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riyam\Desktop\Glamyo Project\"/>
    </mc:Choice>
  </mc:AlternateContent>
  <bookViews>
    <workbookView xWindow="0" yWindow="0" windowWidth="20490" windowHeight="7755" activeTab="5"/>
  </bookViews>
  <sheets>
    <sheet name="Questions" sheetId="1" r:id="rId1"/>
    <sheet name="Leads" sheetId="2" r:id="rId2"/>
    <sheet name="OPD" sheetId="3" r:id="rId3"/>
    <sheet name="IDs" sheetId="5" r:id="rId4"/>
    <sheet name="IPD" sheetId="4" r:id="rId5"/>
    <sheet name="Final" sheetId="7" r:id="rId6"/>
    <sheet name="Dashboard" sheetId="9" r:id="rId7"/>
  </sheets>
  <definedNames>
    <definedName name="_xlnm._FilterDatabase" localSheetId="2" hidden="1">OPD!$A$1:$M$618</definedName>
    <definedName name="OPD">OPD!$A$1:$K$618</definedName>
    <definedName name="Z_75283ACC_D1CD_4BDD_8171_53FB38BABEBB_.wvu.FilterData" localSheetId="1" hidden="1">Leads!$A$1:$P$9681</definedName>
  </definedNames>
  <calcPr calcId="152511"/>
  <customWorkbookViews>
    <customWorkbookView name="Filter 1" guid="{75283ACC-D1CD-4BDD-8171-53FB38BABEBB}" maximized="1" windowWidth="0" windowHeight="0" activeSheetId="0"/>
  </customWorkbookViews>
  <pivotCaches>
    <pivotCache cacheId="0" r:id="rId8"/>
    <pivotCache cacheId="1" r:id="rId9"/>
    <pivotCache cacheId="2" r:id="rId10"/>
  </pivotCaches>
</workbook>
</file>

<file path=xl/calcChain.xml><?xml version="1.0" encoding="utf-8"?>
<calcChain xmlns="http://schemas.openxmlformats.org/spreadsheetml/2006/main">
  <c r="O6" i="7" l="1"/>
  <c r="O7" i="7"/>
  <c r="O8" i="7"/>
  <c r="P8" i="7" s="1"/>
  <c r="O9" i="7"/>
  <c r="P9" i="7" s="1"/>
  <c r="O10" i="7"/>
  <c r="O11" i="7"/>
  <c r="P11" i="7" s="1"/>
  <c r="L50" i="7"/>
  <c r="L47" i="7"/>
  <c r="B37" i="7"/>
  <c r="Q21" i="7"/>
  <c r="R21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6" i="7"/>
  <c r="I5" i="7"/>
  <c r="I4" i="7"/>
  <c r="O12" i="7"/>
  <c r="O13" i="7"/>
  <c r="O14" i="7"/>
  <c r="O15" i="7"/>
  <c r="O16" i="7"/>
  <c r="O17" i="7"/>
  <c r="O18" i="7"/>
  <c r="O19" i="7"/>
  <c r="O20" i="7"/>
  <c r="P19" i="7" l="1"/>
  <c r="P15" i="7"/>
  <c r="P7" i="7"/>
  <c r="P18" i="7"/>
  <c r="P14" i="7"/>
  <c r="P10" i="7"/>
  <c r="P6" i="7"/>
  <c r="P17" i="7"/>
  <c r="P13" i="7"/>
  <c r="O21" i="7"/>
  <c r="P20" i="7"/>
  <c r="P16" i="7"/>
  <c r="P12" i="7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N3" i="3"/>
  <c r="N2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O2" i="3"/>
  <c r="L2" i="3"/>
  <c r="L3" i="3"/>
  <c r="O3" i="3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M2" i="2"/>
  <c r="M3" i="2" s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2" i="2"/>
  <c r="P21" i="7" l="1"/>
  <c r="J5" i="7"/>
  <c r="H21" i="7"/>
  <c r="H22" i="7"/>
  <c r="H20" i="7"/>
  <c r="G21" i="7"/>
  <c r="G22" i="7"/>
  <c r="G20" i="7"/>
  <c r="J4" i="7" l="1"/>
  <c r="J6" i="7" s="1"/>
  <c r="H23" i="7"/>
  <c r="G23" i="7"/>
  <c r="I6" i="7"/>
  <c r="C50" i="7"/>
  <c r="C44" i="7"/>
  <c r="C36" i="7"/>
  <c r="C28" i="7"/>
  <c r="C20" i="7"/>
  <c r="C6" i="7"/>
  <c r="G5" i="7"/>
  <c r="G4" i="7"/>
  <c r="C4" i="7"/>
  <c r="B49" i="7" l="1"/>
  <c r="C7" i="7"/>
  <c r="C14" i="7"/>
  <c r="C22" i="7"/>
  <c r="C30" i="7"/>
  <c r="C38" i="7"/>
  <c r="C46" i="7"/>
  <c r="C5" i="7"/>
  <c r="C9" i="7"/>
  <c r="C16" i="7"/>
  <c r="C24" i="7"/>
  <c r="C32" i="7"/>
  <c r="C40" i="7"/>
  <c r="C48" i="7"/>
  <c r="C49" i="7"/>
  <c r="C18" i="7"/>
  <c r="C26" i="7"/>
  <c r="C34" i="7"/>
  <c r="C42" i="7"/>
  <c r="B4" i="7"/>
  <c r="B5" i="7"/>
  <c r="B6" i="7"/>
  <c r="B7" i="7"/>
  <c r="B9" i="7"/>
  <c r="B14" i="7"/>
  <c r="B16" i="7"/>
  <c r="B18" i="7"/>
  <c r="B20" i="7"/>
  <c r="B22" i="7"/>
  <c r="B24" i="7"/>
  <c r="B26" i="7"/>
  <c r="B28" i="7"/>
  <c r="B30" i="7"/>
  <c r="B32" i="7"/>
  <c r="B34" i="7"/>
  <c r="B36" i="7"/>
  <c r="B38" i="7"/>
  <c r="B40" i="7"/>
  <c r="B42" i="7"/>
  <c r="B44" i="7"/>
  <c r="B46" i="7"/>
  <c r="B48" i="7"/>
  <c r="B50" i="7"/>
  <c r="B3" i="7"/>
  <c r="G6" i="7"/>
  <c r="H6" i="7" s="1"/>
  <c r="B8" i="7"/>
  <c r="B10" i="7"/>
  <c r="B11" i="7"/>
  <c r="B12" i="7"/>
  <c r="B13" i="7"/>
  <c r="B15" i="7"/>
  <c r="B17" i="7"/>
  <c r="B19" i="7"/>
  <c r="B21" i="7"/>
  <c r="B23" i="7"/>
  <c r="B25" i="7"/>
  <c r="B27" i="7"/>
  <c r="B29" i="7"/>
  <c r="B31" i="7"/>
  <c r="B33" i="7"/>
  <c r="B35" i="7"/>
  <c r="B39" i="7"/>
  <c r="B41" i="7"/>
  <c r="B43" i="7"/>
  <c r="B45" i="7"/>
  <c r="B47" i="7"/>
  <c r="C3" i="7"/>
  <c r="C8" i="7"/>
  <c r="C10" i="7"/>
  <c r="C11" i="7"/>
  <c r="C12" i="7"/>
  <c r="C13" i="7"/>
  <c r="C15" i="7"/>
  <c r="C17" i="7"/>
  <c r="C19" i="7"/>
  <c r="C21" i="7"/>
  <c r="C23" i="7"/>
  <c r="C25" i="7"/>
  <c r="C27" i="7"/>
  <c r="C29" i="7"/>
  <c r="C31" i="7"/>
  <c r="C33" i="7"/>
  <c r="C35" i="7"/>
  <c r="C37" i="7"/>
  <c r="C39" i="7"/>
  <c r="C41" i="7"/>
  <c r="C43" i="7"/>
  <c r="C45" i="7"/>
  <c r="C47" i="7"/>
  <c r="C51" i="7" l="1"/>
  <c r="B51" i="7"/>
  <c r="H5" i="7"/>
  <c r="H4" i="7"/>
</calcChain>
</file>

<file path=xl/sharedStrings.xml><?xml version="1.0" encoding="utf-8"?>
<sst xmlns="http://schemas.openxmlformats.org/spreadsheetml/2006/main" count="16068" uniqueCount="8761">
  <si>
    <t>Note :</t>
  </si>
  <si>
    <t xml:space="preserve">All the IDs are provided in the IDs tab for your reference </t>
  </si>
  <si>
    <t>S. no</t>
  </si>
  <si>
    <t>Question</t>
  </si>
  <si>
    <t>Calculate The Number Of Leads,OPD &amp; IPD Category - Source Wise.</t>
  </si>
  <si>
    <t>Give The Lead To OPD &amp; Lead To IPD Conversion Percentage Category Wise.</t>
  </si>
  <si>
    <t>Calculate The Gender Ratios Of OPD And IPD.</t>
  </si>
  <si>
    <t>Calculate The Payment Ratios Of OPD And IPD.</t>
  </si>
  <si>
    <t>Give The Lead To IPD Conversion Percentage Category-City Wise.</t>
  </si>
  <si>
    <t>All the Best For the Assignment !!!</t>
  </si>
  <si>
    <t>* contact HR for any queries</t>
  </si>
  <si>
    <t>data.glamyo_patient_id</t>
  </si>
  <si>
    <t>data.id</t>
  </si>
  <si>
    <t>data.lead_source</t>
  </si>
  <si>
    <t>data.payment_mode</t>
  </si>
  <si>
    <t>data.treatment_id</t>
  </si>
  <si>
    <t>data.lead_status_id</t>
  </si>
  <si>
    <t>data.circle_id</t>
  </si>
  <si>
    <t>data.followup_date</t>
  </si>
  <si>
    <t>data.lead_date_time</t>
  </si>
  <si>
    <t>GHP7175533082</t>
  </si>
  <si>
    <t>GHP4102933083</t>
  </si>
  <si>
    <t>GHP2216233084</t>
  </si>
  <si>
    <t>GHP7874033085</t>
  </si>
  <si>
    <t>GHP7808633086</t>
  </si>
  <si>
    <t>GHP3794833087</t>
  </si>
  <si>
    <t>GHP1731833088</t>
  </si>
  <si>
    <t>GHP6016733089</t>
  </si>
  <si>
    <t>GHP5890233090</t>
  </si>
  <si>
    <t>GHP6006833091</t>
  </si>
  <si>
    <t>GHP9494933092</t>
  </si>
  <si>
    <t>GHP4436333093</t>
  </si>
  <si>
    <t>GHP0610233094</t>
  </si>
  <si>
    <t>GHP6998931562</t>
  </si>
  <si>
    <t>GHP5207533095</t>
  </si>
  <si>
    <t>GHP2704933096</t>
  </si>
  <si>
    <t>GHP3252733097</t>
  </si>
  <si>
    <t>GHP6943433098</t>
  </si>
  <si>
    <t>GHP8064433099</t>
  </si>
  <si>
    <t>GHP9174733100</t>
  </si>
  <si>
    <t>GHP8199933101</t>
  </si>
  <si>
    <t>GHP2005333102</t>
  </si>
  <si>
    <t>GHP4880433103</t>
  </si>
  <si>
    <t>GHP1991333104</t>
  </si>
  <si>
    <t>GHP5036331388</t>
  </si>
  <si>
    <t>GHP0262633105</t>
  </si>
  <si>
    <t>GHP8594533106</t>
  </si>
  <si>
    <t>GHP7760033107</t>
  </si>
  <si>
    <t>GHP4527331064</t>
  </si>
  <si>
    <t>Cash</t>
  </si>
  <si>
    <t>GHP4401733037</t>
  </si>
  <si>
    <t>GHP5599233108</t>
  </si>
  <si>
    <t>GHP2141033109</t>
  </si>
  <si>
    <t>GHP5908133110</t>
  </si>
  <si>
    <t>Cashless</t>
  </si>
  <si>
    <t>GHP2123133111</t>
  </si>
  <si>
    <t>GHP1254833112</t>
  </si>
  <si>
    <t>GHP9949733113</t>
  </si>
  <si>
    <t>GHP7537533114</t>
  </si>
  <si>
    <t>GHP4073433115</t>
  </si>
  <si>
    <t>GHP0314733116</t>
  </si>
  <si>
    <t>GHP3074033117</t>
  </si>
  <si>
    <t>GHP7490633118</t>
  </si>
  <si>
    <t>Reimbursement</t>
  </si>
  <si>
    <t>GHP7308533119</t>
  </si>
  <si>
    <t>GHP4237033120</t>
  </si>
  <si>
    <t>GHP8471833121</t>
  </si>
  <si>
    <t>GHP0529433122</t>
  </si>
  <si>
    <t>GHP0398733123</t>
  </si>
  <si>
    <t>GHP5086433124</t>
  </si>
  <si>
    <t>GHP3938133125</t>
  </si>
  <si>
    <t>GHP3981233126</t>
  </si>
  <si>
    <t>GHP2388833127</t>
  </si>
  <si>
    <t>GHP7752133128</t>
  </si>
  <si>
    <t>GHP5813133129</t>
  </si>
  <si>
    <t>GHP8263833130</t>
  </si>
  <si>
    <t>GHP5354233131</t>
  </si>
  <si>
    <t>GHP4700633132</t>
  </si>
  <si>
    <t>GHP7077933133</t>
  </si>
  <si>
    <t>GHP4432333134</t>
  </si>
  <si>
    <t>GHP9032633135</t>
  </si>
  <si>
    <t>GHP4867133136</t>
  </si>
  <si>
    <t>GHP6675233137</t>
  </si>
  <si>
    <t>GHP0691233138</t>
  </si>
  <si>
    <t>GHP2049033139</t>
  </si>
  <si>
    <t>GHP6950333140</t>
  </si>
  <si>
    <t>GHP7072533141</t>
  </si>
  <si>
    <t>GHP060754266</t>
  </si>
  <si>
    <t>GHP5358233143</t>
  </si>
  <si>
    <t>GHP7135833144</t>
  </si>
  <si>
    <t>GHP9051933145</t>
  </si>
  <si>
    <t>GHP9259633146</t>
  </si>
  <si>
    <t>GHP5974933147</t>
  </si>
  <si>
    <t>GHP9350433148</t>
  </si>
  <si>
    <t>GHP2700333149</t>
  </si>
  <si>
    <t>GHP4240933150</t>
  </si>
  <si>
    <t>GHP0570833151</t>
  </si>
  <si>
    <t>GHP2130133152</t>
  </si>
  <si>
    <t>GHP8111633153</t>
  </si>
  <si>
    <t>GHP3038933154</t>
  </si>
  <si>
    <t>GHP5926833155</t>
  </si>
  <si>
    <t>GHP3318133156</t>
  </si>
  <si>
    <t>GHP4201633157</t>
  </si>
  <si>
    <t>GHP9112333158</t>
  </si>
  <si>
    <t>GHP0241833159</t>
  </si>
  <si>
    <t>GHP0519733160</t>
  </si>
  <si>
    <t>GHP5874533161</t>
  </si>
  <si>
    <t>GHP8570333162</t>
  </si>
  <si>
    <t>GHP8725033163</t>
  </si>
  <si>
    <t>GHP2194633164</t>
  </si>
  <si>
    <t>GHP0907133165</t>
  </si>
  <si>
    <t>GHP4424833166</t>
  </si>
  <si>
    <t>GHP1248033167</t>
  </si>
  <si>
    <t>GHP9700333168</t>
  </si>
  <si>
    <t>GHP2661733169</t>
  </si>
  <si>
    <t>GHP1292933170</t>
  </si>
  <si>
    <t>GHP7569833171</t>
  </si>
  <si>
    <t>GHP2286533172</t>
  </si>
  <si>
    <t>GHP4745833173</t>
  </si>
  <si>
    <t>GHP5631733174</t>
  </si>
  <si>
    <t>GHP5753233175</t>
  </si>
  <si>
    <t>GHP80728802</t>
  </si>
  <si>
    <t>GHP2209633176</t>
  </si>
  <si>
    <t>GHP6827632982</t>
  </si>
  <si>
    <t>GHP8501933177</t>
  </si>
  <si>
    <t>GHP2715733178</t>
  </si>
  <si>
    <t>GHP9562633179</t>
  </si>
  <si>
    <t>GHP3997833180</t>
  </si>
  <si>
    <t>GHP9952333181</t>
  </si>
  <si>
    <t>GHP2989633182</t>
  </si>
  <si>
    <t>GHP2936833183</t>
  </si>
  <si>
    <t>GHP7158833184</t>
  </si>
  <si>
    <t>GHP8983133185</t>
  </si>
  <si>
    <t>GHP6743233186</t>
  </si>
  <si>
    <t>GHP8284133187</t>
  </si>
  <si>
    <t>GHP7807433188</t>
  </si>
  <si>
    <t>GHP6687833189</t>
  </si>
  <si>
    <t>GHP4876233190</t>
  </si>
  <si>
    <t>GHP6207933191</t>
  </si>
  <si>
    <t>GHP8045333192</t>
  </si>
  <si>
    <t>GHP0725533193</t>
  </si>
  <si>
    <t>GHP2527933194</t>
  </si>
  <si>
    <t>GHP1925233195</t>
  </si>
  <si>
    <t>GHP2545933196</t>
  </si>
  <si>
    <t>GHP9405632673</t>
  </si>
  <si>
    <t>GHP4009733197</t>
  </si>
  <si>
    <t>GHP0646133198</t>
  </si>
  <si>
    <t>GHP2563733199</t>
  </si>
  <si>
    <t>GHP7184433200</t>
  </si>
  <si>
    <t>GHP0214533201</t>
  </si>
  <si>
    <t>GHP4498033202</t>
  </si>
  <si>
    <t>GHP9900533203</t>
  </si>
  <si>
    <t>GHP6961833204</t>
  </si>
  <si>
    <t>GHP5981433205</t>
  </si>
  <si>
    <t>GHP2086733206</t>
  </si>
  <si>
    <t>GHP1668333208</t>
  </si>
  <si>
    <t>GHP2223033209</t>
  </si>
  <si>
    <t>GHP3833133035</t>
  </si>
  <si>
    <t>GHP8783033210</t>
  </si>
  <si>
    <t>GHP8108233211</t>
  </si>
  <si>
    <t>GHP2753733212</t>
  </si>
  <si>
    <t>GHP8057133213</t>
  </si>
  <si>
    <t>GHP8526133214</t>
  </si>
  <si>
    <t>GHP6003133215</t>
  </si>
  <si>
    <t>GHP7676710397</t>
  </si>
  <si>
    <t>GHP6288933216</t>
  </si>
  <si>
    <t>GHP0543533217</t>
  </si>
  <si>
    <t>GHP6529033218</t>
  </si>
  <si>
    <t>GHP3939233219</t>
  </si>
  <si>
    <t>GHP6200333220</t>
  </si>
  <si>
    <t>GHP0879533221</t>
  </si>
  <si>
    <t>GHP7099533222</t>
  </si>
  <si>
    <t>GHP1913133223</t>
  </si>
  <si>
    <t>GHP2615933224</t>
  </si>
  <si>
    <t>GHP4275033225</t>
  </si>
  <si>
    <t>GHP4476033226</t>
  </si>
  <si>
    <t>GHP7878733227</t>
  </si>
  <si>
    <t>GHP3797133228</t>
  </si>
  <si>
    <t>GHP1429433229</t>
  </si>
  <si>
    <t>GHP1898733239</t>
  </si>
  <si>
    <t>GHP7804033240</t>
  </si>
  <si>
    <t>GHP4291033241</t>
  </si>
  <si>
    <t>GHP0015533242</t>
  </si>
  <si>
    <t>GHP4880133243</t>
  </si>
  <si>
    <t>GHP0263533258</t>
  </si>
  <si>
    <t>GHP5067133259</t>
  </si>
  <si>
    <t>GHP5630733260</t>
  </si>
  <si>
    <t>GHP6622033261</t>
  </si>
  <si>
    <t>GHP3200533262</t>
  </si>
  <si>
    <t>GHP8964133263</t>
  </si>
  <si>
    <t>GHP0318133268</t>
  </si>
  <si>
    <t>GHP0527133269</t>
  </si>
  <si>
    <t>GHP5082133270</t>
  </si>
  <si>
    <t>GHP0537233271</t>
  </si>
  <si>
    <t>GHP3982133272</t>
  </si>
  <si>
    <t>GHP5859933273</t>
  </si>
  <si>
    <t>GHP0981033282</t>
  </si>
  <si>
    <t>GHP6751733327</t>
  </si>
  <si>
    <t>GHP1291333330</t>
  </si>
  <si>
    <t>GHP4572933331</t>
  </si>
  <si>
    <t>GHP2909133339</t>
  </si>
  <si>
    <t>GHP1872733047</t>
  </si>
  <si>
    <t>GHP1470833340</t>
  </si>
  <si>
    <t>GHP8192633341</t>
  </si>
  <si>
    <t>GHP1275433342</t>
  </si>
  <si>
    <t>GHP5523433343</t>
  </si>
  <si>
    <t>GHP9608233344</t>
  </si>
  <si>
    <t>GHP8904933345</t>
  </si>
  <si>
    <t>GHP8512633346</t>
  </si>
  <si>
    <t>GHP4204333347</t>
  </si>
  <si>
    <t>GHP6230833348</t>
  </si>
  <si>
    <t>GHP4283333349</t>
  </si>
  <si>
    <t>GHP5934233350</t>
  </si>
  <si>
    <t>GHP4137733351</t>
  </si>
  <si>
    <t>GHP2333633352</t>
  </si>
  <si>
    <t>GHP2669633353</t>
  </si>
  <si>
    <t>GHP1880033354</t>
  </si>
  <si>
    <t>GHP6750328858</t>
  </si>
  <si>
    <t>GHP4671933355</t>
  </si>
  <si>
    <t>GHP6317833356</t>
  </si>
  <si>
    <t>GHP9202933357</t>
  </si>
  <si>
    <t>GHP4170533358</t>
  </si>
  <si>
    <t>GHP7784833359</t>
  </si>
  <si>
    <t>GHP0132233360</t>
  </si>
  <si>
    <t>GHP0657733361</t>
  </si>
  <si>
    <t>GHP3019533362</t>
  </si>
  <si>
    <t>GHP8988333363</t>
  </si>
  <si>
    <t>GHP8397033364</t>
  </si>
  <si>
    <t>GHP7286533365</t>
  </si>
  <si>
    <t>GHP7286833366</t>
  </si>
  <si>
    <t>GHP0810133367</t>
  </si>
  <si>
    <t>GHP4420233368</t>
  </si>
  <si>
    <t>GHP3300733369</t>
  </si>
  <si>
    <t>GHP4213033370</t>
  </si>
  <si>
    <t>GHP5263733371</t>
  </si>
  <si>
    <t>GHP7293133372</t>
  </si>
  <si>
    <t>GHP8902533373</t>
  </si>
  <si>
    <t>GHP6858733374</t>
  </si>
  <si>
    <t>GHP3975833375</t>
  </si>
  <si>
    <t>GHP8012133376</t>
  </si>
  <si>
    <t>GHP1559233377</t>
  </si>
  <si>
    <t>GHP7821733378</t>
  </si>
  <si>
    <t>GHP2224933379</t>
  </si>
  <si>
    <t>GHP0958833380</t>
  </si>
  <si>
    <t>GHP7141433381</t>
  </si>
  <si>
    <t>GHP2680933382</t>
  </si>
  <si>
    <t>GHP8087533383</t>
  </si>
  <si>
    <t>GHP9283233384</t>
  </si>
  <si>
    <t>GHP5742833385</t>
  </si>
  <si>
    <t>GHP4011133386</t>
  </si>
  <si>
    <t>GHP0241433387</t>
  </si>
  <si>
    <t>GHP5940633388</t>
  </si>
  <si>
    <t>GHP9808033389</t>
  </si>
  <si>
    <t>GHP6539433390</t>
  </si>
  <si>
    <t>GHP9226533391</t>
  </si>
  <si>
    <t>GHP8524533392</t>
  </si>
  <si>
    <t>GHP9698033393</t>
  </si>
  <si>
    <t>GHP2240933394</t>
  </si>
  <si>
    <t>GHP8953533395</t>
  </si>
  <si>
    <t>GHP0914033396</t>
  </si>
  <si>
    <t>GHP0900733397</t>
  </si>
  <si>
    <t>GHP9866633398</t>
  </si>
  <si>
    <t>GHP0809533399</t>
  </si>
  <si>
    <t>GHP1541133400</t>
  </si>
  <si>
    <t>GHP4646233401</t>
  </si>
  <si>
    <t>GHP9411333402</t>
  </si>
  <si>
    <t>GHP9573833403</t>
  </si>
  <si>
    <t>GHP5021533404</t>
  </si>
  <si>
    <t>GHP5432233405</t>
  </si>
  <si>
    <t>GHP8678633406</t>
  </si>
  <si>
    <t>GHP8274133407</t>
  </si>
  <si>
    <t>GHP9849433408</t>
  </si>
  <si>
    <t>GHP7007633409</t>
  </si>
  <si>
    <t>GHP8799733410</t>
  </si>
  <si>
    <t>GHP8271633411</t>
  </si>
  <si>
    <t>GHP0910933412</t>
  </si>
  <si>
    <t>GHP7930133413</t>
  </si>
  <si>
    <t>GHP3396633414</t>
  </si>
  <si>
    <t>GHP2670333415</t>
  </si>
  <si>
    <t>GHP8809733416</t>
  </si>
  <si>
    <t>GHP7372233417</t>
  </si>
  <si>
    <t>GHP2057733418</t>
  </si>
  <si>
    <t>GHP8485233419</t>
  </si>
  <si>
    <t>GHP6352633420</t>
  </si>
  <si>
    <t>GHP9868133421</t>
  </si>
  <si>
    <t>GHP1984133422</t>
  </si>
  <si>
    <t>GHP6100333423</t>
  </si>
  <si>
    <t>GHP1830033424</t>
  </si>
  <si>
    <t>GHP3765733425</t>
  </si>
  <si>
    <t>GHP3076033426</t>
  </si>
  <si>
    <t>GHP4039333427</t>
  </si>
  <si>
    <t>GHP7776733428</t>
  </si>
  <si>
    <t>GHP1759833429</t>
  </si>
  <si>
    <t>GHP2002033430</t>
  </si>
  <si>
    <t>GHP9804433431</t>
  </si>
  <si>
    <t>GHP8245033432</t>
  </si>
  <si>
    <t>GHP5882433433</t>
  </si>
  <si>
    <t>GHP1022533434</t>
  </si>
  <si>
    <t>GHP6449233435</t>
  </si>
  <si>
    <t>GHP1667033436</t>
  </si>
  <si>
    <t>GHP3833133437</t>
  </si>
  <si>
    <t>GHP0973333438</t>
  </si>
  <si>
    <t>GHP3387533439</t>
  </si>
  <si>
    <t>GHP9041033440</t>
  </si>
  <si>
    <t>GHP7718133441</t>
  </si>
  <si>
    <t>GHP9202833442</t>
  </si>
  <si>
    <t>GHP4607933443</t>
  </si>
  <si>
    <t>GHP1380033444</t>
  </si>
  <si>
    <t>GHP3121233445</t>
  </si>
  <si>
    <t>GHP7198733446</t>
  </si>
  <si>
    <t>GHP1074633447</t>
  </si>
  <si>
    <t>GHP4885733448</t>
  </si>
  <si>
    <t>GHP4880133449</t>
  </si>
  <si>
    <t>GHP1470833450</t>
  </si>
  <si>
    <t>GHP5695733451</t>
  </si>
  <si>
    <t>GHP6555533452</t>
  </si>
  <si>
    <t>GHP5610233453</t>
  </si>
  <si>
    <t>GHP2187133454</t>
  </si>
  <si>
    <t>GHP3357733455</t>
  </si>
  <si>
    <t>GHP9597533456</t>
  </si>
  <si>
    <t>GHP1144533457</t>
  </si>
  <si>
    <t>GHP6339433458</t>
  </si>
  <si>
    <t>GHP4437433459</t>
  </si>
  <si>
    <t>GHP3660133460</t>
  </si>
  <si>
    <t>GHP7263233461</t>
  </si>
  <si>
    <t>GHP6894033462</t>
  </si>
  <si>
    <t>GHP6646033463</t>
  </si>
  <si>
    <t>GHP7170933464</t>
  </si>
  <si>
    <t>GHP6683933465</t>
  </si>
  <si>
    <t>GHP3252633466</t>
  </si>
  <si>
    <t>GHP4919933467</t>
  </si>
  <si>
    <t>GHP1959533468</t>
  </si>
  <si>
    <t>GHP0855533469</t>
  </si>
  <si>
    <t>GHP6999933470</t>
  </si>
  <si>
    <t>GHP9958133471</t>
  </si>
  <si>
    <t>GHP8166433472</t>
  </si>
  <si>
    <t>GHP7352633473</t>
  </si>
  <si>
    <t>GHP7704933474</t>
  </si>
  <si>
    <t>GHP6157533475</t>
  </si>
  <si>
    <t>GHP9993233476</t>
  </si>
  <si>
    <t>GHP3604533477</t>
  </si>
  <si>
    <t>GHP3252633478</t>
  </si>
  <si>
    <t>GHP5936233479</t>
  </si>
  <si>
    <t>GHP4000733480</t>
  </si>
  <si>
    <t>GHP0439833481</t>
  </si>
  <si>
    <t>GHP5226533482</t>
  </si>
  <si>
    <t>GHP7001133483</t>
  </si>
  <si>
    <t>GHP2217933484</t>
  </si>
  <si>
    <t>GHP0650533485</t>
  </si>
  <si>
    <t>GHP0015533486</t>
  </si>
  <si>
    <t>GHP6280033487</t>
  </si>
  <si>
    <t>GHP0386533488</t>
  </si>
  <si>
    <t>GHP5671633489</t>
  </si>
  <si>
    <t>GHP8277933490</t>
  </si>
  <si>
    <t>GHP9364133491</t>
  </si>
  <si>
    <t>GHP5097933492</t>
  </si>
  <si>
    <t>GHP7773633493</t>
  </si>
  <si>
    <t>GHP1429433494</t>
  </si>
  <si>
    <t>GHP7593433495</t>
  </si>
  <si>
    <t>GHP9924533496</t>
  </si>
  <si>
    <t>GHP9705633497</t>
  </si>
  <si>
    <t>GHP9944233498</t>
  </si>
  <si>
    <t>GHP0000333499</t>
  </si>
  <si>
    <t>GHP3875533500</t>
  </si>
  <si>
    <t>GHP2877433501</t>
  </si>
  <si>
    <t>GHP9178533502</t>
  </si>
  <si>
    <t>GHP2773333503</t>
  </si>
  <si>
    <t>GHP9476533504</t>
  </si>
  <si>
    <t>GHP3220433505</t>
  </si>
  <si>
    <t>GHP0657733506</t>
  </si>
  <si>
    <t>GHP7992233507</t>
  </si>
  <si>
    <t>GHP6221733508</t>
  </si>
  <si>
    <t>GHP8482133509</t>
  </si>
  <si>
    <t>GHP6823233510</t>
  </si>
  <si>
    <t>GHP6674933511</t>
  </si>
  <si>
    <t>GHP0981033512</t>
  </si>
  <si>
    <t>GHP2944733513</t>
  </si>
  <si>
    <t>GHP8921733514</t>
  </si>
  <si>
    <t>GHP0506833515</t>
  </si>
  <si>
    <t>GHP1336433516</t>
  </si>
  <si>
    <t>GHP1246033517</t>
  </si>
  <si>
    <t>GHP4291033518</t>
  </si>
  <si>
    <t>GHP4695433519</t>
  </si>
  <si>
    <t>GHP3420833520</t>
  </si>
  <si>
    <t>GHP0567833521</t>
  </si>
  <si>
    <t>GHP7933333522</t>
  </si>
  <si>
    <t>GHP5440333523</t>
  </si>
  <si>
    <t>GHP2895433524</t>
  </si>
  <si>
    <t>GHP9551833525</t>
  </si>
  <si>
    <t>GHP2485133526</t>
  </si>
  <si>
    <t>GHP9335633527</t>
  </si>
  <si>
    <t>GHP5431733528</t>
  </si>
  <si>
    <t>GHP4583633529</t>
  </si>
  <si>
    <t>GHP4376733530</t>
  </si>
  <si>
    <t>GHP3881833531</t>
  </si>
  <si>
    <t>GHP7882233532</t>
  </si>
  <si>
    <t>GHP5850533533</t>
  </si>
  <si>
    <t>GHP3775633534</t>
  </si>
  <si>
    <t>GHP1877931203</t>
  </si>
  <si>
    <t>GHP6275733535</t>
  </si>
  <si>
    <t>GHP9899933536</t>
  </si>
  <si>
    <t>GHP1414933537</t>
  </si>
  <si>
    <t>GHP1353733538</t>
  </si>
  <si>
    <t>GHP1550233539</t>
  </si>
  <si>
    <t>GHP0546033540</t>
  </si>
  <si>
    <t>GHP6986733541</t>
  </si>
  <si>
    <t>GHP7150333543</t>
  </si>
  <si>
    <t>GHP6051333544</t>
  </si>
  <si>
    <t>GHP4891633545</t>
  </si>
  <si>
    <t>GHP5305833546</t>
  </si>
  <si>
    <t>GHP2413033547</t>
  </si>
  <si>
    <t>GHP1368733548</t>
  </si>
  <si>
    <t>GHP6113233549</t>
  </si>
  <si>
    <t>GHP7963633550</t>
  </si>
  <si>
    <t>GHP2324633551</t>
  </si>
  <si>
    <t>GHP7234833552</t>
  </si>
  <si>
    <t>GHP4881533553</t>
  </si>
  <si>
    <t>GHP5600933554</t>
  </si>
  <si>
    <t>GHP5551233555</t>
  </si>
  <si>
    <t>GHP9029133556</t>
  </si>
  <si>
    <t>GHP2768033557</t>
  </si>
  <si>
    <t>GHP1377033558</t>
  </si>
  <si>
    <t>GHP2920233559</t>
  </si>
  <si>
    <t>GHP2151333560</t>
  </si>
  <si>
    <t>GHP1001433561</t>
  </si>
  <si>
    <t>GHP9323733562</t>
  </si>
  <si>
    <t>GHP0802733563</t>
  </si>
  <si>
    <t>GHP6811833564</t>
  </si>
  <si>
    <t>GHP6101733565</t>
  </si>
  <si>
    <t>GHP3448930298</t>
  </si>
  <si>
    <t>GHP3700933566</t>
  </si>
  <si>
    <t>GHP9469533567</t>
  </si>
  <si>
    <t>GHP2544833568</t>
  </si>
  <si>
    <t>GHP4412233569</t>
  </si>
  <si>
    <t>GHP4412233570</t>
  </si>
  <si>
    <t>GHP5859933571</t>
  </si>
  <si>
    <t>GHP5629733572</t>
  </si>
  <si>
    <t>GHP9938533573</t>
  </si>
  <si>
    <t>GHP9105033574</t>
  </si>
  <si>
    <t>GHP9150833575</t>
  </si>
  <si>
    <t>GHP2928233576</t>
  </si>
  <si>
    <t>GHP7272733577</t>
  </si>
  <si>
    <t>GHP7644433578</t>
  </si>
  <si>
    <t>GHP5265233579</t>
  </si>
  <si>
    <t>GHP0020833580</t>
  </si>
  <si>
    <t>GHP7044433581</t>
  </si>
  <si>
    <t>GHP9217233582</t>
  </si>
  <si>
    <t>GHP7514133583</t>
  </si>
  <si>
    <t>GHP0020533584</t>
  </si>
  <si>
    <t>GHP4136933585</t>
  </si>
  <si>
    <t>GHP949741635</t>
  </si>
  <si>
    <t>GHP5472432495</t>
  </si>
  <si>
    <t>GHP4710133586</t>
  </si>
  <si>
    <t>GHP0917833587</t>
  </si>
  <si>
    <t>GHP7804033588</t>
  </si>
  <si>
    <t>GHP1357133589</t>
  </si>
  <si>
    <t>GHP3797133590</t>
  </si>
  <si>
    <t>GHP4572933591</t>
  </si>
  <si>
    <t>GHP1636133592</t>
  </si>
  <si>
    <t>GHP1313933593</t>
  </si>
  <si>
    <t>GHP1898733594</t>
  </si>
  <si>
    <t>GHP3419833595</t>
  </si>
  <si>
    <t>GHP2700333596</t>
  </si>
  <si>
    <t>GHP8550033597</t>
  </si>
  <si>
    <t>GHP1283933598</t>
  </si>
  <si>
    <t>GHP3982133599</t>
  </si>
  <si>
    <t>GHP5356533600</t>
  </si>
  <si>
    <t>GHP0146433601</t>
  </si>
  <si>
    <t>GHP1291333603</t>
  </si>
  <si>
    <t>GHP8964133604</t>
  </si>
  <si>
    <t>GHP3006933605</t>
  </si>
  <si>
    <t>GHP1968733606</t>
  </si>
  <si>
    <t>GHP6751733607</t>
  </si>
  <si>
    <t>GHP7203733608</t>
  </si>
  <si>
    <t>GHP7014833609</t>
  </si>
  <si>
    <t>GHP4941233610</t>
  </si>
  <si>
    <t>GHP7607833611</t>
  </si>
  <si>
    <t>GHP7878733612</t>
  </si>
  <si>
    <t>GHP3200533613</t>
  </si>
  <si>
    <t>GHP4406033614</t>
  </si>
  <si>
    <t>GHP3670933615</t>
  </si>
  <si>
    <t>GHP6607033616</t>
  </si>
  <si>
    <t>GHP1787633617</t>
  </si>
  <si>
    <t>GHP2609433618</t>
  </si>
  <si>
    <t>GHP1787633619</t>
  </si>
  <si>
    <t>GHP4476033620</t>
  </si>
  <si>
    <t>GHP2810833621</t>
  </si>
  <si>
    <t>GHP6520633622</t>
  </si>
  <si>
    <t>GHP2029833623</t>
  </si>
  <si>
    <t>GHP6641533624</t>
  </si>
  <si>
    <t>GHP5028733625</t>
  </si>
  <si>
    <t>GHP4275033626</t>
  </si>
  <si>
    <t>GHP7617733627</t>
  </si>
  <si>
    <t>GHP0537233628</t>
  </si>
  <si>
    <t>GHP9786633629</t>
  </si>
  <si>
    <t>GHP7475233630</t>
  </si>
  <si>
    <t>GHP8088933631</t>
  </si>
  <si>
    <t>GHP5082133632</t>
  </si>
  <si>
    <t>GHP0527133633</t>
  </si>
  <si>
    <t>GHP6622033634</t>
  </si>
  <si>
    <t>GHP4493933635</t>
  </si>
  <si>
    <t>GHP6276933636</t>
  </si>
  <si>
    <t>GHP8205433637</t>
  </si>
  <si>
    <t>GHP5630733638</t>
  </si>
  <si>
    <t>GHP9915733639</t>
  </si>
  <si>
    <t>GHP5067133640</t>
  </si>
  <si>
    <t>GHP5513533641</t>
  </si>
  <si>
    <t>GHP5670333642</t>
  </si>
  <si>
    <t>GHP1333333643</t>
  </si>
  <si>
    <t>GHP2658233644</t>
  </si>
  <si>
    <t>GHP4748433645</t>
  </si>
  <si>
    <t>GHP9303533646</t>
  </si>
  <si>
    <t>GHP3457833647</t>
  </si>
  <si>
    <t>GHP0263533648</t>
  </si>
  <si>
    <t>GHP8512233649</t>
  </si>
  <si>
    <t>GHP2615933650</t>
  </si>
  <si>
    <t>GHP7569833651</t>
  </si>
  <si>
    <t>GHP1913133652</t>
  </si>
  <si>
    <t>GHP4048033653</t>
  </si>
  <si>
    <t>GHP0318133654</t>
  </si>
  <si>
    <t>GHP0509533655</t>
  </si>
  <si>
    <t>GHP1303033656</t>
  </si>
  <si>
    <t>GHP0120333657</t>
  </si>
  <si>
    <t>GHP2275033658</t>
  </si>
  <si>
    <t>GHP4800333659</t>
  </si>
  <si>
    <t>GHP0251533660</t>
  </si>
  <si>
    <t>GHP2478933661</t>
  </si>
  <si>
    <t>GHP0369933662</t>
  </si>
  <si>
    <t>GHP3058833663</t>
  </si>
  <si>
    <t>GHP7940533664</t>
  </si>
  <si>
    <t>GHP5932333665</t>
  </si>
  <si>
    <t>GHP1864433666</t>
  </si>
  <si>
    <t>GHP7664533667</t>
  </si>
  <si>
    <t>GHP6276933668</t>
  </si>
  <si>
    <t>GHP2598733669</t>
  </si>
  <si>
    <t>GHP4064733670</t>
  </si>
  <si>
    <t>GHP9247033671</t>
  </si>
  <si>
    <t>GHP6118133672</t>
  </si>
  <si>
    <t>GHP6314733673</t>
  </si>
  <si>
    <t>GHP8976333674</t>
  </si>
  <si>
    <t>GHP4189633675</t>
  </si>
  <si>
    <t>GHP6114633676</t>
  </si>
  <si>
    <t>GHP2332533677</t>
  </si>
  <si>
    <t>GHP9002033678</t>
  </si>
  <si>
    <t>GHP4461833679</t>
  </si>
  <si>
    <t>GHP6069933680</t>
  </si>
  <si>
    <t>GHP3051833681</t>
  </si>
  <si>
    <t>GHP1911833682</t>
  </si>
  <si>
    <t>GHP6759633683</t>
  </si>
  <si>
    <t>GHP8518733684</t>
  </si>
  <si>
    <t>GHP4353333685</t>
  </si>
  <si>
    <t>GHP0066729223</t>
  </si>
  <si>
    <t>GHP0770333686</t>
  </si>
  <si>
    <t>GHP9077633687</t>
  </si>
  <si>
    <t>GHP6325933688</t>
  </si>
  <si>
    <t>GHP8177033689</t>
  </si>
  <si>
    <t>GHP1505033690</t>
  </si>
  <si>
    <t>GHP7725233691</t>
  </si>
  <si>
    <t>GHP7725233692</t>
  </si>
  <si>
    <t>GHP7209033693</t>
  </si>
  <si>
    <t>GHP7158833694</t>
  </si>
  <si>
    <t>GHP0452733695</t>
  </si>
  <si>
    <t>GHP8874933696</t>
  </si>
  <si>
    <t>GHP7206733697</t>
  </si>
  <si>
    <t>GHP1294833698</t>
  </si>
  <si>
    <t>GHP1187133699</t>
  </si>
  <si>
    <t>GHP4539633700</t>
  </si>
  <si>
    <t>GHP5750733701</t>
  </si>
  <si>
    <t>GHP2654333702</t>
  </si>
  <si>
    <t>GHP0020233703</t>
  </si>
  <si>
    <t>GHP2892433704</t>
  </si>
  <si>
    <t>GHP9042833705</t>
  </si>
  <si>
    <t>GHP9833033706</t>
  </si>
  <si>
    <t>GHP2631033707</t>
  </si>
  <si>
    <t>GHP5358133708</t>
  </si>
  <si>
    <t>GHP0054233709</t>
  </si>
  <si>
    <t>GHP2868133710</t>
  </si>
  <si>
    <t>GHP4876233711</t>
  </si>
  <si>
    <t>GHP8212233712</t>
  </si>
  <si>
    <t>GHP8201333713</t>
  </si>
  <si>
    <t>GHP8731233714</t>
  </si>
  <si>
    <t>GHP697916627</t>
  </si>
  <si>
    <t>GHP1646633715</t>
  </si>
  <si>
    <t>GHP9695433716</t>
  </si>
  <si>
    <t>GHP0713033255</t>
  </si>
  <si>
    <t>GHP9561832461</t>
  </si>
  <si>
    <t>GHP0253433717</t>
  </si>
  <si>
    <t>GHP3588333718</t>
  </si>
  <si>
    <t>GHP9668433719</t>
  </si>
  <si>
    <t>GHP5822333720</t>
  </si>
  <si>
    <t>GHP2561133721</t>
  </si>
  <si>
    <t>GHP9845033722</t>
  </si>
  <si>
    <t>GHP5225832739</t>
  </si>
  <si>
    <t>GHP2302933723</t>
  </si>
  <si>
    <t>GHP4562333724</t>
  </si>
  <si>
    <t>GHP4155233725</t>
  </si>
  <si>
    <t>GHP0681733726</t>
  </si>
  <si>
    <t>GHP8143033727</t>
  </si>
  <si>
    <t>GHP0201633728</t>
  </si>
  <si>
    <t>GHP2068033729</t>
  </si>
  <si>
    <t>GHP3680233730</t>
  </si>
  <si>
    <t>GHP6426633731</t>
  </si>
  <si>
    <t>GHP1659333732</t>
  </si>
  <si>
    <t>GHP8959433733</t>
  </si>
  <si>
    <t>GHP2701333734</t>
  </si>
  <si>
    <t>GHP9391433735</t>
  </si>
  <si>
    <t>GHP0337133736</t>
  </si>
  <si>
    <t>GHP2144033737</t>
  </si>
  <si>
    <t>GHP4304233738</t>
  </si>
  <si>
    <t>GHP3582733739</t>
  </si>
  <si>
    <t>GHP4240133740</t>
  </si>
  <si>
    <t>GHP8745733741</t>
  </si>
  <si>
    <t>GHP0497533742</t>
  </si>
  <si>
    <t>GHP3041933743</t>
  </si>
  <si>
    <t>GHP2878733744</t>
  </si>
  <si>
    <t>GHP0420833745</t>
  </si>
  <si>
    <t>GHP5641633746</t>
  </si>
  <si>
    <t>GHP9699733747</t>
  </si>
  <si>
    <t>GHP4838733748</t>
  </si>
  <si>
    <t>GHP5947833749</t>
  </si>
  <si>
    <t>GHP6763833750</t>
  </si>
  <si>
    <t>GHP7750633751</t>
  </si>
  <si>
    <t>GHP6443133752</t>
  </si>
  <si>
    <t>GHP7371533753</t>
  </si>
  <si>
    <t>GHP0369633754</t>
  </si>
  <si>
    <t>GHP2144333755</t>
  </si>
  <si>
    <t>GHP5103433756</t>
  </si>
  <si>
    <t>GHP7483033757</t>
  </si>
  <si>
    <t>GHP7483033758</t>
  </si>
  <si>
    <t>GHP9992233759</t>
  </si>
  <si>
    <t>GHP6969833760</t>
  </si>
  <si>
    <t>GHP0894533761</t>
  </si>
  <si>
    <t>GHP0167533762</t>
  </si>
  <si>
    <t>GHP4005533763</t>
  </si>
  <si>
    <t>GHP6581433764</t>
  </si>
  <si>
    <t>GHP2023133765</t>
  </si>
  <si>
    <t>GHP4987733766</t>
  </si>
  <si>
    <t>GHP4711733767</t>
  </si>
  <si>
    <t>GHP3000333768</t>
  </si>
  <si>
    <t>GHP6931033769</t>
  </si>
  <si>
    <t>GHP6371333770</t>
  </si>
  <si>
    <t>GHP5755433771</t>
  </si>
  <si>
    <t>GHP0165833772</t>
  </si>
  <si>
    <t>GHP3609033773</t>
  </si>
  <si>
    <t>GHP5839433774</t>
  </si>
  <si>
    <t>GHP6990333775</t>
  </si>
  <si>
    <t>GHP8332433776</t>
  </si>
  <si>
    <t>GHP7373133777</t>
  </si>
  <si>
    <t>GHP2555533778</t>
  </si>
  <si>
    <t>GHP0097433779</t>
  </si>
  <si>
    <t>GHP6392733781</t>
  </si>
  <si>
    <t>GHP6392733782</t>
  </si>
  <si>
    <t>GHP0646033783</t>
  </si>
  <si>
    <t>GHP3742033784</t>
  </si>
  <si>
    <t>GHP1087333785</t>
  </si>
  <si>
    <t>GHP0621933786</t>
  </si>
  <si>
    <t>GHP1499733787</t>
  </si>
  <si>
    <t>GHP5636733788</t>
  </si>
  <si>
    <t>GHP5636733789</t>
  </si>
  <si>
    <t>GHP6108633790</t>
  </si>
  <si>
    <t>GHP6440433791</t>
  </si>
  <si>
    <t>GHP7218233792</t>
  </si>
  <si>
    <t>GHP0402733793</t>
  </si>
  <si>
    <t>GHP9715533794</t>
  </si>
  <si>
    <t>GHP0384533795</t>
  </si>
  <si>
    <t>GHP9768733796</t>
  </si>
  <si>
    <t>GHP5745733797</t>
  </si>
  <si>
    <t>GHP6497133798</t>
  </si>
  <si>
    <t>GHP1821033799</t>
  </si>
  <si>
    <t>GHP6646333800</t>
  </si>
  <si>
    <t>GHP0092633801</t>
  </si>
  <si>
    <t>GHP5050533802</t>
  </si>
  <si>
    <t>GHP0293833803</t>
  </si>
  <si>
    <t>GHP1960033804</t>
  </si>
  <si>
    <t>GHP2147733805</t>
  </si>
  <si>
    <t>GHP5000633806</t>
  </si>
  <si>
    <t>GHP7985533807</t>
  </si>
  <si>
    <t>GHP9916133808</t>
  </si>
  <si>
    <t>GHP7118333809</t>
  </si>
  <si>
    <t>GHP7556033810</t>
  </si>
  <si>
    <t>GHP5550133811</t>
  </si>
  <si>
    <t>GHP8053233812</t>
  </si>
  <si>
    <t>GHP3912833813</t>
  </si>
  <si>
    <t>GHP1254833814</t>
  </si>
  <si>
    <t>GHP2971733815</t>
  </si>
  <si>
    <t>GHP0492533816</t>
  </si>
  <si>
    <t>GHP5571633817</t>
  </si>
  <si>
    <t>GHP5686533818</t>
  </si>
  <si>
    <t>GHP3180833819</t>
  </si>
  <si>
    <t>GHP5686533820</t>
  </si>
  <si>
    <t>GHP9107533821</t>
  </si>
  <si>
    <t>GHP8024033822</t>
  </si>
  <si>
    <t>GHP3520633823</t>
  </si>
  <si>
    <t>GHP6912933824</t>
  </si>
  <si>
    <t>GHP5301633825</t>
  </si>
  <si>
    <t>GHP2227733826</t>
  </si>
  <si>
    <t>GHP0050033827</t>
  </si>
  <si>
    <t>GHP9435833828</t>
  </si>
  <si>
    <t>GHP0052333829</t>
  </si>
  <si>
    <t>GHP7648833830</t>
  </si>
  <si>
    <t>GHP3457533831</t>
  </si>
  <si>
    <t>GHP8027233832</t>
  </si>
  <si>
    <t>GHP2120133833</t>
  </si>
  <si>
    <t>GHP8946733834</t>
  </si>
  <si>
    <t>GHP0658633835</t>
  </si>
  <si>
    <t>GHP3138433836</t>
  </si>
  <si>
    <t>GHP6998033837</t>
  </si>
  <si>
    <t>GHP1225633838</t>
  </si>
  <si>
    <t>GHP3995733839</t>
  </si>
  <si>
    <t>GHP4750333840</t>
  </si>
  <si>
    <t>GHP5639433841</t>
  </si>
  <si>
    <t>GHP1038833842</t>
  </si>
  <si>
    <t>GHP8545933843</t>
  </si>
  <si>
    <t>GHP8381433844</t>
  </si>
  <si>
    <t>GHP3859633845</t>
  </si>
  <si>
    <t>GHP0278633846</t>
  </si>
  <si>
    <t>GHP9938033847</t>
  </si>
  <si>
    <t>GHP0044533848</t>
  </si>
  <si>
    <t>GHP7975533849</t>
  </si>
  <si>
    <t>GHP7384333850</t>
  </si>
  <si>
    <t>GHP7543533851</t>
  </si>
  <si>
    <t>GHP8088833852</t>
  </si>
  <si>
    <t>GHP1464033853</t>
  </si>
  <si>
    <t>GHP2933333854</t>
  </si>
  <si>
    <t>GHP0200633855</t>
  </si>
  <si>
    <t>GHP1786333856</t>
  </si>
  <si>
    <t>GHP0402533857</t>
  </si>
  <si>
    <t>GHP7189233858</t>
  </si>
  <si>
    <t>GHP1369033859</t>
  </si>
  <si>
    <t>GHP8760133860</t>
  </si>
  <si>
    <t>GHP8611833861</t>
  </si>
  <si>
    <t>GHP8801133862</t>
  </si>
  <si>
    <t>GHP8380633863</t>
  </si>
  <si>
    <t>GHP3189333864</t>
  </si>
  <si>
    <t>GHP1899033865</t>
  </si>
  <si>
    <t>GHP6789133866</t>
  </si>
  <si>
    <t>GHP6381233867</t>
  </si>
  <si>
    <t>GHP8409033868</t>
  </si>
  <si>
    <t>GHP4388833869</t>
  </si>
  <si>
    <t>GHP0661733870</t>
  </si>
  <si>
    <t>GHP6494333871</t>
  </si>
  <si>
    <t>GHP8581533872</t>
  </si>
  <si>
    <t>GHP2177433873</t>
  </si>
  <si>
    <t>GHP4188433874</t>
  </si>
  <si>
    <t>GHP5306628113</t>
  </si>
  <si>
    <t>GHP3765933875</t>
  </si>
  <si>
    <t>GHP3972733876</t>
  </si>
  <si>
    <t>GHP6917733877</t>
  </si>
  <si>
    <t>GHP5688233878</t>
  </si>
  <si>
    <t>GHP0066633879</t>
  </si>
  <si>
    <t>GHP3506533880</t>
  </si>
  <si>
    <t>GHP9299033881</t>
  </si>
  <si>
    <t>GHP4267433882</t>
  </si>
  <si>
    <t>GHP6883233883</t>
  </si>
  <si>
    <t>GHP5481133884</t>
  </si>
  <si>
    <t>GHP7684933885</t>
  </si>
  <si>
    <t>GHP3008933886</t>
  </si>
  <si>
    <t>GHP2174133887</t>
  </si>
  <si>
    <t>GHP1319733888</t>
  </si>
  <si>
    <t>GHP8347733889</t>
  </si>
  <si>
    <t>GHP0055633890</t>
  </si>
  <si>
    <t>GHP7388833891</t>
  </si>
  <si>
    <t>GHP1641133892</t>
  </si>
  <si>
    <t>GHP7585333893</t>
  </si>
  <si>
    <t>GHP4794933894</t>
  </si>
  <si>
    <t>GHP2616433895</t>
  </si>
  <si>
    <t>GHP1616833896</t>
  </si>
  <si>
    <t>GHP9726433897</t>
  </si>
  <si>
    <t>GHP9946333898</t>
  </si>
  <si>
    <t>GHP5999233899</t>
  </si>
  <si>
    <t>GHP3748333900</t>
  </si>
  <si>
    <t>GHP6554133901</t>
  </si>
  <si>
    <t>GHP7909733902</t>
  </si>
  <si>
    <t>GHP3205033903</t>
  </si>
  <si>
    <t>GHP9231133904</t>
  </si>
  <si>
    <t>GHP0442333905</t>
  </si>
  <si>
    <t>GHP1819933906</t>
  </si>
  <si>
    <t>GHP2287733907</t>
  </si>
  <si>
    <t>GHP7815533908</t>
  </si>
  <si>
    <t>GHP0821733909</t>
  </si>
  <si>
    <t>GHP3811233910</t>
  </si>
  <si>
    <t>GHP6492233911</t>
  </si>
  <si>
    <t>GHP5311633912</t>
  </si>
  <si>
    <t>GHP6402133913</t>
  </si>
  <si>
    <t>GHP2734233914</t>
  </si>
  <si>
    <t>GHP1593533915</t>
  </si>
  <si>
    <t>GHP6122133916</t>
  </si>
  <si>
    <t>GHP9100933917</t>
  </si>
  <si>
    <t>GHP7385533918</t>
  </si>
  <si>
    <t>GHP5685133919</t>
  </si>
  <si>
    <t>GHP1701933920</t>
  </si>
  <si>
    <t>GHP5629433921</t>
  </si>
  <si>
    <t>GHP3339733922</t>
  </si>
  <si>
    <t>GHP5475433923</t>
  </si>
  <si>
    <t>GHP7217033924</t>
  </si>
  <si>
    <t>GHP5009333925</t>
  </si>
  <si>
    <t>GHP5233433926</t>
  </si>
  <si>
    <t>GHP9940133927</t>
  </si>
  <si>
    <t>GHP0388633928</t>
  </si>
  <si>
    <t>GHP1821033929</t>
  </si>
  <si>
    <t>GHP4130733930</t>
  </si>
  <si>
    <t>GHP4095933931</t>
  </si>
  <si>
    <t>GHP8145533932</t>
  </si>
  <si>
    <t>GHP5804533933</t>
  </si>
  <si>
    <t>GHP9662033934</t>
  </si>
  <si>
    <t>GHP1961633935</t>
  </si>
  <si>
    <t>GHP3569433936</t>
  </si>
  <si>
    <t>GHP9720433937</t>
  </si>
  <si>
    <t>GHP8810433938</t>
  </si>
  <si>
    <t>GHP1920633939</t>
  </si>
  <si>
    <t>GHP6997933940</t>
  </si>
  <si>
    <t>GHP2388733941</t>
  </si>
  <si>
    <t>GHP6751433942</t>
  </si>
  <si>
    <t>GHP3396133943</t>
  </si>
  <si>
    <t>GHP1991533944</t>
  </si>
  <si>
    <t>GHP3077933945</t>
  </si>
  <si>
    <t>GHP5223733946</t>
  </si>
  <si>
    <t>GHP6473433947</t>
  </si>
  <si>
    <t>GHP2400233948</t>
  </si>
  <si>
    <t>GHP0228333949</t>
  </si>
  <si>
    <t>GHP4862933950</t>
  </si>
  <si>
    <t>GHP7888333951</t>
  </si>
  <si>
    <t>GHP1275833952</t>
  </si>
  <si>
    <t>GHP1546933953</t>
  </si>
  <si>
    <t>GHP7653233954</t>
  </si>
  <si>
    <t>GHP5103333955</t>
  </si>
  <si>
    <t>GHP9891033956</t>
  </si>
  <si>
    <t>GHP7711833957</t>
  </si>
  <si>
    <t>GHP3257533958</t>
  </si>
  <si>
    <t>GHP3812433959</t>
  </si>
  <si>
    <t>GHP5743033960</t>
  </si>
  <si>
    <t>GHP8113933961</t>
  </si>
  <si>
    <t>GHP1351833962</t>
  </si>
  <si>
    <t>GHP9506633963</t>
  </si>
  <si>
    <t>GHP8566433964</t>
  </si>
  <si>
    <t>GHP9159533965</t>
  </si>
  <si>
    <t>GHP0164433966</t>
  </si>
  <si>
    <t>GHP8680133967</t>
  </si>
  <si>
    <t>GHP1225833968</t>
  </si>
  <si>
    <t>GHP0752233969</t>
  </si>
  <si>
    <t>GHP1600133970</t>
  </si>
  <si>
    <t>GHP2269533971</t>
  </si>
  <si>
    <t>GHP2398033972</t>
  </si>
  <si>
    <t>GHP7487833973</t>
  </si>
  <si>
    <t>GHP3135733974</t>
  </si>
  <si>
    <t>GHP9263233975</t>
  </si>
  <si>
    <t>GHP2895233976</t>
  </si>
  <si>
    <t>GHP3597333977</t>
  </si>
  <si>
    <t>GHP1919833978</t>
  </si>
  <si>
    <t>GHP9158133979</t>
  </si>
  <si>
    <t>GHP0866833980</t>
  </si>
  <si>
    <t>GHP7521833981</t>
  </si>
  <si>
    <t>GHP1328833982</t>
  </si>
  <si>
    <t>GHP1008133983</t>
  </si>
  <si>
    <t>GHP0518633984</t>
  </si>
  <si>
    <t>GHP0023033985</t>
  </si>
  <si>
    <t>GHP999996144</t>
  </si>
  <si>
    <t>GHP0264733986</t>
  </si>
  <si>
    <t>GHP7852933987</t>
  </si>
  <si>
    <t>GHP0660333988</t>
  </si>
  <si>
    <t>GHP7910933989</t>
  </si>
  <si>
    <t>GHP5382733990</t>
  </si>
  <si>
    <t>GHP9853433991</t>
  </si>
  <si>
    <t>GHP7033933992</t>
  </si>
  <si>
    <t>GHP7568533993</t>
  </si>
  <si>
    <t>GHP9973333994</t>
  </si>
  <si>
    <t>GHP7440733995</t>
  </si>
  <si>
    <t>GHP5754233996</t>
  </si>
  <si>
    <t>GHP4265833997</t>
  </si>
  <si>
    <t>GHP3200533998</t>
  </si>
  <si>
    <t>GHP2533133999</t>
  </si>
  <si>
    <t>GHP9698234000</t>
  </si>
  <si>
    <t>GHP2235634001</t>
  </si>
  <si>
    <t>GHP6417034002</t>
  </si>
  <si>
    <t>GHP8059534003</t>
  </si>
  <si>
    <t>GHP7266034004</t>
  </si>
  <si>
    <t>GHP4943434005</t>
  </si>
  <si>
    <t>GHP8018634006</t>
  </si>
  <si>
    <t>GHP6072834007</t>
  </si>
  <si>
    <t>GHP4139034008</t>
  </si>
  <si>
    <t>GHP2032134009</t>
  </si>
  <si>
    <t>GHP9565134010</t>
  </si>
  <si>
    <t>GHP2383134011</t>
  </si>
  <si>
    <t>GHP1502334012</t>
  </si>
  <si>
    <t>GHP2856634013</t>
  </si>
  <si>
    <t>GHP8926634014</t>
  </si>
  <si>
    <t>GHP9712334015</t>
  </si>
  <si>
    <t>GHP9304034016</t>
  </si>
  <si>
    <t>GHP0905334017</t>
  </si>
  <si>
    <t>GHP0707734018</t>
  </si>
  <si>
    <t>GHP6056634019</t>
  </si>
  <si>
    <t>GHP5914634020</t>
  </si>
  <si>
    <t>GHP0970934021</t>
  </si>
  <si>
    <t>GHP7200534022</t>
  </si>
  <si>
    <t>GHP7775134023</t>
  </si>
  <si>
    <t>GHP3472134024</t>
  </si>
  <si>
    <t>GHP4405534025</t>
  </si>
  <si>
    <t>GHP4077934026</t>
  </si>
  <si>
    <t>GHP5186323584</t>
  </si>
  <si>
    <t>GHP3261534028</t>
  </si>
  <si>
    <t>GHP7970234029</t>
  </si>
  <si>
    <t>GHP5363734030</t>
  </si>
  <si>
    <t>GHP2770634031</t>
  </si>
  <si>
    <t>GHP6640834032</t>
  </si>
  <si>
    <t>GHP3212134033</t>
  </si>
  <si>
    <t>GHP7723634034</t>
  </si>
  <si>
    <t>GHP6100034035</t>
  </si>
  <si>
    <t>GHP3846434036</t>
  </si>
  <si>
    <t>GHP0600734037</t>
  </si>
  <si>
    <t>GHP5599434038</t>
  </si>
  <si>
    <t>GHP1978134039</t>
  </si>
  <si>
    <t>GHP6743234040</t>
  </si>
  <si>
    <t>GHP8066634041</t>
  </si>
  <si>
    <t>GHP9776134042</t>
  </si>
  <si>
    <t>GHP1579434043</t>
  </si>
  <si>
    <t>GHP0007834044</t>
  </si>
  <si>
    <t>GHP6100319644</t>
  </si>
  <si>
    <t>GHP5713234045</t>
  </si>
  <si>
    <t>GHP3655334046</t>
  </si>
  <si>
    <t>GHP0604834047</t>
  </si>
  <si>
    <t>GHP4293034048</t>
  </si>
  <si>
    <t>GHP0086334049</t>
  </si>
  <si>
    <t>GHP4427234050</t>
  </si>
  <si>
    <t>GHP9277634051</t>
  </si>
  <si>
    <t>GHP9336734052</t>
  </si>
  <si>
    <t>GHP9520934053</t>
  </si>
  <si>
    <t>GHP2733334054</t>
  </si>
  <si>
    <t>GHP5918434055</t>
  </si>
  <si>
    <t>GHP7027534056</t>
  </si>
  <si>
    <t>GHP1903534057</t>
  </si>
  <si>
    <t>GHP8393434058</t>
  </si>
  <si>
    <t>GHP5923834059</t>
  </si>
  <si>
    <t>GHP7114534060</t>
  </si>
  <si>
    <t>GHP3160334061</t>
  </si>
  <si>
    <t>GHP0804334062</t>
  </si>
  <si>
    <t>GHP4031734063</t>
  </si>
  <si>
    <t>GHP4568534064</t>
  </si>
  <si>
    <t>GHP6407434065</t>
  </si>
  <si>
    <t>GHP7340034066</t>
  </si>
  <si>
    <t>GHP6763834067</t>
  </si>
  <si>
    <t>GHP0012334068</t>
  </si>
  <si>
    <t>GHP2334034069</t>
  </si>
  <si>
    <t>GHP9871234070</t>
  </si>
  <si>
    <t>GHP4125534071</t>
  </si>
  <si>
    <t>GHP1909134072</t>
  </si>
  <si>
    <t>GHP6155534073</t>
  </si>
  <si>
    <t>GHP0750834074</t>
  </si>
  <si>
    <t>GHP6422934075</t>
  </si>
  <si>
    <t>GHP8209834076</t>
  </si>
  <si>
    <t>GHP9316434077</t>
  </si>
  <si>
    <t>GHP3195434078</t>
  </si>
  <si>
    <t>GHP5522034079</t>
  </si>
  <si>
    <t>GHP9426934080</t>
  </si>
  <si>
    <t>GHP6858534081</t>
  </si>
  <si>
    <t>GHP1630634082</t>
  </si>
  <si>
    <t>GHP2876134083</t>
  </si>
  <si>
    <t>GHP9991534084</t>
  </si>
  <si>
    <t>GHP2047934085</t>
  </si>
  <si>
    <t>GHP0226734086</t>
  </si>
  <si>
    <t>GHP6562434087</t>
  </si>
  <si>
    <t>GHP2760034088</t>
  </si>
  <si>
    <t>GHP1803734089</t>
  </si>
  <si>
    <t>GHP9985934090</t>
  </si>
  <si>
    <t>GHP9855134091</t>
  </si>
  <si>
    <t>GHP4592834092</t>
  </si>
  <si>
    <t>GHP1414234093</t>
  </si>
  <si>
    <t>GHP0333334094</t>
  </si>
  <si>
    <t>GHP5122034095</t>
  </si>
  <si>
    <t>GHP4624634096</t>
  </si>
  <si>
    <t>GHP8550634097</t>
  </si>
  <si>
    <t>GHP1326934098</t>
  </si>
  <si>
    <t>GHP2657834099</t>
  </si>
  <si>
    <t>GHP1076234100</t>
  </si>
  <si>
    <t>GHP7633718304</t>
  </si>
  <si>
    <t>GHP3937034101</t>
  </si>
  <si>
    <t>GHP9650934102</t>
  </si>
  <si>
    <t>GHP5555534103</t>
  </si>
  <si>
    <t>GHP5506234104</t>
  </si>
  <si>
    <t>GHP5796934105</t>
  </si>
  <si>
    <t>GHP9873934106</t>
  </si>
  <si>
    <t>GHP6392434107</t>
  </si>
  <si>
    <t>GHP4418834108</t>
  </si>
  <si>
    <t>GHP7092834109</t>
  </si>
  <si>
    <t>GHP8995734110</t>
  </si>
  <si>
    <t>GHP4210534111</t>
  </si>
  <si>
    <t>GHP6631334112</t>
  </si>
  <si>
    <t>GHP7143734113</t>
  </si>
  <si>
    <t>GHP1318134114</t>
  </si>
  <si>
    <t>GHP9594634115</t>
  </si>
  <si>
    <t>GHP6301034116</t>
  </si>
  <si>
    <t>GHP4844934117</t>
  </si>
  <si>
    <t>GHP8114434118</t>
  </si>
  <si>
    <t>GHP9176334119</t>
  </si>
  <si>
    <t>GHP0887634120</t>
  </si>
  <si>
    <t>GHP6229334121</t>
  </si>
  <si>
    <t>GHP3078734122</t>
  </si>
  <si>
    <t>GHP1328034123</t>
  </si>
  <si>
    <t>GHP9987834124</t>
  </si>
  <si>
    <t>GHP3868234125</t>
  </si>
  <si>
    <t>GHP7789634126</t>
  </si>
  <si>
    <t>GHP3965534127</t>
  </si>
  <si>
    <t>GHP8220434128</t>
  </si>
  <si>
    <t>GHP9951234129</t>
  </si>
  <si>
    <t>GHP3206734130</t>
  </si>
  <si>
    <t>GHP5012534131</t>
  </si>
  <si>
    <t>GHP1123534132</t>
  </si>
  <si>
    <t>GHP3474034133</t>
  </si>
  <si>
    <t>GHP5534734134</t>
  </si>
  <si>
    <t>GHP2585034135</t>
  </si>
  <si>
    <t>GHP7922334136</t>
  </si>
  <si>
    <t>GHP9221534137</t>
  </si>
  <si>
    <t>GHP9953834138</t>
  </si>
  <si>
    <t>GHP7132134139</t>
  </si>
  <si>
    <t>GHP6999934140</t>
  </si>
  <si>
    <t>GHP8705134141</t>
  </si>
  <si>
    <t>GHP5550434142</t>
  </si>
  <si>
    <t>GHP7791034143</t>
  </si>
  <si>
    <t>GHP8938434144</t>
  </si>
  <si>
    <t>GHP5926134145</t>
  </si>
  <si>
    <t>GHP9373234146</t>
  </si>
  <si>
    <t>GHP3374134147</t>
  </si>
  <si>
    <t>GHP0147434148</t>
  </si>
  <si>
    <t>GHP9396834149</t>
  </si>
  <si>
    <t>GHP0465634150</t>
  </si>
  <si>
    <t>GHP1011034151</t>
  </si>
  <si>
    <t>GHP8880134152</t>
  </si>
  <si>
    <t>GHP0577034153</t>
  </si>
  <si>
    <t>GHP4783834154</t>
  </si>
  <si>
    <t>GHP1099334155</t>
  </si>
  <si>
    <t>GHP1348834156</t>
  </si>
  <si>
    <t>GHP2474934157</t>
  </si>
  <si>
    <t>GHP1336334158</t>
  </si>
  <si>
    <t>GHP0102934159</t>
  </si>
  <si>
    <t>GHP8370834160</t>
  </si>
  <si>
    <t>GHP3676334161</t>
  </si>
  <si>
    <t>GHP7900634162</t>
  </si>
  <si>
    <t>GHP9220421485</t>
  </si>
  <si>
    <t>GHP5926034163</t>
  </si>
  <si>
    <t>GHP5734934164</t>
  </si>
  <si>
    <t>GHP6392934165</t>
  </si>
  <si>
    <t>GHP2154734166</t>
  </si>
  <si>
    <t>GHP3032934167</t>
  </si>
  <si>
    <t>GHP0174634168</t>
  </si>
  <si>
    <t>GHP3339134169</t>
  </si>
  <si>
    <t>GHP9614534170</t>
  </si>
  <si>
    <t>GHP8586034171</t>
  </si>
  <si>
    <t>GHP2514434172</t>
  </si>
  <si>
    <t>GHP5632034173</t>
  </si>
  <si>
    <t>GHP7914234174</t>
  </si>
  <si>
    <t>GHP8858134175</t>
  </si>
  <si>
    <t>GHP9254534176</t>
  </si>
  <si>
    <t>GHP2072034177</t>
  </si>
  <si>
    <t>GHP2072034178</t>
  </si>
  <si>
    <t>GHP1206634179</t>
  </si>
  <si>
    <t>GHP4335134180</t>
  </si>
  <si>
    <t>GHP8048034181</t>
  </si>
  <si>
    <t>GHP4392234182</t>
  </si>
  <si>
    <t>GHP7353034183</t>
  </si>
  <si>
    <t>GHP6216234184</t>
  </si>
  <si>
    <t>GHP2309434185</t>
  </si>
  <si>
    <t>GHP0536834186</t>
  </si>
  <si>
    <t>GHP6364334187</t>
  </si>
  <si>
    <t>GHP1296034188</t>
  </si>
  <si>
    <t>GHP3100234189</t>
  </si>
  <si>
    <t>GHP9173734190</t>
  </si>
  <si>
    <t>GHP3487434191</t>
  </si>
  <si>
    <t>GHP3050734192</t>
  </si>
  <si>
    <t>GHP5541534193</t>
  </si>
  <si>
    <t>GHP5123434194</t>
  </si>
  <si>
    <t>GHP1903034195</t>
  </si>
  <si>
    <t>GHP1613034196</t>
  </si>
  <si>
    <t>GHP1903034197</t>
  </si>
  <si>
    <t>GHP3870734198</t>
  </si>
  <si>
    <t>GHP6181734199</t>
  </si>
  <si>
    <t>GHP9078334200</t>
  </si>
  <si>
    <t>GHP5565534201</t>
  </si>
  <si>
    <t>GHP9544734202</t>
  </si>
  <si>
    <t>GHP6868934203</t>
  </si>
  <si>
    <t>GHP6815234204</t>
  </si>
  <si>
    <t>GHP4984534205</t>
  </si>
  <si>
    <t>GHP5290228915</t>
  </si>
  <si>
    <t>GHP7333634206</t>
  </si>
  <si>
    <t>GHP8587434207</t>
  </si>
  <si>
    <t>GHP4168934208</t>
  </si>
  <si>
    <t>GHP7952534209</t>
  </si>
  <si>
    <t>GHP0567634210</t>
  </si>
  <si>
    <t>GHP5823526636</t>
  </si>
  <si>
    <t>GHP0310334211</t>
  </si>
  <si>
    <t>GHP8320434212</t>
  </si>
  <si>
    <t>GHP7075134213</t>
  </si>
  <si>
    <t>GHP7721634214</t>
  </si>
  <si>
    <t>GHP4764034215</t>
  </si>
  <si>
    <t>GHP1220834216</t>
  </si>
  <si>
    <t>GHP6628934217</t>
  </si>
  <si>
    <t>GHP0737834218</t>
  </si>
  <si>
    <t>GHP2659734219</t>
  </si>
  <si>
    <t>GHP2843934220</t>
  </si>
  <si>
    <t>GHP0592934221</t>
  </si>
  <si>
    <t>GHP7645834222</t>
  </si>
  <si>
    <t>GHP8412634223</t>
  </si>
  <si>
    <t>GHP0020134224</t>
  </si>
  <si>
    <t>GHP4806632444</t>
  </si>
  <si>
    <t>GHP3320034225</t>
  </si>
  <si>
    <t>GHP9303834226</t>
  </si>
  <si>
    <t>GHP5026834227</t>
  </si>
  <si>
    <t>GHP5931734228</t>
  </si>
  <si>
    <t>GHP4327834229</t>
  </si>
  <si>
    <t>GHP4713634230</t>
  </si>
  <si>
    <t>GHP7191134231</t>
  </si>
  <si>
    <t>GHP3235634232</t>
  </si>
  <si>
    <t>GHP0132034233</t>
  </si>
  <si>
    <t>GHP0035934234</t>
  </si>
  <si>
    <t>GHP8182834235</t>
  </si>
  <si>
    <t>GHP5677227630</t>
  </si>
  <si>
    <t>GHP7159934236</t>
  </si>
  <si>
    <t>GHP2769434237</t>
  </si>
  <si>
    <t>GHP9514534238</t>
  </si>
  <si>
    <t>GHP4568534239</t>
  </si>
  <si>
    <t>GHP9113034240</t>
  </si>
  <si>
    <t>GHP6219634241</t>
  </si>
  <si>
    <t>GHP6816934242</t>
  </si>
  <si>
    <t>GHP2344434243</t>
  </si>
  <si>
    <t>GHP2344434244</t>
  </si>
  <si>
    <t>GHP2876634245</t>
  </si>
  <si>
    <t>GHP3865734246</t>
  </si>
  <si>
    <t>GHP7264334247</t>
  </si>
  <si>
    <t>GHP5710634248</t>
  </si>
  <si>
    <t>GHP3690634249</t>
  </si>
  <si>
    <t>GHP3990634250</t>
  </si>
  <si>
    <t>GHP6750434251</t>
  </si>
  <si>
    <t>GHP2167434252</t>
  </si>
  <si>
    <t>GHP0808234253</t>
  </si>
  <si>
    <t>GHP3690634254</t>
  </si>
  <si>
    <t>GHP0147934255</t>
  </si>
  <si>
    <t>GHP2421334256</t>
  </si>
  <si>
    <t>GHP3087334257</t>
  </si>
  <si>
    <t>GHP7476034258</t>
  </si>
  <si>
    <t>GHP3660234259</t>
  </si>
  <si>
    <t>GHP2610734260</t>
  </si>
  <si>
    <t>GHP6476234261</t>
  </si>
  <si>
    <t>GHP9020334262</t>
  </si>
  <si>
    <t>GHP3156534263</t>
  </si>
  <si>
    <t>GHP7714634264</t>
  </si>
  <si>
    <t>GHP8239734265</t>
  </si>
  <si>
    <t>GHP5195034266</t>
  </si>
  <si>
    <t>GHP0383934267</t>
  </si>
  <si>
    <t>GHP1016534268</t>
  </si>
  <si>
    <t>GHP3863234269</t>
  </si>
  <si>
    <t>GHP2653034270</t>
  </si>
  <si>
    <t>GHP8050234271</t>
  </si>
  <si>
    <t>GHP9234934272</t>
  </si>
  <si>
    <t>GHP6959234273</t>
  </si>
  <si>
    <t>GHP4190934274</t>
  </si>
  <si>
    <t>GHP5262534275</t>
  </si>
  <si>
    <t>GHP8707834276</t>
  </si>
  <si>
    <t>GHP9362234277</t>
  </si>
  <si>
    <t>GHP8201234278</t>
  </si>
  <si>
    <t>GHP0500834279</t>
  </si>
  <si>
    <t>GHP1896534280</t>
  </si>
  <si>
    <t>GHP0195834281</t>
  </si>
  <si>
    <t>GHP0008034282</t>
  </si>
  <si>
    <t>GHP4588234283</t>
  </si>
  <si>
    <t>GHP7701434284</t>
  </si>
  <si>
    <t>GHP0724634285</t>
  </si>
  <si>
    <t>GHP1433234286</t>
  </si>
  <si>
    <t>GHP4825434287</t>
  </si>
  <si>
    <t>GHP5564034288</t>
  </si>
  <si>
    <t>GHP0122234289</t>
  </si>
  <si>
    <t>GHP1975034290</t>
  </si>
  <si>
    <t>GHP9514834291</t>
  </si>
  <si>
    <t>GHP0199434293</t>
  </si>
  <si>
    <t>GHP2158034294</t>
  </si>
  <si>
    <t>GHP4806034295</t>
  </si>
  <si>
    <t>GHP9473734296</t>
  </si>
  <si>
    <t>GHP7860334297</t>
  </si>
  <si>
    <t>GHP6588534298</t>
  </si>
  <si>
    <t>GHP1158234299</t>
  </si>
  <si>
    <t>GHP8377334300</t>
  </si>
  <si>
    <t>GHP0716434301</t>
  </si>
  <si>
    <t>GHP7922934302</t>
  </si>
  <si>
    <t>GHP5522634303</t>
  </si>
  <si>
    <t>GHP3374834304</t>
  </si>
  <si>
    <t>GHP4285634305</t>
  </si>
  <si>
    <t>GHP3133934306</t>
  </si>
  <si>
    <t>GHP0739334307</t>
  </si>
  <si>
    <t>GHP7967134308</t>
  </si>
  <si>
    <t>GHP2288234309</t>
  </si>
  <si>
    <t>GHP1362134310</t>
  </si>
  <si>
    <t>GHP7323334311</t>
  </si>
  <si>
    <t>GHP4442334312</t>
  </si>
  <si>
    <t>GHP8903734313</t>
  </si>
  <si>
    <t>GHP5132634314</t>
  </si>
  <si>
    <t>GHP4201834315</t>
  </si>
  <si>
    <t>GHP5745334316</t>
  </si>
  <si>
    <t>GHP4038134317</t>
  </si>
  <si>
    <t>GHP6046734318</t>
  </si>
  <si>
    <t>GHP1944334319</t>
  </si>
  <si>
    <t>GHP1144534320</t>
  </si>
  <si>
    <t>GHP9198734321</t>
  </si>
  <si>
    <t>GHP9721434322</t>
  </si>
  <si>
    <t>GHP4427734323</t>
  </si>
  <si>
    <t>GHP6402834324</t>
  </si>
  <si>
    <t>GHP4438434325</t>
  </si>
  <si>
    <t>GHP0879734326</t>
  </si>
  <si>
    <t>GHP0703934327</t>
  </si>
  <si>
    <t>GHP4966234328</t>
  </si>
  <si>
    <t>GHP1623534329</t>
  </si>
  <si>
    <t>GHP8860034330</t>
  </si>
  <si>
    <t>GHP2588034331</t>
  </si>
  <si>
    <t>GHP3123134332</t>
  </si>
  <si>
    <t>GHP1877334333</t>
  </si>
  <si>
    <t>GHP5290534334</t>
  </si>
  <si>
    <t>GHP9881334335</t>
  </si>
  <si>
    <t>GHP5927034336</t>
  </si>
  <si>
    <t>GHP9887334337</t>
  </si>
  <si>
    <t>GHP6497934338</t>
  </si>
  <si>
    <t>GHP3945434339</t>
  </si>
  <si>
    <t>GHP6231934340</t>
  </si>
  <si>
    <t>GHP6369634341</t>
  </si>
  <si>
    <t>GHP7818834342</t>
  </si>
  <si>
    <t>GHP5434934343</t>
  </si>
  <si>
    <t>GHP7403934344</t>
  </si>
  <si>
    <t>GHP1835134345</t>
  </si>
  <si>
    <t>GHP5156334346</t>
  </si>
  <si>
    <t>GHP0803834347</t>
  </si>
  <si>
    <t>GHP4639034348</t>
  </si>
  <si>
    <t>GHP9502734349</t>
  </si>
  <si>
    <t>GHP5004134350</t>
  </si>
  <si>
    <t>GHP5103434351</t>
  </si>
  <si>
    <t>GHP6557934352</t>
  </si>
  <si>
    <t>GHP4547534353</t>
  </si>
  <si>
    <t>GHP6980434354</t>
  </si>
  <si>
    <t>GHP6098234355</t>
  </si>
  <si>
    <t>GHP0750634356</t>
  </si>
  <si>
    <t>GHP2967834357</t>
  </si>
  <si>
    <t>GHP6386334358</t>
  </si>
  <si>
    <t>GHP6039434359</t>
  </si>
  <si>
    <t>GHP6629034360</t>
  </si>
  <si>
    <t>GHP5642134361</t>
  </si>
  <si>
    <t>GHP0943234362</t>
  </si>
  <si>
    <t>GHP1961734363</t>
  </si>
  <si>
    <t>GHP7119534364</t>
  </si>
  <si>
    <t>GHP1558334365</t>
  </si>
  <si>
    <t>GHP3664534366</t>
  </si>
  <si>
    <t>GHP6733434367</t>
  </si>
  <si>
    <t>GHP2888034368</t>
  </si>
  <si>
    <t>GHP4252834369</t>
  </si>
  <si>
    <t>GHP5736734370</t>
  </si>
  <si>
    <t>GHP6730834371</t>
  </si>
  <si>
    <t>GHP6613234372</t>
  </si>
  <si>
    <t>GHP6098212246</t>
  </si>
  <si>
    <t>GHP0331734373</t>
  </si>
  <si>
    <t>GHP2810134374</t>
  </si>
  <si>
    <t>GHP1516434375</t>
  </si>
  <si>
    <t>GHP1961734376</t>
  </si>
  <si>
    <t>GHP2988734377</t>
  </si>
  <si>
    <t>GHP4806434378</t>
  </si>
  <si>
    <t>GHP6576234379</t>
  </si>
  <si>
    <t>GHP8828134380</t>
  </si>
  <si>
    <t>GHP6342534381</t>
  </si>
  <si>
    <t>GHP2673934382</t>
  </si>
  <si>
    <t>GHP577884441</t>
  </si>
  <si>
    <t>GHP1258034383</t>
  </si>
  <si>
    <t>GHP6782434384</t>
  </si>
  <si>
    <t>GHP2286734385</t>
  </si>
  <si>
    <t>GHP5959234386</t>
  </si>
  <si>
    <t>GHP003406705</t>
  </si>
  <si>
    <t>GHP4576429884</t>
  </si>
  <si>
    <t>GHP5151034387</t>
  </si>
  <si>
    <t>GHP8566034388</t>
  </si>
  <si>
    <t>GHP3257034389</t>
  </si>
  <si>
    <t>GHP7003934390</t>
  </si>
  <si>
    <t>GHP3706734391</t>
  </si>
  <si>
    <t>GHP1370634392</t>
  </si>
  <si>
    <t>GHP5125634393</t>
  </si>
  <si>
    <t>GHP6156034394</t>
  </si>
  <si>
    <t>GHP5623734395</t>
  </si>
  <si>
    <t>GHP7208234396</t>
  </si>
  <si>
    <t>GHP5128734397</t>
  </si>
  <si>
    <t>GHP5814034398</t>
  </si>
  <si>
    <t>GHP3152234399</t>
  </si>
  <si>
    <t>GHP8527234400</t>
  </si>
  <si>
    <t>GHP0952234401</t>
  </si>
  <si>
    <t>GHP5731634402</t>
  </si>
  <si>
    <t>GHP9210134403</t>
  </si>
  <si>
    <t>GHP7427224591</t>
  </si>
  <si>
    <t>GHP0541734404</t>
  </si>
  <si>
    <t>GHP8975134405</t>
  </si>
  <si>
    <t>GHP4401734406</t>
  </si>
  <si>
    <t>GHP6378634407</t>
  </si>
  <si>
    <t>GHP9991234408</t>
  </si>
  <si>
    <t>GHP6273534409</t>
  </si>
  <si>
    <t>GHP9916334410</t>
  </si>
  <si>
    <t>GHP1251034411</t>
  </si>
  <si>
    <t>GHP8891034412</t>
  </si>
  <si>
    <t>GHP6034734413</t>
  </si>
  <si>
    <t>GHP6867634414</t>
  </si>
  <si>
    <t>GHP4100534415</t>
  </si>
  <si>
    <t>GHP5095534416</t>
  </si>
  <si>
    <t>GHP7230234417</t>
  </si>
  <si>
    <t>GHP8325134418</t>
  </si>
  <si>
    <t>GHP7417534419</t>
  </si>
  <si>
    <t>GHP2906734420</t>
  </si>
  <si>
    <t>GHP4388534421</t>
  </si>
  <si>
    <t>GHP5881334422</t>
  </si>
  <si>
    <t>GHP3335334423</t>
  </si>
  <si>
    <t>GHP7004434424</t>
  </si>
  <si>
    <t>GHP8292034425</t>
  </si>
  <si>
    <t>GHP6666634426</t>
  </si>
  <si>
    <t>GHP9101334427</t>
  </si>
  <si>
    <t>GHP7705134428</t>
  </si>
  <si>
    <t>GHP0780534429</t>
  </si>
  <si>
    <t>GHP6978534430</t>
  </si>
  <si>
    <t>GHP4260732089</t>
  </si>
  <si>
    <t>GHP1149234431</t>
  </si>
  <si>
    <t>GHP0253334432</t>
  </si>
  <si>
    <t>GHP9225834433</t>
  </si>
  <si>
    <t>GHP7888234434</t>
  </si>
  <si>
    <t>GHP8248634435</t>
  </si>
  <si>
    <t>GHP2242434436</t>
  </si>
  <si>
    <t>GHP7900834437</t>
  </si>
  <si>
    <t>GHP6577434438</t>
  </si>
  <si>
    <t>GHP0314234439</t>
  </si>
  <si>
    <t>GHP7070734440</t>
  </si>
  <si>
    <t>GHP5745334441</t>
  </si>
  <si>
    <t>GHP0090734442</t>
  </si>
  <si>
    <t>GHP4481334443</t>
  </si>
  <si>
    <t>GHP7081334444</t>
  </si>
  <si>
    <t>GHP7421034445</t>
  </si>
  <si>
    <t>GHP3500134446</t>
  </si>
  <si>
    <t>GHP8307034447</t>
  </si>
  <si>
    <t>GHP0621734448</t>
  </si>
  <si>
    <t>GHP0899334449</t>
  </si>
  <si>
    <t>GHP4993334450</t>
  </si>
  <si>
    <t>GHP5920134451</t>
  </si>
  <si>
    <t>GHP0544134452</t>
  </si>
  <si>
    <t>GHP9696232592</t>
  </si>
  <si>
    <t>GHP8824534453</t>
  </si>
  <si>
    <t>GHP2402834454</t>
  </si>
  <si>
    <t>GHP9653134455</t>
  </si>
  <si>
    <t>GHP5965222977</t>
  </si>
  <si>
    <t>GHP6553634456</t>
  </si>
  <si>
    <t>GHP7130434457</t>
  </si>
  <si>
    <t>GHP2182734458</t>
  </si>
  <si>
    <t>GHP4987034459</t>
  </si>
  <si>
    <t>GHP0235934460</t>
  </si>
  <si>
    <t>GHP9759734461</t>
  </si>
  <si>
    <t>GHP2805534462</t>
  </si>
  <si>
    <t>GHP9561134463</t>
  </si>
  <si>
    <t>GHP6799834464</t>
  </si>
  <si>
    <t>GHP1979934465</t>
  </si>
  <si>
    <t>GHP3346934466</t>
  </si>
  <si>
    <t>GHP8139434467</t>
  </si>
  <si>
    <t>GHP1124534468</t>
  </si>
  <si>
    <t>GHP8700134469</t>
  </si>
  <si>
    <t>GHP0492534470</t>
  </si>
  <si>
    <t>GHP8605934471</t>
  </si>
  <si>
    <t>GHP4021234472</t>
  </si>
  <si>
    <t>GHP5837334473</t>
  </si>
  <si>
    <t>GHP0869834474</t>
  </si>
  <si>
    <t>GHP3719934475</t>
  </si>
  <si>
    <t>GHP0315734476</t>
  </si>
  <si>
    <t>GHP9174034477</t>
  </si>
  <si>
    <t>GHP4533934479</t>
  </si>
  <si>
    <t>GHP6068934480</t>
  </si>
  <si>
    <t>GHP0480234481</t>
  </si>
  <si>
    <t>GHP8116834482</t>
  </si>
  <si>
    <t>GHP8309934483</t>
  </si>
  <si>
    <t>GHP0561334484</t>
  </si>
  <si>
    <t>GHP5457934485</t>
  </si>
  <si>
    <t>GHP5916634486</t>
  </si>
  <si>
    <t>GHP0569134487</t>
  </si>
  <si>
    <t>GHP0096634488</t>
  </si>
  <si>
    <t>GHP3145734489</t>
  </si>
  <si>
    <t>GHP6333534490</t>
  </si>
  <si>
    <t>GHP7700134491</t>
  </si>
  <si>
    <t>GHP3162034492</t>
  </si>
  <si>
    <t>GHP0529734493</t>
  </si>
  <si>
    <t>GHP5985534494</t>
  </si>
  <si>
    <t>GHP0707134495</t>
  </si>
  <si>
    <t>GHP5802734496</t>
  </si>
  <si>
    <t>GHP8713734497</t>
  </si>
  <si>
    <t>GHP9491734498</t>
  </si>
  <si>
    <t>GHP3955634499</t>
  </si>
  <si>
    <t>GHP1416234500</t>
  </si>
  <si>
    <t>GHP3888928459</t>
  </si>
  <si>
    <t>GHP7049134501</t>
  </si>
  <si>
    <t>GHP7594934502</t>
  </si>
  <si>
    <t>GHP4232834503</t>
  </si>
  <si>
    <t>GHP7980029134</t>
  </si>
  <si>
    <t>GHP4692828126</t>
  </si>
  <si>
    <t>GHP9794430331</t>
  </si>
  <si>
    <t>GHP3000528906</t>
  </si>
  <si>
    <t>GHP1787834504</t>
  </si>
  <si>
    <t>GHP4195534505</t>
  </si>
  <si>
    <t>GHP9136834506</t>
  </si>
  <si>
    <t>GHP2743330320</t>
  </si>
  <si>
    <t>GHP0069134507</t>
  </si>
  <si>
    <t>GHP4248234508</t>
  </si>
  <si>
    <t>GHP3828334509</t>
  </si>
  <si>
    <t>GHP0946434510</t>
  </si>
  <si>
    <t>GHP9505034511</t>
  </si>
  <si>
    <t>GHP6410634512</t>
  </si>
  <si>
    <t>GHP3601734513</t>
  </si>
  <si>
    <t>GHP6920334514</t>
  </si>
  <si>
    <t>GHP6644934515</t>
  </si>
  <si>
    <t>GHP1630134516</t>
  </si>
  <si>
    <t>GHP2459534517</t>
  </si>
  <si>
    <t>GHP2203334518</t>
  </si>
  <si>
    <t>GHP7544134519</t>
  </si>
  <si>
    <t>GHP3724334520</t>
  </si>
  <si>
    <t>GHP5420734521</t>
  </si>
  <si>
    <t>GHP7011934522</t>
  </si>
  <si>
    <t>GHP0329234523</t>
  </si>
  <si>
    <t>GHP2876534524</t>
  </si>
  <si>
    <t>GHP9882434525</t>
  </si>
  <si>
    <t>GHP4795334526</t>
  </si>
  <si>
    <t>GHP4103934527</t>
  </si>
  <si>
    <t>GHP8425734528</t>
  </si>
  <si>
    <t>GHP2436334529</t>
  </si>
  <si>
    <t>GHP0448434530</t>
  </si>
  <si>
    <t>GHP2610834531</t>
  </si>
  <si>
    <t>GHP7198034532</t>
  </si>
  <si>
    <t>GHP0849234533</t>
  </si>
  <si>
    <t>GHP1071834534</t>
  </si>
  <si>
    <t>GHP3658334535</t>
  </si>
  <si>
    <t>GHP2154134536</t>
  </si>
  <si>
    <t>GHP2154134537</t>
  </si>
  <si>
    <t>GHP6740034538</t>
  </si>
  <si>
    <t>GHP1193634539</t>
  </si>
  <si>
    <t>GHP4005934540</t>
  </si>
  <si>
    <t>GHP3197834541</t>
  </si>
  <si>
    <t>GHP5657134542</t>
  </si>
  <si>
    <t>GHP6956634543</t>
  </si>
  <si>
    <t>GHP1742734544</t>
  </si>
  <si>
    <t>GHP8802134545</t>
  </si>
  <si>
    <t>GHP4436834546</t>
  </si>
  <si>
    <t>GHP5258434547</t>
  </si>
  <si>
    <t>GHP8438234548</t>
  </si>
  <si>
    <t>GHP1363631565</t>
  </si>
  <si>
    <t>GHP9064734549</t>
  </si>
  <si>
    <t>GHP1117634550</t>
  </si>
  <si>
    <t>GHP4234434551</t>
  </si>
  <si>
    <t>GHP9543734552</t>
  </si>
  <si>
    <t>GHP8845334553</t>
  </si>
  <si>
    <t>GHP4419534554</t>
  </si>
  <si>
    <t>GHP9913134555</t>
  </si>
  <si>
    <t>GHP8848834556</t>
  </si>
  <si>
    <t>GHP0345934557</t>
  </si>
  <si>
    <t>GHP1805734558</t>
  </si>
  <si>
    <t>GHP5528934559</t>
  </si>
  <si>
    <t>GHP9186834560</t>
  </si>
  <si>
    <t>GHP5111534561</t>
  </si>
  <si>
    <t>GHP6117634562</t>
  </si>
  <si>
    <t>GHP5463234563</t>
  </si>
  <si>
    <t>GHP8868434564</t>
  </si>
  <si>
    <t>GHP7194234565</t>
  </si>
  <si>
    <t>GHP8559734566</t>
  </si>
  <si>
    <t>GHP5354234567</t>
  </si>
  <si>
    <t>GHP9517934568</t>
  </si>
  <si>
    <t>GHP3678634569</t>
  </si>
  <si>
    <t>GHP9707334570</t>
  </si>
  <si>
    <t>GHP4494834571</t>
  </si>
  <si>
    <t>GHP2524734572</t>
  </si>
  <si>
    <t>GHP7031134573</t>
  </si>
  <si>
    <t>GHP7726734574</t>
  </si>
  <si>
    <t>GHP9532334575</t>
  </si>
  <si>
    <t>GHP4666834576</t>
  </si>
  <si>
    <t>GHP6391334577</t>
  </si>
  <si>
    <t>GHP1687534578</t>
  </si>
  <si>
    <t>GHP7236334579</t>
  </si>
  <si>
    <t>GHP6753334580</t>
  </si>
  <si>
    <t>GHP6666634581</t>
  </si>
  <si>
    <t>GHP4827934582</t>
  </si>
  <si>
    <t>GHP7746134583</t>
  </si>
  <si>
    <t>GHP9045934584</t>
  </si>
  <si>
    <t>GHP9093434585</t>
  </si>
  <si>
    <t>GHP1820334586</t>
  </si>
  <si>
    <t>GHP3727034587</t>
  </si>
  <si>
    <t>GHP7856834588</t>
  </si>
  <si>
    <t>GHP8315634589</t>
  </si>
  <si>
    <t>GHP6032334590</t>
  </si>
  <si>
    <t>GHP0239334591</t>
  </si>
  <si>
    <t>GHP5171134592</t>
  </si>
  <si>
    <t>GHP3339834593</t>
  </si>
  <si>
    <t>GHP9058434594</t>
  </si>
  <si>
    <t>GHP2487034595</t>
  </si>
  <si>
    <t>GHP6062634596</t>
  </si>
  <si>
    <t>GHP6118234597</t>
  </si>
  <si>
    <t>GHP8613234598</t>
  </si>
  <si>
    <t>GHP0090034599</t>
  </si>
  <si>
    <t>GHP0090034600</t>
  </si>
  <si>
    <t>GHP7520534601</t>
  </si>
  <si>
    <t>GHP8738934602</t>
  </si>
  <si>
    <t>GHP7396234603</t>
  </si>
  <si>
    <t>GHP3853434604</t>
  </si>
  <si>
    <t>GHP7514334605</t>
  </si>
  <si>
    <t>GHP2998734606</t>
  </si>
  <si>
    <t>GHP2998734607</t>
  </si>
  <si>
    <t>GHP9512334608</t>
  </si>
  <si>
    <t>GHP5011934609</t>
  </si>
  <si>
    <t>GHP0002534610</t>
  </si>
  <si>
    <t>GHP2089434611</t>
  </si>
  <si>
    <t>GHP7200634612</t>
  </si>
  <si>
    <t>GHP1962234613</t>
  </si>
  <si>
    <t>GHP8777634614</t>
  </si>
  <si>
    <t>GHP6341434615</t>
  </si>
  <si>
    <t>GHP5920734616</t>
  </si>
  <si>
    <t>GHP3420734617</t>
  </si>
  <si>
    <t>GHP5677734618</t>
  </si>
  <si>
    <t>GHP2628034619</t>
  </si>
  <si>
    <t>GHP7652234620</t>
  </si>
  <si>
    <t>GHP0694134621</t>
  </si>
  <si>
    <t>GHP3021134622</t>
  </si>
  <si>
    <t>GHP9807434623</t>
  </si>
  <si>
    <t>GHP2568534624</t>
  </si>
  <si>
    <t>GHP4910734625</t>
  </si>
  <si>
    <t>GHP5595834626</t>
  </si>
  <si>
    <t>GHP0735320416</t>
  </si>
  <si>
    <t>GHP2018634627</t>
  </si>
  <si>
    <t>GHP6163234628</t>
  </si>
  <si>
    <t>GHP7421934629</t>
  </si>
  <si>
    <t>GHP0176834630</t>
  </si>
  <si>
    <t>GHP6101134631</t>
  </si>
  <si>
    <t>GHP2797334632</t>
  </si>
  <si>
    <t>GHP0599734633</t>
  </si>
  <si>
    <t>GHP4441834634</t>
  </si>
  <si>
    <t>GHP8175034635</t>
  </si>
  <si>
    <t>GHP8777734636</t>
  </si>
  <si>
    <t>GHP5218034637</t>
  </si>
  <si>
    <t>GHP8394134638</t>
  </si>
  <si>
    <t>GHP0476534639</t>
  </si>
  <si>
    <t>GHP2708934640</t>
  </si>
  <si>
    <t>GHP8245334641</t>
  </si>
  <si>
    <t>GHP6034934642</t>
  </si>
  <si>
    <t>GHP4301934643</t>
  </si>
  <si>
    <t>GHP5546834644</t>
  </si>
  <si>
    <t>GHP8515534645</t>
  </si>
  <si>
    <t>GHP9994634646</t>
  </si>
  <si>
    <t>GHP9181434647</t>
  </si>
  <si>
    <t>GHP6613924711</t>
  </si>
  <si>
    <t>GHP0906734648</t>
  </si>
  <si>
    <t>GHP8132134649</t>
  </si>
  <si>
    <t>GHP1157834650</t>
  </si>
  <si>
    <t>GHP2209034651</t>
  </si>
  <si>
    <t>GHP2436234652</t>
  </si>
  <si>
    <t>GHP2228034653</t>
  </si>
  <si>
    <t>GHP7871834654</t>
  </si>
  <si>
    <t>GHP4235334655</t>
  </si>
  <si>
    <t>GHP9911434656</t>
  </si>
  <si>
    <t>GHP1811834657</t>
  </si>
  <si>
    <t>GHP1624034658</t>
  </si>
  <si>
    <t>GHP0220134659</t>
  </si>
  <si>
    <t>GHP3578534660</t>
  </si>
  <si>
    <t>GHP8061934661</t>
  </si>
  <si>
    <t>GHP5429534662</t>
  </si>
  <si>
    <t>GHP2054334663</t>
  </si>
  <si>
    <t>GHP0061434664</t>
  </si>
  <si>
    <t>GHP0614434665</t>
  </si>
  <si>
    <t>GHP7051434666</t>
  </si>
  <si>
    <t>GHP7471734667</t>
  </si>
  <si>
    <t>GHP2355834668</t>
  </si>
  <si>
    <t>GHP6978734669</t>
  </si>
  <si>
    <t>GHP5198934670</t>
  </si>
  <si>
    <t>GHP8527134671</t>
  </si>
  <si>
    <t>GHP6044734672</t>
  </si>
  <si>
    <t>GHP6032134673</t>
  </si>
  <si>
    <t>GHP2298734674</t>
  </si>
  <si>
    <t>GHP5076134675</t>
  </si>
  <si>
    <t>GHP8988034676</t>
  </si>
  <si>
    <t>GHP5625634677</t>
  </si>
  <si>
    <t>GHP2170934678</t>
  </si>
  <si>
    <t>GHP3973934679</t>
  </si>
  <si>
    <t>GHP0945031686</t>
  </si>
  <si>
    <t>GHP3853434680</t>
  </si>
  <si>
    <t>GHP6878934681</t>
  </si>
  <si>
    <t>GHP3844834682</t>
  </si>
  <si>
    <t>GHP1703434683</t>
  </si>
  <si>
    <t>GHP3804934684</t>
  </si>
  <si>
    <t>GHP0242434685</t>
  </si>
  <si>
    <t>GHP3133334686</t>
  </si>
  <si>
    <t>GHP7015734687</t>
  </si>
  <si>
    <t>GHP1515634688</t>
  </si>
  <si>
    <t>GHP6850734689</t>
  </si>
  <si>
    <t>GHP3030034690</t>
  </si>
  <si>
    <t>GHP9399234691</t>
  </si>
  <si>
    <t>GHP5970634692</t>
  </si>
  <si>
    <t>GHP7229434693</t>
  </si>
  <si>
    <t>GHP1014434694</t>
  </si>
  <si>
    <t>GHP3876034695</t>
  </si>
  <si>
    <t>GHP7319034696</t>
  </si>
  <si>
    <t>GHP4473834697</t>
  </si>
  <si>
    <t>GHP6999234698</t>
  </si>
  <si>
    <t>GHP9108334699</t>
  </si>
  <si>
    <t>GHP9349434700</t>
  </si>
  <si>
    <t>GHP3629634701</t>
  </si>
  <si>
    <t>GHP3665834702</t>
  </si>
  <si>
    <t>GHP4022734703</t>
  </si>
  <si>
    <t>GHP7833834704</t>
  </si>
  <si>
    <t>GHP5178334705</t>
  </si>
  <si>
    <t>GHP8939134706</t>
  </si>
  <si>
    <t>GHP1493234707</t>
  </si>
  <si>
    <t>GHP3205334708</t>
  </si>
  <si>
    <t>GHP5309234709</t>
  </si>
  <si>
    <t>GHP0701234710</t>
  </si>
  <si>
    <t>GHP9185734711</t>
  </si>
  <si>
    <t>GHP5686534712</t>
  </si>
  <si>
    <t>GHP8101434713</t>
  </si>
  <si>
    <t>GHP8332534714</t>
  </si>
  <si>
    <t>GHP0630834715</t>
  </si>
  <si>
    <t>GHP2077534716</t>
  </si>
  <si>
    <t>GHP4743434717</t>
  </si>
  <si>
    <t>GHP5893834718</t>
  </si>
  <si>
    <t>GHP5347734719</t>
  </si>
  <si>
    <t>GHP9468634720</t>
  </si>
  <si>
    <t>GHP7773634721</t>
  </si>
  <si>
    <t>GHP9324434722</t>
  </si>
  <si>
    <t>GHP0488134723</t>
  </si>
  <si>
    <t>GHP2412334724</t>
  </si>
  <si>
    <t>GHP8883634725</t>
  </si>
  <si>
    <t>GHP4680134726</t>
  </si>
  <si>
    <t>GHP1548234727</t>
  </si>
  <si>
    <t>GHP4096934728</t>
  </si>
  <si>
    <t>GHP9388634729</t>
  </si>
  <si>
    <t>GHP3484834730</t>
  </si>
  <si>
    <t>GHP0510434731</t>
  </si>
  <si>
    <t>GHP5253134732</t>
  </si>
  <si>
    <t>GHP9322534733</t>
  </si>
  <si>
    <t>GHP6324034734</t>
  </si>
  <si>
    <t>GHP9322534736</t>
  </si>
  <si>
    <t>GHP9777734737</t>
  </si>
  <si>
    <t>GHP3666734738</t>
  </si>
  <si>
    <t>GHP6237034739</t>
  </si>
  <si>
    <t>GHP1700434740</t>
  </si>
  <si>
    <t>GHP6257534741</t>
  </si>
  <si>
    <t>GHP0188834742</t>
  </si>
  <si>
    <t>GHP7374134743</t>
  </si>
  <si>
    <t>GHP4945734744</t>
  </si>
  <si>
    <t>GHP4717134745</t>
  </si>
  <si>
    <t>GHP1251934746</t>
  </si>
  <si>
    <t>GHP7341334747</t>
  </si>
  <si>
    <t>GHP2382234748</t>
  </si>
  <si>
    <t>GHP6863734749</t>
  </si>
  <si>
    <t>GHP7959234750</t>
  </si>
  <si>
    <t>GHP0994434751</t>
  </si>
  <si>
    <t>GHP5363734752</t>
  </si>
  <si>
    <t>GHP1824734753</t>
  </si>
  <si>
    <t>GHP7977734754</t>
  </si>
  <si>
    <t>GHP6276534755</t>
  </si>
  <si>
    <t>GHP7543034756</t>
  </si>
  <si>
    <t>GHP3614034757</t>
  </si>
  <si>
    <t>GHP7667134758</t>
  </si>
  <si>
    <t>GHP1571334759</t>
  </si>
  <si>
    <t>GHP7162534760</t>
  </si>
  <si>
    <t>GHP0545434761</t>
  </si>
  <si>
    <t>GHP6618034762</t>
  </si>
  <si>
    <t>GHP7113334763</t>
  </si>
  <si>
    <t>GHP7113334764</t>
  </si>
  <si>
    <t>GHP8078534765</t>
  </si>
  <si>
    <t>GHP1909034766</t>
  </si>
  <si>
    <t>GHP7920934767</t>
  </si>
  <si>
    <t>GHP0534534768</t>
  </si>
  <si>
    <t>GHP8498334769</t>
  </si>
  <si>
    <t>GHP3285334770</t>
  </si>
  <si>
    <t>GHP8706434771</t>
  </si>
  <si>
    <t>GHP4943134772</t>
  </si>
  <si>
    <t>GHP8910034773</t>
  </si>
  <si>
    <t>GHP0299434774</t>
  </si>
  <si>
    <t>GHP3991134775</t>
  </si>
  <si>
    <t>GHP3068634776</t>
  </si>
  <si>
    <t>GHP9913334777</t>
  </si>
  <si>
    <t>GHP1198734778</t>
  </si>
  <si>
    <t>GHP9838534779</t>
  </si>
  <si>
    <t>GHP5797234780</t>
  </si>
  <si>
    <t>GHP8868434781</t>
  </si>
  <si>
    <t>GHP9493234782</t>
  </si>
  <si>
    <t>GHP1927434783</t>
  </si>
  <si>
    <t>GHP860339100</t>
  </si>
  <si>
    <t>GHP0494134784</t>
  </si>
  <si>
    <t>GHP2023334785</t>
  </si>
  <si>
    <t>GHP8987634786</t>
  </si>
  <si>
    <t>GHP8141334787</t>
  </si>
  <si>
    <t>GHP5025934788</t>
  </si>
  <si>
    <t>GHP6209334789</t>
  </si>
  <si>
    <t>GHP3233734790</t>
  </si>
  <si>
    <t>GHP2057734791</t>
  </si>
  <si>
    <t>GHP2206634792</t>
  </si>
  <si>
    <t>GHP1331334793</t>
  </si>
  <si>
    <t>GHP3960934794</t>
  </si>
  <si>
    <t>GHP6345034795</t>
  </si>
  <si>
    <t>GHP7656134796</t>
  </si>
  <si>
    <t>GHP4730834797</t>
  </si>
  <si>
    <t>GHP8613034798</t>
  </si>
  <si>
    <t>GHP7404334799</t>
  </si>
  <si>
    <t>GHP7587034801</t>
  </si>
  <si>
    <t>GHP7096334802</t>
  </si>
  <si>
    <t>GHP1157234803</t>
  </si>
  <si>
    <t>GHP7378434804</t>
  </si>
  <si>
    <t>GHP5784934805</t>
  </si>
  <si>
    <t>GHP2923134806</t>
  </si>
  <si>
    <t>GHP2635834807</t>
  </si>
  <si>
    <t>GHP9541934808</t>
  </si>
  <si>
    <t>GHP2952134809</t>
  </si>
  <si>
    <t>GHP4892434810</t>
  </si>
  <si>
    <t>GHP7162434811</t>
  </si>
  <si>
    <t>GHP0200534812</t>
  </si>
  <si>
    <t>GHP0231434813</t>
  </si>
  <si>
    <t>GHP8239534814</t>
  </si>
  <si>
    <t>GHP6404134815</t>
  </si>
  <si>
    <t>GHP7975034816</t>
  </si>
  <si>
    <t>GHP6710434817</t>
  </si>
  <si>
    <t>GHP3373234818</t>
  </si>
  <si>
    <t>GHP9919934819</t>
  </si>
  <si>
    <t>GHP2646234820</t>
  </si>
  <si>
    <t>EMI</t>
  </si>
  <si>
    <t>GHP0404934821</t>
  </si>
  <si>
    <t>GHP7179734822</t>
  </si>
  <si>
    <t>GHP359939986</t>
  </si>
  <si>
    <t>GHP8480434823</t>
  </si>
  <si>
    <t>GHP3677034824</t>
  </si>
  <si>
    <t>GHP3245434825</t>
  </si>
  <si>
    <t>GHP8618534826</t>
  </si>
  <si>
    <t>GHP0644234827</t>
  </si>
  <si>
    <t>GHP8961234828</t>
  </si>
  <si>
    <t>GHP5345634829</t>
  </si>
  <si>
    <t>GHP6499234830</t>
  </si>
  <si>
    <t>GHP6987334831</t>
  </si>
  <si>
    <t>GHP0565434832</t>
  </si>
  <si>
    <t>GHP9295434833</t>
  </si>
  <si>
    <t>GHP5000834834</t>
  </si>
  <si>
    <t>GHP7730234835</t>
  </si>
  <si>
    <t>GHP8340334836</t>
  </si>
  <si>
    <t>GHP1644434837</t>
  </si>
  <si>
    <t>GHP6182534838</t>
  </si>
  <si>
    <t>GHP6464834839</t>
  </si>
  <si>
    <t>GHP3379634840</t>
  </si>
  <si>
    <t>GHP9039234841</t>
  </si>
  <si>
    <t>GHP3253234842</t>
  </si>
  <si>
    <t>GHP0950534843</t>
  </si>
  <si>
    <t>GHP9488234844</t>
  </si>
  <si>
    <t>GHP7953134845</t>
  </si>
  <si>
    <t>GHP0901534846</t>
  </si>
  <si>
    <t>GHP9518134847</t>
  </si>
  <si>
    <t>GHP5021434848</t>
  </si>
  <si>
    <t>GHP2488134849</t>
  </si>
  <si>
    <t>GHP8877534850</t>
  </si>
  <si>
    <t>GHP0022134851</t>
  </si>
  <si>
    <t>GHP8183634852</t>
  </si>
  <si>
    <t>GHP4275934853</t>
  </si>
  <si>
    <t>GHP4055234854</t>
  </si>
  <si>
    <t>GHP6435634855</t>
  </si>
  <si>
    <t>GHP1090934856</t>
  </si>
  <si>
    <t>GHP2769434857</t>
  </si>
  <si>
    <t>GHP0123634858</t>
  </si>
  <si>
    <t>GHP9609334859</t>
  </si>
  <si>
    <t>GHP2222834860</t>
  </si>
  <si>
    <t>GHP6324534861</t>
  </si>
  <si>
    <t>GHP5622634862</t>
  </si>
  <si>
    <t>GHP7800034863</t>
  </si>
  <si>
    <t>GHP7777134864</t>
  </si>
  <si>
    <t>GHP1427034865</t>
  </si>
  <si>
    <t>GHP8928834866</t>
  </si>
  <si>
    <t>GHP2669034867</t>
  </si>
  <si>
    <t>GHP7752334868</t>
  </si>
  <si>
    <t>GHP3998431546</t>
  </si>
  <si>
    <t>GHP3471934869</t>
  </si>
  <si>
    <t>GHP8093934870</t>
  </si>
  <si>
    <t>GHP9358334871</t>
  </si>
  <si>
    <t>GHP0480034872</t>
  </si>
  <si>
    <t>GHP6602934873</t>
  </si>
  <si>
    <t>GHP1637534874</t>
  </si>
  <si>
    <t>GHP5032834875</t>
  </si>
  <si>
    <t>GHP3283734876</t>
  </si>
  <si>
    <t>GHP4552234877</t>
  </si>
  <si>
    <t>GHP1137934878</t>
  </si>
  <si>
    <t>GHP1605734879</t>
  </si>
  <si>
    <t>GHP0516434880</t>
  </si>
  <si>
    <t>GHP8523234881</t>
  </si>
  <si>
    <t>GHP7510034882</t>
  </si>
  <si>
    <t>GHP7082034883</t>
  </si>
  <si>
    <t>GHP4295534884</t>
  </si>
  <si>
    <t>GHP0445834886</t>
  </si>
  <si>
    <t>GHP4056834887</t>
  </si>
  <si>
    <t>GHP7162434888</t>
  </si>
  <si>
    <t>GHP0644834889</t>
  </si>
  <si>
    <t>GHP7399834890</t>
  </si>
  <si>
    <t>GHP7624234891</t>
  </si>
  <si>
    <t>GHP2840534892</t>
  </si>
  <si>
    <t>GHP6083334893</t>
  </si>
  <si>
    <t>GHP6606234894</t>
  </si>
  <si>
    <t>GHP3868634895</t>
  </si>
  <si>
    <t>GHP9430434896</t>
  </si>
  <si>
    <t>GHP2263434897</t>
  </si>
  <si>
    <t>GHP4689734898</t>
  </si>
  <si>
    <t>GHP0199534899</t>
  </si>
  <si>
    <t>GHP6221834900</t>
  </si>
  <si>
    <t>GHP7720034901</t>
  </si>
  <si>
    <t>GHP8598234902</t>
  </si>
  <si>
    <t>GHP8245034903</t>
  </si>
  <si>
    <t>GHP8755134904</t>
  </si>
  <si>
    <t>GHP6317734905</t>
  </si>
  <si>
    <t>GHP4219334906</t>
  </si>
  <si>
    <t>GHP6938934907</t>
  </si>
  <si>
    <t>GHP5698634908</t>
  </si>
  <si>
    <t>GHP8359134909</t>
  </si>
  <si>
    <t>GHP2749634910</t>
  </si>
  <si>
    <t>GHP9460034911</t>
  </si>
  <si>
    <t>GHP2975034912</t>
  </si>
  <si>
    <t>GHP1858634913</t>
  </si>
  <si>
    <t>GHP0876234914</t>
  </si>
  <si>
    <t>GHP8980234915</t>
  </si>
  <si>
    <t>GHP0401134916</t>
  </si>
  <si>
    <t>GHP0875934917</t>
  </si>
  <si>
    <t>GHP4429634918</t>
  </si>
  <si>
    <t>GHP0475830719</t>
  </si>
  <si>
    <t>GHP4578234919</t>
  </si>
  <si>
    <t>GHP4737134920</t>
  </si>
  <si>
    <t>GHP4467234921</t>
  </si>
  <si>
    <t>GHP8568634922</t>
  </si>
  <si>
    <t>GHP0130134923</t>
  </si>
  <si>
    <t>GHP6376534924</t>
  </si>
  <si>
    <t>GHP8485134925</t>
  </si>
  <si>
    <t>GHP4712134926</t>
  </si>
  <si>
    <t>GHP4810534927</t>
  </si>
  <si>
    <t>GHP2350334928</t>
  </si>
  <si>
    <t>GHP6640234929</t>
  </si>
  <si>
    <t>GHP7812934930</t>
  </si>
  <si>
    <t>GHP2388634931</t>
  </si>
  <si>
    <t>GHP1195834932</t>
  </si>
  <si>
    <t>GHP2698534933</t>
  </si>
  <si>
    <t>GHP7432534934</t>
  </si>
  <si>
    <t>GHP0189534935</t>
  </si>
  <si>
    <t>GHP6853634936</t>
  </si>
  <si>
    <t>GHP2657634937</t>
  </si>
  <si>
    <t>GHP2594734938</t>
  </si>
  <si>
    <t>GHP4647634939</t>
  </si>
  <si>
    <t>GHP6551534940</t>
  </si>
  <si>
    <t>GHP9745634941</t>
  </si>
  <si>
    <t>GHP1155534942</t>
  </si>
  <si>
    <t>GHP4799334943</t>
  </si>
  <si>
    <t>GHP0319034944</t>
  </si>
  <si>
    <t>GHP6939734945</t>
  </si>
  <si>
    <t>GHP4835634946</t>
  </si>
  <si>
    <t>GHP8234434947</t>
  </si>
  <si>
    <t>GHP1933534948</t>
  </si>
  <si>
    <t>GHP8669934949</t>
  </si>
  <si>
    <t>GHP2205734950</t>
  </si>
  <si>
    <t>GHP0270234951</t>
  </si>
  <si>
    <t>GHP7929634952</t>
  </si>
  <si>
    <t>GHP3581934953</t>
  </si>
  <si>
    <t>GHP9552934954</t>
  </si>
  <si>
    <t>GHP5390534955</t>
  </si>
  <si>
    <t>GHP0161834956</t>
  </si>
  <si>
    <t>GHP7020434957</t>
  </si>
  <si>
    <t>GHP7783334958</t>
  </si>
  <si>
    <t>GHP2273734959</t>
  </si>
  <si>
    <t>GHP2345634960</t>
  </si>
  <si>
    <t>GHP2509334961</t>
  </si>
  <si>
    <t>GHP9921634962</t>
  </si>
  <si>
    <t>GHP5629534963</t>
  </si>
  <si>
    <t>GHP3827334964</t>
  </si>
  <si>
    <t>GHP8526734965</t>
  </si>
  <si>
    <t>GHP5816434966</t>
  </si>
  <si>
    <t>GHP0234034967</t>
  </si>
  <si>
    <t>GHP4766334968</t>
  </si>
  <si>
    <t>GHP3090334969</t>
  </si>
  <si>
    <t>GHP1852334970</t>
  </si>
  <si>
    <t>GHP5847234971</t>
  </si>
  <si>
    <t>GHP6835634972</t>
  </si>
  <si>
    <t>GHP7474534973</t>
  </si>
  <si>
    <t>GHP7101334974</t>
  </si>
  <si>
    <t>GHP6555334975</t>
  </si>
  <si>
    <t>GHP8288534976</t>
  </si>
  <si>
    <t>GHP5203834977</t>
  </si>
  <si>
    <t>GHP3243334978</t>
  </si>
  <si>
    <t>GHP9435434979</t>
  </si>
  <si>
    <t>GHP6215234980</t>
  </si>
  <si>
    <t>GHP2350234981</t>
  </si>
  <si>
    <t>GHP7710334982</t>
  </si>
  <si>
    <t>GHP2722234983</t>
  </si>
  <si>
    <t>GHP4550734984</t>
  </si>
  <si>
    <t>GHP6222934985</t>
  </si>
  <si>
    <t>GHP4384434986</t>
  </si>
  <si>
    <t>GHP4007034987</t>
  </si>
  <si>
    <t>GHP9607934988</t>
  </si>
  <si>
    <t>GHP0683634989</t>
  </si>
  <si>
    <t>GHP9190834990</t>
  </si>
  <si>
    <t>GHP8754334991</t>
  </si>
  <si>
    <t>GHP1747434992</t>
  </si>
  <si>
    <t>GHP3169634993</t>
  </si>
  <si>
    <t>GHP6764434994</t>
  </si>
  <si>
    <t>GHP4601334995</t>
  </si>
  <si>
    <t>GHP2205234996</t>
  </si>
  <si>
    <t>GHP2409734997</t>
  </si>
  <si>
    <t>GHP2883034998</t>
  </si>
  <si>
    <t>GHP4083534999</t>
  </si>
  <si>
    <t>GHP4098635000</t>
  </si>
  <si>
    <t>GHP1687535001</t>
  </si>
  <si>
    <t>GHP3753035002</t>
  </si>
  <si>
    <t>GHP7919135003</t>
  </si>
  <si>
    <t>GHP6891535004</t>
  </si>
  <si>
    <t>GHP8593635005</t>
  </si>
  <si>
    <t>GHP4191435006</t>
  </si>
  <si>
    <t>GHP7616235007</t>
  </si>
  <si>
    <t>GHP3111135008</t>
  </si>
  <si>
    <t>GHP7840335009</t>
  </si>
  <si>
    <t>GHP7363035010</t>
  </si>
  <si>
    <t>GHP0884735011</t>
  </si>
  <si>
    <t>GHP0816135012</t>
  </si>
  <si>
    <t>GHP7372135013</t>
  </si>
  <si>
    <t>GHP146149608</t>
  </si>
  <si>
    <t>GHP2726335014</t>
  </si>
  <si>
    <t>GHP6333735015</t>
  </si>
  <si>
    <t>GHP0132435016</t>
  </si>
  <si>
    <t>GHP2859735017</t>
  </si>
  <si>
    <t>GHP3538435018</t>
  </si>
  <si>
    <t>GHP4848035019</t>
  </si>
  <si>
    <t>GHP9526535020</t>
  </si>
  <si>
    <t>GHP4566835021</t>
  </si>
  <si>
    <t>GHP2005135022</t>
  </si>
  <si>
    <t>GHP6304815163</t>
  </si>
  <si>
    <t>GHP3266235023</t>
  </si>
  <si>
    <t>GHP5375635024</t>
  </si>
  <si>
    <t>GHP9436335025</t>
  </si>
  <si>
    <t>GHP0039735026</t>
  </si>
  <si>
    <t>GHP1473035027</t>
  </si>
  <si>
    <t>GHP8987620359</t>
  </si>
  <si>
    <t>GHP1104635028</t>
  </si>
  <si>
    <t>GHP6442135029</t>
  </si>
  <si>
    <t>GHP0550035030</t>
  </si>
  <si>
    <t>GHP2354213622</t>
  </si>
  <si>
    <t>GHP3707035031</t>
  </si>
  <si>
    <t>GHP3581035032</t>
  </si>
  <si>
    <t>GHP0550035033</t>
  </si>
  <si>
    <t>GHP8176235034</t>
  </si>
  <si>
    <t>GHP8553135035</t>
  </si>
  <si>
    <t>GHP5089935036</t>
  </si>
  <si>
    <t>GHP8711435037</t>
  </si>
  <si>
    <t>GHP8484035038</t>
  </si>
  <si>
    <t>GHP9909235039</t>
  </si>
  <si>
    <t>GHP9445735040</t>
  </si>
  <si>
    <t>GHP0607535041</t>
  </si>
  <si>
    <t>GHP6323235042</t>
  </si>
  <si>
    <t>GHP6819735043</t>
  </si>
  <si>
    <t>GHP7828835044</t>
  </si>
  <si>
    <t>GHP6216735045</t>
  </si>
  <si>
    <t>GHP4106935046</t>
  </si>
  <si>
    <t>GHP5956835047</t>
  </si>
  <si>
    <t>GHP0569735048</t>
  </si>
  <si>
    <t>GHP6019335049</t>
  </si>
  <si>
    <t>GHP2628035050</t>
  </si>
  <si>
    <t>GHP7664135051</t>
  </si>
  <si>
    <t>GHP8015335052</t>
  </si>
  <si>
    <t>GHP3222527727</t>
  </si>
  <si>
    <t>GHP6395335053</t>
  </si>
  <si>
    <t>GHP0437835054</t>
  </si>
  <si>
    <t>GHP6741735055</t>
  </si>
  <si>
    <t>GHP4009435056</t>
  </si>
  <si>
    <t>GHP2209635057</t>
  </si>
  <si>
    <t>GHP6999535058</t>
  </si>
  <si>
    <t>GHP0055535059</t>
  </si>
  <si>
    <t>GHP8801435060</t>
  </si>
  <si>
    <t>GHP9838335061</t>
  </si>
  <si>
    <t>GHP2349735062</t>
  </si>
  <si>
    <t>GHP9126835063</t>
  </si>
  <si>
    <t>GHP7859935064</t>
  </si>
  <si>
    <t>GHP8672035065</t>
  </si>
  <si>
    <t>GHP4393835066</t>
  </si>
  <si>
    <t>GHP8902135067</t>
  </si>
  <si>
    <t>GHP2889635068</t>
  </si>
  <si>
    <t>GHP3139935069</t>
  </si>
  <si>
    <t>GHP5805035070</t>
  </si>
  <si>
    <t>GHP934041525</t>
  </si>
  <si>
    <t>GHP0117735071</t>
  </si>
  <si>
    <t>GHP5152135072</t>
  </si>
  <si>
    <t>GHP6705435074</t>
  </si>
  <si>
    <t>GHP6764335075</t>
  </si>
  <si>
    <t>GHP9334735076</t>
  </si>
  <si>
    <t>GHP2214835077</t>
  </si>
  <si>
    <t>GHP2222135078</t>
  </si>
  <si>
    <t>GHP3730835079</t>
  </si>
  <si>
    <t>GHP5083235080</t>
  </si>
  <si>
    <t>GHP9456635081</t>
  </si>
  <si>
    <t>GHP7642235082</t>
  </si>
  <si>
    <t>GHP5580135083</t>
  </si>
  <si>
    <t>GHP3232235084</t>
  </si>
  <si>
    <t>GHP5428335085</t>
  </si>
  <si>
    <t>GHP5339535086</t>
  </si>
  <si>
    <t>GHP9898835087</t>
  </si>
  <si>
    <t>GHP0465035088</t>
  </si>
  <si>
    <t>GHP2612635089</t>
  </si>
  <si>
    <t>GHP8255435090</t>
  </si>
  <si>
    <t>GHP6691435091</t>
  </si>
  <si>
    <t>GHP4006435092</t>
  </si>
  <si>
    <t>GHP1471135093</t>
  </si>
  <si>
    <t>GHP3620635094</t>
  </si>
  <si>
    <t>GHP4851835095</t>
  </si>
  <si>
    <t>GHP5625635096</t>
  </si>
  <si>
    <t>GHP9128535097</t>
  </si>
  <si>
    <t>GHP3086322199</t>
  </si>
  <si>
    <t>GHP2807335098</t>
  </si>
  <si>
    <t>GHP2807335099</t>
  </si>
  <si>
    <t>GHP5321935100</t>
  </si>
  <si>
    <t>GHP1092335101</t>
  </si>
  <si>
    <t>GHP4631135102</t>
  </si>
  <si>
    <t>GHP2823735103</t>
  </si>
  <si>
    <t>GHP3913335104</t>
  </si>
  <si>
    <t>GHP5627035105</t>
  </si>
  <si>
    <t>GHP2562335106</t>
  </si>
  <si>
    <t>GHP2762435107</t>
  </si>
  <si>
    <t>GHP3504235108</t>
  </si>
  <si>
    <t>GHP6357035109</t>
  </si>
  <si>
    <t>GHP0009735110</t>
  </si>
  <si>
    <t>GHP7246035111</t>
  </si>
  <si>
    <t>GHP3920635112</t>
  </si>
  <si>
    <t>GHP8446535113</t>
  </si>
  <si>
    <t>GHP9732535114</t>
  </si>
  <si>
    <t>GHP7270235115</t>
  </si>
  <si>
    <t>GHP2447135116</t>
  </si>
  <si>
    <t>GHP4602535117</t>
  </si>
  <si>
    <t>GHP8050335118</t>
  </si>
  <si>
    <t>GHP2089435119</t>
  </si>
  <si>
    <t>GHP7441135120</t>
  </si>
  <si>
    <t>GHP7774135121</t>
  </si>
  <si>
    <t>GHP2711022592</t>
  </si>
  <si>
    <t>GHP2563035122</t>
  </si>
  <si>
    <t>GHP4116535123</t>
  </si>
  <si>
    <t>GHP1693435124</t>
  </si>
  <si>
    <t>GHP1693435125</t>
  </si>
  <si>
    <t>GHP6209635126</t>
  </si>
  <si>
    <t>GHP8583935127</t>
  </si>
  <si>
    <t>GHP3167635128</t>
  </si>
  <si>
    <t>GHP4814335129</t>
  </si>
  <si>
    <t>GHP2153635130</t>
  </si>
  <si>
    <t>GHP0942735131</t>
  </si>
  <si>
    <t>GHP2084635132</t>
  </si>
  <si>
    <t>GHP3441535133</t>
  </si>
  <si>
    <t>GHP9351035134</t>
  </si>
  <si>
    <t>GHP3441535135</t>
  </si>
  <si>
    <t>GHP3306035136</t>
  </si>
  <si>
    <t>GHP1252935137</t>
  </si>
  <si>
    <t>GHP5257535138</t>
  </si>
  <si>
    <t>GHP5162435139</t>
  </si>
  <si>
    <t>GHP2999235140</t>
  </si>
  <si>
    <t>GHP4622235141</t>
  </si>
  <si>
    <t>GHP4650235142</t>
  </si>
  <si>
    <t>GHP2871535143</t>
  </si>
  <si>
    <t>GHP9505535144</t>
  </si>
  <si>
    <t>GHP4445835145</t>
  </si>
  <si>
    <t>GHP3678335146</t>
  </si>
  <si>
    <t>GHP2141035147</t>
  </si>
  <si>
    <t>GHP3489235148</t>
  </si>
  <si>
    <t>GHP5836435149</t>
  </si>
  <si>
    <t>GHP4321235150</t>
  </si>
  <si>
    <t>GHP3158935151</t>
  </si>
  <si>
    <t>GHP9673135152</t>
  </si>
  <si>
    <t>GHP8819235153</t>
  </si>
  <si>
    <t>GHP1353335154</t>
  </si>
  <si>
    <t>GHP3366635155</t>
  </si>
  <si>
    <t>GHP3899135156</t>
  </si>
  <si>
    <t>GHP3899135157</t>
  </si>
  <si>
    <t>GHP7031335158</t>
  </si>
  <si>
    <t>GHP5099735159</t>
  </si>
  <si>
    <t>GHP6703935160</t>
  </si>
  <si>
    <t>GHP1580735161</t>
  </si>
  <si>
    <t>GHP4047935162</t>
  </si>
  <si>
    <t>GHP7817235163</t>
  </si>
  <si>
    <t>GHP0262135164</t>
  </si>
  <si>
    <t>GHP8146235165</t>
  </si>
  <si>
    <t>GHP4564635166</t>
  </si>
  <si>
    <t>GHP8291035167</t>
  </si>
  <si>
    <t>GHP5450535168</t>
  </si>
  <si>
    <t>GHP6252835169</t>
  </si>
  <si>
    <t>GHP6199335170</t>
  </si>
  <si>
    <t>GHP4750335171</t>
  </si>
  <si>
    <t>GHP0333335172</t>
  </si>
  <si>
    <t>GHP4014435173</t>
  </si>
  <si>
    <t>GHP6743435174</t>
  </si>
  <si>
    <t>GHP8130435175</t>
  </si>
  <si>
    <t>GHP1078724368</t>
  </si>
  <si>
    <t>GHP8747035176</t>
  </si>
  <si>
    <t>GHP2963635177</t>
  </si>
  <si>
    <t>GHP1331435178</t>
  </si>
  <si>
    <t>GHP1038135179</t>
  </si>
  <si>
    <t>GHP9757435180</t>
  </si>
  <si>
    <t>GHP1190735181</t>
  </si>
  <si>
    <t>GHP2716623408</t>
  </si>
  <si>
    <t>GHP9555535182</t>
  </si>
  <si>
    <t>GHP8078235183</t>
  </si>
  <si>
    <t>GHP3540335184</t>
  </si>
  <si>
    <t>GHP9024535185</t>
  </si>
  <si>
    <t>GHP2279835186</t>
  </si>
  <si>
    <t>GHP0613835187</t>
  </si>
  <si>
    <t>GHP0418235188</t>
  </si>
  <si>
    <t>GHP6246735189</t>
  </si>
  <si>
    <t>GHP7841531641</t>
  </si>
  <si>
    <t>GHP7330735190</t>
  </si>
  <si>
    <t>GHP6970735191</t>
  </si>
  <si>
    <t>GHP2232635192</t>
  </si>
  <si>
    <t>GHP8137635193</t>
  </si>
  <si>
    <t>GHP3968035194</t>
  </si>
  <si>
    <t>GHP0714329520</t>
  </si>
  <si>
    <t>GHP29262530</t>
  </si>
  <si>
    <t>GHP4846235195</t>
  </si>
  <si>
    <t>GHP4713235196</t>
  </si>
  <si>
    <t>GHP4467835197</t>
  </si>
  <si>
    <t>GHP0290235198</t>
  </si>
  <si>
    <t>GHP8083735199</t>
  </si>
  <si>
    <t>GHP8668635200</t>
  </si>
  <si>
    <t>GHP6480035201</t>
  </si>
  <si>
    <t>GHP2127135202</t>
  </si>
  <si>
    <t>GHP4536135203</t>
  </si>
  <si>
    <t>GHP1309535204</t>
  </si>
  <si>
    <t>GHP3267835206</t>
  </si>
  <si>
    <t>GHP1769935207</t>
  </si>
  <si>
    <t>GHP5523335208</t>
  </si>
  <si>
    <t>GHP3041335209</t>
  </si>
  <si>
    <t>GHP0632535210</t>
  </si>
  <si>
    <t>GHP2348235211</t>
  </si>
  <si>
    <t>GHP6166835212</t>
  </si>
  <si>
    <t>GHP3507035213</t>
  </si>
  <si>
    <t>GHP8396835214</t>
  </si>
  <si>
    <t>GHP6261235215</t>
  </si>
  <si>
    <t>GHP3303335216</t>
  </si>
  <si>
    <t>GHP5963535217</t>
  </si>
  <si>
    <t>GHP9483435218</t>
  </si>
  <si>
    <t>GHP9835435219</t>
  </si>
  <si>
    <t>GHP0710732859</t>
  </si>
  <si>
    <t>GHP7701635220</t>
  </si>
  <si>
    <t>GHP1939635221</t>
  </si>
  <si>
    <t>GHP7944935222</t>
  </si>
  <si>
    <t>GHP4022635223</t>
  </si>
  <si>
    <t>GHP4238335224</t>
  </si>
  <si>
    <t>GHP4102335225</t>
  </si>
  <si>
    <t>GHP2550235226</t>
  </si>
  <si>
    <t>GHP8000735227</t>
  </si>
  <si>
    <t>GHP0804835228</t>
  </si>
  <si>
    <t>GHP5283635229</t>
  </si>
  <si>
    <t>GHP5516935230</t>
  </si>
  <si>
    <t>GHP4410535231</t>
  </si>
  <si>
    <t>GHP0341635232</t>
  </si>
  <si>
    <t>GHP8391235233</t>
  </si>
  <si>
    <t>GHP3343835234</t>
  </si>
  <si>
    <t>GHP9901935235</t>
  </si>
  <si>
    <t>GHP8776735236</t>
  </si>
  <si>
    <t>GHP6711835237</t>
  </si>
  <si>
    <t>GHP4388135238</t>
  </si>
  <si>
    <t>GHP5557135239</t>
  </si>
  <si>
    <t>GHP6769835240</t>
  </si>
  <si>
    <t>GHP1474235241</t>
  </si>
  <si>
    <t>GHP7244335242</t>
  </si>
  <si>
    <t>GHP5128835243</t>
  </si>
  <si>
    <t>GHP0122435244</t>
  </si>
  <si>
    <t>GHP9364035245</t>
  </si>
  <si>
    <t>GHP0089735246</t>
  </si>
  <si>
    <t>GHP9680535247</t>
  </si>
  <si>
    <t>GHP9393335248</t>
  </si>
  <si>
    <t>GHP0630635249</t>
  </si>
  <si>
    <t>GHP8361735250</t>
  </si>
  <si>
    <t>GHP7451135251</t>
  </si>
  <si>
    <t>GHP1510335252</t>
  </si>
  <si>
    <t>GHP0807935253</t>
  </si>
  <si>
    <t>GHP8228226463</t>
  </si>
  <si>
    <t>GHP9100935254</t>
  </si>
  <si>
    <t>GHP9560535255</t>
  </si>
  <si>
    <t>GHP6894435256</t>
  </si>
  <si>
    <t>GHP2364735257</t>
  </si>
  <si>
    <t>GHP4792335258</t>
  </si>
  <si>
    <t>GHP7383935259</t>
  </si>
  <si>
    <t>GHP4729535260</t>
  </si>
  <si>
    <t>GHP0815135261</t>
  </si>
  <si>
    <t>GHP1564435262</t>
  </si>
  <si>
    <t>GHP1297729717</t>
  </si>
  <si>
    <t>GHP9078835263</t>
  </si>
  <si>
    <t>GHP2907235264</t>
  </si>
  <si>
    <t>GHP5598835265</t>
  </si>
  <si>
    <t>GHP3789235266</t>
  </si>
  <si>
    <t>GHP7737535267</t>
  </si>
  <si>
    <t>GHP7202735268</t>
  </si>
  <si>
    <t>GHP3501235269</t>
  </si>
  <si>
    <t>GHP2207335270</t>
  </si>
  <si>
    <t>GHP0559935271</t>
  </si>
  <si>
    <t>GHP7820335272</t>
  </si>
  <si>
    <t>GHP2285732813</t>
  </si>
  <si>
    <t>GHP6485835273</t>
  </si>
  <si>
    <t>GHP0661335274</t>
  </si>
  <si>
    <t>GHP5569835275</t>
  </si>
  <si>
    <t>GHP3562035276</t>
  </si>
  <si>
    <t>GHP3090435277</t>
  </si>
  <si>
    <t>GHP8646735278</t>
  </si>
  <si>
    <t>GHP1596635279</t>
  </si>
  <si>
    <t>GHP8992335280</t>
  </si>
  <si>
    <t>GHP9770235281</t>
  </si>
  <si>
    <t>GHP8708935282</t>
  </si>
  <si>
    <t>GHP4541635283</t>
  </si>
  <si>
    <t>GHP3023335284</t>
  </si>
  <si>
    <t>GHP8640335285</t>
  </si>
  <si>
    <t>GHP0757535286</t>
  </si>
  <si>
    <t>GHP2542535287</t>
  </si>
  <si>
    <t>GHP2000335288</t>
  </si>
  <si>
    <t>GHP8240835289</t>
  </si>
  <si>
    <t>GHP0881835290</t>
  </si>
  <si>
    <t>GHP1575835291</t>
  </si>
  <si>
    <t>GHP5508635292</t>
  </si>
  <si>
    <t>GHP4858035293</t>
  </si>
  <si>
    <t>GHP0631035294</t>
  </si>
  <si>
    <t>GHP0589135295</t>
  </si>
  <si>
    <t>GHP3494435296</t>
  </si>
  <si>
    <t>GHP5393935297</t>
  </si>
  <si>
    <t>GHP5082135298</t>
  </si>
  <si>
    <t>GHP9303335299</t>
  </si>
  <si>
    <t>GHP4522435300</t>
  </si>
  <si>
    <t>GHP4291435301</t>
  </si>
  <si>
    <t>GHP1390635302</t>
  </si>
  <si>
    <t>GHP1354435303</t>
  </si>
  <si>
    <t>GHP2214935304</t>
  </si>
  <si>
    <t>GHP0192235305</t>
  </si>
  <si>
    <t>GHP7789335306</t>
  </si>
  <si>
    <t>GHP6505035307</t>
  </si>
  <si>
    <t>GHP3868035308</t>
  </si>
  <si>
    <t>GHP6864735309</t>
  </si>
  <si>
    <t>GHP2967035310</t>
  </si>
  <si>
    <t>GHP5768335311</t>
  </si>
  <si>
    <t>GHP5788735312</t>
  </si>
  <si>
    <t>GHP1431635313</t>
  </si>
  <si>
    <t>GHP0979235314</t>
  </si>
  <si>
    <t>GHP8046535315</t>
  </si>
  <si>
    <t>GHP5387535316</t>
  </si>
  <si>
    <t>GHP2074935317</t>
  </si>
  <si>
    <t>GHP9269835318</t>
  </si>
  <si>
    <t>GHP1520035319</t>
  </si>
  <si>
    <t>GHP1467235320</t>
  </si>
  <si>
    <t>GHP0140535321</t>
  </si>
  <si>
    <t>GHP6535135322</t>
  </si>
  <si>
    <t>GHP5051114106</t>
  </si>
  <si>
    <t>GHP8540235323</t>
  </si>
  <si>
    <t>GHP1148835324</t>
  </si>
  <si>
    <t>GHP6891235325</t>
  </si>
  <si>
    <t>GHP1285135326</t>
  </si>
  <si>
    <t>GHP4888435327</t>
  </si>
  <si>
    <t>GHP7268335328</t>
  </si>
  <si>
    <t>GHP2208735329</t>
  </si>
  <si>
    <t>GHP5591527713</t>
  </si>
  <si>
    <t>GHP2549135330</t>
  </si>
  <si>
    <t>GHP9252835331</t>
  </si>
  <si>
    <t>GHP9641535332</t>
  </si>
  <si>
    <t>GHP8394135333</t>
  </si>
  <si>
    <t>GHP7259635334</t>
  </si>
  <si>
    <t>GHP1160335335</t>
  </si>
  <si>
    <t>GHP6622835336</t>
  </si>
  <si>
    <t>GHP2077435337</t>
  </si>
  <si>
    <t>GHP8292435338</t>
  </si>
  <si>
    <t>GHP4695735339</t>
  </si>
  <si>
    <t>GHP3904235340</t>
  </si>
  <si>
    <t>GHP7055435341</t>
  </si>
  <si>
    <t>GHP6423735342</t>
  </si>
  <si>
    <t>GHP8768635343</t>
  </si>
  <si>
    <t>GHP4283535344</t>
  </si>
  <si>
    <t>GHP0782435345</t>
  </si>
  <si>
    <t>GHP3495035346</t>
  </si>
  <si>
    <t>GHP6562735347</t>
  </si>
  <si>
    <t>GHP6603535348</t>
  </si>
  <si>
    <t>GHP5782335349</t>
  </si>
  <si>
    <t>GHP8905335350</t>
  </si>
  <si>
    <t>GHP7321435351</t>
  </si>
  <si>
    <t>GHP9406435352</t>
  </si>
  <si>
    <t>GHP4348935353</t>
  </si>
  <si>
    <t>GHP0683435354</t>
  </si>
  <si>
    <t>GHP0291835355</t>
  </si>
  <si>
    <t>GHP6214935356</t>
  </si>
  <si>
    <t>GHP1093835357</t>
  </si>
  <si>
    <t>GHP9247935358</t>
  </si>
  <si>
    <t>GHP9048731915</t>
  </si>
  <si>
    <t>GHP4690718418</t>
  </si>
  <si>
    <t>GHP1641735359</t>
  </si>
  <si>
    <t>GHP4152535360</t>
  </si>
  <si>
    <t>GHP1488635361</t>
  </si>
  <si>
    <t>GHP3397435362</t>
  </si>
  <si>
    <t>GHP4039735363</t>
  </si>
  <si>
    <t>GHP0422635364</t>
  </si>
  <si>
    <t>GHP4154435365</t>
  </si>
  <si>
    <t>GHP5886435366</t>
  </si>
  <si>
    <t>GHP2542735367</t>
  </si>
  <si>
    <t>GHP4898935368</t>
  </si>
  <si>
    <t>GHP3759835369</t>
  </si>
  <si>
    <t>GHP8171735370</t>
  </si>
  <si>
    <t>GHP6700735371</t>
  </si>
  <si>
    <t>GHP9696635372</t>
  </si>
  <si>
    <t>GHP8868835373</t>
  </si>
  <si>
    <t>GHP5975435374</t>
  </si>
  <si>
    <t>GHP2094035375</t>
  </si>
  <si>
    <t>GHP7663035376</t>
  </si>
  <si>
    <t>GHP1406335377</t>
  </si>
  <si>
    <t>GHP6810035378</t>
  </si>
  <si>
    <t>GHP2156435379</t>
  </si>
  <si>
    <t>GHP6526435380</t>
  </si>
  <si>
    <t>GHP5738029105</t>
  </si>
  <si>
    <t>GHP0546235381</t>
  </si>
  <si>
    <t>GHP3600135382</t>
  </si>
  <si>
    <t>GHP5015135383</t>
  </si>
  <si>
    <t>GHP7923535384</t>
  </si>
  <si>
    <t>GHP2677635385</t>
  </si>
  <si>
    <t>GHP9997135386</t>
  </si>
  <si>
    <t>GHP4263435387</t>
  </si>
  <si>
    <t>GHP7500735388</t>
  </si>
  <si>
    <t>GHP7310835389</t>
  </si>
  <si>
    <t>GHP1351235390</t>
  </si>
  <si>
    <t>GHP0584635391</t>
  </si>
  <si>
    <t>GHP0815335392</t>
  </si>
  <si>
    <t>GHP8609535393</t>
  </si>
  <si>
    <t>GHP5664735394</t>
  </si>
  <si>
    <t>GHP4503935395</t>
  </si>
  <si>
    <t>GHP0267435396</t>
  </si>
  <si>
    <t>GHP9080535397</t>
  </si>
  <si>
    <t>GHP9929935398</t>
  </si>
  <si>
    <t>GHP5545335399</t>
  </si>
  <si>
    <t>GHP9963335400</t>
  </si>
  <si>
    <t>GHP6000035401</t>
  </si>
  <si>
    <t>GHP5988435402</t>
  </si>
  <si>
    <t>GHP7238835403</t>
  </si>
  <si>
    <t>GHP3673135404</t>
  </si>
  <si>
    <t>GHP5800035405</t>
  </si>
  <si>
    <t>GHP5393835406</t>
  </si>
  <si>
    <t>GHP9690635407</t>
  </si>
  <si>
    <t>GHP8150835408</t>
  </si>
  <si>
    <t>GHP6662735409</t>
  </si>
  <si>
    <t>GHP2212135410</t>
  </si>
  <si>
    <t>GHP1533035411</t>
  </si>
  <si>
    <t>GHP9816135412</t>
  </si>
  <si>
    <t>GHP3869835413</t>
  </si>
  <si>
    <t>GHP1177735414</t>
  </si>
  <si>
    <t>GHP1795635415</t>
  </si>
  <si>
    <t>GHP6100035416</t>
  </si>
  <si>
    <t>GHP7487635417</t>
  </si>
  <si>
    <t>GHP9924835418</t>
  </si>
  <si>
    <t>GHP8162835419</t>
  </si>
  <si>
    <t>GHP1638635420</t>
  </si>
  <si>
    <t>GHP9632435421</t>
  </si>
  <si>
    <t>GHP3598135422</t>
  </si>
  <si>
    <t>GHP2946835423</t>
  </si>
  <si>
    <t>GHP6685435424</t>
  </si>
  <si>
    <t>GHP2511035425</t>
  </si>
  <si>
    <t>GHP3757335426</t>
  </si>
  <si>
    <t>GHP9295735427</t>
  </si>
  <si>
    <t>GHP6195735428</t>
  </si>
  <si>
    <t>GHP5340835429</t>
  </si>
  <si>
    <t>GHP5370835430</t>
  </si>
  <si>
    <t>GHP7072235431</t>
  </si>
  <si>
    <t>GHP2513935432</t>
  </si>
  <si>
    <t>GHP8682335433</t>
  </si>
  <si>
    <t>GHP9206335434</t>
  </si>
  <si>
    <t>GHP8081735435</t>
  </si>
  <si>
    <t>GHP7444635436</t>
  </si>
  <si>
    <t>GHP5067335437</t>
  </si>
  <si>
    <t>GHP4828635438</t>
  </si>
  <si>
    <t>GHP5199735439</t>
  </si>
  <si>
    <t>GHP0947835440</t>
  </si>
  <si>
    <t>GHP1634535441</t>
  </si>
  <si>
    <t>GHP3833432778</t>
  </si>
  <si>
    <t>GHP5407835442</t>
  </si>
  <si>
    <t>GHP3574235443</t>
  </si>
  <si>
    <t>GHP2699135444</t>
  </si>
  <si>
    <t>GHP6948435445</t>
  </si>
  <si>
    <t>GHP4474335446</t>
  </si>
  <si>
    <t>GHP8931135447</t>
  </si>
  <si>
    <t>GHP3558335448</t>
  </si>
  <si>
    <t>GHP3433335449</t>
  </si>
  <si>
    <t>GHP8181035450</t>
  </si>
  <si>
    <t>GHP2662835451</t>
  </si>
  <si>
    <t>GHP4258535452</t>
  </si>
  <si>
    <t>GHP8009635453</t>
  </si>
  <si>
    <t>GHP8586035454</t>
  </si>
  <si>
    <t>GHP1058935455</t>
  </si>
  <si>
    <t>GHP4364935456</t>
  </si>
  <si>
    <t>GHP9344535457</t>
  </si>
  <si>
    <t>GHP1462730128</t>
  </si>
  <si>
    <t>GHP5030835458</t>
  </si>
  <si>
    <t>GHP8335235459</t>
  </si>
  <si>
    <t>GHP0695935460</t>
  </si>
  <si>
    <t>GHP8929335461</t>
  </si>
  <si>
    <t>GHP1974335462</t>
  </si>
  <si>
    <t>GHP7250635463</t>
  </si>
  <si>
    <t>GHP3705835464</t>
  </si>
  <si>
    <t>GHP3103435465</t>
  </si>
  <si>
    <t>GHP1461435466</t>
  </si>
  <si>
    <t>GHP1750035467</t>
  </si>
  <si>
    <t>GHP0667135468</t>
  </si>
  <si>
    <t>GHP8255635469</t>
  </si>
  <si>
    <t>GHP7373335470</t>
  </si>
  <si>
    <t>GHP3558835471</t>
  </si>
  <si>
    <t>GHP4762735472</t>
  </si>
  <si>
    <t>GHP2346935473</t>
  </si>
  <si>
    <t>GHP3331035474</t>
  </si>
  <si>
    <t>GHP3893335475</t>
  </si>
  <si>
    <t>GHP1155335476</t>
  </si>
  <si>
    <t>GHP6264835477</t>
  </si>
  <si>
    <t>GHP7382435478</t>
  </si>
  <si>
    <t>GHP6086235479</t>
  </si>
  <si>
    <t>GHP3738535480</t>
  </si>
  <si>
    <t>GHP8464635481</t>
  </si>
  <si>
    <t>GHP9122035482</t>
  </si>
  <si>
    <t>GHP1146335483</t>
  </si>
  <si>
    <t>GHP6192935484</t>
  </si>
  <si>
    <t>GHP0802635485</t>
  </si>
  <si>
    <t>GHP1365135486</t>
  </si>
  <si>
    <t>GHP3420635487</t>
  </si>
  <si>
    <t>GHP8919235488</t>
  </si>
  <si>
    <t>GHP7550635489</t>
  </si>
  <si>
    <t>GHP7955735490</t>
  </si>
  <si>
    <t>GHP5307735491</t>
  </si>
  <si>
    <t>GHP3534335492</t>
  </si>
  <si>
    <t>GHP8709135493</t>
  </si>
  <si>
    <t>GHP5254335494</t>
  </si>
  <si>
    <t>GHP3334835495</t>
  </si>
  <si>
    <t>GHP6815035496</t>
  </si>
  <si>
    <t>GHP6619435497</t>
  </si>
  <si>
    <t>GHP1590035498</t>
  </si>
  <si>
    <t>GHP8061035499</t>
  </si>
  <si>
    <t>GHP1903535500</t>
  </si>
  <si>
    <t>GHP9838335501</t>
  </si>
  <si>
    <t>GHP4082012642</t>
  </si>
  <si>
    <t>GHP7726235502</t>
  </si>
  <si>
    <t>GHP0002118634</t>
  </si>
  <si>
    <t>GHP5170935503</t>
  </si>
  <si>
    <t>GHP9615135504</t>
  </si>
  <si>
    <t>GHP1245235505</t>
  </si>
  <si>
    <t>GHP4527435506</t>
  </si>
  <si>
    <t>GHP7689535507</t>
  </si>
  <si>
    <t>GHP7689535508</t>
  </si>
  <si>
    <t>GHP4570535509</t>
  </si>
  <si>
    <t>GHP5109735510</t>
  </si>
  <si>
    <t>GHP8077735511</t>
  </si>
  <si>
    <t>GHP8247035512</t>
  </si>
  <si>
    <t>GHP6706035513</t>
  </si>
  <si>
    <t>GHP6502935514</t>
  </si>
  <si>
    <t>GHP8515435515</t>
  </si>
  <si>
    <t>GHP3001635516</t>
  </si>
  <si>
    <t>GHP7563135517</t>
  </si>
  <si>
    <t>GHP7780435518</t>
  </si>
  <si>
    <t>GHP8411835519</t>
  </si>
  <si>
    <t>GHP1975735520</t>
  </si>
  <si>
    <t>GHP9853135521</t>
  </si>
  <si>
    <t>GHP0658335522</t>
  </si>
  <si>
    <t>GHP3446935523</t>
  </si>
  <si>
    <t>GHP2417035524</t>
  </si>
  <si>
    <t>GHP3925835525</t>
  </si>
  <si>
    <t>GHP0262435526</t>
  </si>
  <si>
    <t>GHP9713423287</t>
  </si>
  <si>
    <t>GHP6138635527</t>
  </si>
  <si>
    <t>GHP6863735528</t>
  </si>
  <si>
    <t>GHP3328835529</t>
  </si>
  <si>
    <t>GHP0741035530</t>
  </si>
  <si>
    <t>GHP0222435531</t>
  </si>
  <si>
    <t>GHP4844835532</t>
  </si>
  <si>
    <t>GHP7949435533</t>
  </si>
  <si>
    <t>GHP4918735534</t>
  </si>
  <si>
    <t>GHP6289335535</t>
  </si>
  <si>
    <t>GHP8523335536</t>
  </si>
  <si>
    <t>GHP3640035537</t>
  </si>
  <si>
    <t>GHP8239735538</t>
  </si>
  <si>
    <t>GHP7248435539</t>
  </si>
  <si>
    <t>GHP0308135540</t>
  </si>
  <si>
    <t>GHP9972235541</t>
  </si>
  <si>
    <t>GHP6883335542</t>
  </si>
  <si>
    <t>GHP0008235543</t>
  </si>
  <si>
    <t>GHP0852835544</t>
  </si>
  <si>
    <t>GHP3627535545</t>
  </si>
  <si>
    <t>GHP0649635546</t>
  </si>
  <si>
    <t>GHP1001235547</t>
  </si>
  <si>
    <t>GHP4820535548</t>
  </si>
  <si>
    <t>GHP1033335549</t>
  </si>
  <si>
    <t>GHP2907935550</t>
  </si>
  <si>
    <t>GHP9290735551</t>
  </si>
  <si>
    <t>GHP1191635552</t>
  </si>
  <si>
    <t>GHP4865035553</t>
  </si>
  <si>
    <t>GHP1592435554</t>
  </si>
  <si>
    <t>GHP7807135555</t>
  </si>
  <si>
    <t>GHP5777035556</t>
  </si>
  <si>
    <t>GHP0788835557</t>
  </si>
  <si>
    <t>GHP7440835558</t>
  </si>
  <si>
    <t>GHP9549235559</t>
  </si>
  <si>
    <t>GHP8387035560</t>
  </si>
  <si>
    <t>GHP8429735561</t>
  </si>
  <si>
    <t>GHP2107035562</t>
  </si>
  <si>
    <t>GHP1226335563</t>
  </si>
  <si>
    <t>GHP1910435564</t>
  </si>
  <si>
    <t>GHP1650035565</t>
  </si>
  <si>
    <t>GHP3946535566</t>
  </si>
  <si>
    <t>GHP8383335567</t>
  </si>
  <si>
    <t>GHP6551135568</t>
  </si>
  <si>
    <t>GHP2066235569</t>
  </si>
  <si>
    <t>GHP7110535570</t>
  </si>
  <si>
    <t/>
  </si>
  <si>
    <t>GHP8768635571</t>
  </si>
  <si>
    <t>GHP0445935572</t>
  </si>
  <si>
    <t>GHP5667935573</t>
  </si>
  <si>
    <t>GHP5005435574</t>
  </si>
  <si>
    <t>GHP8942635575</t>
  </si>
  <si>
    <t>GHP9550535576</t>
  </si>
  <si>
    <t>GHP1634535577</t>
  </si>
  <si>
    <t>GHP0065235578</t>
  </si>
  <si>
    <t>GHP3494735579</t>
  </si>
  <si>
    <t>GHP8002335580</t>
  </si>
  <si>
    <t>GHP2775535581</t>
  </si>
  <si>
    <t>GHP5372435582</t>
  </si>
  <si>
    <t>GHP3336135583</t>
  </si>
  <si>
    <t>GHP0201135584</t>
  </si>
  <si>
    <t>GHP6002535585</t>
  </si>
  <si>
    <t>GHP0830335586</t>
  </si>
  <si>
    <t>GHP8940135587</t>
  </si>
  <si>
    <t>GHP0599835588</t>
  </si>
  <si>
    <t>GHP6887628270</t>
  </si>
  <si>
    <t>GHP9145435589</t>
  </si>
  <si>
    <t>GHP9075035590</t>
  </si>
  <si>
    <t>GHP1351735591</t>
  </si>
  <si>
    <t>GHP4620135592</t>
  </si>
  <si>
    <t>GHP5906435593</t>
  </si>
  <si>
    <t>GHP5336335594</t>
  </si>
  <si>
    <t>GHP5510335595</t>
  </si>
  <si>
    <t>GHP5231711658</t>
  </si>
  <si>
    <t>GHP0889135596</t>
  </si>
  <si>
    <t>GHP3014135597</t>
  </si>
  <si>
    <t>GHP6000635598</t>
  </si>
  <si>
    <t>GHP6460610451</t>
  </si>
  <si>
    <t>GHP6787335599</t>
  </si>
  <si>
    <t>GHP9520435600</t>
  </si>
  <si>
    <t>GHP7404535601</t>
  </si>
  <si>
    <t>GHP7608135603</t>
  </si>
  <si>
    <t>GHP1004335604</t>
  </si>
  <si>
    <t>GHP1886935605</t>
  </si>
  <si>
    <t>GHP8569935606</t>
  </si>
  <si>
    <t>GHP6768735607</t>
  </si>
  <si>
    <t>GHP8549635608</t>
  </si>
  <si>
    <t>GHP0487335609</t>
  </si>
  <si>
    <t>GHP5347735610</t>
  </si>
  <si>
    <t>GHP6903735611</t>
  </si>
  <si>
    <t>GHP4082535612</t>
  </si>
  <si>
    <t>GHP8200635613</t>
  </si>
  <si>
    <t>GHP3777235614</t>
  </si>
  <si>
    <t>GHP7497935615</t>
  </si>
  <si>
    <t>GHP8839735616</t>
  </si>
  <si>
    <t>GHP8328535617</t>
  </si>
  <si>
    <t>GHP3254335618</t>
  </si>
  <si>
    <t>GHP6310635619</t>
  </si>
  <si>
    <t>GHP5485635620</t>
  </si>
  <si>
    <t>GHP9883435621</t>
  </si>
  <si>
    <t>GHP9288035622</t>
  </si>
  <si>
    <t>GHP6755735623</t>
  </si>
  <si>
    <t>GHP6411335624</t>
  </si>
  <si>
    <t>GHP0863335625</t>
  </si>
  <si>
    <t>GHP6446335626</t>
  </si>
  <si>
    <t>GHP6447635627</t>
  </si>
  <si>
    <t>GHP7410435628</t>
  </si>
  <si>
    <t>GHP7819135629</t>
  </si>
  <si>
    <t>GHP1608935630</t>
  </si>
  <si>
    <t>GHP3807335631</t>
  </si>
  <si>
    <t>GHP2841835632</t>
  </si>
  <si>
    <t>GHP2508235633</t>
  </si>
  <si>
    <t>GHP0861235634</t>
  </si>
  <si>
    <t>GHP2741535635</t>
  </si>
  <si>
    <t>GHP4690235636</t>
  </si>
  <si>
    <t>GHP1380935637</t>
  </si>
  <si>
    <t>GHP3125535638</t>
  </si>
  <si>
    <t>GHP7345135639</t>
  </si>
  <si>
    <t>GHP3916735640</t>
  </si>
  <si>
    <t>GHP0625135641</t>
  </si>
  <si>
    <t>GHP8084535642</t>
  </si>
  <si>
    <t>GHP8660835643</t>
  </si>
  <si>
    <t>GHP7642435644</t>
  </si>
  <si>
    <t>GHP2425935645</t>
  </si>
  <si>
    <t>GHP3193135646</t>
  </si>
  <si>
    <t>GHP8483535647</t>
  </si>
  <si>
    <t>GHP4909035648</t>
  </si>
  <si>
    <t>GHP9071823773</t>
  </si>
  <si>
    <t>GHP9648435649</t>
  </si>
  <si>
    <t>GHP4852735650</t>
  </si>
  <si>
    <t>GHP1644635651</t>
  </si>
  <si>
    <t>GHP8223235652</t>
  </si>
  <si>
    <t>GHP4884835653</t>
  </si>
  <si>
    <t>GHP1382435654</t>
  </si>
  <si>
    <t>GHP4106135655</t>
  </si>
  <si>
    <t>GHP6123435656</t>
  </si>
  <si>
    <t>GHP2331735657</t>
  </si>
  <si>
    <t>GHP0848135658</t>
  </si>
  <si>
    <t>GHP8847735659</t>
  </si>
  <si>
    <t>GHP4083335660</t>
  </si>
  <si>
    <t>GHP7984735661</t>
  </si>
  <si>
    <t>GHP7991235662</t>
  </si>
  <si>
    <t>GHP1538535663</t>
  </si>
  <si>
    <t>GHP7462935664</t>
  </si>
  <si>
    <t>GHP4614035665</t>
  </si>
  <si>
    <t>GHP3671335666</t>
  </si>
  <si>
    <t>GHP6040635667</t>
  </si>
  <si>
    <t>GHP8281535668</t>
  </si>
  <si>
    <t>GHP9556635669</t>
  </si>
  <si>
    <t>GHP5874235670</t>
  </si>
  <si>
    <t>GHP3885835671</t>
  </si>
  <si>
    <t>GHP2571235672</t>
  </si>
  <si>
    <t>GHP0312735673</t>
  </si>
  <si>
    <t>GHP4511735674</t>
  </si>
  <si>
    <t>GHP5598835675</t>
  </si>
  <si>
    <t>GHP5660035676</t>
  </si>
  <si>
    <t>GHP2073435677</t>
  </si>
  <si>
    <t>GHP8913135678</t>
  </si>
  <si>
    <t>GHP1047535679</t>
  </si>
  <si>
    <t>GHP6575335680</t>
  </si>
  <si>
    <t>GHP6742935681</t>
  </si>
  <si>
    <t>GHP2194935682</t>
  </si>
  <si>
    <t>GHP0993835683</t>
  </si>
  <si>
    <t>GHP1074635684</t>
  </si>
  <si>
    <t>GHP9665535685</t>
  </si>
  <si>
    <t>GHP0070935686</t>
  </si>
  <si>
    <t>GHP2131735687</t>
  </si>
  <si>
    <t>GHP2131735688</t>
  </si>
  <si>
    <t>GHP9572035689</t>
  </si>
  <si>
    <t>GHP9631935690</t>
  </si>
  <si>
    <t>GHP1207035691</t>
  </si>
  <si>
    <t>GHP4067735692</t>
  </si>
  <si>
    <t>GHP9858135693</t>
  </si>
  <si>
    <t>GHP3614435694</t>
  </si>
  <si>
    <t>GHP9588435695</t>
  </si>
  <si>
    <t>GHP6474135696</t>
  </si>
  <si>
    <t>GHP5515035697</t>
  </si>
  <si>
    <t>GHP3457435698</t>
  </si>
  <si>
    <t>GHP3960535699</t>
  </si>
  <si>
    <t>GHP3599735700</t>
  </si>
  <si>
    <t>GHP6825235701</t>
  </si>
  <si>
    <t>GHP5386035702</t>
  </si>
  <si>
    <t>GHP4992335703</t>
  </si>
  <si>
    <t>GHP4393935704</t>
  </si>
  <si>
    <t>GHP1946035705</t>
  </si>
  <si>
    <t>GHP0238335706</t>
  </si>
  <si>
    <t>GHP5166935707</t>
  </si>
  <si>
    <t>GHP0849935708</t>
  </si>
  <si>
    <t>GHP7404435709</t>
  </si>
  <si>
    <t>GHP3835235710</t>
  </si>
  <si>
    <t>GHP8556535711</t>
  </si>
  <si>
    <t>GHP8222935712</t>
  </si>
  <si>
    <t>GHP2268135713</t>
  </si>
  <si>
    <t>GHP0237235714</t>
  </si>
  <si>
    <t>GHP4560235715</t>
  </si>
  <si>
    <t>GHP2886735716</t>
  </si>
  <si>
    <t>GHP8892235717</t>
  </si>
  <si>
    <t>GHP6517235718</t>
  </si>
  <si>
    <t>GHP6947335719</t>
  </si>
  <si>
    <t>GHP1590235720</t>
  </si>
  <si>
    <t>GHP0858935721</t>
  </si>
  <si>
    <t>GHP5594035722</t>
  </si>
  <si>
    <t>GHP8683135723</t>
  </si>
  <si>
    <t>GHP1508735724</t>
  </si>
  <si>
    <t>GHP0335335725</t>
  </si>
  <si>
    <t>GHP3505835726</t>
  </si>
  <si>
    <t>GHP0562335727</t>
  </si>
  <si>
    <t>GHP4294628801</t>
  </si>
  <si>
    <t>GHP6933635728</t>
  </si>
  <si>
    <t>GHP9436235729</t>
  </si>
  <si>
    <t>GHP9549035730</t>
  </si>
  <si>
    <t>GHP5199435731</t>
  </si>
  <si>
    <t>GHP7834635732</t>
  </si>
  <si>
    <t>GHP8377235733</t>
  </si>
  <si>
    <t>GHP4510335734</t>
  </si>
  <si>
    <t>GHP3487435735</t>
  </si>
  <si>
    <t>GHP4697935736</t>
  </si>
  <si>
    <t>GHP2529735737</t>
  </si>
  <si>
    <t>GHP5837935738</t>
  </si>
  <si>
    <t>GHP3152835739</t>
  </si>
  <si>
    <t>GHP0498135740</t>
  </si>
  <si>
    <t>GHP5804935741</t>
  </si>
  <si>
    <t>GHP9702835742</t>
  </si>
  <si>
    <t>GHP5674535743</t>
  </si>
  <si>
    <t>GHP8651635744</t>
  </si>
  <si>
    <t>GHP6550135745</t>
  </si>
  <si>
    <t>GHP5911135746</t>
  </si>
  <si>
    <t>GHP8212435747</t>
  </si>
  <si>
    <t>GHP2012735748</t>
  </si>
  <si>
    <t>GHP8727535749</t>
  </si>
  <si>
    <t>GHP1818435750</t>
  </si>
  <si>
    <t>GHP7176535751</t>
  </si>
  <si>
    <t>GHP9612935752</t>
  </si>
  <si>
    <t>GHP1785335753</t>
  </si>
  <si>
    <t>GHP0903835754</t>
  </si>
  <si>
    <t>GHP7705035755</t>
  </si>
  <si>
    <t>GHP9280835756</t>
  </si>
  <si>
    <t>GHP1924335757</t>
  </si>
  <si>
    <t>GHP3366835758</t>
  </si>
  <si>
    <t>GHP3022035759</t>
  </si>
  <si>
    <t>GHP8863035760</t>
  </si>
  <si>
    <t>GHP4004035761</t>
  </si>
  <si>
    <t>GHP3599435762</t>
  </si>
  <si>
    <t>GHP6092935763</t>
  </si>
  <si>
    <t>GHP9258535764</t>
  </si>
  <si>
    <t>GHP0346435765</t>
  </si>
  <si>
    <t>GHP0904235766</t>
  </si>
  <si>
    <t>GHP2109935767</t>
  </si>
  <si>
    <t>GHP7828235768</t>
  </si>
  <si>
    <t>GHP9964235769</t>
  </si>
  <si>
    <t>GHP7139235770</t>
  </si>
  <si>
    <t>GHP6314635771</t>
  </si>
  <si>
    <t>GHP5453935772</t>
  </si>
  <si>
    <t>GHP0930335773</t>
  </si>
  <si>
    <t>GHP1436835774</t>
  </si>
  <si>
    <t>GHP9312435775</t>
  </si>
  <si>
    <t>GHP8911135776</t>
  </si>
  <si>
    <t>GHP7302635777</t>
  </si>
  <si>
    <t>GHP8222335778</t>
  </si>
  <si>
    <t>GHP6014835779</t>
  </si>
  <si>
    <t>GHP0168935780</t>
  </si>
  <si>
    <t>GHP6952835781</t>
  </si>
  <si>
    <t>GHP8427535782</t>
  </si>
  <si>
    <t>GHP3713935783</t>
  </si>
  <si>
    <t>GHP7145835784</t>
  </si>
  <si>
    <t>GHP1897135785</t>
  </si>
  <si>
    <t>GHP8616335786</t>
  </si>
  <si>
    <t>GHP0230035787</t>
  </si>
  <si>
    <t>GHP5180435788</t>
  </si>
  <si>
    <t>GHP9279535789</t>
  </si>
  <si>
    <t>GHP3500035790</t>
  </si>
  <si>
    <t>GHP1765435791</t>
  </si>
  <si>
    <t>GHP6142211717</t>
  </si>
  <si>
    <t>GHP7334135792</t>
  </si>
  <si>
    <t>GHP3588035793</t>
  </si>
  <si>
    <t>GHP8733135794</t>
  </si>
  <si>
    <t>GHP0595035795</t>
  </si>
  <si>
    <t>GHP8083035796</t>
  </si>
  <si>
    <t>GHP3178335797</t>
  </si>
  <si>
    <t>GHP0223735798</t>
  </si>
  <si>
    <t>GHP4143835799</t>
  </si>
  <si>
    <t>GHP8591235800</t>
  </si>
  <si>
    <t>GHP8812035801</t>
  </si>
  <si>
    <t>GHP4507735802</t>
  </si>
  <si>
    <t>GHP9761335803</t>
  </si>
  <si>
    <t>GHP5186635804</t>
  </si>
  <si>
    <t>GHP2371735805</t>
  </si>
  <si>
    <t>GHP0092435806</t>
  </si>
  <si>
    <t>GHP5460635807</t>
  </si>
  <si>
    <t>GHP2691435808</t>
  </si>
  <si>
    <t>GHP3657735809</t>
  </si>
  <si>
    <t>GHP7297935810</t>
  </si>
  <si>
    <t>GHP2374735811</t>
  </si>
  <si>
    <t>GHP0458635812</t>
  </si>
  <si>
    <t>GHP1898835813</t>
  </si>
  <si>
    <t>GHP6590235814</t>
  </si>
  <si>
    <t>GHP1611135815</t>
  </si>
  <si>
    <t>GHP0101335816</t>
  </si>
  <si>
    <t>GHP9919435817</t>
  </si>
  <si>
    <t>GHP0484835818</t>
  </si>
  <si>
    <t>GHP3418835819</t>
  </si>
  <si>
    <t>GHP1626235820</t>
  </si>
  <si>
    <t>GHP3999535821</t>
  </si>
  <si>
    <t>GHP0088135822</t>
  </si>
  <si>
    <t>GHP7018835823</t>
  </si>
  <si>
    <t>GHP9050435824</t>
  </si>
  <si>
    <t>GHP9471535825</t>
  </si>
  <si>
    <t>GHP6203335826</t>
  </si>
  <si>
    <t>GHP0285235827</t>
  </si>
  <si>
    <t>GHP8733435828</t>
  </si>
  <si>
    <t>GHP6597335829</t>
  </si>
  <si>
    <t>GHP7612135830</t>
  </si>
  <si>
    <t>GHP3174035831</t>
  </si>
  <si>
    <t>GHP2885635832</t>
  </si>
  <si>
    <t>GHP2007635833</t>
  </si>
  <si>
    <t>GHP9328035834</t>
  </si>
  <si>
    <t>GHP2611335835</t>
  </si>
  <si>
    <t>GHP4982135836</t>
  </si>
  <si>
    <t>GHP7880135837</t>
  </si>
  <si>
    <t>GHP4141035838</t>
  </si>
  <si>
    <t>GHP4476235839</t>
  </si>
  <si>
    <t>GHP6463035840</t>
  </si>
  <si>
    <t>GHP1829335841</t>
  </si>
  <si>
    <t>GHP3927535842</t>
  </si>
  <si>
    <t>GHP2643035843</t>
  </si>
  <si>
    <t>GHP7247835844</t>
  </si>
  <si>
    <t>GHP6677435845</t>
  </si>
  <si>
    <t>GHP0856635846</t>
  </si>
  <si>
    <t>GHP5097035847</t>
  </si>
  <si>
    <t>GHP6965835848</t>
  </si>
  <si>
    <t>GHP6657635849</t>
  </si>
  <si>
    <t>GHP6249335850</t>
  </si>
  <si>
    <t>GHP6792235851</t>
  </si>
  <si>
    <t>GHP8589135852</t>
  </si>
  <si>
    <t>GHP2588835853</t>
  </si>
  <si>
    <t>GHP5065835854</t>
  </si>
  <si>
    <t>GHP9930235855</t>
  </si>
  <si>
    <t>GHP5199835856</t>
  </si>
  <si>
    <t>GHP9405435857</t>
  </si>
  <si>
    <t>GHP1508935858</t>
  </si>
  <si>
    <t>GHP1448327960</t>
  </si>
  <si>
    <t>GHP6957635859</t>
  </si>
  <si>
    <t>GHP6053135860</t>
  </si>
  <si>
    <t>GHP6833635861</t>
  </si>
  <si>
    <t>GHP6397135862</t>
  </si>
  <si>
    <t>GHP1703535863</t>
  </si>
  <si>
    <t>GHP8989635864</t>
  </si>
  <si>
    <t>GHP9655035865</t>
  </si>
  <si>
    <t>GHP7177935866</t>
  </si>
  <si>
    <t>GHP7177935867</t>
  </si>
  <si>
    <t>GHP3506635868</t>
  </si>
  <si>
    <t>GHP0838135869</t>
  </si>
  <si>
    <t>GHP1202035870</t>
  </si>
  <si>
    <t>GHP5317435871</t>
  </si>
  <si>
    <t>GHP6948035872</t>
  </si>
  <si>
    <t>GHP9762835873</t>
  </si>
  <si>
    <t>GHP0584535874</t>
  </si>
  <si>
    <t>GHP6848335875</t>
  </si>
  <si>
    <t>GHP1227135876</t>
  </si>
  <si>
    <t>GHP6272735877</t>
  </si>
  <si>
    <t>GHP4121935878</t>
  </si>
  <si>
    <t>GHP6272735879</t>
  </si>
  <si>
    <t>GHP8681335880</t>
  </si>
  <si>
    <t>GHP7552735881</t>
  </si>
  <si>
    <t>GHP4716735882</t>
  </si>
  <si>
    <t>GHP4668935883</t>
  </si>
  <si>
    <t>f</t>
  </si>
  <si>
    <t>GHP4658135884</t>
  </si>
  <si>
    <t>GHP0744935885</t>
  </si>
  <si>
    <t>GHP8671435886</t>
  </si>
  <si>
    <t>GHP8158335887</t>
  </si>
  <si>
    <t>GHP0230331543</t>
  </si>
  <si>
    <t>GHP1718035888</t>
  </si>
  <si>
    <t>GHP0652035889</t>
  </si>
  <si>
    <t>GHP1057835890</t>
  </si>
  <si>
    <t>GHP8656535891</t>
  </si>
  <si>
    <t>GHP1111535892</t>
  </si>
  <si>
    <t>GHP2733735893</t>
  </si>
  <si>
    <t>GHP9588735894</t>
  </si>
  <si>
    <t>GHP9011935895</t>
  </si>
  <si>
    <t>GHP0198835896</t>
  </si>
  <si>
    <t>GHP2291735897</t>
  </si>
  <si>
    <t>GHP3521335898</t>
  </si>
  <si>
    <t>GHP4722835899</t>
  </si>
  <si>
    <t>GHP6899735900</t>
  </si>
  <si>
    <t>GHP6312135901</t>
  </si>
  <si>
    <t>GHP9219235902</t>
  </si>
  <si>
    <t>GHP0259835903</t>
  </si>
  <si>
    <t>GHP6979735904</t>
  </si>
  <si>
    <t>GHP3739035905</t>
  </si>
  <si>
    <t>GHP5464635906</t>
  </si>
  <si>
    <t>GHP0375635907</t>
  </si>
  <si>
    <t>GHP2084835908</t>
  </si>
  <si>
    <t>GHP2855135909</t>
  </si>
  <si>
    <t>GHP8377435910</t>
  </si>
  <si>
    <t>GHP0156729123</t>
  </si>
  <si>
    <t>GHP0164635911</t>
  </si>
  <si>
    <t>GHP8403730825</t>
  </si>
  <si>
    <t>GHP4814235912</t>
  </si>
  <si>
    <t>GHP7021735913</t>
  </si>
  <si>
    <t>GHP5607635914</t>
  </si>
  <si>
    <t>GHP3118035915</t>
  </si>
  <si>
    <t>GHP3821035916</t>
  </si>
  <si>
    <t>GHP8380835917</t>
  </si>
  <si>
    <t>GHP2703135918</t>
  </si>
  <si>
    <t>GHP9119535919</t>
  </si>
  <si>
    <t>GHP6083535920</t>
  </si>
  <si>
    <t>GHP2320535921</t>
  </si>
  <si>
    <t>GHP1412135922</t>
  </si>
  <si>
    <t>GHP1346935923</t>
  </si>
  <si>
    <t>GHP0426135924</t>
  </si>
  <si>
    <t>GHP6981035925</t>
  </si>
  <si>
    <t>GHP0354535926</t>
  </si>
  <si>
    <t>GHP8976035927</t>
  </si>
  <si>
    <t>GHP7733135928</t>
  </si>
  <si>
    <t>GHP3006335929</t>
  </si>
  <si>
    <t>GHP9980035930</t>
  </si>
  <si>
    <t>GHP2636035931</t>
  </si>
  <si>
    <t>GHP7733135932</t>
  </si>
  <si>
    <t>GHP1425135933</t>
  </si>
  <si>
    <t>GHP1327435934</t>
  </si>
  <si>
    <t>GHP3778535935</t>
  </si>
  <si>
    <t>GHP3196535936</t>
  </si>
  <si>
    <t>GHP5756135937</t>
  </si>
  <si>
    <t>GHP5030435938</t>
  </si>
  <si>
    <t>GHP4247829553</t>
  </si>
  <si>
    <t>GHP1132335939</t>
  </si>
  <si>
    <t>GHP4662524318</t>
  </si>
  <si>
    <t>GHP3057735940</t>
  </si>
  <si>
    <t>GHP9900935941</t>
  </si>
  <si>
    <t>GHP9227735942</t>
  </si>
  <si>
    <t>GHP7197435943</t>
  </si>
  <si>
    <t>GHP2823735944</t>
  </si>
  <si>
    <t>GHP2762535945</t>
  </si>
  <si>
    <t>GHP3953835946</t>
  </si>
  <si>
    <t>GHP5816135947</t>
  </si>
  <si>
    <t>GHP4748235948</t>
  </si>
  <si>
    <t>GHP8709335949</t>
  </si>
  <si>
    <t>GHP2826135950</t>
  </si>
  <si>
    <t>GHP2181035951</t>
  </si>
  <si>
    <t>GHP8585635952</t>
  </si>
  <si>
    <t>GHP2726535953</t>
  </si>
  <si>
    <t>GHP2652635954</t>
  </si>
  <si>
    <t>GHP4488635955</t>
  </si>
  <si>
    <t>GHP8579335956</t>
  </si>
  <si>
    <t>GHP2726535957</t>
  </si>
  <si>
    <t>GHP0837535958</t>
  </si>
  <si>
    <t>GHP9454335959</t>
  </si>
  <si>
    <t>GHP0113435960</t>
  </si>
  <si>
    <t>GHP1689735961</t>
  </si>
  <si>
    <t>GHP6637935962</t>
  </si>
  <si>
    <t>GHP2722235963</t>
  </si>
  <si>
    <t>GHP2722235964</t>
  </si>
  <si>
    <t>GHP9549935965</t>
  </si>
  <si>
    <t>GHP0688335966</t>
  </si>
  <si>
    <t>GHP6793435967</t>
  </si>
  <si>
    <t>GHP0507435968</t>
  </si>
  <si>
    <t>GHP4171432977</t>
  </si>
  <si>
    <t>GHP3387435969</t>
  </si>
  <si>
    <t>GHP2968735970</t>
  </si>
  <si>
    <t>GHP3812635971</t>
  </si>
  <si>
    <t>GHP1805935972</t>
  </si>
  <si>
    <t>GHP7660035973</t>
  </si>
  <si>
    <t>GHP8782535974</t>
  </si>
  <si>
    <t>GHP1685935975</t>
  </si>
  <si>
    <t>GHP5935735976</t>
  </si>
  <si>
    <t>GHP7752535977</t>
  </si>
  <si>
    <t>GHP9999935978</t>
  </si>
  <si>
    <t>GHP2738235979</t>
  </si>
  <si>
    <t>GHP7297935980</t>
  </si>
  <si>
    <t>GHP0360935981</t>
  </si>
  <si>
    <t>GHP5460035982</t>
  </si>
  <si>
    <t>GHP6178135983</t>
  </si>
  <si>
    <t>GHP1406535984</t>
  </si>
  <si>
    <t>GHP9745735985</t>
  </si>
  <si>
    <t>GHP8535035986</t>
  </si>
  <si>
    <t>GHP2872835987</t>
  </si>
  <si>
    <t>GHP0476935988</t>
  </si>
  <si>
    <t>GHP7105435989</t>
  </si>
  <si>
    <t>GHP6761235990</t>
  </si>
  <si>
    <t>GHP1257035991</t>
  </si>
  <si>
    <t>GHP4613935992</t>
  </si>
  <si>
    <t>GHP5714735993</t>
  </si>
  <si>
    <t>GHP8102535994</t>
  </si>
  <si>
    <t>GHP1260135995</t>
  </si>
  <si>
    <t>GHP7408035996</t>
  </si>
  <si>
    <t>GHP9616435997</t>
  </si>
  <si>
    <t>GHP0900735998</t>
  </si>
  <si>
    <t>GHP5796635999</t>
  </si>
  <si>
    <t>GHP8240336000</t>
  </si>
  <si>
    <t>GHP8806736001</t>
  </si>
  <si>
    <t>GHP1940136002</t>
  </si>
  <si>
    <t>GHP8216236003</t>
  </si>
  <si>
    <t>GHP8506936004</t>
  </si>
  <si>
    <t>GHP1663336005</t>
  </si>
  <si>
    <t>GHP4615736006</t>
  </si>
  <si>
    <t>GHP1058236007</t>
  </si>
  <si>
    <t>GHP9112236008</t>
  </si>
  <si>
    <t>GHP2837036009</t>
  </si>
  <si>
    <t>GHP1219136010</t>
  </si>
  <si>
    <t>GHP4444836011</t>
  </si>
  <si>
    <t>GHP4554536012</t>
  </si>
  <si>
    <t>GHP8731636013</t>
  </si>
  <si>
    <t>GHP2221236014</t>
  </si>
  <si>
    <t>GHP3262136015</t>
  </si>
  <si>
    <t>GHP6876636016</t>
  </si>
  <si>
    <t>GHP7825836017</t>
  </si>
  <si>
    <t>GHP6878736018</t>
  </si>
  <si>
    <t>GHP1215536019</t>
  </si>
  <si>
    <t>GHP0968836020</t>
  </si>
  <si>
    <t>GHP0187636021</t>
  </si>
  <si>
    <t>GHP9915736022</t>
  </si>
  <si>
    <t>GHP6138136023</t>
  </si>
  <si>
    <t>GHP1032536024</t>
  </si>
  <si>
    <t>GHP9369636025</t>
  </si>
  <si>
    <t>GHP6462636026</t>
  </si>
  <si>
    <t>GHP4671836027</t>
  </si>
  <si>
    <t>GHP5340236028</t>
  </si>
  <si>
    <t>GHP7062236029</t>
  </si>
  <si>
    <t>GHP8604036030</t>
  </si>
  <si>
    <t>GHP7187136031</t>
  </si>
  <si>
    <t>GHP1462936032</t>
  </si>
  <si>
    <t>GHP3924336033</t>
  </si>
  <si>
    <t>GHP9760536034</t>
  </si>
  <si>
    <t>GHP4199536035</t>
  </si>
  <si>
    <t>GHP6676336036</t>
  </si>
  <si>
    <t>GHP2433536037</t>
  </si>
  <si>
    <t>GHP0096336038</t>
  </si>
  <si>
    <t>GHP9769536039</t>
  </si>
  <si>
    <t>GHP7820736040</t>
  </si>
  <si>
    <t>GHP9146636041</t>
  </si>
  <si>
    <t>GHP7474436042</t>
  </si>
  <si>
    <t>GHP7898236043</t>
  </si>
  <si>
    <t>GHP6791036044</t>
  </si>
  <si>
    <t>GHP1362036045</t>
  </si>
  <si>
    <t>GHP0217436046</t>
  </si>
  <si>
    <t>GHP9677636047</t>
  </si>
  <si>
    <t>GHP4703936048</t>
  </si>
  <si>
    <t>GHP6773636049</t>
  </si>
  <si>
    <t>GHP0525436050</t>
  </si>
  <si>
    <t>GHP0777736051</t>
  </si>
  <si>
    <t>GHP9154536052</t>
  </si>
  <si>
    <t>GHP2698036053</t>
  </si>
  <si>
    <t>GHP4055736054</t>
  </si>
  <si>
    <t>GHP6545436055</t>
  </si>
  <si>
    <t>GHP9308836056</t>
  </si>
  <si>
    <t>GHP3966536057</t>
  </si>
  <si>
    <t>GHP7579736058</t>
  </si>
  <si>
    <t>GHP4477536059</t>
  </si>
  <si>
    <t>GHP8415336060</t>
  </si>
  <si>
    <t>GHP4305636061</t>
  </si>
  <si>
    <t>GHP6121436062</t>
  </si>
  <si>
    <t>GHP9481436063</t>
  </si>
  <si>
    <t>GHP3674736064</t>
  </si>
  <si>
    <t>GHP5071436065</t>
  </si>
  <si>
    <t>GHP8363736066</t>
  </si>
  <si>
    <t>GHP8964236067</t>
  </si>
  <si>
    <t>GHP4949336068</t>
  </si>
  <si>
    <t>GHP3327736069</t>
  </si>
  <si>
    <t>GHP5957936070</t>
  </si>
  <si>
    <t>GHP0824636071</t>
  </si>
  <si>
    <t>GHP3183236072</t>
  </si>
  <si>
    <t>GHP5477336073</t>
  </si>
  <si>
    <t>GHP4559036074</t>
  </si>
  <si>
    <t>GHP1900236075</t>
  </si>
  <si>
    <t>GHP5076536076</t>
  </si>
  <si>
    <t>GHP1900236077</t>
  </si>
  <si>
    <t>GHP7183636078</t>
  </si>
  <si>
    <t>GHP8337236079</t>
  </si>
  <si>
    <t>GHP8666936080</t>
  </si>
  <si>
    <t>GHP0564136081</t>
  </si>
  <si>
    <t>GHP2861636082</t>
  </si>
  <si>
    <t>GHP2254236083</t>
  </si>
  <si>
    <t>GHP0780036084</t>
  </si>
  <si>
    <t>GHP9956136085</t>
  </si>
  <si>
    <t>GHP9898136086</t>
  </si>
  <si>
    <t>GHP8674336087</t>
  </si>
  <si>
    <t>GHP8915136088</t>
  </si>
  <si>
    <t>MT F</t>
  </si>
  <si>
    <t>GHP5649636089</t>
  </si>
  <si>
    <t>GHP8953736090</t>
  </si>
  <si>
    <t>GHP0079836091</t>
  </si>
  <si>
    <t>GHP6689436092</t>
  </si>
  <si>
    <t>GHP7462936093</t>
  </si>
  <si>
    <t>GHP5378736094</t>
  </si>
  <si>
    <t>GHP0706336095</t>
  </si>
  <si>
    <t>GHP5478936096</t>
  </si>
  <si>
    <t>GHP7515236097</t>
  </si>
  <si>
    <t>GHP5314436098</t>
  </si>
  <si>
    <t>GHP1263136099</t>
  </si>
  <si>
    <t>GHP5800436100</t>
  </si>
  <si>
    <t>GHP8994736101</t>
  </si>
  <si>
    <t>GHP5003036102</t>
  </si>
  <si>
    <t>GHP5740336103</t>
  </si>
  <si>
    <t>GHP2866036104</t>
  </si>
  <si>
    <t>GHP5111436105</t>
  </si>
  <si>
    <t>GHP2014236106</t>
  </si>
  <si>
    <t>GHP5852036107</t>
  </si>
  <si>
    <t>GHP6724336108</t>
  </si>
  <si>
    <t>GHP0603736109</t>
  </si>
  <si>
    <t>GHP8694536110</t>
  </si>
  <si>
    <t>GHP8074736111</t>
  </si>
  <si>
    <t>GHP9033336112</t>
  </si>
  <si>
    <t>GHP5793436113</t>
  </si>
  <si>
    <t>GHP3875436114</t>
  </si>
  <si>
    <t>GHP7328336115</t>
  </si>
  <si>
    <t>GHP8071336116</t>
  </si>
  <si>
    <t>GHP9899336117</t>
  </si>
  <si>
    <t>GHP9911636118</t>
  </si>
  <si>
    <t>GHP4374036119</t>
  </si>
  <si>
    <t>GHP7380436120</t>
  </si>
  <si>
    <t>GHP1234236121</t>
  </si>
  <si>
    <t>GHP2531036122</t>
  </si>
  <si>
    <t>GHP1299636123</t>
  </si>
  <si>
    <t>GHP7423936124</t>
  </si>
  <si>
    <t>GHP2512036125</t>
  </si>
  <si>
    <t>GHP0190136126</t>
  </si>
  <si>
    <t>GHP6346936127</t>
  </si>
  <si>
    <t>GHP2606136128</t>
  </si>
  <si>
    <t>GHP2908136129</t>
  </si>
  <si>
    <t>GHP0480936130</t>
  </si>
  <si>
    <t>GHP3010336131</t>
  </si>
  <si>
    <t>GHP0279536132</t>
  </si>
  <si>
    <t>GHP6296536133</t>
  </si>
  <si>
    <t>GHP3850036134</t>
  </si>
  <si>
    <t>GHP2267536135</t>
  </si>
  <si>
    <t>GHP4756636136</t>
  </si>
  <si>
    <t>GHP8997036137</t>
  </si>
  <si>
    <t>GHP4843736138</t>
  </si>
  <si>
    <t>GHP0113536139</t>
  </si>
  <si>
    <t>GHP7134731204</t>
  </si>
  <si>
    <t>GHP2005736140</t>
  </si>
  <si>
    <t>GHP5632136141</t>
  </si>
  <si>
    <t>GHP6986236142</t>
  </si>
  <si>
    <t>GHP9535636143</t>
  </si>
  <si>
    <t>GHP5344936144</t>
  </si>
  <si>
    <t>GHP2158836145</t>
  </si>
  <si>
    <t>GHP7449336146</t>
  </si>
  <si>
    <t>GHP7534636147</t>
  </si>
  <si>
    <t>GHP6117736148</t>
  </si>
  <si>
    <t>GHP4546136149</t>
  </si>
  <si>
    <t>GHP7843036150</t>
  </si>
  <si>
    <t>GHP1107036151</t>
  </si>
  <si>
    <t>GHP7739836152</t>
  </si>
  <si>
    <t>GHP3985936153</t>
  </si>
  <si>
    <t>GHP4804036154</t>
  </si>
  <si>
    <t>GHP1583136155</t>
  </si>
  <si>
    <t>GHP9940736156</t>
  </si>
  <si>
    <t>GHP4224336157</t>
  </si>
  <si>
    <t>GHP3439536158</t>
  </si>
  <si>
    <t>GHP7500636159</t>
  </si>
  <si>
    <t>GHP0988936160</t>
  </si>
  <si>
    <t>GHP7058736161</t>
  </si>
  <si>
    <t>GHP8968436162</t>
  </si>
  <si>
    <t>GHP0203936163</t>
  </si>
  <si>
    <t>GHP4800936164</t>
  </si>
  <si>
    <t>GHP3817536165</t>
  </si>
  <si>
    <t>GHP6536636166</t>
  </si>
  <si>
    <t>GHP0706836167</t>
  </si>
  <si>
    <t>GHP3339336168</t>
  </si>
  <si>
    <t>GHP5752536169</t>
  </si>
  <si>
    <t>GHP6126136170</t>
  </si>
  <si>
    <t>GHP9889836171</t>
  </si>
  <si>
    <t>GHP9047136173</t>
  </si>
  <si>
    <t>GHP2450936174</t>
  </si>
  <si>
    <t>GHP3810036175</t>
  </si>
  <si>
    <t>GHP4446736176</t>
  </si>
  <si>
    <t>GHP0714736177</t>
  </si>
  <si>
    <t>GHP2231136178</t>
  </si>
  <si>
    <t>GHP1424436179</t>
  </si>
  <si>
    <t>GHP0282236180</t>
  </si>
  <si>
    <t>GHP6123436181</t>
  </si>
  <si>
    <t>GHP1869436182</t>
  </si>
  <si>
    <t>GHP2511436183</t>
  </si>
  <si>
    <t>GHP0876421493</t>
  </si>
  <si>
    <t>GHP7955136184</t>
  </si>
  <si>
    <t>GHP5467036185</t>
  </si>
  <si>
    <t>GHP3969536186</t>
  </si>
  <si>
    <t>GHP9002836187</t>
  </si>
  <si>
    <t>GHP2815936188</t>
  </si>
  <si>
    <t>GHP9177136189</t>
  </si>
  <si>
    <t>GHP4401536190</t>
  </si>
  <si>
    <t>GHP7103036191</t>
  </si>
  <si>
    <t>GHP3628136192</t>
  </si>
  <si>
    <t>GHP3554536193</t>
  </si>
  <si>
    <t>GHP6500136194</t>
  </si>
  <si>
    <t>GHP1828336196</t>
  </si>
  <si>
    <t>GHP6260536197</t>
  </si>
  <si>
    <t>GHP0369436198</t>
  </si>
  <si>
    <t>GHP4800936199</t>
  </si>
  <si>
    <t>GHP6012336200</t>
  </si>
  <si>
    <t>GHP2582436201</t>
  </si>
  <si>
    <t>GHP8269936202</t>
  </si>
  <si>
    <t>GHP4543036203</t>
  </si>
  <si>
    <t>GHP5906636204</t>
  </si>
  <si>
    <t>GHP3217136205</t>
  </si>
  <si>
    <t>GHP1999736206</t>
  </si>
  <si>
    <t>GHP8064636207</t>
  </si>
  <si>
    <t>GHP1018436208</t>
  </si>
  <si>
    <t>GHP9603336209</t>
  </si>
  <si>
    <t>GHP6663736210</t>
  </si>
  <si>
    <t>GHP0659836211</t>
  </si>
  <si>
    <t>GHP5146736212</t>
  </si>
  <si>
    <t>GHP2115336213</t>
  </si>
  <si>
    <t>GHP9710436214</t>
  </si>
  <si>
    <t>GHP0304036215</t>
  </si>
  <si>
    <t>GHP4382336216</t>
  </si>
  <si>
    <t>GHP2925236217</t>
  </si>
  <si>
    <t>GHP1686836218</t>
  </si>
  <si>
    <t>GHP7475936219</t>
  </si>
  <si>
    <t>GHP3631536220</t>
  </si>
  <si>
    <t>GHP2360936221</t>
  </si>
  <si>
    <t>GHP1325436222</t>
  </si>
  <si>
    <t>GHP2592336223</t>
  </si>
  <si>
    <t>GHP4350636224</t>
  </si>
  <si>
    <t>GHP6772336225</t>
  </si>
  <si>
    <t>GHP0733736226</t>
  </si>
  <si>
    <t>GHP0883336227</t>
  </si>
  <si>
    <t>GHP4219036228</t>
  </si>
  <si>
    <t>GHP8239136229</t>
  </si>
  <si>
    <t>GHP0370636230</t>
  </si>
  <si>
    <t>GHP4319631982</t>
  </si>
  <si>
    <t>GHP7411736232</t>
  </si>
  <si>
    <t>GHP5361536233</t>
  </si>
  <si>
    <t>GHP0009124213</t>
  </si>
  <si>
    <t>GHP7040612352</t>
  </si>
  <si>
    <t>GHP8966828279</t>
  </si>
  <si>
    <t>GHP9960831482</t>
  </si>
  <si>
    <t>GHP1045036234</t>
  </si>
  <si>
    <t>GHP3855136235</t>
  </si>
  <si>
    <t>GHP0507836237</t>
  </si>
  <si>
    <t>GHP2110036238</t>
  </si>
  <si>
    <t>GHP3629236239</t>
  </si>
  <si>
    <t>GHP5558236240</t>
  </si>
  <si>
    <t>GHP1464636241</t>
  </si>
  <si>
    <t>GHP8350536242</t>
  </si>
  <si>
    <t>GHP4434136243</t>
  </si>
  <si>
    <t>GHP1805536244</t>
  </si>
  <si>
    <t>GHP3452636245</t>
  </si>
  <si>
    <t>GHP8125436246</t>
  </si>
  <si>
    <t>GHP6531236247</t>
  </si>
  <si>
    <t>GHP3413336248</t>
  </si>
  <si>
    <t>GHP3552136249</t>
  </si>
  <si>
    <t>GHP0755736250</t>
  </si>
  <si>
    <t>GHP0127036251</t>
  </si>
  <si>
    <t>GHP7166236252</t>
  </si>
  <si>
    <t>GHP2892736253</t>
  </si>
  <si>
    <t>GHP1030536254</t>
  </si>
  <si>
    <t>GHP2345836255</t>
  </si>
  <si>
    <t>GHP5823436256</t>
  </si>
  <si>
    <t>GHP3141136257</t>
  </si>
  <si>
    <t>GHP6600436258</t>
  </si>
  <si>
    <t>GHP1535436259</t>
  </si>
  <si>
    <t>GHP5832936260</t>
  </si>
  <si>
    <t>GHP1152836261</t>
  </si>
  <si>
    <t>GHP6096636262</t>
  </si>
  <si>
    <t>GHP6365236263</t>
  </si>
  <si>
    <t>GHP9441736264</t>
  </si>
  <si>
    <t>GHP6269936265</t>
  </si>
  <si>
    <t>GHP3513636266</t>
  </si>
  <si>
    <t>GHP6988636267</t>
  </si>
  <si>
    <t>GHP3216036268</t>
  </si>
  <si>
    <t>GHP3162836269</t>
  </si>
  <si>
    <t>GHP8662536271</t>
  </si>
  <si>
    <t>GHP3343636272</t>
  </si>
  <si>
    <t>GHP4653736273</t>
  </si>
  <si>
    <t>GHP1233436274</t>
  </si>
  <si>
    <t>GHP5971836275</t>
  </si>
  <si>
    <t>GHP1837636276</t>
  </si>
  <si>
    <t>GHP4043636277</t>
  </si>
  <si>
    <t>GHP9461836278</t>
  </si>
  <si>
    <t>GHP14734638</t>
  </si>
  <si>
    <t>GHP9534236279</t>
  </si>
  <si>
    <t>GHP0737536280</t>
  </si>
  <si>
    <t>GHP9844036281</t>
  </si>
  <si>
    <t>GHP8969436282</t>
  </si>
  <si>
    <t>GHP6657636283</t>
  </si>
  <si>
    <t>GHP1115736284</t>
  </si>
  <si>
    <t>GHP7147036285</t>
  </si>
  <si>
    <t>GHP6485036286</t>
  </si>
  <si>
    <t>GHP1102936287</t>
  </si>
  <si>
    <t>GHP0522536288</t>
  </si>
  <si>
    <t>GHP7933036289</t>
  </si>
  <si>
    <t>GHP3227736290</t>
  </si>
  <si>
    <t>GHP9940436291</t>
  </si>
  <si>
    <t>GHP6702436292</t>
  </si>
  <si>
    <t>GHP3185036293</t>
  </si>
  <si>
    <t>GHP9340436294</t>
  </si>
  <si>
    <t>GHP1028836295</t>
  </si>
  <si>
    <t>GHP3434236296</t>
  </si>
  <si>
    <t>GHP0014536297</t>
  </si>
  <si>
    <t>GHP9254136298</t>
  </si>
  <si>
    <t>GHP6944336299</t>
  </si>
  <si>
    <t>GHP1608136300</t>
  </si>
  <si>
    <t>GHP7996336301</t>
  </si>
  <si>
    <t>GHP4157836302</t>
  </si>
  <si>
    <t>GHP5819136303</t>
  </si>
  <si>
    <t>GHP4244336304</t>
  </si>
  <si>
    <t>GHP8384936305</t>
  </si>
  <si>
    <t>GHP5444936306</t>
  </si>
  <si>
    <t>GHP6451136307</t>
  </si>
  <si>
    <t>GHP6797436308</t>
  </si>
  <si>
    <t>GHP1696436309</t>
  </si>
  <si>
    <t>GHP7361836310</t>
  </si>
  <si>
    <t>GHP0033736311</t>
  </si>
  <si>
    <t>GHP3583536312</t>
  </si>
  <si>
    <t>GHP4476736313</t>
  </si>
  <si>
    <t>GHP4476736314</t>
  </si>
  <si>
    <t>GHP4788736315</t>
  </si>
  <si>
    <t>GHP3462436316</t>
  </si>
  <si>
    <t>GHP5965236317</t>
  </si>
  <si>
    <t>GHP3601236318</t>
  </si>
  <si>
    <t>GHP6789936319</t>
  </si>
  <si>
    <t>GHP7063036320</t>
  </si>
  <si>
    <t>GHP3421436321</t>
  </si>
  <si>
    <t>GHP7272836322</t>
  </si>
  <si>
    <t>GHP0638436323</t>
  </si>
  <si>
    <t>GHP5399236324</t>
  </si>
  <si>
    <t>GHP3526036325</t>
  </si>
  <si>
    <t>GHP1026436326</t>
  </si>
  <si>
    <t>GHP0626136327</t>
  </si>
  <si>
    <t>GHP1632536328</t>
  </si>
  <si>
    <t>GHP7714636329</t>
  </si>
  <si>
    <t>GHP5682936330</t>
  </si>
  <si>
    <t>GHP2702436331</t>
  </si>
  <si>
    <t>GHP6943336332</t>
  </si>
  <si>
    <t>GHP4565936333</t>
  </si>
  <si>
    <t>GHP9391836334</t>
  </si>
  <si>
    <t>GHP6247536335</t>
  </si>
  <si>
    <t>GHP3568836336</t>
  </si>
  <si>
    <t>GHP3607836337</t>
  </si>
  <si>
    <t>GHP0486536338</t>
  </si>
  <si>
    <t>GHP2859836339</t>
  </si>
  <si>
    <t>GHP0161236340</t>
  </si>
  <si>
    <t>GHP4018436341</t>
  </si>
  <si>
    <t>GHP5441436342</t>
  </si>
  <si>
    <t>GHP4401436343</t>
  </si>
  <si>
    <t>GHP3135236344</t>
  </si>
  <si>
    <t>GHP0002436345</t>
  </si>
  <si>
    <t>GHP3762536346</t>
  </si>
  <si>
    <t>GHP4039236347</t>
  </si>
  <si>
    <t>GHP8415736348</t>
  </si>
  <si>
    <t>GHP9688436349</t>
  </si>
  <si>
    <t>GHP7264836350</t>
  </si>
  <si>
    <t>GHP2995736351</t>
  </si>
  <si>
    <t>GHP6110836352</t>
  </si>
  <si>
    <t>GHP9309436353</t>
  </si>
  <si>
    <t>GHP2836336354</t>
  </si>
  <si>
    <t>GHP9800136355</t>
  </si>
  <si>
    <t>GHP8148836356</t>
  </si>
  <si>
    <t>GHP8680328359</t>
  </si>
  <si>
    <t>GHP9833936357</t>
  </si>
  <si>
    <t>GHP3128436358</t>
  </si>
  <si>
    <t>GHP5644536359</t>
  </si>
  <si>
    <t>GHP2202136360</t>
  </si>
  <si>
    <t>GHP0525536361</t>
  </si>
  <si>
    <t>GHP1605536362</t>
  </si>
  <si>
    <t>GHP5358436363</t>
  </si>
  <si>
    <t>GHP3853636364</t>
  </si>
  <si>
    <t>GHP6129036365</t>
  </si>
  <si>
    <t>GHP3733036366</t>
  </si>
  <si>
    <t>GHP4874936367</t>
  </si>
  <si>
    <t>GHP7513336368</t>
  </si>
  <si>
    <t>GHP3410236369</t>
  </si>
  <si>
    <t>GHP4709436370</t>
  </si>
  <si>
    <t>GHP2114436371</t>
  </si>
  <si>
    <t>GHP9593236372</t>
  </si>
  <si>
    <t>GHP2063136373</t>
  </si>
  <si>
    <t>GHP6306236374</t>
  </si>
  <si>
    <t>GHP5096736375</t>
  </si>
  <si>
    <t>GHP2532836376</t>
  </si>
  <si>
    <t>GHP8014736377</t>
  </si>
  <si>
    <t>GHP6607436378</t>
  </si>
  <si>
    <t>GHP9141836379</t>
  </si>
  <si>
    <t>GHP0267736380</t>
  </si>
  <si>
    <t>GHP1896136381</t>
  </si>
  <si>
    <t>GHP3726636382</t>
  </si>
  <si>
    <t>GHP0523536383</t>
  </si>
  <si>
    <t>GHP1257136384</t>
  </si>
  <si>
    <t>GHP5393336385</t>
  </si>
  <si>
    <t>GHP2147736386</t>
  </si>
  <si>
    <t>GHP0198936387</t>
  </si>
  <si>
    <t>GHP3984236388</t>
  </si>
  <si>
    <t>GHP2887136389</t>
  </si>
  <si>
    <t>GHP9504136390</t>
  </si>
  <si>
    <t>GHP1040636391</t>
  </si>
  <si>
    <t>GHP6707236392</t>
  </si>
  <si>
    <t>GHP5585036393</t>
  </si>
  <si>
    <t>GHP6640636394</t>
  </si>
  <si>
    <t>GHP3223928349</t>
  </si>
  <si>
    <t>GHP9200636395</t>
  </si>
  <si>
    <t>GHP0676136396</t>
  </si>
  <si>
    <t>GHP2910336397</t>
  </si>
  <si>
    <t>GHP0444836398</t>
  </si>
  <si>
    <t>GHP0184836399</t>
  </si>
  <si>
    <t>GHP1661436400</t>
  </si>
  <si>
    <t>GHP9364236401</t>
  </si>
  <si>
    <t>GHP4041436402</t>
  </si>
  <si>
    <t>GHP5931136403</t>
  </si>
  <si>
    <t>GHP8319836404</t>
  </si>
  <si>
    <t>GHP1452336405</t>
  </si>
  <si>
    <t>GHP7303336406</t>
  </si>
  <si>
    <t>GHP0341636407</t>
  </si>
  <si>
    <t>GHP7254236408</t>
  </si>
  <si>
    <t>GHP1501136409</t>
  </si>
  <si>
    <t>GHP5982236410</t>
  </si>
  <si>
    <t>GHP8888036411</t>
  </si>
  <si>
    <t>GHP7439436412</t>
  </si>
  <si>
    <t>GHP5743236413</t>
  </si>
  <si>
    <t>GHP5192236414</t>
  </si>
  <si>
    <t>GHP8155936415</t>
  </si>
  <si>
    <t>GHP7029921892</t>
  </si>
  <si>
    <t>GHP0363236416</t>
  </si>
  <si>
    <t>GHP1511936417</t>
  </si>
  <si>
    <t>GHP7111736418</t>
  </si>
  <si>
    <t>GHP2053836419</t>
  </si>
  <si>
    <t>GHP8806336420</t>
  </si>
  <si>
    <t>GHP6273136421</t>
  </si>
  <si>
    <t>GHP6473236422</t>
  </si>
  <si>
    <t>GHP2983936423</t>
  </si>
  <si>
    <t>GHP5658136425</t>
  </si>
  <si>
    <t>GHP4518736426</t>
  </si>
  <si>
    <t>GHP9971736427</t>
  </si>
  <si>
    <t>GHP6411926184</t>
  </si>
  <si>
    <t>GHP0455636428</t>
  </si>
  <si>
    <t>GHP0950828366</t>
  </si>
  <si>
    <t>GHP5717236429</t>
  </si>
  <si>
    <t>GHP0474836430</t>
  </si>
  <si>
    <t>GHP6623036431</t>
  </si>
  <si>
    <t>GHP4669236432</t>
  </si>
  <si>
    <t>GHP2012736433</t>
  </si>
  <si>
    <t>GHP3066636434</t>
  </si>
  <si>
    <t>GHP6109636435</t>
  </si>
  <si>
    <t>GHP6180236436</t>
  </si>
  <si>
    <t>GHP1294836437</t>
  </si>
  <si>
    <t>GHP8852636438</t>
  </si>
  <si>
    <t>GHP8316530673</t>
  </si>
  <si>
    <t>GHP4006736439</t>
  </si>
  <si>
    <t>GHP3336936440</t>
  </si>
  <si>
    <t>GHP4199736441</t>
  </si>
  <si>
    <t>GHP1423136443</t>
  </si>
  <si>
    <t>GHP3149136444</t>
  </si>
  <si>
    <t>GHP2370736445</t>
  </si>
  <si>
    <t>GHP9695436446</t>
  </si>
  <si>
    <t>GHP1057236447</t>
  </si>
  <si>
    <t>GHP7836236448</t>
  </si>
  <si>
    <t>GHP4897836449</t>
  </si>
  <si>
    <t>GHP6354836450</t>
  </si>
  <si>
    <t>GHP9223336451</t>
  </si>
  <si>
    <t>GHP5734936452</t>
  </si>
  <si>
    <t>GHP1672536453</t>
  </si>
  <si>
    <t>GHP2842036454</t>
  </si>
  <si>
    <t>GHP6171136455</t>
  </si>
  <si>
    <t>GHP0933336456</t>
  </si>
  <si>
    <t>GHP8335236457</t>
  </si>
  <si>
    <t>GHP8735136458</t>
  </si>
  <si>
    <t>GHP7575536459</t>
  </si>
  <si>
    <t>GHP4243936460</t>
  </si>
  <si>
    <t>GHP8518936461</t>
  </si>
  <si>
    <t>GHP3805436462</t>
  </si>
  <si>
    <t>GHP5020636463</t>
  </si>
  <si>
    <t>GHP6336436464</t>
  </si>
  <si>
    <t>GHP7824136465</t>
  </si>
  <si>
    <t>GHP8593536466</t>
  </si>
  <si>
    <t>GHP3993936468</t>
  </si>
  <si>
    <t>GHP2235736470</t>
  </si>
  <si>
    <t>GHP9894836471</t>
  </si>
  <si>
    <t>GHP7587736472</t>
  </si>
  <si>
    <t>GHP7218136473</t>
  </si>
  <si>
    <t>GHP6348836474</t>
  </si>
  <si>
    <t>GHP1273736475</t>
  </si>
  <si>
    <t>GHP7408036476</t>
  </si>
  <si>
    <t>GHP5796636477</t>
  </si>
  <si>
    <t>GHP3756936479</t>
  </si>
  <si>
    <t>GHP3180836480</t>
  </si>
  <si>
    <t>GHP0645436481</t>
  </si>
  <si>
    <t>GHP0242436482</t>
  </si>
  <si>
    <t>GHP1622628387</t>
  </si>
  <si>
    <t>GHP4398036483</t>
  </si>
  <si>
    <t>GHP2536636484</t>
  </si>
  <si>
    <t>GHP9691536486</t>
  </si>
  <si>
    <t>GHP2665536487</t>
  </si>
  <si>
    <t>GHP5263936488</t>
  </si>
  <si>
    <t>GHP8436536489</t>
  </si>
  <si>
    <t>GHP5160136490</t>
  </si>
  <si>
    <t>GHP2068236491</t>
  </si>
  <si>
    <t>GHP6882536492</t>
  </si>
  <si>
    <t>GHP9720236493</t>
  </si>
  <si>
    <t>GHP6773336494</t>
  </si>
  <si>
    <t>GHP6369236495</t>
  </si>
  <si>
    <t>GHP4833536496</t>
  </si>
  <si>
    <t>GHP6002836497</t>
  </si>
  <si>
    <t>GHP0949336498</t>
  </si>
  <si>
    <t>GHP5401619928</t>
  </si>
  <si>
    <t>GHP5682136499</t>
  </si>
  <si>
    <t>GHP4496236500</t>
  </si>
  <si>
    <t>GHP6733336501</t>
  </si>
  <si>
    <t>GHP8521036502</t>
  </si>
  <si>
    <t>GHP7356736503</t>
  </si>
  <si>
    <t>GHP0548636504</t>
  </si>
  <si>
    <t>GHP7972636505</t>
  </si>
  <si>
    <t>GHP1364036506</t>
  </si>
  <si>
    <t>GHP1087936507</t>
  </si>
  <si>
    <t>GHP0012336508</t>
  </si>
  <si>
    <t>GHP9779236509</t>
  </si>
  <si>
    <t>GHP7246536510</t>
  </si>
  <si>
    <t>GHP1123436511</t>
  </si>
  <si>
    <t>GHP9911236512</t>
  </si>
  <si>
    <t>GHP7614336513</t>
  </si>
  <si>
    <t>GHP6934636514</t>
  </si>
  <si>
    <t>GHP0279236515</t>
  </si>
  <si>
    <t>GHP7611736516</t>
  </si>
  <si>
    <t>GHP0571736517</t>
  </si>
  <si>
    <t>GHP2793336518</t>
  </si>
  <si>
    <t>GHP9237536519</t>
  </si>
  <si>
    <t>GHP9931436520</t>
  </si>
  <si>
    <t>GHP5394436521</t>
  </si>
  <si>
    <t>GHP4021136522</t>
  </si>
  <si>
    <t>GHP0501936523</t>
  </si>
  <si>
    <t>GHP0225236524</t>
  </si>
  <si>
    <t>GHP9917736525</t>
  </si>
  <si>
    <t>GHP7360436526</t>
  </si>
  <si>
    <t>GHP7412236527</t>
  </si>
  <si>
    <t>GHP8022836528</t>
  </si>
  <si>
    <t>GHP5856736529</t>
  </si>
  <si>
    <t>GHP8583036530</t>
  </si>
  <si>
    <t>GHP4772036531</t>
  </si>
  <si>
    <t>GHP3854836532</t>
  </si>
  <si>
    <t>GHP3171836533</t>
  </si>
  <si>
    <t>GHP5291236534</t>
  </si>
  <si>
    <t>GHP1107636535</t>
  </si>
  <si>
    <t>GHP3513236536</t>
  </si>
  <si>
    <t>GHP4651036537</t>
  </si>
  <si>
    <t>GHP6276336538</t>
  </si>
  <si>
    <t>GHP7572936539</t>
  </si>
  <si>
    <t>GHP0764036540</t>
  </si>
  <si>
    <t>GHP8388336541</t>
  </si>
  <si>
    <t>GHP8566536542</t>
  </si>
  <si>
    <t>GHP6960436543</t>
  </si>
  <si>
    <t>GHP3684136544</t>
  </si>
  <si>
    <t>GHP1755636545</t>
  </si>
  <si>
    <t>GHP6916236546</t>
  </si>
  <si>
    <t>GHP9942736547</t>
  </si>
  <si>
    <t>GHP6392436548</t>
  </si>
  <si>
    <t>GHP8536136549</t>
  </si>
  <si>
    <t>GHP9734736550</t>
  </si>
  <si>
    <t>GHP3889736551</t>
  </si>
  <si>
    <t>GHP7065236552</t>
  </si>
  <si>
    <t>GHP9747436553</t>
  </si>
  <si>
    <t>GHP6803436554</t>
  </si>
  <si>
    <t>GHP4318436555</t>
  </si>
  <si>
    <t>GHP0524730672</t>
  </si>
  <si>
    <t>GHP2332936556</t>
  </si>
  <si>
    <t>GHP0937236557</t>
  </si>
  <si>
    <t>GHP1920536558</t>
  </si>
  <si>
    <t>GHP8392236559</t>
  </si>
  <si>
    <t>GHP0110536560</t>
  </si>
  <si>
    <t>GHP0336516777</t>
  </si>
  <si>
    <t>GHP1505136561</t>
  </si>
  <si>
    <t>GHP9915336562</t>
  </si>
  <si>
    <t>GHP4022736563</t>
  </si>
  <si>
    <t>GHP3176536564</t>
  </si>
  <si>
    <t>GHP3920436565</t>
  </si>
  <si>
    <t>GHP6736636566</t>
  </si>
  <si>
    <t>GHP2417736567</t>
  </si>
  <si>
    <t>GHP7711136568</t>
  </si>
  <si>
    <t>GHP7711136569</t>
  </si>
  <si>
    <t>GHP7816836570</t>
  </si>
  <si>
    <t>GHP2065236571</t>
  </si>
  <si>
    <t>GHP9007836572</t>
  </si>
  <si>
    <t>GHP3989236573</t>
  </si>
  <si>
    <t>GHP4649736574</t>
  </si>
  <si>
    <t>GHP2777636575</t>
  </si>
  <si>
    <t>GHP8523536576</t>
  </si>
  <si>
    <t>GHP4533036577</t>
  </si>
  <si>
    <t>GHP9503736578</t>
  </si>
  <si>
    <t>GHP5939336579</t>
  </si>
  <si>
    <t>GHP8501136580</t>
  </si>
  <si>
    <t>GHP0433036581</t>
  </si>
  <si>
    <t>GHP0433036582</t>
  </si>
  <si>
    <t>GHP9193036583</t>
  </si>
  <si>
    <t>GHP7324836584</t>
  </si>
  <si>
    <t>GHP7324036585</t>
  </si>
  <si>
    <t>GHP7236836586</t>
  </si>
  <si>
    <t>GHP5742336587</t>
  </si>
  <si>
    <t>GHP7632636588</t>
  </si>
  <si>
    <t>GHP0508736589</t>
  </si>
  <si>
    <t>GHP8751336590</t>
  </si>
  <si>
    <t>GHP1887736591</t>
  </si>
  <si>
    <t>GHP6290836592</t>
  </si>
  <si>
    <t>GHP3812536593</t>
  </si>
  <si>
    <t>GHP6738736594</t>
  </si>
  <si>
    <t>GHP3631136595</t>
  </si>
  <si>
    <t>GHP6619636596</t>
  </si>
  <si>
    <t>GHP0798036597</t>
  </si>
  <si>
    <t>GHP2766036598</t>
  </si>
  <si>
    <t>GHP4777736599</t>
  </si>
  <si>
    <t>GHP5955736600</t>
  </si>
  <si>
    <t>GHP6551336601</t>
  </si>
  <si>
    <t>GHP6542336602</t>
  </si>
  <si>
    <t>GHP6542336603</t>
  </si>
  <si>
    <t>GHP1736036604</t>
  </si>
  <si>
    <t>GHP5703736605</t>
  </si>
  <si>
    <t>GHP4239836606</t>
  </si>
  <si>
    <t>GHP0229436607</t>
  </si>
  <si>
    <t>GHP8123736608</t>
  </si>
  <si>
    <t>GHP8024236609</t>
  </si>
  <si>
    <t>GHP9461636610</t>
  </si>
  <si>
    <t>GHP2487836611</t>
  </si>
  <si>
    <t>GHP5051736612</t>
  </si>
  <si>
    <t>GHP3720136613</t>
  </si>
  <si>
    <t>GHP7641436614</t>
  </si>
  <si>
    <t>GHP8138336615</t>
  </si>
  <si>
    <t>GHP9253436616</t>
  </si>
  <si>
    <t>GHP2982436617</t>
  </si>
  <si>
    <t>GHP6080636618</t>
  </si>
  <si>
    <t>GHP6959936619</t>
  </si>
  <si>
    <t>GHP3581936620</t>
  </si>
  <si>
    <t>GHP9973536621</t>
  </si>
  <si>
    <t>GHP3907736622</t>
  </si>
  <si>
    <t>GHP8876436623</t>
  </si>
  <si>
    <t>GHP1002436624</t>
  </si>
  <si>
    <t>GHP8076236625</t>
  </si>
  <si>
    <t>GHP5338336626</t>
  </si>
  <si>
    <t>GHP8824736627</t>
  </si>
  <si>
    <t>GHP0405936628</t>
  </si>
  <si>
    <t>GHP2965536629</t>
  </si>
  <si>
    <t>GHP4957836631</t>
  </si>
  <si>
    <t>GHP7222536632</t>
  </si>
  <si>
    <t>GHP9188836633</t>
  </si>
  <si>
    <t>GHP0835436635</t>
  </si>
  <si>
    <t>GHP2067336636</t>
  </si>
  <si>
    <t>GHP7800536637</t>
  </si>
  <si>
    <t>GHP5538136638</t>
  </si>
  <si>
    <t>GHP5012936639</t>
  </si>
  <si>
    <t>GHP4586436640</t>
  </si>
  <si>
    <t>GHP1777736641</t>
  </si>
  <si>
    <t>GHP0226636642</t>
  </si>
  <si>
    <t>GHP8000936643</t>
  </si>
  <si>
    <t>GHP5432736644</t>
  </si>
  <si>
    <t>GHP3102936645</t>
  </si>
  <si>
    <t>GHP2371036646</t>
  </si>
  <si>
    <t>GHP4326636647</t>
  </si>
  <si>
    <t>GHP1795836648</t>
  </si>
  <si>
    <t>GHP2962536649</t>
  </si>
  <si>
    <t>GHP5735436650</t>
  </si>
  <si>
    <t>GHP6175136651</t>
  </si>
  <si>
    <t>GHP3443336652</t>
  </si>
  <si>
    <t>GHP3956836653</t>
  </si>
  <si>
    <t>GHP1381036654</t>
  </si>
  <si>
    <t>GHP0616136655</t>
  </si>
  <si>
    <t>GHP6139136656</t>
  </si>
  <si>
    <t>GHP0117736657</t>
  </si>
  <si>
    <t>GHP7969136658</t>
  </si>
  <si>
    <t>GHP8969736659</t>
  </si>
  <si>
    <t>GHP9444836660</t>
  </si>
  <si>
    <t>GHP8998036661</t>
  </si>
  <si>
    <t>GHP6548836662</t>
  </si>
  <si>
    <t>GHP8236936663</t>
  </si>
  <si>
    <t>GHP4315736664</t>
  </si>
  <si>
    <t>GHP4053436665</t>
  </si>
  <si>
    <t>GHP5754036666</t>
  </si>
  <si>
    <t>GHP3272036667</t>
  </si>
  <si>
    <t>GHP8968236668</t>
  </si>
  <si>
    <t>GHP1572736669</t>
  </si>
  <si>
    <t>GHP5430136670</t>
  </si>
  <si>
    <t>GHP0143236671</t>
  </si>
  <si>
    <t>GHP7420636672</t>
  </si>
  <si>
    <t>GHP4571536673</t>
  </si>
  <si>
    <t>GHP5257236674</t>
  </si>
  <si>
    <t>GHP9875136675</t>
  </si>
  <si>
    <t>GHP5777936676</t>
  </si>
  <si>
    <t>GHP6597936677</t>
  </si>
  <si>
    <t>GHP9619336678</t>
  </si>
  <si>
    <t>GHP2572536679</t>
  </si>
  <si>
    <t>GHP9988936680</t>
  </si>
  <si>
    <t>GHP8703736681</t>
  </si>
  <si>
    <t>GHP7676036682</t>
  </si>
  <si>
    <t>GHP8057336683</t>
  </si>
  <si>
    <t>GHP8025736684</t>
  </si>
  <si>
    <t>GHP8789836686</t>
  </si>
  <si>
    <t>GHP9793236687</t>
  </si>
  <si>
    <t>GHP2037336688</t>
  </si>
  <si>
    <t>GHP0649136689</t>
  </si>
  <si>
    <t>GHP3606536690</t>
  </si>
  <si>
    <t>GHP9145136691</t>
  </si>
  <si>
    <t>GHP8590436692</t>
  </si>
  <si>
    <t>GHP7671436693</t>
  </si>
  <si>
    <t>GHP3442736694</t>
  </si>
  <si>
    <t>GHP2389436695</t>
  </si>
  <si>
    <t>GHP9390236696</t>
  </si>
  <si>
    <t>GHP0416136697</t>
  </si>
  <si>
    <t>GHP3983019333</t>
  </si>
  <si>
    <t>GHP5840136698</t>
  </si>
  <si>
    <t>GHP7568036699</t>
  </si>
  <si>
    <t>GHP4637236700</t>
  </si>
  <si>
    <t>GHP2676636701</t>
  </si>
  <si>
    <t>GHP2260636702</t>
  </si>
  <si>
    <t>GHP2353836703</t>
  </si>
  <si>
    <t>GHP4718036704</t>
  </si>
  <si>
    <t>GHP4411136705</t>
  </si>
  <si>
    <t>GHP8002736706</t>
  </si>
  <si>
    <t>GHP5023536707</t>
  </si>
  <si>
    <t>GHP7779636708</t>
  </si>
  <si>
    <t>GHP9614436709</t>
  </si>
  <si>
    <t>GHP3009336710</t>
  </si>
  <si>
    <t>GHP8009736711</t>
  </si>
  <si>
    <t>GHP8280736712</t>
  </si>
  <si>
    <t>GHP8489136713</t>
  </si>
  <si>
    <t>GHP1500036714</t>
  </si>
  <si>
    <t>GHP2410736715</t>
  </si>
  <si>
    <t>GHP5376836716</t>
  </si>
  <si>
    <t>GHP3710236717</t>
  </si>
  <si>
    <t>GHP8981136718</t>
  </si>
  <si>
    <t>GHP0387636719</t>
  </si>
  <si>
    <t>GHP7080936720</t>
  </si>
  <si>
    <t>GHP9319936721</t>
  </si>
  <si>
    <t>GHP3785536722</t>
  </si>
  <si>
    <t>GHP9086536723</t>
  </si>
  <si>
    <t>GHP4865036724</t>
  </si>
  <si>
    <t>GHP3220736725</t>
  </si>
  <si>
    <t>GHP3448536726</t>
  </si>
  <si>
    <t>GHP7528536727</t>
  </si>
  <si>
    <t>GHP7402036728</t>
  </si>
  <si>
    <t>GHP5999736729</t>
  </si>
  <si>
    <t>GHP8262136730</t>
  </si>
  <si>
    <t>GHP1285136731</t>
  </si>
  <si>
    <t>GHP0082336732</t>
  </si>
  <si>
    <t>GHP1886036733</t>
  </si>
  <si>
    <t>GHP4233436735</t>
  </si>
  <si>
    <t>GHP2356636736</t>
  </si>
  <si>
    <t>GHP5617036737</t>
  </si>
  <si>
    <t>GHP3589936738</t>
  </si>
  <si>
    <t>GHP2551136739</t>
  </si>
  <si>
    <t>GHP0378236740</t>
  </si>
  <si>
    <t>GHP3759836741</t>
  </si>
  <si>
    <t>GHP0869436742</t>
  </si>
  <si>
    <t>GHP0262836743</t>
  </si>
  <si>
    <t>GHP7155536744</t>
  </si>
  <si>
    <t>GHP5843536745</t>
  </si>
  <si>
    <t>GHP8968136746</t>
  </si>
  <si>
    <t>GHP8596236747</t>
  </si>
  <si>
    <t>GHP1755636748</t>
  </si>
  <si>
    <t>GHP4616536749</t>
  </si>
  <si>
    <t>GHP1068636750</t>
  </si>
  <si>
    <t>GHP5434736751</t>
  </si>
  <si>
    <t>GHP0775136752</t>
  </si>
  <si>
    <t>GHP0944136753</t>
  </si>
  <si>
    <t>GHP8591736754</t>
  </si>
  <si>
    <t>GHP5200036755</t>
  </si>
  <si>
    <t>GHP2907236756</t>
  </si>
  <si>
    <t>GHP8746536757</t>
  </si>
  <si>
    <t>GHP0178736758</t>
  </si>
  <si>
    <t>GHP1025936759</t>
  </si>
  <si>
    <t>GHP2677736760</t>
  </si>
  <si>
    <t>GHP9225925669</t>
  </si>
  <si>
    <t>GHP1861936761</t>
  </si>
  <si>
    <t>GHP2108936762</t>
  </si>
  <si>
    <t>GHP9459736763</t>
  </si>
  <si>
    <t>GHP7363736764</t>
  </si>
  <si>
    <t>GHP6181836765</t>
  </si>
  <si>
    <t>GHP5008936766</t>
  </si>
  <si>
    <t>GHP7525736767</t>
  </si>
  <si>
    <t>GHP0142236768</t>
  </si>
  <si>
    <t>GHP0960836769</t>
  </si>
  <si>
    <t>GHP3904736770</t>
  </si>
  <si>
    <t>GHP4401736771</t>
  </si>
  <si>
    <t>GHP5643036772</t>
  </si>
  <si>
    <t>GHP8543136773</t>
  </si>
  <si>
    <t>GHP3511536774</t>
  </si>
  <si>
    <t>GHP9747036775</t>
  </si>
  <si>
    <t>GHP8357736776</t>
  </si>
  <si>
    <t>GHP0118436777</t>
  </si>
  <si>
    <t>GHP9949936779</t>
  </si>
  <si>
    <t>GHP9265836780</t>
  </si>
  <si>
    <t>GHP6645136781</t>
  </si>
  <si>
    <t>GHP9061036782</t>
  </si>
  <si>
    <t>GHP7258236783</t>
  </si>
  <si>
    <t>GHP2657736784</t>
  </si>
  <si>
    <t>GHP7635936785</t>
  </si>
  <si>
    <t>GHP9631836786</t>
  </si>
  <si>
    <t>GHP3347836787</t>
  </si>
  <si>
    <t>GHP7523936788</t>
  </si>
  <si>
    <t>GHP4100136789</t>
  </si>
  <si>
    <t>GHP2655636790</t>
  </si>
  <si>
    <t>GHP6213736791</t>
  </si>
  <si>
    <t>GHP6462936792</t>
  </si>
  <si>
    <t>GHP5868336793</t>
  </si>
  <si>
    <t>GHP3280936794</t>
  </si>
  <si>
    <t>GHP0543236795</t>
  </si>
  <si>
    <t>GHP0289936796</t>
  </si>
  <si>
    <t>GHP5454036797</t>
  </si>
  <si>
    <t>GHP1763336798</t>
  </si>
  <si>
    <t>GHP0845436799</t>
  </si>
  <si>
    <t>GHP6299936800</t>
  </si>
  <si>
    <t>GHP3816036801</t>
  </si>
  <si>
    <t>GHP6966336802</t>
  </si>
  <si>
    <t>GHP1033936803</t>
  </si>
  <si>
    <t>GHP1148436804</t>
  </si>
  <si>
    <t>GHP2415336805</t>
  </si>
  <si>
    <t>GHP8669836806</t>
  </si>
  <si>
    <t>GHP6534836807</t>
  </si>
  <si>
    <t>GHP0878336808</t>
  </si>
  <si>
    <t>GHP7909536809</t>
  </si>
  <si>
    <t>GHP9258936810</t>
  </si>
  <si>
    <t>GHP0616036811</t>
  </si>
  <si>
    <t>GHP3768636812</t>
  </si>
  <si>
    <t>GHP2481436813</t>
  </si>
  <si>
    <t>GHP0198736814</t>
  </si>
  <si>
    <t>GHP5808536815</t>
  </si>
  <si>
    <t>GHP0850236816</t>
  </si>
  <si>
    <t>GHP3429636817</t>
  </si>
  <si>
    <t>GHP6941436818</t>
  </si>
  <si>
    <t>GHP2266836819</t>
  </si>
  <si>
    <t>GHP9716436820</t>
  </si>
  <si>
    <t>GHP1408236821</t>
  </si>
  <si>
    <t>GHP0657036822</t>
  </si>
  <si>
    <t>GHP6465536823</t>
  </si>
  <si>
    <t>GHP3136036824</t>
  </si>
  <si>
    <t>GHP8246136825</t>
  </si>
  <si>
    <t>GHP5897036826</t>
  </si>
  <si>
    <t>GHP5381836827</t>
  </si>
  <si>
    <t>GHP7624536828</t>
  </si>
  <si>
    <t>GHP5072836829</t>
  </si>
  <si>
    <t>GHP1420936830</t>
  </si>
  <si>
    <t>GHP0782936831</t>
  </si>
  <si>
    <t>GHP0963236832</t>
  </si>
  <si>
    <t>GHP2336336833</t>
  </si>
  <si>
    <t>GHP1342236834</t>
  </si>
  <si>
    <t>GHP9551836835</t>
  </si>
  <si>
    <t>GHP7105136836</t>
  </si>
  <si>
    <t>GHP9006636837</t>
  </si>
  <si>
    <t>GHP4991136838</t>
  </si>
  <si>
    <t>GHP2405236839</t>
  </si>
  <si>
    <t>GHP2581536840</t>
  </si>
  <si>
    <t>GHP0568536841</t>
  </si>
  <si>
    <t>GHP5544936842</t>
  </si>
  <si>
    <t>GHP2029536843</t>
  </si>
  <si>
    <t>GHP5897936844</t>
  </si>
  <si>
    <t>GHP2662536845</t>
  </si>
  <si>
    <t>GHP2342736846</t>
  </si>
  <si>
    <t>GHP5557036847</t>
  </si>
  <si>
    <t>GHP6285036848</t>
  </si>
  <si>
    <t>GHP9592236849</t>
  </si>
  <si>
    <t>GHP2847436850</t>
  </si>
  <si>
    <t>GHP3678236851</t>
  </si>
  <si>
    <t>GHP9358036852</t>
  </si>
  <si>
    <t>GHP3010736853</t>
  </si>
  <si>
    <t>GHP4882236854</t>
  </si>
  <si>
    <t>GHP4594836855</t>
  </si>
  <si>
    <t>GHP5041336856</t>
  </si>
  <si>
    <t>GHP5097736857</t>
  </si>
  <si>
    <t>GHP0614036858</t>
  </si>
  <si>
    <t>GHP6632236859</t>
  </si>
  <si>
    <t>GHP8040436860</t>
  </si>
  <si>
    <t>GHP7503436861</t>
  </si>
  <si>
    <t>GHP8633936862</t>
  </si>
  <si>
    <t>GHP5234736863</t>
  </si>
  <si>
    <t>GHP1973136864</t>
  </si>
  <si>
    <t>GHP6611236865</t>
  </si>
  <si>
    <t>GHP898988124</t>
  </si>
  <si>
    <t>GHP6578136866</t>
  </si>
  <si>
    <t>GHP1011336867</t>
  </si>
  <si>
    <t>GHP9684636868</t>
  </si>
  <si>
    <t>GHP9691736869</t>
  </si>
  <si>
    <t>GHP6552236870</t>
  </si>
  <si>
    <t>GHP2890436871</t>
  </si>
  <si>
    <t>GHP8156936872</t>
  </si>
  <si>
    <t>GHP7990736873</t>
  </si>
  <si>
    <t>GHP5505536874</t>
  </si>
  <si>
    <t>GHP5196536875</t>
  </si>
  <si>
    <t>GHP8386536876</t>
  </si>
  <si>
    <t>GHP6192236877</t>
  </si>
  <si>
    <t>GHP6698936878</t>
  </si>
  <si>
    <t>GHP3130436879</t>
  </si>
  <si>
    <t>GHP6311736880</t>
  </si>
  <si>
    <t>GHP0322436881</t>
  </si>
  <si>
    <t>GHP8325236882</t>
  </si>
  <si>
    <t>GHP6840236883</t>
  </si>
  <si>
    <t>GHP8106436884</t>
  </si>
  <si>
    <t>GHP9310036885</t>
  </si>
  <si>
    <t>GHP5608231410</t>
  </si>
  <si>
    <t>GHP2724236886</t>
  </si>
  <si>
    <t>GHP9010036887</t>
  </si>
  <si>
    <t>GHP3344536888</t>
  </si>
  <si>
    <t>GHP4142636889</t>
  </si>
  <si>
    <t>GHP4545436890</t>
  </si>
  <si>
    <t>GHP7552736891</t>
  </si>
  <si>
    <t>GHP7005836892</t>
  </si>
  <si>
    <t>GHP6426536893</t>
  </si>
  <si>
    <t>GHP5902936894</t>
  </si>
  <si>
    <t>GHP6183636895</t>
  </si>
  <si>
    <t>GHP5557336896</t>
  </si>
  <si>
    <t>GHP6611136897</t>
  </si>
  <si>
    <t>GHP0747236898</t>
  </si>
  <si>
    <t>GHP5516836899</t>
  </si>
  <si>
    <t>GHP5129236900</t>
  </si>
  <si>
    <t>GHP8440436901</t>
  </si>
  <si>
    <t>GHP5033236902</t>
  </si>
  <si>
    <t>GHP4727936903</t>
  </si>
  <si>
    <t>GHP9387936904</t>
  </si>
  <si>
    <t>GHP0143836905</t>
  </si>
  <si>
    <t>GHP3238136906</t>
  </si>
  <si>
    <t>GHP9611936907</t>
  </si>
  <si>
    <t>GHP0880136908</t>
  </si>
  <si>
    <t>GHP5561236909</t>
  </si>
  <si>
    <t>GHP1111936910</t>
  </si>
  <si>
    <t>GHP5603036911</t>
  </si>
  <si>
    <t>GHP4005336912</t>
  </si>
  <si>
    <t>GHP8436836913</t>
  </si>
  <si>
    <t>GHP5997936914</t>
  </si>
  <si>
    <t>GHP9940736915</t>
  </si>
  <si>
    <t>GHP0602836916</t>
  </si>
  <si>
    <t>GHP9736036917</t>
  </si>
  <si>
    <t>GHP9948536918</t>
  </si>
  <si>
    <t>GHP1862736919</t>
  </si>
  <si>
    <t>GHP5253936920</t>
  </si>
  <si>
    <t>GHP7479836921</t>
  </si>
  <si>
    <t>GHP8883936922</t>
  </si>
  <si>
    <t>GHP2837136923</t>
  </si>
  <si>
    <t>GHP4331836924</t>
  </si>
  <si>
    <t>GHP5716836925</t>
  </si>
  <si>
    <t>GHP5704636926</t>
  </si>
  <si>
    <t>GHP7312736927</t>
  </si>
  <si>
    <t>GHP4434336928</t>
  </si>
  <si>
    <t>GHP2222736929</t>
  </si>
  <si>
    <t>GHP0745136930</t>
  </si>
  <si>
    <t>GHP9636336931</t>
  </si>
  <si>
    <t>GHP0561436932</t>
  </si>
  <si>
    <t>GHP2885536933</t>
  </si>
  <si>
    <t>GHP6684236934</t>
  </si>
  <si>
    <t>GHP1034036935</t>
  </si>
  <si>
    <t>GHP1716336936</t>
  </si>
  <si>
    <t>GHP7310036937</t>
  </si>
  <si>
    <t>GHP2893236938</t>
  </si>
  <si>
    <t>GHP0507236939</t>
  </si>
  <si>
    <t>GHP0190536940</t>
  </si>
  <si>
    <t>GHP8029936941</t>
  </si>
  <si>
    <t>GHP2438736942</t>
  </si>
  <si>
    <t>GHP0748836943</t>
  </si>
  <si>
    <t>GHP5774636944</t>
  </si>
  <si>
    <t>GHP9770336945</t>
  </si>
  <si>
    <t>GHP4135636946</t>
  </si>
  <si>
    <t>GHP9424036947</t>
  </si>
  <si>
    <t>GHP4208136948</t>
  </si>
  <si>
    <t>GHP8929136949</t>
  </si>
  <si>
    <t>GHP5530336950</t>
  </si>
  <si>
    <t>GHP5590336951</t>
  </si>
  <si>
    <t>GHP5614536952</t>
  </si>
  <si>
    <t>GHP4032436953</t>
  </si>
  <si>
    <t>GHP6237936954</t>
  </si>
  <si>
    <t>GHP1308836955</t>
  </si>
  <si>
    <t>GHP1459836956</t>
  </si>
  <si>
    <t>GHP0846236957</t>
  </si>
  <si>
    <t>GHP5741936958</t>
  </si>
  <si>
    <t>GHP3018736959</t>
  </si>
  <si>
    <t>GHP0771936960</t>
  </si>
  <si>
    <t>GHP5657036961</t>
  </si>
  <si>
    <t>GHP5315036962</t>
  </si>
  <si>
    <t>GHP5963536963</t>
  </si>
  <si>
    <t>GHP8874036964</t>
  </si>
  <si>
    <t>GHP4533436965</t>
  </si>
  <si>
    <t>GHP4105736966</t>
  </si>
  <si>
    <t>GHP1277236967</t>
  </si>
  <si>
    <t>GHP6561736968</t>
  </si>
  <si>
    <t>GHP9138736969</t>
  </si>
  <si>
    <t>GHP8940536970</t>
  </si>
  <si>
    <t>GHP4240536971</t>
  </si>
  <si>
    <t>GHP4446636972</t>
  </si>
  <si>
    <t>GHP9656636973</t>
  </si>
  <si>
    <t>GHP5725736974</t>
  </si>
  <si>
    <t>GHP5039136975</t>
  </si>
  <si>
    <t>GHP2119236976</t>
  </si>
  <si>
    <t>GHP1344436977</t>
  </si>
  <si>
    <t>GHP5656236978</t>
  </si>
  <si>
    <t>GHP8272936979</t>
  </si>
  <si>
    <t>GHP0404336980</t>
  </si>
  <si>
    <t>GHP3139736981</t>
  </si>
  <si>
    <t>GHP7474936982</t>
  </si>
  <si>
    <t>GHP4332636983</t>
  </si>
  <si>
    <t>GHP5647036984</t>
  </si>
  <si>
    <t>GHP1494136985</t>
  </si>
  <si>
    <t>GHP5266936986</t>
  </si>
  <si>
    <t>GHP0453036987</t>
  </si>
  <si>
    <t>GHP2435136988</t>
  </si>
  <si>
    <t>GHP2688736989</t>
  </si>
  <si>
    <t>GHP5625936990</t>
  </si>
  <si>
    <t>GHP3699536991</t>
  </si>
  <si>
    <t>GHP1775636992</t>
  </si>
  <si>
    <t>GHP4697236993</t>
  </si>
  <si>
    <t>GHP5590736994</t>
  </si>
  <si>
    <t>GHP2623236995</t>
  </si>
  <si>
    <t>GHP8812036996</t>
  </si>
  <si>
    <t>GHP5980536997</t>
  </si>
  <si>
    <t>GHP9986636998</t>
  </si>
  <si>
    <t>GHP3377236999</t>
  </si>
  <si>
    <t>GHP4655437000</t>
  </si>
  <si>
    <t>GHP2666537001</t>
  </si>
  <si>
    <t>GHP0059337002</t>
  </si>
  <si>
    <t>GHP4829437003</t>
  </si>
  <si>
    <t>GHP0301637004</t>
  </si>
  <si>
    <t>GHP8298237005</t>
  </si>
  <si>
    <t>GHP8956237006</t>
  </si>
  <si>
    <t>GHP5990037007</t>
  </si>
  <si>
    <t>GHP4299037008</t>
  </si>
  <si>
    <t>GHP4191837009</t>
  </si>
  <si>
    <t>GHP5640937010</t>
  </si>
  <si>
    <t>GHP7377937011</t>
  </si>
  <si>
    <t>GHP2926537012</t>
  </si>
  <si>
    <t>GHP6601237013</t>
  </si>
  <si>
    <t>GHP3604537014</t>
  </si>
  <si>
    <t>GHP4666937015</t>
  </si>
  <si>
    <t>GHP1475637016</t>
  </si>
  <si>
    <t>GHP3308237017</t>
  </si>
  <si>
    <t>GHP3108137018</t>
  </si>
  <si>
    <t>GHP2945437019</t>
  </si>
  <si>
    <t>GHP3958237020</t>
  </si>
  <si>
    <t>GHP8255837021</t>
  </si>
  <si>
    <t>GHP2840837022</t>
  </si>
  <si>
    <t>GHP0589037023</t>
  </si>
  <si>
    <t>GHP2152637024</t>
  </si>
  <si>
    <t>GHP0613937025</t>
  </si>
  <si>
    <t>GHP4541437026</t>
  </si>
  <si>
    <t>GHP6630837027</t>
  </si>
  <si>
    <t>GHP7015937028</t>
  </si>
  <si>
    <t>GHP3129237029</t>
  </si>
  <si>
    <t>GHP4387137030</t>
  </si>
  <si>
    <t>GHP7146737031</t>
  </si>
  <si>
    <t>GHP1937237032</t>
  </si>
  <si>
    <t>GHP6101537033</t>
  </si>
  <si>
    <t>GHP4059237034</t>
  </si>
  <si>
    <t>GHP6560537035</t>
  </si>
  <si>
    <t>GHP0104137036</t>
  </si>
  <si>
    <t>GHP4851637037</t>
  </si>
  <si>
    <t>GHP1021837038</t>
  </si>
  <si>
    <t>GHP7550737039</t>
  </si>
  <si>
    <t>GHP5996937040</t>
  </si>
  <si>
    <t>GHP8658937041</t>
  </si>
  <si>
    <t>GHP2868937042</t>
  </si>
  <si>
    <t>GHP4356037043</t>
  </si>
  <si>
    <t>GHP8274037044</t>
  </si>
  <si>
    <t>GHP0634337045</t>
  </si>
  <si>
    <t>GHP8702037046</t>
  </si>
  <si>
    <t>GHP0900137047</t>
  </si>
  <si>
    <t>GHP7368837048</t>
  </si>
  <si>
    <t>GHP2476137049</t>
  </si>
  <si>
    <t>GHP6433837050</t>
  </si>
  <si>
    <t>GHP3577637051</t>
  </si>
  <si>
    <t>GHP3632137052</t>
  </si>
  <si>
    <t>GHP2571437053</t>
  </si>
  <si>
    <t>GHP7247137054</t>
  </si>
  <si>
    <t>GHP8157537055</t>
  </si>
  <si>
    <t>GHP1861137056</t>
  </si>
  <si>
    <t>GHP2234437057</t>
  </si>
  <si>
    <t>GHP6465337058</t>
  </si>
  <si>
    <t>GHP0958537059</t>
  </si>
  <si>
    <t>GHP9873437060</t>
  </si>
  <si>
    <t>GHP9588537061</t>
  </si>
  <si>
    <t>GHP5939437062</t>
  </si>
  <si>
    <t>GHP8892537063</t>
  </si>
  <si>
    <t>GHP9099337064</t>
  </si>
  <si>
    <t>GHP0665237065</t>
  </si>
  <si>
    <t>GHP8247437066</t>
  </si>
  <si>
    <t>GHP7211137067</t>
  </si>
  <si>
    <t>GHP1864037068</t>
  </si>
  <si>
    <t>GHP6187037069</t>
  </si>
  <si>
    <t>GHP9785237070</t>
  </si>
  <si>
    <t>GHP2353737071</t>
  </si>
  <si>
    <t>GHP6963137072</t>
  </si>
  <si>
    <t>GHP4265337073</t>
  </si>
  <si>
    <t>GHP5224837074</t>
  </si>
  <si>
    <t>GHP6122227655</t>
  </si>
  <si>
    <t>GHP5888837075</t>
  </si>
  <si>
    <t>GHP8121537076</t>
  </si>
  <si>
    <t>GHP2285637077</t>
  </si>
  <si>
    <t>GHP6326337078</t>
  </si>
  <si>
    <t>GHP9309737079</t>
  </si>
  <si>
    <t>GHP9078037080</t>
  </si>
  <si>
    <t>GHP2480137081</t>
  </si>
  <si>
    <t>GHP9175637082</t>
  </si>
  <si>
    <t>GHP8081037083</t>
  </si>
  <si>
    <t>GHP5535137084</t>
  </si>
  <si>
    <t>GHP4188137085</t>
  </si>
  <si>
    <t>GHP2723837086</t>
  </si>
  <si>
    <t>GHP7154537087</t>
  </si>
  <si>
    <t>GHP4707037088</t>
  </si>
  <si>
    <t>GHP4710537089</t>
  </si>
  <si>
    <t>GHP1168937090</t>
  </si>
  <si>
    <t>GHP7788737091</t>
  </si>
  <si>
    <t>GHP4155837092</t>
  </si>
  <si>
    <t>GHP9318937093</t>
  </si>
  <si>
    <t>GHP4785637094</t>
  </si>
  <si>
    <t>GHP7297937095</t>
  </si>
  <si>
    <t>GHP4581037096</t>
  </si>
  <si>
    <t>GHP6186530910</t>
  </si>
  <si>
    <t>GHP7511837097</t>
  </si>
  <si>
    <t>GHP9725737098</t>
  </si>
  <si>
    <t>GHP1353937099</t>
  </si>
  <si>
    <t>GHP7676037100</t>
  </si>
  <si>
    <t>GHP3340037101</t>
  </si>
  <si>
    <t>GHP8478537102</t>
  </si>
  <si>
    <t>GHP2577537103</t>
  </si>
  <si>
    <t>GHP5630237104</t>
  </si>
  <si>
    <t>GHP7416637105</t>
  </si>
  <si>
    <t>GHP4034037106</t>
  </si>
  <si>
    <t>GHP6515737107</t>
  </si>
  <si>
    <t>GHP6604837108</t>
  </si>
  <si>
    <t>GHP7656737109</t>
  </si>
  <si>
    <t>GHP4655037110</t>
  </si>
  <si>
    <t>GHP5645137111</t>
  </si>
  <si>
    <t>GHP6194437112</t>
  </si>
  <si>
    <t>GHP0593337113</t>
  </si>
  <si>
    <t>GHP7971837114</t>
  </si>
  <si>
    <t>GHP7953437115</t>
  </si>
  <si>
    <t>GHP7272037116</t>
  </si>
  <si>
    <t>GHP3337537117</t>
  </si>
  <si>
    <t>GHP9811937118</t>
  </si>
  <si>
    <t>GHP9230937119</t>
  </si>
  <si>
    <t>GHP2329537120</t>
  </si>
  <si>
    <t>GHP6696937121</t>
  </si>
  <si>
    <t>GHP9141737122</t>
  </si>
  <si>
    <t>GHP7872237123</t>
  </si>
  <si>
    <t>GHP2775237124</t>
  </si>
  <si>
    <t>GHP6116837125</t>
  </si>
  <si>
    <t>GHP4626537126</t>
  </si>
  <si>
    <t>GHP9442137127</t>
  </si>
  <si>
    <t>GHP7563037128</t>
  </si>
  <si>
    <t>GHP8296137129</t>
  </si>
  <si>
    <t>GHP0007037130</t>
  </si>
  <si>
    <t>GHP6676537131</t>
  </si>
  <si>
    <t>GHP7676537132</t>
  </si>
  <si>
    <t>GHP9221137133</t>
  </si>
  <si>
    <t>GHP5070837134</t>
  </si>
  <si>
    <t>GHP2349537135</t>
  </si>
  <si>
    <t>GHP6774637136</t>
  </si>
  <si>
    <t>GHP9598237137</t>
  </si>
  <si>
    <t>GHP7741037138</t>
  </si>
  <si>
    <t>GHP7669237139</t>
  </si>
  <si>
    <t>GHP7772737140</t>
  </si>
  <si>
    <t>GHP1571337141</t>
  </si>
  <si>
    <t>GHP5107337142</t>
  </si>
  <si>
    <t>GHP8894837143</t>
  </si>
  <si>
    <t>GHP6676437144</t>
  </si>
  <si>
    <t>GHP0000137145</t>
  </si>
  <si>
    <t>GHP4003037146</t>
  </si>
  <si>
    <t>GHP7298137147</t>
  </si>
  <si>
    <t>GHP5282137148</t>
  </si>
  <si>
    <t>GHP1112327313</t>
  </si>
  <si>
    <t>GHP1126537149</t>
  </si>
  <si>
    <t>GHP4285037150</t>
  </si>
  <si>
    <t>GHP8430337151</t>
  </si>
  <si>
    <t>GHP1580237152</t>
  </si>
  <si>
    <t>GHP0343037153</t>
  </si>
  <si>
    <t>GHP9145037154</t>
  </si>
  <si>
    <t>GHP6892937155</t>
  </si>
  <si>
    <t>GHP0581037156</t>
  </si>
  <si>
    <t>GHP4782237157</t>
  </si>
  <si>
    <t>GHP1612537158</t>
  </si>
  <si>
    <t>GHP7382237159</t>
  </si>
  <si>
    <t>GHP6759637160</t>
  </si>
  <si>
    <t>GHP6732737161</t>
  </si>
  <si>
    <t>GHP5951237162</t>
  </si>
  <si>
    <t>GHP7249337163</t>
  </si>
  <si>
    <t>GHP7160937164</t>
  </si>
  <si>
    <t>GHP9488937165</t>
  </si>
  <si>
    <t>GHP7560937166</t>
  </si>
  <si>
    <t>GHP3232537167</t>
  </si>
  <si>
    <t>GHP2100137168</t>
  </si>
  <si>
    <t>GHP0054237169</t>
  </si>
  <si>
    <t>GHP7930237170</t>
  </si>
  <si>
    <t>GHP3006737171</t>
  </si>
  <si>
    <t>GHP5956237172</t>
  </si>
  <si>
    <t>GHP1130937173</t>
  </si>
  <si>
    <t>GHP2633937174</t>
  </si>
  <si>
    <t>GHP8414237175</t>
  </si>
  <si>
    <t>GHP3056337176</t>
  </si>
  <si>
    <t>GHP3822237177</t>
  </si>
  <si>
    <t>GHP5196837178</t>
  </si>
  <si>
    <t>GHP2372937179</t>
  </si>
  <si>
    <t>GHP8843537180</t>
  </si>
  <si>
    <t>GHP5256237181</t>
  </si>
  <si>
    <t>GHP2246937182</t>
  </si>
  <si>
    <t>GHP7738637183</t>
  </si>
  <si>
    <t>GHP667493167</t>
  </si>
  <si>
    <t>GHP4509037184</t>
  </si>
  <si>
    <t>GHP6317428824</t>
  </si>
  <si>
    <t>GHP7017037185</t>
  </si>
  <si>
    <t>GHP0477637186</t>
  </si>
  <si>
    <t>GHP1357437187</t>
  </si>
  <si>
    <t>GHP4047537188</t>
  </si>
  <si>
    <t>GHP8508637189</t>
  </si>
  <si>
    <t>GHP4847837190</t>
  </si>
  <si>
    <t>GHP5998237191</t>
  </si>
  <si>
    <t>GHP9092837192</t>
  </si>
  <si>
    <t>GHP6111037193</t>
  </si>
  <si>
    <t>GHP8266037194</t>
  </si>
  <si>
    <t>GHP6183737195</t>
  </si>
  <si>
    <t>GHP8793022001</t>
  </si>
  <si>
    <t>GHP8034437196</t>
  </si>
  <si>
    <t>GHP4539437197</t>
  </si>
  <si>
    <t>GHP4436737198</t>
  </si>
  <si>
    <t>GHP0086737199</t>
  </si>
  <si>
    <t>GHP5507637200</t>
  </si>
  <si>
    <t>GHP7309937201</t>
  </si>
  <si>
    <t>GHP1245537202</t>
  </si>
  <si>
    <t>GHP8608837203</t>
  </si>
  <si>
    <t>GHP7045237204</t>
  </si>
  <si>
    <t>GHP6390637205</t>
  </si>
  <si>
    <t>GHP0093637206</t>
  </si>
  <si>
    <t>GHP8606737207</t>
  </si>
  <si>
    <t>GHP0441437208</t>
  </si>
  <si>
    <t>GHP1153737209</t>
  </si>
  <si>
    <t>GHP2457737210</t>
  </si>
  <si>
    <t>GHP7930037211</t>
  </si>
  <si>
    <t>GHP8988937212</t>
  </si>
  <si>
    <t>GHP1130237213</t>
  </si>
  <si>
    <t>GHP9470337214</t>
  </si>
  <si>
    <t>GHP5172737215</t>
  </si>
  <si>
    <t>GHP5115837216</t>
  </si>
  <si>
    <t>GHP4302237217</t>
  </si>
  <si>
    <t>GHP0296337218</t>
  </si>
  <si>
    <t>GHP8363437219</t>
  </si>
  <si>
    <t>GHP7305237220</t>
  </si>
  <si>
    <t>GHP8123537221</t>
  </si>
  <si>
    <t>GHP1525637222</t>
  </si>
  <si>
    <t>GHP4945632421</t>
  </si>
  <si>
    <t>GHP5649437223</t>
  </si>
  <si>
    <t>GHP1614337224</t>
  </si>
  <si>
    <t>GHP4024537225</t>
  </si>
  <si>
    <t>GHP8663437226</t>
  </si>
  <si>
    <t>GHP8397537227</t>
  </si>
  <si>
    <t>GHP3845637228</t>
  </si>
  <si>
    <t>GHP9995337229</t>
  </si>
  <si>
    <t>GHP4024537230</t>
  </si>
  <si>
    <t>GHP0155537231</t>
  </si>
  <si>
    <t>GHP9667737232</t>
  </si>
  <si>
    <t>GHP6109037233</t>
  </si>
  <si>
    <t>GHP8319637234</t>
  </si>
  <si>
    <t>GHP0928837235</t>
  </si>
  <si>
    <t>GHP1179637236</t>
  </si>
  <si>
    <t>GHP4793837237</t>
  </si>
  <si>
    <t>GHP7849437238</t>
  </si>
  <si>
    <t>GHP9972837239</t>
  </si>
  <si>
    <t>GHP0217737240</t>
  </si>
  <si>
    <t>GHP7083837241</t>
  </si>
  <si>
    <t>GHP8860837242</t>
  </si>
  <si>
    <t>GHP9313537243</t>
  </si>
  <si>
    <t>GHP6911037244</t>
  </si>
  <si>
    <t>GHP9548437245</t>
  </si>
  <si>
    <t>GHP9960437246</t>
  </si>
  <si>
    <t>GHP1110637247</t>
  </si>
  <si>
    <t>GHP7908537248</t>
  </si>
  <si>
    <t>GHP0922437249</t>
  </si>
  <si>
    <t>GHP9124837250</t>
  </si>
  <si>
    <t>GHP0732837251</t>
  </si>
  <si>
    <t>GHP8194637252</t>
  </si>
  <si>
    <t>GHP2012837253</t>
  </si>
  <si>
    <t>GHP4197137254</t>
  </si>
  <si>
    <t>GHP0066737255</t>
  </si>
  <si>
    <t>GHP3396537256</t>
  </si>
  <si>
    <t>GHP9794837257</t>
  </si>
  <si>
    <t>GHP0754637258</t>
  </si>
  <si>
    <t>GHP7589237259</t>
  </si>
  <si>
    <t>GHP1394237260</t>
  </si>
  <si>
    <t>GHP3396537261</t>
  </si>
  <si>
    <t>GHP2763437262</t>
  </si>
  <si>
    <t>GHP7589237263</t>
  </si>
  <si>
    <t>GHP3363037264</t>
  </si>
  <si>
    <t>GHP1817737265</t>
  </si>
  <si>
    <t>GHP7659937266</t>
  </si>
  <si>
    <t>GHP0841137267</t>
  </si>
  <si>
    <t>GHP0856937268</t>
  </si>
  <si>
    <t>GHP7978137269</t>
  </si>
  <si>
    <t>GHP6208337270</t>
  </si>
  <si>
    <t>GHP7782737271</t>
  </si>
  <si>
    <t>GHP0089137272</t>
  </si>
  <si>
    <t>GHP0459637273</t>
  </si>
  <si>
    <t>GHP2212337274</t>
  </si>
  <si>
    <t>GHP1512037275</t>
  </si>
  <si>
    <t>GHP2482819107</t>
  </si>
  <si>
    <t>GHP7346337276</t>
  </si>
  <si>
    <t>GHP3166037277</t>
  </si>
  <si>
    <t>GHP6545037278</t>
  </si>
  <si>
    <t>GHP7784137279</t>
  </si>
  <si>
    <t>GHP0706137280</t>
  </si>
  <si>
    <t>GHP1915337281</t>
  </si>
  <si>
    <t>GHP6582837282</t>
  </si>
  <si>
    <t>GHP9019637283</t>
  </si>
  <si>
    <t>GHP0219737284</t>
  </si>
  <si>
    <t>GHP7478437285</t>
  </si>
  <si>
    <t>GHP6419837286</t>
  </si>
  <si>
    <t>GHP8929937287</t>
  </si>
  <si>
    <t>GHP7385037288</t>
  </si>
  <si>
    <t>GHP9400237289</t>
  </si>
  <si>
    <t>GHP8494737290</t>
  </si>
  <si>
    <t>GHP8494737291</t>
  </si>
  <si>
    <t>GHP9191337292</t>
  </si>
  <si>
    <t>GHP6866637293</t>
  </si>
  <si>
    <t>GHP4414237294</t>
  </si>
  <si>
    <t>GHP0712237295</t>
  </si>
  <si>
    <t>GHP0896737296</t>
  </si>
  <si>
    <t>GHP6479837297</t>
  </si>
  <si>
    <t>GHP5515537298</t>
  </si>
  <si>
    <t>GHP4822237299</t>
  </si>
  <si>
    <t>GHP7732837300</t>
  </si>
  <si>
    <t>GHP7732837301</t>
  </si>
  <si>
    <t>GHP8714337302</t>
  </si>
  <si>
    <t>GHP4477737303</t>
  </si>
  <si>
    <t>GHP7771837304</t>
  </si>
  <si>
    <t>GHP0049937305</t>
  </si>
  <si>
    <t>GHP6934137306</t>
  </si>
  <si>
    <t>GHP6934137307</t>
  </si>
  <si>
    <t>GHP8739837308</t>
  </si>
  <si>
    <t>GHP1234537309</t>
  </si>
  <si>
    <t>GHP7402637310</t>
  </si>
  <si>
    <t>GHP9862337311</t>
  </si>
  <si>
    <t>GHP0043537312</t>
  </si>
  <si>
    <t>GHP7738237313</t>
  </si>
  <si>
    <t>GHP9904537314</t>
  </si>
  <si>
    <t>GHP9665837315</t>
  </si>
  <si>
    <t>GHP7474937316</t>
  </si>
  <si>
    <t>GHP5508637317</t>
  </si>
  <si>
    <t>GHP2894937318</t>
  </si>
  <si>
    <t>GHP0603937319</t>
  </si>
  <si>
    <t>GHP0603937320</t>
  </si>
  <si>
    <t>GHP1119237321</t>
  </si>
  <si>
    <t>GHP5223137322</t>
  </si>
  <si>
    <t>GHP7732037323</t>
  </si>
  <si>
    <t>GHP7947237324</t>
  </si>
  <si>
    <t>GHP4644137325</t>
  </si>
  <si>
    <t>GHP8972737326</t>
  </si>
  <si>
    <t>GHP1733037327</t>
  </si>
  <si>
    <t>GHP0303037328</t>
  </si>
  <si>
    <t>GHP3859237329</t>
  </si>
  <si>
    <t>GHP7937337330</t>
  </si>
  <si>
    <t>GHP4524637331</t>
  </si>
  <si>
    <t>GHP9308737332</t>
  </si>
  <si>
    <t>GHP9000137333</t>
  </si>
  <si>
    <t>GHP9869537334</t>
  </si>
  <si>
    <t>GHP9225737335</t>
  </si>
  <si>
    <t>GHP5490837336</t>
  </si>
  <si>
    <t>GHP1500137337</t>
  </si>
  <si>
    <t>GHP6133637338</t>
  </si>
  <si>
    <t>GHP0568837339</t>
  </si>
  <si>
    <t>GHP3523037340</t>
  </si>
  <si>
    <t>GHP9001937341</t>
  </si>
  <si>
    <t>GHP3184137342</t>
  </si>
  <si>
    <t>GHP0011037343</t>
  </si>
  <si>
    <t>GHP2478637344</t>
  </si>
  <si>
    <t>GHP3052437345</t>
  </si>
  <si>
    <t>GHP6730337346</t>
  </si>
  <si>
    <t>GHP6227037347</t>
  </si>
  <si>
    <t>GHP5173037348</t>
  </si>
  <si>
    <t>GHP0451537349</t>
  </si>
  <si>
    <t>GHP8547237350</t>
  </si>
  <si>
    <t>GHP4485637351</t>
  </si>
  <si>
    <t>GHP4485637352</t>
  </si>
  <si>
    <t>GHP7569937353</t>
  </si>
  <si>
    <t>GHP1284510283</t>
  </si>
  <si>
    <t>GHP2747037354</t>
  </si>
  <si>
    <t>GHP1073837355</t>
  </si>
  <si>
    <t>GHP4690537356</t>
  </si>
  <si>
    <t>GHP1984337357</t>
  </si>
  <si>
    <t>GHP4843337358</t>
  </si>
  <si>
    <t>GHP0834737359</t>
  </si>
  <si>
    <t>GHP1831437360</t>
  </si>
  <si>
    <t>GHP2500337361</t>
  </si>
  <si>
    <t>GHP6934037362</t>
  </si>
  <si>
    <t>GHP0410437363</t>
  </si>
  <si>
    <t>GHP1772437364</t>
  </si>
  <si>
    <t>GHP6069837365</t>
  </si>
  <si>
    <t>GHP5144137366</t>
  </si>
  <si>
    <t>GHP0330037367</t>
  </si>
  <si>
    <t>GHP5144137368</t>
  </si>
  <si>
    <t>GHP7859237369</t>
  </si>
  <si>
    <t>GHP2123437370</t>
  </si>
  <si>
    <t>GHP0384937371</t>
  </si>
  <si>
    <t>GHP6012137372</t>
  </si>
  <si>
    <t>GHP3917437373</t>
  </si>
  <si>
    <t>GHP0733837374</t>
  </si>
  <si>
    <t>GHP0733837375</t>
  </si>
  <si>
    <t>GHP2345337376</t>
  </si>
  <si>
    <t>GHP9902337377</t>
  </si>
  <si>
    <t>GHP8012437378</t>
  </si>
  <si>
    <t>GHP5290637379</t>
  </si>
  <si>
    <t>GHP4762937380</t>
  </si>
  <si>
    <t>GHP7237537381</t>
  </si>
  <si>
    <t>GHP8471737382</t>
  </si>
  <si>
    <t>GHP7654137383</t>
  </si>
  <si>
    <t>GHP4004437384</t>
  </si>
  <si>
    <t>GHP8055937385</t>
  </si>
  <si>
    <t>GHP7111437386</t>
  </si>
  <si>
    <t>GHP2269037387</t>
  </si>
  <si>
    <t>GHP6174237388</t>
  </si>
  <si>
    <t>GHP5797037389</t>
  </si>
  <si>
    <t>GHP6512837390</t>
  </si>
  <si>
    <t>GHP1598237391</t>
  </si>
  <si>
    <t>GHP9715337392</t>
  </si>
  <si>
    <t>GHP4298837393</t>
  </si>
  <si>
    <t>GHP6954937394</t>
  </si>
  <si>
    <t>GHP8852237395</t>
  </si>
  <si>
    <t>GHP4200737396</t>
  </si>
  <si>
    <t>GHP4357137397</t>
  </si>
  <si>
    <t>GHP9657637398</t>
  </si>
  <si>
    <t>GHP7559237399</t>
  </si>
  <si>
    <t>GHP7102537400</t>
  </si>
  <si>
    <t>GHP1161337401</t>
  </si>
  <si>
    <t>GHP3214837402</t>
  </si>
  <si>
    <t>GHP3680737403</t>
  </si>
  <si>
    <t>GHP8431737404</t>
  </si>
  <si>
    <t>GHP9522637405</t>
  </si>
  <si>
    <t>GHP8021737406</t>
  </si>
  <si>
    <t>GHP4906337407</t>
  </si>
  <si>
    <t>GHP3661237408</t>
  </si>
  <si>
    <t>GHP1257837409</t>
  </si>
  <si>
    <t>GHP5295337410</t>
  </si>
  <si>
    <t>GHP3238537411</t>
  </si>
  <si>
    <t>GHP1915937412</t>
  </si>
  <si>
    <t>GHP0516137413</t>
  </si>
  <si>
    <t>GHP9919037414</t>
  </si>
  <si>
    <t>GHP2586637415</t>
  </si>
  <si>
    <t>GHP9209237416</t>
  </si>
  <si>
    <t>GHP4877437417</t>
  </si>
  <si>
    <t>GHP6958337418</t>
  </si>
  <si>
    <t>GHP9249837419</t>
  </si>
  <si>
    <t>GHP9365937420</t>
  </si>
  <si>
    <t>GHP8293037421</t>
  </si>
  <si>
    <t>GHP5086937422</t>
  </si>
  <si>
    <t>GHP1898237423</t>
  </si>
  <si>
    <t>GHP3724337424</t>
  </si>
  <si>
    <t>GHP9991237425</t>
  </si>
  <si>
    <t>GHP6946637426</t>
  </si>
  <si>
    <t>GHP3603937427</t>
  </si>
  <si>
    <t>GHP6598437428</t>
  </si>
  <si>
    <t>GHP2006137429</t>
  </si>
  <si>
    <t>GHP3579937430</t>
  </si>
  <si>
    <t>GHP5762537431</t>
  </si>
  <si>
    <t>GHP1012737432</t>
  </si>
  <si>
    <t>GHP9095437433</t>
  </si>
  <si>
    <t>GHP1035037434</t>
  </si>
  <si>
    <t>GHP6894637435</t>
  </si>
  <si>
    <t>GHP6894637436</t>
  </si>
  <si>
    <t>GHP0292537437</t>
  </si>
  <si>
    <t>GHP3801537438</t>
  </si>
  <si>
    <t>GHP3801537439</t>
  </si>
  <si>
    <t>GHP4537837440</t>
  </si>
  <si>
    <t>GHP3918837441</t>
  </si>
  <si>
    <t>GHP5013037442</t>
  </si>
  <si>
    <t>GHP7240037443</t>
  </si>
  <si>
    <t>GHP6863437444</t>
  </si>
  <si>
    <t>GHP7472437445</t>
  </si>
  <si>
    <t>GHP5784737446</t>
  </si>
  <si>
    <t>GHP9279637447</t>
  </si>
  <si>
    <t>GHP5889737448</t>
  </si>
  <si>
    <t>GHP6860637449</t>
  </si>
  <si>
    <t>GHP2922637450</t>
  </si>
  <si>
    <t>GHP6819037451</t>
  </si>
  <si>
    <t>GHP6143437452</t>
  </si>
  <si>
    <t>GHP2349537453</t>
  </si>
  <si>
    <t>GHP4926337454</t>
  </si>
  <si>
    <t>GHP1746637455</t>
  </si>
  <si>
    <t>GHP1806437456</t>
  </si>
  <si>
    <t>GHP8193937457</t>
  </si>
  <si>
    <t>GHP8231937458</t>
  </si>
  <si>
    <t>GHP2774937459</t>
  </si>
  <si>
    <t>GHP5606337460</t>
  </si>
  <si>
    <t>GHP7192637461</t>
  </si>
  <si>
    <t>GHP2719237462</t>
  </si>
  <si>
    <t>GHP9032037463</t>
  </si>
  <si>
    <t>GHP5327137464</t>
  </si>
  <si>
    <t>GHP2300137465</t>
  </si>
  <si>
    <t>GHP2316137466</t>
  </si>
  <si>
    <t>GHP0438937467</t>
  </si>
  <si>
    <t>GHP3864337468</t>
  </si>
  <si>
    <t>GHP1381337469</t>
  </si>
  <si>
    <t>GHP5333037470</t>
  </si>
  <si>
    <t>GHP4448837471</t>
  </si>
  <si>
    <t>GHP6676637472</t>
  </si>
  <si>
    <t>GHP7238737473</t>
  </si>
  <si>
    <t>GHP5152337474</t>
  </si>
  <si>
    <t>GHP4460537475</t>
  </si>
  <si>
    <t>GHP9109337476</t>
  </si>
  <si>
    <t>GHP5040937477</t>
  </si>
  <si>
    <t>GHP5888437478</t>
  </si>
  <si>
    <t>GHP3306037479</t>
  </si>
  <si>
    <t>GHP5641237480</t>
  </si>
  <si>
    <t>GHP8553337481</t>
  </si>
  <si>
    <t>GHP4156937482</t>
  </si>
  <si>
    <t>GHP4456137483</t>
  </si>
  <si>
    <t>GHP6196737484</t>
  </si>
  <si>
    <t>GHP9690137485</t>
  </si>
  <si>
    <t>GHP5368037486</t>
  </si>
  <si>
    <t>GHP7662637487</t>
  </si>
  <si>
    <t>GHP2206137488</t>
  </si>
  <si>
    <t>GHP6568237489</t>
  </si>
  <si>
    <t>GHP4789637490</t>
  </si>
  <si>
    <t>GHP4508637491</t>
  </si>
  <si>
    <t>GHP1913037492</t>
  </si>
  <si>
    <t>GHP3288437493</t>
  </si>
  <si>
    <t>GHP1734837494</t>
  </si>
  <si>
    <t>GHP1617937495</t>
  </si>
  <si>
    <t>GHP1763037496</t>
  </si>
  <si>
    <t>GHP0700137497</t>
  </si>
  <si>
    <t>GHP4995537498</t>
  </si>
  <si>
    <t>GHP1685037499</t>
  </si>
  <si>
    <t>GHP1685037500</t>
  </si>
  <si>
    <t>GHP9287237501</t>
  </si>
  <si>
    <t>GHP7591237502</t>
  </si>
  <si>
    <t>GHP2128137503</t>
  </si>
  <si>
    <t>GHP5928137504</t>
  </si>
  <si>
    <t>GHP4724037505</t>
  </si>
  <si>
    <t>GHP8566037506</t>
  </si>
  <si>
    <t>GHP2551837507</t>
  </si>
  <si>
    <t>GHP7403737508</t>
  </si>
  <si>
    <t>GHP7413837509</t>
  </si>
  <si>
    <t>GHP2884137510</t>
  </si>
  <si>
    <t>GHP0850037511</t>
  </si>
  <si>
    <t>GHP4177237512</t>
  </si>
  <si>
    <t>GHP1183737513</t>
  </si>
  <si>
    <t>GHP3300637514</t>
  </si>
  <si>
    <t>GHP4046237515</t>
  </si>
  <si>
    <t>GHP5374637516</t>
  </si>
  <si>
    <t>GHP4142237517</t>
  </si>
  <si>
    <t>GHP4477837518</t>
  </si>
  <si>
    <t>GHP5271337519</t>
  </si>
  <si>
    <t>GHP5754937520</t>
  </si>
  <si>
    <t>GHP7553731040</t>
  </si>
  <si>
    <t>GHP6928237521</t>
  </si>
  <si>
    <t>GHP1777337522</t>
  </si>
  <si>
    <t>GHP4014837523</t>
  </si>
  <si>
    <t>GHP5982637524</t>
  </si>
  <si>
    <t>GHP0446937525</t>
  </si>
  <si>
    <t>GHP0559637526</t>
  </si>
  <si>
    <t>GHP2749737527</t>
  </si>
  <si>
    <t>GHP5594837528</t>
  </si>
  <si>
    <t>GHP1449737529</t>
  </si>
  <si>
    <t>GHP9748437530</t>
  </si>
  <si>
    <t>GHP9999837531</t>
  </si>
  <si>
    <t>GHP3830537532</t>
  </si>
  <si>
    <t>GHP9390637533</t>
  </si>
  <si>
    <t>GHP4033137534</t>
  </si>
  <si>
    <t>GHP6161837535</t>
  </si>
  <si>
    <t>GHP0031237536</t>
  </si>
  <si>
    <t>GHP4293637537</t>
  </si>
  <si>
    <t>GHP9274237538</t>
  </si>
  <si>
    <t>GHP2256337539</t>
  </si>
  <si>
    <t>GHP2001137540</t>
  </si>
  <si>
    <t>GHP8140237541</t>
  </si>
  <si>
    <t>GHP0738337542</t>
  </si>
  <si>
    <t>GHP7362437543</t>
  </si>
  <si>
    <t>GHP7393437544</t>
  </si>
  <si>
    <t>GHP3932137545</t>
  </si>
  <si>
    <t>GHP9483937546</t>
  </si>
  <si>
    <t>GHP2921137547</t>
  </si>
  <si>
    <t>GHP0130737548</t>
  </si>
  <si>
    <t>GHP1929337549</t>
  </si>
  <si>
    <t>GHP3432237550</t>
  </si>
  <si>
    <t>GHP6781237551</t>
  </si>
  <si>
    <t>GHP8480837552</t>
  </si>
  <si>
    <t>GHP5345237553</t>
  </si>
  <si>
    <t>GHP1734537554</t>
  </si>
  <si>
    <t>GHP4567437555</t>
  </si>
  <si>
    <t>GHP6664737556</t>
  </si>
  <si>
    <t>GHP3924937557</t>
  </si>
  <si>
    <t>GHP1067037558</t>
  </si>
  <si>
    <t>GHP9599937559</t>
  </si>
  <si>
    <t>GHP4767237560</t>
  </si>
  <si>
    <t>GHP1660737561</t>
  </si>
  <si>
    <t>GHP1036037562</t>
  </si>
  <si>
    <t>GHP7845337563</t>
  </si>
  <si>
    <t>GHP1461637564</t>
  </si>
  <si>
    <t>GHP7199737565</t>
  </si>
  <si>
    <t>GHP8500237566</t>
  </si>
  <si>
    <t>GHP3112437567</t>
  </si>
  <si>
    <t>GHP6243837568</t>
  </si>
  <si>
    <t>GHP9914337569</t>
  </si>
  <si>
    <t>GHP9914337570</t>
  </si>
  <si>
    <t>GHP7552537571</t>
  </si>
  <si>
    <t>GHP5675737572</t>
  </si>
  <si>
    <t>GHP7955737573</t>
  </si>
  <si>
    <t>GHP9373337574</t>
  </si>
  <si>
    <t>GHP6429437575</t>
  </si>
  <si>
    <t>GHP2327237576</t>
  </si>
  <si>
    <t>GHP7035637577</t>
  </si>
  <si>
    <t>GHP9731137578</t>
  </si>
  <si>
    <t>GHP3037737579</t>
  </si>
  <si>
    <t>GHP3037737580</t>
  </si>
  <si>
    <t>GHP0117337581</t>
  </si>
  <si>
    <t>GHP7030837582</t>
  </si>
  <si>
    <t>GHP3249837583</t>
  </si>
  <si>
    <t>GHP9618337584</t>
  </si>
  <si>
    <t>GHP3928937585</t>
  </si>
  <si>
    <t>GHP3187437586</t>
  </si>
  <si>
    <t>GHP3187137587</t>
  </si>
  <si>
    <t>GHP3187437588</t>
  </si>
  <si>
    <t>GHP0666037589</t>
  </si>
  <si>
    <t>GHP0234437590</t>
  </si>
  <si>
    <t>GHP4484637591</t>
  </si>
  <si>
    <t>GHP6494937592</t>
  </si>
  <si>
    <t>GHP5017237593</t>
  </si>
  <si>
    <t>GHP3595537594</t>
  </si>
  <si>
    <t>GHP5567637595</t>
  </si>
  <si>
    <t>GHP0054337596</t>
  </si>
  <si>
    <t>GHP5943331878</t>
  </si>
  <si>
    <t>GHP3991637597</t>
  </si>
  <si>
    <t>GHP7834237598</t>
  </si>
  <si>
    <t>GHP8315137599</t>
  </si>
  <si>
    <t>GHP7294437600</t>
  </si>
  <si>
    <t>GHP8543437601</t>
  </si>
  <si>
    <t>GHP6995737602</t>
  </si>
  <si>
    <t>GHP8543437603</t>
  </si>
  <si>
    <t>GHP0316137604</t>
  </si>
  <si>
    <t>GHP0184237605</t>
  </si>
  <si>
    <t>GHP9549537606</t>
  </si>
  <si>
    <t>GHP0316137607</t>
  </si>
  <si>
    <t>GHP8552637608</t>
  </si>
  <si>
    <t>GHP9505937609</t>
  </si>
  <si>
    <t>GHP8682637610</t>
  </si>
  <si>
    <t>GHP1112437611</t>
  </si>
  <si>
    <t>GHP8682637612</t>
  </si>
  <si>
    <t>GHP7998037613</t>
  </si>
  <si>
    <t>GHP1749837614</t>
  </si>
  <si>
    <t>GHP3834137615</t>
  </si>
  <si>
    <t>GHP5927137616</t>
  </si>
  <si>
    <t>GHP6821137617</t>
  </si>
  <si>
    <t>GHP2924737618</t>
  </si>
  <si>
    <t>GHP5662837619</t>
  </si>
  <si>
    <t>GHP6119037620</t>
  </si>
  <si>
    <t>GHP8933137621</t>
  </si>
  <si>
    <t>GHP0790737622</t>
  </si>
  <si>
    <t>GHP1584537623</t>
  </si>
  <si>
    <t>GHP6783137624</t>
  </si>
  <si>
    <t>GHP0346737625</t>
  </si>
  <si>
    <t>GHP2195037626</t>
  </si>
  <si>
    <t>GHP3000337627</t>
  </si>
  <si>
    <t>GHP1731137628</t>
  </si>
  <si>
    <t>GHP1571637629</t>
  </si>
  <si>
    <t>GHP3949337630</t>
  </si>
  <si>
    <t>GHP2150437631</t>
  </si>
  <si>
    <t>GHP1192337632</t>
  </si>
  <si>
    <t>GHP2713437633</t>
  </si>
  <si>
    <t>GHP7107237634</t>
  </si>
  <si>
    <t>GHP3657337635</t>
  </si>
  <si>
    <t>GHP0755037636</t>
  </si>
  <si>
    <t>GHP2987337637</t>
  </si>
  <si>
    <t>GHP6784737638</t>
  </si>
  <si>
    <t>GHP9058437639</t>
  </si>
  <si>
    <t>GHP8747737640</t>
  </si>
  <si>
    <t>GHP1572637641</t>
  </si>
  <si>
    <t>GHP9287437642</t>
  </si>
  <si>
    <t>GHP0057637643</t>
  </si>
  <si>
    <t>GHP4503637644</t>
  </si>
  <si>
    <t>GHP5897737645</t>
  </si>
  <si>
    <t>GHP5897737646</t>
  </si>
  <si>
    <t>GHP5458837647</t>
  </si>
  <si>
    <t>GHP5453037648</t>
  </si>
  <si>
    <t>GHP1840437649</t>
  </si>
  <si>
    <t>GHP0396337650</t>
  </si>
  <si>
    <t>GHP4998737651</t>
  </si>
  <si>
    <t>GHP1065937652</t>
  </si>
  <si>
    <t>GHP8910237653</t>
  </si>
  <si>
    <t>GHP6244037654</t>
  </si>
  <si>
    <t>GHP8597637655</t>
  </si>
  <si>
    <t>GHP3361837656</t>
  </si>
  <si>
    <t>GHP5642637657</t>
  </si>
  <si>
    <t>GHP4235337658</t>
  </si>
  <si>
    <t>GHP8249137659</t>
  </si>
  <si>
    <t>GHP5423737660</t>
  </si>
  <si>
    <t>GHP4082237661</t>
  </si>
  <si>
    <t>GHP9693437662</t>
  </si>
  <si>
    <t>GHP2920537663</t>
  </si>
  <si>
    <t>GHP8822737664</t>
  </si>
  <si>
    <t>GHP6799237665</t>
  </si>
  <si>
    <t>GHP2731837666</t>
  </si>
  <si>
    <t>GHP0953937667</t>
  </si>
  <si>
    <t>GHP7386037668</t>
  </si>
  <si>
    <t>GHP1027737669</t>
  </si>
  <si>
    <t>GHP9064537670</t>
  </si>
  <si>
    <t>GHP1881537671</t>
  </si>
  <si>
    <t>GHP5879337672</t>
  </si>
  <si>
    <t>GHP5886137673</t>
  </si>
  <si>
    <t>GHP9014237674</t>
  </si>
  <si>
    <t>GHP4575037675</t>
  </si>
  <si>
    <t>GHP8378037676</t>
  </si>
  <si>
    <t>GHP9668837677</t>
  </si>
  <si>
    <t>GHP4633937678</t>
  </si>
  <si>
    <t>GHP9961037679</t>
  </si>
  <si>
    <t>GHP4886637680</t>
  </si>
  <si>
    <t>GHP6819137681</t>
  </si>
  <si>
    <t>GHP6211537682</t>
  </si>
  <si>
    <t>GHP7271437683</t>
  </si>
  <si>
    <t>GHP9727737684</t>
  </si>
  <si>
    <t>GHP3754337685</t>
  </si>
  <si>
    <t>GHP3423737686</t>
  </si>
  <si>
    <t>GHP2635137687</t>
  </si>
  <si>
    <t>GHP3423737688</t>
  </si>
  <si>
    <t>GHP1813337689</t>
  </si>
  <si>
    <t>GHP2117337690</t>
  </si>
  <si>
    <t>GHP5277837691</t>
  </si>
  <si>
    <t>GHP4144137692</t>
  </si>
  <si>
    <t>GHP3500337693</t>
  </si>
  <si>
    <t>GHP9567337694</t>
  </si>
  <si>
    <t>GHP7771037695</t>
  </si>
  <si>
    <t>GHP5224437696</t>
  </si>
  <si>
    <t>GHP5322437697</t>
  </si>
  <si>
    <t>GHP8898037698</t>
  </si>
  <si>
    <t>GHP925551363</t>
  </si>
  <si>
    <t>GHP5262737699</t>
  </si>
  <si>
    <t>GHP5580437700</t>
  </si>
  <si>
    <t>GHP4076337701</t>
  </si>
  <si>
    <t>GHP0595037702</t>
  </si>
  <si>
    <t>GHP3722337703</t>
  </si>
  <si>
    <t>GHP8798637704</t>
  </si>
  <si>
    <t>GHP6338637705</t>
  </si>
  <si>
    <t>GHP9604437706</t>
  </si>
  <si>
    <t>GHP6877337707</t>
  </si>
  <si>
    <t>GHP6877337708</t>
  </si>
  <si>
    <t>GHP7653337709</t>
  </si>
  <si>
    <t>GHP9438537710</t>
  </si>
  <si>
    <t>GHP2485737711</t>
  </si>
  <si>
    <t>GHP0915737712</t>
  </si>
  <si>
    <t>GHP5907337713</t>
  </si>
  <si>
    <t>GHP8776937714</t>
  </si>
  <si>
    <t>GHP8032737715</t>
  </si>
  <si>
    <t>GHP1200037716</t>
  </si>
  <si>
    <t>GHP8828937717</t>
  </si>
  <si>
    <t>GHP5892337718</t>
  </si>
  <si>
    <t>GHP2109337719</t>
  </si>
  <si>
    <t>GHP6169637720</t>
  </si>
  <si>
    <t>GHP5553037721</t>
  </si>
  <si>
    <t>GHP4314137722</t>
  </si>
  <si>
    <t>GHP7309237723</t>
  </si>
  <si>
    <t>GHP4329737724</t>
  </si>
  <si>
    <t>GHP6501937725</t>
  </si>
  <si>
    <t>GHP3972437726</t>
  </si>
  <si>
    <t>GHP8662937727</t>
  </si>
  <si>
    <t>GHP7629337728</t>
  </si>
  <si>
    <t>GHP6113137729</t>
  </si>
  <si>
    <t>GHP2022837730</t>
  </si>
  <si>
    <t>GHP9532430483</t>
  </si>
  <si>
    <t>GHP9480837731</t>
  </si>
  <si>
    <t>GHP2821637732</t>
  </si>
  <si>
    <t>GHP7043437733</t>
  </si>
  <si>
    <t>GHP9926237734</t>
  </si>
  <si>
    <t>GHP6664737735</t>
  </si>
  <si>
    <t>GHP5051837736</t>
  </si>
  <si>
    <t>GHP2958837737</t>
  </si>
  <si>
    <t>GHP0009237738</t>
  </si>
  <si>
    <t>GHP0441737739</t>
  </si>
  <si>
    <t>GHP8134337740</t>
  </si>
  <si>
    <t>GHP5516637741</t>
  </si>
  <si>
    <t>GHP5975737742</t>
  </si>
  <si>
    <t>GHP0327237743</t>
  </si>
  <si>
    <t>GHP0117837744</t>
  </si>
  <si>
    <t>GHP0327237745</t>
  </si>
  <si>
    <t>GHP5480537746</t>
  </si>
  <si>
    <t>GHP3147137747</t>
  </si>
  <si>
    <t>GHP1366637748</t>
  </si>
  <si>
    <t>GHP0319837749</t>
  </si>
  <si>
    <t>GHP6050537750</t>
  </si>
  <si>
    <t>GHP7805537751</t>
  </si>
  <si>
    <t>GHP8700037752</t>
  </si>
  <si>
    <t>GHP1501137753</t>
  </si>
  <si>
    <t>GHP5544337754</t>
  </si>
  <si>
    <t>GHP8335837755</t>
  </si>
  <si>
    <t>GHP5600837756</t>
  </si>
  <si>
    <t>GHP9055437757</t>
  </si>
  <si>
    <t>GHP6701837758</t>
  </si>
  <si>
    <t>GHP0720437759</t>
  </si>
  <si>
    <t>GHP9553337760</t>
  </si>
  <si>
    <t>GHP1462137761</t>
  </si>
  <si>
    <t>GHP5035737762</t>
  </si>
  <si>
    <t>GHP0666737763</t>
  </si>
  <si>
    <t>GHP2666137764</t>
  </si>
  <si>
    <t>GHP1665437765</t>
  </si>
  <si>
    <t>GHP7541637766</t>
  </si>
  <si>
    <t>GHP3502337767</t>
  </si>
  <si>
    <t>GHP8384137768</t>
  </si>
  <si>
    <t>GHP9986937769</t>
  </si>
  <si>
    <t>GHP2756237770</t>
  </si>
  <si>
    <t>GHP1384537771</t>
  </si>
  <si>
    <t>GHP6496337772</t>
  </si>
  <si>
    <t>GHP7820337773</t>
  </si>
  <si>
    <t>GHP4321013956</t>
  </si>
  <si>
    <t>GHP0845025845</t>
  </si>
  <si>
    <t>GHP3609037774</t>
  </si>
  <si>
    <t>GHP7393237775</t>
  </si>
  <si>
    <t>GHP5047437776</t>
  </si>
  <si>
    <t>GHP5249037777</t>
  </si>
  <si>
    <t>GHP6114337778</t>
  </si>
  <si>
    <t>GHP0507537779</t>
  </si>
  <si>
    <t>GHP2546637780</t>
  </si>
  <si>
    <t>GHP3115837781</t>
  </si>
  <si>
    <t>GHP7377837782</t>
  </si>
  <si>
    <t>GHP2411937783</t>
  </si>
  <si>
    <t>GHP9436737784</t>
  </si>
  <si>
    <t>GHP0676137785</t>
  </si>
  <si>
    <t>GHP4460037786</t>
  </si>
  <si>
    <t>GHP0321637787</t>
  </si>
  <si>
    <t>GHP3410137788</t>
  </si>
  <si>
    <t>GHP0600637789</t>
  </si>
  <si>
    <t>GHP1312137790</t>
  </si>
  <si>
    <t>GHP2342137791</t>
  </si>
  <si>
    <t>GHP9935937792</t>
  </si>
  <si>
    <t>GHP4024837793</t>
  </si>
  <si>
    <t>GHP3547937794</t>
  </si>
  <si>
    <t>GHP3647637795</t>
  </si>
  <si>
    <t>GHP7135437796</t>
  </si>
  <si>
    <t>GHP8843937797</t>
  </si>
  <si>
    <t>GHP6925837798</t>
  </si>
  <si>
    <t>GHP2146337799</t>
  </si>
  <si>
    <t>GHP6167237800</t>
  </si>
  <si>
    <t>GHP5077737801</t>
  </si>
  <si>
    <t>GHP7312037802</t>
  </si>
  <si>
    <t>GHP5414637803</t>
  </si>
  <si>
    <t>GHP1093437804</t>
  </si>
  <si>
    <t>GHP4073637805</t>
  </si>
  <si>
    <t>GHP0437237806</t>
  </si>
  <si>
    <t>GHP5926937807</t>
  </si>
  <si>
    <t>GHP7357737808</t>
  </si>
  <si>
    <t>GHP2656737809</t>
  </si>
  <si>
    <t>GHP4805537810</t>
  </si>
  <si>
    <t>GHP5608237811</t>
  </si>
  <si>
    <t>GHP5156037812</t>
  </si>
  <si>
    <t>GHP2819537813</t>
  </si>
  <si>
    <t>GHP4527737814</t>
  </si>
  <si>
    <t>GHP0869637815</t>
  </si>
  <si>
    <t>GHP8275137816</t>
  </si>
  <si>
    <t>GHP3002937817</t>
  </si>
  <si>
    <t>GHP8902237818</t>
  </si>
  <si>
    <t>GHP5414237819</t>
  </si>
  <si>
    <t>GHP8159637820</t>
  </si>
  <si>
    <t>GHP0651737821</t>
  </si>
  <si>
    <t>GHP7284137822</t>
  </si>
  <si>
    <t>GHP2964737823</t>
  </si>
  <si>
    <t>GHP0575737824</t>
  </si>
  <si>
    <t>GHP3517737826</t>
  </si>
  <si>
    <t>GHP5129037827</t>
  </si>
  <si>
    <t>GHP6964137828</t>
  </si>
  <si>
    <t>GHP3517737829</t>
  </si>
  <si>
    <t>GHP6336737830</t>
  </si>
  <si>
    <t>GHP3636237832</t>
  </si>
  <si>
    <t>GHP2662937834</t>
  </si>
  <si>
    <t>GHP0452137835</t>
  </si>
  <si>
    <t>GHP0893137836</t>
  </si>
  <si>
    <t>GHP7556837837</t>
  </si>
  <si>
    <t>GHP1547521251</t>
  </si>
  <si>
    <t>GHP8921737838</t>
  </si>
  <si>
    <t>GHP7961337839</t>
  </si>
  <si>
    <t>GHP3319937841</t>
  </si>
  <si>
    <t>GHP5875537842</t>
  </si>
  <si>
    <t>GHP7576537843</t>
  </si>
  <si>
    <t>GHP3061537844</t>
  </si>
  <si>
    <t>GHP9841737845</t>
  </si>
  <si>
    <t>GHP2233237846</t>
  </si>
  <si>
    <t>GHP4349437847</t>
  </si>
  <si>
    <t>GHP7703837848</t>
  </si>
  <si>
    <t>GHP2810337849</t>
  </si>
  <si>
    <t>GHP4126237850</t>
  </si>
  <si>
    <t>GHP8716037851</t>
  </si>
  <si>
    <t>GHP5338037852</t>
  </si>
  <si>
    <t>GHP0069437853</t>
  </si>
  <si>
    <t>GHP9103837854</t>
  </si>
  <si>
    <t>GHP5981637855</t>
  </si>
  <si>
    <t>GHP5091637856</t>
  </si>
  <si>
    <t>GHP2513437857</t>
  </si>
  <si>
    <t>GHP4647937858</t>
  </si>
  <si>
    <t>GHP7419037859</t>
  </si>
  <si>
    <t>GHP3316437860</t>
  </si>
  <si>
    <t>GHP6186737861</t>
  </si>
  <si>
    <t>GHP3887837862</t>
  </si>
  <si>
    <t>GHP6478037863</t>
  </si>
  <si>
    <t>GHP6601237864</t>
  </si>
  <si>
    <t>GHP9979337865</t>
  </si>
  <si>
    <t>GHP0504637866</t>
  </si>
  <si>
    <t>GHP5912737867</t>
  </si>
  <si>
    <t>GHP8910627216</t>
  </si>
  <si>
    <t>GHP7784037868</t>
  </si>
  <si>
    <t>GHP8179537869</t>
  </si>
  <si>
    <t>GHP5731837870</t>
  </si>
  <si>
    <t>GHP8288837871</t>
  </si>
  <si>
    <t>GHP1813437872</t>
  </si>
  <si>
    <t>GHP3279137873</t>
  </si>
  <si>
    <t>GHP3593037874</t>
  </si>
  <si>
    <t>GHP2814837875</t>
  </si>
  <si>
    <t>GHP6712437876</t>
  </si>
  <si>
    <t>GHP6712437877</t>
  </si>
  <si>
    <t>GHP7408037878</t>
  </si>
  <si>
    <t>GHP1799337879</t>
  </si>
  <si>
    <t>GHP1129237880</t>
  </si>
  <si>
    <t>GHP5011937881</t>
  </si>
  <si>
    <t>GHP8727037882</t>
  </si>
  <si>
    <t>GHP2940837883</t>
  </si>
  <si>
    <t>GHP0716337884</t>
  </si>
  <si>
    <t>GHP8247837885</t>
  </si>
  <si>
    <t>GHP7537337886</t>
  </si>
  <si>
    <t>GHP2799037887</t>
  </si>
  <si>
    <t>GHP7798337888</t>
  </si>
  <si>
    <t>GHP4709837889</t>
  </si>
  <si>
    <t>GHP4052837890</t>
  </si>
  <si>
    <t>GHP7257937891</t>
  </si>
  <si>
    <t>GHP2466037892</t>
  </si>
  <si>
    <t>GHP1495537893</t>
  </si>
  <si>
    <t>GHP6592037894</t>
  </si>
  <si>
    <t>GHP1308637895</t>
  </si>
  <si>
    <t>GHP8149537896</t>
  </si>
  <si>
    <t>GHP9564437897</t>
  </si>
  <si>
    <t>GHP2122237898</t>
  </si>
  <si>
    <t>GHP2834537899</t>
  </si>
  <si>
    <t>GHP2619037900</t>
  </si>
  <si>
    <t>GHP2340237901</t>
  </si>
  <si>
    <t>GHP3922237902</t>
  </si>
  <si>
    <t>GHP0979637903</t>
  </si>
  <si>
    <t>GHP8640337904</t>
  </si>
  <si>
    <t>GHP997551848</t>
  </si>
  <si>
    <t>GHP3277637905</t>
  </si>
  <si>
    <t>GHP8189823971</t>
  </si>
  <si>
    <t>GHP7749237906</t>
  </si>
  <si>
    <t>GHP2322137907</t>
  </si>
  <si>
    <t>GHP4413137908</t>
  </si>
  <si>
    <t>GHP8476137909</t>
  </si>
  <si>
    <t>GHP4674437910</t>
  </si>
  <si>
    <t>GHP5748737911</t>
  </si>
  <si>
    <t>GHP0339237912</t>
  </si>
  <si>
    <t>GHP0344137913</t>
  </si>
  <si>
    <t>GHP9640637914</t>
  </si>
  <si>
    <t>GHP4646537915</t>
  </si>
  <si>
    <t>GHP9253537916</t>
  </si>
  <si>
    <t>GHP3098137917</t>
  </si>
  <si>
    <t>GHP9572237918</t>
  </si>
  <si>
    <t>GHP3644737919</t>
  </si>
  <si>
    <t>GHP9913937920</t>
  </si>
  <si>
    <t>GHP2029637921</t>
  </si>
  <si>
    <t>GHP9470037922</t>
  </si>
  <si>
    <t>GHP0802037923</t>
  </si>
  <si>
    <t>GHP1717337924</t>
  </si>
  <si>
    <t>GHP7634737925</t>
  </si>
  <si>
    <t>GHP5940437926</t>
  </si>
  <si>
    <t>GHP5163437927</t>
  </si>
  <si>
    <t>GHP8876837928</t>
  </si>
  <si>
    <t>GHP1008937929</t>
  </si>
  <si>
    <t>GHP9283837930</t>
  </si>
  <si>
    <t>GHP8611237931</t>
  </si>
  <si>
    <t>GHP6962137932</t>
  </si>
  <si>
    <t>GHP6756637933</t>
  </si>
  <si>
    <t>GHP6111937934</t>
  </si>
  <si>
    <t>GHP9387137935</t>
  </si>
  <si>
    <t>GHP6161737936</t>
  </si>
  <si>
    <t>GHP2865437937</t>
  </si>
  <si>
    <t>GHP2400137938</t>
  </si>
  <si>
    <t>GHP3075837939</t>
  </si>
  <si>
    <t>GHP9713037940</t>
  </si>
  <si>
    <t>GHP3075821194</t>
  </si>
  <si>
    <t>GHP1723437941</t>
  </si>
  <si>
    <t>GHP9386937942</t>
  </si>
  <si>
    <t>GHP8967737943</t>
  </si>
  <si>
    <t>GHP7070737944</t>
  </si>
  <si>
    <t>GHP0900437945</t>
  </si>
  <si>
    <t>GHP4556637946</t>
  </si>
  <si>
    <t>div</t>
  </si>
  <si>
    <t>GHP2738337947</t>
  </si>
  <si>
    <t>GHP1089937948</t>
  </si>
  <si>
    <t>GHP8170437949</t>
  </si>
  <si>
    <t>GHP7571437950</t>
  </si>
  <si>
    <t>GHP0765037951</t>
  </si>
  <si>
    <t>GHP0494537952</t>
  </si>
  <si>
    <t>GHP9626637953</t>
  </si>
  <si>
    <t>GHP1198237954</t>
  </si>
  <si>
    <t>GHP7821837955</t>
  </si>
  <si>
    <t>GHP6444037956</t>
  </si>
  <si>
    <t>GHP9033537957</t>
  </si>
  <si>
    <t>GHP9033537958</t>
  </si>
  <si>
    <t>GHP8919637959</t>
  </si>
  <si>
    <t>GHP4622837960</t>
  </si>
  <si>
    <t>GHP8766337961</t>
  </si>
  <si>
    <t>GHP9476337962</t>
  </si>
  <si>
    <t>GHP7478537963</t>
  </si>
  <si>
    <t>GHP1021637964</t>
  </si>
  <si>
    <t>GHP9875637965</t>
  </si>
  <si>
    <t>GHP6320437966</t>
  </si>
  <si>
    <t>GHP8701737967</t>
  </si>
  <si>
    <t>GHP7738337968</t>
  </si>
  <si>
    <t>GHP9504637969</t>
  </si>
  <si>
    <t>GHP5152337970</t>
  </si>
  <si>
    <t>GHP5652237971</t>
  </si>
  <si>
    <t>GHP1740237972</t>
  </si>
  <si>
    <t>GHP0105637973</t>
  </si>
  <si>
    <t>GHP1426737974</t>
  </si>
  <si>
    <t>GHP0783437975</t>
  </si>
  <si>
    <t>GHP6275837976</t>
  </si>
  <si>
    <t>GHP7271237977</t>
  </si>
  <si>
    <t>GHP8988437978</t>
  </si>
  <si>
    <t>GHP5154537979</t>
  </si>
  <si>
    <t>GHP2863437980</t>
  </si>
  <si>
    <t>GHP1920637981</t>
  </si>
  <si>
    <t>GHP6777837982</t>
  </si>
  <si>
    <t>GHP7822237983</t>
  </si>
  <si>
    <t>GHP4275037984</t>
  </si>
  <si>
    <t>GHP2267737985</t>
  </si>
  <si>
    <t>GHP7749937986</t>
  </si>
  <si>
    <t>GHP8788637987</t>
  </si>
  <si>
    <t>GHP3420037988</t>
  </si>
  <si>
    <t>GHP4067237989</t>
  </si>
  <si>
    <t>GHP4241637990</t>
  </si>
  <si>
    <t>GHP3784037991</t>
  </si>
  <si>
    <t>GHP9259937992</t>
  </si>
  <si>
    <t>GHP3964737993</t>
  </si>
  <si>
    <t>GHP3355637994</t>
  </si>
  <si>
    <t>GHP1019337995</t>
  </si>
  <si>
    <t>GHP7267737996</t>
  </si>
  <si>
    <t>GHP0765237997</t>
  </si>
  <si>
    <t>GHP8875437998</t>
  </si>
  <si>
    <t>GHP1660437999</t>
  </si>
  <si>
    <t>GHP6549538000</t>
  </si>
  <si>
    <t>GHP7192438001</t>
  </si>
  <si>
    <t>GHP2449438002</t>
  </si>
  <si>
    <t>GHP9103438003</t>
  </si>
  <si>
    <t>GHP8589738004</t>
  </si>
  <si>
    <t>GHP6432938005</t>
  </si>
  <si>
    <t>GHP9721138006</t>
  </si>
  <si>
    <t>GHP9160738007</t>
  </si>
  <si>
    <t>GHP0698438008</t>
  </si>
  <si>
    <t>GHP1474738009</t>
  </si>
  <si>
    <t>GHP5467038010</t>
  </si>
  <si>
    <t>GHP9521338011</t>
  </si>
  <si>
    <t>GHP9200538012</t>
  </si>
  <si>
    <t>GHP3365438013</t>
  </si>
  <si>
    <t>GHP3597038014</t>
  </si>
  <si>
    <t>GHP5793338015</t>
  </si>
  <si>
    <t>GHP9595638016</t>
  </si>
  <si>
    <t>GHP9389838017</t>
  </si>
  <si>
    <t>GHP8342738018</t>
  </si>
  <si>
    <t>GHP8993738019</t>
  </si>
  <si>
    <t>GHP8797238020</t>
  </si>
  <si>
    <t>GHP8244738021</t>
  </si>
  <si>
    <t>GHP8424238022</t>
  </si>
  <si>
    <t>GHP4872638023</t>
  </si>
  <si>
    <t>GHP1914038024</t>
  </si>
  <si>
    <t>GHP2714838025</t>
  </si>
  <si>
    <t>GHP3818538026</t>
  </si>
  <si>
    <t>GHP8298438027</t>
  </si>
  <si>
    <t>GHP3496138028</t>
  </si>
  <si>
    <t>GHP3111038029</t>
  </si>
  <si>
    <t>GHP8150238030</t>
  </si>
  <si>
    <t>GHP7237038031</t>
  </si>
  <si>
    <t>GHP9848938032</t>
  </si>
  <si>
    <t>GHP0009938033</t>
  </si>
  <si>
    <t>GHP2907238034</t>
  </si>
  <si>
    <t>GHP0551638035</t>
  </si>
  <si>
    <t>GHP5104938036</t>
  </si>
  <si>
    <t>GHP9688938037</t>
  </si>
  <si>
    <t>GHP4579938038</t>
  </si>
  <si>
    <t>GHP8541138039</t>
  </si>
  <si>
    <t>GHP2682738040</t>
  </si>
  <si>
    <t>GHP5343738041</t>
  </si>
  <si>
    <t>GHP0839138042</t>
  </si>
  <si>
    <t>GHP8689938043</t>
  </si>
  <si>
    <t>GHP1895538044</t>
  </si>
  <si>
    <t>GHP2515638045</t>
  </si>
  <si>
    <t>GHP9824838046</t>
  </si>
  <si>
    <t>GHP2130538047</t>
  </si>
  <si>
    <t>GHP8606938048</t>
  </si>
  <si>
    <t>GHP0574638049</t>
  </si>
  <si>
    <t>GHP8981038050</t>
  </si>
  <si>
    <t>GHP9337838051</t>
  </si>
  <si>
    <t>GHP8615238052</t>
  </si>
  <si>
    <t>GHP0640438053</t>
  </si>
  <si>
    <t>GHP1909238054</t>
  </si>
  <si>
    <t>GHP3671138055</t>
  </si>
  <si>
    <t>GHP5987138056</t>
  </si>
  <si>
    <t>GHP1191038057</t>
  </si>
  <si>
    <t>GHP4869938058</t>
  </si>
  <si>
    <t>GHP8676638059</t>
  </si>
  <si>
    <t>GHP7824738060</t>
  </si>
  <si>
    <t>GHP9707438061</t>
  </si>
  <si>
    <t>GHP9930238062</t>
  </si>
  <si>
    <t>GHP8087938063</t>
  </si>
  <si>
    <t>GHP4169138064</t>
  </si>
  <si>
    <t>GHP7702138065</t>
  </si>
  <si>
    <t>GHP4488738066</t>
  </si>
  <si>
    <t>GHP1887838067</t>
  </si>
  <si>
    <t>GHP7740038068</t>
  </si>
  <si>
    <t>GHP9311138069</t>
  </si>
  <si>
    <t>GHP4288938070</t>
  </si>
  <si>
    <t>GHP1005238071</t>
  </si>
  <si>
    <t>GHP8688938072</t>
  </si>
  <si>
    <t>GHP3235438073</t>
  </si>
  <si>
    <t>GHP1005228485</t>
  </si>
  <si>
    <t>GHP4650638074</t>
  </si>
  <si>
    <t>GHP1409138075</t>
  </si>
  <si>
    <t>GHP2917538076</t>
  </si>
  <si>
    <t>GHP3360938077</t>
  </si>
  <si>
    <t>GHP8355638078</t>
  </si>
  <si>
    <t>GHP7321438079</t>
  </si>
  <si>
    <t>GHP8017638080</t>
  </si>
  <si>
    <t>GHP2536538081</t>
  </si>
  <si>
    <t>GHP2690538082</t>
  </si>
  <si>
    <t>GHP9705338083</t>
  </si>
  <si>
    <t>GHP3940438084</t>
  </si>
  <si>
    <t>GHP1015838085</t>
  </si>
  <si>
    <t>GHP4507838086</t>
  </si>
  <si>
    <t>GHP7273738087</t>
  </si>
  <si>
    <t>GHP4428938088</t>
  </si>
  <si>
    <t>GHP4428938089</t>
  </si>
  <si>
    <t>GHP2885038090</t>
  </si>
  <si>
    <t>GHP2966538091</t>
  </si>
  <si>
    <t>GHP2904738092</t>
  </si>
  <si>
    <t>GHP9567038093</t>
  </si>
  <si>
    <t>GHP8828038094</t>
  </si>
  <si>
    <t>GHP1479638095</t>
  </si>
  <si>
    <t>GHP9507638096</t>
  </si>
  <si>
    <t>GHP4983538097</t>
  </si>
  <si>
    <t>GHP0313238098</t>
  </si>
  <si>
    <t>GHP4615838099</t>
  </si>
  <si>
    <t>GHP6580338100</t>
  </si>
  <si>
    <t>GHP0065838101</t>
  </si>
  <si>
    <t>GHP1750938102</t>
  </si>
  <si>
    <t>GHP4347538103</t>
  </si>
  <si>
    <t>GHP2316638104</t>
  </si>
  <si>
    <t>GHP1783038105</t>
  </si>
  <si>
    <t>GHP1143438106</t>
  </si>
  <si>
    <t>GHP6789021337</t>
  </si>
  <si>
    <t>GHP1783038107</t>
  </si>
  <si>
    <t>GHP7976638108</t>
  </si>
  <si>
    <t>GHP7358138109</t>
  </si>
  <si>
    <t>GHP7358138110</t>
  </si>
  <si>
    <t>GHP6178538112</t>
  </si>
  <si>
    <t>GHP7483938113</t>
  </si>
  <si>
    <t>GHP8566438114</t>
  </si>
  <si>
    <t>GHP5223838115</t>
  </si>
  <si>
    <t>GHP0456638116</t>
  </si>
  <si>
    <t>GHP7317638117</t>
  </si>
  <si>
    <t>GHP7668638118</t>
  </si>
  <si>
    <t>GHP0599538119</t>
  </si>
  <si>
    <t>GHP5452338120</t>
  </si>
  <si>
    <t>GHP0771538121</t>
  </si>
  <si>
    <t>GHP5880038122</t>
  </si>
  <si>
    <t>GHP2559138123</t>
  </si>
  <si>
    <t>GHP6297838124</t>
  </si>
  <si>
    <t>GHP4004838125</t>
  </si>
  <si>
    <t>GHP5196338126</t>
  </si>
  <si>
    <t>GHP3326538127</t>
  </si>
  <si>
    <t>GHP2125538128</t>
  </si>
  <si>
    <t>GHP9958038129</t>
  </si>
  <si>
    <t>GHP6038538130</t>
  </si>
  <si>
    <t>GHP7855738131</t>
  </si>
  <si>
    <t>GHP4381638132</t>
  </si>
  <si>
    <t>GHP0423238133</t>
  </si>
  <si>
    <t>GHP8438338134</t>
  </si>
  <si>
    <t>GHP8437238135</t>
  </si>
  <si>
    <t>GHP8470138136</t>
  </si>
  <si>
    <t>GHP0953338137</t>
  </si>
  <si>
    <t>GHP9460138138</t>
  </si>
  <si>
    <t>GHP7040338139</t>
  </si>
  <si>
    <t>GHP6262338140</t>
  </si>
  <si>
    <t>GHP6262338141</t>
  </si>
  <si>
    <t>GHP3896438142</t>
  </si>
  <si>
    <t>GHP9587838143</t>
  </si>
  <si>
    <t>GHP7165138144</t>
  </si>
  <si>
    <t>GHP8568738145</t>
  </si>
  <si>
    <t>GHP2141238146</t>
  </si>
  <si>
    <t>GHP5495638147</t>
  </si>
  <si>
    <t>GHP2426338148</t>
  </si>
  <si>
    <t>GHP9596638149</t>
  </si>
  <si>
    <t>GHP5636938150</t>
  </si>
  <si>
    <t>GHP2051338151</t>
  </si>
  <si>
    <t>GHP2274438152</t>
  </si>
  <si>
    <t>GHP8936838153</t>
  </si>
  <si>
    <t>GHP6369638154</t>
  </si>
  <si>
    <t>GHP2711938155</t>
  </si>
  <si>
    <t>GHP3490438156</t>
  </si>
  <si>
    <t>GHP0696238157</t>
  </si>
  <si>
    <t>GHP9708438158</t>
  </si>
  <si>
    <t>GHP9147038159</t>
  </si>
  <si>
    <t>GHP9392638160</t>
  </si>
  <si>
    <t>GHP2368538161</t>
  </si>
  <si>
    <t>GHP1580338162</t>
  </si>
  <si>
    <t>GHP2141738163</t>
  </si>
  <si>
    <t>GHP2345138164</t>
  </si>
  <si>
    <t>GHP6444138165</t>
  </si>
  <si>
    <t>GHP0965338166</t>
  </si>
  <si>
    <t>GHP9999938167</t>
  </si>
  <si>
    <t>GHP5678738168</t>
  </si>
  <si>
    <t>GHP2949338169</t>
  </si>
  <si>
    <t>GHP4078538170</t>
  </si>
  <si>
    <t>GHP6473419379</t>
  </si>
  <si>
    <t>GHP8467838171</t>
  </si>
  <si>
    <t>GHP2211038172</t>
  </si>
  <si>
    <t>GHP1642038173</t>
  </si>
  <si>
    <t>GHP4361438174</t>
  </si>
  <si>
    <t>GHP4141638175</t>
  </si>
  <si>
    <t>GHP9855438178</t>
  </si>
  <si>
    <t>GHP7240038179</t>
  </si>
  <si>
    <t>GHP3525638180</t>
  </si>
  <si>
    <t>GHP9000938181</t>
  </si>
  <si>
    <t>GHP6600538182</t>
  </si>
  <si>
    <t>GHP6307638183</t>
  </si>
  <si>
    <t>GHP5408538184</t>
  </si>
  <si>
    <t>GHP2568938185</t>
  </si>
  <si>
    <t>GHP2747223905</t>
  </si>
  <si>
    <t>GHP3920138186</t>
  </si>
  <si>
    <t>GHP2916038187</t>
  </si>
  <si>
    <t>GHP4838838188</t>
  </si>
  <si>
    <t>GHP7540838189</t>
  </si>
  <si>
    <t>GHP4732538190</t>
  </si>
  <si>
    <t>GHP4568338191</t>
  </si>
  <si>
    <t>GHP1888538192</t>
  </si>
  <si>
    <t>GHP5262738193</t>
  </si>
  <si>
    <t>GHP0123038194</t>
  </si>
  <si>
    <t>GHP5312638195</t>
  </si>
  <si>
    <t>GHP8492638196</t>
  </si>
  <si>
    <t>GHP4503838197</t>
  </si>
  <si>
    <t>GHP8019438198</t>
  </si>
  <si>
    <t>GHP053646884</t>
  </si>
  <si>
    <t>GHP2773038199</t>
  </si>
  <si>
    <t>GHP5259638200</t>
  </si>
  <si>
    <t>GHP2632238201</t>
  </si>
  <si>
    <t>GHP3296338202</t>
  </si>
  <si>
    <t>GHP1565438203</t>
  </si>
  <si>
    <t>GHP3278738204</t>
  </si>
  <si>
    <t>GHP205406029</t>
  </si>
  <si>
    <t>GHP2207538205</t>
  </si>
  <si>
    <t>GHP5005438206</t>
  </si>
  <si>
    <t>GHP3343038207</t>
  </si>
  <si>
    <t>GHP0003938208</t>
  </si>
  <si>
    <t>GHP8851638209</t>
  </si>
  <si>
    <t>GHP3922838210</t>
  </si>
  <si>
    <t>GHP3075338211</t>
  </si>
  <si>
    <t>GHP4966438212</t>
  </si>
  <si>
    <t>GHP9531438213</t>
  </si>
  <si>
    <t>GHP1127938214</t>
  </si>
  <si>
    <t>GHP7249738215</t>
  </si>
  <si>
    <t>GHP8052138216</t>
  </si>
  <si>
    <t>GHP3966838217</t>
  </si>
  <si>
    <t>GHP2832138218</t>
  </si>
  <si>
    <t>GHP1460738219</t>
  </si>
  <si>
    <t>GHP0280838220</t>
  </si>
  <si>
    <t>GHP8301738221</t>
  </si>
  <si>
    <t>GHP8023438222</t>
  </si>
  <si>
    <t>GHP9103138223</t>
  </si>
  <si>
    <t>GHP6780038224</t>
  </si>
  <si>
    <t>GHP4723438225</t>
  </si>
  <si>
    <t>GHP2287238226</t>
  </si>
  <si>
    <t>GHP8797238227</t>
  </si>
  <si>
    <t>GHP3850838228</t>
  </si>
  <si>
    <t>GHP5532838229</t>
  </si>
  <si>
    <t>GHP6605538230</t>
  </si>
  <si>
    <t>GHP5421338231</t>
  </si>
  <si>
    <t>GHP5698738232</t>
  </si>
  <si>
    <t>GHP1398838233</t>
  </si>
  <si>
    <t>GHP1915538234</t>
  </si>
  <si>
    <t>GHP1975938235</t>
  </si>
  <si>
    <t>GHP7459038236</t>
  </si>
  <si>
    <t>GHP4477238237</t>
  </si>
  <si>
    <t>GHP2727838238</t>
  </si>
  <si>
    <t>GHP6989538239</t>
  </si>
  <si>
    <t>GHP1880827624</t>
  </si>
  <si>
    <t>GHP8563038240</t>
  </si>
  <si>
    <t>GHP9194738241</t>
  </si>
  <si>
    <t>GHP0003138242</t>
  </si>
  <si>
    <t>GHP2324938243</t>
  </si>
  <si>
    <t>GHP1816238244</t>
  </si>
  <si>
    <t>GHP6948038245</t>
  </si>
  <si>
    <t>GHP8123919075</t>
  </si>
  <si>
    <t>GHP7750038246</t>
  </si>
  <si>
    <t>GHP4526938247</t>
  </si>
  <si>
    <t>GHP7113938248</t>
  </si>
  <si>
    <t>GHP4038738249</t>
  </si>
  <si>
    <t>GHP2776238250</t>
  </si>
  <si>
    <t>GHP3216038251</t>
  </si>
  <si>
    <t>GHP7046638252</t>
  </si>
  <si>
    <t>GHP9785438253</t>
  </si>
  <si>
    <t>GHP1174738254</t>
  </si>
  <si>
    <t>GHP1342138255</t>
  </si>
  <si>
    <t>GHP1342138256</t>
  </si>
  <si>
    <t>GHP8299538257</t>
  </si>
  <si>
    <t>GHP7322038258</t>
  </si>
  <si>
    <t>GHP3436138259</t>
  </si>
  <si>
    <t>GHP8319029698</t>
  </si>
  <si>
    <t>GHP3239038260</t>
  </si>
  <si>
    <t>GHP2284438261</t>
  </si>
  <si>
    <t>GHP7991038262</t>
  </si>
  <si>
    <t>GHP0315638263</t>
  </si>
  <si>
    <t>GHP6581338264</t>
  </si>
  <si>
    <t>GHP0042738265</t>
  </si>
  <si>
    <t>GHP0318238266</t>
  </si>
  <si>
    <t>GHP6062338267</t>
  </si>
  <si>
    <t>GHP6059138268</t>
  </si>
  <si>
    <t>GHP5010638269</t>
  </si>
  <si>
    <t>GHP6617438270</t>
  </si>
  <si>
    <t>GHP3148938271</t>
  </si>
  <si>
    <t>GHP8839738272</t>
  </si>
  <si>
    <t>GHP3989038273</t>
  </si>
  <si>
    <t>GHP4824938274</t>
  </si>
  <si>
    <t>GHP4824938275</t>
  </si>
  <si>
    <t>GHP7579538276</t>
  </si>
  <si>
    <t>GHP7259238277</t>
  </si>
  <si>
    <t>GHP0838238278</t>
  </si>
  <si>
    <t>GHP0715738279</t>
  </si>
  <si>
    <t>GHP2534938280</t>
  </si>
  <si>
    <t>GHP6270138281</t>
  </si>
  <si>
    <t>GHP0612038282</t>
  </si>
  <si>
    <t>GHP2701738283</t>
  </si>
  <si>
    <t>GHP4173338284</t>
  </si>
  <si>
    <t>GHP4247538285</t>
  </si>
  <si>
    <t>GHP2571338286</t>
  </si>
  <si>
    <t>GHP6144838287</t>
  </si>
  <si>
    <t>GHP1144638288</t>
  </si>
  <si>
    <t>GHP3750138289</t>
  </si>
  <si>
    <t>GHP4629038290</t>
  </si>
  <si>
    <t>GHP1882838291</t>
  </si>
  <si>
    <t>GHP9919038292</t>
  </si>
  <si>
    <t>GHP1380738293</t>
  </si>
  <si>
    <t>GHP5197238294</t>
  </si>
  <si>
    <t>GHP2485338295</t>
  </si>
  <si>
    <t>GHP5814638296</t>
  </si>
  <si>
    <t>GHP6823338297</t>
  </si>
  <si>
    <t>GHP4373438298</t>
  </si>
  <si>
    <t>GHP7642838299</t>
  </si>
  <si>
    <t>GHP7221138300</t>
  </si>
  <si>
    <t>GHP1858938301</t>
  </si>
  <si>
    <t>GHP5666538302</t>
  </si>
  <si>
    <t>GHP8898938303</t>
  </si>
  <si>
    <t>GHP2660216062</t>
  </si>
  <si>
    <t>GHP3870138304</t>
  </si>
  <si>
    <t>GHP3494538305</t>
  </si>
  <si>
    <t>GHP3858538306</t>
  </si>
  <si>
    <t>GHP4885438307</t>
  </si>
  <si>
    <t>GHP2111438308</t>
  </si>
  <si>
    <t>GHP8246838309</t>
  </si>
  <si>
    <t>GHP0976338310</t>
  </si>
  <si>
    <t>GHP9292238311</t>
  </si>
  <si>
    <t>GHP2286138312</t>
  </si>
  <si>
    <t>GHP2286138313</t>
  </si>
  <si>
    <t>GHP4790738314</t>
  </si>
  <si>
    <t>GHP8081238315</t>
  </si>
  <si>
    <t>GHP0216638316</t>
  </si>
  <si>
    <t>GHP1224338317</t>
  </si>
  <si>
    <t>GHP1224338318</t>
  </si>
  <si>
    <t>GHP9971838319</t>
  </si>
  <si>
    <t>GHP1288438320</t>
  </si>
  <si>
    <t>GHP4573838321</t>
  </si>
  <si>
    <t>GHP1130238322</t>
  </si>
  <si>
    <t>GHP5396338323</t>
  </si>
  <si>
    <t>GHP7528638324</t>
  </si>
  <si>
    <t>GHP8450638325</t>
  </si>
  <si>
    <t>GHP7477138326</t>
  </si>
  <si>
    <t>GHP7477138327</t>
  </si>
  <si>
    <t>GHP6646928844</t>
  </si>
  <si>
    <t>GHP1753738328</t>
  </si>
  <si>
    <t>GHP8589838329</t>
  </si>
  <si>
    <t>GHP7313938330</t>
  </si>
  <si>
    <t>GHP7482838331</t>
  </si>
  <si>
    <t>GHP8185938332</t>
  </si>
  <si>
    <t>GHP8853938333</t>
  </si>
  <si>
    <t>GHP4872038334</t>
  </si>
  <si>
    <t>GHP4633238335</t>
  </si>
  <si>
    <t>GHP6858738336</t>
  </si>
  <si>
    <t>GHP4336538337</t>
  </si>
  <si>
    <t>GHP8180438338</t>
  </si>
  <si>
    <t>GHP8415238339</t>
  </si>
  <si>
    <t>GHP5942738340</t>
  </si>
  <si>
    <t>GHP1834238341</t>
  </si>
  <si>
    <t>GHP5362538342</t>
  </si>
  <si>
    <t>GHP8986038343</t>
  </si>
  <si>
    <t>GHP6995938344</t>
  </si>
  <si>
    <t>GHP5460238345</t>
  </si>
  <si>
    <t>GHP8119838346</t>
  </si>
  <si>
    <t>GHP2106038347</t>
  </si>
  <si>
    <t>GHP9253638348</t>
  </si>
  <si>
    <t>GHP7759838349</t>
  </si>
  <si>
    <t>GHP8310838350</t>
  </si>
  <si>
    <t>GHP9465738351</t>
  </si>
  <si>
    <t>GHP8310838352</t>
  </si>
  <si>
    <t>GHP7476138353</t>
  </si>
  <si>
    <t>GHP1072638354</t>
  </si>
  <si>
    <t>GHP3941038355</t>
  </si>
  <si>
    <t>GHP6297838356</t>
  </si>
  <si>
    <t>GHP5559938357</t>
  </si>
  <si>
    <t>GHP0937738358</t>
  </si>
  <si>
    <t>GHP2242338359</t>
  </si>
  <si>
    <t>GHP0957738360</t>
  </si>
  <si>
    <t>GHP6977638361</t>
  </si>
  <si>
    <t>GHP2216938362</t>
  </si>
  <si>
    <t>GHP0741338363</t>
  </si>
  <si>
    <t>GHP7545938364</t>
  </si>
  <si>
    <t>GHP2557238365</t>
  </si>
  <si>
    <t>GHP3977838366</t>
  </si>
  <si>
    <t>GHP6190038367</t>
  </si>
  <si>
    <t>GHP0198838368</t>
  </si>
  <si>
    <t>GHP7772338369</t>
  </si>
  <si>
    <t>GHP7875138370</t>
  </si>
  <si>
    <t>GHP1688638371</t>
  </si>
  <si>
    <t>GHP5161138372</t>
  </si>
  <si>
    <t>GHP4959738373</t>
  </si>
  <si>
    <t>GHP8258538374</t>
  </si>
  <si>
    <t>GHP1135738375</t>
  </si>
  <si>
    <t>GHP5222238376</t>
  </si>
  <si>
    <t>GHP5125726635</t>
  </si>
  <si>
    <t>GHP4747138377</t>
  </si>
  <si>
    <t>GHP3486238378</t>
  </si>
  <si>
    <t>GHP2528438379</t>
  </si>
  <si>
    <t>GHP2890838380</t>
  </si>
  <si>
    <t>GHP6780338381</t>
  </si>
  <si>
    <t>GHP6002738382</t>
  </si>
  <si>
    <t>GHP7323938383</t>
  </si>
  <si>
    <t>GHP8949438384</t>
  </si>
  <si>
    <t>GHP6754538385</t>
  </si>
  <si>
    <t>GHP2113238386</t>
  </si>
  <si>
    <t>GHP0297116103</t>
  </si>
  <si>
    <t>GHP2624938387</t>
  </si>
  <si>
    <t>GHP3925438388</t>
  </si>
  <si>
    <t>GHP6978638389</t>
  </si>
  <si>
    <t>GHP4682938390</t>
  </si>
  <si>
    <t>GHP0641338391</t>
  </si>
  <si>
    <t>GHP7955038392</t>
  </si>
  <si>
    <t>GHP9236228239</t>
  </si>
  <si>
    <t>GHP1829138393</t>
  </si>
  <si>
    <t>GHP6115529690</t>
  </si>
  <si>
    <t>GHP4237638394</t>
  </si>
  <si>
    <t>GHP2248238395</t>
  </si>
  <si>
    <t>GHP2240238396</t>
  </si>
  <si>
    <t>GHP6848538397</t>
  </si>
  <si>
    <t>GHP5159238398</t>
  </si>
  <si>
    <t>GHP0006138399</t>
  </si>
  <si>
    <t>GHP9327638400</t>
  </si>
  <si>
    <t>GHP1194038401</t>
  </si>
  <si>
    <t>GHP9374938402</t>
  </si>
  <si>
    <t>GHP5782338403</t>
  </si>
  <si>
    <t>GHP0376738404</t>
  </si>
  <si>
    <t>GHP9112938405</t>
  </si>
  <si>
    <t>GHP2321338406</t>
  </si>
  <si>
    <t>GHP9828238407</t>
  </si>
  <si>
    <t>GHP5808838408</t>
  </si>
  <si>
    <t>GHP8320028465</t>
  </si>
  <si>
    <t>GHP5805238409</t>
  </si>
  <si>
    <t>GHP1229638410</t>
  </si>
  <si>
    <t>GHP1765238411</t>
  </si>
  <si>
    <t>GHP9565738412</t>
  </si>
  <si>
    <t>GHP8451738413</t>
  </si>
  <si>
    <t>GHP1815538414</t>
  </si>
  <si>
    <t>GHP1259920427</t>
  </si>
  <si>
    <t>GHP6217238415</t>
  </si>
  <si>
    <t>GHP3879438416</t>
  </si>
  <si>
    <t>GHP2217338417</t>
  </si>
  <si>
    <t>GHP5396638418</t>
  </si>
  <si>
    <t>GHP5601138419</t>
  </si>
  <si>
    <t>GHP4818138420</t>
  </si>
  <si>
    <t>GHP1225938421</t>
  </si>
  <si>
    <t>GHP2521938422</t>
  </si>
  <si>
    <t>GHP6336738423</t>
  </si>
  <si>
    <t>GHP6997838424</t>
  </si>
  <si>
    <t>GHP0384438425</t>
  </si>
  <si>
    <t>GHP1439638426</t>
  </si>
  <si>
    <t>GHP4080338427</t>
  </si>
  <si>
    <t>GHP9153638428</t>
  </si>
  <si>
    <t>GHP1894138429</t>
  </si>
  <si>
    <t>GHP8520638430</t>
  </si>
  <si>
    <t>GHP3084638431</t>
  </si>
  <si>
    <t>GHP4499138432</t>
  </si>
  <si>
    <t>GHP4091438433</t>
  </si>
  <si>
    <t>GHP5672738434</t>
  </si>
  <si>
    <t>GHP5672738435</t>
  </si>
  <si>
    <t>GHP4034938436</t>
  </si>
  <si>
    <t>GHP6622738437</t>
  </si>
  <si>
    <t>GHP9297238438</t>
  </si>
  <si>
    <t>GHP3611538439</t>
  </si>
  <si>
    <t>GHP7233638440</t>
  </si>
  <si>
    <t>GHP6501938441</t>
  </si>
  <si>
    <t>GHP2232238442</t>
  </si>
  <si>
    <t>GHP9616338443</t>
  </si>
  <si>
    <t>GHP8232738444</t>
  </si>
  <si>
    <t>GHP8358238445</t>
  </si>
  <si>
    <t>GHP7830938446</t>
  </si>
  <si>
    <t>GHP4418138447</t>
  </si>
  <si>
    <t>GHP2772238448</t>
  </si>
  <si>
    <t>GHP2501938449</t>
  </si>
  <si>
    <t>GHP1954238450</t>
  </si>
  <si>
    <t>GHP5554538451</t>
  </si>
  <si>
    <t>GHP4953638452</t>
  </si>
  <si>
    <t>GHP4594538453</t>
  </si>
  <si>
    <t>GHP9866438454</t>
  </si>
  <si>
    <t>GHP2622438455</t>
  </si>
  <si>
    <t>GHP3171638456</t>
  </si>
  <si>
    <t>GHP8644038457</t>
  </si>
  <si>
    <t>GHP6381738458</t>
  </si>
  <si>
    <t>GHP6199838459</t>
  </si>
  <si>
    <t>GHP7654138460</t>
  </si>
  <si>
    <t>GHP6669938461</t>
  </si>
  <si>
    <t>GHP3102038462</t>
  </si>
  <si>
    <t>GHP7419938463</t>
  </si>
  <si>
    <t>GHP8451638464</t>
  </si>
  <si>
    <t>GHP7555838465</t>
  </si>
  <si>
    <t>GHP4405038466</t>
  </si>
  <si>
    <t>GHP2226238467</t>
  </si>
  <si>
    <t>GHP5233338468</t>
  </si>
  <si>
    <t>GHP0101438469</t>
  </si>
  <si>
    <t>GHP0041538470</t>
  </si>
  <si>
    <t>GHP8740038471</t>
  </si>
  <si>
    <t>GHP6694238472</t>
  </si>
  <si>
    <t>GHP6466238473</t>
  </si>
  <si>
    <t>GHP9205338474</t>
  </si>
  <si>
    <t>GHP1618338475</t>
  </si>
  <si>
    <t>GHP8470838476</t>
  </si>
  <si>
    <t>GHP3334438477</t>
  </si>
  <si>
    <t>GHP7426038478</t>
  </si>
  <si>
    <t>GHP0567138479</t>
  </si>
  <si>
    <t>GHP7479438480</t>
  </si>
  <si>
    <t>GHP0121138481</t>
  </si>
  <si>
    <t>GHP4400538482</t>
  </si>
  <si>
    <t>GHP0383638483</t>
  </si>
  <si>
    <t>GHP9780538484</t>
  </si>
  <si>
    <t>GHP8637038485</t>
  </si>
  <si>
    <t>GHP9892938486</t>
  </si>
  <si>
    <t>GHP5982938487</t>
  </si>
  <si>
    <t>GHP2955838488</t>
  </si>
  <si>
    <t>GHP6953638489</t>
  </si>
  <si>
    <t>GHP0239038490</t>
  </si>
  <si>
    <t>GHP7032438491</t>
  </si>
  <si>
    <t>GHP1718838492</t>
  </si>
  <si>
    <t>GHP5505938493</t>
  </si>
  <si>
    <t>GHP5505938494</t>
  </si>
  <si>
    <t>GHP0501138495</t>
  </si>
  <si>
    <t>GHP3361738496</t>
  </si>
  <si>
    <t>GHP3638638497</t>
  </si>
  <si>
    <t>GHP4189838498</t>
  </si>
  <si>
    <t>GHP9664838499</t>
  </si>
  <si>
    <t>GHP7177538500</t>
  </si>
  <si>
    <t>\</t>
  </si>
  <si>
    <t>GHP3595138501</t>
  </si>
  <si>
    <t>GHP4490938502</t>
  </si>
  <si>
    <t>GHP5807538503</t>
  </si>
  <si>
    <t>GHP6366238504</t>
  </si>
  <si>
    <t>GHP3866838505</t>
  </si>
  <si>
    <t>GHP6649838506</t>
  </si>
  <si>
    <t>GHP8211838507</t>
  </si>
  <si>
    <t>GHP5219638508</t>
  </si>
  <si>
    <t>GHP3210938509</t>
  </si>
  <si>
    <t>GHP4137138510</t>
  </si>
  <si>
    <t>GHP2282938511</t>
  </si>
  <si>
    <t>GHP3072938512</t>
  </si>
  <si>
    <t>GHP3838538513</t>
  </si>
  <si>
    <t>GHP4952738514</t>
  </si>
  <si>
    <t>GHP0806538515</t>
  </si>
  <si>
    <t>GHP8958738516</t>
  </si>
  <si>
    <t>GHP2755838517</t>
  </si>
  <si>
    <t>GHP1282638518</t>
  </si>
  <si>
    <t>GHP2298038519</t>
  </si>
  <si>
    <t>GHP6555438520</t>
  </si>
  <si>
    <t>GHP0141638521</t>
  </si>
  <si>
    <t>GHP3184138522</t>
  </si>
  <si>
    <t>GHP9032138523</t>
  </si>
  <si>
    <t>GHP9330538524</t>
  </si>
  <si>
    <t>GHP9858938525</t>
  </si>
  <si>
    <t>GHP8544538526</t>
  </si>
  <si>
    <t>GHP7857438527</t>
  </si>
  <si>
    <t>GHP1652238528</t>
  </si>
  <si>
    <t>GHP3555938529</t>
  </si>
  <si>
    <t>GHP0289938530</t>
  </si>
  <si>
    <t>GHP8824838531</t>
  </si>
  <si>
    <t>GHP0289938532</t>
  </si>
  <si>
    <t>GHP0393038533</t>
  </si>
  <si>
    <t>GHP6580538534</t>
  </si>
  <si>
    <t>GHP7589438535</t>
  </si>
  <si>
    <t>GHP3388938536</t>
  </si>
  <si>
    <t>GHP1563738537</t>
  </si>
  <si>
    <t>GHP1112238538</t>
  </si>
  <si>
    <t>GHP4169038539</t>
  </si>
  <si>
    <t>GHP1391438540</t>
  </si>
  <si>
    <t>GHP1773538541</t>
  </si>
  <si>
    <t>GHP0934038542</t>
  </si>
  <si>
    <t>GHP5653938543</t>
  </si>
  <si>
    <t>GHP0393038544</t>
  </si>
  <si>
    <t>GHP5098238545</t>
  </si>
  <si>
    <t>GHP1308338546</t>
  </si>
  <si>
    <t>GHP5098238547</t>
  </si>
  <si>
    <t>GHP0505038548</t>
  </si>
  <si>
    <t>GHP6675538549</t>
  </si>
  <si>
    <t>GHP6968338550</t>
  </si>
  <si>
    <t>GHP0644738551</t>
  </si>
  <si>
    <t>GHP3449138552</t>
  </si>
  <si>
    <t>GHP3271838553</t>
  </si>
  <si>
    <t>GHP8253438554</t>
  </si>
  <si>
    <t>GHP7427038555</t>
  </si>
  <si>
    <t>GHP5261538556</t>
  </si>
  <si>
    <t>GHP5553238557</t>
  </si>
  <si>
    <t>GHP1861438558</t>
  </si>
  <si>
    <t>GHP1260738559</t>
  </si>
  <si>
    <t>GHP1688819820</t>
  </si>
  <si>
    <t>GHP1141138560</t>
  </si>
  <si>
    <t>GHP6491338561</t>
  </si>
  <si>
    <t>GHP2966238562</t>
  </si>
  <si>
    <t>GHP5639638563</t>
  </si>
  <si>
    <t>GHP4936138564</t>
  </si>
  <si>
    <t>GHP2130038565</t>
  </si>
  <si>
    <t>GHP5876238566</t>
  </si>
  <si>
    <t>GHP8780138567</t>
  </si>
  <si>
    <t>GHP0507238568</t>
  </si>
  <si>
    <t>GHP3076438569</t>
  </si>
  <si>
    <t>GHP0822138570</t>
  </si>
  <si>
    <t>GHP8800838571</t>
  </si>
  <si>
    <t>GHP9814938572</t>
  </si>
  <si>
    <t>GHP6798738573</t>
  </si>
  <si>
    <t>GHP1200838574</t>
  </si>
  <si>
    <t>GHP5859738575</t>
  </si>
  <si>
    <t>GHP2175238576</t>
  </si>
  <si>
    <t>GHP0737538577</t>
  </si>
  <si>
    <t>GHP4525838578</t>
  </si>
  <si>
    <t>GHP7271438579</t>
  </si>
  <si>
    <t>GHP2201038580</t>
  </si>
  <si>
    <t>GHP0557638581</t>
  </si>
  <si>
    <t>GHP2288538582</t>
  </si>
  <si>
    <t>GHP4500338583</t>
  </si>
  <si>
    <t>GHP8598938584</t>
  </si>
  <si>
    <t>GHP7630938585</t>
  </si>
  <si>
    <t>GHP4300138586</t>
  </si>
  <si>
    <t>GHP2225338587</t>
  </si>
  <si>
    <t>GHP8142538588</t>
  </si>
  <si>
    <t>GHP2636938589</t>
  </si>
  <si>
    <t>GHP0240738590</t>
  </si>
  <si>
    <t>GHP2108938591</t>
  </si>
  <si>
    <t>GHP1437538592</t>
  </si>
  <si>
    <t>GHP4224238593</t>
  </si>
  <si>
    <t>GHP4753638594</t>
  </si>
  <si>
    <t>GHP3576138595</t>
  </si>
  <si>
    <t>GHP5173738596</t>
  </si>
  <si>
    <t>GHP5848138597</t>
  </si>
  <si>
    <t>GHP6905538598</t>
  </si>
  <si>
    <t>GHP6929838599</t>
  </si>
  <si>
    <t>GHP6568438600</t>
  </si>
  <si>
    <t>GHP9012538601</t>
  </si>
  <si>
    <t>GHP8535438602</t>
  </si>
  <si>
    <t>GHP0025238603</t>
  </si>
  <si>
    <t>GHP6465238604</t>
  </si>
  <si>
    <t>GHP8349338605</t>
  </si>
  <si>
    <t>GHP4833338606</t>
  </si>
  <si>
    <t>GHP9588038607</t>
  </si>
  <si>
    <t>GHP9588038608</t>
  </si>
  <si>
    <t>GHP3175938609</t>
  </si>
  <si>
    <t>GHP0782038610</t>
  </si>
  <si>
    <t>GHP9499238611</t>
  </si>
  <si>
    <t>GHP5567938612</t>
  </si>
  <si>
    <t>GHP3576138613</t>
  </si>
  <si>
    <t>GHP2342438614</t>
  </si>
  <si>
    <t>GHP7562238615</t>
  </si>
  <si>
    <t>GHP4067738616</t>
  </si>
  <si>
    <t>GHP2394638617</t>
  </si>
  <si>
    <t>GHP6299938618</t>
  </si>
  <si>
    <t>GHP4733838619</t>
  </si>
  <si>
    <t>GHP3450438620</t>
  </si>
  <si>
    <t>GHP9231438621</t>
  </si>
  <si>
    <t>GHP9117738622</t>
  </si>
  <si>
    <t>GHP2222638623</t>
  </si>
  <si>
    <t>GHP1834238624</t>
  </si>
  <si>
    <t>GHP1778738625</t>
  </si>
  <si>
    <t>GHP1778738626</t>
  </si>
  <si>
    <t>GHP7203938627</t>
  </si>
  <si>
    <t>GHP4088238628</t>
  </si>
  <si>
    <t>GHP6369338629</t>
  </si>
  <si>
    <t>GHP8275838630</t>
  </si>
  <si>
    <t>GHP6790938631</t>
  </si>
  <si>
    <t>GHP3406838632</t>
  </si>
  <si>
    <t>GHP4254538633</t>
  </si>
  <si>
    <t>GHP2481338634</t>
  </si>
  <si>
    <t>GHP9321338635</t>
  </si>
  <si>
    <t>GHP9489438636</t>
  </si>
  <si>
    <t>GHP6251838637</t>
  </si>
  <si>
    <t>GHP2188538638</t>
  </si>
  <si>
    <t>GHP6091838639</t>
  </si>
  <si>
    <t>GHP9303638640</t>
  </si>
  <si>
    <t>GHP2767738641</t>
  </si>
  <si>
    <t>GHP6555438642</t>
  </si>
  <si>
    <t>GHP0158938643</t>
  </si>
  <si>
    <t>GHP2680138644</t>
  </si>
  <si>
    <t>GHP2680138645</t>
  </si>
  <si>
    <t>GHP5396738646</t>
  </si>
  <si>
    <t>GHP3737338647</t>
  </si>
  <si>
    <t>GHP2278938648</t>
  </si>
  <si>
    <t>GHP3173438649</t>
  </si>
  <si>
    <t>GHP2312038650</t>
  </si>
  <si>
    <t>GHP1817338651</t>
  </si>
  <si>
    <t>GHP5076838652</t>
  </si>
  <si>
    <t>GHP8769138653</t>
  </si>
  <si>
    <t>GHP2007138654</t>
  </si>
  <si>
    <t>GHP0628038655</t>
  </si>
  <si>
    <t>GHP7430038656</t>
  </si>
  <si>
    <t>GHP9073338657</t>
  </si>
  <si>
    <t>GHP8215038658</t>
  </si>
  <si>
    <t>GHP1301338659</t>
  </si>
  <si>
    <t>GHP1621938660</t>
  </si>
  <si>
    <t>GHP3679038661</t>
  </si>
  <si>
    <t>GHP6189638662</t>
  </si>
  <si>
    <t>GHP8773138663</t>
  </si>
  <si>
    <t>GHP9232338664</t>
  </si>
  <si>
    <t>GHP3935338665</t>
  </si>
  <si>
    <t>GHP2611138666</t>
  </si>
  <si>
    <t>GHP3395838667</t>
  </si>
  <si>
    <t>GHP1641938668</t>
  </si>
  <si>
    <t>GHP2457138669</t>
  </si>
  <si>
    <t>GHP9818738670</t>
  </si>
  <si>
    <t>GHP5830038671</t>
  </si>
  <si>
    <t>GHP5655338672</t>
  </si>
  <si>
    <t>GHP5740938673</t>
  </si>
  <si>
    <t>GHP8772538674</t>
  </si>
  <si>
    <t>GHP7016838675</t>
  </si>
  <si>
    <t>GHP4986238676</t>
  </si>
  <si>
    <t>GHP5036138678</t>
  </si>
  <si>
    <t>GHP9404938679</t>
  </si>
  <si>
    <t>GHP537906681</t>
  </si>
  <si>
    <t>GHP4399438680</t>
  </si>
  <si>
    <t>GHP0155638681</t>
  </si>
  <si>
    <t>GHP7308038682</t>
  </si>
  <si>
    <t>GHP5428238683</t>
  </si>
  <si>
    <t>GHP0949538684</t>
  </si>
  <si>
    <t>GHP0949538685</t>
  </si>
  <si>
    <t>GHP8632038686</t>
  </si>
  <si>
    <t>GHP6616938687</t>
  </si>
  <si>
    <t>GHP2605038688</t>
  </si>
  <si>
    <t>GHP9352538689</t>
  </si>
  <si>
    <t>GHP3764638690</t>
  </si>
  <si>
    <t>GHP4999738691</t>
  </si>
  <si>
    <t>GHP5247438693</t>
  </si>
  <si>
    <t>GHP0358238694</t>
  </si>
  <si>
    <t>GHP9325238695</t>
  </si>
  <si>
    <t>GHP6066038696</t>
  </si>
  <si>
    <t>GHP4881938697</t>
  </si>
  <si>
    <t>GHP3406838698</t>
  </si>
  <si>
    <t>GHP9628820818</t>
  </si>
  <si>
    <t>GHP0699938699</t>
  </si>
  <si>
    <t>GHP1068038700</t>
  </si>
  <si>
    <t>GHP1738538701</t>
  </si>
  <si>
    <t>GHP6199438702</t>
  </si>
  <si>
    <t>GHP8891438703</t>
  </si>
  <si>
    <t>GHP9549638704</t>
  </si>
  <si>
    <t>GHP4510438705</t>
  </si>
  <si>
    <t>GHP7514938706</t>
  </si>
  <si>
    <t>GHP3685738707</t>
  </si>
  <si>
    <t>GHP6337738708</t>
  </si>
  <si>
    <t>GHP8999038709</t>
  </si>
  <si>
    <t>GHP6504438710</t>
  </si>
  <si>
    <t>GHP8420338711</t>
  </si>
  <si>
    <t>GHP2921538712</t>
  </si>
  <si>
    <t>GHP9000738713</t>
  </si>
  <si>
    <t>GHP5561638714</t>
  </si>
  <si>
    <t>GHP1870138715</t>
  </si>
  <si>
    <t>GHP8595038716</t>
  </si>
  <si>
    <t>GHP2878638717</t>
  </si>
  <si>
    <t>GHP6266338718</t>
  </si>
  <si>
    <t>GHP9996138719</t>
  </si>
  <si>
    <t>GHP2903538720</t>
  </si>
  <si>
    <t>GHP2489438721</t>
  </si>
  <si>
    <t>GHP7067338722</t>
  </si>
  <si>
    <t>GHP1142638723</t>
  </si>
  <si>
    <t>GHP2645038724</t>
  </si>
  <si>
    <t>GHP8027238725</t>
  </si>
  <si>
    <t>GHP679963409</t>
  </si>
  <si>
    <t>GHP7707738726</t>
  </si>
  <si>
    <t>GHP7410438727</t>
  </si>
  <si>
    <t>GHP4087038728</t>
  </si>
  <si>
    <t>GHP0105238729</t>
  </si>
  <si>
    <t>GHP0585138730</t>
  </si>
  <si>
    <t>GHP3521238731</t>
  </si>
  <si>
    <t>GHP7510238732</t>
  </si>
  <si>
    <t>GHP9443838733</t>
  </si>
  <si>
    <t>GHP5230838734</t>
  </si>
  <si>
    <t>GHP3783938735</t>
  </si>
  <si>
    <t>GHP1836338736</t>
  </si>
  <si>
    <t>GHP9212538737</t>
  </si>
  <si>
    <t>GHP2329438738</t>
  </si>
  <si>
    <t>GHP4522538739</t>
  </si>
  <si>
    <t>GHP0203238740</t>
  </si>
  <si>
    <t>GHP4971938741</t>
  </si>
  <si>
    <t>GHP4063338742</t>
  </si>
  <si>
    <t>GHP4021138743</t>
  </si>
  <si>
    <t>GHP8320038744</t>
  </si>
  <si>
    <t>GHP7203938745</t>
  </si>
  <si>
    <t>GHP8428438746</t>
  </si>
  <si>
    <t>GHP0493938747</t>
  </si>
  <si>
    <t>GHP9466238748</t>
  </si>
  <si>
    <t>GHP8672638749</t>
  </si>
  <si>
    <t>GHP0735138750</t>
  </si>
  <si>
    <t>GHP5017438751</t>
  </si>
  <si>
    <t>GHP7695738752</t>
  </si>
  <si>
    <t>GHP0881338753</t>
  </si>
  <si>
    <t>GHP3583738754</t>
  </si>
  <si>
    <t>GHP8022438755</t>
  </si>
  <si>
    <t>GHP7695738756</t>
  </si>
  <si>
    <t>GHP8909438757</t>
  </si>
  <si>
    <t>GHP0300138758</t>
  </si>
  <si>
    <t>GHP1437238759</t>
  </si>
  <si>
    <t>GHP0040938760</t>
  </si>
  <si>
    <t>GHP0040938761</t>
  </si>
  <si>
    <t>GHP1193138762</t>
  </si>
  <si>
    <t>GHP2100738763</t>
  </si>
  <si>
    <t>GHP6682138764</t>
  </si>
  <si>
    <t>GHP6682138765</t>
  </si>
  <si>
    <t>GHP9615638766</t>
  </si>
  <si>
    <t>GHP9435738767</t>
  </si>
  <si>
    <t>GHP1809028012</t>
  </si>
  <si>
    <t>GHP5235738768</t>
  </si>
  <si>
    <t>GHP8286538769</t>
  </si>
  <si>
    <t>GHP1888538770</t>
  </si>
  <si>
    <t>GHP0014138771</t>
  </si>
  <si>
    <t>GHP9468638772</t>
  </si>
  <si>
    <t>GHP8599538773</t>
  </si>
  <si>
    <t>GHP9348338774</t>
  </si>
  <si>
    <t>GHP7358238775</t>
  </si>
  <si>
    <t>GHP0901438776</t>
  </si>
  <si>
    <t>GHP0282038777</t>
  </si>
  <si>
    <t>GHP9748338778</t>
  </si>
  <si>
    <t>GHP7156638779</t>
  </si>
  <si>
    <t>GHP7147938780</t>
  </si>
  <si>
    <t>GHP9466138781</t>
  </si>
  <si>
    <t>GHP5779938782</t>
  </si>
  <si>
    <t>GHP0249438783</t>
  </si>
  <si>
    <t>GHP5302038784</t>
  </si>
  <si>
    <t>GHP0883038785</t>
  </si>
  <si>
    <t>GHP4070238786</t>
  </si>
  <si>
    <t>GHP3575838787</t>
  </si>
  <si>
    <t>GHP2352838788</t>
  </si>
  <si>
    <t>GHP6249438789</t>
  </si>
  <si>
    <t>GHP3604038790</t>
  </si>
  <si>
    <t>GHP6363038791</t>
  </si>
  <si>
    <t>GHP6874738792</t>
  </si>
  <si>
    <t>GHP3320638793</t>
  </si>
  <si>
    <t>GHP0796938794</t>
  </si>
  <si>
    <t>GHP3199138795</t>
  </si>
  <si>
    <t>GHP2211623657</t>
  </si>
  <si>
    <t>GHP3577138796</t>
  </si>
  <si>
    <t>GHP5808438797</t>
  </si>
  <si>
    <t>GHP2426838798</t>
  </si>
  <si>
    <t>GHP3567130527</t>
  </si>
  <si>
    <t>GHP3082038799</t>
  </si>
  <si>
    <t>GHP9965138800</t>
  </si>
  <si>
    <t>GHP6334632998</t>
  </si>
  <si>
    <t>GHP7570838801</t>
  </si>
  <si>
    <t>GHP484552312</t>
  </si>
  <si>
    <t>GHP5256838802</t>
  </si>
  <si>
    <t>GHP9190438803</t>
  </si>
  <si>
    <t>GHP5630938804</t>
  </si>
  <si>
    <t>GHP5630938805</t>
  </si>
  <si>
    <t>GHP3441538806</t>
  </si>
  <si>
    <t>GHP1070638807</t>
  </si>
  <si>
    <t>GHP0485038808</t>
  </si>
  <si>
    <t>GHP2761638809</t>
  </si>
  <si>
    <t>GHP7087538810</t>
  </si>
  <si>
    <t>GHP4686038811</t>
  </si>
  <si>
    <t>GHP5985338812</t>
  </si>
  <si>
    <t>GHP5911138813</t>
  </si>
  <si>
    <t>GHP0700238814</t>
  </si>
  <si>
    <t>GHP1034338815</t>
  </si>
  <si>
    <t>GHP1419238816</t>
  </si>
  <si>
    <t>GHP2110838817</t>
  </si>
  <si>
    <t>GHP6656138818</t>
  </si>
  <si>
    <t>GHP2029538819</t>
  </si>
  <si>
    <t>GHP5494238820</t>
  </si>
  <si>
    <t>GHP7239438821</t>
  </si>
  <si>
    <t>GHP2020838822</t>
  </si>
  <si>
    <t>GHP3043338823</t>
  </si>
  <si>
    <t>GHP5510338824</t>
  </si>
  <si>
    <t>GHP5711538825</t>
  </si>
  <si>
    <t>GHP6012538826</t>
  </si>
  <si>
    <t>GHP0116638827</t>
  </si>
  <si>
    <t>GHP7785331154</t>
  </si>
  <si>
    <t>GHP0167538828</t>
  </si>
  <si>
    <t>GHP3206538829</t>
  </si>
  <si>
    <t>GHP1610438830</t>
  </si>
  <si>
    <t>GHP5028038831</t>
  </si>
  <si>
    <t>GHP1241438832</t>
  </si>
  <si>
    <t>GHP9357738833</t>
  </si>
  <si>
    <t>GHP9498338834</t>
  </si>
  <si>
    <t>GHP7777938835</t>
  </si>
  <si>
    <t>GHP3978838836</t>
  </si>
  <si>
    <t>GHP2103038837</t>
  </si>
  <si>
    <t>GHP5695838838</t>
  </si>
  <si>
    <t>GHP0291338839</t>
  </si>
  <si>
    <t>GHP2914038840</t>
  </si>
  <si>
    <t>GHP1111138841</t>
  </si>
  <si>
    <t>GHP7158038842</t>
  </si>
  <si>
    <t>GHP1749138843</t>
  </si>
  <si>
    <t>GHP8901011154</t>
  </si>
  <si>
    <t>GHP1797638844</t>
  </si>
  <si>
    <t>GHP5319938845</t>
  </si>
  <si>
    <t>GHP5319938846</t>
  </si>
  <si>
    <t>GHP7947838847</t>
  </si>
  <si>
    <t>GHP9242538848</t>
  </si>
  <si>
    <t>GHP6652238849</t>
  </si>
  <si>
    <t>GHP5585238850</t>
  </si>
  <si>
    <t>GHP1067038851</t>
  </si>
  <si>
    <t>GHP0140738852</t>
  </si>
  <si>
    <t>GHP7176438853</t>
  </si>
  <si>
    <t>GHP2368038854</t>
  </si>
  <si>
    <t>GHP4583738855</t>
  </si>
  <si>
    <t>GHP9799038856</t>
  </si>
  <si>
    <t>GHP3742838857</t>
  </si>
  <si>
    <t>GHP9224738858</t>
  </si>
  <si>
    <t>GHP2818638859</t>
  </si>
  <si>
    <t>GHP2268338860</t>
  </si>
  <si>
    <t>GHP2259938861</t>
  </si>
  <si>
    <t>GHP6949738862</t>
  </si>
  <si>
    <t>GHP1915838863</t>
  </si>
  <si>
    <t>GHP7784138864</t>
  </si>
  <si>
    <t>GHP2713338865</t>
  </si>
  <si>
    <t>GHP8729338866</t>
  </si>
  <si>
    <t>GHP4527638867</t>
  </si>
  <si>
    <t>GHP1616638868</t>
  </si>
  <si>
    <t>GHP2502538869</t>
  </si>
  <si>
    <t>GHP6100938870</t>
  </si>
  <si>
    <t>GHP5985338871</t>
  </si>
  <si>
    <t>GHP3046838872</t>
  </si>
  <si>
    <t>GHP9729538873</t>
  </si>
  <si>
    <t>GHP7053038874</t>
  </si>
  <si>
    <t>GHP8985538875</t>
  </si>
  <si>
    <t>GHP9930638876</t>
  </si>
  <si>
    <t>GHP3945138877</t>
  </si>
  <si>
    <t>GHP7947938878</t>
  </si>
  <si>
    <t>GHP3263738879</t>
  </si>
  <si>
    <t>GHP5369738880</t>
  </si>
  <si>
    <t>GHP6005138882</t>
  </si>
  <si>
    <t>GHP8845738883</t>
  </si>
  <si>
    <t>GHP6005138884</t>
  </si>
  <si>
    <t>GHP0211738885</t>
  </si>
  <si>
    <t>GHP1362738886</t>
  </si>
  <si>
    <t>GHP8141838887</t>
  </si>
  <si>
    <t>GHP7753038888</t>
  </si>
  <si>
    <t>GHP2089938889</t>
  </si>
  <si>
    <t>GHP8802738890</t>
  </si>
  <si>
    <t>GHP3581838891</t>
  </si>
  <si>
    <t>GHP5144838892</t>
  </si>
  <si>
    <t>GHP2909838893</t>
  </si>
  <si>
    <t>GHP3306738894</t>
  </si>
  <si>
    <t>GHP9688638895</t>
  </si>
  <si>
    <t>GHP4742138896</t>
  </si>
  <si>
    <t>GHP8746438897</t>
  </si>
  <si>
    <t>GHP6590638898</t>
  </si>
  <si>
    <t>GHP0970438899</t>
  </si>
  <si>
    <t>GHP5979038900</t>
  </si>
  <si>
    <t>GHP0974538901</t>
  </si>
  <si>
    <t>GHP9886738902</t>
  </si>
  <si>
    <t>GHP9809938903</t>
  </si>
  <si>
    <t>GHP4255238904</t>
  </si>
  <si>
    <t>GHP0856938905</t>
  </si>
  <si>
    <t>GHP4042038906</t>
  </si>
  <si>
    <t>GHP9784638907</t>
  </si>
  <si>
    <t>GHP7961738908</t>
  </si>
  <si>
    <t>GHP7771838909</t>
  </si>
  <si>
    <t>GHP7487138910</t>
  </si>
  <si>
    <t>GHP0617638911</t>
  </si>
  <si>
    <t>GHP4540938912</t>
  </si>
  <si>
    <t>GHP4669838913</t>
  </si>
  <si>
    <t>GHP4562538914</t>
  </si>
  <si>
    <t>GHP9279538915</t>
  </si>
  <si>
    <t>GHP5337738916</t>
  </si>
  <si>
    <t>GHP8261438917</t>
  </si>
  <si>
    <t>GHP1819638918</t>
  </si>
  <si>
    <t>GHP2371438919</t>
  </si>
  <si>
    <t>GHP9125738920</t>
  </si>
  <si>
    <t>GHP8906438921</t>
  </si>
  <si>
    <t>GHP0405138922</t>
  </si>
  <si>
    <t>GHP4039838923</t>
  </si>
  <si>
    <t>GHP6705938924</t>
  </si>
  <si>
    <t>GHP7225638925</t>
  </si>
  <si>
    <t>GHP0111238926</t>
  </si>
  <si>
    <t>GHP8679138927</t>
  </si>
  <si>
    <t>GHP6270838928</t>
  </si>
  <si>
    <t>GHP9845038929</t>
  </si>
  <si>
    <t>GHP3313238930</t>
  </si>
  <si>
    <t>GHP8891638931</t>
  </si>
  <si>
    <t>GHP1004038932</t>
  </si>
  <si>
    <t>GHP4586638933</t>
  </si>
  <si>
    <t>GHP2916038934</t>
  </si>
  <si>
    <t>GHP1823838935</t>
  </si>
  <si>
    <t>GHP2677838936</t>
  </si>
  <si>
    <t>GHP1185238937</t>
  </si>
  <si>
    <t>GHP4501938938</t>
  </si>
  <si>
    <t>GHP9902738939</t>
  </si>
  <si>
    <t>GHP3449138940</t>
  </si>
  <si>
    <t>GHP8509338941</t>
  </si>
  <si>
    <t>GHP2180338942</t>
  </si>
  <si>
    <t>GHP3769138943</t>
  </si>
  <si>
    <t>GHP8777938944</t>
  </si>
  <si>
    <t>GHP5530038945</t>
  </si>
  <si>
    <t>GHP9357038946</t>
  </si>
  <si>
    <t>GHP8022338947</t>
  </si>
  <si>
    <t>GHP4212238948</t>
  </si>
  <si>
    <t>GHP4659238949</t>
  </si>
  <si>
    <t>GHP7024238950</t>
  </si>
  <si>
    <t>GHP2279838951</t>
  </si>
  <si>
    <t>GHP9434538952</t>
  </si>
  <si>
    <t>GHP8444238953</t>
  </si>
  <si>
    <t>GHP4936138954</t>
  </si>
  <si>
    <t>GHP2432638955</t>
  </si>
  <si>
    <t>GHP9556338956</t>
  </si>
  <si>
    <t>GHP7391938957</t>
  </si>
  <si>
    <t>GHP7391938958</t>
  </si>
  <si>
    <t>GHP7627238959</t>
  </si>
  <si>
    <t>GHP1100738960</t>
  </si>
  <si>
    <t>GHP3777438961</t>
  </si>
  <si>
    <t>GHP9162638962</t>
  </si>
  <si>
    <t>GHP9819438963</t>
  </si>
  <si>
    <t>GHP5047938964</t>
  </si>
  <si>
    <t>GHP7401238965</t>
  </si>
  <si>
    <t>GHP9268338966</t>
  </si>
  <si>
    <t>GHP5769538967</t>
  </si>
  <si>
    <t>GHP3529338968</t>
  </si>
  <si>
    <t>GHP7937138969</t>
  </si>
  <si>
    <t>GHP8049538970</t>
  </si>
  <si>
    <t>GHP7486738971</t>
  </si>
  <si>
    <t>GHP2374638972</t>
  </si>
  <si>
    <t>GHP2852938973</t>
  </si>
  <si>
    <t>GHP4672838974</t>
  </si>
  <si>
    <t>GHP1881238975</t>
  </si>
  <si>
    <t>GHP6466138976</t>
  </si>
  <si>
    <t>GHP2342538977</t>
  </si>
  <si>
    <t>GHP2447238978</t>
  </si>
  <si>
    <t>GHP2886438979</t>
  </si>
  <si>
    <t>GHP7557638980</t>
  </si>
  <si>
    <t>GHP2814638981</t>
  </si>
  <si>
    <t>GHP5075738982</t>
  </si>
  <si>
    <t>GHP5443738983</t>
  </si>
  <si>
    <t>GHP7311938984</t>
  </si>
  <si>
    <t>GHP7387638985</t>
  </si>
  <si>
    <t>GHP6970938986</t>
  </si>
  <si>
    <t>GHP9892138987</t>
  </si>
  <si>
    <t>GHP5450138988</t>
  </si>
  <si>
    <t>GHP4573238989</t>
  </si>
  <si>
    <t>GHP8911038990</t>
  </si>
  <si>
    <t>GHP2106338991</t>
  </si>
  <si>
    <t>GHP5988638992</t>
  </si>
  <si>
    <t>GHP0959638993</t>
  </si>
  <si>
    <t>GHP3823538994</t>
  </si>
  <si>
    <t>GHP9535738995</t>
  </si>
  <si>
    <t>GHP5587538996</t>
  </si>
  <si>
    <t>GHP8957738997</t>
  </si>
  <si>
    <t>GHP5965138998</t>
  </si>
  <si>
    <t>GHP2404738999</t>
  </si>
  <si>
    <t>GHP8126539000</t>
  </si>
  <si>
    <t>GHP9127539001</t>
  </si>
  <si>
    <t>GHP9855839002</t>
  </si>
  <si>
    <t>GHP6393239003</t>
  </si>
  <si>
    <t>GHP0680939004</t>
  </si>
  <si>
    <t>GHP0680939005</t>
  </si>
  <si>
    <t>GHP6666139006</t>
  </si>
  <si>
    <t>GHP5400239007</t>
  </si>
  <si>
    <t>GHP7039739008</t>
  </si>
  <si>
    <t>GHP4942739009</t>
  </si>
  <si>
    <t>GHP8300439010</t>
  </si>
  <si>
    <t>GHP5678739011</t>
  </si>
  <si>
    <t>GHP9308139012</t>
  </si>
  <si>
    <t>GHP3000139013</t>
  </si>
  <si>
    <t>GHP2505139014</t>
  </si>
  <si>
    <t>GHP0137639015</t>
  </si>
  <si>
    <t>GHP9958339016</t>
  </si>
  <si>
    <t>GHP5775339017</t>
  </si>
  <si>
    <t>GHP8527039018</t>
  </si>
  <si>
    <t>GHP5378839019</t>
  </si>
  <si>
    <t>GHP3380539020</t>
  </si>
  <si>
    <t>GHP7378439021</t>
  </si>
  <si>
    <t>GHP2226139022</t>
  </si>
  <si>
    <t>GHP9354239023</t>
  </si>
  <si>
    <t>GHP7045539024</t>
  </si>
  <si>
    <t>GHP2595439025</t>
  </si>
  <si>
    <t>GHP2765039026</t>
  </si>
  <si>
    <t>GHP6009039027</t>
  </si>
  <si>
    <t>GHP5307339028</t>
  </si>
  <si>
    <t>GHP5307339029</t>
  </si>
  <si>
    <t>GHP4627539030</t>
  </si>
  <si>
    <t>GHP4627539031</t>
  </si>
  <si>
    <t>GHP8894439032</t>
  </si>
  <si>
    <t>GHP8904339033</t>
  </si>
  <si>
    <t>GHP5376939034</t>
  </si>
  <si>
    <t>GHP1774639035</t>
  </si>
  <si>
    <t>GHP8034739036</t>
  </si>
  <si>
    <t>GHP7203539037</t>
  </si>
  <si>
    <t>GHP0338939038</t>
  </si>
  <si>
    <t>GHP9804439039</t>
  </si>
  <si>
    <t>GHP4196539040</t>
  </si>
  <si>
    <t>GHP5349839041</t>
  </si>
  <si>
    <t>GHP6934639042</t>
  </si>
  <si>
    <t>GHP9104039043</t>
  </si>
  <si>
    <t>GHP6199639044</t>
  </si>
  <si>
    <t>GHP7777439045</t>
  </si>
  <si>
    <t>GHP4834539046</t>
  </si>
  <si>
    <t>GHP0655839047</t>
  </si>
  <si>
    <t>GHP4151539048</t>
  </si>
  <si>
    <t>GHP8012439049</t>
  </si>
  <si>
    <t>GHP1868639050</t>
  </si>
  <si>
    <t>GHP6054639051</t>
  </si>
  <si>
    <t>GHP2934339052</t>
  </si>
  <si>
    <t>GHP2259439053</t>
  </si>
  <si>
    <t>GHP3855839054</t>
  </si>
  <si>
    <t>GHP1695839055</t>
  </si>
  <si>
    <t>GHP9090822308</t>
  </si>
  <si>
    <t>GHP5620939056</t>
  </si>
  <si>
    <t>GHP1960039057</t>
  </si>
  <si>
    <t>GHP8873939058</t>
  </si>
  <si>
    <t>GHP0616039059</t>
  </si>
  <si>
    <t>GHP1690839060</t>
  </si>
  <si>
    <t>GHP1186939061</t>
  </si>
  <si>
    <t>GHP5465039062</t>
  </si>
  <si>
    <t>GHP6449839063</t>
  </si>
  <si>
    <t>GHP6019039064</t>
  </si>
  <si>
    <t>GHP1304639065</t>
  </si>
  <si>
    <t>GHP3898939066</t>
  </si>
  <si>
    <t>GHP0735139067</t>
  </si>
  <si>
    <t>GHP6873039068</t>
  </si>
  <si>
    <t>GHP2354339069</t>
  </si>
  <si>
    <t>GHP6075139070</t>
  </si>
  <si>
    <t>GHP9831939071</t>
  </si>
  <si>
    <t>GHP2102639072</t>
  </si>
  <si>
    <t>GHP5971839073</t>
  </si>
  <si>
    <t>GHP1533039074</t>
  </si>
  <si>
    <t>GHP4300039075</t>
  </si>
  <si>
    <t>GHP9570039076</t>
  </si>
  <si>
    <t>GHP3672739077</t>
  </si>
  <si>
    <t>GHP9473139078</t>
  </si>
  <si>
    <t>GHP7022139079</t>
  </si>
  <si>
    <t>GHP6699039080</t>
  </si>
  <si>
    <t>GHP9386224733</t>
  </si>
  <si>
    <t>GHP5621039081</t>
  </si>
  <si>
    <t>GHP6050239082</t>
  </si>
  <si>
    <t>GHP7421039083</t>
  </si>
  <si>
    <t>GHP1256439084</t>
  </si>
  <si>
    <t>GHP1718239085</t>
  </si>
  <si>
    <t>GHP8087839086</t>
  </si>
  <si>
    <t>GHP6799139087</t>
  </si>
  <si>
    <t>GHP5805639088</t>
  </si>
  <si>
    <t>GHP4638339089</t>
  </si>
  <si>
    <t>GHP3366939090</t>
  </si>
  <si>
    <t>GHP2886539091</t>
  </si>
  <si>
    <t>GHP0647239092</t>
  </si>
  <si>
    <t>GHP5200939093</t>
  </si>
  <si>
    <t>GHP4805039094</t>
  </si>
  <si>
    <t>GHP9384839095</t>
  </si>
  <si>
    <t>GHP3453039096</t>
  </si>
  <si>
    <t>GHP1501230</t>
  </si>
  <si>
    <t>GHP9697839097</t>
  </si>
  <si>
    <t>GHP8422839098</t>
  </si>
  <si>
    <t>GHP0438939099</t>
  </si>
  <si>
    <t>GHP6019039100</t>
  </si>
  <si>
    <t>GHP5423839101</t>
  </si>
  <si>
    <t>GHP3667739102</t>
  </si>
  <si>
    <t>GHP7686939103</t>
  </si>
  <si>
    <t>GHP1626439104</t>
  </si>
  <si>
    <t>GHP5504739105</t>
  </si>
  <si>
    <t>GHP5923039106</t>
  </si>
  <si>
    <t>GHP5769339107</t>
  </si>
  <si>
    <t>GHP6877039108</t>
  </si>
  <si>
    <t>GHP5154439109</t>
  </si>
  <si>
    <t>GHP2845139110</t>
  </si>
  <si>
    <t>GHP6277239111</t>
  </si>
  <si>
    <t>GHP0876439112</t>
  </si>
  <si>
    <t>GHP8521939113</t>
  </si>
  <si>
    <t>GHP3594439114</t>
  </si>
  <si>
    <t>GHP7391039115</t>
  </si>
  <si>
    <t>GHP3993939116</t>
  </si>
  <si>
    <t>GHP4366139117</t>
  </si>
  <si>
    <t>GHP1550639118</t>
  </si>
  <si>
    <t>GHP6453439119</t>
  </si>
  <si>
    <t>GHP7648939120</t>
  </si>
  <si>
    <t>GHP7460739121</t>
  </si>
  <si>
    <t>GHP3635639122</t>
  </si>
  <si>
    <t>GHP1222139123</t>
  </si>
  <si>
    <t>GHP9869739124</t>
  </si>
  <si>
    <t>GHP5786739125</t>
  </si>
  <si>
    <t>GHP9666539126</t>
  </si>
  <si>
    <t>GHP7560939127</t>
  </si>
  <si>
    <t>GHP6540439128</t>
  </si>
  <si>
    <t>GHP2396439129</t>
  </si>
  <si>
    <t>GHP9253439130</t>
  </si>
  <si>
    <t>GHP2222639131</t>
  </si>
  <si>
    <t>GHP6632939132</t>
  </si>
  <si>
    <t>GHP4460439134</t>
  </si>
  <si>
    <t>GHP6362139135</t>
  </si>
  <si>
    <t>GHP2076739136</t>
  </si>
  <si>
    <t>GHP7266139137</t>
  </si>
  <si>
    <t>GHP3420739138</t>
  </si>
  <si>
    <t>GHP5290939139</t>
  </si>
  <si>
    <t>GHP7688339140</t>
  </si>
  <si>
    <t>GHP7680039141</t>
  </si>
  <si>
    <t>GHP9400039142</t>
  </si>
  <si>
    <t>GHP0817439143</t>
  </si>
  <si>
    <t>GHP3146039144</t>
  </si>
  <si>
    <t>GHP0799339145</t>
  </si>
  <si>
    <t>GHP1133123332</t>
  </si>
  <si>
    <t>GHP5085239146</t>
  </si>
  <si>
    <t>GHP0066039147</t>
  </si>
  <si>
    <t>GHP0546039148</t>
  </si>
  <si>
    <t>GHP0123439149</t>
  </si>
  <si>
    <t>GHP3351839150</t>
  </si>
  <si>
    <t>GHP7736939151</t>
  </si>
  <si>
    <t>GHP5841439152</t>
  </si>
  <si>
    <t>GHP2879639153</t>
  </si>
  <si>
    <t>GHP3699339154</t>
  </si>
  <si>
    <t>GHP8946239155</t>
  </si>
  <si>
    <t>GHP4773339156</t>
  </si>
  <si>
    <t>GHP9799939157</t>
  </si>
  <si>
    <t>GHP5974539158</t>
  </si>
  <si>
    <t>GHP3543639159</t>
  </si>
  <si>
    <t>GHP3834039160</t>
  </si>
  <si>
    <t>GHP3724139161</t>
  </si>
  <si>
    <t>GHP8088139162</t>
  </si>
  <si>
    <t>GHP8385839163</t>
  </si>
  <si>
    <t>GHP5268039164</t>
  </si>
  <si>
    <t>GHP2317139165</t>
  </si>
  <si>
    <t>GHP0240439166</t>
  </si>
  <si>
    <t>GHP6115239167</t>
  </si>
  <si>
    <t>GHP8666339168</t>
  </si>
  <si>
    <t>GHP9386739169</t>
  </si>
  <si>
    <t>GHP9201139170</t>
  </si>
  <si>
    <t>GHP9237139171</t>
  </si>
  <si>
    <t>GHP3116639172</t>
  </si>
  <si>
    <t>GHP0808639174</t>
  </si>
  <si>
    <t>GHP2260139175</t>
  </si>
  <si>
    <t>GHP6822839176</t>
  </si>
  <si>
    <t>GHP6863939177</t>
  </si>
  <si>
    <t>GHP7832039178</t>
  </si>
  <si>
    <t>GHP3578939179</t>
  </si>
  <si>
    <t>GHP8606939180</t>
  </si>
  <si>
    <t>GHP8381139181</t>
  </si>
  <si>
    <t>GHP7613639182</t>
  </si>
  <si>
    <t>GHP4491839183</t>
  </si>
  <si>
    <t>GHP1963439184</t>
  </si>
  <si>
    <t>GHP2270039185</t>
  </si>
  <si>
    <t>GHP5433239186</t>
  </si>
  <si>
    <t>GHP3196839187</t>
  </si>
  <si>
    <t>GHP6840639188</t>
  </si>
  <si>
    <t>GHP2050839189</t>
  </si>
  <si>
    <t>GHP7897316176</t>
  </si>
  <si>
    <t>GHP9641039191</t>
  </si>
  <si>
    <t>GHP5199739192</t>
  </si>
  <si>
    <t>GHP7948239193</t>
  </si>
  <si>
    <t>GHP4708639194</t>
  </si>
  <si>
    <t>GHP4353539195</t>
  </si>
  <si>
    <t>GHP1204939196</t>
  </si>
  <si>
    <t>GHP4779839197</t>
  </si>
  <si>
    <t>GHP0202039198</t>
  </si>
  <si>
    <t>GHP9458939199</t>
  </si>
  <si>
    <t>GHP2979039200</t>
  </si>
  <si>
    <t>GHP0925339201</t>
  </si>
  <si>
    <t>GHP7836539202</t>
  </si>
  <si>
    <t>GHP7177339203</t>
  </si>
  <si>
    <t>GHP2473039204</t>
  </si>
  <si>
    <t>GHP7493939205</t>
  </si>
  <si>
    <t>GHP0690039206</t>
  </si>
  <si>
    <t>GHP1793039207</t>
  </si>
  <si>
    <t>GHP7869539208</t>
  </si>
  <si>
    <t>GHP5570739209</t>
  </si>
  <si>
    <t>GHP7740539210</t>
  </si>
  <si>
    <t>GHP7740539211</t>
  </si>
  <si>
    <t>GHP2415739212</t>
  </si>
  <si>
    <t>GHP5982139213</t>
  </si>
  <si>
    <t>GHP0400639214</t>
  </si>
  <si>
    <t>GHP8286139215</t>
  </si>
  <si>
    <t>GHP2411339216</t>
  </si>
  <si>
    <t>GHP6579839217</t>
  </si>
  <si>
    <t>GHP4798539218</t>
  </si>
  <si>
    <t>GHP6381039219</t>
  </si>
  <si>
    <t>GHP1861439220</t>
  </si>
  <si>
    <t>GHP3958639221</t>
  </si>
  <si>
    <t>GHP6381039222</t>
  </si>
  <si>
    <t>GHP4608039223</t>
  </si>
  <si>
    <t>GHP0472139224</t>
  </si>
  <si>
    <t>GHP7879839225</t>
  </si>
  <si>
    <t>GHP8800839226</t>
  </si>
  <si>
    <t>GHP2477939227</t>
  </si>
  <si>
    <t>GHP3574339228</t>
  </si>
  <si>
    <t>GHP6662539229</t>
  </si>
  <si>
    <t>GHP4402639230</t>
  </si>
  <si>
    <t>GHP1601539231</t>
  </si>
  <si>
    <t>GHP1979939232</t>
  </si>
  <si>
    <t>GHP0470939233</t>
  </si>
  <si>
    <t>GHP1601539234</t>
  </si>
  <si>
    <t>GHP9301339235</t>
  </si>
  <si>
    <t>GHP9359939236</t>
  </si>
  <si>
    <t>GHP6757739237</t>
  </si>
  <si>
    <t>GHP6757739238</t>
  </si>
  <si>
    <t>GHP5197839239</t>
  </si>
  <si>
    <t>GHP8749539240</t>
  </si>
  <si>
    <t>GHP1781839241</t>
  </si>
  <si>
    <t>GHP8679239242</t>
  </si>
  <si>
    <t>GHP0494939243</t>
  </si>
  <si>
    <t>GHP3232739244</t>
  </si>
  <si>
    <t>GHP5773139245</t>
  </si>
  <si>
    <t>GHP1832039246</t>
  </si>
  <si>
    <t>GHP1145439247</t>
  </si>
  <si>
    <t>GHP8391939248</t>
  </si>
  <si>
    <t>GHP0505439249</t>
  </si>
  <si>
    <t>GHP0603639250</t>
  </si>
  <si>
    <t>GHP5870839251</t>
  </si>
  <si>
    <t>GHP8100539252</t>
  </si>
  <si>
    <t>GHP6437839253</t>
  </si>
  <si>
    <t>GHP1130139254</t>
  </si>
  <si>
    <t>GHP5870839255</t>
  </si>
  <si>
    <t>GHP0740539256</t>
  </si>
  <si>
    <t>GHP9578139257</t>
  </si>
  <si>
    <t>GHP9454439258</t>
  </si>
  <si>
    <t>GHP0881239259</t>
  </si>
  <si>
    <t>GHP3089339260</t>
  </si>
  <si>
    <t>GHP9194839261</t>
  </si>
  <si>
    <t>GHP5152039262</t>
  </si>
  <si>
    <t>GHP8888339263</t>
  </si>
  <si>
    <t>GHP5821039264</t>
  </si>
  <si>
    <t>GHP6461239265</t>
  </si>
  <si>
    <t>GHP9806139266</t>
  </si>
  <si>
    <t>GHP2922639267</t>
  </si>
  <si>
    <t>GHP2417539268</t>
  </si>
  <si>
    <t>GHP9422239269</t>
  </si>
  <si>
    <t>GHP6470239270</t>
  </si>
  <si>
    <t>GHP2785739271</t>
  </si>
  <si>
    <t>GHP8473839272</t>
  </si>
  <si>
    <t>GHP2096739273</t>
  </si>
  <si>
    <t>GHP2836239274</t>
  </si>
  <si>
    <t>GHP1024139275</t>
  </si>
  <si>
    <t>GHP1929239276</t>
  </si>
  <si>
    <t>GHP6651139277</t>
  </si>
  <si>
    <t>GHP8222439278</t>
  </si>
  <si>
    <t>GHP7393239279</t>
  </si>
  <si>
    <t>GHP3033339280</t>
  </si>
  <si>
    <t>GHP0820739281</t>
  </si>
  <si>
    <t>GHP2742339282</t>
  </si>
  <si>
    <t>GHP3254539283</t>
  </si>
  <si>
    <t>GHP8313139284</t>
  </si>
  <si>
    <t>GHP5024339285</t>
  </si>
  <si>
    <t>GHP9540439286</t>
  </si>
  <si>
    <t>GHP5110139287</t>
  </si>
  <si>
    <t>GHP7257039288</t>
  </si>
  <si>
    <t>GHP1858239289</t>
  </si>
  <si>
    <t>GHP1999039290</t>
  </si>
  <si>
    <t>GHP2562339291</t>
  </si>
  <si>
    <t>GHP5024339292</t>
  </si>
  <si>
    <t>GHP6950539293</t>
  </si>
  <si>
    <t>GHP9288539294</t>
  </si>
  <si>
    <t>GHP9656339295</t>
  </si>
  <si>
    <t>GHP8280239296</t>
  </si>
  <si>
    <t>GHP7032139297</t>
  </si>
  <si>
    <t>GHP6660339298</t>
  </si>
  <si>
    <t>GHP1296439299</t>
  </si>
  <si>
    <t>GHP6617939300</t>
  </si>
  <si>
    <t>GHP3168039301</t>
  </si>
  <si>
    <t>GHP7215739302</t>
  </si>
  <si>
    <t>GHP9147139303</t>
  </si>
  <si>
    <t>GHP4725039304</t>
  </si>
  <si>
    <t>GHP6910639305</t>
  </si>
  <si>
    <t>GHP2596539306</t>
  </si>
  <si>
    <t>GHP7631339307</t>
  </si>
  <si>
    <t>GHP3595939308</t>
  </si>
  <si>
    <t>GHP6779239309</t>
  </si>
  <si>
    <t>GHP0560239310</t>
  </si>
  <si>
    <t>GHP0477039311</t>
  </si>
  <si>
    <t>GHP3520739312</t>
  </si>
  <si>
    <t>GHP3092839313</t>
  </si>
  <si>
    <t>GHP3224439314</t>
  </si>
  <si>
    <t>GHP0690139315</t>
  </si>
  <si>
    <t>GHP0788839316</t>
  </si>
  <si>
    <t>GHP6959939317</t>
  </si>
  <si>
    <t>GHP1806739318</t>
  </si>
  <si>
    <t>GHP4197639319</t>
  </si>
  <si>
    <t>GHP6842039320</t>
  </si>
  <si>
    <t>GHP4659939321</t>
  </si>
  <si>
    <t>GHP2571339322</t>
  </si>
  <si>
    <t>GHP7312439323</t>
  </si>
  <si>
    <t>GHP6416739324</t>
  </si>
  <si>
    <t>GHP8610139325</t>
  </si>
  <si>
    <t>GHP4331339326</t>
  </si>
  <si>
    <t>GHP0974139327</t>
  </si>
  <si>
    <t>GHP6141439328</t>
  </si>
  <si>
    <t>GHP4028739329</t>
  </si>
  <si>
    <t>GHP4809139330</t>
  </si>
  <si>
    <t>GHP5763939331</t>
  </si>
  <si>
    <t>GHP3234239332</t>
  </si>
  <si>
    <t>GHP8792739333</t>
  </si>
  <si>
    <t>GHP2622039334</t>
  </si>
  <si>
    <t>GHP9080939335</t>
  </si>
  <si>
    <t>GHP7913539336</t>
  </si>
  <si>
    <t>GHP2932939337</t>
  </si>
  <si>
    <t>GHP3040839338</t>
  </si>
  <si>
    <t>GHP6718939339</t>
  </si>
  <si>
    <t>GHP5459439340</t>
  </si>
  <si>
    <t>GHP3273039341</t>
  </si>
  <si>
    <t>GHP0803139342</t>
  </si>
  <si>
    <t>GHP0245639343</t>
  </si>
  <si>
    <t>GHP9390639344</t>
  </si>
  <si>
    <t>GHP7157239345</t>
  </si>
  <si>
    <t>GHP3790939346</t>
  </si>
  <si>
    <t>GHP9510639347</t>
  </si>
  <si>
    <t>GHP0503939348</t>
  </si>
  <si>
    <t>GHP0137939349</t>
  </si>
  <si>
    <t>GHP4964139350</t>
  </si>
  <si>
    <t>GHP0705339351</t>
  </si>
  <si>
    <t>GHP1235839352</t>
  </si>
  <si>
    <t>GHP7020739353</t>
  </si>
  <si>
    <t>GHP0405939354</t>
  </si>
  <si>
    <t>GHP5785439355</t>
  </si>
  <si>
    <t>GHP1341139356</t>
  </si>
  <si>
    <t>GHP2348939357</t>
  </si>
  <si>
    <t>GHP8670839358</t>
  </si>
  <si>
    <t>GHP1566239359</t>
  </si>
  <si>
    <t>GHP5383539360</t>
  </si>
  <si>
    <t>GHP2802739361</t>
  </si>
  <si>
    <t>GHP2804739362</t>
  </si>
  <si>
    <t>GHP1734839363</t>
  </si>
  <si>
    <t>GHP7374339364</t>
  </si>
  <si>
    <t>GHP3220739365</t>
  </si>
  <si>
    <t>GHP8967839366</t>
  </si>
  <si>
    <t>GHP2011739367</t>
  </si>
  <si>
    <t>GHP5390039368</t>
  </si>
  <si>
    <t>GHP5068839369</t>
  </si>
  <si>
    <t>GHP6386639370</t>
  </si>
  <si>
    <t>GHP4941239371</t>
  </si>
  <si>
    <t>GHP8319739372</t>
  </si>
  <si>
    <t>GHP1077039373</t>
  </si>
  <si>
    <t>GHP9365739374</t>
  </si>
  <si>
    <t>GHP7177439375</t>
  </si>
  <si>
    <t>GHP9628739376</t>
  </si>
  <si>
    <t>GHP1409639377</t>
  </si>
  <si>
    <t>GHP3173439378</t>
  </si>
  <si>
    <t>GHP8682139379</t>
  </si>
  <si>
    <t>GHP5452020268</t>
  </si>
  <si>
    <t>GHP2259539380</t>
  </si>
  <si>
    <t>GHP9110939381</t>
  </si>
  <si>
    <t>GHP5521039382</t>
  </si>
  <si>
    <t>GHP3493639383</t>
  </si>
  <si>
    <t>GHP6465239384</t>
  </si>
  <si>
    <t>GHP4319439385</t>
  </si>
  <si>
    <t>GHP4712739386</t>
  </si>
  <si>
    <t>GHP8334339387</t>
  </si>
  <si>
    <t>GHP3648539388</t>
  </si>
  <si>
    <t>GHP0744539389</t>
  </si>
  <si>
    <t>GHP3679339390</t>
  </si>
  <si>
    <t>GHP8110039391</t>
  </si>
  <si>
    <t>GHP9195439392</t>
  </si>
  <si>
    <t>GHP0389239393</t>
  </si>
  <si>
    <t>GHP5927739394</t>
  </si>
  <si>
    <t>GHP1409139395</t>
  </si>
  <si>
    <t>GHP8748239396</t>
  </si>
  <si>
    <t>GHP1255839397</t>
  </si>
  <si>
    <t>GHP9581639398</t>
  </si>
  <si>
    <t>GHP3098639399</t>
  </si>
  <si>
    <t>GHP2672739400</t>
  </si>
  <si>
    <t>GHP9336439401</t>
  </si>
  <si>
    <t>GHP9724639402</t>
  </si>
  <si>
    <t>GHP5546139403</t>
  </si>
  <si>
    <t>GHP1105439404</t>
  </si>
  <si>
    <t>GHP5463939405</t>
  </si>
  <si>
    <t>GHP5730239406</t>
  </si>
  <si>
    <t>GHP5119232135</t>
  </si>
  <si>
    <t>GHP2183039407</t>
  </si>
  <si>
    <t>GHP8118239408</t>
  </si>
  <si>
    <t>GHP7348039409</t>
  </si>
  <si>
    <t>GHP5703139410</t>
  </si>
  <si>
    <t>GHP184109478</t>
  </si>
  <si>
    <t>GHP9792039411</t>
  </si>
  <si>
    <t>GHP4145839412</t>
  </si>
  <si>
    <t>GHP4402639413</t>
  </si>
  <si>
    <t>GHP9374039414</t>
  </si>
  <si>
    <t>GHP5802339415</t>
  </si>
  <si>
    <t>GHP6234339416</t>
  </si>
  <si>
    <t>GHP8549939417</t>
  </si>
  <si>
    <t>GHP8518039418</t>
  </si>
  <si>
    <t>GHP0989339419</t>
  </si>
  <si>
    <t>GHP1027339420</t>
  </si>
  <si>
    <t>GHP3442839421</t>
  </si>
  <si>
    <t>GHP1135339422</t>
  </si>
  <si>
    <t>GHP2292339423</t>
  </si>
  <si>
    <t>GHP6374039424</t>
  </si>
  <si>
    <t>GHP7021239425</t>
  </si>
  <si>
    <t>GHP8859939426</t>
  </si>
  <si>
    <t>GHP2713439427</t>
  </si>
  <si>
    <t>GHP9298939428</t>
  </si>
  <si>
    <t>GHP4820939429</t>
  </si>
  <si>
    <t>GHP4471039430</t>
  </si>
  <si>
    <t>GHP7471739431</t>
  </si>
  <si>
    <t>GHP6405439432</t>
  </si>
  <si>
    <t>GHP0993439433</t>
  </si>
  <si>
    <t>GHP7807039434</t>
  </si>
  <si>
    <t>GHP0312639435</t>
  </si>
  <si>
    <t>GHP6990139436</t>
  </si>
  <si>
    <t>GHP2170139437</t>
  </si>
  <si>
    <t>GHP0222539438</t>
  </si>
  <si>
    <t>GHP3271439439</t>
  </si>
  <si>
    <t>GHP7757539440</t>
  </si>
  <si>
    <t>GHP9690139441</t>
  </si>
  <si>
    <t>GHP3738439442</t>
  </si>
  <si>
    <t>GHP8882139443</t>
  </si>
  <si>
    <t>GHP9829639444</t>
  </si>
  <si>
    <t>GHP0467739445</t>
  </si>
  <si>
    <t>GHP1879139446</t>
  </si>
  <si>
    <t>GHP9138039447</t>
  </si>
  <si>
    <t>GHP2252039448</t>
  </si>
  <si>
    <t>GHP0797739449</t>
  </si>
  <si>
    <t>GHP6281639450</t>
  </si>
  <si>
    <t>GHP4763939451</t>
  </si>
  <si>
    <t>GHP2911539452</t>
  </si>
  <si>
    <t>GHP8184139453</t>
  </si>
  <si>
    <t>GHP9264916201</t>
  </si>
  <si>
    <t>GHP0737539454</t>
  </si>
  <si>
    <t>GHP1903139455</t>
  </si>
  <si>
    <t>GHP2341539456</t>
  </si>
  <si>
    <t>GHP6062939457</t>
  </si>
  <si>
    <t>GHP1926339458</t>
  </si>
  <si>
    <t>GHP2048239459</t>
  </si>
  <si>
    <t>GHP5315439460</t>
  </si>
  <si>
    <t>GHP3890339461</t>
  </si>
  <si>
    <t>GHP5315439462</t>
  </si>
  <si>
    <t>GHP9608439463</t>
  </si>
  <si>
    <t>GHP8500339464</t>
  </si>
  <si>
    <t>GHP5760839465</t>
  </si>
  <si>
    <t>GHP7504139466</t>
  </si>
  <si>
    <t>GHP1928639467</t>
  </si>
  <si>
    <t>GHP9982839468</t>
  </si>
  <si>
    <t>GHP8797139469</t>
  </si>
  <si>
    <t>GHP9186639470</t>
  </si>
  <si>
    <t>GHP6981939471</t>
  </si>
  <si>
    <t>GHP1312639472</t>
  </si>
  <si>
    <t>GHP7913539473</t>
  </si>
  <si>
    <t>GHP2003739474</t>
  </si>
  <si>
    <t>GHP0902439475</t>
  </si>
  <si>
    <t>GHP7475026045</t>
  </si>
  <si>
    <t>GHP3586639477</t>
  </si>
  <si>
    <t>GHP9050739478</t>
  </si>
  <si>
    <t>GHP0603339480</t>
  </si>
  <si>
    <t>GHP8056639481</t>
  </si>
  <si>
    <t>GHP8197839482</t>
  </si>
  <si>
    <t>GHP7478139483</t>
  </si>
  <si>
    <t>GHP6663939485</t>
  </si>
  <si>
    <t>GHP1233839486</t>
  </si>
  <si>
    <t>GHP6246739487</t>
  </si>
  <si>
    <t>GHP5461839489</t>
  </si>
  <si>
    <t>GHP2666039490</t>
  </si>
  <si>
    <t>GHP7133537825</t>
  </si>
  <si>
    <t>GHP0645439491</t>
  </si>
  <si>
    <t>GHP3324125590</t>
  </si>
  <si>
    <t>GHP0814139492</t>
  </si>
  <si>
    <t>GHP5406139493</t>
  </si>
  <si>
    <t>GHP1924039494</t>
  </si>
  <si>
    <t>GHP3462339495</t>
  </si>
  <si>
    <t>GHP2239439496</t>
  </si>
  <si>
    <t>GHP1440639497</t>
  </si>
  <si>
    <t>GHP7114539498</t>
  </si>
  <si>
    <t>GHP9305839499</t>
  </si>
  <si>
    <t>GHP2896539500</t>
  </si>
  <si>
    <t>GHP1853539501</t>
  </si>
  <si>
    <t>GHP4100939502</t>
  </si>
  <si>
    <t>GHP3027739503</t>
  </si>
  <si>
    <t>GHP1353439504</t>
  </si>
  <si>
    <t>GHP4838739506</t>
  </si>
  <si>
    <t>GHP7218039507</t>
  </si>
  <si>
    <t>GHP9781439508</t>
  </si>
  <si>
    <t>GHP6849139509</t>
  </si>
  <si>
    <t>GHP1536139512</t>
  </si>
  <si>
    <t>GHP4536439513</t>
  </si>
  <si>
    <t>GHP7255539514</t>
  </si>
  <si>
    <t>GHP7940439515</t>
  </si>
  <si>
    <t>GHP3990739516</t>
  </si>
  <si>
    <t>GHP2233039517</t>
  </si>
  <si>
    <t>GHP1440639518</t>
  </si>
  <si>
    <t>GHP6261839519</t>
  </si>
  <si>
    <t>GHP5578039520</t>
  </si>
  <si>
    <t>GHP7506739521</t>
  </si>
  <si>
    <t>GHP5371339522</t>
  </si>
  <si>
    <t>GHP5650839523</t>
  </si>
  <si>
    <t>GHP9534039524</t>
  </si>
  <si>
    <t>GHP8504739525</t>
  </si>
  <si>
    <t>GHP5446439526</t>
  </si>
  <si>
    <t>GHP045782695</t>
  </si>
  <si>
    <t>GHP1029239527</t>
  </si>
  <si>
    <t>GHP1549539528</t>
  </si>
  <si>
    <t>GHP7285439529</t>
  </si>
  <si>
    <t>GHP3581339530</t>
  </si>
  <si>
    <t>GHP4948739531</t>
  </si>
  <si>
    <t>GHP3450039532</t>
  </si>
  <si>
    <t>GHP1833439533</t>
  </si>
  <si>
    <t>GHP1245439534</t>
  </si>
  <si>
    <t>GHP4122539535</t>
  </si>
  <si>
    <t>GHP1865939536</t>
  </si>
  <si>
    <t>GHP1888339537</t>
  </si>
  <si>
    <t>GHP3516639538</t>
  </si>
  <si>
    <t>GHP1627839539</t>
  </si>
  <si>
    <t>GHP4102831455</t>
  </si>
  <si>
    <t>GHP0603539540</t>
  </si>
  <si>
    <t>GHP7089339541</t>
  </si>
  <si>
    <t>GHP8270539542</t>
  </si>
  <si>
    <t>GHP3773839543</t>
  </si>
  <si>
    <t>GHP9231939544</t>
  </si>
  <si>
    <t>GHP6092339545</t>
  </si>
  <si>
    <t>GHP4825839546</t>
  </si>
  <si>
    <t>GHP6799639547</t>
  </si>
  <si>
    <t>GHP7886739549</t>
  </si>
  <si>
    <t>GHP9991139550</t>
  </si>
  <si>
    <t>GHP1450039551</t>
  </si>
  <si>
    <t>GHP9483939552</t>
  </si>
  <si>
    <t>GHP2612439553</t>
  </si>
  <si>
    <t>GHP2221239554</t>
  </si>
  <si>
    <t>GHP7063839555</t>
  </si>
  <si>
    <t>GHP8929539556</t>
  </si>
  <si>
    <t>GHP5678339557</t>
  </si>
  <si>
    <t>GHP3840939558</t>
  </si>
  <si>
    <t>GHP1921139559</t>
  </si>
  <si>
    <t>GHP7107039560</t>
  </si>
  <si>
    <t>GHP4920339561</t>
  </si>
  <si>
    <t>GHP5597239562</t>
  </si>
  <si>
    <t>GHP5752039563</t>
  </si>
  <si>
    <t>GHP4388839564</t>
  </si>
  <si>
    <t>GHP0170639565</t>
  </si>
  <si>
    <t>GHP3559239566</t>
  </si>
  <si>
    <t>GHP2151939567</t>
  </si>
  <si>
    <t>GHP6954239568</t>
  </si>
  <si>
    <t>GHP3973039569</t>
  </si>
  <si>
    <t>GHP9650439570</t>
  </si>
  <si>
    <t>GHP4398139571</t>
  </si>
  <si>
    <t>GHP4444739572</t>
  </si>
  <si>
    <t>GHP9570639573</t>
  </si>
  <si>
    <t>GHP4870639574</t>
  </si>
  <si>
    <t>GHP8616439575</t>
  </si>
  <si>
    <t>GHP2151539576</t>
  </si>
  <si>
    <t>GHP2469239577</t>
  </si>
  <si>
    <t>GHP8271839578</t>
  </si>
  <si>
    <t>GHP9738639579</t>
  </si>
  <si>
    <t>GHP8170039580</t>
  </si>
  <si>
    <t>GHP7950939581</t>
  </si>
  <si>
    <t>GHP9494539582</t>
  </si>
  <si>
    <t>GHP3619039583</t>
  </si>
  <si>
    <t>GHP0217339584</t>
  </si>
  <si>
    <t>GHP0750439585</t>
  </si>
  <si>
    <t>GHP4523339586</t>
  </si>
  <si>
    <t>GHP6496139587</t>
  </si>
  <si>
    <t>GHP3943239588</t>
  </si>
  <si>
    <t>GHP8189439589</t>
  </si>
  <si>
    <t>GHP0990239590</t>
  </si>
  <si>
    <t>GHP8205039591</t>
  </si>
  <si>
    <t>GHP1504739592</t>
  </si>
  <si>
    <t>GHP4013839593</t>
  </si>
  <si>
    <t>GHP8929439594</t>
  </si>
  <si>
    <t>GHP7734039595</t>
  </si>
  <si>
    <t>GHP9996839596</t>
  </si>
  <si>
    <t>GHP5885539597</t>
  </si>
  <si>
    <t>GHP9996839598</t>
  </si>
  <si>
    <t>GHP1877939599</t>
  </si>
  <si>
    <t>GHP3800839600</t>
  </si>
  <si>
    <t>GHP6649939601</t>
  </si>
  <si>
    <t>GHP7037839602</t>
  </si>
  <si>
    <t>GHP3682939603</t>
  </si>
  <si>
    <t>GHP4577739604</t>
  </si>
  <si>
    <t>GHP9292939605</t>
  </si>
  <si>
    <t>GHP0725539606</t>
  </si>
  <si>
    <t>GHP2288039607</t>
  </si>
  <si>
    <t>GHP9090039608</t>
  </si>
  <si>
    <t>GHP7498239609</t>
  </si>
  <si>
    <t>GHP4913639610</t>
  </si>
  <si>
    <t>GHP0887939611</t>
  </si>
  <si>
    <t>GHP7033639612</t>
  </si>
  <si>
    <t>GHP7634539613</t>
  </si>
  <si>
    <t>GHP8625339614</t>
  </si>
  <si>
    <t>GHP2808339615</t>
  </si>
  <si>
    <t>GHP2146639616</t>
  </si>
  <si>
    <t>GHP6155239617</t>
  </si>
  <si>
    <t>GHP8174639618</t>
  </si>
  <si>
    <t>GHP6766239619</t>
  </si>
  <si>
    <t>GHP3228039620</t>
  </si>
  <si>
    <t>GHP5951339621</t>
  </si>
  <si>
    <t>GHP4921539622</t>
  </si>
  <si>
    <t>GHP9639839623</t>
  </si>
  <si>
    <t>GHP7997839624</t>
  </si>
  <si>
    <t>GHP2803739625</t>
  </si>
  <si>
    <t>GHP9982439626</t>
  </si>
  <si>
    <t>GHP6925039627</t>
  </si>
  <si>
    <t>GHP9399239628</t>
  </si>
  <si>
    <t>GHP9438239629</t>
  </si>
  <si>
    <t>GHP0096939630</t>
  </si>
  <si>
    <t>GHP0150239631</t>
  </si>
  <si>
    <t>GHP6008039632</t>
  </si>
  <si>
    <t>GHP8949039633</t>
  </si>
  <si>
    <t>GHP3923739634</t>
  </si>
  <si>
    <t>GHP1668031649</t>
  </si>
  <si>
    <t>GHP2714339635</t>
  </si>
  <si>
    <t>GHP8611139636</t>
  </si>
  <si>
    <t>GHP0003639637</t>
  </si>
  <si>
    <t>GHP3340739638</t>
  </si>
  <si>
    <t>GHP0003626115</t>
  </si>
  <si>
    <t>GHP7481539639</t>
  </si>
  <si>
    <t>GHP1413539640</t>
  </si>
  <si>
    <t>GHP0161439641</t>
  </si>
  <si>
    <t>GHP9149839642</t>
  </si>
  <si>
    <t>GHP2004539643</t>
  </si>
  <si>
    <t>GHP5715739644</t>
  </si>
  <si>
    <t>GHP5715739645</t>
  </si>
  <si>
    <t>GHP6080539646</t>
  </si>
  <si>
    <t>GHP0863039647</t>
  </si>
  <si>
    <t>GHP0389239648</t>
  </si>
  <si>
    <t>GHP9590839649</t>
  </si>
  <si>
    <t>GHP4852639650</t>
  </si>
  <si>
    <t>GHP8866639651</t>
  </si>
  <si>
    <t>GHP8121939652</t>
  </si>
  <si>
    <t>GHP4946139653</t>
  </si>
  <si>
    <t>GHP0556939654</t>
  </si>
  <si>
    <t>GHP8119339655</t>
  </si>
  <si>
    <t>GHP7229739656</t>
  </si>
  <si>
    <t>GHP2766739657</t>
  </si>
  <si>
    <t>GHP7100639658</t>
  </si>
  <si>
    <t>GHP7542539659</t>
  </si>
  <si>
    <t>GHP7008539660</t>
  </si>
  <si>
    <t>GHP3338939661</t>
  </si>
  <si>
    <t>GHP4676239662</t>
  </si>
  <si>
    <t>GHP3338939663</t>
  </si>
  <si>
    <t>GHP9010039664</t>
  </si>
  <si>
    <t>GHP6631339665</t>
  </si>
  <si>
    <t>GHP5162939666</t>
  </si>
  <si>
    <t>GHP8256239667</t>
  </si>
  <si>
    <t>GHP2784839668</t>
  </si>
  <si>
    <t>GHP5377839669</t>
  </si>
  <si>
    <t>GHP7923339670</t>
  </si>
  <si>
    <t>GHP9998339671</t>
  </si>
  <si>
    <t>GHP9998339672</t>
  </si>
  <si>
    <t>GHP4168339673</t>
  </si>
  <si>
    <t>GHP8277139674</t>
  </si>
  <si>
    <t>GHP7970039675</t>
  </si>
  <si>
    <t>GHP9170139676</t>
  </si>
  <si>
    <t>GHP1327139677</t>
  </si>
  <si>
    <t>GHP7248639678</t>
  </si>
  <si>
    <t>GHP9556439679</t>
  </si>
  <si>
    <t>GHP1059939680</t>
  </si>
  <si>
    <t>GHP8698139681</t>
  </si>
  <si>
    <t>GHP3146339682</t>
  </si>
  <si>
    <t>GHP3973739683</t>
  </si>
  <si>
    <t>GHP9977439684</t>
  </si>
  <si>
    <t>GHP1638039685</t>
  </si>
  <si>
    <t>GHP8897839686</t>
  </si>
  <si>
    <t>GHP4559339687</t>
  </si>
  <si>
    <t>GHP3348632684</t>
  </si>
  <si>
    <t>GHP1302539688</t>
  </si>
  <si>
    <t>GHP2262339689</t>
  </si>
  <si>
    <t>GHP0306439690</t>
  </si>
  <si>
    <t>GHP8109925985</t>
  </si>
  <si>
    <t>GHP3360939691</t>
  </si>
  <si>
    <t>GHP8261039692</t>
  </si>
  <si>
    <t>GHP9856139693</t>
  </si>
  <si>
    <t>GHP4488139694</t>
  </si>
  <si>
    <t>GHP1670739695</t>
  </si>
  <si>
    <t>GHP3622039696</t>
  </si>
  <si>
    <t>GHP2424139697</t>
  </si>
  <si>
    <t>GHP4527639698</t>
  </si>
  <si>
    <t>GHP0698739699</t>
  </si>
  <si>
    <t>GHP3510839700</t>
  </si>
  <si>
    <t>GHP5135339701</t>
  </si>
  <si>
    <t>GHP2018239702</t>
  </si>
  <si>
    <t>GHP0700839703</t>
  </si>
  <si>
    <t>GHP808614621</t>
  </si>
  <si>
    <t>GHP7125739704</t>
  </si>
  <si>
    <t>GHP3299339705</t>
  </si>
  <si>
    <t>GHP8283839706</t>
  </si>
  <si>
    <t>GHP9211839707</t>
  </si>
  <si>
    <t>GHP9230039708</t>
  </si>
  <si>
    <t>GHP9040539709</t>
  </si>
  <si>
    <t>GHP6474839710</t>
  </si>
  <si>
    <t>GHP9440439711</t>
  </si>
  <si>
    <t>GHP1330039712</t>
  </si>
  <si>
    <t>GHP4970539713</t>
  </si>
  <si>
    <t>GHP0095039714</t>
  </si>
  <si>
    <t>GHP1249039715</t>
  </si>
  <si>
    <t>GHP4974439716</t>
  </si>
  <si>
    <t>GHP2432839717</t>
  </si>
  <si>
    <t>GHP9254139718</t>
  </si>
  <si>
    <t>GHP438624346</t>
  </si>
  <si>
    <t>GHP3668939719</t>
  </si>
  <si>
    <t>GHP8321239720</t>
  </si>
  <si>
    <t>GHP7119039721</t>
  </si>
  <si>
    <t>GHP5427339722</t>
  </si>
  <si>
    <t>GHP1717323470</t>
  </si>
  <si>
    <t>GHP0259439723</t>
  </si>
  <si>
    <t>GHP2109339724</t>
  </si>
  <si>
    <t>GHP1044939725</t>
  </si>
  <si>
    <t>GHP5455439726</t>
  </si>
  <si>
    <t>GHP7068039727</t>
  </si>
  <si>
    <t>GHP2384139728</t>
  </si>
  <si>
    <t>GHP6661639729</t>
  </si>
  <si>
    <t>GHP7968539730</t>
  </si>
  <si>
    <t>GHP3233339731</t>
  </si>
  <si>
    <t>GHP7105439732</t>
  </si>
  <si>
    <t>GHP0032339733</t>
  </si>
  <si>
    <t>GHP0847739734</t>
  </si>
  <si>
    <t>GHP1976239735</t>
  </si>
  <si>
    <t>GHP9144939736</t>
  </si>
  <si>
    <t>GHP3724539737</t>
  </si>
  <si>
    <t>GHP2358339738</t>
  </si>
  <si>
    <t>GHP6310739739</t>
  </si>
  <si>
    <t>GHP8659139740</t>
  </si>
  <si>
    <t>GHP3259739741</t>
  </si>
  <si>
    <t>GHP4946439742</t>
  </si>
  <si>
    <t>GHP1196139743</t>
  </si>
  <si>
    <t>GHP1432239744</t>
  </si>
  <si>
    <t>GHP6206139745</t>
  </si>
  <si>
    <t>GHP6605539746</t>
  </si>
  <si>
    <t>GHP2971639747</t>
  </si>
  <si>
    <t>GHP9655639748</t>
  </si>
  <si>
    <t>GHP1108839749</t>
  </si>
  <si>
    <t>GHP6756039750</t>
  </si>
  <si>
    <t>GHP2688439751</t>
  </si>
  <si>
    <t>GHP6513039752</t>
  </si>
  <si>
    <t>GHP3317239753</t>
  </si>
  <si>
    <t>GHP0584939754</t>
  </si>
  <si>
    <t>GHP2352839755</t>
  </si>
  <si>
    <t>GHP5003139756</t>
  </si>
  <si>
    <t>GHP0671639757</t>
  </si>
  <si>
    <t>GHP4008039758</t>
  </si>
  <si>
    <t>GHP7984339759</t>
  </si>
  <si>
    <t>GHP9897939760</t>
  </si>
  <si>
    <t>GHP2206039761</t>
  </si>
  <si>
    <t>GHP7858539762</t>
  </si>
  <si>
    <t>GHP1993439763</t>
  </si>
  <si>
    <t>GHP9529239764</t>
  </si>
  <si>
    <t>GHP6263039765</t>
  </si>
  <si>
    <t>GHP9853439766</t>
  </si>
  <si>
    <t>GHP2116339767</t>
  </si>
  <si>
    <t>GHP1630039768</t>
  </si>
  <si>
    <t>GHP8263539769</t>
  </si>
  <si>
    <t>GHP2986539770</t>
  </si>
  <si>
    <t>GHP2950839771</t>
  </si>
  <si>
    <t>GHP6472239772</t>
  </si>
  <si>
    <t>GHP8156410544</t>
  </si>
  <si>
    <t>GHP1669539773</t>
  </si>
  <si>
    <t>GHP7981739774</t>
  </si>
  <si>
    <t>GHP8201039775</t>
  </si>
  <si>
    <t>GHP5411139776</t>
  </si>
  <si>
    <t>GHP9160539777</t>
  </si>
  <si>
    <t>GHP7959139778</t>
  </si>
  <si>
    <t>GHP1809239779</t>
  </si>
  <si>
    <t>GHP1930739780</t>
  </si>
  <si>
    <t>GHP0008139781</t>
  </si>
  <si>
    <t>GHP0644639782</t>
  </si>
  <si>
    <t>GHP8681439783</t>
  </si>
  <si>
    <t>GHP7336939784</t>
  </si>
  <si>
    <t>GHP0487339785</t>
  </si>
  <si>
    <t>GHP3086539786</t>
  </si>
  <si>
    <t>GHP8358339787</t>
  </si>
  <si>
    <t>GHP1651939788</t>
  </si>
  <si>
    <t>GHP9581139789</t>
  </si>
  <si>
    <t>GHP5959439790</t>
  </si>
  <si>
    <t>GHP0505739791</t>
  </si>
  <si>
    <t>GHP7119339792</t>
  </si>
  <si>
    <t>GHP1542939793</t>
  </si>
  <si>
    <t>GHP8257339794</t>
  </si>
  <si>
    <t>GHP1151139795</t>
  </si>
  <si>
    <t>GHP0079039796</t>
  </si>
  <si>
    <t>GHP2317039797</t>
  </si>
  <si>
    <t>GHP5342739798</t>
  </si>
  <si>
    <t>GHP0777239799</t>
  </si>
  <si>
    <t>GHP0497539800</t>
  </si>
  <si>
    <t>GHP8054939801</t>
  </si>
  <si>
    <t>GHP8488131564</t>
  </si>
  <si>
    <t>GHP3377539802</t>
  </si>
  <si>
    <t>GHP2777539803</t>
  </si>
  <si>
    <t>GHP7167039804</t>
  </si>
  <si>
    <t>GHP5386939805</t>
  </si>
  <si>
    <t>GHP2933239806</t>
  </si>
  <si>
    <t>GHP1714939807</t>
  </si>
  <si>
    <t>GHP0714539808</t>
  </si>
  <si>
    <t>GHP3822039809</t>
  </si>
  <si>
    <t>GHP6046939810</t>
  </si>
  <si>
    <t>GHP3041839811</t>
  </si>
  <si>
    <t>GHP4911139812</t>
  </si>
  <si>
    <t>GHP6446539813</t>
  </si>
  <si>
    <t>GHP6290339814</t>
  </si>
  <si>
    <t>GHP1551939815</t>
  </si>
  <si>
    <t>GHP0028839816</t>
  </si>
  <si>
    <t>GHP5213139817</t>
  </si>
  <si>
    <t>GHP2669339818</t>
  </si>
  <si>
    <t>GHP4433839819</t>
  </si>
  <si>
    <t>GHP2202139820</t>
  </si>
  <si>
    <t>GHP0133039821</t>
  </si>
  <si>
    <t>GHP4545839822</t>
  </si>
  <si>
    <t>GHP2743039823</t>
  </si>
  <si>
    <t>GHP9781439824</t>
  </si>
  <si>
    <t>GHP3081639825</t>
  </si>
  <si>
    <t>GHP6683039826</t>
  </si>
  <si>
    <t>GHP7645139827</t>
  </si>
  <si>
    <t>GHP0524639828</t>
  </si>
  <si>
    <t>GHP5786239829</t>
  </si>
  <si>
    <t>GHP5002839830</t>
  </si>
  <si>
    <t>GHP5746339831</t>
  </si>
  <si>
    <t>GHP8618239832</t>
  </si>
  <si>
    <t>GHP4615239833</t>
  </si>
  <si>
    <t>GHP2248739834</t>
  </si>
  <si>
    <t>GHP2004539835</t>
  </si>
  <si>
    <t>GHP1609839836</t>
  </si>
  <si>
    <t>GHP8222339837</t>
  </si>
  <si>
    <t>GHP5465839838</t>
  </si>
  <si>
    <t>GHP5012039839</t>
  </si>
  <si>
    <t>GHP0372439840</t>
  </si>
  <si>
    <t>GHP9452539841</t>
  </si>
  <si>
    <t>GHP8017739842</t>
  </si>
  <si>
    <t>GHP8866039843</t>
  </si>
  <si>
    <t>GHP0026639844</t>
  </si>
  <si>
    <t>GHP0668239845</t>
  </si>
  <si>
    <t>GHP8241339846</t>
  </si>
  <si>
    <t>GHP8063539847</t>
  </si>
  <si>
    <t>GHP0898839848</t>
  </si>
  <si>
    <t>GHP4496439849</t>
  </si>
  <si>
    <t>GHP8503839850</t>
  </si>
  <si>
    <t>GHP8992639851</t>
  </si>
  <si>
    <t>GHP9955939852</t>
  </si>
  <si>
    <t>GHP3128939853</t>
  </si>
  <si>
    <t>GHP4268139854</t>
  </si>
  <si>
    <t>GHP1963239855</t>
  </si>
  <si>
    <t>GHP4510939856</t>
  </si>
  <si>
    <t>GHP8646039857</t>
  </si>
  <si>
    <t>GHP8403039858</t>
  </si>
  <si>
    <t>GHP4726539859</t>
  </si>
  <si>
    <t>GHP9161939860</t>
  </si>
  <si>
    <t>GHP4944839861</t>
  </si>
  <si>
    <t>GHP8077139862</t>
  </si>
  <si>
    <t>GHP9194939863</t>
  </si>
  <si>
    <t>GHP8158139864</t>
  </si>
  <si>
    <t>GHP4952339865</t>
  </si>
  <si>
    <t>GHP0179039866</t>
  </si>
  <si>
    <t>GHP0434539867</t>
  </si>
  <si>
    <t>GHP1964839868</t>
  </si>
  <si>
    <t>GHP7019639869</t>
  </si>
  <si>
    <t>GHP4024939870</t>
  </si>
  <si>
    <t>GHP3249539871</t>
  </si>
  <si>
    <t>GHP3221039872</t>
  </si>
  <si>
    <t>GHP9367039873</t>
  </si>
  <si>
    <t>GHP9900339874</t>
  </si>
  <si>
    <t>GHP4773239875</t>
  </si>
  <si>
    <t>GHP1776539876</t>
  </si>
  <si>
    <t>GHP8102339877</t>
  </si>
  <si>
    <t>GHP6532039878</t>
  </si>
  <si>
    <t>GHP7775639879</t>
  </si>
  <si>
    <t>GHP6028139880</t>
  </si>
  <si>
    <t>GHP7802039881</t>
  </si>
  <si>
    <t>GHP0713439882</t>
  </si>
  <si>
    <t>GHP5153939883</t>
  </si>
  <si>
    <t>GHP5660139884</t>
  </si>
  <si>
    <t>GHP9933339885</t>
  </si>
  <si>
    <t>GHP4076739886</t>
  </si>
  <si>
    <t>GHP7773039887</t>
  </si>
  <si>
    <t>GHP3964439888</t>
  </si>
  <si>
    <t>GHP0445539889</t>
  </si>
  <si>
    <t>GHP8583739890</t>
  </si>
  <si>
    <t>GHP5203439891</t>
  </si>
  <si>
    <t>GHP5045839892</t>
  </si>
  <si>
    <t>GHP9456939893</t>
  </si>
  <si>
    <t>GHP0034439894</t>
  </si>
  <si>
    <t>GHP5184039895</t>
  </si>
  <si>
    <t>GHP7208639896</t>
  </si>
  <si>
    <t>GHP2768939897</t>
  </si>
  <si>
    <t>GHP3025639898</t>
  </si>
  <si>
    <t>GHP9792539899</t>
  </si>
  <si>
    <t>GHP6797139900</t>
  </si>
  <si>
    <t>GHP5244439901</t>
  </si>
  <si>
    <t>GHP0097439902</t>
  </si>
  <si>
    <t>GHP7828539903</t>
  </si>
  <si>
    <t>GHP6111739904</t>
  </si>
  <si>
    <t>GHP5909639905</t>
  </si>
  <si>
    <t>GHP0171839906</t>
  </si>
  <si>
    <t>GHP5321739907</t>
  </si>
  <si>
    <t>GHP3639439908</t>
  </si>
  <si>
    <t>GHP5766839909</t>
  </si>
  <si>
    <t>GHP1949839910</t>
  </si>
  <si>
    <t>GHP4349139911</t>
  </si>
  <si>
    <t>GHP4514539912</t>
  </si>
  <si>
    <t>GHP7249139913</t>
  </si>
  <si>
    <t>GHP9348239914</t>
  </si>
  <si>
    <t>GHP0121539915</t>
  </si>
  <si>
    <t>GHP1575539916</t>
  </si>
  <si>
    <t>GHP5396439917</t>
  </si>
  <si>
    <t>GHP2230039918</t>
  </si>
  <si>
    <t>GHP5739339919</t>
  </si>
  <si>
    <t>GHP7881939920</t>
  </si>
  <si>
    <t>GHP3053639921</t>
  </si>
  <si>
    <t>GHP8110739922</t>
  </si>
  <si>
    <t>GHP5848039923</t>
  </si>
  <si>
    <t>GHP8641939924</t>
  </si>
  <si>
    <t>GHP4112339925</t>
  </si>
  <si>
    <t>GHP3015439926</t>
  </si>
  <si>
    <t>GHP4982639927</t>
  </si>
  <si>
    <t>GHP0710739928</t>
  </si>
  <si>
    <t>GHP2160939929</t>
  </si>
  <si>
    <t>GHP2160939930</t>
  </si>
  <si>
    <t>GHP9398939931</t>
  </si>
  <si>
    <t>GHP9516639932</t>
  </si>
  <si>
    <t>GHP8579339933</t>
  </si>
  <si>
    <t>GHP4605039934</t>
  </si>
  <si>
    <t>GHP1596439935</t>
  </si>
  <si>
    <t>GHP5614739936</t>
  </si>
  <si>
    <t>GHP0120239937</t>
  </si>
  <si>
    <t>GHP0803839938</t>
  </si>
  <si>
    <t>GHP3070939939</t>
  </si>
  <si>
    <t>GHP2379739940</t>
  </si>
  <si>
    <t>GHP2873939941</t>
  </si>
  <si>
    <t>GHP3398839942</t>
  </si>
  <si>
    <t>GHP9002639943</t>
  </si>
  <si>
    <t>GHP5459939944</t>
  </si>
  <si>
    <t>GHP0535539945</t>
  </si>
  <si>
    <t>GHP4866939946</t>
  </si>
  <si>
    <t>GHP7401639947</t>
  </si>
  <si>
    <t>GHP3368739948</t>
  </si>
  <si>
    <t>GHP8352639949</t>
  </si>
  <si>
    <t>GHP9123739950</t>
  </si>
  <si>
    <t>GHP6915739951</t>
  </si>
  <si>
    <t>GHP6463339952</t>
  </si>
  <si>
    <t>GHP1312039953</t>
  </si>
  <si>
    <t>GHP8346239954</t>
  </si>
  <si>
    <t>GHP4695339955</t>
  </si>
  <si>
    <t>GHP4241639956</t>
  </si>
  <si>
    <t>GHP5188039957</t>
  </si>
  <si>
    <t>GHP0877539958</t>
  </si>
  <si>
    <t>GHP4394839959</t>
  </si>
  <si>
    <t>GHP1996339960</t>
  </si>
  <si>
    <t>GHP1342739961</t>
  </si>
  <si>
    <t>GHP7941439962</t>
  </si>
  <si>
    <t>GHP0283539963</t>
  </si>
  <si>
    <t>GHP1443739964</t>
  </si>
  <si>
    <t>GHP9042039965</t>
  </si>
  <si>
    <t>GHP2379739966</t>
  </si>
  <si>
    <t>GHP9239439967</t>
  </si>
  <si>
    <t>GHP9024139968</t>
  </si>
  <si>
    <t>GHP0753139969</t>
  </si>
  <si>
    <t>GHP5888839970</t>
  </si>
  <si>
    <t>GHP2972339971</t>
  </si>
  <si>
    <t>GHP6576739972</t>
  </si>
  <si>
    <t>GHP6705539973</t>
  </si>
  <si>
    <t>GHP5358439974</t>
  </si>
  <si>
    <t>GHP2624239975</t>
  </si>
  <si>
    <t>GHP5205039976</t>
  </si>
  <si>
    <t>GHP6495639977</t>
  </si>
  <si>
    <t>GHP9798839978</t>
  </si>
  <si>
    <t>GHP6591739979</t>
  </si>
  <si>
    <t>GHP1342339980</t>
  </si>
  <si>
    <t>GHP1322639981</t>
  </si>
  <si>
    <t>GHP8081639982</t>
  </si>
  <si>
    <t>GHP1440839983</t>
  </si>
  <si>
    <t>GHP4570539984</t>
  </si>
  <si>
    <t>GHP7555524290</t>
  </si>
  <si>
    <t>GHP1151139985</t>
  </si>
  <si>
    <t>GHP0154039986</t>
  </si>
  <si>
    <t>GHP8364039987</t>
  </si>
  <si>
    <t>GHP3733139988</t>
  </si>
  <si>
    <t>GHP7197612702</t>
  </si>
  <si>
    <t>GHP5582839989</t>
  </si>
  <si>
    <t>GHP2359739990</t>
  </si>
  <si>
    <t>GHP2222439991</t>
  </si>
  <si>
    <t>GHP7870139992</t>
  </si>
  <si>
    <t>GHP3434239993</t>
  </si>
  <si>
    <t>GHP7676239994</t>
  </si>
  <si>
    <t>GHP7676239995</t>
  </si>
  <si>
    <t>GHP1795439996</t>
  </si>
  <si>
    <t>GHP0842839997</t>
  </si>
  <si>
    <t>GHP9659639998</t>
  </si>
  <si>
    <t>GHP1476539999</t>
  </si>
  <si>
    <t>GHP6649240000</t>
  </si>
  <si>
    <t>GHP9510440001</t>
  </si>
  <si>
    <t>GHP0487540002</t>
  </si>
  <si>
    <t>GHP3916040003</t>
  </si>
  <si>
    <t>GHP7267940004</t>
  </si>
  <si>
    <t>GHP9123440005</t>
  </si>
  <si>
    <t>GHP3011340006</t>
  </si>
  <si>
    <t>GHP3271140007</t>
  </si>
  <si>
    <t>GHP7642540008</t>
  </si>
  <si>
    <t>GHP1206540009</t>
  </si>
  <si>
    <t>GHP4151240010</t>
  </si>
  <si>
    <t>GHP4175740011</t>
  </si>
  <si>
    <t>GHP3554440012</t>
  </si>
  <si>
    <t>GHP0189340013</t>
  </si>
  <si>
    <t>GHP2865440014</t>
  </si>
  <si>
    <t>GHP3250940015</t>
  </si>
  <si>
    <t>GHP5019840016</t>
  </si>
  <si>
    <t>GHP2250840017</t>
  </si>
  <si>
    <t>GHP6372340018</t>
  </si>
  <si>
    <t>GHP3328340019</t>
  </si>
  <si>
    <t>GHP0710040020</t>
  </si>
  <si>
    <t>GHP0514440022</t>
  </si>
  <si>
    <t>GHP4189940024</t>
  </si>
  <si>
    <t>GHP8971940025</t>
  </si>
  <si>
    <t>GHP8025140026</t>
  </si>
  <si>
    <t>GHP6570940027</t>
  </si>
  <si>
    <t>GHP9940540028</t>
  </si>
  <si>
    <t>GHP1271640029</t>
  </si>
  <si>
    <t>GHP7457740030</t>
  </si>
  <si>
    <t>GHP7457740031</t>
  </si>
  <si>
    <t>GHP8186040032</t>
  </si>
  <si>
    <t>GHP0298940033</t>
  </si>
  <si>
    <t>GHP2349440034</t>
  </si>
  <si>
    <t>GHP1605040035</t>
  </si>
  <si>
    <t>GHP5870140036</t>
  </si>
  <si>
    <t>GHP5531940037</t>
  </si>
  <si>
    <t>GHP6303140038</t>
  </si>
  <si>
    <t>GHP3758140039</t>
  </si>
  <si>
    <t>GHP4178040040</t>
  </si>
  <si>
    <t>GHP2849440041</t>
  </si>
  <si>
    <t>GHP7468540042</t>
  </si>
  <si>
    <t>GHP0695740043</t>
  </si>
  <si>
    <t>GHP2699640044</t>
  </si>
  <si>
    <t>GHP2260040045</t>
  </si>
  <si>
    <t>GHP6139140046</t>
  </si>
  <si>
    <t>GHP7290840047</t>
  </si>
  <si>
    <t>GHP4896340048</t>
  </si>
  <si>
    <t>GHP4030940049</t>
  </si>
  <si>
    <t>GHP3866040050</t>
  </si>
  <si>
    <t>GHP8895040051</t>
  </si>
  <si>
    <t>GHP8880840052</t>
  </si>
  <si>
    <t>GHP2785140053</t>
  </si>
  <si>
    <t>GHP8948740054</t>
  </si>
  <si>
    <t>GHP8720440055</t>
  </si>
  <si>
    <t>GHP1800140056</t>
  </si>
  <si>
    <t>GHP1760440057</t>
  </si>
  <si>
    <t>GHP5136540058</t>
  </si>
  <si>
    <t>GHP2219540059</t>
  </si>
  <si>
    <t>GHP8601315380</t>
  </si>
  <si>
    <t>GHP0405340060</t>
  </si>
  <si>
    <t>GHP9266040061</t>
  </si>
  <si>
    <t>GHP0437640062</t>
  </si>
  <si>
    <t>GHP7808640063</t>
  </si>
  <si>
    <t>GHP8217840064</t>
  </si>
  <si>
    <t>GHP0622940065</t>
  </si>
  <si>
    <t>GHP1750640066</t>
  </si>
  <si>
    <t>GHP3243840067</t>
  </si>
  <si>
    <t>GHP7047240068</t>
  </si>
  <si>
    <t>GHP658711018</t>
  </si>
  <si>
    <t>GHP8474040069</t>
  </si>
  <si>
    <t>GHP7068340070</t>
  </si>
  <si>
    <t>GHP7247640071</t>
  </si>
  <si>
    <t>GHP2652040072</t>
  </si>
  <si>
    <t>GHP2174540073</t>
  </si>
  <si>
    <t>GHP0483540074</t>
  </si>
  <si>
    <t>GHP0500028360</t>
  </si>
  <si>
    <t>GHP3677540075</t>
  </si>
  <si>
    <t>GHP6896740076</t>
  </si>
  <si>
    <t>GHP9631640077</t>
  </si>
  <si>
    <t>GHP2252240078</t>
  </si>
  <si>
    <t>GHP5399340079</t>
  </si>
  <si>
    <t>GHP1705740080</t>
  </si>
  <si>
    <t>GHP4072040081</t>
  </si>
  <si>
    <t>GHP0781340082</t>
  </si>
  <si>
    <t>GHP4017340083</t>
  </si>
  <si>
    <t>GHP9990440084</t>
  </si>
  <si>
    <t>GHP0753340085</t>
  </si>
  <si>
    <t>GHP7751140086</t>
  </si>
  <si>
    <t>GHP4205440087</t>
  </si>
  <si>
    <t>GHP3010840088</t>
  </si>
  <si>
    <t>GHP7719240089</t>
  </si>
  <si>
    <t>GHP5998240090</t>
  </si>
  <si>
    <t>GHP3052540091</t>
  </si>
  <si>
    <t>GHP3052540092</t>
  </si>
  <si>
    <t>GHP2529740093</t>
  </si>
  <si>
    <t>GHP7410340094</t>
  </si>
  <si>
    <t>GHP2832340095</t>
  </si>
  <si>
    <t>GHP5442640096</t>
  </si>
  <si>
    <t>GHP9503821229</t>
  </si>
  <si>
    <t>GHP4869640097</t>
  </si>
  <si>
    <t>GHP4839640098</t>
  </si>
  <si>
    <t>GHP1175340099</t>
  </si>
  <si>
    <t>GHP8205640100</t>
  </si>
  <si>
    <t>GHP8339040101</t>
  </si>
  <si>
    <t>GHP4494840102</t>
  </si>
  <si>
    <t>GHP5226940103</t>
  </si>
  <si>
    <t>GHP4919940104</t>
  </si>
  <si>
    <t>GHP5949440105</t>
  </si>
  <si>
    <t>GHP5416740106</t>
  </si>
  <si>
    <t>GHP7304840107</t>
  </si>
  <si>
    <t>GHP5938440108</t>
  </si>
  <si>
    <t>GHP2338740109</t>
  </si>
  <si>
    <t>GHP6865440110</t>
  </si>
  <si>
    <t>GHP9565040111</t>
  </si>
  <si>
    <t>GHP1496340112</t>
  </si>
  <si>
    <t>GHP0081240113</t>
  </si>
  <si>
    <t>GHP3788521268</t>
  </si>
  <si>
    <t>GHP3812440114</t>
  </si>
  <si>
    <t>GHP9881140115</t>
  </si>
  <si>
    <t>GHP6147240116</t>
  </si>
  <si>
    <t>GHP1898840117</t>
  </si>
  <si>
    <t>GHP6787840118</t>
  </si>
  <si>
    <t>GHP8831840119</t>
  </si>
  <si>
    <t>GHP1252540120</t>
  </si>
  <si>
    <t>GHP6818440121</t>
  </si>
  <si>
    <t>GHP2435640122</t>
  </si>
  <si>
    <t>GHP7557140123</t>
  </si>
  <si>
    <t>GHP0074940124</t>
  </si>
  <si>
    <t>GHP5393040125</t>
  </si>
  <si>
    <t>GHP4563540126</t>
  </si>
  <si>
    <t>GHP1725840127</t>
  </si>
  <si>
    <t>GHP0138340128</t>
  </si>
  <si>
    <t>GHP2623140129</t>
  </si>
  <si>
    <t>GHP3711740130</t>
  </si>
  <si>
    <t>GHP0193340131</t>
  </si>
  <si>
    <t>GHP2581540132</t>
  </si>
  <si>
    <t>GHP6417340133</t>
  </si>
  <si>
    <t>GHP2274040134</t>
  </si>
  <si>
    <t>GHP3271140135</t>
  </si>
  <si>
    <t>GHP0863140136</t>
  </si>
  <si>
    <t>GHP7999640137</t>
  </si>
  <si>
    <t>GHP6847240138</t>
  </si>
  <si>
    <t>GHP9266040139</t>
  </si>
  <si>
    <t>GHP3739240140</t>
  </si>
  <si>
    <t>GHP8931940141</t>
  </si>
  <si>
    <t>GHP5603040142</t>
  </si>
  <si>
    <t>GHP8577440143</t>
  </si>
  <si>
    <t>GHP4482840144</t>
  </si>
  <si>
    <t>GHP9209940145</t>
  </si>
  <si>
    <t>GHP2555140146</t>
  </si>
  <si>
    <t>GHP5716940147</t>
  </si>
  <si>
    <t>GHP3290740148</t>
  </si>
  <si>
    <t>GHP5165140149</t>
  </si>
  <si>
    <t>GHP0653140150</t>
  </si>
  <si>
    <t>GHP0758740151</t>
  </si>
  <si>
    <t>GHP3998840152</t>
  </si>
  <si>
    <t>GHP1931740153</t>
  </si>
  <si>
    <t>GHP1500940154</t>
  </si>
  <si>
    <t>GHP4885140155</t>
  </si>
  <si>
    <t>GHP8445440156</t>
  </si>
  <si>
    <t>GHP1975840157</t>
  </si>
  <si>
    <t>GHP8253940158</t>
  </si>
  <si>
    <t>GHP8020040159</t>
  </si>
  <si>
    <t>GHP2902740160</t>
  </si>
  <si>
    <t>GHP8020040161</t>
  </si>
  <si>
    <t>GHP0092940162</t>
  </si>
  <si>
    <t>GHP4598840163</t>
  </si>
  <si>
    <t>GHP5620040164</t>
  </si>
  <si>
    <t>GHP2348340165</t>
  </si>
  <si>
    <t>GHP1320740166</t>
  </si>
  <si>
    <t>GHP8928940167</t>
  </si>
  <si>
    <t>GHP7370340168</t>
  </si>
  <si>
    <t>GHP1605840169</t>
  </si>
  <si>
    <t>GHP2123940170</t>
  </si>
  <si>
    <t>GHP0206740171</t>
  </si>
  <si>
    <t>GHP0060040172</t>
  </si>
  <si>
    <t>GHP0630340173</t>
  </si>
  <si>
    <t>GHP2285240174</t>
  </si>
  <si>
    <t>GHP7138540175</t>
  </si>
  <si>
    <t>GHP2458240176</t>
  </si>
  <si>
    <t>GHP8777840177</t>
  </si>
  <si>
    <t>GHP7713240178</t>
  </si>
  <si>
    <t>GHP7713240179</t>
  </si>
  <si>
    <t>GHP6574440180</t>
  </si>
  <si>
    <t>GHP8507240181</t>
  </si>
  <si>
    <t>GHP4225040182</t>
  </si>
  <si>
    <t>GHP2272940183</t>
  </si>
  <si>
    <t>GHP4994240184</t>
  </si>
  <si>
    <t>GHP2007840185</t>
  </si>
  <si>
    <t>GHP8948340186</t>
  </si>
  <si>
    <t>GHP9125640187</t>
  </si>
  <si>
    <t>GHP0655640188</t>
  </si>
  <si>
    <t>GHP8705340189</t>
  </si>
  <si>
    <t>GHP6385240190</t>
  </si>
  <si>
    <t>GHP2548840191</t>
  </si>
  <si>
    <t>GHP3739740192</t>
  </si>
  <si>
    <t>GHP3230740193</t>
  </si>
  <si>
    <t>GHP3751340194</t>
  </si>
  <si>
    <t>GHP7209440195</t>
  </si>
  <si>
    <t>GHP7025240196</t>
  </si>
  <si>
    <t>GHP9945640197</t>
  </si>
  <si>
    <t>GHP4878940198</t>
  </si>
  <si>
    <t>GHP4977940199</t>
  </si>
  <si>
    <t>GHP8894340200</t>
  </si>
  <si>
    <t>GHP5119640201</t>
  </si>
  <si>
    <t>GHP5049240202</t>
  </si>
  <si>
    <t>GHP2438440203</t>
  </si>
  <si>
    <t>GHP3804240204</t>
  </si>
  <si>
    <t>GHP3007340205</t>
  </si>
  <si>
    <t>GHP8930040206</t>
  </si>
  <si>
    <t>GHP2707940207</t>
  </si>
  <si>
    <t>GHP1705640208</t>
  </si>
  <si>
    <t>GHP1825640209</t>
  </si>
  <si>
    <t>GHP1054440210</t>
  </si>
  <si>
    <t>GHP1417440211</t>
  </si>
  <si>
    <t>GHP3578440212</t>
  </si>
  <si>
    <t>GHP9074540213</t>
  </si>
  <si>
    <t>GHP0860840214</t>
  </si>
  <si>
    <t>GHP1546640215</t>
  </si>
  <si>
    <t>GHP8616940216</t>
  </si>
  <si>
    <t>GHP5032040217</t>
  </si>
  <si>
    <t>GHP4000640218</t>
  </si>
  <si>
    <t>GHP8005340219</t>
  </si>
  <si>
    <t>GHP6506040220</t>
  </si>
  <si>
    <t>GHP1086840221</t>
  </si>
  <si>
    <t>GHP2872540222</t>
  </si>
  <si>
    <t>GHP5110140223</t>
  </si>
  <si>
    <t>GHP3341040224</t>
  </si>
  <si>
    <t>GHP6825340225</t>
  </si>
  <si>
    <t>GHP0333540226</t>
  </si>
  <si>
    <t>GHP8237440227</t>
  </si>
  <si>
    <t>GHP5908640228</t>
  </si>
  <si>
    <t>GHP7757540229</t>
  </si>
  <si>
    <t>GHP2545640230</t>
  </si>
  <si>
    <t>GHP0600140231</t>
  </si>
  <si>
    <t>GHP4390940232</t>
  </si>
  <si>
    <t>GHP8888811949</t>
  </si>
  <si>
    <t>GHP5419940233</t>
  </si>
  <si>
    <t>GHP2399140234</t>
  </si>
  <si>
    <t>GHP1125540235</t>
  </si>
  <si>
    <t>GHP0696840236</t>
  </si>
  <si>
    <t>GHP0907840237</t>
  </si>
  <si>
    <t>GHP4677440238</t>
  </si>
  <si>
    <t>GHP7824340239</t>
  </si>
  <si>
    <t>GHP5768940240</t>
  </si>
  <si>
    <t>GHP5649340241</t>
  </si>
  <si>
    <t>GHP4428440242</t>
  </si>
  <si>
    <t>GHP0954940243</t>
  </si>
  <si>
    <t>GHP9434040244</t>
  </si>
  <si>
    <t>GHP1155340245</t>
  </si>
  <si>
    <t>GHP9336040246</t>
  </si>
  <si>
    <t>GHP2119240247</t>
  </si>
  <si>
    <t>GHP4555540248</t>
  </si>
  <si>
    <t>GHP2616740249</t>
  </si>
  <si>
    <t>GHP9882240250</t>
  </si>
  <si>
    <t>GHP0000040251</t>
  </si>
  <si>
    <t>GHP0000040252</t>
  </si>
  <si>
    <t>GHP5745440253</t>
  </si>
  <si>
    <t>GHP2688940254</t>
  </si>
  <si>
    <t>GHP4615640255</t>
  </si>
  <si>
    <t>GHP4147440256</t>
  </si>
  <si>
    <t>GHP7121240257</t>
  </si>
  <si>
    <t>GHP0391040258</t>
  </si>
  <si>
    <t>GHP3885740259</t>
  </si>
  <si>
    <t>GHP8871340260</t>
  </si>
  <si>
    <t>GHP5630140261</t>
  </si>
  <si>
    <t>GHP2003440262</t>
  </si>
  <si>
    <t>GHP8628840263</t>
  </si>
  <si>
    <t>GHP1370640264</t>
  </si>
  <si>
    <t>GHP5968340265</t>
  </si>
  <si>
    <t>GHP9001640266</t>
  </si>
  <si>
    <t>GHP8833340267</t>
  </si>
  <si>
    <t>GHP5562640268</t>
  </si>
  <si>
    <t>GHP8540640269</t>
  </si>
  <si>
    <t>GHP6782340270</t>
  </si>
  <si>
    <t>GHP3368640271</t>
  </si>
  <si>
    <t>GHP2470840272</t>
  </si>
  <si>
    <t>GHP5060140273</t>
  </si>
  <si>
    <t>GHP4953440274</t>
  </si>
  <si>
    <t>GHP8763640275</t>
  </si>
  <si>
    <t>GHP5411240276</t>
  </si>
  <si>
    <t>GHP1830340277</t>
  </si>
  <si>
    <t>GHP8143340278</t>
  </si>
  <si>
    <t>GHP4002740279</t>
  </si>
  <si>
    <t>GHP3640340280</t>
  </si>
  <si>
    <t>GHP5400740281</t>
  </si>
  <si>
    <t>GHP0343840282</t>
  </si>
  <si>
    <t>GHP7940940283</t>
  </si>
  <si>
    <t>GHP4652540284</t>
  </si>
  <si>
    <t>GHP9659840285</t>
  </si>
  <si>
    <t>GHP3790040287</t>
  </si>
  <si>
    <t>GHP3434040288</t>
  </si>
  <si>
    <t>GHP4697140289</t>
  </si>
  <si>
    <t>GHP9329740290</t>
  </si>
  <si>
    <t>GHP2418440291</t>
  </si>
  <si>
    <t>GHP3055340292</t>
  </si>
  <si>
    <t>GHP4042640293</t>
  </si>
  <si>
    <t>GHP9615740294</t>
  </si>
  <si>
    <t>GHP1939740295</t>
  </si>
  <si>
    <t>GHP2460040296</t>
  </si>
  <si>
    <t>GHP1456740297</t>
  </si>
  <si>
    <t>GHP7920940298</t>
  </si>
  <si>
    <t>GHP0252340299</t>
  </si>
  <si>
    <t>GHP0082132797</t>
  </si>
  <si>
    <t>GHP9708940300</t>
  </si>
  <si>
    <t>GHP0252340301</t>
  </si>
  <si>
    <t>GHP1198940302</t>
  </si>
  <si>
    <t>GHP2304040303</t>
  </si>
  <si>
    <t>GHP5907140304</t>
  </si>
  <si>
    <t>GHP9614540305</t>
  </si>
  <si>
    <t>GHP3923740306</t>
  </si>
  <si>
    <t>GHP7445940307</t>
  </si>
  <si>
    <t>GHP8985340308</t>
  </si>
  <si>
    <t>GHP8488740309</t>
  </si>
  <si>
    <t>GHP0898040310</t>
  </si>
  <si>
    <t>GHP8422421272</t>
  </si>
  <si>
    <t>GHP8612340311</t>
  </si>
  <si>
    <t>GHP6870240312</t>
  </si>
  <si>
    <t>GHP1222040313</t>
  </si>
  <si>
    <t>GHP2135740314</t>
  </si>
  <si>
    <t>GHP9116540315</t>
  </si>
  <si>
    <t>GHP1885540316</t>
  </si>
  <si>
    <t>GHP6251840317</t>
  </si>
  <si>
    <t>GHP0040240318</t>
  </si>
  <si>
    <t>GHP0341540319</t>
  </si>
  <si>
    <t>GHP8889640320</t>
  </si>
  <si>
    <t>GHP8422940321</t>
  </si>
  <si>
    <t>GHP8116340322</t>
  </si>
  <si>
    <t>GHP8373340323</t>
  </si>
  <si>
    <t>GHP7987240324</t>
  </si>
  <si>
    <t>GHP4960940325</t>
  </si>
  <si>
    <t>GHP8243340326</t>
  </si>
  <si>
    <t>GHP1847540327</t>
  </si>
  <si>
    <t>GHP2745340328</t>
  </si>
  <si>
    <t>GHP9938540329</t>
  </si>
  <si>
    <t>GHP0233440330</t>
  </si>
  <si>
    <t>GHP5295940331</t>
  </si>
  <si>
    <t>GHP3294740332</t>
  </si>
  <si>
    <t>GHP1636640333</t>
  </si>
  <si>
    <t>GHP6728840334</t>
  </si>
  <si>
    <t>GHP8301440336</t>
  </si>
  <si>
    <t>GHP1354840337</t>
  </si>
  <si>
    <t>GHP7510540338</t>
  </si>
  <si>
    <t>GHP3259940339</t>
  </si>
  <si>
    <t>GHP9550340340</t>
  </si>
  <si>
    <t>GHP1291240341</t>
  </si>
  <si>
    <t>GHP0865340342</t>
  </si>
  <si>
    <t>GHP7276740343</t>
  </si>
  <si>
    <t>GHP9900740344</t>
  </si>
  <si>
    <t>GHP8086740345</t>
  </si>
  <si>
    <t>GHP9090740346</t>
  </si>
  <si>
    <t>GHP3379540347</t>
  </si>
  <si>
    <t>GHP0303140348</t>
  </si>
  <si>
    <t>GHP7513640349</t>
  </si>
  <si>
    <t>GHP6807040350</t>
  </si>
  <si>
    <t>GHP6706140351</t>
  </si>
  <si>
    <t>GHP2230740352</t>
  </si>
  <si>
    <t>GHP9179240353</t>
  </si>
  <si>
    <t>GHP1659040354</t>
  </si>
  <si>
    <t>GHP2222840355</t>
  </si>
  <si>
    <t>GHP1339940356</t>
  </si>
  <si>
    <t>GHP1339940357</t>
  </si>
  <si>
    <t>GHP1050240358</t>
  </si>
  <si>
    <t>GHP6561040359</t>
  </si>
  <si>
    <t>GHP0048640360</t>
  </si>
  <si>
    <t>GHP9030740361</t>
  </si>
  <si>
    <t>GHP5595740362</t>
  </si>
  <si>
    <t>GHP3287040363</t>
  </si>
  <si>
    <t>GHP2111340364</t>
  </si>
  <si>
    <t>GHP8468640365</t>
  </si>
  <si>
    <t>GHP3667140366</t>
  </si>
  <si>
    <t>GHP6750040367</t>
  </si>
  <si>
    <t>GHP0143240368</t>
  </si>
  <si>
    <t>GHP4081040369</t>
  </si>
  <si>
    <t>GHP7846340370</t>
  </si>
  <si>
    <t>GHP9599940371</t>
  </si>
  <si>
    <t>GHP9384440372</t>
  </si>
  <si>
    <t>GHP9010440373</t>
  </si>
  <si>
    <t>GHP7339840374</t>
  </si>
  <si>
    <t>GHP9413340375</t>
  </si>
  <si>
    <t>GHP2105240376</t>
  </si>
  <si>
    <t>GHP7555340377</t>
  </si>
  <si>
    <t>GHP3083140378</t>
  </si>
  <si>
    <t>GHP0423240379</t>
  </si>
  <si>
    <t>GHP1281240380</t>
  </si>
  <si>
    <t>GHP0143240381</t>
  </si>
  <si>
    <t>GHP0143240382</t>
  </si>
  <si>
    <t>GHP1502640383</t>
  </si>
  <si>
    <t>GHP9187240384</t>
  </si>
  <si>
    <t>GHP5958240385</t>
  </si>
  <si>
    <t>GHP0509740386</t>
  </si>
  <si>
    <t>GHP2538740387</t>
  </si>
  <si>
    <t>GHP0522040388</t>
  </si>
  <si>
    <t>GHP4107740389</t>
  </si>
  <si>
    <t>GHP1293040390</t>
  </si>
  <si>
    <t>GHP1106140391</t>
  </si>
  <si>
    <t>GHP1205440392</t>
  </si>
  <si>
    <t>GHP1487640393</t>
  </si>
  <si>
    <t>GHP1272640394</t>
  </si>
  <si>
    <t>GHP9045940395</t>
  </si>
  <si>
    <t>GHP9045940396</t>
  </si>
  <si>
    <t>GHP4875940397</t>
  </si>
  <si>
    <t>GHP4049940398</t>
  </si>
  <si>
    <t>GHP6623240399</t>
  </si>
  <si>
    <t>GHP9559740400</t>
  </si>
  <si>
    <t>GHP9559740401</t>
  </si>
  <si>
    <t>GHP0442040402</t>
  </si>
  <si>
    <t>GHP4152340403</t>
  </si>
  <si>
    <t>GHP0800840404</t>
  </si>
  <si>
    <t>GHP9495440405</t>
  </si>
  <si>
    <t>GHP8279640406</t>
  </si>
  <si>
    <t>GHP4941940407</t>
  </si>
  <si>
    <t>GHP7292940408</t>
  </si>
  <si>
    <t>GHP8736640409</t>
  </si>
  <si>
    <t>GHP5850440410</t>
  </si>
  <si>
    <t>GHP0162340411</t>
  </si>
  <si>
    <t>GHP0400040412</t>
  </si>
  <si>
    <t>GHP3316840413</t>
  </si>
  <si>
    <t>GHP7721940414</t>
  </si>
  <si>
    <t>GHP5505740415</t>
  </si>
  <si>
    <t>GHP6049240416</t>
  </si>
  <si>
    <t>GHP1307940417</t>
  </si>
  <si>
    <t>GHP6307840418</t>
  </si>
  <si>
    <t>GHP9286240419</t>
  </si>
  <si>
    <t>GHP2708840420</t>
  </si>
  <si>
    <t>GHP6049240421</t>
  </si>
  <si>
    <t>GHP6910040422</t>
  </si>
  <si>
    <t>GHP8266940423</t>
  </si>
  <si>
    <t>GHP0643640424</t>
  </si>
  <si>
    <t>GHP8835840425</t>
  </si>
  <si>
    <t>GHP6910040426</t>
  </si>
  <si>
    <t>GHP5634040427</t>
  </si>
  <si>
    <t>GHP6240840428</t>
  </si>
  <si>
    <t>GHP7323340429</t>
  </si>
  <si>
    <t>GHP0120740430</t>
  </si>
  <si>
    <t>GHP9637340431</t>
  </si>
  <si>
    <t>GHP0489740432</t>
  </si>
  <si>
    <t>GHP8802540433</t>
  </si>
  <si>
    <t>GHP5242440434</t>
  </si>
  <si>
    <t>GHP6373640435</t>
  </si>
  <si>
    <t>GHP8266440436</t>
  </si>
  <si>
    <t>GHP6373640437</t>
  </si>
  <si>
    <t>GHP7236540438</t>
  </si>
  <si>
    <t>GHP2389940439</t>
  </si>
  <si>
    <t>GHP5057740440</t>
  </si>
  <si>
    <t>GHP3803540441</t>
  </si>
  <si>
    <t>GHP9584440442</t>
  </si>
  <si>
    <t>GHP2772940443</t>
  </si>
  <si>
    <t>GHP5222240444</t>
  </si>
  <si>
    <t>GHP9582640445</t>
  </si>
  <si>
    <t>GHP9252540446</t>
  </si>
  <si>
    <t>GHP0975340447</t>
  </si>
  <si>
    <t>GHP5282240448</t>
  </si>
  <si>
    <t>GHP0658740449</t>
  </si>
  <si>
    <t>GHP4239840450</t>
  </si>
  <si>
    <t>GHP4329040451</t>
  </si>
  <si>
    <t>GHP0398740452</t>
  </si>
  <si>
    <t>GHP1585140453</t>
  </si>
  <si>
    <t>GHP6991440454</t>
  </si>
  <si>
    <t>GHP6265840455</t>
  </si>
  <si>
    <t>GHP4455340456</t>
  </si>
  <si>
    <t>GHP8401440457</t>
  </si>
  <si>
    <t>GHP2724240458</t>
  </si>
  <si>
    <t>GHP7787540459</t>
  </si>
  <si>
    <t>GHP1795440460</t>
  </si>
  <si>
    <t>GHP8494040461</t>
  </si>
  <si>
    <t>GHP6983140462</t>
  </si>
  <si>
    <t>GHP2737640463</t>
  </si>
  <si>
    <t>GHP5454540464</t>
  </si>
  <si>
    <t>GHP3416240465</t>
  </si>
  <si>
    <t>GHP0986840466</t>
  </si>
  <si>
    <t>GHP3365240467</t>
  </si>
  <si>
    <t>GHP9111740468</t>
  </si>
  <si>
    <t>GHP4541440469</t>
  </si>
  <si>
    <t>GHP8660440470</t>
  </si>
  <si>
    <t>GHP5825040471</t>
  </si>
  <si>
    <t>GHP8594440472</t>
  </si>
  <si>
    <t>GHP3288840473</t>
  </si>
  <si>
    <t>GHP5495840474</t>
  </si>
  <si>
    <t>GHP5620040475</t>
  </si>
  <si>
    <t>GHP0877140476</t>
  </si>
  <si>
    <t>GHP9026540477</t>
  </si>
  <si>
    <t>GHP5077640478</t>
  </si>
  <si>
    <t>GHP9466840479</t>
  </si>
  <si>
    <t>GHP9071940480</t>
  </si>
  <si>
    <t>GHP8307840481</t>
  </si>
  <si>
    <t>GHP3771840482</t>
  </si>
  <si>
    <t>GHP7880240483</t>
  </si>
  <si>
    <t>GHP0587240484</t>
  </si>
  <si>
    <t>GHP6927540485</t>
  </si>
  <si>
    <t>GHP3134140486</t>
  </si>
  <si>
    <t>GHP3059440487</t>
  </si>
  <si>
    <t>GHP5126040488</t>
  </si>
  <si>
    <t>GHP8416840489</t>
  </si>
  <si>
    <t>GHP8000540490</t>
  </si>
  <si>
    <t>GHP4418640491</t>
  </si>
  <si>
    <t>GHP7910140492</t>
  </si>
  <si>
    <t>GHP0042240493</t>
  </si>
  <si>
    <t>GHP2598640494</t>
  </si>
  <si>
    <t>GHP7767032956</t>
  </si>
  <si>
    <t>GHP5309040495</t>
  </si>
  <si>
    <t>GHP3343740496</t>
  </si>
  <si>
    <t>GHP3109540497</t>
  </si>
  <si>
    <t>GHP4673640498</t>
  </si>
  <si>
    <t>GHP4933040499</t>
  </si>
  <si>
    <t>GHP3343740500</t>
  </si>
  <si>
    <t>GHP4880540501</t>
  </si>
  <si>
    <t>GHP5880540502</t>
  </si>
  <si>
    <t>GHP3499040503</t>
  </si>
  <si>
    <t>GHP9591740504</t>
  </si>
  <si>
    <t>GHP8530540505</t>
  </si>
  <si>
    <t>GHP0003240506</t>
  </si>
  <si>
    <t>GHP7303540507</t>
  </si>
  <si>
    <t>GHP5566140508</t>
  </si>
  <si>
    <t>GHP2686940509</t>
  </si>
  <si>
    <t>GHP0012340510</t>
  </si>
  <si>
    <t>GHP4845140511</t>
  </si>
  <si>
    <t>GHP1057240512</t>
  </si>
  <si>
    <t>GHP3931040513</t>
  </si>
  <si>
    <t>GHP2866840514</t>
  </si>
  <si>
    <t>GHP8764840515</t>
  </si>
  <si>
    <t>GHP9787740516</t>
  </si>
  <si>
    <t>GHP2651040517</t>
  </si>
  <si>
    <t>GHP9193140518</t>
  </si>
  <si>
    <t>GHP1674040519</t>
  </si>
  <si>
    <t>GHP3551940520</t>
  </si>
  <si>
    <t>GHP7006340521</t>
  </si>
  <si>
    <t>GHP3698540522</t>
  </si>
  <si>
    <t>GHP0005640523</t>
  </si>
  <si>
    <t>GHP9022540524</t>
  </si>
  <si>
    <t>GHP0503140525</t>
  </si>
  <si>
    <t>GHP9089340526</t>
  </si>
  <si>
    <t>GHP8570840527</t>
  </si>
  <si>
    <t>GHP5313940528</t>
  </si>
  <si>
    <t>GHP3713240529</t>
  </si>
  <si>
    <t>GHP7709040530</t>
  </si>
  <si>
    <t>GHP4140540531</t>
  </si>
  <si>
    <t>GHP2613940532</t>
  </si>
  <si>
    <t>GHP5196540533</t>
  </si>
  <si>
    <t>GHP9632340534</t>
  </si>
  <si>
    <t>GHP0015440535</t>
  </si>
  <si>
    <t>GHP9924740536</t>
  </si>
  <si>
    <t>GHP8320240537</t>
  </si>
  <si>
    <t>GHP4928740538</t>
  </si>
  <si>
    <t>GHP3758040539</t>
  </si>
  <si>
    <t>GHP9654440540</t>
  </si>
  <si>
    <t>GHP1668640541</t>
  </si>
  <si>
    <t>GHP4335640542</t>
  </si>
  <si>
    <t>GHP4100640543</t>
  </si>
  <si>
    <t>GHP5078340544</t>
  </si>
  <si>
    <t>GHP2778940545</t>
  </si>
  <si>
    <t>GHP4559940546</t>
  </si>
  <si>
    <t>GHP0402940547</t>
  </si>
  <si>
    <t>GHP6541140548</t>
  </si>
  <si>
    <t>GHP6722040549</t>
  </si>
  <si>
    <t>GHP6269340550</t>
  </si>
  <si>
    <t>GHP7368340551</t>
  </si>
  <si>
    <t>GHP8134340552</t>
  </si>
  <si>
    <t>GHP4490840553</t>
  </si>
  <si>
    <t>GHP5635640554</t>
  </si>
  <si>
    <t>GHP0412240555</t>
  </si>
  <si>
    <t>GHP2984840556</t>
  </si>
  <si>
    <t>GHP6726240557</t>
  </si>
  <si>
    <t>GHP6801140558</t>
  </si>
  <si>
    <t>GHP5151640559</t>
  </si>
  <si>
    <t>GHP3258540560</t>
  </si>
  <si>
    <t>GHP7063840561</t>
  </si>
  <si>
    <t>GHP8448040562</t>
  </si>
  <si>
    <t>GHP7042840563</t>
  </si>
  <si>
    <t>GHP8012340564</t>
  </si>
  <si>
    <t>GHP7007940565</t>
  </si>
  <si>
    <t>GHP3402840566</t>
  </si>
  <si>
    <t>GHP4484440567</t>
  </si>
  <si>
    <t>GHP9758440568</t>
  </si>
  <si>
    <t>GHP4674740569</t>
  </si>
  <si>
    <t>GHP3963240570</t>
  </si>
  <si>
    <t>GHP5175140571</t>
  </si>
  <si>
    <t>GHP1937340572</t>
  </si>
  <si>
    <t>GHP9772240573</t>
  </si>
  <si>
    <t>GHP0541640574</t>
  </si>
  <si>
    <t>GHP6716640575</t>
  </si>
  <si>
    <t>GHP3535340576</t>
  </si>
  <si>
    <t>GHP3698540577</t>
  </si>
  <si>
    <t>GHP9649740578</t>
  </si>
  <si>
    <t>GHP7303040579</t>
  </si>
  <si>
    <t>GHP2718040580</t>
  </si>
  <si>
    <t>GHP5733340581</t>
  </si>
  <si>
    <t>GHP6789040582</t>
  </si>
  <si>
    <t>GHP6693640583</t>
  </si>
  <si>
    <t>GHP6513540584</t>
  </si>
  <si>
    <t>GHP1289440585</t>
  </si>
  <si>
    <t>GHP4711040586</t>
  </si>
  <si>
    <t>GHP8594540587</t>
  </si>
  <si>
    <t>GHP4165940588</t>
  </si>
  <si>
    <t>GHP6028540590</t>
  </si>
  <si>
    <t>GHP5228540592</t>
  </si>
  <si>
    <t>GHP6556640593</t>
  </si>
  <si>
    <t>GHP7017140594</t>
  </si>
  <si>
    <t>GHP8447940595</t>
  </si>
  <si>
    <t>GHP5867540596</t>
  </si>
  <si>
    <t>GHP2286240597</t>
  </si>
  <si>
    <t>GHP0733640598</t>
  </si>
  <si>
    <t>GHP2737640599</t>
  </si>
  <si>
    <t>GHP7523740600</t>
  </si>
  <si>
    <t>GHP6960940601</t>
  </si>
  <si>
    <t>GHP1655140602</t>
  </si>
  <si>
    <t>GHP9525440603</t>
  </si>
  <si>
    <t>GHP1287540604</t>
  </si>
  <si>
    <t>GHP7463940605</t>
  </si>
  <si>
    <t>GHP0122040606</t>
  </si>
  <si>
    <t>GHP5780940607</t>
  </si>
  <si>
    <t>GHP6837040608</t>
  </si>
  <si>
    <t>GHP4541640609</t>
  </si>
  <si>
    <t>GHP9169940610</t>
  </si>
  <si>
    <t>GHP4991440611</t>
  </si>
  <si>
    <t>GHP8634040612</t>
  </si>
  <si>
    <t>GHP1149240613</t>
  </si>
  <si>
    <t>GHP2142430463</t>
  </si>
  <si>
    <t>GHP1840440614</t>
  </si>
  <si>
    <t>GHP0139240615</t>
  </si>
  <si>
    <t>GHP2766840616</t>
  </si>
  <si>
    <t>GHP6864440617</t>
  </si>
  <si>
    <t>GHP0263140618</t>
  </si>
  <si>
    <t>GHP8318840619</t>
  </si>
  <si>
    <t>GHP7650440620</t>
  </si>
  <si>
    <t>GHP0647340621</t>
  </si>
  <si>
    <t>GHP7849640622</t>
  </si>
  <si>
    <t>GHP7851740623</t>
  </si>
  <si>
    <t>GHP4326140624</t>
  </si>
  <si>
    <t>GHP2238740625</t>
  </si>
  <si>
    <t>GHP9201140626</t>
  </si>
  <si>
    <t>GHP1871640627</t>
  </si>
  <si>
    <t>GHP1834440628</t>
  </si>
  <si>
    <t>GHP2012340629</t>
  </si>
  <si>
    <t>GHP8260240630</t>
  </si>
  <si>
    <t>GHP8538640631</t>
  </si>
  <si>
    <t>GHP6399040632</t>
  </si>
  <si>
    <t>GHP6399040633</t>
  </si>
  <si>
    <t>GHP8343440634</t>
  </si>
  <si>
    <t>GHP3091940636</t>
  </si>
  <si>
    <t>GHP1674240638</t>
  </si>
  <si>
    <t>GHP1922231822</t>
  </si>
  <si>
    <t>GHP2445540639</t>
  </si>
  <si>
    <t>GHP0778340641</t>
  </si>
  <si>
    <t>GHP1684940643</t>
  </si>
  <si>
    <t>GHP3578840644</t>
  </si>
  <si>
    <t>GHP7498340645</t>
  </si>
  <si>
    <t>GHP9019940646</t>
  </si>
  <si>
    <t>GHP7570940647</t>
  </si>
  <si>
    <t>GHP4994140648</t>
  </si>
  <si>
    <t>GHP3505740649</t>
  </si>
  <si>
    <t>GHP1212140650</t>
  </si>
  <si>
    <t>GHP0278040651</t>
  </si>
  <si>
    <t>GHP9136140652</t>
  </si>
  <si>
    <t>GHP4182240653</t>
  </si>
  <si>
    <t>GHP3742140654</t>
  </si>
  <si>
    <t>GHP1555940655</t>
  </si>
  <si>
    <t>GHP5670340656</t>
  </si>
  <si>
    <t>GHP0830740657</t>
  </si>
  <si>
    <t>GHP3681340658</t>
  </si>
  <si>
    <t>GHP2375240659</t>
  </si>
  <si>
    <t>GHP5485740660</t>
  </si>
  <si>
    <t>GHP1953340661</t>
  </si>
  <si>
    <t>GHP0444340662</t>
  </si>
  <si>
    <t>GHP7211140663</t>
  </si>
  <si>
    <t>GHP7969340664</t>
  </si>
  <si>
    <t>GHP0056140665</t>
  </si>
  <si>
    <t>GHP3609840666</t>
  </si>
  <si>
    <t>GHP8532240667</t>
  </si>
  <si>
    <t>GHP8672640668</t>
  </si>
  <si>
    <t>GHP3089840669</t>
  </si>
  <si>
    <t>GHP1172140670</t>
  </si>
  <si>
    <t>GHP1757040671</t>
  </si>
  <si>
    <t>GHP4507940672</t>
  </si>
  <si>
    <t>GHP6127140673</t>
  </si>
  <si>
    <t>GHP2999040674</t>
  </si>
  <si>
    <t>GHP7008640675</t>
  </si>
  <si>
    <t>GHP9368240676</t>
  </si>
  <si>
    <t>GHP2123640677</t>
  </si>
  <si>
    <t>GHP1323340678</t>
  </si>
  <si>
    <t>GHP6096640679</t>
  </si>
  <si>
    <t>GHP7062640680</t>
  </si>
  <si>
    <t>GHP3509240681</t>
  </si>
  <si>
    <t>GHP9026140682</t>
  </si>
  <si>
    <t>GHP1165140683</t>
  </si>
  <si>
    <t>GHP5705340684</t>
  </si>
  <si>
    <t>GHP7717240685</t>
  </si>
  <si>
    <t>GHP0741440686</t>
  </si>
  <si>
    <t>GHP0741440687</t>
  </si>
  <si>
    <t>GHP1782240688</t>
  </si>
  <si>
    <t>GHP1207140689</t>
  </si>
  <si>
    <t>GHP5445640690</t>
  </si>
  <si>
    <t>GHP4253140691</t>
  </si>
  <si>
    <t>GHP5287740692</t>
  </si>
  <si>
    <t>GHP3864040693</t>
  </si>
  <si>
    <t>GHP3060140694</t>
  </si>
  <si>
    <t>GHP7224340695</t>
  </si>
  <si>
    <t>GHP0509140696</t>
  </si>
  <si>
    <t>GHP2587840697</t>
  </si>
  <si>
    <t>GHP3381840698</t>
  </si>
  <si>
    <t>GHP3351840699</t>
  </si>
  <si>
    <t>GHP6526940700</t>
  </si>
  <si>
    <t>GHP6777840701</t>
  </si>
  <si>
    <t>GHP9377140702</t>
  </si>
  <si>
    <t>GHP9693540703</t>
  </si>
  <si>
    <t>GHP0081340704</t>
  </si>
  <si>
    <t>GHP5402840705</t>
  </si>
  <si>
    <t>GHP2575540706</t>
  </si>
  <si>
    <t>GHP4259540707</t>
  </si>
  <si>
    <t>GHP6461040708</t>
  </si>
  <si>
    <t>GHP2364940709</t>
  </si>
  <si>
    <t>GHP0647740710</t>
  </si>
  <si>
    <t>GHP5918840711</t>
  </si>
  <si>
    <t>GHP0647740712</t>
  </si>
  <si>
    <t>GHP2126140713</t>
  </si>
  <si>
    <t>GHP4327540714</t>
  </si>
  <si>
    <t>GHP0757340715</t>
  </si>
  <si>
    <t>GHP3025840716</t>
  </si>
  <si>
    <t>GHP6173240717</t>
  </si>
  <si>
    <t>GHP9825240718</t>
  </si>
  <si>
    <t>GHP5727240719</t>
  </si>
  <si>
    <t>GHP1187940720</t>
  </si>
  <si>
    <t>GHP1465540721</t>
  </si>
  <si>
    <t>GHP6792140722</t>
  </si>
  <si>
    <t>GHP6233840723</t>
  </si>
  <si>
    <t>GHP5452640724</t>
  </si>
  <si>
    <t>GHP0823640725</t>
  </si>
  <si>
    <t>GHP8274840726</t>
  </si>
  <si>
    <t>GHP5824140727</t>
  </si>
  <si>
    <t>GHP9008840728</t>
  </si>
  <si>
    <t>GHP5972140729</t>
  </si>
  <si>
    <t>GHP7195840730</t>
  </si>
  <si>
    <t>GHP9674240731</t>
  </si>
  <si>
    <t>GHP5216740732</t>
  </si>
  <si>
    <t>GHP0004140733</t>
  </si>
  <si>
    <t>GHP1258340734</t>
  </si>
  <si>
    <t>GHP6500040735</t>
  </si>
  <si>
    <t>GHP7948640736</t>
  </si>
  <si>
    <t>GHP5524540737</t>
  </si>
  <si>
    <t>GHP5759540738</t>
  </si>
  <si>
    <t>GHP6050140739</t>
  </si>
  <si>
    <t>GHP2034340740</t>
  </si>
  <si>
    <t>GHP3228040741</t>
  </si>
  <si>
    <t>GHP8451840742</t>
  </si>
  <si>
    <t>GHP8451840743</t>
  </si>
  <si>
    <t>GHP0954340744</t>
  </si>
  <si>
    <t>GHP0549240745</t>
  </si>
  <si>
    <t>GHP2512840746</t>
  </si>
  <si>
    <t>GHP3956740747</t>
  </si>
  <si>
    <t>GHP7858640748</t>
  </si>
  <si>
    <t>GHP1837140749</t>
  </si>
  <si>
    <t>GHP1086840750</t>
  </si>
  <si>
    <t>GHP3260840751</t>
  </si>
  <si>
    <t>GHP2369640752</t>
  </si>
  <si>
    <t>GHP6707340753</t>
  </si>
  <si>
    <t>GHP9202140754</t>
  </si>
  <si>
    <t>GHP927745012</t>
  </si>
  <si>
    <t>GHP2970140755</t>
  </si>
  <si>
    <t>GHP8619840756</t>
  </si>
  <si>
    <t>GHP6633440757</t>
  </si>
  <si>
    <t>GHP5706640758</t>
  </si>
  <si>
    <t>GHP5255540759</t>
  </si>
  <si>
    <t>GHP9401940760</t>
  </si>
  <si>
    <t>GHP2349440761</t>
  </si>
  <si>
    <t>GHP7754640762</t>
  </si>
  <si>
    <t>GHP1272940763</t>
  </si>
  <si>
    <t>GHP6757540764</t>
  </si>
  <si>
    <t>GHP3131540765</t>
  </si>
  <si>
    <t>GHP2672740766</t>
  </si>
  <si>
    <t>GHP2304240767</t>
  </si>
  <si>
    <t>GHP1969640768</t>
  </si>
  <si>
    <t>GHP5920440769</t>
  </si>
  <si>
    <t>GHP0142040770</t>
  </si>
  <si>
    <t>GHP5920440771</t>
  </si>
  <si>
    <t>GHP3771140772</t>
  </si>
  <si>
    <t>GHP8549340773</t>
  </si>
  <si>
    <t>GHP8424432406</t>
  </si>
  <si>
    <t>GHP2632740774</t>
  </si>
  <si>
    <t>GHP7554140775</t>
  </si>
  <si>
    <t>GHP2133840776</t>
  </si>
  <si>
    <t>GHP7788340777</t>
  </si>
  <si>
    <t>GHP4882940778</t>
  </si>
  <si>
    <t>GHP5341040779</t>
  </si>
  <si>
    <t>GHP1029740780</t>
  </si>
  <si>
    <t>GHP1550040781</t>
  </si>
  <si>
    <t>GHP4646940782</t>
  </si>
  <si>
    <t>GHP9867940783</t>
  </si>
  <si>
    <t>GHP6345840784</t>
  </si>
  <si>
    <t>GHP3584640785</t>
  </si>
  <si>
    <t>GHP9344840786</t>
  </si>
  <si>
    <t>GHP5609840787</t>
  </si>
  <si>
    <t>GHP7015540788</t>
  </si>
  <si>
    <t>GHP0400240789</t>
  </si>
  <si>
    <t>GHP0704040790</t>
  </si>
  <si>
    <t>GHP9980640791</t>
  </si>
  <si>
    <t>GHP1921440792</t>
  </si>
  <si>
    <t>GHP9489623398</t>
  </si>
  <si>
    <t>GHP9999540793</t>
  </si>
  <si>
    <t>GHP8601440794</t>
  </si>
  <si>
    <t>GHP8144340795</t>
  </si>
  <si>
    <t>GHP3511240796</t>
  </si>
  <si>
    <t>GHP2394340797</t>
  </si>
  <si>
    <t>GHP3031840798</t>
  </si>
  <si>
    <t>GHP8810140799</t>
  </si>
  <si>
    <t>GHP2315540800</t>
  </si>
  <si>
    <t>GHP7355440801</t>
  </si>
  <si>
    <t>GHP1356329727</t>
  </si>
  <si>
    <t>GHP7390140802</t>
  </si>
  <si>
    <t>GHP0160140803</t>
  </si>
  <si>
    <t>GHP1414040804</t>
  </si>
  <si>
    <t>GHP5820540805</t>
  </si>
  <si>
    <t>GHP883429741</t>
  </si>
  <si>
    <t>GHP5645840806</t>
  </si>
  <si>
    <t>GHP8675640807</t>
  </si>
  <si>
    <t>GHP0385540808</t>
  </si>
  <si>
    <t>GHP7100940809</t>
  </si>
  <si>
    <t>GHP7939340810</t>
  </si>
  <si>
    <t>GHP2188312235</t>
  </si>
  <si>
    <t>GHP2840540811</t>
  </si>
  <si>
    <t>GHP1080140812</t>
  </si>
  <si>
    <t>GHP2840540813</t>
  </si>
  <si>
    <t>GHP6546640814</t>
  </si>
  <si>
    <t>GHP1654440815</t>
  </si>
  <si>
    <t>GHP5805140816</t>
  </si>
  <si>
    <t>GHP9405940818</t>
  </si>
  <si>
    <t>GHP5809640819</t>
  </si>
  <si>
    <t>GHP5854940821</t>
  </si>
  <si>
    <t>GHP6667140822</t>
  </si>
  <si>
    <t>GHP4054040823</t>
  </si>
  <si>
    <t>GHP0691040824</t>
  </si>
  <si>
    <t>GHP6436640825</t>
  </si>
  <si>
    <t>GHP9114440826</t>
  </si>
  <si>
    <t>GHP4698440827</t>
  </si>
  <si>
    <t>GHP9914940828</t>
  </si>
  <si>
    <t>GHP3288740829</t>
  </si>
  <si>
    <t>GHP1121940830</t>
  </si>
  <si>
    <t>GHP8692640831</t>
  </si>
  <si>
    <t>GHP2174840832</t>
  </si>
  <si>
    <t>GHP3694240833</t>
  </si>
  <si>
    <t>GHP4252540834</t>
  </si>
  <si>
    <t>GHP7885640835</t>
  </si>
  <si>
    <t>GHP7053840836</t>
  </si>
  <si>
    <t>GHP3129640837</t>
  </si>
  <si>
    <t>GHP6280740838</t>
  </si>
  <si>
    <t>GHP8590040839</t>
  </si>
  <si>
    <t>GHP2007240840</t>
  </si>
  <si>
    <t>GHP3520740841</t>
  </si>
  <si>
    <t>GHP9671940842</t>
  </si>
  <si>
    <t>GHP6338640843</t>
  </si>
  <si>
    <t>GHP4345340844</t>
  </si>
  <si>
    <t>GHP9411140846</t>
  </si>
  <si>
    <t>GHP9411140847</t>
  </si>
  <si>
    <t>GHP6566040848</t>
  </si>
  <si>
    <t>GHP1421940849</t>
  </si>
  <si>
    <t>GHP7574340850</t>
  </si>
  <si>
    <t>GHP4525521149</t>
  </si>
  <si>
    <t>GHP3285640851</t>
  </si>
  <si>
    <t>GHP4051340852</t>
  </si>
  <si>
    <t>GHP8309440853</t>
  </si>
  <si>
    <t>GHP8556340854</t>
  </si>
  <si>
    <t>GHP8194440855</t>
  </si>
  <si>
    <t>GHP3711440856</t>
  </si>
  <si>
    <t>GHP8419440857</t>
  </si>
  <si>
    <t>GHP6511540858</t>
  </si>
  <si>
    <t>GHP5734440859</t>
  </si>
  <si>
    <t>GHP4411040860</t>
  </si>
  <si>
    <t>GHP3877540861</t>
  </si>
  <si>
    <t>GHP0553440862</t>
  </si>
  <si>
    <t>GHP4505440863</t>
  </si>
  <si>
    <t>GHP5905040864</t>
  </si>
  <si>
    <t>GHP4268540865</t>
  </si>
  <si>
    <t>GHP9395340866</t>
  </si>
  <si>
    <t>GHP3659330097</t>
  </si>
  <si>
    <t>GHP2134240867</t>
  </si>
  <si>
    <t>GHP0641540868</t>
  </si>
  <si>
    <t>GHP3403940869</t>
  </si>
  <si>
    <t>GHP4322840870</t>
  </si>
  <si>
    <t>GHP1077940871</t>
  </si>
  <si>
    <t>GHP5880940872</t>
  </si>
  <si>
    <t>GHP9396740873</t>
  </si>
  <si>
    <t>GHP6604840874</t>
  </si>
  <si>
    <t>GHP8908740875</t>
  </si>
  <si>
    <t>GHP0014340876</t>
  </si>
  <si>
    <t>GHP2510840877</t>
  </si>
  <si>
    <t>GHP5368340878</t>
  </si>
  <si>
    <t>GHP2111040879</t>
  </si>
  <si>
    <t>GHP1453840880</t>
  </si>
  <si>
    <t>GHP9303340881</t>
  </si>
  <si>
    <t>GHP8654440882</t>
  </si>
  <si>
    <t>GHP7852940883</t>
  </si>
  <si>
    <t>GHP7476440884</t>
  </si>
  <si>
    <t>GHP4809828757</t>
  </si>
  <si>
    <t>GHP9508940885</t>
  </si>
  <si>
    <t>GHP9054540886</t>
  </si>
  <si>
    <t>GHP1121140887</t>
  </si>
  <si>
    <t>GHP0352840888</t>
  </si>
  <si>
    <t>GHP0800340889</t>
  </si>
  <si>
    <t>GHP3237640890</t>
  </si>
  <si>
    <t>GHP3362940891</t>
  </si>
  <si>
    <t>GHP2641740892</t>
  </si>
  <si>
    <t>GHP6185940893</t>
  </si>
  <si>
    <t>GHP3996340894</t>
  </si>
  <si>
    <t>GHP5677140895</t>
  </si>
  <si>
    <t>GHP9199340896</t>
  </si>
  <si>
    <t>GHP1381540897</t>
  </si>
  <si>
    <t>GHP6362940898</t>
  </si>
  <si>
    <t>GHP9135614462</t>
  </si>
  <si>
    <t>GHP7234340899</t>
  </si>
  <si>
    <t>GHP1454340900</t>
  </si>
  <si>
    <t>GHP4957740901</t>
  </si>
  <si>
    <t>GHP4478640902</t>
  </si>
  <si>
    <t>GHP5025040903</t>
  </si>
  <si>
    <t>GHP1230540904</t>
  </si>
  <si>
    <t>GHP0801740905</t>
  </si>
  <si>
    <t>GHP5661440906</t>
  </si>
  <si>
    <t>GHP3640040907</t>
  </si>
  <si>
    <t>GHP1245440908</t>
  </si>
  <si>
    <t>GHP7976140909</t>
  </si>
  <si>
    <t>GHP0959440910</t>
  </si>
  <si>
    <t>GHP0607040911</t>
  </si>
  <si>
    <t>GHP6772540912</t>
  </si>
  <si>
    <t>GHP0836340913</t>
  </si>
  <si>
    <t>GHP1346640914</t>
  </si>
  <si>
    <t>GHP8809040915</t>
  </si>
  <si>
    <t>GHP0245640916</t>
  </si>
  <si>
    <t>GHP6130040917</t>
  </si>
  <si>
    <t>GHP2096240918</t>
  </si>
  <si>
    <t>GHP1085940919</t>
  </si>
  <si>
    <t>GHP5187640920</t>
  </si>
  <si>
    <t>GHP2293140921</t>
  </si>
  <si>
    <t>GHP0309240922</t>
  </si>
  <si>
    <t>GHP6098240923</t>
  </si>
  <si>
    <t>GHP1116740924</t>
  </si>
  <si>
    <t>GHP4220340925</t>
  </si>
  <si>
    <t>GHP5559040926</t>
  </si>
  <si>
    <t>GHP5221340927</t>
  </si>
  <si>
    <t>GHP8279740928</t>
  </si>
  <si>
    <t>GHP7173040929</t>
  </si>
  <si>
    <t>GHP9147940930</t>
  </si>
  <si>
    <t>GHP4770040931</t>
  </si>
  <si>
    <t>GHP7967440932</t>
  </si>
  <si>
    <t>GHP4854140933</t>
  </si>
  <si>
    <t>GHP9166540934</t>
  </si>
  <si>
    <t>GHP6985640935</t>
  </si>
  <si>
    <t>GHP4501240936</t>
  </si>
  <si>
    <t>GHP9208240937</t>
  </si>
  <si>
    <t>GHP6099640938</t>
  </si>
  <si>
    <t>GHP6099640939</t>
  </si>
  <si>
    <t>GHP4394740940</t>
  </si>
  <si>
    <t>GHP5018640941</t>
  </si>
  <si>
    <t>GHP3379740942</t>
  </si>
  <si>
    <t>GHP5176840943</t>
  </si>
  <si>
    <t>GHP8802640944</t>
  </si>
  <si>
    <t>GHP1366040945</t>
  </si>
  <si>
    <t>GHP1200040946</t>
  </si>
  <si>
    <t>GHP7971540947</t>
  </si>
  <si>
    <t>GHP6215240948</t>
  </si>
  <si>
    <t>GHP7632340949</t>
  </si>
  <si>
    <t>GHP8131940950</t>
  </si>
  <si>
    <t>GHP2575740951</t>
  </si>
  <si>
    <t>GHP1739840952</t>
  </si>
  <si>
    <t>GHP4502440953</t>
  </si>
  <si>
    <t>GHP8283640954</t>
  </si>
  <si>
    <t>GHP2051440955</t>
  </si>
  <si>
    <t>GHP4345140956</t>
  </si>
  <si>
    <t>GHP1655440957</t>
  </si>
  <si>
    <t>GHP6298516156</t>
  </si>
  <si>
    <t>GHP5921840958</t>
  </si>
  <si>
    <t>GHP2843240959</t>
  </si>
  <si>
    <t>GHP1701615712</t>
  </si>
  <si>
    <t>GHP5449740960</t>
  </si>
  <si>
    <t>GHP6529031073</t>
  </si>
  <si>
    <t>GHP1570140961</t>
  </si>
  <si>
    <t>GHP2088240962</t>
  </si>
  <si>
    <t>GHP3569640963</t>
  </si>
  <si>
    <t>GHP3103140964</t>
  </si>
  <si>
    <t>GHP3852440965</t>
  </si>
  <si>
    <t>GHP5262840966</t>
  </si>
  <si>
    <t>GHP9072240967</t>
  </si>
  <si>
    <t>GHP3439540968</t>
  </si>
  <si>
    <t>GHP1146740969</t>
  </si>
  <si>
    <t>GHP3166940970</t>
  </si>
  <si>
    <t>GHP4510340971</t>
  </si>
  <si>
    <t>GHP3153640972</t>
  </si>
  <si>
    <t>GHP8447940973</t>
  </si>
  <si>
    <t>GHP8736540974</t>
  </si>
  <si>
    <t>GHP7033040975</t>
  </si>
  <si>
    <t>GHP9398840976</t>
  </si>
  <si>
    <t>GHP0454440977</t>
  </si>
  <si>
    <t>GHP6671040978</t>
  </si>
  <si>
    <t>GHP4202840979</t>
  </si>
  <si>
    <t>GHP5377640980</t>
  </si>
  <si>
    <t>GHP5218240981</t>
  </si>
  <si>
    <t>GHP9700340982</t>
  </si>
  <si>
    <t>GHP4252140983</t>
  </si>
  <si>
    <t>GHP3074140984</t>
  </si>
  <si>
    <t>GHP7993440985</t>
  </si>
  <si>
    <t>GHP6486440986</t>
  </si>
  <si>
    <t>GHP8262340987</t>
  </si>
  <si>
    <t>GHP5808540988</t>
  </si>
  <si>
    <t>GHP1271840989</t>
  </si>
  <si>
    <t>GHP1184940990</t>
  </si>
  <si>
    <t>GHP1368940991</t>
  </si>
  <si>
    <t>GHP4213140992</t>
  </si>
  <si>
    <t>GHP8942440993</t>
  </si>
  <si>
    <t>GHP9746740994</t>
  </si>
  <si>
    <t>GHP6279940995</t>
  </si>
  <si>
    <t>GHP6845840996</t>
  </si>
  <si>
    <t>GHP7140840997</t>
  </si>
  <si>
    <t>GHP7621140998</t>
  </si>
  <si>
    <t>GHP6326940999</t>
  </si>
  <si>
    <t>GHP5878741000</t>
  </si>
  <si>
    <t>GHP7080941001</t>
  </si>
  <si>
    <t>GHP1556441002</t>
  </si>
  <si>
    <t>GHP8974341003</t>
  </si>
  <si>
    <t>GHP1398341004</t>
  </si>
  <si>
    <t>GHP8584241005</t>
  </si>
  <si>
    <t>GHP8079641006</t>
  </si>
  <si>
    <t>GHP1362641007</t>
  </si>
  <si>
    <t>GHP8623141008</t>
  </si>
  <si>
    <t>GHP6469541009</t>
  </si>
  <si>
    <t>GHP6306528293</t>
  </si>
  <si>
    <t>GHP8459841010</t>
  </si>
  <si>
    <t>GHP1069841011</t>
  </si>
  <si>
    <t>GHP1795141012</t>
  </si>
  <si>
    <t>GHP8716941013</t>
  </si>
  <si>
    <t>GHP0442741014</t>
  </si>
  <si>
    <t>GHP5170341015</t>
  </si>
  <si>
    <t>GHP7709641016</t>
  </si>
  <si>
    <t>GHP8977741017</t>
  </si>
  <si>
    <t>GHP6628941018</t>
  </si>
  <si>
    <t>GHP0194941019</t>
  </si>
  <si>
    <t>GHP2321041020</t>
  </si>
  <si>
    <t>GHP6986441022</t>
  </si>
  <si>
    <t>GHP0504941023</t>
  </si>
  <si>
    <t>GHP611802539</t>
  </si>
  <si>
    <t>GHP8274141024</t>
  </si>
  <si>
    <t>GHP7315941025</t>
  </si>
  <si>
    <t>GHP4254641026</t>
  </si>
  <si>
    <t>GHP7509341027</t>
  </si>
  <si>
    <t>GHP7770241028</t>
  </si>
  <si>
    <t>GHP7007241029</t>
  </si>
  <si>
    <t>GHP5311541030</t>
  </si>
  <si>
    <t>GHP9054141031</t>
  </si>
  <si>
    <t>GHP0672641032</t>
  </si>
  <si>
    <t>GHP0735341033</t>
  </si>
  <si>
    <t>GHP8399941034</t>
  </si>
  <si>
    <t>GHP9916641035</t>
  </si>
  <si>
    <t>GHP1000841036</t>
  </si>
  <si>
    <t>GHP8538841037</t>
  </si>
  <si>
    <t>GHP7730541038</t>
  </si>
  <si>
    <t>GHP5527041039</t>
  </si>
  <si>
    <t>GHP9148241040</t>
  </si>
  <si>
    <t>GHP3832141041</t>
  </si>
  <si>
    <t>GHP3897730456</t>
  </si>
  <si>
    <t>GHP6641441042</t>
  </si>
  <si>
    <t>GHP6674141043</t>
  </si>
  <si>
    <t>GHP6674241044</t>
  </si>
  <si>
    <t>GHP6674341045</t>
  </si>
  <si>
    <t>GHP0411641046</t>
  </si>
  <si>
    <t>GHP0665641047</t>
  </si>
  <si>
    <t>GHP7888341048</t>
  </si>
  <si>
    <t>GHP7888341049</t>
  </si>
  <si>
    <t>GHP5728541050</t>
  </si>
  <si>
    <t>GHP0225541051</t>
  </si>
  <si>
    <t>GHP7354741052</t>
  </si>
  <si>
    <t>GHP1111832851</t>
  </si>
  <si>
    <t>GHP1748341053</t>
  </si>
  <si>
    <t>GHP9880941057</t>
  </si>
  <si>
    <t>GHP3396941058</t>
  </si>
  <si>
    <t>GHP2437941059</t>
  </si>
  <si>
    <t>GHP0035141060</t>
  </si>
  <si>
    <t>GHP8972741061</t>
  </si>
  <si>
    <t>GHP3330841062</t>
  </si>
  <si>
    <t>GHP9278241063</t>
  </si>
  <si>
    <t>GHP0073841064</t>
  </si>
  <si>
    <t>GHP2849941065</t>
  </si>
  <si>
    <t>GHP3091441066</t>
  </si>
  <si>
    <t>GHP5864541067</t>
  </si>
  <si>
    <t>GHP1029541068</t>
  </si>
  <si>
    <t>GHP3494241069</t>
  </si>
  <si>
    <t>GHP1564941070</t>
  </si>
  <si>
    <t>GHP8064841071</t>
  </si>
  <si>
    <t>GHP5279441072</t>
  </si>
  <si>
    <t>GHP0380041073</t>
  </si>
  <si>
    <t>GHP6272641074</t>
  </si>
  <si>
    <t>GHP6674341075</t>
  </si>
  <si>
    <t>GHP5092141076</t>
  </si>
  <si>
    <t>GHP9997441077</t>
  </si>
  <si>
    <t>GHP9222241078</t>
  </si>
  <si>
    <t>GHP5222741079</t>
  </si>
  <si>
    <t>GHP5222741080</t>
  </si>
  <si>
    <t>GHP1532141081</t>
  </si>
  <si>
    <t>GHP3100441082</t>
  </si>
  <si>
    <t>GHP9736341083</t>
  </si>
  <si>
    <t>GHP4663241084</t>
  </si>
  <si>
    <t>GHP3043941085</t>
  </si>
  <si>
    <t>GHP4748641086</t>
  </si>
  <si>
    <t>GHP0622541087</t>
  </si>
  <si>
    <t>GHP2226041088</t>
  </si>
  <si>
    <t>GHP7559941089</t>
  </si>
  <si>
    <t>GHP4294641090</t>
  </si>
  <si>
    <t>GHP4469841091</t>
  </si>
  <si>
    <t>GHP5746341092</t>
  </si>
  <si>
    <t>GHP9110341093</t>
  </si>
  <si>
    <t>GHP5872341094</t>
  </si>
  <si>
    <t>GHP5990241095</t>
  </si>
  <si>
    <t>GHP8139241096</t>
  </si>
  <si>
    <t>GHP8261141097</t>
  </si>
  <si>
    <t>GHP149707111</t>
  </si>
  <si>
    <t>GHP3560241098</t>
  </si>
  <si>
    <t>GHP6805741099</t>
  </si>
  <si>
    <t>GHP3559641100</t>
  </si>
  <si>
    <t>GHP1234541101</t>
  </si>
  <si>
    <t>GHP2027141102</t>
  </si>
  <si>
    <t>GHP9298041103</t>
  </si>
  <si>
    <t>GHP8849041104</t>
  </si>
  <si>
    <t>GHP0311541105</t>
  </si>
  <si>
    <t>GHP4435341106</t>
  </si>
  <si>
    <t>GHP3165141107</t>
  </si>
  <si>
    <t>GHP0684441108</t>
  </si>
  <si>
    <t>GHP2515541109</t>
  </si>
  <si>
    <t>GHP0876941110</t>
  </si>
  <si>
    <t>GHP8342141111</t>
  </si>
  <si>
    <t>GHP6154741112</t>
  </si>
  <si>
    <t>GHP3030141113</t>
  </si>
  <si>
    <t>GHP4646441114</t>
  </si>
  <si>
    <t>GHP1722241115</t>
  </si>
  <si>
    <t>GHP5532341116</t>
  </si>
  <si>
    <t>GHP7787441117</t>
  </si>
  <si>
    <t>GHP1685441118</t>
  </si>
  <si>
    <t>GHP6712141119</t>
  </si>
  <si>
    <t>GHP1161341120</t>
  </si>
  <si>
    <t>GHP3610741121</t>
  </si>
  <si>
    <t>GHP6844841122</t>
  </si>
  <si>
    <t>GHP9253441123</t>
  </si>
  <si>
    <t>GHP4198741124</t>
  </si>
  <si>
    <t>GHP7755341125</t>
  </si>
  <si>
    <t>GHP7964541126</t>
  </si>
  <si>
    <t>GHP7564941127</t>
  </si>
  <si>
    <t>GHP7568741128</t>
  </si>
  <si>
    <t>GHP8786741129</t>
  </si>
  <si>
    <t>GHP2777441130</t>
  </si>
  <si>
    <t>GHP0283041131</t>
  </si>
  <si>
    <t>GHP6790441132</t>
  </si>
  <si>
    <t>GHP5244541133</t>
  </si>
  <si>
    <t>GHP0221741134</t>
  </si>
  <si>
    <t>GHP3430141135</t>
  </si>
  <si>
    <t>GHP7066441136</t>
  </si>
  <si>
    <t>GHP1305241137</t>
  </si>
  <si>
    <t>GHP2659141138</t>
  </si>
  <si>
    <t>GHP1964941140</t>
  </si>
  <si>
    <t>GHP5020741141</t>
  </si>
  <si>
    <t>GHP1932041142</t>
  </si>
  <si>
    <t>GHP3031441143</t>
  </si>
  <si>
    <t>GHP2671341144</t>
  </si>
  <si>
    <t>GHP7004841145</t>
  </si>
  <si>
    <t>GHP3565641146</t>
  </si>
  <si>
    <t>GHP7070741147</t>
  </si>
  <si>
    <t>GHP3347741148</t>
  </si>
  <si>
    <t>GHP1250141149</t>
  </si>
  <si>
    <t>GHP3533141150</t>
  </si>
  <si>
    <t>GHP5233241151</t>
  </si>
  <si>
    <t>GHP8859041152</t>
  </si>
  <si>
    <t>GHP2270141155</t>
  </si>
  <si>
    <t>GHP8637141156</t>
  </si>
  <si>
    <t>GHP4611741157</t>
  </si>
  <si>
    <t>GHP7871241158</t>
  </si>
  <si>
    <t>GHP8921024100</t>
  </si>
  <si>
    <t>GHP2806841160</t>
  </si>
  <si>
    <t>GHP7050041161</t>
  </si>
  <si>
    <t>GHP1246841162</t>
  </si>
  <si>
    <t>GHP9896041163</t>
  </si>
  <si>
    <t>GHP9200041164</t>
  </si>
  <si>
    <t>GHP3339941165</t>
  </si>
  <si>
    <t>GHP9912041166</t>
  </si>
  <si>
    <t>GHP5358419277</t>
  </si>
  <si>
    <t>GHP1837741167</t>
  </si>
  <si>
    <t>GHP6455841168</t>
  </si>
  <si>
    <t>GHP6455841169</t>
  </si>
  <si>
    <t>GHP5679541170</t>
  </si>
  <si>
    <t>GHP1893341171</t>
  </si>
  <si>
    <t>GHP4195141172</t>
  </si>
  <si>
    <t>GHP3425241173</t>
  </si>
  <si>
    <t>GHP8145341174</t>
  </si>
  <si>
    <t>GHP0098841175</t>
  </si>
  <si>
    <t>GHP1408413979</t>
  </si>
  <si>
    <t>GHP9641841176</t>
  </si>
  <si>
    <t>GHP6711641177</t>
  </si>
  <si>
    <t>GHP0444541178</t>
  </si>
  <si>
    <t>GHP8420041179</t>
  </si>
  <si>
    <t>GHP7555441180</t>
  </si>
  <si>
    <t>GHP0957641183</t>
  </si>
  <si>
    <t>GHP8739841184</t>
  </si>
  <si>
    <t>GHP057511238</t>
  </si>
  <si>
    <t>GHP0636141185</t>
  </si>
  <si>
    <t>GHP0760541186</t>
  </si>
  <si>
    <t>GHP0676541187</t>
  </si>
  <si>
    <t>GHP3718641188</t>
  </si>
  <si>
    <t>GHP4000241189</t>
  </si>
  <si>
    <t>GHP0983641190</t>
  </si>
  <si>
    <t>GHP7778641191</t>
  </si>
  <si>
    <t>GHP7888941192</t>
  </si>
  <si>
    <t>GHP3436241193</t>
  </si>
  <si>
    <t>GHP1774941194</t>
  </si>
  <si>
    <t>GHP6381841195</t>
  </si>
  <si>
    <t>GHP7003241196</t>
  </si>
  <si>
    <t>GHP6381841197</t>
  </si>
  <si>
    <t>GHP8154641198</t>
  </si>
  <si>
    <t>GHP5733741199</t>
  </si>
  <si>
    <t>GHP9474541200</t>
  </si>
  <si>
    <t>GHP2311341201</t>
  </si>
  <si>
    <t>GHP1951141202</t>
  </si>
  <si>
    <t>GHP6647941203</t>
  </si>
  <si>
    <t>GHP6789141204</t>
  </si>
  <si>
    <t>GHP5003141205</t>
  </si>
  <si>
    <t>GHP3085641206</t>
  </si>
  <si>
    <t>GHP0480041207</t>
  </si>
  <si>
    <t>GHP6379641208</t>
  </si>
  <si>
    <t>GHP3856141209</t>
  </si>
  <si>
    <t>GHP0088441210</t>
  </si>
  <si>
    <t>GHP6678641211</t>
  </si>
  <si>
    <t>GHP1627841212</t>
  </si>
  <si>
    <t>GHP9993141213</t>
  </si>
  <si>
    <t>GHP1348141214</t>
  </si>
  <si>
    <t>GHP3761741215</t>
  </si>
  <si>
    <t>GHP9239041216</t>
  </si>
  <si>
    <t>GHP4620741217</t>
  </si>
  <si>
    <t>GHP2960641218</t>
  </si>
  <si>
    <t>GHP3972341219</t>
  </si>
  <si>
    <t>GHP0704041220</t>
  </si>
  <si>
    <t>GHP7486541221</t>
  </si>
  <si>
    <t>GHP6962941222</t>
  </si>
  <si>
    <t>GHP5220141223</t>
  </si>
  <si>
    <t>GHP1104241224</t>
  </si>
  <si>
    <t>GHP7799741225</t>
  </si>
  <si>
    <t>GHP3620941226</t>
  </si>
  <si>
    <t>GHP7538741227</t>
  </si>
  <si>
    <t>GHP4767741228</t>
  </si>
  <si>
    <t>GHP9398541229</t>
  </si>
  <si>
    <t>GHP8310141230</t>
  </si>
  <si>
    <t>GHP5527941231</t>
  </si>
  <si>
    <t>GHP7377541232</t>
  </si>
  <si>
    <t>GHP7040341233</t>
  </si>
  <si>
    <t>GHP5916541234</t>
  </si>
  <si>
    <t>GHP7056341235</t>
  </si>
  <si>
    <t>GHP4015641236</t>
  </si>
  <si>
    <t>GHP5990941237</t>
  </si>
  <si>
    <t>GHP9884841238</t>
  </si>
  <si>
    <t>GHP3356641239</t>
  </si>
  <si>
    <t>GHP1390441240</t>
  </si>
  <si>
    <t>GHP2952041241</t>
  </si>
  <si>
    <t>GHP9846741242</t>
  </si>
  <si>
    <t>GHP5409741243</t>
  </si>
  <si>
    <t>GHP6498841244</t>
  </si>
  <si>
    <t>GHP1104041245</t>
  </si>
  <si>
    <t>GHP3672341246</t>
  </si>
  <si>
    <t>GHP8003041247</t>
  </si>
  <si>
    <t>GHP9384441248</t>
  </si>
  <si>
    <t>GHP5791941249</t>
  </si>
  <si>
    <t>GHP4666941250</t>
  </si>
  <si>
    <t>GHP9045941251</t>
  </si>
  <si>
    <t>GHP3729841252</t>
  </si>
  <si>
    <t>GHP4822841253</t>
  </si>
  <si>
    <t>GHP9885141254</t>
  </si>
  <si>
    <t>GHP1006341255</t>
  </si>
  <si>
    <t>GHP0713441256</t>
  </si>
  <si>
    <t>GHP7510841257</t>
  </si>
  <si>
    <t>GHP7081841258</t>
  </si>
  <si>
    <t>GHP7510841259</t>
  </si>
  <si>
    <t>GHP4376741260</t>
  </si>
  <si>
    <t>GHP9656041261</t>
  </si>
  <si>
    <t>GHP1026741262</t>
  </si>
  <si>
    <t>GHP2076341263</t>
  </si>
  <si>
    <t>GHP2622041264</t>
  </si>
  <si>
    <t>GHP5316641265</t>
  </si>
  <si>
    <t>GHP3567241266</t>
  </si>
  <si>
    <t>GHP9653741267</t>
  </si>
  <si>
    <t>GHP2927841268</t>
  </si>
  <si>
    <t>GHP1391541269</t>
  </si>
  <si>
    <t>GHP4589841270</t>
  </si>
  <si>
    <t>GHP4685741271</t>
  </si>
  <si>
    <t>GHP8378141272</t>
  </si>
  <si>
    <t>GHP5392441273</t>
  </si>
  <si>
    <t>GHP2401641274</t>
  </si>
  <si>
    <t>GHP1265041275</t>
  </si>
  <si>
    <t>GHP6093341276</t>
  </si>
  <si>
    <t>GHP2510941277</t>
  </si>
  <si>
    <t>GHP3993841278</t>
  </si>
  <si>
    <t>GHP7377241279</t>
  </si>
  <si>
    <t>GHP8624441280</t>
  </si>
  <si>
    <t>GHP2895841281</t>
  </si>
  <si>
    <t>GHP9168641282</t>
  </si>
  <si>
    <t>GHP5310541283</t>
  </si>
  <si>
    <t>GHP4435441284</t>
  </si>
  <si>
    <t>GHP3796841285</t>
  </si>
  <si>
    <t>GHP0421741286</t>
  </si>
  <si>
    <t>GHP3058841287</t>
  </si>
  <si>
    <t>GHP0500441288</t>
  </si>
  <si>
    <t>GHP7417441289</t>
  </si>
  <si>
    <t>GHP3501641290</t>
  </si>
  <si>
    <t>GHP9055941291</t>
  </si>
  <si>
    <t>GHP9884941292</t>
  </si>
  <si>
    <t>GHP1712341293</t>
  </si>
  <si>
    <t>GHP0704041294</t>
  </si>
  <si>
    <t>GHP8793041295</t>
  </si>
  <si>
    <t>GHP1542541296</t>
  </si>
  <si>
    <t>GHP8877941297</t>
  </si>
  <si>
    <t>GHP5402841298</t>
  </si>
  <si>
    <t>GHP1779141299</t>
  </si>
  <si>
    <t>GHP6311141300</t>
  </si>
  <si>
    <t>GHP9784341301</t>
  </si>
  <si>
    <t>GHP3814441302</t>
  </si>
  <si>
    <t>GHP6702741303</t>
  </si>
  <si>
    <t>GHP6601741304</t>
  </si>
  <si>
    <t>GHP9907541305</t>
  </si>
  <si>
    <t>GHP9838441306</t>
  </si>
  <si>
    <t>GHP4544641307</t>
  </si>
  <si>
    <t>GHP4892241308</t>
  </si>
  <si>
    <t>GHP3530241309</t>
  </si>
  <si>
    <t>GHP5541941310</t>
  </si>
  <si>
    <t>GHP7981541311</t>
  </si>
  <si>
    <t>GHP2581541312</t>
  </si>
  <si>
    <t>GHP6479441313</t>
  </si>
  <si>
    <t>GHP3410641314</t>
  </si>
  <si>
    <t>GHP6531741315</t>
  </si>
  <si>
    <t>GHP0741141316</t>
  </si>
  <si>
    <t>GHP1137041317</t>
  </si>
  <si>
    <t>GHP6097141318</t>
  </si>
  <si>
    <t>GHP9761541319</t>
  </si>
  <si>
    <t>GHP7326341320</t>
  </si>
  <si>
    <t>GHP2610041321</t>
  </si>
  <si>
    <t>GHP6943441322</t>
  </si>
  <si>
    <t>GHP1867341323</t>
  </si>
  <si>
    <t>GHP4783841324</t>
  </si>
  <si>
    <t>GHP6876641325</t>
  </si>
  <si>
    <t>data.lead_source_id</t>
  </si>
  <si>
    <t>data.lead_circle_id</t>
  </si>
  <si>
    <t>data.gender</t>
  </si>
  <si>
    <t>data.opd_circle_id</t>
  </si>
  <si>
    <t>data.lead_id</t>
  </si>
  <si>
    <t>data.opd_status</t>
  </si>
  <si>
    <t>data.surgery_suggested</t>
  </si>
  <si>
    <t>data.appointment_date</t>
  </si>
  <si>
    <t>Source</t>
  </si>
  <si>
    <t>Small Source</t>
  </si>
  <si>
    <t>GHP7792813072</t>
  </si>
  <si>
    <t>Female</t>
  </si>
  <si>
    <t>Active</t>
  </si>
  <si>
    <t>No</t>
  </si>
  <si>
    <t>GHP9359928173</t>
  </si>
  <si>
    <t>Male</t>
  </si>
  <si>
    <t>Completed</t>
  </si>
  <si>
    <t>Yes</t>
  </si>
  <si>
    <t>GHP0450931375</t>
  </si>
  <si>
    <t>GHP0751531180</t>
  </si>
  <si>
    <t>Cancel</t>
  </si>
  <si>
    <t>Pending</t>
  </si>
  <si>
    <t>GHP9107531443</t>
  </si>
  <si>
    <t>GHP6037429376</t>
  </si>
  <si>
    <t>GHP2258732759</t>
  </si>
  <si>
    <t>GHP8280432760</t>
  </si>
  <si>
    <t>GHP1632832923</t>
  </si>
  <si>
    <t>GHP0365529016</t>
  </si>
  <si>
    <t>GHP0729233020</t>
  </si>
  <si>
    <t>GHP3735032916</t>
  </si>
  <si>
    <t>GHP0777532639</t>
  </si>
  <si>
    <t>GHP7322632999</t>
  </si>
  <si>
    <t>GHP2979229551</t>
  </si>
  <si>
    <t>GHP2602432773</t>
  </si>
  <si>
    <t>GHP3309232980</t>
  </si>
  <si>
    <t>GHP1760033055</t>
  </si>
  <si>
    <t>GHP4891730708</t>
  </si>
  <si>
    <t>GHP9166633049</t>
  </si>
  <si>
    <t>GHP0403332401</t>
  </si>
  <si>
    <t>GHP9949730000</t>
  </si>
  <si>
    <t>GHP9471532382</t>
  </si>
  <si>
    <t>null</t>
  </si>
  <si>
    <t>GHP6019733075</t>
  </si>
  <si>
    <t>GHP3500333293</t>
  </si>
  <si>
    <t>GHP7780429971</t>
  </si>
  <si>
    <t>GHP8288030909</t>
  </si>
  <si>
    <t>GHP2490931041</t>
  </si>
  <si>
    <t>GHP4052732613</t>
  </si>
  <si>
    <t>GHP5535532700</t>
  </si>
  <si>
    <t>GHP3633631169</t>
  </si>
  <si>
    <t>GHP0055230210</t>
  </si>
  <si>
    <t>GHP1360432886</t>
  </si>
  <si>
    <t>GHP0429532133</t>
  </si>
  <si>
    <t>GHP6271210100</t>
  </si>
  <si>
    <t>GHP9062732366</t>
  </si>
  <si>
    <t>GHP9349332462</t>
  </si>
  <si>
    <t>GHP9334932108</t>
  </si>
  <si>
    <t>GHP6600829990</t>
  </si>
  <si>
    <t>GHP6961128721</t>
  </si>
  <si>
    <t>GHP2020029810</t>
  </si>
  <si>
    <t>GHP871872113</t>
  </si>
  <si>
    <t>GHP2889225740</t>
  </si>
  <si>
    <t>GHP7973621759</t>
  </si>
  <si>
    <t>GHP7409032768</t>
  </si>
  <si>
    <t>GHP917632676</t>
  </si>
  <si>
    <t>GHP8185232435</t>
  </si>
  <si>
    <t>GHP5253117892</t>
  </si>
  <si>
    <t>GHP3237527159</t>
  </si>
  <si>
    <t>GHP3889729136</t>
  </si>
  <si>
    <t>GHP9977033235</t>
  </si>
  <si>
    <t>GHP7995624976</t>
  </si>
  <si>
    <t>GHP6925629768</t>
  </si>
  <si>
    <t>GHP0838732452</t>
  </si>
  <si>
    <t>GHP6965827883</t>
  </si>
  <si>
    <t>GHP2793726747</t>
  </si>
  <si>
    <t>GHP6567526075</t>
  </si>
  <si>
    <t>GHP2746517142</t>
  </si>
  <si>
    <t>GHP5396531038</t>
  </si>
  <si>
    <t>GHP8075011761</t>
  </si>
  <si>
    <t>GHP0191819496</t>
  </si>
  <si>
    <t>GHP424326703</t>
  </si>
  <si>
    <t>GHP9839332671</t>
  </si>
  <si>
    <t>GHP0391529493</t>
  </si>
  <si>
    <t>GHP0449832649</t>
  </si>
  <si>
    <t>GHP8882631946</t>
  </si>
  <si>
    <t>GHP8496931726</t>
  </si>
  <si>
    <t>GHP4390919935</t>
  </si>
  <si>
    <t>GHP1224529872</t>
  </si>
  <si>
    <t>Answer 1</t>
  </si>
  <si>
    <t>OPD</t>
  </si>
  <si>
    <t>IPD</t>
  </si>
  <si>
    <t>Gender Ratios</t>
  </si>
  <si>
    <t>Forms</t>
  </si>
  <si>
    <t>% Contribution</t>
  </si>
  <si>
    <t>Kaleyra</t>
  </si>
  <si>
    <t>Practo</t>
  </si>
  <si>
    <t>Consult Now</t>
  </si>
  <si>
    <t>Total</t>
  </si>
  <si>
    <t>Lead Gen-FB</t>
  </si>
  <si>
    <t>Youtube</t>
  </si>
  <si>
    <t>Referral</t>
  </si>
  <si>
    <t>Blogs</t>
  </si>
  <si>
    <t>Medife</t>
  </si>
  <si>
    <t>Google Business Page</t>
  </si>
  <si>
    <t>LP-FB</t>
  </si>
  <si>
    <t>Surgical Dial</t>
  </si>
  <si>
    <t>Medife FB</t>
  </si>
  <si>
    <t>Just Dial</t>
  </si>
  <si>
    <t>Taboola</t>
  </si>
  <si>
    <t>Whatsapp</t>
  </si>
  <si>
    <t>Compititor</t>
  </si>
  <si>
    <t>True Cover</t>
  </si>
  <si>
    <t>Paytm</t>
  </si>
  <si>
    <t>Fb-Kalera</t>
  </si>
  <si>
    <t>Wp-Form</t>
  </si>
  <si>
    <t>Brand Fb-Source</t>
  </si>
  <si>
    <t>PMax</t>
  </si>
  <si>
    <t>Docknee</t>
  </si>
  <si>
    <t>Adyll</t>
  </si>
  <si>
    <t>Sulekha</t>
  </si>
  <si>
    <t>Snapchat</t>
  </si>
  <si>
    <t>Corporate Lead</t>
  </si>
  <si>
    <t>Instagram</t>
  </si>
  <si>
    <t>Google Pay</t>
  </si>
  <si>
    <t>Phone Pay</t>
  </si>
  <si>
    <t>MediBuddy</t>
  </si>
  <si>
    <t>App</t>
  </si>
  <si>
    <t>GP Channel</t>
  </si>
  <si>
    <t>Affinity Referral</t>
  </si>
  <si>
    <t>Discovery</t>
  </si>
  <si>
    <t>Secure Now</t>
  </si>
  <si>
    <t>FB-Retail</t>
  </si>
  <si>
    <t>Healthy Sure</t>
  </si>
  <si>
    <t>Lab Leads</t>
  </si>
  <si>
    <t>System Generated</t>
  </si>
  <si>
    <t>Vesta Elder Care</t>
  </si>
  <si>
    <t>Truventiv</t>
  </si>
  <si>
    <t>Watchful Eye</t>
  </si>
  <si>
    <t>Affiliate</t>
  </si>
  <si>
    <t>FB Organic</t>
  </si>
  <si>
    <t>Patient Referral</t>
  </si>
  <si>
    <t>Cred</t>
  </si>
  <si>
    <t>data.ipd_circle_id</t>
  </si>
  <si>
    <t>data.billed_amt</t>
  </si>
  <si>
    <t>data.ipd_status</t>
  </si>
  <si>
    <t>data.surgery_date</t>
  </si>
  <si>
    <t>GHP0777510897</t>
  </si>
  <si>
    <t>GHP0002332391</t>
  </si>
  <si>
    <t>GHP9413527352</t>
  </si>
  <si>
    <t>GHP7112232331</t>
  </si>
  <si>
    <t>GHP2051131962</t>
  </si>
  <si>
    <t>GHP1233331573</t>
  </si>
  <si>
    <t>GHP3111829473</t>
  </si>
  <si>
    <t>GHP7434028527</t>
  </si>
  <si>
    <t>GHP9951232637</t>
  </si>
  <si>
    <t>GHP2375528404</t>
  </si>
  <si>
    <t>GHP4396232142</t>
  </si>
  <si>
    <t>GHP9817732857</t>
  </si>
  <si>
    <t>GHP5300132669</t>
  </si>
  <si>
    <t>GHP5535830461</t>
  </si>
  <si>
    <t>GHP7161632611</t>
  </si>
  <si>
    <t>GHP1894928797</t>
  </si>
  <si>
    <t>GHP1878732430</t>
  </si>
  <si>
    <t>GHP9891231972</t>
  </si>
  <si>
    <t>GHP5099830485</t>
  </si>
  <si>
    <t>GHP7058028796</t>
  </si>
  <si>
    <t>GHP1132229974</t>
  </si>
  <si>
    <t>GHP8513232506</t>
  </si>
  <si>
    <t>GHP3935127192</t>
  </si>
  <si>
    <t>GHP5102628250</t>
  </si>
  <si>
    <t>GHP7210125698</t>
  </si>
  <si>
    <t>GHP7172832399</t>
  </si>
  <si>
    <t>GHP5649730747</t>
  </si>
  <si>
    <t>GHP3053732971</t>
  </si>
  <si>
    <t>Treatment IDs</t>
  </si>
  <si>
    <t>Category IDs</t>
  </si>
  <si>
    <t>Lead Source IDs</t>
  </si>
  <si>
    <t>Lead Status IDs</t>
  </si>
  <si>
    <t>Circle IDs</t>
  </si>
  <si>
    <t>data.name</t>
  </si>
  <si>
    <t>data.catergory_id</t>
  </si>
  <si>
    <t>data.source_name</t>
  </si>
  <si>
    <t>Abdominal Wall Repair</t>
  </si>
  <si>
    <t>Proctology</t>
  </si>
  <si>
    <t>Google</t>
  </si>
  <si>
    <t>New Lead</t>
  </si>
  <si>
    <t>New Delhi</t>
  </si>
  <si>
    <t>Abdominoplasty</t>
  </si>
  <si>
    <t>Urology Circumcision</t>
  </si>
  <si>
    <t>Junk Lead</t>
  </si>
  <si>
    <t>Bangalore</t>
  </si>
  <si>
    <t>Abscess</t>
  </si>
  <si>
    <t>Laproscopy</t>
  </si>
  <si>
    <t>Others</t>
  </si>
  <si>
    <t>Hot Lead</t>
  </si>
  <si>
    <t>Mumbai</t>
  </si>
  <si>
    <t>ACL Reconstruction Surgery</t>
  </si>
  <si>
    <t>Ortho</t>
  </si>
  <si>
    <t>DNP-1</t>
  </si>
  <si>
    <t>Hyderabad</t>
  </si>
  <si>
    <t>Adenoids</t>
  </si>
  <si>
    <t>Vascular</t>
  </si>
  <si>
    <t>Facebook</t>
  </si>
  <si>
    <t>Cross BD</t>
  </si>
  <si>
    <t>Anal Dialation</t>
  </si>
  <si>
    <t>Kidney Stone</t>
  </si>
  <si>
    <t>OPD Scheduled</t>
  </si>
  <si>
    <t>Pune</t>
  </si>
  <si>
    <t>Ankle Repair</t>
  </si>
  <si>
    <t>Cosmetic</t>
  </si>
  <si>
    <t>Covid</t>
  </si>
  <si>
    <t xml:space="preserve">Tertiary </t>
  </si>
  <si>
    <t>Anoplasty</t>
  </si>
  <si>
    <t>ENT</t>
  </si>
  <si>
    <t>Follow Up-1</t>
  </si>
  <si>
    <t>Chandigarh</t>
  </si>
  <si>
    <t>Appendix</t>
  </si>
  <si>
    <t>Ophthalmology</t>
  </si>
  <si>
    <t>Fund Issues</t>
  </si>
  <si>
    <t>Patna</t>
  </si>
  <si>
    <t>Arm Liposuction</t>
  </si>
  <si>
    <t>Dental</t>
  </si>
  <si>
    <t>Duplicate Lead</t>
  </si>
  <si>
    <t>Chennai</t>
  </si>
  <si>
    <t>AV Fistula</t>
  </si>
  <si>
    <t>General Medicine</t>
  </si>
  <si>
    <t>Closed</t>
  </si>
  <si>
    <t>Indore</t>
  </si>
  <si>
    <t>Bariatric</t>
  </si>
  <si>
    <t>Urology Kidney</t>
  </si>
  <si>
    <t>Churn</t>
  </si>
  <si>
    <t>Mysore</t>
  </si>
  <si>
    <t>Barrage laser</t>
  </si>
  <si>
    <t>Gynaecologist</t>
  </si>
  <si>
    <t>Sx Not Suggested</t>
  </si>
  <si>
    <t>Madurai</t>
  </si>
  <si>
    <t>Bilateral Inguinal Hernia</t>
  </si>
  <si>
    <t>Medical Management</t>
  </si>
  <si>
    <t>IPD Done</t>
  </si>
  <si>
    <t>Lucknow</t>
  </si>
  <si>
    <t>Bilateral Varicose Veins</t>
  </si>
  <si>
    <t>Not Assigned</t>
  </si>
  <si>
    <t>IPD Lost</t>
  </si>
  <si>
    <t>Kolkata</t>
  </si>
  <si>
    <t>Blepharoplasty</t>
  </si>
  <si>
    <t>Dnp Exhausted</t>
  </si>
  <si>
    <t>Bhubaneshwar</t>
  </si>
  <si>
    <t>Blepheroplasty</t>
  </si>
  <si>
    <t>IPD Scheduled</t>
  </si>
  <si>
    <t>Coimbatore</t>
  </si>
  <si>
    <t>Botox</t>
  </si>
  <si>
    <t>OPD Done</t>
  </si>
  <si>
    <t>Kochi</t>
  </si>
  <si>
    <t>Breast Abscess</t>
  </si>
  <si>
    <t>Supply Gap</t>
  </si>
  <si>
    <t>Ahmedabad</t>
  </si>
  <si>
    <t>Breast Implant</t>
  </si>
  <si>
    <t>Out of city</t>
  </si>
  <si>
    <t>Nagpur</t>
  </si>
  <si>
    <t>Breast lump excision</t>
  </si>
  <si>
    <t>DNP-2</t>
  </si>
  <si>
    <t>breast lumpectomy</t>
  </si>
  <si>
    <t>DNP-3</t>
  </si>
  <si>
    <t>Breast Reduction</t>
  </si>
  <si>
    <t>DNP-4</t>
  </si>
  <si>
    <t>C3R</t>
  </si>
  <si>
    <t>DNP-5</t>
  </si>
  <si>
    <t>Cardiovascular</t>
  </si>
  <si>
    <t>Follow Up-2</t>
  </si>
  <si>
    <t>Carpal Tunnel</t>
  </si>
  <si>
    <t>Follow Up-3</t>
  </si>
  <si>
    <t>Cataract</t>
  </si>
  <si>
    <t>Scan Booked</t>
  </si>
  <si>
    <t>Circumcision</t>
  </si>
  <si>
    <t>Scan Done</t>
  </si>
  <si>
    <t>Cold</t>
  </si>
  <si>
    <t>Other Dental Concern</t>
  </si>
  <si>
    <t>Colonoscopy</t>
  </si>
  <si>
    <t>Converted aligners case</t>
  </si>
  <si>
    <t>Corn Removal</t>
  </si>
  <si>
    <t>Converted other dental concern</t>
  </si>
  <si>
    <t>Cosmetic Procedures</t>
  </si>
  <si>
    <t>DNP-UP</t>
  </si>
  <si>
    <t>Covid Center</t>
  </si>
  <si>
    <t>Covid-19</t>
  </si>
  <si>
    <t>Cyst Removal</t>
  </si>
  <si>
    <t>Cystoscopy</t>
  </si>
  <si>
    <t>Cystostomy</t>
  </si>
  <si>
    <t>Dengue</t>
  </si>
  <si>
    <t>Deviated Nasal Septum (Septoplasty)</t>
  </si>
  <si>
    <t>Diagnostic Laparoscopy</t>
  </si>
  <si>
    <t>DJ Stenting</t>
  </si>
  <si>
    <t>Double Chin</t>
  </si>
  <si>
    <t>DSA</t>
  </si>
  <si>
    <t>ERCP</t>
  </si>
  <si>
    <t>Excisional Biopsy</t>
  </si>
  <si>
    <t>Fever</t>
  </si>
  <si>
    <t>Fibroadaenoma</t>
  </si>
  <si>
    <t>Fibroadenoma</t>
  </si>
  <si>
    <t>Fissure</t>
  </si>
  <si>
    <t>Fistula</t>
  </si>
  <si>
    <t>Frenuloplasty</t>
  </si>
  <si>
    <t>Gallstone</t>
  </si>
  <si>
    <t>Gastro</t>
  </si>
  <si>
    <t>Gender dysphoria</t>
  </si>
  <si>
    <t>General Specialist</t>
  </si>
  <si>
    <t>Glaucoma</t>
  </si>
  <si>
    <t>Gynecomastia</t>
  </si>
  <si>
    <t>Hair Transplant</t>
  </si>
  <si>
    <t>Hematoma</t>
  </si>
  <si>
    <t>Hernia</t>
  </si>
  <si>
    <t>Hiatus Hernia</t>
  </si>
  <si>
    <t>Hip Liposuction</t>
  </si>
  <si>
    <t>Hip Replacement Surgery</t>
  </si>
  <si>
    <t>Hydrocele</t>
  </si>
  <si>
    <t>Hymenectomy</t>
  </si>
  <si>
    <t>Hymenoplasty</t>
  </si>
  <si>
    <t>Hysterectomy</t>
  </si>
  <si>
    <t>Hysteroscopy</t>
  </si>
  <si>
    <t>Implant Removal</t>
  </si>
  <si>
    <t>Inguinal Hernia -  Bilateral</t>
  </si>
  <si>
    <t>Inguinal Hernia - Unilatral</t>
  </si>
  <si>
    <t>IVF</t>
  </si>
  <si>
    <t>Joint Fusion</t>
  </si>
  <si>
    <t>Keloids</t>
  </si>
  <si>
    <t>Knee Arthroscopy</t>
  </si>
  <si>
    <t>Knee replacement</t>
  </si>
  <si>
    <t>Labiaplasty</t>
  </si>
  <si>
    <t>Laparoscopic adhesiolysis</t>
  </si>
  <si>
    <t>Laparoscopic Hysterectomy</t>
  </si>
  <si>
    <t>Laser Hair Removal</t>
  </si>
  <si>
    <t>Lasik</t>
  </si>
  <si>
    <t>Limberg Flap</t>
  </si>
  <si>
    <t>Lipoma</t>
  </si>
  <si>
    <t>Liposuction</t>
  </si>
  <si>
    <t>Lithotripsy</t>
  </si>
  <si>
    <t>Love Handle Liposuction</t>
  </si>
  <si>
    <t>Masse</t>
  </si>
  <si>
    <t>Mastoidectomy</t>
  </si>
  <si>
    <t>Maternity</t>
  </si>
  <si>
    <t>Mole removal</t>
  </si>
  <si>
    <t>MTP</t>
  </si>
  <si>
    <t>MTP (Medical Termination of Pregnancy)</t>
  </si>
  <si>
    <t>Naval Discharge</t>
  </si>
  <si>
    <t>Neck line fistula</t>
  </si>
  <si>
    <t>Neck Liposuction</t>
  </si>
  <si>
    <t>Nipple Correction</t>
  </si>
  <si>
    <t>Nipple Reduction</t>
  </si>
  <si>
    <t>ORIF</t>
  </si>
  <si>
    <t>Ortho Cast</t>
  </si>
  <si>
    <t>Other Dental</t>
  </si>
  <si>
    <t>Ovarian Cyst</t>
  </si>
  <si>
    <t>Paraphimosis Reduction</t>
  </si>
  <si>
    <t>Perforated Eardrum (Tympanoplasty)</t>
  </si>
  <si>
    <t>Perianal Abscess</t>
  </si>
  <si>
    <t>Piles</t>
  </si>
  <si>
    <t>Piles + Fissure</t>
  </si>
  <si>
    <t>Piles Fissure &amp; Fistula</t>
  </si>
  <si>
    <t>Pilonidal sinus</t>
  </si>
  <si>
    <t>Polypectomy</t>
  </si>
  <si>
    <t>Prostate</t>
  </si>
  <si>
    <t>PRP with Fat Grafting</t>
  </si>
  <si>
    <t>RCT</t>
  </si>
  <si>
    <t>Rectal Prolapse</t>
  </si>
  <si>
    <t>Retina Related Conditions</t>
  </si>
  <si>
    <t>Retinopathy</t>
  </si>
  <si>
    <t>Rhinoplasty</t>
  </si>
  <si>
    <t>Right UU Calculus</t>
  </si>
  <si>
    <t>RIRS</t>
  </si>
  <si>
    <t>Scar Revision</t>
  </si>
  <si>
    <t>Sclerotheraphy</t>
  </si>
  <si>
    <t>Sebaceous cysts</t>
  </si>
  <si>
    <t>Septoplasty</t>
  </si>
  <si>
    <t>Shoulder Arthroscopy</t>
  </si>
  <si>
    <t>Shoulder Replacement Surgery</t>
  </si>
  <si>
    <t>Sinusitis (FESS)</t>
  </si>
  <si>
    <t>Skin Tag</t>
  </si>
  <si>
    <t>Spinal Surgeries</t>
  </si>
  <si>
    <t>Sports Ortho</t>
  </si>
  <si>
    <t>Stent Removal</t>
  </si>
  <si>
    <t>Stricture Urethera</t>
  </si>
  <si>
    <t>Teeth Aligners</t>
  </si>
  <si>
    <t>Teeth Whitening</t>
  </si>
  <si>
    <t>Thigh Liposuction</t>
  </si>
  <si>
    <t>Toe Nail</t>
  </si>
  <si>
    <t>Tonsillitis</t>
  </si>
  <si>
    <t>Transurethral resection of bladder</t>
  </si>
  <si>
    <t>Trigger Finger Release</t>
  </si>
  <si>
    <t>Tubal Ligation</t>
  </si>
  <si>
    <t>Tummy Liposuction</t>
  </si>
  <si>
    <t>Tummy Tuck</t>
  </si>
  <si>
    <t>Turbinoplasty</t>
  </si>
  <si>
    <t>TURP</t>
  </si>
  <si>
    <t>Tympanoplasty</t>
  </si>
  <si>
    <t>Umbilical Hernia</t>
  </si>
  <si>
    <t>Unilateral Inguinal Hernia</t>
  </si>
  <si>
    <t>Urine Infection</t>
  </si>
  <si>
    <t>Vaginal Tightening</t>
  </si>
  <si>
    <t>vaginoplasty</t>
  </si>
  <si>
    <t>Varicocele</t>
  </si>
  <si>
    <t>Varicose Veins</t>
  </si>
  <si>
    <t>Vasectomy</t>
  </si>
  <si>
    <t>Vein inflammation</t>
  </si>
  <si>
    <t>Wart Removal</t>
  </si>
  <si>
    <t>zsr circumcision</t>
  </si>
  <si>
    <t>data.lead_status_id2</t>
  </si>
  <si>
    <t>data.lead_source3</t>
  </si>
  <si>
    <t>Category ID</t>
  </si>
  <si>
    <t>Lead Source ID</t>
  </si>
  <si>
    <t>Lead Status ID</t>
  </si>
  <si>
    <t>Circle ID</t>
  </si>
  <si>
    <t>Treatment ID</t>
  </si>
  <si>
    <t>Answer 4</t>
  </si>
  <si>
    <t>Payment Ratio</t>
  </si>
  <si>
    <t>%Contribution</t>
  </si>
  <si>
    <t>ANSWER 3</t>
  </si>
  <si>
    <t xml:space="preserve">City </t>
  </si>
  <si>
    <t>City</t>
  </si>
  <si>
    <t>Category</t>
  </si>
  <si>
    <t>Category ID2</t>
  </si>
  <si>
    <t>ANSWER 5</t>
  </si>
  <si>
    <t>ANSWER 2</t>
  </si>
  <si>
    <t>Row Labels</t>
  </si>
  <si>
    <t>Grand Total</t>
  </si>
  <si>
    <t>Count of data.glamyo_patient_id</t>
  </si>
  <si>
    <t>Conversion % of OPD</t>
  </si>
  <si>
    <t>Conversion of IPD</t>
  </si>
  <si>
    <t>Count of City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</si>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</sst>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 * #,##0.00_ ;_ * \-#,##0.00_ ;_ * &quot;-&quot;??_ ;_ @_ "/>
    <numFmt numFmtId="165" formatCode="dd/mm/yyyy"/>
    <numFmt numFmtId="166" formatCode="_ * #,##0_ ;_ * \-#,##0_ ;_ * &quot;-&quot;??_ ;_ @_ "/>
    <numFmt numFmtId="167" formatCode="d/m/yyyy"/>
    <numFmt numFmtId="168" formatCode="d/m/yyyy\ hh:mm"/>
    <numFmt numFmtId="169" formatCode="dd/mm/yyyy\ hh:mm"/>
  </numFmts>
  <fonts count="14">
    <font>
      <sz val="10"/>
      <color rgb="FF000000"/>
      <name val="Arial"/>
      <charset val="134"/>
      <scheme val="minor"/>
    </font>
    <font>
      <b/>
      <sz val="14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i/>
      <sz val="14"/>
      <color theme="1"/>
      <name val="Roboto"/>
      <charset val="134"/>
    </font>
    <font>
      <sz val="14"/>
      <color theme="1"/>
      <name val="Arial"/>
      <family val="2"/>
      <scheme val="minor"/>
    </font>
    <font>
      <b/>
      <sz val="14"/>
      <color rgb="FF000000"/>
      <name val="Arial"/>
      <family val="2"/>
    </font>
    <font>
      <i/>
      <sz val="15"/>
      <color theme="1"/>
      <name val="Calibri"/>
      <family val="2"/>
    </font>
    <font>
      <b/>
      <sz val="18"/>
      <color theme="1"/>
      <name val="Arial"/>
      <family val="2"/>
      <scheme val="minor"/>
    </font>
    <font>
      <i/>
      <sz val="11"/>
      <color theme="1"/>
      <name val="Roboto"/>
      <charset val="134"/>
    </font>
    <font>
      <sz val="11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3">
    <xf numFmtId="0" fontId="0" fillId="0" borderId="0"/>
    <xf numFmtId="16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10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 wrapText="1"/>
    </xf>
    <xf numFmtId="0" fontId="3" fillId="0" borderId="0" xfId="0" applyFont="1" applyFill="1" applyAlignment="1">
      <alignment horizontal="center" wrapText="1"/>
    </xf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 applyFont="1" applyFill="1" applyAlignment="1"/>
    <xf numFmtId="167" fontId="2" fillId="0" borderId="0" xfId="0" applyNumberFormat="1" applyFont="1" applyAlignment="1">
      <alignment horizontal="center"/>
    </xf>
    <xf numFmtId="0" fontId="4" fillId="0" borderId="1" xfId="0" applyFont="1" applyBorder="1" applyAlignment="1">
      <alignment horizontal="center"/>
    </xf>
    <xf numFmtId="166" fontId="4" fillId="2" borderId="1" xfId="1" applyNumberFormat="1" applyFont="1" applyFill="1" applyBorder="1" applyAlignment="1">
      <alignment horizontal="center"/>
    </xf>
    <xf numFmtId="166" fontId="2" fillId="0" borderId="1" xfId="1" applyNumberFormat="1" applyFont="1" applyBorder="1" applyAlignment="1"/>
    <xf numFmtId="166" fontId="0" fillId="0" borderId="1" xfId="1" applyNumberFormat="1" applyFont="1" applyFill="1" applyBorder="1" applyAlignment="1">
      <alignment horizontal="center"/>
    </xf>
    <xf numFmtId="0" fontId="4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4" fillId="2" borderId="1" xfId="0" applyFont="1" applyFill="1" applyBorder="1"/>
    <xf numFmtId="0" fontId="4" fillId="2" borderId="1" xfId="0" applyNumberFormat="1" applyFont="1" applyFill="1" applyBorder="1" applyAlignment="1">
      <alignment horizontal="center"/>
    </xf>
    <xf numFmtId="9" fontId="4" fillId="2" borderId="1" xfId="2" applyFont="1" applyFill="1" applyBorder="1" applyAlignment="1">
      <alignment horizontal="center"/>
    </xf>
    <xf numFmtId="0" fontId="4" fillId="0" borderId="1" xfId="0" applyFont="1" applyBorder="1" applyAlignment="1">
      <alignment horizontal="left"/>
    </xf>
    <xf numFmtId="166" fontId="4" fillId="2" borderId="1" xfId="0" applyNumberFormat="1" applyFont="1" applyFill="1" applyBorder="1"/>
    <xf numFmtId="168" fontId="2" fillId="0" borderId="0" xfId="0" applyNumberFormat="1" applyFont="1" applyAlignment="1">
      <alignment horizontal="center"/>
    </xf>
    <xf numFmtId="169" fontId="2" fillId="0" borderId="0" xfId="0" applyNumberFormat="1" applyFont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5" fillId="0" borderId="2" xfId="0" applyFont="1" applyBorder="1"/>
    <xf numFmtId="0" fontId="6" fillId="0" borderId="0" xfId="0" applyFont="1" applyAlignment="1">
      <alignment horizontal="center"/>
    </xf>
    <xf numFmtId="0" fontId="6" fillId="0" borderId="0" xfId="0" applyFont="1"/>
    <xf numFmtId="0" fontId="7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2" fillId="0" borderId="0" xfId="0" quotePrefix="1" applyFont="1" applyAlignment="1">
      <alignment horizontal="center"/>
    </xf>
    <xf numFmtId="0" fontId="0" fillId="0" borderId="0" xfId="0"/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12" fillId="0" borderId="0" xfId="0" applyFont="1"/>
    <xf numFmtId="0" fontId="2" fillId="0" borderId="0" xfId="0" applyFont="1" applyAlignment="1">
      <alignment horizontal="center" vertical="top"/>
    </xf>
    <xf numFmtId="0" fontId="13" fillId="0" borderId="0" xfId="0" applyFont="1"/>
    <xf numFmtId="0" fontId="0" fillId="0" borderId="0" xfId="0" applyAlignment="1">
      <alignment horizontal="left"/>
    </xf>
    <xf numFmtId="0" fontId="0" fillId="0" borderId="0" xfId="0" applyAlignment="1"/>
    <xf numFmtId="0" fontId="4" fillId="0" borderId="1" xfId="0" applyFont="1" applyBorder="1" applyAlignment="1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9" fontId="13" fillId="0" borderId="1" xfId="2" applyFont="1" applyBorder="1" applyAlignment="1"/>
    <xf numFmtId="0" fontId="0" fillId="4" borderId="0" xfId="0" applyFill="1"/>
    <xf numFmtId="0" fontId="4" fillId="0" borderId="0" xfId="0" applyFont="1" applyAlignment="1"/>
    <xf numFmtId="9" fontId="4" fillId="2" borderId="1" xfId="0" applyNumberFormat="1" applyFont="1" applyFill="1" applyBorder="1"/>
    <xf numFmtId="0" fontId="2" fillId="0" borderId="1" xfId="0" applyFont="1" applyBorder="1"/>
    <xf numFmtId="10" fontId="0" fillId="0" borderId="1" xfId="2" applyNumberFormat="1" applyFont="1" applyBorder="1" applyAlignment="1"/>
    <xf numFmtId="9" fontId="0" fillId="0" borderId="1" xfId="2" applyFont="1" applyBorder="1" applyAlignment="1"/>
    <xf numFmtId="0" fontId="13" fillId="2" borderId="1" xfId="0" applyFont="1" applyFill="1" applyBorder="1"/>
    <xf numFmtId="0" fontId="0" fillId="2" borderId="1" xfId="0" applyFill="1" applyBorder="1"/>
    <xf numFmtId="9" fontId="0" fillId="2" borderId="1" xfId="0" applyNumberFormat="1" applyFill="1" applyBorder="1"/>
    <xf numFmtId="0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/>
    <xf numFmtId="0" fontId="0" fillId="4" borderId="0" xfId="0" applyFill="1" applyBorder="1"/>
    <xf numFmtId="0" fontId="4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2" fillId="0" borderId="0" xfId="0" applyFont="1" applyBorder="1"/>
    <xf numFmtId="0" fontId="13" fillId="0" borderId="0" xfId="0" applyFont="1" applyBorder="1"/>
    <xf numFmtId="0" fontId="0" fillId="2" borderId="0" xfId="0" applyFill="1" applyBorder="1"/>
    <xf numFmtId="0" fontId="4" fillId="2" borderId="0" xfId="0" applyFont="1" applyFill="1" applyBorder="1"/>
    <xf numFmtId="0" fontId="0" fillId="0" borderId="0" xfId="0" applyNumberFormat="1" applyBorder="1"/>
    <xf numFmtId="9" fontId="13" fillId="0" borderId="0" xfId="2" applyFont="1" applyBorder="1" applyAlignment="1"/>
    <xf numFmtId="9" fontId="0" fillId="0" borderId="0" xfId="2" applyFont="1" applyBorder="1" applyAlignment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9" fontId="0" fillId="0" borderId="0" xfId="2" applyFont="1" applyBorder="1" applyAlignment="1">
      <alignment horizontal="center"/>
    </xf>
    <xf numFmtId="0" fontId="0" fillId="4" borderId="0" xfId="0" applyFill="1" applyBorder="1" applyAlignment="1">
      <alignment horizontal="left"/>
    </xf>
    <xf numFmtId="0" fontId="0" fillId="4" borderId="0" xfId="0" applyFont="1" applyFill="1" applyBorder="1" applyAlignment="1">
      <alignment horizontal="center"/>
    </xf>
    <xf numFmtId="9" fontId="0" fillId="4" borderId="0" xfId="2" applyFont="1" applyFill="1" applyBorder="1" applyAlignment="1">
      <alignment horizontal="center"/>
    </xf>
    <xf numFmtId="0" fontId="4" fillId="4" borderId="0" xfId="0" applyFont="1" applyFill="1" applyBorder="1" applyAlignment="1">
      <alignment horizontal="left"/>
    </xf>
    <xf numFmtId="0" fontId="4" fillId="4" borderId="0" xfId="0" applyNumberFormat="1" applyFont="1" applyFill="1" applyBorder="1" applyAlignment="1">
      <alignment horizontal="center"/>
    </xf>
    <xf numFmtId="0" fontId="4" fillId="4" borderId="0" xfId="0" applyFont="1" applyFill="1" applyBorder="1" applyAlignment="1"/>
    <xf numFmtId="0" fontId="13" fillId="0" borderId="0" xfId="0" applyFont="1" applyFill="1" applyBorder="1"/>
    <xf numFmtId="0" fontId="9" fillId="0" borderId="0" xfId="0" applyFont="1" applyAlignment="1">
      <alignment horizontal="center"/>
    </xf>
    <xf numFmtId="0" fontId="0" fillId="0" borderId="0" xfId="0"/>
    <xf numFmtId="0" fontId="10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71"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fill>
        <patternFill patternType="solid">
          <bgColor rgb="FFFFFF00"/>
        </patternFill>
      </fill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8" formatCode="d/m/yyyy\ h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9" formatCode="dd/mm/yyyy\ h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Conversion</a:t>
            </a:r>
            <a:r>
              <a:rPr lang="en-US" baseline="0"/>
              <a:t> % Category wise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Final!$O$5</c:f>
              <c:strCache>
                <c:ptCount val="1"/>
                <c:pt idx="0">
                  <c:v>IPD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Final!$N$6:$N$21</c:f>
              <c:strCache>
                <c:ptCount val="16"/>
                <c:pt idx="0">
                  <c:v>Proctology</c:v>
                </c:pt>
                <c:pt idx="1">
                  <c:v>Urology Circumcision</c:v>
                </c:pt>
                <c:pt idx="2">
                  <c:v>Laproscopy</c:v>
                </c:pt>
                <c:pt idx="3">
                  <c:v>Ortho</c:v>
                </c:pt>
                <c:pt idx="4">
                  <c:v>Vascular</c:v>
                </c:pt>
                <c:pt idx="5">
                  <c:v>Kidney Stone</c:v>
                </c:pt>
                <c:pt idx="6">
                  <c:v>Cosmetic</c:v>
                </c:pt>
                <c:pt idx="7">
                  <c:v>ENT</c:v>
                </c:pt>
                <c:pt idx="8">
                  <c:v>Ophthalmology</c:v>
                </c:pt>
                <c:pt idx="9">
                  <c:v>Dental</c:v>
                </c:pt>
                <c:pt idx="10">
                  <c:v>General Medicine</c:v>
                </c:pt>
                <c:pt idx="11">
                  <c:v>Urology Kidney</c:v>
                </c:pt>
                <c:pt idx="12">
                  <c:v>Gynaecologist</c:v>
                </c:pt>
                <c:pt idx="13">
                  <c:v>Medical Management</c:v>
                </c:pt>
                <c:pt idx="14">
                  <c:v>Not Assigned</c:v>
                </c:pt>
                <c:pt idx="15">
                  <c:v>Total</c:v>
                </c:pt>
              </c:strCache>
            </c:strRef>
          </c:cat>
          <c:val>
            <c:numRef>
              <c:f>Final!$O$6:$O$21</c:f>
              <c:numCache>
                <c:formatCode>General</c:formatCode>
                <c:ptCount val="16"/>
                <c:pt idx="0">
                  <c:v>114</c:v>
                </c:pt>
                <c:pt idx="1">
                  <c:v>77</c:v>
                </c:pt>
                <c:pt idx="2">
                  <c:v>11</c:v>
                </c:pt>
                <c:pt idx="3">
                  <c:v>0</c:v>
                </c:pt>
                <c:pt idx="4">
                  <c:v>8</c:v>
                </c:pt>
                <c:pt idx="5">
                  <c:v>6</c:v>
                </c:pt>
                <c:pt idx="6">
                  <c:v>48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  <c:pt idx="12">
                  <c:v>1</c:v>
                </c:pt>
                <c:pt idx="13">
                  <c:v>0</c:v>
                </c:pt>
                <c:pt idx="14">
                  <c:v>22</c:v>
                </c:pt>
                <c:pt idx="15">
                  <c:v>296</c:v>
                </c:pt>
              </c:numCache>
            </c:numRef>
          </c:val>
        </c:ser>
        <c:ser>
          <c:idx val="1"/>
          <c:order val="1"/>
          <c:tx>
            <c:strRef>
              <c:f>Final!$Q$5</c:f>
              <c:strCache>
                <c:ptCount val="1"/>
                <c:pt idx="0">
                  <c:v>OPD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Final!$N$6:$N$21</c:f>
              <c:strCache>
                <c:ptCount val="16"/>
                <c:pt idx="0">
                  <c:v>Proctology</c:v>
                </c:pt>
                <c:pt idx="1">
                  <c:v>Urology Circumcision</c:v>
                </c:pt>
                <c:pt idx="2">
                  <c:v>Laproscopy</c:v>
                </c:pt>
                <c:pt idx="3">
                  <c:v>Ortho</c:v>
                </c:pt>
                <c:pt idx="4">
                  <c:v>Vascular</c:v>
                </c:pt>
                <c:pt idx="5">
                  <c:v>Kidney Stone</c:v>
                </c:pt>
                <c:pt idx="6">
                  <c:v>Cosmetic</c:v>
                </c:pt>
                <c:pt idx="7">
                  <c:v>ENT</c:v>
                </c:pt>
                <c:pt idx="8">
                  <c:v>Ophthalmology</c:v>
                </c:pt>
                <c:pt idx="9">
                  <c:v>Dental</c:v>
                </c:pt>
                <c:pt idx="10">
                  <c:v>General Medicine</c:v>
                </c:pt>
                <c:pt idx="11">
                  <c:v>Urology Kidney</c:v>
                </c:pt>
                <c:pt idx="12">
                  <c:v>Gynaecologist</c:v>
                </c:pt>
                <c:pt idx="13">
                  <c:v>Medical Management</c:v>
                </c:pt>
                <c:pt idx="14">
                  <c:v>Not Assigned</c:v>
                </c:pt>
                <c:pt idx="15">
                  <c:v>Total</c:v>
                </c:pt>
              </c:strCache>
            </c:strRef>
          </c:cat>
          <c:val>
            <c:numRef>
              <c:f>Final!$Q$6:$Q$21</c:f>
              <c:numCache>
                <c:formatCode>General</c:formatCode>
                <c:ptCount val="16"/>
                <c:pt idx="0">
                  <c:v>309</c:v>
                </c:pt>
                <c:pt idx="1">
                  <c:v>98</c:v>
                </c:pt>
                <c:pt idx="2">
                  <c:v>44</c:v>
                </c:pt>
                <c:pt idx="3">
                  <c:v>1</c:v>
                </c:pt>
                <c:pt idx="4">
                  <c:v>41</c:v>
                </c:pt>
                <c:pt idx="5">
                  <c:v>12</c:v>
                </c:pt>
                <c:pt idx="6">
                  <c:v>80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9</c:v>
                </c:pt>
                <c:pt idx="15">
                  <c:v>615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87771744"/>
        <c:axId val="286861456"/>
      </c:barChart>
      <c:catAx>
        <c:axId val="28777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6861456"/>
        <c:crosses val="autoZero"/>
        <c:auto val="1"/>
        <c:lblAlgn val="ctr"/>
        <c:lblOffset val="100"/>
        <c:noMultiLvlLbl val="0"/>
      </c:catAx>
      <c:valAx>
        <c:axId val="2868614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87771744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Ratio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Final!$F$4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(Final!$G$3,Final!$I$3)</c:f>
              <c:strCache>
                <c:ptCount val="2"/>
                <c:pt idx="0">
                  <c:v>OPD</c:v>
                </c:pt>
                <c:pt idx="1">
                  <c:v>IPD</c:v>
                </c:pt>
              </c:strCache>
              <c:extLst/>
            </c:strRef>
          </c:cat>
          <c:val>
            <c:numRef>
              <c:f>(Final!$G$4,Final!$I$4)</c:f>
              <c:numCache>
                <c:formatCode>General</c:formatCode>
                <c:ptCount val="2"/>
                <c:pt idx="0">
                  <c:v>112</c:v>
                </c:pt>
                <c:pt idx="1">
                  <c:v>54</c:v>
                </c:pt>
              </c:numCache>
              <c:extLst/>
            </c:numRef>
          </c:val>
        </c:ser>
        <c:ser>
          <c:idx val="1"/>
          <c:order val="1"/>
          <c:tx>
            <c:strRef>
              <c:f>Final!$F$5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(Final!$G$3,Final!$I$3)</c:f>
              <c:strCache>
                <c:ptCount val="2"/>
                <c:pt idx="0">
                  <c:v>OPD</c:v>
                </c:pt>
                <c:pt idx="1">
                  <c:v>IPD</c:v>
                </c:pt>
              </c:strCache>
              <c:extLst/>
            </c:strRef>
          </c:cat>
          <c:val>
            <c:numRef>
              <c:f>(Final!$G$5,Final!$I$5)</c:f>
              <c:numCache>
                <c:formatCode>General</c:formatCode>
                <c:ptCount val="2"/>
                <c:pt idx="0">
                  <c:v>497</c:v>
                </c:pt>
                <c:pt idx="1">
                  <c:v>208</c:v>
                </c:pt>
              </c:numCache>
              <c:extLst/>
            </c:numRef>
          </c:val>
        </c:ser>
        <c:ser>
          <c:idx val="2"/>
          <c:order val="2"/>
          <c:tx>
            <c:strRef>
              <c:f>Final!$F$6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(Final!$G$3,Final!$I$3)</c:f>
              <c:strCache>
                <c:ptCount val="2"/>
                <c:pt idx="0">
                  <c:v>OPD</c:v>
                </c:pt>
                <c:pt idx="1">
                  <c:v>IPD</c:v>
                </c:pt>
              </c:strCache>
              <c:extLst/>
            </c:strRef>
          </c:cat>
          <c:val>
            <c:numRef>
              <c:f>(Final!$G$6,Final!$I$6)</c:f>
              <c:numCache>
                <c:formatCode>General</c:formatCode>
                <c:ptCount val="2"/>
                <c:pt idx="0">
                  <c:v>609</c:v>
                </c:pt>
                <c:pt idx="1">
                  <c:v>262</c:v>
                </c:pt>
              </c:numCache>
              <c:extLst/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7221400"/>
        <c:axId val="287225888"/>
      </c:barChart>
      <c:catAx>
        <c:axId val="28722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225888"/>
        <c:crosses val="autoZero"/>
        <c:auto val="1"/>
        <c:lblAlgn val="ctr"/>
        <c:lblOffset val="100"/>
        <c:noMultiLvlLbl val="0"/>
      </c:catAx>
      <c:valAx>
        <c:axId val="28722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22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Payment</a:t>
            </a:r>
            <a:r>
              <a:rPr lang="en-US" baseline="0"/>
              <a:t> Ratio</a:t>
            </a:r>
          </a:p>
        </c:rich>
      </c:tx>
      <c:layout>
        <c:manualLayout>
          <c:xMode val="edge"/>
          <c:yMode val="edge"/>
          <c:x val="0.33629316420014094"/>
          <c:y val="4.28134556574923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Final!$G$19</c:f>
              <c:strCache>
                <c:ptCount val="1"/>
                <c:pt idx="0">
                  <c:v>OPD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Final!$F$20:$F$22</c:f>
              <c:strCache>
                <c:ptCount val="3"/>
                <c:pt idx="0">
                  <c:v>Active</c:v>
                </c:pt>
                <c:pt idx="1">
                  <c:v>Cancel</c:v>
                </c:pt>
                <c:pt idx="2">
                  <c:v>Completed</c:v>
                </c:pt>
              </c:strCache>
            </c:strRef>
          </c:cat>
          <c:val>
            <c:numRef>
              <c:f>Final!$G$20:$G$22</c:f>
              <c:numCache>
                <c:formatCode>General</c:formatCode>
                <c:ptCount val="3"/>
                <c:pt idx="0">
                  <c:v>41</c:v>
                </c:pt>
                <c:pt idx="1">
                  <c:v>145</c:v>
                </c:pt>
                <c:pt idx="2">
                  <c:v>431</c:v>
                </c:pt>
              </c:numCache>
            </c:numRef>
          </c:val>
        </c:ser>
        <c:ser>
          <c:idx val="1"/>
          <c:order val="1"/>
          <c:tx>
            <c:strRef>
              <c:f>Final!$H$19</c:f>
              <c:strCache>
                <c:ptCount val="1"/>
                <c:pt idx="0">
                  <c:v>IPD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Final!$F$20:$F$22</c:f>
              <c:strCache>
                <c:ptCount val="3"/>
                <c:pt idx="0">
                  <c:v>Active</c:v>
                </c:pt>
                <c:pt idx="1">
                  <c:v>Cancel</c:v>
                </c:pt>
                <c:pt idx="2">
                  <c:v>Completed</c:v>
                </c:pt>
              </c:strCache>
            </c:strRef>
          </c:cat>
          <c:val>
            <c:numRef>
              <c:f>Final!$H$20:$H$22</c:f>
              <c:numCache>
                <c:formatCode>General</c:formatCode>
                <c:ptCount val="3"/>
                <c:pt idx="0">
                  <c:v>44</c:v>
                </c:pt>
                <c:pt idx="1">
                  <c:v>12</c:v>
                </c:pt>
                <c:pt idx="2">
                  <c:v>240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7246064"/>
        <c:axId val="287268200"/>
      </c:barChart>
      <c:catAx>
        <c:axId val="2872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268200"/>
        <c:crosses val="autoZero"/>
        <c:auto val="1"/>
        <c:lblAlgn val="ctr"/>
        <c:lblOffset val="100"/>
        <c:noMultiLvlLbl val="0"/>
      </c:catAx>
      <c:valAx>
        <c:axId val="28726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24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 Assignment Glamyo.xlsx]Final!PivotTable7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IPD Category-City wise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Final!$E$58:$E$59</c:f>
              <c:strCache>
                <c:ptCount val="1"/>
                <c:pt idx="0">
                  <c:v>Bangalore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Final!$E$60:$E$71</c:f>
              <c:numCache>
                <c:formatCode>General</c:formatCode>
                <c:ptCount val="11"/>
                <c:pt idx="0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33</c:v>
                </c:pt>
                <c:pt idx="8">
                  <c:v>14</c:v>
                </c:pt>
                <c:pt idx="9">
                  <c:v>1</c:v>
                </c:pt>
                <c:pt idx="10">
                  <c:v>4</c:v>
                </c:pt>
              </c:numCache>
            </c:numRef>
          </c:val>
        </c:ser>
        <c:ser>
          <c:idx val="1"/>
          <c:order val="1"/>
          <c:tx>
            <c:strRef>
              <c:f>Final!$F$58:$F$59</c:f>
              <c:strCache>
                <c:ptCount val="1"/>
                <c:pt idx="0">
                  <c:v>Hyderabad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Final!$F$60:$F$71</c:f>
              <c:numCache>
                <c:formatCode>General</c:formatCode>
                <c:ptCount val="11"/>
                <c:pt idx="0">
                  <c:v>1</c:v>
                </c:pt>
                <c:pt idx="4">
                  <c:v>2</c:v>
                </c:pt>
                <c:pt idx="7">
                  <c:v>18</c:v>
                </c:pt>
                <c:pt idx="8">
                  <c:v>12</c:v>
                </c:pt>
              </c:numCache>
            </c:numRef>
          </c:val>
        </c:ser>
        <c:ser>
          <c:idx val="2"/>
          <c:order val="2"/>
          <c:tx>
            <c:strRef>
              <c:f>Final!$G$58:$G$59</c:f>
              <c:strCache>
                <c:ptCount val="1"/>
                <c:pt idx="0">
                  <c:v>Indore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Final!$G$60:$G$71</c:f>
              <c:numCache>
                <c:formatCode>General</c:formatCode>
                <c:ptCount val="11"/>
                <c:pt idx="8">
                  <c:v>1</c:v>
                </c:pt>
              </c:numCache>
            </c:numRef>
          </c:val>
        </c:ser>
        <c:ser>
          <c:idx val="3"/>
          <c:order val="3"/>
          <c:tx>
            <c:strRef>
              <c:f>Final!$H$58:$H$59</c:f>
              <c:strCache>
                <c:ptCount val="1"/>
                <c:pt idx="0">
                  <c:v>Mumbai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Final!$H$60:$H$71</c:f>
              <c:numCache>
                <c:formatCode>General</c:formatCode>
                <c:ptCount val="11"/>
                <c:pt idx="0">
                  <c:v>7</c:v>
                </c:pt>
                <c:pt idx="4">
                  <c:v>1</c:v>
                </c:pt>
                <c:pt idx="5">
                  <c:v>7</c:v>
                </c:pt>
                <c:pt idx="7">
                  <c:v>16</c:v>
                </c:pt>
                <c:pt idx="8">
                  <c:v>18</c:v>
                </c:pt>
                <c:pt idx="10">
                  <c:v>1</c:v>
                </c:pt>
              </c:numCache>
            </c:numRef>
          </c:val>
        </c:ser>
        <c:ser>
          <c:idx val="4"/>
          <c:order val="4"/>
          <c:tx>
            <c:strRef>
              <c:f>Final!$I$58:$I$59</c:f>
              <c:strCache>
                <c:ptCount val="1"/>
                <c:pt idx="0">
                  <c:v>New Delhi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Final!$I$60:$I$71</c:f>
              <c:numCache>
                <c:formatCode>General</c:formatCode>
                <c:ptCount val="11"/>
                <c:pt idx="0">
                  <c:v>35</c:v>
                </c:pt>
                <c:pt idx="1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11</c:v>
                </c:pt>
                <c:pt idx="6">
                  <c:v>3</c:v>
                </c:pt>
                <c:pt idx="7">
                  <c:v>40</c:v>
                </c:pt>
                <c:pt idx="8">
                  <c:v>24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</c:ser>
        <c:ser>
          <c:idx val="5"/>
          <c:order val="5"/>
          <c:tx>
            <c:strRef>
              <c:f>Final!$J$58:$J$59</c:f>
              <c:strCache>
                <c:ptCount val="1"/>
                <c:pt idx="0">
                  <c:v>Patna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Final!$J$60:$J$71</c:f>
              <c:numCache>
                <c:formatCode>General</c:formatCode>
                <c:ptCount val="11"/>
                <c:pt idx="7">
                  <c:v>2</c:v>
                </c:pt>
              </c:numCache>
            </c:numRef>
          </c:val>
        </c:ser>
        <c:ser>
          <c:idx val="6"/>
          <c:order val="6"/>
          <c:tx>
            <c:strRef>
              <c:f>Final!$K$58:$K$59</c:f>
              <c:strCache>
                <c:ptCount val="1"/>
                <c:pt idx="0">
                  <c:v>Pune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Final!$K$60:$K$71</c:f>
              <c:numCache>
                <c:formatCode>General</c:formatCode>
                <c:ptCount val="11"/>
                <c:pt idx="0">
                  <c:v>3</c:v>
                </c:pt>
                <c:pt idx="7">
                  <c:v>4</c:v>
                </c:pt>
                <c:pt idx="8">
                  <c:v>8</c:v>
                </c:pt>
                <c:pt idx="10">
                  <c:v>1</c:v>
                </c:pt>
              </c:numCache>
            </c:numRef>
          </c:val>
        </c:ser>
        <c:ser>
          <c:idx val="7"/>
          <c:order val="7"/>
          <c:tx>
            <c:strRef>
              <c:f>Final!$L$58:$L$59</c:f>
              <c:strCache>
                <c:ptCount val="1"/>
                <c:pt idx="0">
                  <c:v>Tertiary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Final!$D$60:$D$71</c:f>
              <c:strCache>
                <c:ptCount val="11"/>
                <c:pt idx="0">
                  <c:v>Cosmetic</c:v>
                </c:pt>
                <c:pt idx="1">
                  <c:v>General Medicine</c:v>
                </c:pt>
                <c:pt idx="2">
                  <c:v>Gynaecologist</c:v>
                </c:pt>
                <c:pt idx="3">
                  <c:v>Kidney Stone</c:v>
                </c:pt>
                <c:pt idx="4">
                  <c:v>Laproscopy</c:v>
                </c:pt>
                <c:pt idx="5">
                  <c:v>Not Assigned</c:v>
                </c:pt>
                <c:pt idx="6">
                  <c:v>Ophthalmology</c:v>
                </c:pt>
                <c:pt idx="7">
                  <c:v>Proctology</c:v>
                </c:pt>
                <c:pt idx="8">
                  <c:v>Urology Circumcision</c:v>
                </c:pt>
                <c:pt idx="9">
                  <c:v>Urology Kidney</c:v>
                </c:pt>
                <c:pt idx="10">
                  <c:v>Vascular</c:v>
                </c:pt>
              </c:strCache>
            </c:strRef>
          </c:cat>
          <c:val>
            <c:numRef>
              <c:f>Final!$L$60:$L$71</c:f>
              <c:numCache>
                <c:formatCode>General</c:formatCode>
                <c:ptCount val="11"/>
                <c:pt idx="7">
                  <c:v>1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8071072"/>
        <c:axId val="244719728"/>
      </c:barChart>
      <c:catAx>
        <c:axId val="28807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719728"/>
        <c:crosses val="autoZero"/>
        <c:auto val="1"/>
        <c:lblAlgn val="ctr"/>
        <c:lblOffset val="100"/>
        <c:noMultiLvlLbl val="0"/>
      </c:catAx>
      <c:valAx>
        <c:axId val="2447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7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30727</xdr:colOff>
      <xdr:row>0</xdr:row>
      <xdr:rowOff>0</xdr:rowOff>
    </xdr:from>
    <xdr:to>
      <xdr:col>20</xdr:col>
      <xdr:colOff>336246</xdr:colOff>
      <xdr:row>3</xdr:row>
      <xdr:rowOff>19050</xdr:rowOff>
    </xdr:to>
    <xdr:sp macro="" textlink="">
      <xdr:nvSpPr>
        <xdr:cNvPr id="2" name="Rectangle 1"/>
        <xdr:cNvSpPr/>
      </xdr:nvSpPr>
      <xdr:spPr>
        <a:xfrm>
          <a:off x="30727" y="0"/>
          <a:ext cx="12595842" cy="510663"/>
        </a:xfrm>
        <a:prstGeom prst="rect">
          <a:avLst/>
        </a:prstGeom>
        <a:solidFill>
          <a:srgbClr val="92D05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78351</xdr:colOff>
      <xdr:row>5</xdr:row>
      <xdr:rowOff>85008</xdr:rowOff>
    </xdr:from>
    <xdr:to>
      <xdr:col>2</xdr:col>
      <xdr:colOff>506976</xdr:colOff>
      <xdr:row>12</xdr:row>
      <xdr:rowOff>123108</xdr:rowOff>
    </xdr:to>
    <xdr:sp macro="" textlink="">
      <xdr:nvSpPr>
        <xdr:cNvPr id="3" name="Rectangle 2"/>
        <xdr:cNvSpPr/>
      </xdr:nvSpPr>
      <xdr:spPr>
        <a:xfrm>
          <a:off x="78351" y="904363"/>
          <a:ext cx="1657657" cy="11851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112866</xdr:colOff>
      <xdr:row>10</xdr:row>
      <xdr:rowOff>50697</xdr:rowOff>
    </xdr:from>
    <xdr:to>
      <xdr:col>2</xdr:col>
      <xdr:colOff>417666</xdr:colOff>
      <xdr:row>11</xdr:row>
      <xdr:rowOff>138368</xdr:rowOff>
    </xdr:to>
    <xdr:sp macro="" textlink="">
      <xdr:nvSpPr>
        <xdr:cNvPr id="4" name="TextBox 3"/>
        <xdr:cNvSpPr txBox="1"/>
      </xdr:nvSpPr>
      <xdr:spPr>
        <a:xfrm>
          <a:off x="112866" y="1689407"/>
          <a:ext cx="1533832" cy="251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Arial Black" panose="020B0A04020102020204" pitchFamily="34" charset="0"/>
            </a:rPr>
            <a:t>Numbers of Lead</a:t>
          </a:r>
        </a:p>
        <a:p>
          <a:endParaRPr lang="en-US" sz="1100"/>
        </a:p>
      </xdr:txBody>
    </xdr:sp>
    <xdr:clientData/>
  </xdr:twoCellAnchor>
  <xdr:twoCellAnchor>
    <xdr:from>
      <xdr:col>0</xdr:col>
      <xdr:colOff>71695</xdr:colOff>
      <xdr:row>6</xdr:row>
      <xdr:rowOff>82856</xdr:rowOff>
    </xdr:from>
    <xdr:to>
      <xdr:col>2</xdr:col>
      <xdr:colOff>433645</xdr:colOff>
      <xdr:row>11</xdr:row>
      <xdr:rowOff>16181</xdr:rowOff>
    </xdr:to>
    <xdr:sp macro="" textlink="Final!$K$47">
      <xdr:nvSpPr>
        <xdr:cNvPr id="5" name="TextBox 4"/>
        <xdr:cNvSpPr txBox="1"/>
      </xdr:nvSpPr>
      <xdr:spPr>
        <a:xfrm>
          <a:off x="71695" y="1066082"/>
          <a:ext cx="1590982" cy="752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fld id="{FA707903-CBAA-409C-88B3-0284B9DCA5D1}" type="TxLink">
            <a:rPr lang="en-US" sz="4000" b="1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9680</a:t>
          </a:fld>
          <a:endParaRPr lang="en-US" sz="4000" b="1"/>
        </a:p>
      </xdr:txBody>
    </xdr:sp>
    <xdr:clientData/>
  </xdr:twoCellAnchor>
  <xdr:twoCellAnchor>
    <xdr:from>
      <xdr:col>2</xdr:col>
      <xdr:colOff>564126</xdr:colOff>
      <xdr:row>5</xdr:row>
      <xdr:rowOff>105492</xdr:rowOff>
    </xdr:from>
    <xdr:to>
      <xdr:col>7</xdr:col>
      <xdr:colOff>145026</xdr:colOff>
      <xdr:row>8</xdr:row>
      <xdr:rowOff>162642</xdr:rowOff>
    </xdr:to>
    <xdr:sp macro="" textlink="">
      <xdr:nvSpPr>
        <xdr:cNvPr id="6" name="Rectangle 5"/>
        <xdr:cNvSpPr/>
      </xdr:nvSpPr>
      <xdr:spPr>
        <a:xfrm>
          <a:off x="1793158" y="924847"/>
          <a:ext cx="2653481" cy="548763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190500</xdr:colOff>
      <xdr:row>5</xdr:row>
      <xdr:rowOff>116451</xdr:rowOff>
    </xdr:from>
    <xdr:to>
      <xdr:col>11</xdr:col>
      <xdr:colOff>381000</xdr:colOff>
      <xdr:row>9</xdr:row>
      <xdr:rowOff>9730</xdr:rowOff>
    </xdr:to>
    <xdr:sp macro="" textlink="">
      <xdr:nvSpPr>
        <xdr:cNvPr id="7" name="Rectangle 6"/>
        <xdr:cNvSpPr/>
      </xdr:nvSpPr>
      <xdr:spPr>
        <a:xfrm>
          <a:off x="4492113" y="935806"/>
          <a:ext cx="2648564" cy="548763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563410</xdr:colOff>
      <xdr:row>9</xdr:row>
      <xdr:rowOff>37383</xdr:rowOff>
    </xdr:from>
    <xdr:to>
      <xdr:col>7</xdr:col>
      <xdr:colOff>144310</xdr:colOff>
      <xdr:row>12</xdr:row>
      <xdr:rowOff>94533</xdr:rowOff>
    </xdr:to>
    <xdr:sp macro="" textlink="">
      <xdr:nvSpPr>
        <xdr:cNvPr id="8" name="Rectangle 7"/>
        <xdr:cNvSpPr/>
      </xdr:nvSpPr>
      <xdr:spPr>
        <a:xfrm>
          <a:off x="1792442" y="1512222"/>
          <a:ext cx="2653481" cy="548763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200025</xdr:colOff>
      <xdr:row>9</xdr:row>
      <xdr:rowOff>49775</xdr:rowOff>
    </xdr:from>
    <xdr:to>
      <xdr:col>11</xdr:col>
      <xdr:colOff>371475</xdr:colOff>
      <xdr:row>12</xdr:row>
      <xdr:rowOff>106925</xdr:rowOff>
    </xdr:to>
    <xdr:sp macro="" textlink="">
      <xdr:nvSpPr>
        <xdr:cNvPr id="9" name="Rectangle 8"/>
        <xdr:cNvSpPr/>
      </xdr:nvSpPr>
      <xdr:spPr>
        <a:xfrm>
          <a:off x="4501638" y="1524614"/>
          <a:ext cx="2629514" cy="548763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585122</xdr:colOff>
      <xdr:row>7</xdr:row>
      <xdr:rowOff>109076</xdr:rowOff>
    </xdr:from>
    <xdr:to>
      <xdr:col>6</xdr:col>
      <xdr:colOff>37282</xdr:colOff>
      <xdr:row>9</xdr:row>
      <xdr:rowOff>11880</xdr:rowOff>
    </xdr:to>
    <xdr:sp macro="" textlink="">
      <xdr:nvSpPr>
        <xdr:cNvPr id="10" name="TextBox 9"/>
        <xdr:cNvSpPr txBox="1"/>
      </xdr:nvSpPr>
      <xdr:spPr>
        <a:xfrm>
          <a:off x="2428670" y="1256173"/>
          <a:ext cx="1295709" cy="2305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Number of OPD </a:t>
          </a:r>
        </a:p>
      </xdr:txBody>
    </xdr:sp>
    <xdr:clientData/>
  </xdr:twoCellAnchor>
  <xdr:twoCellAnchor>
    <xdr:from>
      <xdr:col>8</xdr:col>
      <xdr:colOff>280526</xdr:colOff>
      <xdr:row>7</xdr:row>
      <xdr:rowOff>98834</xdr:rowOff>
    </xdr:from>
    <xdr:to>
      <xdr:col>10</xdr:col>
      <xdr:colOff>347202</xdr:colOff>
      <xdr:row>9</xdr:row>
      <xdr:rowOff>1638</xdr:rowOff>
    </xdr:to>
    <xdr:sp macro="" textlink="">
      <xdr:nvSpPr>
        <xdr:cNvPr id="11" name="TextBox 10"/>
        <xdr:cNvSpPr txBox="1"/>
      </xdr:nvSpPr>
      <xdr:spPr>
        <a:xfrm>
          <a:off x="5196655" y="1245931"/>
          <a:ext cx="1295708" cy="2305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Number of IPD </a:t>
          </a:r>
        </a:p>
      </xdr:txBody>
    </xdr:sp>
    <xdr:clientData/>
  </xdr:twoCellAnchor>
  <xdr:twoCellAnchor>
    <xdr:from>
      <xdr:col>3</xdr:col>
      <xdr:colOff>302240</xdr:colOff>
      <xdr:row>5</xdr:row>
      <xdr:rowOff>60734</xdr:rowOff>
    </xdr:from>
    <xdr:to>
      <xdr:col>6</xdr:col>
      <xdr:colOff>292715</xdr:colOff>
      <xdr:row>8</xdr:row>
      <xdr:rowOff>51209</xdr:rowOff>
    </xdr:to>
    <xdr:sp macro="" textlink="Final!$K$50">
      <xdr:nvSpPr>
        <xdr:cNvPr id="12" name="TextBox 11"/>
        <xdr:cNvSpPr txBox="1"/>
      </xdr:nvSpPr>
      <xdr:spPr>
        <a:xfrm>
          <a:off x="2145788" y="880089"/>
          <a:ext cx="1834024" cy="4820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C041AEB-8099-4D78-BD1B-7C33861F29FA}" type="TxLink">
            <a:rPr lang="en-US" sz="24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617</a:t>
          </a:fld>
          <a:endParaRPr lang="en-US" sz="24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7</xdr:col>
      <xdr:colOff>577953</xdr:colOff>
      <xdr:row>5</xdr:row>
      <xdr:rowOff>60735</xdr:rowOff>
    </xdr:from>
    <xdr:to>
      <xdr:col>10</xdr:col>
      <xdr:colOff>558903</xdr:colOff>
      <xdr:row>8</xdr:row>
      <xdr:rowOff>11164</xdr:rowOff>
    </xdr:to>
    <xdr:sp macro="" textlink="Final!$K$53">
      <xdr:nvSpPr>
        <xdr:cNvPr id="13" name="TextBox 12"/>
        <xdr:cNvSpPr txBox="1"/>
      </xdr:nvSpPr>
      <xdr:spPr>
        <a:xfrm>
          <a:off x="4879566" y="880090"/>
          <a:ext cx="1824498" cy="442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08E3BD7-2B03-4D55-8186-E606D1EE6E09}" type="TxLink">
            <a:rPr lang="en-US" sz="2400" b="0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296</a:t>
          </a:fld>
          <a:endParaRPr lang="en-US" sz="24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276225</xdr:colOff>
      <xdr:row>10</xdr:row>
      <xdr:rowOff>161721</xdr:rowOff>
    </xdr:from>
    <xdr:to>
      <xdr:col>6</xdr:col>
      <xdr:colOff>361950</xdr:colOff>
      <xdr:row>12</xdr:row>
      <xdr:rowOff>26424</xdr:rowOff>
    </xdr:to>
    <xdr:sp macro="" textlink="">
      <xdr:nvSpPr>
        <xdr:cNvPr id="14" name="TextBox 13"/>
        <xdr:cNvSpPr txBox="1"/>
      </xdr:nvSpPr>
      <xdr:spPr>
        <a:xfrm>
          <a:off x="2119773" y="1800431"/>
          <a:ext cx="1929274" cy="1924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OPD CONVERSION RATE</a:t>
          </a:r>
          <a:endParaRPr lang="en-US" sz="1100" b="1"/>
        </a:p>
      </xdr:txBody>
    </xdr:sp>
    <xdr:clientData/>
  </xdr:twoCellAnchor>
  <xdr:twoCellAnchor>
    <xdr:from>
      <xdr:col>7</xdr:col>
      <xdr:colOff>589834</xdr:colOff>
      <xdr:row>11</xdr:row>
      <xdr:rowOff>30215</xdr:rowOff>
    </xdr:from>
    <xdr:to>
      <xdr:col>11</xdr:col>
      <xdr:colOff>65959</xdr:colOff>
      <xdr:row>12</xdr:row>
      <xdr:rowOff>60735</xdr:rowOff>
    </xdr:to>
    <xdr:sp macro="" textlink="">
      <xdr:nvSpPr>
        <xdr:cNvPr id="15" name="TextBox 14"/>
        <xdr:cNvSpPr txBox="1"/>
      </xdr:nvSpPr>
      <xdr:spPr>
        <a:xfrm>
          <a:off x="4891447" y="1832796"/>
          <a:ext cx="1934189" cy="1943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IPD CONVERSION RATE</a:t>
          </a:r>
          <a:endParaRPr lang="en-US" sz="1100" b="1"/>
        </a:p>
      </xdr:txBody>
    </xdr:sp>
    <xdr:clientData/>
  </xdr:twoCellAnchor>
  <xdr:twoCellAnchor>
    <xdr:from>
      <xdr:col>4</xdr:col>
      <xdr:colOff>81936</xdr:colOff>
      <xdr:row>8</xdr:row>
      <xdr:rowOff>122391</xdr:rowOff>
    </xdr:from>
    <xdr:to>
      <xdr:col>6</xdr:col>
      <xdr:colOff>10345</xdr:colOff>
      <xdr:row>11</xdr:row>
      <xdr:rowOff>55716</xdr:rowOff>
    </xdr:to>
    <xdr:sp macro="" textlink="Final!L47">
      <xdr:nvSpPr>
        <xdr:cNvPr id="16" name="TextBox 15"/>
        <xdr:cNvSpPr txBox="1"/>
      </xdr:nvSpPr>
      <xdr:spPr>
        <a:xfrm>
          <a:off x="2540001" y="1433359"/>
          <a:ext cx="1157441" cy="4249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000776D-2849-40D8-9E00-1178130B12E4}" type="TxLink">
            <a:rPr lang="en-US" sz="2800" b="1" i="0" u="none" strike="noStrike">
              <a:solidFill>
                <a:srgbClr val="000000"/>
              </a:solidFill>
              <a:latin typeface="Arial"/>
              <a:cs typeface="Arial"/>
            </a:rPr>
            <a:pPr algn="ctr"/>
            <a:t>6%</a:t>
          </a:fld>
          <a:endParaRPr lang="en-US" sz="2800" b="1"/>
        </a:p>
      </xdr:txBody>
    </xdr:sp>
    <xdr:clientData/>
  </xdr:twoCellAnchor>
  <xdr:twoCellAnchor>
    <xdr:from>
      <xdr:col>8</xdr:col>
      <xdr:colOff>271002</xdr:colOff>
      <xdr:row>8</xdr:row>
      <xdr:rowOff>136935</xdr:rowOff>
    </xdr:from>
    <xdr:to>
      <xdr:col>10</xdr:col>
      <xdr:colOff>347202</xdr:colOff>
      <xdr:row>11</xdr:row>
      <xdr:rowOff>89310</xdr:rowOff>
    </xdr:to>
    <xdr:sp macro="" textlink="Final!L50">
      <xdr:nvSpPr>
        <xdr:cNvPr id="17" name="TextBox 16"/>
        <xdr:cNvSpPr txBox="1"/>
      </xdr:nvSpPr>
      <xdr:spPr>
        <a:xfrm>
          <a:off x="5187131" y="1447903"/>
          <a:ext cx="1305232" cy="443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E4D20BE-B309-456F-A035-2FDC5B789D2F}" type="TxLink">
            <a:rPr lang="en-US" sz="2400" b="1" i="0" u="none" strike="noStrike">
              <a:solidFill>
                <a:srgbClr val="000000"/>
              </a:solidFill>
              <a:latin typeface="Arial Black" panose="020B0A04020102020204" pitchFamily="34" charset="0"/>
              <a:cs typeface="Arial"/>
            </a:rPr>
            <a:pPr algn="ctr"/>
            <a:t>3%</a:t>
          </a:fld>
          <a:endParaRPr lang="en-US" sz="2400" b="1"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6</xdr:col>
      <xdr:colOff>1802</xdr:colOff>
      <xdr:row>14</xdr:row>
      <xdr:rowOff>1857</xdr:rowOff>
    </xdr:from>
    <xdr:to>
      <xdr:col>11</xdr:col>
      <xdr:colOff>268501</xdr:colOff>
      <xdr:row>30</xdr:row>
      <xdr:rowOff>114106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899" y="2296051"/>
          <a:ext cx="3339279" cy="2734184"/>
        </a:xfrm>
        <a:prstGeom prst="rect">
          <a:avLst/>
        </a:prstGeom>
      </xdr:spPr>
    </xdr:pic>
    <xdr:clientData/>
  </xdr:twoCellAnchor>
  <xdr:twoCellAnchor>
    <xdr:from>
      <xdr:col>0</xdr:col>
      <xdr:colOff>10243</xdr:colOff>
      <xdr:row>32</xdr:row>
      <xdr:rowOff>99909</xdr:rowOff>
    </xdr:from>
    <xdr:to>
      <xdr:col>20</xdr:col>
      <xdr:colOff>389194</xdr:colOff>
      <xdr:row>55</xdr:row>
      <xdr:rowOff>54471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51210</xdr:colOff>
      <xdr:row>13</xdr:row>
      <xdr:rowOff>141070</xdr:rowOff>
    </xdr:from>
    <xdr:to>
      <xdr:col>5</xdr:col>
      <xdr:colOff>508410</xdr:colOff>
      <xdr:row>30</xdr:row>
      <xdr:rowOff>98388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528008</xdr:colOff>
      <xdr:row>3</xdr:row>
      <xdr:rowOff>94172</xdr:rowOff>
    </xdr:from>
    <xdr:to>
      <xdr:col>20</xdr:col>
      <xdr:colOff>347033</xdr:colOff>
      <xdr:row>16</xdr:row>
      <xdr:rowOff>65597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389193</xdr:colOff>
      <xdr:row>0</xdr:row>
      <xdr:rowOff>71693</xdr:rowOff>
    </xdr:from>
    <xdr:to>
      <xdr:col>16</xdr:col>
      <xdr:colOff>542822</xdr:colOff>
      <xdr:row>2</xdr:row>
      <xdr:rowOff>133145</xdr:rowOff>
    </xdr:to>
    <xdr:sp macro="" textlink="">
      <xdr:nvSpPr>
        <xdr:cNvPr id="23" name="TextBox 22"/>
        <xdr:cNvSpPr txBox="1"/>
      </xdr:nvSpPr>
      <xdr:spPr>
        <a:xfrm>
          <a:off x="3461774" y="71693"/>
          <a:ext cx="6913306" cy="3891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latin typeface="Arial Black" panose="020B0A04020102020204" pitchFamily="34" charset="0"/>
            </a:rPr>
            <a:t>DASHBOARD OF OPD AND</a:t>
          </a:r>
          <a:r>
            <a:rPr lang="en-US" sz="2400" b="1" baseline="0">
              <a:latin typeface="Arial Black" panose="020B0A04020102020204" pitchFamily="34" charset="0"/>
            </a:rPr>
            <a:t> IPD CLIENTS</a:t>
          </a:r>
          <a:endParaRPr lang="en-US" sz="2400" b="1"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0</xdr:col>
      <xdr:colOff>81937</xdr:colOff>
      <xdr:row>0</xdr:row>
      <xdr:rowOff>40968</xdr:rowOff>
    </xdr:from>
    <xdr:to>
      <xdr:col>2</xdr:col>
      <xdr:colOff>307259</xdr:colOff>
      <xdr:row>3</xdr:row>
      <xdr:rowOff>3840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37" y="40968"/>
          <a:ext cx="1454354" cy="454485"/>
        </a:xfrm>
        <a:prstGeom prst="rect">
          <a:avLst/>
        </a:prstGeom>
      </xdr:spPr>
    </xdr:pic>
    <xdr:clientData/>
  </xdr:twoCellAnchor>
  <xdr:twoCellAnchor>
    <xdr:from>
      <xdr:col>11</xdr:col>
      <xdr:colOff>491614</xdr:colOff>
      <xdr:row>16</xdr:row>
      <xdr:rowOff>122903</xdr:rowOff>
    </xdr:from>
    <xdr:to>
      <xdr:col>20</xdr:col>
      <xdr:colOff>337983</xdr:colOff>
      <xdr:row>32</xdr:row>
      <xdr:rowOff>20484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iyam" refreshedDate="44973.075880439814" createdVersion="5" refreshedVersion="5" minRefreshableVersion="3" recordCount="9681">
  <cacheSource type="worksheet">
    <worksheetSource ref="A1:N1048576" sheet="Leads"/>
  </cacheSource>
  <cacheFields count="14">
    <cacheField name="data.glamyo_patient_id" numFmtId="0">
      <sharedItems containsBlank="1" count="8304">
        <s v="GHP7175533082"/>
        <s v="GHP4102933083"/>
        <s v="GHP2216233084"/>
        <s v="GHP7874033085"/>
        <s v="GHP7808633086"/>
        <s v="GHP3794833087"/>
        <s v="GHP1731833088"/>
        <s v="GHP6016733089"/>
        <s v="GHP5890233090"/>
        <s v="GHP6006833091"/>
        <s v="GHP9494933092"/>
        <s v="GHP4436333093"/>
        <s v="GHP0610233094"/>
        <s v="GHP6998931562"/>
        <s v="GHP5207533095"/>
        <s v="GHP2704933096"/>
        <s v="GHP3252733097"/>
        <s v="GHP6943433098"/>
        <s v="GHP8064433099"/>
        <s v="GHP9174733100"/>
        <s v="GHP8199933101"/>
        <s v="GHP2005333102"/>
        <s v="GHP4880433103"/>
        <s v="GHP1991333104"/>
        <s v="GHP5036331388"/>
        <s v="GHP0262633105"/>
        <s v="GHP8594533106"/>
        <s v="GHP7760033107"/>
        <s v="GHP4527331064"/>
        <s v="GHP4401733037"/>
        <s v="GHP5599233108"/>
        <s v="GHP2141033109"/>
        <s v="GHP5908133110"/>
        <s v="GHP2123133111"/>
        <s v="GHP1254833112"/>
        <s v="GHP9949733113"/>
        <s v="GHP7537533114"/>
        <s v="GHP4073433115"/>
        <s v="GHP0314733116"/>
        <s v="GHP3074033117"/>
        <s v="GHP7490633118"/>
        <s v="GHP7308533119"/>
        <s v="GHP4237033120"/>
        <s v="GHP8471833121"/>
        <s v="GHP0529433122"/>
        <s v="GHP0398733123"/>
        <s v="GHP5086433124"/>
        <s v="GHP3938133125"/>
        <s v="GHP3981233126"/>
        <s v="GHP2388833127"/>
        <s v="GHP7752133128"/>
        <s v="GHP5813133129"/>
        <s v="GHP8263833130"/>
        <s v="GHP5354233131"/>
        <s v="GHP4700633132"/>
        <s v="GHP7077933133"/>
        <s v="GHP4432333134"/>
        <s v="GHP9032633135"/>
        <s v="GHP4867133136"/>
        <s v="GHP6675233137"/>
        <s v="GHP0691233138"/>
        <s v="GHP2049033139"/>
        <s v="GHP6950333140"/>
        <s v="GHP7072533141"/>
        <s v="GHP060754266"/>
        <s v="GHP5358233143"/>
        <s v="GHP7135833144"/>
        <s v="GHP9051933145"/>
        <s v="GHP9259633146"/>
        <s v="GHP5974933147"/>
        <s v="GHP9350433148"/>
        <s v="GHP2700333149"/>
        <s v="GHP4240933150"/>
        <s v="GHP0570833151"/>
        <s v="GHP2130133152"/>
        <s v="GHP8111633153"/>
        <s v="GHP3038933154"/>
        <s v="GHP5926833155"/>
        <s v="GHP3318133156"/>
        <s v="GHP4201633157"/>
        <s v="GHP9112333158"/>
        <s v="GHP0241833159"/>
        <s v="GHP0519733160"/>
        <s v="GHP5874533161"/>
        <s v="GHP8570333162"/>
        <s v="GHP8725033163"/>
        <s v="GHP2194633164"/>
        <s v="GHP0907133165"/>
        <s v="GHP4424833166"/>
        <s v="GHP1248033167"/>
        <s v="GHP9700333168"/>
        <s v="GHP2661733169"/>
        <s v="GHP1292933170"/>
        <s v="GHP7569833171"/>
        <s v="GHP2286533172"/>
        <s v="GHP4745833173"/>
        <s v="GHP5631733174"/>
        <s v="GHP5753233175"/>
        <s v="GHP80728802"/>
        <s v="GHP2209633176"/>
        <s v="GHP6827632982"/>
        <s v="GHP8501933177"/>
        <s v="GHP2715733178"/>
        <s v="GHP9562633179"/>
        <s v="GHP3997833180"/>
        <s v="GHP9952333181"/>
        <s v="GHP2989633182"/>
        <s v="GHP2936833183"/>
        <s v="GHP7158833184"/>
        <s v="GHP8983133185"/>
        <s v="GHP6743233186"/>
        <s v="GHP8284133187"/>
        <s v="GHP7807433188"/>
        <s v="GHP6687833189"/>
        <s v="GHP4876233190"/>
        <s v="GHP6207933191"/>
        <s v="GHP8045333192"/>
        <s v="GHP0725533193"/>
        <s v="GHP2527933194"/>
        <s v="GHP1925233195"/>
        <s v="GHP2545933196"/>
        <s v="GHP9405632673"/>
        <s v="GHP4009733197"/>
        <s v="GHP0646133198"/>
        <s v="GHP2563733199"/>
        <s v="GHP7184433200"/>
        <s v="GHP0214533201"/>
        <s v="GHP4498033202"/>
        <s v="GHP9900533203"/>
        <s v="GHP6961833204"/>
        <s v="GHP5981433205"/>
        <s v="GHP2086733206"/>
        <s v="GHP1668333208"/>
        <s v="GHP2223033209"/>
        <s v="GHP3833133035"/>
        <s v="GHP8783033210"/>
        <s v="GHP8108233211"/>
        <s v="GHP2753733212"/>
        <s v="GHP8057133213"/>
        <s v="GHP8526133214"/>
        <s v="GHP6003133215"/>
        <s v="GHP7676710397"/>
        <s v="GHP6288933216"/>
        <s v="GHP0543533217"/>
        <s v="GHP6529033218"/>
        <s v="GHP3939233219"/>
        <s v="GHP6200333220"/>
        <s v="GHP0879533221"/>
        <s v="GHP7099533222"/>
        <s v="GHP1913133223"/>
        <s v="GHP2615933224"/>
        <s v="GHP4275033225"/>
        <s v="GHP4476033226"/>
        <s v="GHP7878733227"/>
        <s v="GHP3797133228"/>
        <s v="GHP1429433229"/>
        <s v="GHP1898733239"/>
        <s v="GHP7804033240"/>
        <s v="GHP4291033241"/>
        <s v="GHP0015533242"/>
        <s v="GHP4880133243"/>
        <s v="GHP0263533258"/>
        <s v="GHP5067133259"/>
        <s v="GHP5630733260"/>
        <s v="GHP6622033261"/>
        <s v="GHP3200533262"/>
        <s v="GHP8964133263"/>
        <s v="GHP0318133268"/>
        <s v="GHP0527133269"/>
        <s v="GHP5082133270"/>
        <s v="GHP0537233271"/>
        <s v="GHP3982133272"/>
        <s v="GHP5859933273"/>
        <s v="GHP0981033282"/>
        <s v="GHP6751733327"/>
        <s v="GHP1291333330"/>
        <s v="GHP4572933331"/>
        <s v="GHP2909133339"/>
        <s v="GHP1872733047"/>
        <s v="GHP1470833340"/>
        <s v="GHP8192633341"/>
        <s v="GHP1275433342"/>
        <s v="GHP5523433343"/>
        <s v="GHP9608233344"/>
        <s v="GHP8904933345"/>
        <s v="GHP8512633346"/>
        <s v="GHP4204333347"/>
        <s v="GHP6230833348"/>
        <s v="GHP4283333349"/>
        <s v="GHP5934233350"/>
        <s v="GHP4137733351"/>
        <s v="GHP2333633352"/>
        <s v="GHP2669633353"/>
        <s v="GHP1880033354"/>
        <s v="GHP6750328858"/>
        <s v="GHP4671933355"/>
        <s v="GHP6317833356"/>
        <s v="GHP9202933357"/>
        <s v="GHP4170533358"/>
        <s v="GHP7784833359"/>
        <s v="GHP0132233360"/>
        <s v="GHP0657733361"/>
        <s v="GHP3019533362"/>
        <s v="GHP8988333363"/>
        <s v="GHP8397033364"/>
        <s v="GHP7286533365"/>
        <s v="GHP7286833366"/>
        <s v="GHP0810133367"/>
        <s v="GHP4420233368"/>
        <s v="GHP3300733369"/>
        <s v="GHP4213033370"/>
        <s v="GHP5263733371"/>
        <s v="GHP7293133372"/>
        <s v="GHP8902533373"/>
        <s v="GHP6858733374"/>
        <s v="GHP3975833375"/>
        <s v="GHP8012133376"/>
        <s v="GHP1559233377"/>
        <s v="GHP7821733378"/>
        <s v="GHP2224933379"/>
        <s v="GHP0958833380"/>
        <s v="GHP7141433381"/>
        <s v="GHP2680933382"/>
        <s v="GHP8087533383"/>
        <s v="GHP9283233384"/>
        <s v="GHP5742833385"/>
        <s v="GHP4011133386"/>
        <s v="GHP0241433387"/>
        <s v="GHP5940633388"/>
        <s v="GHP9808033389"/>
        <s v="GHP6539433390"/>
        <s v="GHP9226533391"/>
        <s v="GHP8524533392"/>
        <s v="GHP9698033393"/>
        <s v="GHP2240933394"/>
        <s v="GHP8953533395"/>
        <s v="GHP0914033396"/>
        <s v="GHP0900733397"/>
        <s v="GHP9866633398"/>
        <s v="GHP0809533399"/>
        <s v="GHP1541133400"/>
        <s v="GHP4646233401"/>
        <s v="GHP9411333402"/>
        <s v="GHP9573833403"/>
        <s v="GHP5021533404"/>
        <s v="GHP5432233405"/>
        <s v="GHP8678633406"/>
        <s v="GHP8274133407"/>
        <s v="GHP9849433408"/>
        <s v="GHP7007633409"/>
        <s v="GHP8799733410"/>
        <s v="GHP8271633411"/>
        <s v="GHP0910933412"/>
        <s v="GHP7930133413"/>
        <s v="GHP3396633414"/>
        <s v="GHP2670333415"/>
        <s v="GHP8809733416"/>
        <s v="GHP7372233417"/>
        <s v="GHP2057733418"/>
        <s v="GHP8485233419"/>
        <s v="GHP6352633420"/>
        <s v="GHP9868133421"/>
        <s v="GHP1984133422"/>
        <s v="GHP6100333423"/>
        <s v="GHP1830033424"/>
        <s v="GHP3765733425"/>
        <s v="GHP3076033426"/>
        <s v="GHP4039333427"/>
        <s v="GHP7776733428"/>
        <s v="GHP1759833429"/>
        <s v="GHP2002033430"/>
        <s v="GHP9804433431"/>
        <s v="GHP8245033432"/>
        <s v="GHP5882433433"/>
        <s v="GHP1022533434"/>
        <s v="GHP6449233435"/>
        <s v="GHP1667033436"/>
        <s v="GHP3833133437"/>
        <s v="GHP0973333438"/>
        <s v="GHP3387533439"/>
        <s v="GHP9041033440"/>
        <s v="GHP7718133441"/>
        <s v="GHP9202833442"/>
        <s v="GHP4607933443"/>
        <s v="GHP1380033444"/>
        <s v="GHP3121233445"/>
        <s v="GHP7198733446"/>
        <s v="GHP1074633447"/>
        <s v="GHP4885733448"/>
        <s v="GHP4880133449"/>
        <s v="GHP1470833450"/>
        <s v="GHP5695733451"/>
        <s v="GHP6555533452"/>
        <s v="GHP5610233453"/>
        <s v="GHP2187133454"/>
        <s v="GHP3357733455"/>
        <s v="GHP9597533456"/>
        <s v="GHP1144533457"/>
        <s v="GHP6339433458"/>
        <s v="GHP4437433459"/>
        <s v="GHP3660133460"/>
        <s v="GHP7263233461"/>
        <s v="GHP6894033462"/>
        <s v="GHP6646033463"/>
        <s v="GHP7170933464"/>
        <s v="GHP6683933465"/>
        <s v="GHP3252633466"/>
        <s v="GHP4919933467"/>
        <s v="GHP1959533468"/>
        <s v="GHP0855533469"/>
        <s v="GHP6999933470"/>
        <s v="GHP9958133471"/>
        <s v="GHP8166433472"/>
        <s v="GHP7352633473"/>
        <s v="GHP7704933474"/>
        <s v="GHP6157533475"/>
        <s v="GHP9993233476"/>
        <s v="GHP3604533477"/>
        <s v="GHP3252633478"/>
        <s v="GHP5936233479"/>
        <s v="GHP4000733480"/>
        <s v="GHP0439833481"/>
        <s v="GHP5226533482"/>
        <s v="GHP7001133483"/>
        <s v="GHP2217933484"/>
        <s v="GHP0650533485"/>
        <s v="GHP0015533486"/>
        <s v="GHP6280033487"/>
        <s v="GHP0386533488"/>
        <s v="GHP5671633489"/>
        <s v="GHP8277933490"/>
        <s v="GHP9364133491"/>
        <s v="GHP5097933492"/>
        <s v="GHP7773633493"/>
        <s v="GHP1429433494"/>
        <s v="GHP7593433495"/>
        <s v="GHP9924533496"/>
        <s v="GHP9705633497"/>
        <s v="GHP9944233498"/>
        <s v="GHP0000333499"/>
        <s v="GHP3875533500"/>
        <s v="GHP2877433501"/>
        <s v="GHP9178533502"/>
        <s v="GHP2773333503"/>
        <s v="GHP9476533504"/>
        <s v="GHP3220433505"/>
        <s v="GHP0657733506"/>
        <s v="GHP7992233507"/>
        <s v="GHP6221733508"/>
        <s v="GHP8482133509"/>
        <s v="GHP6823233510"/>
        <s v="GHP6674933511"/>
        <s v="GHP0981033512"/>
        <s v="GHP2944733513"/>
        <s v="GHP8921733514"/>
        <s v="GHP0506833515"/>
        <s v="GHP1336433516"/>
        <s v="GHP1246033517"/>
        <s v="GHP4291033518"/>
        <s v="GHP4695433519"/>
        <s v="GHP3420833520"/>
        <s v="GHP0567833521"/>
        <s v="GHP7933333522"/>
        <s v="GHP5440333523"/>
        <s v="GHP2895433524"/>
        <s v="GHP9551833525"/>
        <s v="GHP2485133526"/>
        <s v="GHP9335633527"/>
        <s v="GHP5431733528"/>
        <s v="GHP4583633529"/>
        <s v="GHP4376733530"/>
        <s v="GHP3881833531"/>
        <s v="GHP7882233532"/>
        <s v="GHP5850533533"/>
        <s v="GHP3775633534"/>
        <s v="GHP1877931203"/>
        <s v="GHP6275733535"/>
        <s v="GHP9899933536"/>
        <s v="GHP1414933537"/>
        <s v="GHP1353733538"/>
        <s v="GHP1550233539"/>
        <s v="GHP0546033540"/>
        <s v="GHP6986733541"/>
        <s v="GHP7150333543"/>
        <s v="GHP6051333544"/>
        <s v="GHP4891633545"/>
        <s v="GHP5305833546"/>
        <s v="GHP2413033547"/>
        <s v="GHP1368733548"/>
        <s v="GHP6113233549"/>
        <s v="GHP7963633550"/>
        <s v="GHP2324633551"/>
        <s v="GHP7234833552"/>
        <s v="GHP4881533553"/>
        <s v="GHP5600933554"/>
        <s v="GHP5551233555"/>
        <s v="GHP9029133556"/>
        <s v="GHP2768033557"/>
        <s v="GHP1377033558"/>
        <s v="GHP2920233559"/>
        <s v="GHP2151333560"/>
        <s v="GHP1001433561"/>
        <s v="GHP9323733562"/>
        <s v="GHP0802733563"/>
        <s v="GHP6811833564"/>
        <s v="GHP6101733565"/>
        <s v="GHP3448930298"/>
        <s v="GHP3700933566"/>
        <s v="GHP9469533567"/>
        <s v="GHP2544833568"/>
        <s v="GHP4412233569"/>
        <s v="GHP4412233570"/>
        <s v="GHP5859933571"/>
        <s v="GHP5629733572"/>
        <s v="GHP9938533573"/>
        <s v="GHP9105033574"/>
        <s v="GHP9150833575"/>
        <s v="GHP2928233576"/>
        <s v="GHP7272733577"/>
        <s v="GHP7644433578"/>
        <s v="GHP5265233579"/>
        <s v="GHP0020833580"/>
        <s v="GHP7044433581"/>
        <s v="GHP9217233582"/>
        <s v="GHP7514133583"/>
        <s v="GHP0020533584"/>
        <s v="GHP4136933585"/>
        <s v="GHP949741635"/>
        <s v="GHP5472432495"/>
        <s v="GHP4710133586"/>
        <s v="GHP0917833587"/>
        <s v="GHP7804033588"/>
        <s v="GHP1357133589"/>
        <s v="GHP3797133590"/>
        <s v="GHP4572933591"/>
        <s v="GHP1636133592"/>
        <s v="GHP1313933593"/>
        <s v="GHP1898733594"/>
        <s v="GHP3419833595"/>
        <s v="GHP2700333596"/>
        <s v="GHP8550033597"/>
        <s v="GHP1283933598"/>
        <s v="GHP3982133599"/>
        <s v="GHP5356533600"/>
        <s v="GHP0146433601"/>
        <s v="GHP1291333603"/>
        <s v="GHP8964133604"/>
        <s v="GHP3006933605"/>
        <s v="GHP1968733606"/>
        <s v="GHP6751733607"/>
        <s v="GHP7203733608"/>
        <s v="GHP7014833609"/>
        <s v="GHP4941233610"/>
        <s v="GHP7607833611"/>
        <s v="GHP7878733612"/>
        <s v="GHP3200533613"/>
        <s v="GHP4406033614"/>
        <s v="GHP3670933615"/>
        <s v="GHP6607033616"/>
        <s v="GHP1787633617"/>
        <s v="GHP2609433618"/>
        <s v="GHP1787633619"/>
        <s v="GHP4476033620"/>
        <s v="GHP2810833621"/>
        <s v="GHP6520633622"/>
        <s v="GHP2029833623"/>
        <s v="GHP6641533624"/>
        <s v="GHP5028733625"/>
        <s v="GHP4275033626"/>
        <s v="GHP7617733627"/>
        <s v="GHP0537233628"/>
        <s v="GHP9786633629"/>
        <s v="GHP7475233630"/>
        <s v="GHP8088933631"/>
        <s v="GHP5082133632"/>
        <s v="GHP0527133633"/>
        <s v="GHP6622033634"/>
        <s v="GHP4493933635"/>
        <s v="GHP6276933636"/>
        <s v="GHP8205433637"/>
        <s v="GHP5630733638"/>
        <s v="GHP9915733639"/>
        <s v="GHP5067133640"/>
        <s v="GHP5513533641"/>
        <s v="GHP5670333642"/>
        <s v="GHP1333333643"/>
        <s v="GHP2658233644"/>
        <s v="GHP4748433645"/>
        <s v="GHP9303533646"/>
        <s v="GHP3457833647"/>
        <s v="GHP0263533648"/>
        <s v="GHP8512233649"/>
        <s v="GHP2615933650"/>
        <s v="GHP7569833651"/>
        <s v="GHP1913133652"/>
        <s v="GHP4048033653"/>
        <s v="GHP0318133654"/>
        <s v="GHP0509533655"/>
        <s v="GHP1303033656"/>
        <s v="GHP0120333657"/>
        <s v="GHP2275033658"/>
        <s v="GHP4800333659"/>
        <s v="GHP0251533660"/>
        <s v="GHP2478933661"/>
        <s v="GHP0369933662"/>
        <s v="GHP3058833663"/>
        <s v="GHP7940533664"/>
        <s v="GHP5932333665"/>
        <s v="GHP1864433666"/>
        <s v="GHP7664533667"/>
        <s v="GHP6276933668"/>
        <s v="GHP2598733669"/>
        <s v="GHP4064733670"/>
        <s v="GHP9247033671"/>
        <s v="GHP6118133672"/>
        <s v="GHP6314733673"/>
        <s v="GHP8976333674"/>
        <s v="GHP4189633675"/>
        <s v="GHP6114633676"/>
        <s v="GHP2332533677"/>
        <s v="GHP9002033678"/>
        <s v="GHP4461833679"/>
        <s v="GHP6069933680"/>
        <s v="GHP3051833681"/>
        <s v="GHP1911833682"/>
        <s v="GHP6759633683"/>
        <s v="GHP8518733684"/>
        <s v="GHP4353333685"/>
        <s v="GHP0066729223"/>
        <s v="GHP0770333686"/>
        <s v="GHP9077633687"/>
        <s v="GHP6325933688"/>
        <s v="GHP8177033689"/>
        <s v="GHP1505033690"/>
        <s v="GHP7725233691"/>
        <s v="GHP7725233692"/>
        <s v="GHP7209033693"/>
        <s v="GHP7158833694"/>
        <s v="GHP0452733695"/>
        <s v="GHP8874933696"/>
        <s v="GHP7206733697"/>
        <s v="GHP1294833698"/>
        <s v="GHP1187133699"/>
        <s v="GHP4539633700"/>
        <s v="GHP5750733701"/>
        <s v="GHP2654333702"/>
        <s v="GHP0020233703"/>
        <s v="GHP2892433704"/>
        <s v="GHP9042833705"/>
        <s v="GHP9833033706"/>
        <s v="GHP2631033707"/>
        <s v="GHP5358133708"/>
        <s v="GHP0054233709"/>
        <s v="GHP2868133710"/>
        <s v="GHP4876233711"/>
        <s v="GHP8212233712"/>
        <s v="GHP8201333713"/>
        <s v="GHP8731233714"/>
        <s v="GHP697916627"/>
        <s v="GHP1646633715"/>
        <s v="GHP9695433716"/>
        <s v="GHP0713033255"/>
        <s v="GHP9561832461"/>
        <s v="GHP0253433717"/>
        <s v="GHP3588333718"/>
        <s v="GHP9668433719"/>
        <s v="GHP5822333720"/>
        <s v="GHP2561133721"/>
        <s v="GHP9845033722"/>
        <s v="GHP5225832739"/>
        <s v="GHP2302933723"/>
        <s v="GHP4562333724"/>
        <s v="GHP4155233725"/>
        <s v="GHP0681733726"/>
        <s v="GHP8143033727"/>
        <s v="GHP0201633728"/>
        <s v="GHP2068033729"/>
        <s v="GHP3680233730"/>
        <s v="GHP6426633731"/>
        <s v="GHP1659333732"/>
        <s v="GHP8959433733"/>
        <s v="GHP2701333734"/>
        <s v="GHP9391433735"/>
        <s v="GHP0337133736"/>
        <s v="GHP2144033737"/>
        <s v="GHP4304233738"/>
        <s v="GHP3582733739"/>
        <s v="GHP4240133740"/>
        <s v="GHP8745733741"/>
        <s v="GHP0497533742"/>
        <s v="GHP3041933743"/>
        <s v="GHP2878733744"/>
        <s v="GHP0420833745"/>
        <s v="GHP5641633746"/>
        <s v="GHP9699733747"/>
        <s v="GHP4838733748"/>
        <s v="GHP5947833749"/>
        <s v="GHP6763833750"/>
        <s v="GHP7750633751"/>
        <s v="GHP6443133752"/>
        <s v="GHP7371533753"/>
        <s v="GHP0369633754"/>
        <s v="GHP2144333755"/>
        <s v="GHP5103433756"/>
        <s v="GHP7483033757"/>
        <s v="GHP7483033758"/>
        <s v="GHP9992233759"/>
        <s v="GHP6969833760"/>
        <s v="GHP0894533761"/>
        <s v="GHP0167533762"/>
        <s v="GHP4005533763"/>
        <s v="GHP6581433764"/>
        <s v="GHP2023133765"/>
        <s v="GHP4987733766"/>
        <s v="GHP4711733767"/>
        <s v="GHP3000333768"/>
        <s v="GHP6931033769"/>
        <s v="GHP6371333770"/>
        <s v="GHP5755433771"/>
        <s v="GHP0165833772"/>
        <s v="GHP3609033773"/>
        <s v="GHP5839433774"/>
        <s v="GHP6990333775"/>
        <s v="GHP8332433776"/>
        <s v="GHP7373133777"/>
        <s v="GHP2555533778"/>
        <s v="GHP0097433779"/>
        <s v="GHP6392733781"/>
        <s v="GHP6392733782"/>
        <s v="GHP0646033783"/>
        <s v="GHP3742033784"/>
        <s v="GHP1087333785"/>
        <s v="GHP0621933786"/>
        <s v="GHP1499733787"/>
        <s v="GHP5636733788"/>
        <s v="GHP5636733789"/>
        <s v="GHP6108633790"/>
        <s v="GHP6440433791"/>
        <s v="GHP7218233792"/>
        <s v="GHP0402733793"/>
        <s v="GHP9715533794"/>
        <s v="GHP0384533795"/>
        <s v="GHP9768733796"/>
        <s v="GHP5745733797"/>
        <s v="GHP6497133798"/>
        <s v="GHP1821033799"/>
        <s v="GHP6646333800"/>
        <s v="GHP0092633801"/>
        <s v="GHP5050533802"/>
        <s v="GHP0293833803"/>
        <s v="GHP1960033804"/>
        <s v="GHP2147733805"/>
        <s v="GHP5000633806"/>
        <s v="GHP7985533807"/>
        <s v="GHP9916133808"/>
        <s v="GHP7118333809"/>
        <s v="GHP7556033810"/>
        <s v="GHP5550133811"/>
        <s v="GHP8053233812"/>
        <s v="GHP3912833813"/>
        <s v="GHP1254833814"/>
        <s v="GHP2971733815"/>
        <s v="GHP0492533816"/>
        <s v="GHP5571633817"/>
        <s v="GHP5686533818"/>
        <s v="GHP3180833819"/>
        <s v="GHP5686533820"/>
        <s v="GHP9107533821"/>
        <s v="GHP8024033822"/>
        <s v="GHP3520633823"/>
        <s v="GHP6912933824"/>
        <s v="GHP5301633825"/>
        <s v="GHP2227733826"/>
        <s v="GHP0050033827"/>
        <s v="GHP9435833828"/>
        <s v="GHP0052333829"/>
        <s v="GHP7648833830"/>
        <s v="GHP3457533831"/>
        <s v="GHP8027233832"/>
        <s v="GHP2120133833"/>
        <s v="GHP8946733834"/>
        <s v="GHP0658633835"/>
        <s v="GHP3138433836"/>
        <s v="GHP6998033837"/>
        <s v="GHP1225633838"/>
        <s v="GHP3995733839"/>
        <s v="GHP4750333840"/>
        <s v="GHP5639433841"/>
        <s v="GHP1038833842"/>
        <s v="GHP8545933843"/>
        <s v="GHP8381433844"/>
        <s v="GHP3859633845"/>
        <s v="GHP0278633846"/>
        <s v="GHP9938033847"/>
        <s v="GHP0044533848"/>
        <s v="GHP7975533849"/>
        <s v="GHP7384333850"/>
        <s v="GHP7543533851"/>
        <s v="GHP8088833852"/>
        <s v="GHP1464033853"/>
        <s v="GHP2933333854"/>
        <s v="GHP0200633855"/>
        <s v="GHP1786333856"/>
        <s v="GHP0402533857"/>
        <s v="GHP7189233858"/>
        <s v="GHP1369033859"/>
        <s v="GHP8760133860"/>
        <s v="GHP8611833861"/>
        <s v="GHP8801133862"/>
        <s v="GHP8380633863"/>
        <s v="GHP3189333864"/>
        <s v="GHP1899033865"/>
        <s v="GHP6789133866"/>
        <s v="GHP6381233867"/>
        <s v="GHP8409033868"/>
        <s v="GHP4388833869"/>
        <s v="GHP0661733870"/>
        <s v="GHP6494333871"/>
        <s v="GHP8581533872"/>
        <s v="GHP2177433873"/>
        <s v="GHP4188433874"/>
        <s v="GHP5306628113"/>
        <s v="GHP3765933875"/>
        <s v="GHP3972733876"/>
        <s v="GHP6917733877"/>
        <s v="GHP5688233878"/>
        <s v="GHP0066633879"/>
        <s v="GHP3506533880"/>
        <s v="GHP9299033881"/>
        <s v="GHP4267433882"/>
        <s v="GHP6883233883"/>
        <s v="GHP5481133884"/>
        <s v="GHP7684933885"/>
        <s v="GHP3008933886"/>
        <s v="GHP2174133887"/>
        <s v="GHP1319733888"/>
        <s v="GHP8347733889"/>
        <s v="GHP0055633890"/>
        <s v="GHP7388833891"/>
        <s v="GHP1641133892"/>
        <s v="GHP7585333893"/>
        <s v="GHP4794933894"/>
        <s v="GHP2616433895"/>
        <s v="GHP1616833896"/>
        <s v="GHP9726433897"/>
        <s v="GHP9946333898"/>
        <s v="GHP5999233899"/>
        <s v="GHP3748333900"/>
        <s v="GHP6554133901"/>
        <s v="GHP7909733902"/>
        <s v="GHP3205033903"/>
        <s v="GHP9231133904"/>
        <s v="GHP0442333905"/>
        <s v="GHP1819933906"/>
        <s v="GHP2287733907"/>
        <s v="GHP7815533908"/>
        <s v="GHP0821733909"/>
        <s v="GHP3811233910"/>
        <s v="GHP6492233911"/>
        <s v="GHP5311633912"/>
        <s v="GHP6402133913"/>
        <s v="GHP2734233914"/>
        <s v="GHP1593533915"/>
        <s v="GHP6122133916"/>
        <s v="GHP9100933917"/>
        <s v="GHP7385533918"/>
        <s v="GHP5685133919"/>
        <s v="GHP1701933920"/>
        <s v="GHP5629433921"/>
        <s v="GHP3339733922"/>
        <s v="GHP5475433923"/>
        <s v="GHP7217033924"/>
        <s v="GHP5009333925"/>
        <s v="GHP5233433926"/>
        <s v="GHP9940133927"/>
        <s v="GHP0388633928"/>
        <s v="GHP1821033929"/>
        <s v="GHP4130733930"/>
        <s v="GHP4095933931"/>
        <s v="GHP8145533932"/>
        <s v="GHP5804533933"/>
        <s v="GHP9662033934"/>
        <s v="GHP1961633935"/>
        <s v="GHP3569433936"/>
        <s v="GHP9720433937"/>
        <s v="GHP8810433938"/>
        <s v="GHP1920633939"/>
        <s v="GHP6997933940"/>
        <s v="GHP2388733941"/>
        <s v="GHP6751433942"/>
        <s v="GHP3396133943"/>
        <s v="GHP1991533944"/>
        <s v="GHP3077933945"/>
        <s v="GHP5223733946"/>
        <s v="GHP6473433947"/>
        <s v="GHP2400233948"/>
        <s v="GHP0228333949"/>
        <s v="GHP4862933950"/>
        <s v="GHP7888333951"/>
        <s v="GHP1275833952"/>
        <s v="GHP1546933953"/>
        <s v="GHP7653233954"/>
        <s v="GHP5103333955"/>
        <s v="GHP9891033956"/>
        <s v="GHP7711833957"/>
        <s v="GHP3257533958"/>
        <s v="GHP3812433959"/>
        <s v="GHP5743033960"/>
        <s v="GHP8113933961"/>
        <s v="GHP1351833962"/>
        <s v="GHP9506633963"/>
        <s v="GHP8566433964"/>
        <s v="GHP9159533965"/>
        <s v="GHP0164433966"/>
        <s v="GHP8680133967"/>
        <s v="GHP1225833968"/>
        <s v="GHP0752233969"/>
        <s v="GHP1600133970"/>
        <s v="GHP2269533971"/>
        <s v="GHP2398033972"/>
        <s v="GHP7487833973"/>
        <s v="GHP3135733974"/>
        <s v="GHP9263233975"/>
        <s v="GHP2895233976"/>
        <s v="GHP3597333977"/>
        <s v="GHP1919833978"/>
        <s v="GHP9158133979"/>
        <s v="GHP0866833980"/>
        <s v="GHP7521833981"/>
        <s v="GHP1328833982"/>
        <s v="GHP1008133983"/>
        <s v="GHP0518633984"/>
        <s v="GHP0023033985"/>
        <s v="GHP999996144"/>
        <s v="GHP0264733986"/>
        <s v="GHP7852933987"/>
        <s v="GHP0660333988"/>
        <s v="GHP7910933989"/>
        <s v="GHP5382733990"/>
        <s v="GHP9853433991"/>
        <s v="GHP7033933992"/>
        <s v="GHP7568533993"/>
        <s v="GHP9973333994"/>
        <s v="GHP7440733995"/>
        <s v="GHP5754233996"/>
        <s v="GHP4265833997"/>
        <s v="GHP3200533998"/>
        <s v="GHP2533133999"/>
        <s v="GHP9698234000"/>
        <s v="GHP2235634001"/>
        <s v="GHP6417034002"/>
        <s v="GHP8059534003"/>
        <s v="GHP7266034004"/>
        <s v="GHP4943434005"/>
        <s v="GHP8018634006"/>
        <s v="GHP6072834007"/>
        <s v="GHP4139034008"/>
        <s v="GHP2032134009"/>
        <s v="GHP9565134010"/>
        <s v="GHP2383134011"/>
        <s v="GHP1502334012"/>
        <s v="GHP2856634013"/>
        <s v="GHP8926634014"/>
        <s v="GHP9712334015"/>
        <s v="GHP9304034016"/>
        <s v="GHP0905334017"/>
        <s v="GHP0707734018"/>
        <s v="GHP6056634019"/>
        <s v="GHP5914634020"/>
        <s v="GHP0970934021"/>
        <s v="GHP7200534022"/>
        <s v="GHP7775134023"/>
        <s v="GHP3472134024"/>
        <s v="GHP4405534025"/>
        <s v="GHP4077934026"/>
        <s v="GHP5186323584"/>
        <s v="GHP3261534028"/>
        <s v="GHP7970234029"/>
        <s v="GHP5363734030"/>
        <s v="GHP2770634031"/>
        <s v="GHP6640834032"/>
        <s v="GHP3212134033"/>
        <s v="GHP7723634034"/>
        <s v="GHP6100034035"/>
        <s v="GHP3846434036"/>
        <s v="GHP0600734037"/>
        <s v="GHP5599434038"/>
        <s v="GHP1978134039"/>
        <s v="GHP6743234040"/>
        <s v="GHP8066634041"/>
        <s v="GHP9776134042"/>
        <s v="GHP1579434043"/>
        <s v="GHP0007834044"/>
        <s v="GHP6100319644"/>
        <s v="GHP5713234045"/>
        <s v="GHP3655334046"/>
        <s v="GHP0604834047"/>
        <s v="GHP4293034048"/>
        <s v="GHP0086334049"/>
        <s v="GHP4427234050"/>
        <s v="GHP9277634051"/>
        <s v="GHP9336734052"/>
        <s v="GHP9520934053"/>
        <s v="GHP2733334054"/>
        <s v="GHP5918434055"/>
        <s v="GHP7027534056"/>
        <s v="GHP1903534057"/>
        <s v="GHP8393434058"/>
        <s v="GHP5923834059"/>
        <s v="GHP7114534060"/>
        <s v="GHP3160334061"/>
        <s v="GHP0804334062"/>
        <s v="GHP4031734063"/>
        <s v="GHP4568534064"/>
        <s v="GHP6407434065"/>
        <s v="GHP7340034066"/>
        <s v="GHP6763834067"/>
        <s v="GHP0012334068"/>
        <s v="GHP2334034069"/>
        <s v="GHP9871234070"/>
        <s v="GHP4125534071"/>
        <s v="GHP1909134072"/>
        <s v="GHP6155534073"/>
        <s v="GHP0750834074"/>
        <s v="GHP6422934075"/>
        <s v="GHP8209834076"/>
        <s v="GHP9316434077"/>
        <s v="GHP3195434078"/>
        <s v="GHP5522034079"/>
        <s v="GHP9426934080"/>
        <s v="GHP6858534081"/>
        <s v="GHP1630634082"/>
        <s v="GHP2876134083"/>
        <s v="GHP9991534084"/>
        <s v="GHP2047934085"/>
        <s v="GHP0226734086"/>
        <s v="GHP6562434087"/>
        <s v="GHP2760034088"/>
        <s v="GHP1803734089"/>
        <s v="GHP9985934090"/>
        <s v="GHP9855134091"/>
        <s v="GHP4592834092"/>
        <s v="GHP1414234093"/>
        <s v="GHP0333334094"/>
        <s v="GHP5122034095"/>
        <s v="GHP4624634096"/>
        <s v="GHP8550634097"/>
        <s v="GHP1326934098"/>
        <s v="GHP2657834099"/>
        <s v="GHP1076234100"/>
        <s v="GHP7633718304"/>
        <s v="GHP3937034101"/>
        <s v="GHP9650934102"/>
        <s v="GHP5555534103"/>
        <s v="GHP5506234104"/>
        <s v="GHP5796934105"/>
        <s v="GHP9873934106"/>
        <s v="GHP6392434107"/>
        <s v="GHP4418834108"/>
        <s v="GHP7092834109"/>
        <s v="GHP8995734110"/>
        <s v="GHP4210534111"/>
        <s v="GHP6631334112"/>
        <s v="GHP7143734113"/>
        <s v="GHP1318134114"/>
        <s v="GHP9594634115"/>
        <s v="GHP6301034116"/>
        <s v="GHP4844934117"/>
        <s v="GHP8114434118"/>
        <s v="GHP9176334119"/>
        <s v="GHP0887634120"/>
        <s v="GHP6229334121"/>
        <s v="GHP3078734122"/>
        <s v="GHP1328034123"/>
        <s v="GHP9987834124"/>
        <s v="GHP3868234125"/>
        <s v="GHP7789634126"/>
        <s v="GHP3965534127"/>
        <s v="GHP8220434128"/>
        <s v="GHP9951234129"/>
        <s v="GHP3206734130"/>
        <s v="GHP5012534131"/>
        <s v="GHP1123534132"/>
        <s v="GHP3474034133"/>
        <s v="GHP5534734134"/>
        <s v="GHP2585034135"/>
        <s v="GHP7922334136"/>
        <s v="GHP9221534137"/>
        <s v="GHP9953834138"/>
        <s v="GHP7132134139"/>
        <s v="GHP6999934140"/>
        <s v="GHP8705134141"/>
        <s v="GHP5550434142"/>
        <s v="GHP7791034143"/>
        <s v="GHP8938434144"/>
        <s v="GHP5926134145"/>
        <s v="GHP9373234146"/>
        <s v="GHP3374134147"/>
        <s v="GHP0147434148"/>
        <s v="GHP9396834149"/>
        <s v="GHP0465634150"/>
        <s v="GHP1011034151"/>
        <s v="GHP8880134152"/>
        <s v="GHP0577034153"/>
        <s v="GHP4783834154"/>
        <s v="GHP1099334155"/>
        <s v="GHP1348834156"/>
        <s v="GHP2474934157"/>
        <s v="GHP1336334158"/>
        <s v="GHP0102934159"/>
        <s v="GHP8370834160"/>
        <s v="GHP3676334161"/>
        <s v="GHP7900634162"/>
        <s v="GHP9220421485"/>
        <s v="GHP5926034163"/>
        <s v="GHP5734934164"/>
        <s v="GHP6392934165"/>
        <s v="GHP2154734166"/>
        <s v="GHP3032934167"/>
        <s v="GHP0174634168"/>
        <s v="GHP3339134169"/>
        <s v="GHP9614534170"/>
        <s v="GHP8586034171"/>
        <s v="GHP2514434172"/>
        <s v="GHP5632034173"/>
        <s v="GHP7914234174"/>
        <s v="GHP8858134175"/>
        <s v="GHP9254534176"/>
        <s v="GHP2072034177"/>
        <s v="GHP2072034178"/>
        <s v="GHP1206634179"/>
        <s v="GHP4335134180"/>
        <s v="GHP8048034181"/>
        <s v="GHP4392234182"/>
        <s v="GHP7353034183"/>
        <s v="GHP6216234184"/>
        <s v="GHP2309434185"/>
        <s v="GHP0536834186"/>
        <s v="GHP6364334187"/>
        <s v="GHP1296034188"/>
        <s v="GHP3100234189"/>
        <s v="GHP9173734190"/>
        <s v="GHP3487434191"/>
        <s v="GHP3050734192"/>
        <s v="GHP5541534193"/>
        <s v="GHP5123434194"/>
        <s v="GHP1903034195"/>
        <s v="GHP1613034196"/>
        <s v="GHP1903034197"/>
        <s v="GHP3870734198"/>
        <s v="GHP6181734199"/>
        <s v="GHP9078334200"/>
        <s v="GHP5565534201"/>
        <s v="GHP9544734202"/>
        <s v="GHP6868934203"/>
        <s v="GHP6815234204"/>
        <s v="GHP4984534205"/>
        <s v="GHP5290228915"/>
        <s v="GHP7333634206"/>
        <s v="GHP8587434207"/>
        <s v="GHP4168934208"/>
        <s v="GHP7952534209"/>
        <s v="GHP0567634210"/>
        <s v="GHP5823526636"/>
        <s v="GHP0310334211"/>
        <s v="GHP8320434212"/>
        <s v="GHP7075134213"/>
        <s v="GHP7721634214"/>
        <s v="GHP4764034215"/>
        <s v="GHP1220834216"/>
        <s v="GHP6628934217"/>
        <s v="GHP0737834218"/>
        <s v="GHP2659734219"/>
        <s v="GHP2843934220"/>
        <s v="GHP0592934221"/>
        <s v="GHP7645834222"/>
        <s v="GHP8412634223"/>
        <s v="GHP0020134224"/>
        <s v="GHP4806632444"/>
        <s v="GHP3320034225"/>
        <s v="GHP9303834226"/>
        <s v="GHP5026834227"/>
        <s v="GHP5931734228"/>
        <s v="GHP4327834229"/>
        <s v="GHP4713634230"/>
        <s v="GHP7191134231"/>
        <s v="GHP3235634232"/>
        <s v="GHP0132034233"/>
        <s v="GHP0035934234"/>
        <s v="GHP8182834235"/>
        <s v="GHP5677227630"/>
        <s v="GHP7159934236"/>
        <s v="GHP2769434237"/>
        <s v="GHP9514534238"/>
        <s v="GHP4568534239"/>
        <s v="GHP9113034240"/>
        <s v="GHP6219634241"/>
        <s v="GHP6816934242"/>
        <s v="GHP2344434243"/>
        <s v="GHP2344434244"/>
        <s v="GHP2876634245"/>
        <s v="GHP3865734246"/>
        <s v="GHP7264334247"/>
        <s v="GHP5710634248"/>
        <s v="GHP3690634249"/>
        <s v="GHP3990634250"/>
        <s v="GHP6750434251"/>
        <s v="GHP2167434252"/>
        <s v="GHP0808234253"/>
        <s v="GHP3690634254"/>
        <s v="GHP0147934255"/>
        <s v="GHP2421334256"/>
        <s v="GHP3087334257"/>
        <s v="GHP7476034258"/>
        <s v="GHP3660234259"/>
        <s v="GHP2610734260"/>
        <s v="GHP6476234261"/>
        <s v="GHP9020334262"/>
        <s v="GHP3156534263"/>
        <s v="GHP7714634264"/>
        <s v="GHP8239734265"/>
        <s v="GHP5195034266"/>
        <s v="GHP0383934267"/>
        <s v="GHP1016534268"/>
        <s v="GHP3863234269"/>
        <s v="GHP2653034270"/>
        <s v="GHP8050234271"/>
        <s v="GHP9234934272"/>
        <s v="GHP6959234273"/>
        <s v="GHP4190934274"/>
        <s v="GHP5262534275"/>
        <s v="GHP8707834276"/>
        <s v="GHP9362234277"/>
        <s v="GHP8201234278"/>
        <s v="GHP0500834279"/>
        <s v="GHP1896534280"/>
        <s v="GHP0195834281"/>
        <s v="GHP0008034282"/>
        <s v="GHP4588234283"/>
        <s v="GHP7701434284"/>
        <s v="GHP0724634285"/>
        <s v="GHP1433234286"/>
        <s v="GHP4825434287"/>
        <s v="GHP5564034288"/>
        <s v="GHP0122234289"/>
        <s v="GHP1975034290"/>
        <s v="GHP9514834291"/>
        <s v="GHP0199434293"/>
        <s v="GHP2158034294"/>
        <s v="GHP4806034295"/>
        <s v="GHP9473734296"/>
        <s v="GHP7860334297"/>
        <s v="GHP6588534298"/>
        <s v="GHP1158234299"/>
        <s v="GHP8377334300"/>
        <s v="GHP0716434301"/>
        <s v="GHP7922934302"/>
        <s v="GHP5522634303"/>
        <s v="GHP3374834304"/>
        <s v="GHP4285634305"/>
        <s v="GHP3133934306"/>
        <s v="GHP0739334307"/>
        <s v="GHP7967134308"/>
        <s v="GHP2288234309"/>
        <s v="GHP1362134310"/>
        <s v="GHP7323334311"/>
        <s v="GHP4442334312"/>
        <s v="GHP8903734313"/>
        <s v="GHP5132634314"/>
        <s v="GHP4201834315"/>
        <s v="GHP5745334316"/>
        <s v="GHP4038134317"/>
        <s v="GHP6046734318"/>
        <s v="GHP1944334319"/>
        <s v="GHP1144534320"/>
        <s v="GHP9198734321"/>
        <s v="GHP9721434322"/>
        <s v="GHP4427734323"/>
        <s v="GHP6402834324"/>
        <s v="GHP4438434325"/>
        <s v="GHP0879734326"/>
        <s v="GHP0703934327"/>
        <s v="GHP4966234328"/>
        <s v="GHP1623534329"/>
        <s v="GHP8860034330"/>
        <s v="GHP2588034331"/>
        <s v="GHP3123134332"/>
        <s v="GHP1877334333"/>
        <s v="GHP5290534334"/>
        <s v="GHP9881334335"/>
        <s v="GHP5927034336"/>
        <s v="GHP9887334337"/>
        <s v="GHP6497934338"/>
        <s v="GHP3945434339"/>
        <s v="GHP6231934340"/>
        <s v="GHP6369634341"/>
        <s v="GHP7818834342"/>
        <s v="GHP5434934343"/>
        <s v="GHP7403934344"/>
        <s v="GHP1835134345"/>
        <s v="GHP5156334346"/>
        <s v="GHP0803834347"/>
        <s v="GHP4639034348"/>
        <s v="GHP9502734349"/>
        <s v="GHP5004134350"/>
        <s v="GHP5103434351"/>
        <s v="GHP6557934352"/>
        <s v="GHP4547534353"/>
        <s v="GHP6980434354"/>
        <s v="GHP6098234355"/>
        <s v="GHP0750634356"/>
        <s v="GHP2967834357"/>
        <s v="GHP6386334358"/>
        <s v="GHP6039434359"/>
        <s v="GHP6629034360"/>
        <s v="GHP5642134361"/>
        <s v="GHP0943234362"/>
        <s v="GHP1961734363"/>
        <s v="GHP7119534364"/>
        <s v="GHP1558334365"/>
        <s v="GHP3664534366"/>
        <s v="GHP6733434367"/>
        <s v="GHP2888034368"/>
        <s v="GHP4252834369"/>
        <s v="GHP5736734370"/>
        <s v="GHP6730834371"/>
        <s v="GHP6613234372"/>
        <s v="GHP6098212246"/>
        <s v="GHP0331734373"/>
        <s v="GHP2810134374"/>
        <s v="GHP1516434375"/>
        <s v="GHP1961734376"/>
        <s v="GHP2988734377"/>
        <s v="GHP4806434378"/>
        <s v="GHP6576234379"/>
        <s v="GHP8828134380"/>
        <s v="GHP6342534381"/>
        <s v="GHP2673934382"/>
        <s v="GHP577884441"/>
        <s v="GHP1258034383"/>
        <s v="GHP6782434384"/>
        <s v="GHP2286734385"/>
        <s v="GHP5959234386"/>
        <s v="GHP003406705"/>
        <s v="GHP4576429884"/>
        <s v="GHP5151034387"/>
        <s v="GHP8566034388"/>
        <s v="GHP3257034389"/>
        <s v="GHP7003934390"/>
        <s v="GHP3706734391"/>
        <s v="GHP1370634392"/>
        <s v="GHP5125634393"/>
        <s v="GHP6156034394"/>
        <s v="GHP5623734395"/>
        <s v="GHP7208234396"/>
        <s v="GHP5128734397"/>
        <s v="GHP5814034398"/>
        <s v="GHP3152234399"/>
        <s v="GHP8527234400"/>
        <s v="GHP0952234401"/>
        <s v="GHP5731634402"/>
        <s v="GHP9210134403"/>
        <s v="GHP7427224591"/>
        <s v="GHP0541734404"/>
        <s v="GHP8975134405"/>
        <s v="GHP4401734406"/>
        <s v="GHP6378634407"/>
        <s v="GHP9991234408"/>
        <s v="GHP6273534409"/>
        <s v="GHP9916334410"/>
        <s v="GHP1251034411"/>
        <s v="GHP8891034412"/>
        <s v="GHP6034734413"/>
        <s v="GHP6867634414"/>
        <s v="GHP4100534415"/>
        <s v="GHP5095534416"/>
        <s v="GHP7230234417"/>
        <s v="GHP8325134418"/>
        <s v="GHP7417534419"/>
        <s v="GHP2906734420"/>
        <s v="GHP4388534421"/>
        <s v="GHP5881334422"/>
        <s v="GHP3335334423"/>
        <s v="GHP7004434424"/>
        <s v="GHP8292034425"/>
        <s v="GHP6666634426"/>
        <s v="GHP9101334427"/>
        <s v="GHP7705134428"/>
        <s v="GHP0780534429"/>
        <s v="GHP6978534430"/>
        <s v="GHP4260732089"/>
        <s v="GHP1149234431"/>
        <s v="GHP0253334432"/>
        <s v="GHP9225834433"/>
        <s v="GHP7888234434"/>
        <s v="GHP8248634435"/>
        <s v="GHP2242434436"/>
        <s v="GHP7900834437"/>
        <s v="GHP6577434438"/>
        <s v="GHP0314234439"/>
        <s v="GHP7070734440"/>
        <s v="GHP5745334441"/>
        <s v="GHP0090734442"/>
        <s v="GHP4481334443"/>
        <s v="GHP7081334444"/>
        <s v="GHP7421034445"/>
        <s v="GHP3500134446"/>
        <s v="GHP8307034447"/>
        <s v="GHP0621734448"/>
        <s v="GHP0899334449"/>
        <s v="GHP4993334450"/>
        <s v="GHP5920134451"/>
        <s v="GHP0544134452"/>
        <s v="GHP9696232592"/>
        <s v="GHP8824534453"/>
        <s v="GHP2402834454"/>
        <s v="GHP9653134455"/>
        <s v="GHP5965222977"/>
        <s v="GHP6553634456"/>
        <s v="GHP7130434457"/>
        <s v="GHP2182734458"/>
        <s v="GHP4987034459"/>
        <s v="GHP0235934460"/>
        <s v="GHP9759734461"/>
        <s v="GHP2805534462"/>
        <s v="GHP9561134463"/>
        <s v="GHP6799834464"/>
        <s v="GHP1979934465"/>
        <s v="GHP3346934466"/>
        <s v="GHP8139434467"/>
        <s v="GHP1124534468"/>
        <s v="GHP8700134469"/>
        <s v="GHP0492534470"/>
        <s v="GHP8605934471"/>
        <s v="GHP4021234472"/>
        <s v="GHP5837334473"/>
        <s v="GHP0869834474"/>
        <s v="GHP3719934475"/>
        <s v="GHP0315734476"/>
        <s v="GHP9174034477"/>
        <s v="GHP4533934479"/>
        <s v="GHP6068934480"/>
        <s v="GHP0480234481"/>
        <s v="GHP8116834482"/>
        <s v="GHP8309934483"/>
        <s v="GHP0561334484"/>
        <s v="GHP5457934485"/>
        <s v="GHP5916634486"/>
        <s v="GHP0569134487"/>
        <s v="GHP0096634488"/>
        <s v="GHP3145734489"/>
        <s v="GHP6333534490"/>
        <s v="GHP7700134491"/>
        <s v="GHP3162034492"/>
        <s v="GHP0529734493"/>
        <s v="GHP5985534494"/>
        <s v="GHP0707134495"/>
        <s v="GHP5802734496"/>
        <s v="GHP8713734497"/>
        <s v="GHP9491734498"/>
        <s v="GHP3955634499"/>
        <s v="GHP1416234500"/>
        <s v="GHP3888928459"/>
        <s v="GHP7049134501"/>
        <s v="GHP7594934502"/>
        <s v="GHP4232834503"/>
        <s v="GHP7980029134"/>
        <s v="GHP4692828126"/>
        <s v="GHP9794430331"/>
        <s v="GHP3000528906"/>
        <s v="GHP1787834504"/>
        <s v="GHP4195534505"/>
        <s v="GHP9136834506"/>
        <s v="GHP2743330320"/>
        <s v="GHP0069134507"/>
        <s v="GHP4248234508"/>
        <s v="GHP3828334509"/>
        <s v="GHP0946434510"/>
        <s v="GHP9505034511"/>
        <s v="GHP6410634512"/>
        <s v="GHP3601734513"/>
        <s v="GHP6920334514"/>
        <s v="GHP6644934515"/>
        <s v="GHP1630134516"/>
        <s v="GHP2459534517"/>
        <s v="GHP2203334518"/>
        <s v="GHP7544134519"/>
        <s v="GHP3724334520"/>
        <s v="GHP5420734521"/>
        <s v="GHP7011934522"/>
        <s v="GHP0329234523"/>
        <s v="GHP2876534524"/>
        <s v="GHP9882434525"/>
        <s v="GHP4795334526"/>
        <s v="GHP4103934527"/>
        <s v="GHP8425734528"/>
        <s v="GHP2436334529"/>
        <s v="GHP0448434530"/>
        <s v="GHP2610834531"/>
        <s v="GHP7198034532"/>
        <s v="GHP0849234533"/>
        <s v="GHP1071834534"/>
        <s v="GHP3658334535"/>
        <s v="GHP2154134536"/>
        <s v="GHP2154134537"/>
        <s v="GHP6740034538"/>
        <s v="GHP1193634539"/>
        <s v="GHP4005934540"/>
        <s v="GHP3197834541"/>
        <s v="GHP5657134542"/>
        <s v="GHP6956634543"/>
        <s v="GHP1742734544"/>
        <s v="GHP8802134545"/>
        <s v="GHP4436834546"/>
        <s v="GHP5258434547"/>
        <s v="GHP8438234548"/>
        <s v="GHP1363631565"/>
        <s v="GHP9064734549"/>
        <s v="GHP1117634550"/>
        <s v="GHP4234434551"/>
        <s v="GHP9543734552"/>
        <s v="GHP8845334553"/>
        <s v="GHP4419534554"/>
        <s v="GHP9913134555"/>
        <s v="GHP8848834556"/>
        <s v="GHP0345934557"/>
        <s v="GHP1805734558"/>
        <s v="GHP5528934559"/>
        <s v="GHP9186834560"/>
        <s v="GHP5111534561"/>
        <s v="GHP6117634562"/>
        <s v="GHP5463234563"/>
        <s v="GHP8868434564"/>
        <s v="GHP7194234565"/>
        <s v="GHP8559734566"/>
        <s v="GHP5354234567"/>
        <s v="GHP9517934568"/>
        <s v="GHP3678634569"/>
        <s v="GHP9707334570"/>
        <s v="GHP4494834571"/>
        <s v="GHP2524734572"/>
        <s v="GHP7031134573"/>
        <s v="GHP7726734574"/>
        <s v="GHP9532334575"/>
        <s v="GHP4666834576"/>
        <s v="GHP6391334577"/>
        <s v="GHP1687534578"/>
        <s v="GHP7236334579"/>
        <s v="GHP6753334580"/>
        <s v="GHP6666634581"/>
        <s v="GHP4827934582"/>
        <s v="GHP7746134583"/>
        <s v="GHP9045934584"/>
        <s v="GHP9093434585"/>
        <s v="GHP1820334586"/>
        <s v="GHP3727034587"/>
        <s v="GHP7856834588"/>
        <s v="GHP8315634589"/>
        <s v="GHP6032334590"/>
        <s v="GHP0239334591"/>
        <s v="GHP5171134592"/>
        <s v="GHP3339834593"/>
        <s v="GHP9058434594"/>
        <s v="GHP2487034595"/>
        <s v="GHP6062634596"/>
        <s v="GHP6118234597"/>
        <s v="GHP8613234598"/>
        <s v="GHP0090034599"/>
        <s v="GHP0090034600"/>
        <s v="GHP7520534601"/>
        <s v="GHP8738934602"/>
        <s v="GHP7396234603"/>
        <s v="GHP3853434604"/>
        <s v="GHP7514334605"/>
        <s v="GHP2998734606"/>
        <s v="GHP2998734607"/>
        <s v="GHP9512334608"/>
        <s v="GHP5011934609"/>
        <s v="GHP0002534610"/>
        <s v="GHP2089434611"/>
        <s v="GHP7200634612"/>
        <s v="GHP1962234613"/>
        <s v="GHP8777634614"/>
        <s v="GHP6341434615"/>
        <s v="GHP5920734616"/>
        <s v="GHP3420734617"/>
        <s v="GHP5677734618"/>
        <s v="GHP2628034619"/>
        <s v="GHP7652234620"/>
        <s v="GHP0694134621"/>
        <s v="GHP3021134622"/>
        <s v="GHP9807434623"/>
        <s v="GHP2568534624"/>
        <s v="GHP4910734625"/>
        <s v="GHP5595834626"/>
        <s v="GHP0735320416"/>
        <s v="GHP2018634627"/>
        <s v="GHP6163234628"/>
        <s v="GHP7421934629"/>
        <s v="GHP0176834630"/>
        <s v="GHP6101134631"/>
        <s v="GHP2797334632"/>
        <s v="GHP0599734633"/>
        <s v="GHP4441834634"/>
        <s v="GHP8175034635"/>
        <s v="GHP8777734636"/>
        <s v="GHP5218034637"/>
        <s v="GHP8394134638"/>
        <s v="GHP0476534639"/>
        <s v="GHP2708934640"/>
        <s v="GHP8245334641"/>
        <s v="GHP6034934642"/>
        <s v="GHP4301934643"/>
        <s v="GHP5546834644"/>
        <s v="GHP8515534645"/>
        <s v="GHP9994634646"/>
        <s v="GHP9181434647"/>
        <s v="GHP6613924711"/>
        <s v="GHP0906734648"/>
        <s v="GHP8132134649"/>
        <s v="GHP1157834650"/>
        <s v="GHP2209034651"/>
        <s v="GHP2436234652"/>
        <s v="GHP2228034653"/>
        <s v="GHP7871834654"/>
        <s v="GHP4235334655"/>
        <s v="GHP9911434656"/>
        <s v="GHP1811834657"/>
        <s v="GHP1624034658"/>
        <s v="GHP0220134659"/>
        <s v="GHP3578534660"/>
        <s v="GHP8061934661"/>
        <s v="GHP5429534662"/>
        <s v="GHP2054334663"/>
        <s v="GHP0061434664"/>
        <s v="GHP0614434665"/>
        <s v="GHP7051434666"/>
        <s v="GHP7471734667"/>
        <s v="GHP2355834668"/>
        <s v="GHP6978734669"/>
        <s v="GHP5198934670"/>
        <s v="GHP8527134671"/>
        <s v="GHP6044734672"/>
        <s v="GHP6032134673"/>
        <s v="GHP2298734674"/>
        <s v="GHP5076134675"/>
        <s v="GHP8988034676"/>
        <s v="GHP5625634677"/>
        <s v="GHP2170934678"/>
        <s v="GHP3973934679"/>
        <s v="GHP0945031686"/>
        <s v="GHP3853434680"/>
        <s v="GHP6878934681"/>
        <s v="GHP3844834682"/>
        <s v="GHP1703434683"/>
        <s v="GHP3804934684"/>
        <s v="GHP0242434685"/>
        <s v="GHP3133334686"/>
        <s v="GHP7015734687"/>
        <s v="GHP1515634688"/>
        <s v="GHP6850734689"/>
        <s v="GHP3030034690"/>
        <s v="GHP9399234691"/>
        <s v="GHP5970634692"/>
        <s v="GHP7229434693"/>
        <s v="GHP1014434694"/>
        <s v="GHP3876034695"/>
        <s v="GHP7319034696"/>
        <s v="GHP4473834697"/>
        <s v="GHP6999234698"/>
        <s v="GHP9108334699"/>
        <s v="GHP9349434700"/>
        <s v="GHP3629634701"/>
        <s v="GHP3665834702"/>
        <s v="GHP4022734703"/>
        <s v="GHP7833834704"/>
        <s v="GHP5178334705"/>
        <s v="GHP8939134706"/>
        <s v="GHP1493234707"/>
        <s v="GHP3205334708"/>
        <s v="GHP5309234709"/>
        <s v="GHP0701234710"/>
        <s v="GHP9185734711"/>
        <s v="GHP5686534712"/>
        <s v="GHP8101434713"/>
        <s v="GHP8332534714"/>
        <s v="GHP0630834715"/>
        <s v="GHP2077534716"/>
        <s v="GHP4743434717"/>
        <s v="GHP5893834718"/>
        <s v="GHP5347734719"/>
        <s v="GHP9468634720"/>
        <s v="GHP7773634721"/>
        <s v="GHP9324434722"/>
        <s v="GHP0488134723"/>
        <s v="GHP2412334724"/>
        <s v="GHP8883634725"/>
        <s v="GHP4680134726"/>
        <s v="GHP1548234727"/>
        <s v="GHP4096934728"/>
        <s v="GHP9388634729"/>
        <s v="GHP3484834730"/>
        <s v="GHP0510434731"/>
        <s v="GHP5253134732"/>
        <s v="GHP9322534733"/>
        <s v="GHP6324034734"/>
        <s v="GHP9322534736"/>
        <s v="GHP9777734737"/>
        <s v="GHP3666734738"/>
        <s v="GHP6237034739"/>
        <s v="GHP1700434740"/>
        <s v="GHP6257534741"/>
        <s v="GHP0188834742"/>
        <s v="GHP7374134743"/>
        <s v="GHP4945734744"/>
        <s v="GHP4717134745"/>
        <s v="GHP1251934746"/>
        <s v="GHP7341334747"/>
        <s v="GHP2382234748"/>
        <s v="GHP6863734749"/>
        <s v="GHP7959234750"/>
        <s v="GHP0994434751"/>
        <s v="GHP5363734752"/>
        <s v="GHP1824734753"/>
        <s v="GHP7977734754"/>
        <s v="GHP6276534755"/>
        <s v="GHP7543034756"/>
        <s v="GHP3614034757"/>
        <s v="GHP7667134758"/>
        <s v="GHP1571334759"/>
        <s v="GHP7162534760"/>
        <s v="GHP0545434761"/>
        <s v="GHP6618034762"/>
        <s v="GHP7113334763"/>
        <s v="GHP7113334764"/>
        <s v="GHP8078534765"/>
        <s v="GHP1909034766"/>
        <s v="GHP7920934767"/>
        <s v="GHP0534534768"/>
        <s v="GHP8498334769"/>
        <s v="GHP3285334770"/>
        <s v="GHP8706434771"/>
        <s v="GHP4943134772"/>
        <s v="GHP8910034773"/>
        <s v="GHP0299434774"/>
        <s v="GHP3991134775"/>
        <s v="GHP3068634776"/>
        <s v="GHP9913334777"/>
        <s v="GHP1198734778"/>
        <s v="GHP9838534779"/>
        <s v="GHP5797234780"/>
        <s v="GHP8868434781"/>
        <s v="GHP9493234782"/>
        <s v="GHP1927434783"/>
        <s v="GHP860339100"/>
        <s v="GHP0494134784"/>
        <s v="GHP2023334785"/>
        <s v="GHP8987634786"/>
        <s v="GHP8141334787"/>
        <s v="GHP5025934788"/>
        <s v="GHP6209334789"/>
        <s v="GHP3233734790"/>
        <s v="GHP2057734791"/>
        <s v="GHP2206634792"/>
        <s v="GHP1331334793"/>
        <s v="GHP3960934794"/>
        <s v="GHP6345034795"/>
        <s v="GHP7656134796"/>
        <s v="GHP4730834797"/>
        <s v="GHP8613034798"/>
        <s v="GHP7404334799"/>
        <s v="GHP7587034801"/>
        <s v="GHP7096334802"/>
        <s v="GHP1157234803"/>
        <s v="GHP7378434804"/>
        <s v="GHP5784934805"/>
        <s v="GHP2923134806"/>
        <s v="GHP2635834807"/>
        <s v="GHP9541934808"/>
        <s v="GHP2952134809"/>
        <s v="GHP4892434810"/>
        <s v="GHP7162434811"/>
        <s v="GHP0200534812"/>
        <s v="GHP0231434813"/>
        <s v="GHP8239534814"/>
        <s v="GHP6404134815"/>
        <s v="GHP7975034816"/>
        <s v="GHP6710434817"/>
        <s v="GHP3373234818"/>
        <s v="GHP9919934819"/>
        <s v="GHP2646234820"/>
        <s v="GHP0404934821"/>
        <s v="GHP7179734822"/>
        <s v="GHP359939986"/>
        <s v="GHP8480434823"/>
        <s v="GHP3677034824"/>
        <s v="GHP3245434825"/>
        <s v="GHP8618534826"/>
        <s v="GHP0644234827"/>
        <s v="GHP8961234828"/>
        <s v="GHP5345634829"/>
        <s v="GHP6499234830"/>
        <s v="GHP6987334831"/>
        <s v="GHP0565434832"/>
        <s v="GHP9295434833"/>
        <s v="GHP5000834834"/>
        <s v="GHP7730234835"/>
        <s v="GHP8340334836"/>
        <s v="GHP1644434837"/>
        <s v="GHP6182534838"/>
        <s v="GHP6464834839"/>
        <s v="GHP3379634840"/>
        <s v="GHP9039234841"/>
        <s v="GHP3253234842"/>
        <s v="GHP0950534843"/>
        <s v="GHP9488234844"/>
        <s v="GHP7953134845"/>
        <s v="GHP0901534846"/>
        <s v="GHP9518134847"/>
        <s v="GHP5021434848"/>
        <s v="GHP2488134849"/>
        <s v="GHP8877534850"/>
        <s v="GHP0022134851"/>
        <s v="GHP8183634852"/>
        <s v="GHP4275934853"/>
        <s v="GHP4055234854"/>
        <s v="GHP6435634855"/>
        <s v="GHP1090934856"/>
        <s v="GHP2769434857"/>
        <s v="GHP0123634858"/>
        <s v="GHP9609334859"/>
        <s v="GHP2222834860"/>
        <s v="GHP6324534861"/>
        <s v="GHP5622634862"/>
        <s v="GHP7800034863"/>
        <s v="GHP7777134864"/>
        <s v="GHP1427034865"/>
        <s v="GHP8928834866"/>
        <s v="GHP2669034867"/>
        <s v="GHP7752334868"/>
        <s v="GHP3998431546"/>
        <s v="GHP3471934869"/>
        <s v="GHP8093934870"/>
        <s v="GHP9358334871"/>
        <s v="GHP0480034872"/>
        <s v="GHP6602934873"/>
        <s v="GHP1637534874"/>
        <s v="GHP5032834875"/>
        <s v="GHP3283734876"/>
        <s v="GHP4552234877"/>
        <s v="GHP1137934878"/>
        <s v="GHP1605734879"/>
        <s v="GHP0516434880"/>
        <s v="GHP8523234881"/>
        <s v="GHP7510034882"/>
        <s v="GHP7082034883"/>
        <s v="GHP4295534884"/>
        <s v="GHP0445834886"/>
        <s v="GHP4056834887"/>
        <s v="GHP7162434888"/>
        <s v="GHP0644834889"/>
        <s v="GHP7399834890"/>
        <s v="GHP7624234891"/>
        <s v="GHP2840534892"/>
        <s v="GHP6083334893"/>
        <s v="GHP6606234894"/>
        <s v="GHP3868634895"/>
        <s v="GHP9430434896"/>
        <s v="GHP2263434897"/>
        <s v="GHP4689734898"/>
        <s v="GHP0199534899"/>
        <s v="GHP6221834900"/>
        <s v="GHP7720034901"/>
        <s v="GHP8598234902"/>
        <s v="GHP8245034903"/>
        <s v="GHP8755134904"/>
        <s v="GHP6317734905"/>
        <s v="GHP4219334906"/>
        <s v="GHP6938934907"/>
        <s v="GHP5698634908"/>
        <s v="GHP8359134909"/>
        <s v="GHP2749634910"/>
        <s v="GHP9460034911"/>
        <s v="GHP2975034912"/>
        <s v="GHP1858634913"/>
        <s v="GHP0876234914"/>
        <s v="GHP8980234915"/>
        <s v="GHP0401134916"/>
        <s v="GHP0875934917"/>
        <s v="GHP4429634918"/>
        <s v="GHP0475830719"/>
        <s v="GHP4578234919"/>
        <s v="GHP4737134920"/>
        <s v="GHP4467234921"/>
        <s v="GHP8568634922"/>
        <s v="GHP0130134923"/>
        <s v="GHP6376534924"/>
        <s v="GHP8485134925"/>
        <s v="GHP4712134926"/>
        <s v="GHP4810534927"/>
        <s v="GHP2350334928"/>
        <s v="GHP6640234929"/>
        <s v="GHP7812934930"/>
        <s v="GHP2388634931"/>
        <s v="GHP1195834932"/>
        <s v="GHP2698534933"/>
        <s v="GHP7432534934"/>
        <s v="GHP0189534935"/>
        <s v="GHP6853634936"/>
        <s v="GHP2657634937"/>
        <s v="GHP2594734938"/>
        <s v="GHP4647634939"/>
        <s v="GHP6551534940"/>
        <s v="GHP9745634941"/>
        <s v="GHP1155534942"/>
        <s v="GHP4799334943"/>
        <s v="GHP0319034944"/>
        <s v="GHP6939734945"/>
        <s v="GHP4835634946"/>
        <s v="GHP8234434947"/>
        <s v="GHP1933534948"/>
        <s v="GHP8669934949"/>
        <s v="GHP2205734950"/>
        <s v="GHP0270234951"/>
        <s v="GHP7929634952"/>
        <s v="GHP3581934953"/>
        <s v="GHP9552934954"/>
        <s v="GHP5390534955"/>
        <s v="GHP0161834956"/>
        <s v="GHP7020434957"/>
        <s v="GHP7783334958"/>
        <s v="GHP2273734959"/>
        <s v="GHP2345634960"/>
        <s v="GHP2509334961"/>
        <s v="GHP9921634962"/>
        <s v="GHP5629534963"/>
        <s v="GHP3827334964"/>
        <s v="GHP8526734965"/>
        <s v="GHP5816434966"/>
        <s v="GHP0234034967"/>
        <s v="GHP4766334968"/>
        <s v="GHP3090334969"/>
        <s v="GHP1852334970"/>
        <s v="GHP5847234971"/>
        <s v="GHP6835634972"/>
        <s v="GHP7474534973"/>
        <s v="GHP7101334974"/>
        <s v="GHP6555334975"/>
        <s v="GHP8288534976"/>
        <s v="GHP5203834977"/>
        <s v="GHP3243334978"/>
        <s v="GHP9435434979"/>
        <s v="GHP6215234980"/>
        <s v="GHP2350234981"/>
        <s v="GHP7710334982"/>
        <s v="GHP2722234983"/>
        <s v="GHP4550734984"/>
        <s v="GHP6222934985"/>
        <s v="GHP4384434986"/>
        <s v="GHP4007034987"/>
        <s v="GHP9607934988"/>
        <s v="GHP0683634989"/>
        <s v="GHP9190834990"/>
        <s v="GHP8754334991"/>
        <s v="GHP1747434992"/>
        <s v="GHP3169634993"/>
        <s v="GHP6764434994"/>
        <s v="GHP4601334995"/>
        <s v="GHP2205234996"/>
        <s v="GHP2409734997"/>
        <s v="GHP2883034998"/>
        <s v="GHP4083534999"/>
        <s v="GHP4098635000"/>
        <s v="GHP1687535001"/>
        <s v="GHP3753035002"/>
        <s v="GHP7919135003"/>
        <s v="GHP6891535004"/>
        <s v="GHP8593635005"/>
        <s v="GHP4191435006"/>
        <s v="GHP7616235007"/>
        <s v="GHP3111135008"/>
        <s v="GHP7840335009"/>
        <s v="GHP7363035010"/>
        <s v="GHP0884735011"/>
        <s v="GHP0816135012"/>
        <s v="GHP7372135013"/>
        <s v="GHP146149608"/>
        <s v="GHP2726335014"/>
        <s v="GHP6333735015"/>
        <s v="GHP0132435016"/>
        <s v="GHP2859735017"/>
        <s v="GHP3538435018"/>
        <s v="GHP4848035019"/>
        <s v="GHP9526535020"/>
        <s v="GHP4566835021"/>
        <s v="GHP2005135022"/>
        <s v="GHP6304815163"/>
        <s v="GHP3266235023"/>
        <s v="GHP5375635024"/>
        <s v="GHP9436335025"/>
        <s v="GHP0039735026"/>
        <s v="GHP1473035027"/>
        <s v="GHP8987620359"/>
        <s v="GHP1104635028"/>
        <s v="GHP6442135029"/>
        <s v="GHP0550035030"/>
        <s v="GHP2354213622"/>
        <s v="GHP3707035031"/>
        <s v="GHP3581035032"/>
        <s v="GHP0550035033"/>
        <s v="GHP8176235034"/>
        <s v="GHP8553135035"/>
        <s v="GHP5089935036"/>
        <s v="GHP8711435037"/>
        <s v="GHP8484035038"/>
        <s v="GHP9909235039"/>
        <s v="GHP9445735040"/>
        <s v="GHP0607535041"/>
        <s v="GHP6323235042"/>
        <s v="GHP6819735043"/>
        <s v="GHP7828835044"/>
        <s v="GHP6216735045"/>
        <s v="GHP4106935046"/>
        <s v="GHP5956835047"/>
        <s v="GHP0569735048"/>
        <s v="GHP6019335049"/>
        <s v="GHP2628035050"/>
        <s v="GHP7664135051"/>
        <s v="GHP8015335052"/>
        <s v="GHP3222527727"/>
        <s v="GHP6395335053"/>
        <s v="GHP0437835054"/>
        <s v="GHP6741735055"/>
        <s v="GHP4009435056"/>
        <s v="GHP2209635057"/>
        <s v="GHP6999535058"/>
        <s v="GHP0055535059"/>
        <s v="GHP8801435060"/>
        <s v="GHP9838335061"/>
        <s v="GHP2349735062"/>
        <s v="GHP9126835063"/>
        <s v="GHP7859935064"/>
        <s v="GHP8672035065"/>
        <s v="GHP4393835066"/>
        <s v="GHP8902135067"/>
        <s v="GHP2889635068"/>
        <s v="GHP3139935069"/>
        <s v="GHP5805035070"/>
        <s v="GHP934041525"/>
        <s v="GHP0117735071"/>
        <s v="GHP5152135072"/>
        <s v="GHP6705435074"/>
        <s v="GHP6764335075"/>
        <s v="GHP9334735076"/>
        <s v="GHP2214835077"/>
        <s v="GHP2222135078"/>
        <s v="GHP3730835079"/>
        <s v="GHP5083235080"/>
        <s v="GHP9456635081"/>
        <s v="GHP7642235082"/>
        <s v="GHP5580135083"/>
        <s v="GHP3232235084"/>
        <s v="GHP5428335085"/>
        <s v="GHP5339535086"/>
        <s v="GHP9898835087"/>
        <s v="GHP0465035088"/>
        <s v="GHP2612635089"/>
        <s v="GHP8255435090"/>
        <s v="GHP6691435091"/>
        <s v="GHP4006435092"/>
        <s v="GHP1471135093"/>
        <s v="GHP3620635094"/>
        <s v="GHP4851835095"/>
        <s v="GHP5625635096"/>
        <s v="GHP9128535097"/>
        <s v="GHP3086322199"/>
        <s v="GHP2807335098"/>
        <s v="GHP2807335099"/>
        <s v="GHP5321935100"/>
        <s v="GHP1092335101"/>
        <s v="GHP4631135102"/>
        <s v="GHP2823735103"/>
        <s v="GHP3913335104"/>
        <s v="GHP5627035105"/>
        <s v="GHP2562335106"/>
        <s v="GHP2762435107"/>
        <s v="GHP3504235108"/>
        <s v="GHP6357035109"/>
        <s v="GHP0009735110"/>
        <s v="GHP7246035111"/>
        <s v="GHP3920635112"/>
        <s v="GHP8446535113"/>
        <s v="GHP9732535114"/>
        <s v="GHP7270235115"/>
        <s v="GHP2447135116"/>
        <s v="GHP4602535117"/>
        <s v="GHP8050335118"/>
        <s v="GHP2089435119"/>
        <s v="GHP7441135120"/>
        <s v="GHP7774135121"/>
        <s v="GHP2711022592"/>
        <s v="GHP2563035122"/>
        <s v="GHP4116535123"/>
        <s v="GHP1693435124"/>
        <s v="GHP1693435125"/>
        <s v="GHP6209635126"/>
        <s v="GHP8583935127"/>
        <s v="GHP3167635128"/>
        <s v="GHP4814335129"/>
        <s v="GHP2153635130"/>
        <s v="GHP0942735131"/>
        <s v="GHP2084635132"/>
        <s v="GHP3441535133"/>
        <s v="GHP9351035134"/>
        <s v="GHP3441535135"/>
        <s v="GHP3306035136"/>
        <s v="GHP1252935137"/>
        <s v="GHP5257535138"/>
        <s v="GHP5162435139"/>
        <s v="GHP2999235140"/>
        <s v="GHP4622235141"/>
        <s v="GHP4650235142"/>
        <s v="GHP2871535143"/>
        <s v="GHP9505535144"/>
        <s v="GHP4445835145"/>
        <s v="GHP3678335146"/>
        <s v="GHP2141035147"/>
        <s v="GHP3489235148"/>
        <s v="GHP5836435149"/>
        <s v="GHP4321235150"/>
        <s v="GHP3158935151"/>
        <s v="GHP9673135152"/>
        <s v="GHP8819235153"/>
        <s v="GHP1353335154"/>
        <s v="GHP3366635155"/>
        <s v="GHP3899135156"/>
        <s v="GHP3899135157"/>
        <s v="GHP7031335158"/>
        <s v="GHP5099735159"/>
        <s v="GHP6703935160"/>
        <s v="GHP1580735161"/>
        <s v="GHP4047935162"/>
        <s v="GHP7817235163"/>
        <s v="GHP0262135164"/>
        <s v="GHP8146235165"/>
        <s v="GHP4564635166"/>
        <s v="GHP8291035167"/>
        <s v="GHP5450535168"/>
        <s v="GHP6252835169"/>
        <s v="GHP6199335170"/>
        <s v="GHP4750335171"/>
        <s v="GHP0333335172"/>
        <s v="GHP4014435173"/>
        <s v="GHP6743435174"/>
        <s v="GHP8130435175"/>
        <s v="GHP1078724368"/>
        <s v="GHP8747035176"/>
        <s v="GHP2963635177"/>
        <s v="GHP1331435178"/>
        <s v="GHP1038135179"/>
        <s v="GHP9757435180"/>
        <s v="GHP1190735181"/>
        <s v="GHP2716623408"/>
        <s v="GHP9555535182"/>
        <s v="GHP8078235183"/>
        <s v="GHP3540335184"/>
        <s v="GHP9024535185"/>
        <s v="GHP2279835186"/>
        <s v="GHP0613835187"/>
        <s v="GHP0418235188"/>
        <s v="GHP6246735189"/>
        <s v="GHP7841531641"/>
        <s v="GHP7330735190"/>
        <s v="GHP6970735191"/>
        <s v="GHP2232635192"/>
        <s v="GHP8137635193"/>
        <s v="GHP3968035194"/>
        <s v="GHP0714329520"/>
        <s v="GHP29262530"/>
        <s v="GHP4846235195"/>
        <s v="GHP4713235196"/>
        <s v="GHP4467835197"/>
        <s v="GHP0290235198"/>
        <s v="GHP8083735199"/>
        <s v="GHP8668635200"/>
        <s v="GHP6480035201"/>
        <s v="GHP2127135202"/>
        <s v="GHP4536135203"/>
        <s v="GHP1309535204"/>
        <s v="GHP3267835206"/>
        <s v="GHP1769935207"/>
        <s v="GHP5523335208"/>
        <s v="GHP3041335209"/>
        <s v="GHP0632535210"/>
        <s v="GHP2348235211"/>
        <s v="GHP6166835212"/>
        <s v="GHP3507035213"/>
        <s v="GHP8396835214"/>
        <s v="GHP6261235215"/>
        <s v="GHP3303335216"/>
        <s v="GHP5963535217"/>
        <s v="GHP9483435218"/>
        <s v="GHP9835435219"/>
        <s v="GHP0710732859"/>
        <s v="GHP7701635220"/>
        <s v="GHP1939635221"/>
        <s v="GHP7944935222"/>
        <s v="GHP4022635223"/>
        <s v="GHP4238335224"/>
        <s v="GHP4102335225"/>
        <s v="GHP2550235226"/>
        <s v="GHP8000735227"/>
        <s v="GHP0804835228"/>
        <s v="GHP5283635229"/>
        <s v="GHP5516935230"/>
        <s v="GHP4410535231"/>
        <s v="GHP0341635232"/>
        <s v="GHP8391235233"/>
        <s v="GHP3343835234"/>
        <s v="GHP9901935235"/>
        <s v="GHP8776735236"/>
        <s v="GHP6711835237"/>
        <s v="GHP4388135238"/>
        <s v="GHP5557135239"/>
        <s v="GHP6769835240"/>
        <s v="GHP1474235241"/>
        <s v="GHP7244335242"/>
        <s v="GHP5128835243"/>
        <s v="GHP0122435244"/>
        <s v="GHP9364035245"/>
        <s v="GHP0089735246"/>
        <s v="GHP9680535247"/>
        <s v="GHP9393335248"/>
        <s v="GHP0630635249"/>
        <s v="GHP8361735250"/>
        <s v="GHP7451135251"/>
        <s v="GHP1510335252"/>
        <s v="GHP0807935253"/>
        <s v="GHP8228226463"/>
        <s v="GHP9100935254"/>
        <s v="GHP9560535255"/>
        <s v="GHP6894435256"/>
        <s v="GHP2364735257"/>
        <s v="GHP4792335258"/>
        <s v="GHP7383935259"/>
        <s v="GHP4729535260"/>
        <s v="GHP0815135261"/>
        <s v="GHP1564435262"/>
        <s v="GHP1297729717"/>
        <s v="GHP9078835263"/>
        <s v="GHP2907235264"/>
        <s v="GHP5598835265"/>
        <s v="GHP3789235266"/>
        <s v="GHP7737535267"/>
        <s v="GHP7202735268"/>
        <s v="GHP3501235269"/>
        <s v="GHP2207335270"/>
        <s v="GHP0559935271"/>
        <s v="GHP7820335272"/>
        <s v="GHP2285732813"/>
        <s v="GHP6485835273"/>
        <s v="GHP0661335274"/>
        <s v="GHP5569835275"/>
        <s v="GHP3562035276"/>
        <s v="GHP3090435277"/>
        <s v="GHP8646735278"/>
        <s v="GHP1596635279"/>
        <s v="GHP8992335280"/>
        <s v="GHP9770235281"/>
        <s v="GHP8708935282"/>
        <s v="GHP4541635283"/>
        <s v="GHP3023335284"/>
        <s v="GHP8640335285"/>
        <s v="GHP0757535286"/>
        <s v="GHP2542535287"/>
        <s v="GHP2000335288"/>
        <s v="GHP8240835289"/>
        <s v="GHP0881835290"/>
        <s v="GHP1575835291"/>
        <s v="GHP5508635292"/>
        <s v="GHP4858035293"/>
        <s v="GHP0631035294"/>
        <s v="GHP0589135295"/>
        <s v="GHP3494435296"/>
        <s v="GHP5393935297"/>
        <s v="GHP5082135298"/>
        <s v="GHP9303335299"/>
        <s v="GHP4522435300"/>
        <s v="GHP4291435301"/>
        <s v="GHP1390635302"/>
        <s v="GHP1354435303"/>
        <s v="GHP2214935304"/>
        <s v="GHP0192235305"/>
        <s v="GHP7789335306"/>
        <s v="GHP6505035307"/>
        <s v="GHP3868035308"/>
        <s v="GHP6864735309"/>
        <s v="GHP2967035310"/>
        <s v="GHP5768335311"/>
        <s v="GHP5788735312"/>
        <s v="GHP1431635313"/>
        <s v="GHP0979235314"/>
        <s v="GHP8046535315"/>
        <s v="GHP5387535316"/>
        <s v="GHP2074935317"/>
        <s v="GHP9269835318"/>
        <s v="GHP1520035319"/>
        <s v="GHP1467235320"/>
        <s v="GHP0140535321"/>
        <s v="GHP6535135322"/>
        <s v="GHP5051114106"/>
        <s v="GHP8540235323"/>
        <s v="GHP1148835324"/>
        <s v="GHP6891235325"/>
        <s v="GHP1285135326"/>
        <s v="GHP4888435327"/>
        <s v="GHP7268335328"/>
        <s v="GHP2208735329"/>
        <s v="GHP5591527713"/>
        <s v="GHP2549135330"/>
        <s v="GHP9252835331"/>
        <s v="GHP9641535332"/>
        <s v="GHP8394135333"/>
        <s v="GHP7259635334"/>
        <s v="GHP1160335335"/>
        <s v="GHP6622835336"/>
        <s v="GHP2077435337"/>
        <s v="GHP8292435338"/>
        <s v="GHP4695735339"/>
        <s v="GHP3904235340"/>
        <s v="GHP7055435341"/>
        <s v="GHP6423735342"/>
        <s v="GHP8768635343"/>
        <s v="GHP4283535344"/>
        <s v="GHP0782435345"/>
        <s v="GHP3495035346"/>
        <s v="GHP6562735347"/>
        <s v="GHP6603535348"/>
        <s v="GHP5782335349"/>
        <s v="GHP8905335350"/>
        <s v="GHP7321435351"/>
        <s v="GHP9406435352"/>
        <s v="GHP4348935353"/>
        <s v="GHP0683435354"/>
        <s v="GHP0291835355"/>
        <s v="GHP6214935356"/>
        <s v="GHP1093835357"/>
        <s v="GHP9247935358"/>
        <s v="GHP9048731915"/>
        <s v="GHP4690718418"/>
        <s v="GHP1641735359"/>
        <s v="GHP4152535360"/>
        <s v="GHP1488635361"/>
        <s v="GHP3397435362"/>
        <s v="GHP4039735363"/>
        <s v="GHP0422635364"/>
        <s v="GHP4154435365"/>
        <s v="GHP5886435366"/>
        <s v="GHP2542735367"/>
        <s v="GHP4898935368"/>
        <s v="GHP3759835369"/>
        <s v="GHP8171735370"/>
        <s v="GHP6700735371"/>
        <s v="GHP9696635372"/>
        <s v="GHP8868835373"/>
        <s v="GHP5975435374"/>
        <s v="GHP2094035375"/>
        <s v="GHP7663035376"/>
        <s v="GHP1406335377"/>
        <s v="GHP6810035378"/>
        <s v="GHP2156435379"/>
        <s v="GHP6526435380"/>
        <s v="GHP5738029105"/>
        <s v="GHP0546235381"/>
        <s v="GHP3600135382"/>
        <s v="GHP5015135383"/>
        <s v="GHP7923535384"/>
        <s v="GHP2677635385"/>
        <s v="GHP9997135386"/>
        <s v="GHP4263435387"/>
        <s v="GHP7500735388"/>
        <s v="GHP7310835389"/>
        <s v="GHP1351235390"/>
        <s v="GHP0584635391"/>
        <s v="GHP0815335392"/>
        <s v="GHP8609535393"/>
        <s v="GHP5664735394"/>
        <s v="GHP4503935395"/>
        <s v="GHP0267435396"/>
        <s v="GHP9080535397"/>
        <s v="GHP9929935398"/>
        <s v="GHP5545335399"/>
        <s v="GHP9963335400"/>
        <s v="GHP6000035401"/>
        <s v="GHP5988435402"/>
        <s v="GHP7238835403"/>
        <s v="GHP3673135404"/>
        <s v="GHP5800035405"/>
        <s v="GHP5393835406"/>
        <s v="GHP9690635407"/>
        <s v="GHP8150835408"/>
        <s v="GHP6662735409"/>
        <s v="GHP2212135410"/>
        <s v="GHP1533035411"/>
        <s v="GHP9816135412"/>
        <s v="GHP3869835413"/>
        <s v="GHP1177735414"/>
        <s v="GHP1795635415"/>
        <s v="GHP6100035416"/>
        <s v="GHP7487635417"/>
        <s v="GHP9924835418"/>
        <s v="GHP8162835419"/>
        <s v="GHP1638635420"/>
        <s v="GHP9632435421"/>
        <s v="GHP3598135422"/>
        <s v="GHP2946835423"/>
        <s v="GHP6685435424"/>
        <s v="GHP2511035425"/>
        <s v="GHP3757335426"/>
        <s v="GHP9295735427"/>
        <s v="GHP6195735428"/>
        <s v="GHP5340835429"/>
        <s v="GHP5370835430"/>
        <s v="GHP7072235431"/>
        <s v="GHP2513935432"/>
        <s v="GHP8682335433"/>
        <s v="GHP9206335434"/>
        <s v="GHP8081735435"/>
        <s v="GHP7444635436"/>
        <s v="GHP5067335437"/>
        <s v="GHP4828635438"/>
        <s v="GHP5199735439"/>
        <s v="GHP0947835440"/>
        <s v="GHP1634535441"/>
        <s v="GHP3833432778"/>
        <s v="GHP5407835442"/>
        <s v="GHP3574235443"/>
        <s v="GHP2699135444"/>
        <s v="GHP6948435445"/>
        <s v="GHP4474335446"/>
        <s v="GHP8931135447"/>
        <s v="GHP3558335448"/>
        <s v="GHP3433335449"/>
        <s v="GHP8181035450"/>
        <s v="GHP2662835451"/>
        <s v="GHP4258535452"/>
        <s v="GHP8009635453"/>
        <s v="GHP8586035454"/>
        <s v="GHP1058935455"/>
        <s v="GHP4364935456"/>
        <s v="GHP9344535457"/>
        <s v="GHP1462730128"/>
        <s v="GHP5030835458"/>
        <s v="GHP8335235459"/>
        <s v="GHP0695935460"/>
        <s v="GHP8929335461"/>
        <s v="GHP1974335462"/>
        <s v="GHP7250635463"/>
        <s v="GHP3705835464"/>
        <s v="GHP3103435465"/>
        <s v="GHP1461435466"/>
        <s v="GHP1750035467"/>
        <s v="GHP0667135468"/>
        <s v="GHP8255635469"/>
        <s v="GHP7373335470"/>
        <s v="GHP3558835471"/>
        <s v="GHP4762735472"/>
        <s v="GHP2346935473"/>
        <s v="GHP3331035474"/>
        <s v="GHP3893335475"/>
        <s v="GHP1155335476"/>
        <s v="GHP6264835477"/>
        <s v="GHP7382435478"/>
        <s v="GHP6086235479"/>
        <s v="GHP3738535480"/>
        <s v="GHP8464635481"/>
        <s v="GHP9122035482"/>
        <s v="GHP1146335483"/>
        <s v="GHP6192935484"/>
        <s v="GHP0802635485"/>
        <s v="GHP1365135486"/>
        <s v="GHP3420635487"/>
        <s v="GHP8919235488"/>
        <s v="GHP7550635489"/>
        <s v="GHP7955735490"/>
        <s v="GHP5307735491"/>
        <s v="GHP3534335492"/>
        <s v="GHP8709135493"/>
        <s v="GHP5254335494"/>
        <s v="GHP3334835495"/>
        <s v="GHP6815035496"/>
        <s v="GHP6619435497"/>
        <s v="GHP1590035498"/>
        <s v="GHP8061035499"/>
        <s v="GHP1903535500"/>
        <s v="GHP9838335501"/>
        <s v="GHP4082012642"/>
        <s v="GHP7726235502"/>
        <s v="GHP0002118634"/>
        <s v="GHP5170935503"/>
        <s v="GHP9615135504"/>
        <s v="GHP1245235505"/>
        <s v="GHP4527435506"/>
        <s v="GHP7689535507"/>
        <s v="GHP7689535508"/>
        <s v="GHP4570535509"/>
        <s v="GHP5109735510"/>
        <s v="GHP8077735511"/>
        <s v="GHP8247035512"/>
        <s v="GHP6706035513"/>
        <s v="GHP6502935514"/>
        <s v="GHP8515435515"/>
        <s v="GHP3001635516"/>
        <s v="GHP7563135517"/>
        <s v="GHP7780435518"/>
        <s v="GHP8411835519"/>
        <s v="GHP1975735520"/>
        <s v="GHP9853135521"/>
        <s v="GHP0658335522"/>
        <s v="GHP3446935523"/>
        <s v="GHP2417035524"/>
        <s v="GHP3925835525"/>
        <s v="GHP0262435526"/>
        <s v="GHP9713423287"/>
        <s v="GHP6138635527"/>
        <s v="GHP6863735528"/>
        <s v="GHP3328835529"/>
        <s v="GHP0741035530"/>
        <s v="GHP0222435531"/>
        <s v="GHP4844835532"/>
        <s v="GHP7949435533"/>
        <s v="GHP4918735534"/>
        <s v="GHP6289335535"/>
        <s v="GHP8523335536"/>
        <s v="GHP3640035537"/>
        <s v="GHP8239735538"/>
        <s v="GHP7248435539"/>
        <s v="GHP0308135540"/>
        <s v="GHP9972235541"/>
        <s v="GHP6883335542"/>
        <s v="GHP0008235543"/>
        <s v="GHP0852835544"/>
        <s v="GHP3627535545"/>
        <s v="GHP0649635546"/>
        <s v="GHP1001235547"/>
        <s v="GHP4820535548"/>
        <s v="GHP1033335549"/>
        <s v="GHP2907935550"/>
        <s v="GHP9290735551"/>
        <s v="GHP1191635552"/>
        <s v="GHP4865035553"/>
        <s v="GHP1592435554"/>
        <s v="GHP7807135555"/>
        <s v="GHP5777035556"/>
        <s v="GHP0788835557"/>
        <s v="GHP7440835558"/>
        <s v="GHP9549235559"/>
        <s v="GHP8387035560"/>
        <s v="GHP8429735561"/>
        <s v="GHP2107035562"/>
        <s v="GHP1226335563"/>
        <s v="GHP1910435564"/>
        <s v="GHP1650035565"/>
        <s v="GHP3946535566"/>
        <s v="GHP8383335567"/>
        <s v="GHP6551135568"/>
        <s v="GHP2066235569"/>
        <s v="GHP7110535570"/>
        <s v="GHP8768635571"/>
        <s v="GHP0445935572"/>
        <s v="GHP5667935573"/>
        <s v="GHP5005435574"/>
        <s v="GHP8942635575"/>
        <s v="GHP9550535576"/>
        <s v="GHP1634535577"/>
        <s v="GHP0065235578"/>
        <s v="GHP3494735579"/>
        <s v="GHP8002335580"/>
        <s v="GHP2775535581"/>
        <s v="GHP5372435582"/>
        <s v="GHP3336135583"/>
        <s v="GHP0201135584"/>
        <s v="GHP6002535585"/>
        <s v="GHP0830335586"/>
        <s v="GHP8940135587"/>
        <s v="GHP0599835588"/>
        <s v="GHP6887628270"/>
        <s v="GHP9145435589"/>
        <s v="GHP9075035590"/>
        <s v="GHP1351735591"/>
        <s v="GHP4620135592"/>
        <s v="GHP5906435593"/>
        <s v="GHP5336335594"/>
        <s v="GHP5510335595"/>
        <s v="GHP5231711658"/>
        <s v="GHP0889135596"/>
        <s v="GHP3014135597"/>
        <s v="GHP6000635598"/>
        <s v="GHP6460610451"/>
        <s v="GHP6787335599"/>
        <s v="GHP9520435600"/>
        <s v="GHP7404535601"/>
        <s v="GHP7608135603"/>
        <s v="GHP1004335604"/>
        <s v="GHP1886935605"/>
        <s v="GHP8569935606"/>
        <s v="GHP6768735607"/>
        <s v="GHP8549635608"/>
        <s v="GHP0487335609"/>
        <s v="GHP5347735610"/>
        <s v="GHP6903735611"/>
        <s v="GHP4082535612"/>
        <s v="GHP8200635613"/>
        <s v="GHP3777235614"/>
        <s v="GHP7497935615"/>
        <s v="GHP8839735616"/>
        <s v="GHP8328535617"/>
        <s v="GHP3254335618"/>
        <s v="GHP6310635619"/>
        <s v="GHP5485635620"/>
        <s v="GHP9883435621"/>
        <s v="GHP9288035622"/>
        <s v="GHP6755735623"/>
        <s v="GHP6411335624"/>
        <s v="GHP0863335625"/>
        <s v="GHP6446335626"/>
        <s v="GHP6447635627"/>
        <s v="GHP7410435628"/>
        <s v="GHP7819135629"/>
        <s v="GHP1608935630"/>
        <s v="GHP3807335631"/>
        <s v="GHP2841835632"/>
        <s v="GHP2508235633"/>
        <s v="GHP0861235634"/>
        <s v="GHP2741535635"/>
        <s v="GHP4690235636"/>
        <s v="GHP1380935637"/>
        <s v="GHP3125535638"/>
        <s v="GHP7345135639"/>
        <s v="GHP3916735640"/>
        <s v="GHP0625135641"/>
        <s v="GHP8084535642"/>
        <s v="GHP8660835643"/>
        <s v="GHP7642435644"/>
        <s v="GHP2425935645"/>
        <s v="GHP3193135646"/>
        <s v="GHP8483535647"/>
        <s v="GHP4909035648"/>
        <s v="GHP9071823773"/>
        <s v="GHP9648435649"/>
        <s v="GHP4852735650"/>
        <s v="GHP1644635651"/>
        <s v="GHP8223235652"/>
        <s v="GHP4884835653"/>
        <s v="GHP1382435654"/>
        <s v="GHP4106135655"/>
        <s v="GHP6123435656"/>
        <s v="GHP2331735657"/>
        <s v="GHP0848135658"/>
        <s v="GHP8847735659"/>
        <s v="GHP4083335660"/>
        <s v="GHP7984735661"/>
        <s v="GHP7991235662"/>
        <s v="GHP1538535663"/>
        <s v="GHP7462935664"/>
        <s v="GHP4614035665"/>
        <s v="GHP3671335666"/>
        <s v="GHP6040635667"/>
        <s v="GHP8281535668"/>
        <s v="GHP9556635669"/>
        <s v="GHP5874235670"/>
        <s v="GHP3885835671"/>
        <s v="GHP2571235672"/>
        <s v="GHP0312735673"/>
        <s v="GHP4511735674"/>
        <s v="GHP5598835675"/>
        <s v="GHP5660035676"/>
        <s v="GHP2073435677"/>
        <s v="GHP8913135678"/>
        <s v="GHP1047535679"/>
        <s v="GHP6575335680"/>
        <s v="GHP6742935681"/>
        <s v="GHP2194935682"/>
        <s v="GHP0993835683"/>
        <s v="GHP1074635684"/>
        <s v="GHP9665535685"/>
        <s v="GHP0070935686"/>
        <s v="GHP2131735687"/>
        <s v="GHP2131735688"/>
        <s v="GHP9572035689"/>
        <s v="GHP9631935690"/>
        <s v="GHP1207035691"/>
        <s v="GHP4067735692"/>
        <s v="GHP9858135693"/>
        <s v="GHP3614435694"/>
        <s v="GHP9588435695"/>
        <s v="GHP6474135696"/>
        <s v="GHP5515035697"/>
        <s v="GHP3457435698"/>
        <s v="GHP3960535699"/>
        <s v="GHP3599735700"/>
        <s v="GHP6825235701"/>
        <s v="GHP5386035702"/>
        <s v="GHP4992335703"/>
        <s v="GHP4393935704"/>
        <s v="GHP1946035705"/>
        <s v="GHP0238335706"/>
        <s v="GHP5166935707"/>
        <s v="GHP0849935708"/>
        <s v="GHP7404435709"/>
        <s v="GHP3835235710"/>
        <s v="GHP8556535711"/>
        <s v="GHP8222935712"/>
        <s v="GHP2268135713"/>
        <s v="GHP0237235714"/>
        <s v="GHP4560235715"/>
        <s v="GHP2886735716"/>
        <s v="GHP8892235717"/>
        <s v="GHP6517235718"/>
        <s v="GHP6947335719"/>
        <s v="GHP1590235720"/>
        <s v="GHP0858935721"/>
        <s v="GHP5594035722"/>
        <s v="GHP8683135723"/>
        <s v="GHP1508735724"/>
        <s v="GHP0335335725"/>
        <s v="GHP3505835726"/>
        <s v="GHP0562335727"/>
        <s v="GHP4294628801"/>
        <s v="GHP6933635728"/>
        <s v="GHP9436235729"/>
        <s v="GHP9549035730"/>
        <s v="GHP5199435731"/>
        <s v="GHP7834635732"/>
        <s v="GHP8377235733"/>
        <s v="GHP4510335734"/>
        <s v="GHP3487435735"/>
        <s v="GHP4697935736"/>
        <s v="GHP2529735737"/>
        <s v="GHP5837935738"/>
        <s v="GHP3152835739"/>
        <s v="GHP0498135740"/>
        <s v="GHP5804935741"/>
        <s v="GHP9702835742"/>
        <s v="GHP5674535743"/>
        <s v="GHP8651635744"/>
        <s v="GHP6550135745"/>
        <s v="GHP5911135746"/>
        <s v="GHP8212435747"/>
        <s v="GHP2012735748"/>
        <s v="GHP8727535749"/>
        <s v="GHP1818435750"/>
        <s v="GHP7176535751"/>
        <s v="GHP9612935752"/>
        <s v="GHP1785335753"/>
        <s v="GHP0903835754"/>
        <s v="GHP7705035755"/>
        <s v="GHP9280835756"/>
        <s v="GHP1924335757"/>
        <s v="GHP3366835758"/>
        <s v="GHP3022035759"/>
        <s v="GHP8863035760"/>
        <s v="GHP4004035761"/>
        <s v="GHP3599435762"/>
        <s v="GHP6092935763"/>
        <s v="GHP9258535764"/>
        <s v="GHP0346435765"/>
        <s v="GHP0904235766"/>
        <s v="GHP2109935767"/>
        <s v="GHP7828235768"/>
        <s v="GHP9964235769"/>
        <s v="GHP7139235770"/>
        <s v="GHP6314635771"/>
        <s v="GHP5453935772"/>
        <s v="GHP0930335773"/>
        <s v="GHP1436835774"/>
        <s v="GHP9312435775"/>
        <s v="GHP8911135776"/>
        <s v="GHP7302635777"/>
        <s v="GHP8222335778"/>
        <s v="GHP6014835779"/>
        <s v="GHP0168935780"/>
        <s v="GHP6952835781"/>
        <s v="GHP8427535782"/>
        <s v="GHP3713935783"/>
        <s v="GHP7145835784"/>
        <s v="GHP1897135785"/>
        <s v="GHP8616335786"/>
        <s v="GHP0230035787"/>
        <s v="GHP5180435788"/>
        <s v="GHP9279535789"/>
        <s v="GHP3500035790"/>
        <s v="GHP1765435791"/>
        <s v="GHP6142211717"/>
        <s v="GHP7334135792"/>
        <s v="GHP3588035793"/>
        <s v="GHP8733135794"/>
        <s v="GHP0595035795"/>
        <s v="GHP8083035796"/>
        <s v="GHP3178335797"/>
        <s v="GHP0223735798"/>
        <s v="GHP4143835799"/>
        <s v="GHP8591235800"/>
        <s v="GHP8812035801"/>
        <s v="GHP4507735802"/>
        <s v="GHP9761335803"/>
        <s v="GHP5186635804"/>
        <s v="GHP2371735805"/>
        <s v="GHP0092435806"/>
        <s v="GHP5460635807"/>
        <s v="GHP2691435808"/>
        <s v="GHP3657735809"/>
        <s v="GHP7297935810"/>
        <s v="GHP2374735811"/>
        <s v="GHP0458635812"/>
        <s v="GHP1898835813"/>
        <s v="GHP6590235814"/>
        <s v="GHP1611135815"/>
        <s v="GHP0101335816"/>
        <s v="GHP9919435817"/>
        <s v="GHP0484835818"/>
        <s v="GHP3418835819"/>
        <s v="GHP1626235820"/>
        <s v="GHP3999535821"/>
        <s v="GHP0088135822"/>
        <s v="GHP7018835823"/>
        <s v="GHP9050435824"/>
        <s v="GHP9471535825"/>
        <s v="GHP6203335826"/>
        <s v="GHP0285235827"/>
        <s v="GHP8733435828"/>
        <s v="GHP6597335829"/>
        <s v="GHP7612135830"/>
        <s v="GHP3174035831"/>
        <s v="GHP2885635832"/>
        <s v="GHP2007635833"/>
        <s v="GHP9328035834"/>
        <s v="GHP2611335835"/>
        <s v="GHP4982135836"/>
        <s v="GHP7880135837"/>
        <s v="GHP4141035838"/>
        <s v="GHP4476235839"/>
        <s v="GHP6463035840"/>
        <s v="GHP1829335841"/>
        <s v="GHP3927535842"/>
        <s v="GHP2643035843"/>
        <s v="GHP7247835844"/>
        <s v="GHP6677435845"/>
        <s v="GHP0856635846"/>
        <s v="GHP5097035847"/>
        <s v="GHP6965835848"/>
        <s v="GHP6657635849"/>
        <s v="GHP6249335850"/>
        <s v="GHP6792235851"/>
        <s v="GHP8589135852"/>
        <s v="GHP2588835853"/>
        <s v="GHP5065835854"/>
        <s v="GHP9930235855"/>
        <s v="GHP5199835856"/>
        <s v="GHP9405435857"/>
        <s v="GHP1508935858"/>
        <s v="GHP1448327960"/>
        <s v="GHP6957635859"/>
        <s v="GHP6053135860"/>
        <s v="GHP6833635861"/>
        <s v="GHP6397135862"/>
        <s v="GHP1703535863"/>
        <s v="GHP8989635864"/>
        <s v="GHP9655035865"/>
        <s v="GHP7177935866"/>
        <s v="GHP7177935867"/>
        <s v="GHP3506635868"/>
        <s v="GHP0838135869"/>
        <s v="GHP1202035870"/>
        <s v="GHP5317435871"/>
        <s v="GHP6948035872"/>
        <s v="GHP9762835873"/>
        <s v="GHP0584535874"/>
        <s v="GHP6848335875"/>
        <s v="GHP1227135876"/>
        <s v="GHP6272735877"/>
        <s v="GHP4121935878"/>
        <s v="GHP6272735879"/>
        <s v="GHP8681335880"/>
        <s v="GHP7552735881"/>
        <s v="GHP4716735882"/>
        <s v="GHP4668935883"/>
        <s v="GHP4658135884"/>
        <s v="GHP0744935885"/>
        <s v="GHP8671435886"/>
        <s v="GHP8158335887"/>
        <s v="GHP0230331543"/>
        <s v="GHP1718035888"/>
        <s v="GHP0652035889"/>
        <s v="GHP1057835890"/>
        <s v="GHP8656535891"/>
        <s v="GHP1111535892"/>
        <s v="GHP2733735893"/>
        <s v="GHP9588735894"/>
        <s v="GHP9011935895"/>
        <s v="GHP0198835896"/>
        <s v="GHP2291735897"/>
        <s v="GHP3521335898"/>
        <s v="GHP4722835899"/>
        <s v="GHP6899735900"/>
        <s v="GHP6312135901"/>
        <s v="GHP9219235902"/>
        <s v="GHP0259835903"/>
        <s v="GHP6979735904"/>
        <s v="GHP3739035905"/>
        <s v="GHP5464635906"/>
        <s v="GHP0375635907"/>
        <s v="GHP2084835908"/>
        <s v="GHP2855135909"/>
        <s v="GHP8377435910"/>
        <s v="GHP0156729123"/>
        <s v="GHP0164635911"/>
        <s v="GHP8403730825"/>
        <s v="GHP4814235912"/>
        <s v="GHP7021735913"/>
        <s v="GHP5607635914"/>
        <s v="GHP3118035915"/>
        <s v="GHP3821035916"/>
        <s v="GHP8380835917"/>
        <s v="GHP2703135918"/>
        <s v="GHP9119535919"/>
        <s v="GHP6083535920"/>
        <s v="GHP2320535921"/>
        <s v="GHP1412135922"/>
        <s v="GHP1346935923"/>
        <s v="GHP0426135924"/>
        <s v="GHP6981035925"/>
        <s v="GHP0354535926"/>
        <s v="GHP8976035927"/>
        <s v="GHP7733135928"/>
        <s v="GHP3006335929"/>
        <s v="GHP9980035930"/>
        <s v="GHP2636035931"/>
        <s v="GHP7733135932"/>
        <s v="GHP1425135933"/>
        <s v="GHP1327435934"/>
        <s v="GHP3778535935"/>
        <s v="GHP3196535936"/>
        <s v="GHP5756135937"/>
        <s v="GHP5030435938"/>
        <s v="GHP4247829553"/>
        <s v="GHP1132335939"/>
        <s v="GHP4662524318"/>
        <s v="GHP3057735940"/>
        <s v="GHP9900935941"/>
        <s v="GHP9227735942"/>
        <s v="GHP7197435943"/>
        <s v="GHP2823735944"/>
        <s v="GHP2762535945"/>
        <s v="GHP3953835946"/>
        <s v="GHP5816135947"/>
        <s v="GHP4748235948"/>
        <s v="GHP8709335949"/>
        <s v="GHP2826135950"/>
        <s v="GHP2181035951"/>
        <s v="GHP8585635952"/>
        <s v="GHP2726535953"/>
        <s v="GHP2652635954"/>
        <s v="GHP4488635955"/>
        <s v="GHP8579335956"/>
        <s v="GHP2726535957"/>
        <s v="GHP0837535958"/>
        <s v="GHP9454335959"/>
        <s v="GHP0113435960"/>
        <s v="GHP1689735961"/>
        <s v="GHP6637935962"/>
        <s v="GHP2722235963"/>
        <s v="GHP2722235964"/>
        <s v="GHP9549935965"/>
        <s v="GHP0688335966"/>
        <s v="GHP6793435967"/>
        <s v="GHP0507435968"/>
        <s v="GHP4171432977"/>
        <s v="GHP3387435969"/>
        <s v="GHP2968735970"/>
        <s v="GHP3812635971"/>
        <s v="GHP1805935972"/>
        <s v="GHP7660035973"/>
        <s v="GHP8782535974"/>
        <s v="GHP1685935975"/>
        <s v="GHP5935735976"/>
        <s v="GHP7752535977"/>
        <s v="GHP9999935978"/>
        <s v="GHP2738235979"/>
        <s v="GHP7297935980"/>
        <s v="GHP0360935981"/>
        <s v="GHP5460035982"/>
        <s v="GHP6178135983"/>
        <s v="GHP1406535984"/>
        <s v="GHP9745735985"/>
        <s v="GHP8535035986"/>
        <s v="GHP2872835987"/>
        <s v="GHP0476935988"/>
        <s v="GHP7105435989"/>
        <s v="GHP6761235990"/>
        <s v="GHP1257035991"/>
        <s v="GHP4613935992"/>
        <s v="GHP5714735993"/>
        <s v="GHP8102535994"/>
        <s v="GHP1260135995"/>
        <s v="GHP7408035996"/>
        <s v="GHP9616435997"/>
        <s v="GHP0900735998"/>
        <s v="GHP5796635999"/>
        <s v="GHP8240336000"/>
        <s v="GHP8806736001"/>
        <s v="GHP1940136002"/>
        <s v="GHP8216236003"/>
        <s v="GHP8506936004"/>
        <s v="GHP1663336005"/>
        <s v="GHP4615736006"/>
        <s v="GHP1058236007"/>
        <s v="GHP9112236008"/>
        <s v="GHP2837036009"/>
        <s v="GHP1219136010"/>
        <s v="GHP4444836011"/>
        <s v="GHP4554536012"/>
        <s v="GHP8731636013"/>
        <s v="GHP2221236014"/>
        <s v="GHP3262136015"/>
        <s v="GHP6876636016"/>
        <s v="GHP7825836017"/>
        <s v="GHP6878736018"/>
        <s v="GHP1215536019"/>
        <s v="GHP0968836020"/>
        <s v="GHP0187636021"/>
        <s v="GHP9915736022"/>
        <s v="GHP6138136023"/>
        <s v="GHP1032536024"/>
        <s v="GHP9369636025"/>
        <s v="GHP6462636026"/>
        <s v="GHP4671836027"/>
        <s v="GHP5340236028"/>
        <s v="GHP7062236029"/>
        <s v="GHP8604036030"/>
        <s v="GHP7187136031"/>
        <s v="GHP1462936032"/>
        <s v="GHP3924336033"/>
        <s v="GHP9760536034"/>
        <s v="GHP4199536035"/>
        <s v="GHP6676336036"/>
        <s v="GHP2433536037"/>
        <s v="GHP0096336038"/>
        <s v="GHP9769536039"/>
        <s v="GHP7820736040"/>
        <s v="GHP9146636041"/>
        <s v="GHP7474436042"/>
        <s v="GHP7898236043"/>
        <s v="GHP6791036044"/>
        <s v="GHP1362036045"/>
        <s v="GHP0217436046"/>
        <s v="GHP9677636047"/>
        <s v="GHP4703936048"/>
        <s v="GHP6773636049"/>
        <s v="GHP0525436050"/>
        <s v="GHP0777736051"/>
        <s v="GHP9154536052"/>
        <s v="GHP2698036053"/>
        <s v="GHP4055736054"/>
        <s v="GHP6545436055"/>
        <s v="GHP9308836056"/>
        <s v="GHP3966536057"/>
        <s v="GHP7579736058"/>
        <s v="GHP4477536059"/>
        <s v="GHP8415336060"/>
        <s v="GHP4305636061"/>
        <s v="GHP6121436062"/>
        <s v="GHP9481436063"/>
        <s v="GHP3674736064"/>
        <s v="GHP5071436065"/>
        <s v="GHP8363736066"/>
        <s v="GHP8964236067"/>
        <s v="GHP4949336068"/>
        <s v="GHP3327736069"/>
        <s v="GHP5957936070"/>
        <s v="GHP0824636071"/>
        <s v="GHP3183236072"/>
        <s v="GHP5477336073"/>
        <s v="GHP4559036074"/>
        <s v="GHP1900236075"/>
        <s v="GHP5076536076"/>
        <s v="GHP1900236077"/>
        <s v="GHP7183636078"/>
        <s v="GHP8337236079"/>
        <s v="GHP8666936080"/>
        <s v="GHP0564136081"/>
        <s v="GHP2861636082"/>
        <s v="GHP2254236083"/>
        <s v="GHP0780036084"/>
        <s v="GHP9956136085"/>
        <s v="GHP9898136086"/>
        <s v="GHP8674336087"/>
        <s v="GHP8915136088"/>
        <s v="GHP5649636089"/>
        <s v="GHP8953736090"/>
        <s v="GHP0079836091"/>
        <s v="GHP6689436092"/>
        <s v="GHP7462936093"/>
        <s v="GHP5378736094"/>
        <s v="GHP0706336095"/>
        <s v="GHP5478936096"/>
        <s v="GHP7515236097"/>
        <s v="GHP5314436098"/>
        <s v="GHP1263136099"/>
        <s v="GHP5800436100"/>
        <s v="GHP8994736101"/>
        <s v="GHP5003036102"/>
        <s v="GHP5740336103"/>
        <s v="GHP2866036104"/>
        <s v="GHP5111436105"/>
        <s v="GHP2014236106"/>
        <s v="GHP5852036107"/>
        <s v="GHP6724336108"/>
        <s v="GHP0603736109"/>
        <s v="GHP8694536110"/>
        <s v="GHP8074736111"/>
        <s v="GHP9033336112"/>
        <s v="GHP5793436113"/>
        <s v="GHP3875436114"/>
        <s v="GHP7328336115"/>
        <s v="GHP8071336116"/>
        <s v="GHP9899336117"/>
        <s v="GHP9911636118"/>
        <s v="GHP4374036119"/>
        <s v="GHP7380436120"/>
        <s v="GHP1234236121"/>
        <s v="GHP2531036122"/>
        <s v="GHP1299636123"/>
        <s v="GHP7423936124"/>
        <s v="GHP2512036125"/>
        <s v="GHP0190136126"/>
        <s v="GHP6346936127"/>
        <s v="GHP2606136128"/>
        <s v="GHP2908136129"/>
        <s v="GHP0480936130"/>
        <s v="GHP3010336131"/>
        <s v="GHP0279536132"/>
        <s v="GHP6296536133"/>
        <s v="GHP3850036134"/>
        <s v="GHP2267536135"/>
        <s v="GHP4756636136"/>
        <s v="GHP8997036137"/>
        <s v="GHP4843736138"/>
        <s v="GHP0113536139"/>
        <s v="GHP7134731204"/>
        <s v="GHP2005736140"/>
        <s v="GHP5632136141"/>
        <s v="GHP6986236142"/>
        <s v="GHP9535636143"/>
        <s v="GHP5344936144"/>
        <s v="GHP2158836145"/>
        <s v="GHP7449336146"/>
        <s v="GHP7534636147"/>
        <s v="GHP6117736148"/>
        <s v="GHP4546136149"/>
        <s v="GHP7843036150"/>
        <s v="GHP1107036151"/>
        <s v="GHP7739836152"/>
        <s v="GHP3985936153"/>
        <s v="GHP4804036154"/>
        <s v="GHP1583136155"/>
        <s v="GHP9940736156"/>
        <s v="GHP4224336157"/>
        <s v="GHP3439536158"/>
        <s v="GHP7500636159"/>
        <s v="GHP0988936160"/>
        <s v="GHP7058736161"/>
        <s v="GHP8968436162"/>
        <s v="GHP0203936163"/>
        <s v="GHP4800936164"/>
        <s v="GHP3817536165"/>
        <s v="GHP6536636166"/>
        <s v="GHP0706836167"/>
        <s v="GHP3339336168"/>
        <s v="GHP5752536169"/>
        <s v="GHP6126136170"/>
        <s v="GHP9889836171"/>
        <s v="GHP9047136173"/>
        <s v="GHP2450936174"/>
        <s v="GHP3810036175"/>
        <s v="GHP4446736176"/>
        <s v="GHP0714736177"/>
        <s v="GHP2231136178"/>
        <s v="GHP1424436179"/>
        <s v="GHP0282236180"/>
        <s v="GHP6123436181"/>
        <s v="GHP1869436182"/>
        <s v="GHP2511436183"/>
        <s v="GHP0876421493"/>
        <s v="GHP7955136184"/>
        <s v="GHP5467036185"/>
        <s v="GHP3969536186"/>
        <s v="GHP9002836187"/>
        <s v="GHP2815936188"/>
        <s v="GHP9177136189"/>
        <s v="GHP4401536190"/>
        <s v="GHP7103036191"/>
        <s v="GHP3628136192"/>
        <s v="GHP3554536193"/>
        <s v="GHP6500136194"/>
        <s v="GHP1828336196"/>
        <s v="GHP6260536197"/>
        <s v="GHP0369436198"/>
        <s v="GHP4800936199"/>
        <s v="GHP6012336200"/>
        <s v="GHP2582436201"/>
        <s v="GHP8269936202"/>
        <s v="GHP4543036203"/>
        <s v="GHP5906636204"/>
        <s v="GHP3217136205"/>
        <s v="GHP1999736206"/>
        <s v="GHP8064636207"/>
        <s v="GHP1018436208"/>
        <s v="GHP9603336209"/>
        <s v="GHP6663736210"/>
        <s v="GHP0659836211"/>
        <s v="GHP5146736212"/>
        <s v="GHP2115336213"/>
        <s v="GHP9710436214"/>
        <s v="GHP0304036215"/>
        <s v="GHP4382336216"/>
        <s v="GHP2925236217"/>
        <s v="GHP1686836218"/>
        <s v="GHP7475936219"/>
        <s v="GHP3631536220"/>
        <s v="GHP2360936221"/>
        <s v="GHP1325436222"/>
        <s v="GHP2592336223"/>
        <s v="GHP4350636224"/>
        <s v="GHP6772336225"/>
        <s v="GHP0733736226"/>
        <s v="GHP0883336227"/>
        <s v="GHP4219036228"/>
        <s v="GHP8239136229"/>
        <s v="GHP0370636230"/>
        <s v="GHP4319631982"/>
        <s v="GHP7411736232"/>
        <s v="GHP5361536233"/>
        <s v="GHP0009124213"/>
        <s v="GHP7040612352"/>
        <s v="GHP8966828279"/>
        <s v="GHP9960831482"/>
        <s v="GHP1045036234"/>
        <s v="GHP3855136235"/>
        <s v="GHP0507836237"/>
        <s v="GHP2110036238"/>
        <s v="GHP3629236239"/>
        <s v="GHP5558236240"/>
        <s v="GHP1464636241"/>
        <s v="GHP8350536242"/>
        <s v="GHP4434136243"/>
        <s v="GHP1805536244"/>
        <s v="GHP3452636245"/>
        <s v="GHP8125436246"/>
        <s v="GHP6531236247"/>
        <s v="GHP3413336248"/>
        <s v="GHP3552136249"/>
        <s v="GHP0755736250"/>
        <s v="GHP0127036251"/>
        <s v="GHP7166236252"/>
        <s v="GHP2892736253"/>
        <s v="GHP1030536254"/>
        <s v="GHP2345836255"/>
        <s v="GHP5823436256"/>
        <s v="GHP3141136257"/>
        <s v="GHP6600436258"/>
        <s v="GHP1535436259"/>
        <s v="GHP5832936260"/>
        <s v="GHP1152836261"/>
        <s v="GHP6096636262"/>
        <s v="GHP6365236263"/>
        <s v="GHP9441736264"/>
        <s v="GHP6269936265"/>
        <s v="GHP3513636266"/>
        <s v="GHP6988636267"/>
        <s v="GHP3216036268"/>
        <s v="GHP3162836269"/>
        <s v="GHP8662536271"/>
        <s v="GHP3343636272"/>
        <s v="GHP4653736273"/>
        <s v="GHP1233436274"/>
        <s v="GHP5971836275"/>
        <s v="GHP1837636276"/>
        <s v="GHP4043636277"/>
        <s v="GHP9461836278"/>
        <s v="GHP14734638"/>
        <s v="GHP9534236279"/>
        <s v="GHP0737536280"/>
        <s v="GHP9844036281"/>
        <s v="GHP8969436282"/>
        <s v="GHP6657636283"/>
        <s v="GHP1115736284"/>
        <s v="GHP7147036285"/>
        <s v="GHP6485036286"/>
        <s v="GHP1102936287"/>
        <s v="GHP0522536288"/>
        <s v="GHP7933036289"/>
        <s v="GHP3227736290"/>
        <s v="GHP9940436291"/>
        <s v="GHP6702436292"/>
        <s v="GHP3185036293"/>
        <s v="GHP9340436294"/>
        <s v="GHP1028836295"/>
        <s v="GHP3434236296"/>
        <s v="GHP0014536297"/>
        <s v="GHP9254136298"/>
        <s v="GHP6944336299"/>
        <s v="GHP1608136300"/>
        <s v="GHP7996336301"/>
        <s v="GHP4157836302"/>
        <s v="GHP5819136303"/>
        <s v="GHP4244336304"/>
        <s v="GHP8384936305"/>
        <s v="GHP5444936306"/>
        <s v="GHP6451136307"/>
        <s v="GHP6797436308"/>
        <s v="GHP1696436309"/>
        <s v="GHP7361836310"/>
        <s v="GHP0033736311"/>
        <s v="GHP3583536312"/>
        <s v="GHP4476736313"/>
        <s v="GHP4476736314"/>
        <s v="GHP4788736315"/>
        <s v="GHP3462436316"/>
        <s v="GHP5965236317"/>
        <s v="GHP3601236318"/>
        <s v="GHP6789936319"/>
        <s v="GHP7063036320"/>
        <s v="GHP3421436321"/>
        <s v="GHP7272836322"/>
        <s v="GHP0638436323"/>
        <s v="GHP5399236324"/>
        <s v="GHP3526036325"/>
        <s v="GHP1026436326"/>
        <s v="GHP0626136327"/>
        <s v="GHP1632536328"/>
        <s v="GHP7714636329"/>
        <s v="GHP5682936330"/>
        <s v="GHP2702436331"/>
        <s v="GHP6943336332"/>
        <s v="GHP4565936333"/>
        <s v="GHP9391836334"/>
        <s v="GHP6247536335"/>
        <s v="GHP3568836336"/>
        <s v="GHP3607836337"/>
        <s v="GHP0486536338"/>
        <s v="GHP2859836339"/>
        <s v="GHP0161236340"/>
        <s v="GHP4018436341"/>
        <s v="GHP5441436342"/>
        <s v="GHP4401436343"/>
        <s v="GHP3135236344"/>
        <s v="GHP0002436345"/>
        <s v="GHP3762536346"/>
        <s v="GHP4039236347"/>
        <s v="GHP8415736348"/>
        <s v="GHP9688436349"/>
        <s v="GHP7264836350"/>
        <s v="GHP2995736351"/>
        <s v="GHP6110836352"/>
        <s v="GHP9309436353"/>
        <s v="GHP2836336354"/>
        <s v="GHP9800136355"/>
        <s v="GHP8148836356"/>
        <s v="GHP8680328359"/>
        <s v="GHP9833936357"/>
        <s v="GHP3128436358"/>
        <s v="GHP5644536359"/>
        <s v="GHP2202136360"/>
        <s v="GHP0525536361"/>
        <s v="GHP1605536362"/>
        <s v="GHP5358436363"/>
        <s v="GHP3853636364"/>
        <s v="GHP6129036365"/>
        <s v="GHP3733036366"/>
        <s v="GHP4874936367"/>
        <s v="GHP7513336368"/>
        <s v="GHP3410236369"/>
        <s v="GHP4709436370"/>
        <s v="GHP2114436371"/>
        <s v="GHP9593236372"/>
        <s v="GHP2063136373"/>
        <s v="GHP6306236374"/>
        <s v="GHP5096736375"/>
        <s v="GHP2532836376"/>
        <s v="GHP8014736377"/>
        <s v="GHP6607436378"/>
        <s v="GHP9141836379"/>
        <s v="GHP0267736380"/>
        <s v="GHP1896136381"/>
        <s v="GHP3726636382"/>
        <s v="GHP0523536383"/>
        <s v="GHP1257136384"/>
        <s v="GHP5393336385"/>
        <s v="GHP2147736386"/>
        <s v="GHP0198936387"/>
        <s v="GHP3984236388"/>
        <s v="GHP2887136389"/>
        <s v="GHP9504136390"/>
        <s v="GHP1040636391"/>
        <s v="GHP6707236392"/>
        <s v="GHP5585036393"/>
        <s v="GHP6640636394"/>
        <s v="GHP3223928349"/>
        <s v="GHP9200636395"/>
        <s v="GHP0676136396"/>
        <s v="GHP2910336397"/>
        <s v="GHP0444836398"/>
        <s v="GHP0184836399"/>
        <s v="GHP1661436400"/>
        <s v="GHP9364236401"/>
        <s v="GHP4041436402"/>
        <s v="GHP5931136403"/>
        <s v="GHP8319836404"/>
        <s v="GHP1452336405"/>
        <s v="GHP7303336406"/>
        <s v="GHP0341636407"/>
        <s v="GHP7254236408"/>
        <s v="GHP1501136409"/>
        <s v="GHP5982236410"/>
        <s v="GHP8888036411"/>
        <s v="GHP7439436412"/>
        <s v="GHP5743236413"/>
        <s v="GHP5192236414"/>
        <s v="GHP8155936415"/>
        <s v="GHP7029921892"/>
        <s v="GHP0363236416"/>
        <s v="GHP1511936417"/>
        <s v="GHP7111736418"/>
        <s v="GHP2053836419"/>
        <s v="GHP8806336420"/>
        <s v="GHP6273136421"/>
        <s v="GHP6473236422"/>
        <s v="GHP2983936423"/>
        <s v="GHP5658136425"/>
        <s v="GHP4518736426"/>
        <s v="GHP9971736427"/>
        <s v="GHP6411926184"/>
        <s v="GHP0455636428"/>
        <s v="GHP0950828366"/>
        <s v="GHP5717236429"/>
        <s v="GHP0474836430"/>
        <s v="GHP6623036431"/>
        <s v="GHP4669236432"/>
        <s v="GHP2012736433"/>
        <s v="GHP3066636434"/>
        <s v="GHP6109636435"/>
        <s v="GHP6180236436"/>
        <s v="GHP1294836437"/>
        <s v="GHP8852636438"/>
        <s v="GHP8316530673"/>
        <s v="GHP4006736439"/>
        <s v="GHP3336936440"/>
        <s v="GHP4199736441"/>
        <s v="GHP1423136443"/>
        <s v="GHP3149136444"/>
        <s v="GHP2370736445"/>
        <s v="GHP9695436446"/>
        <s v="GHP1057236447"/>
        <s v="GHP7836236448"/>
        <s v="GHP4897836449"/>
        <s v="GHP6354836450"/>
        <s v="GHP9223336451"/>
        <s v="GHP5734936452"/>
        <s v="GHP1672536453"/>
        <s v="GHP2842036454"/>
        <s v="GHP6171136455"/>
        <s v="GHP0933336456"/>
        <s v="GHP8335236457"/>
        <s v="GHP8735136458"/>
        <s v="GHP7575536459"/>
        <s v="GHP4243936460"/>
        <s v="GHP8518936461"/>
        <s v="GHP3805436462"/>
        <s v="GHP5020636463"/>
        <s v="GHP6336436464"/>
        <s v="GHP7824136465"/>
        <s v="GHP8593536466"/>
        <s v="GHP3993936468"/>
        <s v="GHP2235736470"/>
        <s v="GHP9894836471"/>
        <s v="GHP7587736472"/>
        <s v="GHP7218136473"/>
        <s v="GHP6348836474"/>
        <s v="GHP1273736475"/>
        <s v="GHP7408036476"/>
        <s v="GHP5796636477"/>
        <s v="GHP3756936479"/>
        <s v="GHP3180836480"/>
        <s v="GHP0645436481"/>
        <s v="GHP0242436482"/>
        <s v="GHP1622628387"/>
        <s v="GHP4398036483"/>
        <s v="GHP2536636484"/>
        <s v="GHP9691536486"/>
        <s v="GHP2665536487"/>
        <s v="GHP5263936488"/>
        <s v="GHP8436536489"/>
        <s v="GHP5160136490"/>
        <s v="GHP2068236491"/>
        <s v="GHP6882536492"/>
        <s v="GHP9720236493"/>
        <s v="GHP6773336494"/>
        <s v="GHP6369236495"/>
        <s v="GHP4833536496"/>
        <s v="GHP6002836497"/>
        <s v="GHP0949336498"/>
        <s v="GHP5401619928"/>
        <s v="GHP5682136499"/>
        <s v="GHP4496236500"/>
        <s v="GHP6733336501"/>
        <s v="GHP8521036502"/>
        <s v="GHP7356736503"/>
        <s v="GHP0548636504"/>
        <s v="GHP7972636505"/>
        <s v="GHP1364036506"/>
        <s v="GHP1087936507"/>
        <s v="GHP0012336508"/>
        <s v="GHP9779236509"/>
        <s v="GHP7246536510"/>
        <s v="GHP1123436511"/>
        <s v="GHP9911236512"/>
        <s v="GHP7614336513"/>
        <s v="GHP6934636514"/>
        <s v="GHP0279236515"/>
        <s v="GHP7611736516"/>
        <s v="GHP0571736517"/>
        <s v="GHP2793336518"/>
        <s v="GHP9237536519"/>
        <s v="GHP9931436520"/>
        <s v="GHP5394436521"/>
        <s v="GHP4021136522"/>
        <s v="GHP0501936523"/>
        <s v="GHP0225236524"/>
        <s v="GHP9917736525"/>
        <s v="GHP7360436526"/>
        <s v="GHP7412236527"/>
        <s v="GHP8022836528"/>
        <s v="GHP5856736529"/>
        <s v="GHP8583036530"/>
        <s v="GHP4772036531"/>
        <s v="GHP3854836532"/>
        <s v="GHP3171836533"/>
        <s v="GHP5291236534"/>
        <s v="GHP1107636535"/>
        <s v="GHP3513236536"/>
        <s v="GHP4651036537"/>
        <s v="GHP6276336538"/>
        <s v="GHP7572936539"/>
        <s v="GHP0764036540"/>
        <s v="GHP8388336541"/>
        <s v="GHP8566536542"/>
        <s v="GHP6960436543"/>
        <s v="GHP3684136544"/>
        <s v="GHP1755636545"/>
        <s v="GHP6916236546"/>
        <s v="GHP9942736547"/>
        <s v="GHP6392436548"/>
        <s v="GHP8536136549"/>
        <s v="GHP9734736550"/>
        <s v="GHP3889736551"/>
        <s v="GHP7065236552"/>
        <s v="GHP9747436553"/>
        <s v="GHP6803436554"/>
        <s v="GHP4318436555"/>
        <s v="GHP0524730672"/>
        <s v="GHP2332936556"/>
        <s v="GHP0937236557"/>
        <s v="GHP1920536558"/>
        <s v="GHP8392236559"/>
        <s v="GHP0110536560"/>
        <s v="GHP0336516777"/>
        <s v="GHP1505136561"/>
        <s v="GHP9915336562"/>
        <s v="GHP4022736563"/>
        <s v="GHP3176536564"/>
        <s v="GHP3920436565"/>
        <s v="GHP6736636566"/>
        <s v="GHP2417736567"/>
        <s v="GHP7711136568"/>
        <s v="GHP7711136569"/>
        <s v="GHP7816836570"/>
        <s v="GHP2065236571"/>
        <s v="GHP9007836572"/>
        <s v="GHP3989236573"/>
        <s v="GHP4649736574"/>
        <s v="GHP2777636575"/>
        <s v="GHP8523536576"/>
        <s v="GHP4533036577"/>
        <s v="GHP9503736578"/>
        <s v="GHP5939336579"/>
        <s v="GHP8501136580"/>
        <s v="GHP0433036581"/>
        <s v="GHP0433036582"/>
        <s v="GHP9193036583"/>
        <s v="GHP7324836584"/>
        <s v="GHP7324036585"/>
        <s v="GHP7236836586"/>
        <s v="GHP5742336587"/>
        <s v="GHP7632636588"/>
        <s v="GHP0508736589"/>
        <s v="GHP8751336590"/>
        <s v="GHP1887736591"/>
        <s v="GHP6290836592"/>
        <s v="GHP3812536593"/>
        <s v="GHP6738736594"/>
        <s v="GHP3631136595"/>
        <s v="GHP6619636596"/>
        <s v="GHP0798036597"/>
        <s v="GHP2766036598"/>
        <s v="GHP4777736599"/>
        <s v="GHP5955736600"/>
        <s v="GHP6551336601"/>
        <s v="GHP6542336602"/>
        <s v="GHP6542336603"/>
        <s v="GHP1736036604"/>
        <s v="GHP5703736605"/>
        <s v="GHP4239836606"/>
        <s v="GHP0229436607"/>
        <s v="GHP8123736608"/>
        <s v="GHP8024236609"/>
        <s v="GHP9461636610"/>
        <s v="GHP2487836611"/>
        <s v="GHP5051736612"/>
        <s v="GHP3720136613"/>
        <s v="GHP7641436614"/>
        <s v="GHP8138336615"/>
        <s v="GHP9253436616"/>
        <s v="GHP2982436617"/>
        <s v="GHP6080636618"/>
        <s v="GHP6959936619"/>
        <s v="GHP3581936620"/>
        <s v="GHP9973536621"/>
        <s v="GHP3907736622"/>
        <s v="GHP8876436623"/>
        <s v="GHP1002436624"/>
        <s v="GHP8076236625"/>
        <s v="GHP5338336626"/>
        <s v="GHP8824736627"/>
        <s v="GHP0405936628"/>
        <s v="GHP2965536629"/>
        <s v="GHP4957836631"/>
        <s v="GHP7222536632"/>
        <s v="GHP9188836633"/>
        <s v="GHP0835436635"/>
        <s v="GHP2067336636"/>
        <s v="GHP7800536637"/>
        <s v="GHP5538136638"/>
        <s v="GHP5012936639"/>
        <s v="GHP4586436640"/>
        <s v="GHP1777736641"/>
        <s v="GHP0226636642"/>
        <s v="GHP8000936643"/>
        <s v="GHP5432736644"/>
        <s v="GHP3102936645"/>
        <s v="GHP2371036646"/>
        <s v="GHP4326636647"/>
        <s v="GHP1795836648"/>
        <s v="GHP2962536649"/>
        <s v="GHP5735436650"/>
        <s v="GHP6175136651"/>
        <s v="GHP3443336652"/>
        <s v="GHP3956836653"/>
        <s v="GHP1381036654"/>
        <s v="GHP0616136655"/>
        <s v="GHP6139136656"/>
        <s v="GHP0117736657"/>
        <s v="GHP7969136658"/>
        <s v="GHP8969736659"/>
        <s v="GHP9444836660"/>
        <s v="GHP8998036661"/>
        <s v="GHP6548836662"/>
        <s v="GHP8236936663"/>
        <s v="GHP4315736664"/>
        <s v="GHP4053436665"/>
        <s v="GHP5754036666"/>
        <s v="GHP3272036667"/>
        <s v="GHP8968236668"/>
        <s v="GHP1572736669"/>
        <s v="GHP5430136670"/>
        <s v="GHP0143236671"/>
        <s v="GHP7420636672"/>
        <s v="GHP4571536673"/>
        <s v="GHP5257236674"/>
        <s v="GHP9875136675"/>
        <s v="GHP5777936676"/>
        <s v="GHP6597936677"/>
        <s v="GHP9619336678"/>
        <s v="GHP2572536679"/>
        <s v="GHP9988936680"/>
        <s v="GHP8703736681"/>
        <s v="GHP7676036682"/>
        <s v="GHP8057336683"/>
        <s v="GHP8025736684"/>
        <s v="GHP8789836686"/>
        <s v="GHP9793236687"/>
        <s v="GHP2037336688"/>
        <s v="GHP0649136689"/>
        <s v="GHP3606536690"/>
        <s v="GHP9145136691"/>
        <s v="GHP8590436692"/>
        <s v="GHP7671436693"/>
        <s v="GHP3442736694"/>
        <s v="GHP2389436695"/>
        <s v="GHP9390236696"/>
        <s v="GHP0416136697"/>
        <s v="GHP3983019333"/>
        <s v="GHP5840136698"/>
        <s v="GHP7568036699"/>
        <s v="GHP4637236700"/>
        <s v="GHP2676636701"/>
        <s v="GHP2260636702"/>
        <s v="GHP2353836703"/>
        <s v="GHP4718036704"/>
        <s v="GHP4411136705"/>
        <s v="GHP8002736706"/>
        <s v="GHP5023536707"/>
        <s v="GHP7779636708"/>
        <s v="GHP9614436709"/>
        <s v="GHP3009336710"/>
        <s v="GHP8009736711"/>
        <s v="GHP8280736712"/>
        <s v="GHP8489136713"/>
        <s v="GHP1500036714"/>
        <s v="GHP2410736715"/>
        <s v="GHP5376836716"/>
        <s v="GHP3710236717"/>
        <s v="GHP8981136718"/>
        <s v="GHP0387636719"/>
        <s v="GHP7080936720"/>
        <s v="GHP9319936721"/>
        <s v="GHP3785536722"/>
        <s v="GHP9086536723"/>
        <s v="GHP4865036724"/>
        <s v="GHP3220736725"/>
        <s v="GHP3448536726"/>
        <s v="GHP7528536727"/>
        <s v="GHP7402036728"/>
        <s v="GHP5999736729"/>
        <s v="GHP8262136730"/>
        <s v="GHP1285136731"/>
        <s v="GHP0082336732"/>
        <s v="GHP1886036733"/>
        <s v="GHP4233436735"/>
        <s v="GHP2356636736"/>
        <s v="GHP5617036737"/>
        <s v="GHP3589936738"/>
        <s v="GHP2551136739"/>
        <s v="GHP0378236740"/>
        <s v="GHP3759836741"/>
        <s v="GHP0869436742"/>
        <s v="GHP0262836743"/>
        <s v="GHP7155536744"/>
        <s v="GHP5843536745"/>
        <s v="GHP8968136746"/>
        <s v="GHP8596236747"/>
        <s v="GHP1755636748"/>
        <s v="GHP4616536749"/>
        <s v="GHP1068636750"/>
        <s v="GHP5434736751"/>
        <s v="GHP0775136752"/>
        <s v="GHP0944136753"/>
        <s v="GHP8591736754"/>
        <s v="GHP5200036755"/>
        <s v="GHP2907236756"/>
        <s v="GHP8746536757"/>
        <s v="GHP0178736758"/>
        <s v="GHP1025936759"/>
        <s v="GHP2677736760"/>
        <s v="GHP9225925669"/>
        <s v="GHP1861936761"/>
        <s v="GHP2108936762"/>
        <s v="GHP9459736763"/>
        <s v="GHP7363736764"/>
        <s v="GHP6181836765"/>
        <s v="GHP5008936766"/>
        <s v="GHP7525736767"/>
        <s v="GHP0142236768"/>
        <s v="GHP0960836769"/>
        <s v="GHP3904736770"/>
        <s v="GHP4401736771"/>
        <s v="GHP5643036772"/>
        <s v="GHP8543136773"/>
        <s v="GHP3511536774"/>
        <s v="GHP9747036775"/>
        <s v="GHP8357736776"/>
        <s v="GHP0118436777"/>
        <s v="GHP9949936779"/>
        <s v="GHP9265836780"/>
        <s v="GHP6645136781"/>
        <s v="GHP9061036782"/>
        <s v="GHP7258236783"/>
        <s v="GHP2657736784"/>
        <s v="GHP7635936785"/>
        <s v="GHP9631836786"/>
        <s v="GHP3347836787"/>
        <s v="GHP7523936788"/>
        <s v="GHP4100136789"/>
        <s v="GHP2655636790"/>
        <s v="GHP6213736791"/>
        <s v="GHP6462936792"/>
        <s v="GHP5868336793"/>
        <s v="GHP3280936794"/>
        <s v="GHP0543236795"/>
        <s v="GHP0289936796"/>
        <s v="GHP5454036797"/>
        <s v="GHP1763336798"/>
        <s v="GHP0845436799"/>
        <s v="GHP6299936800"/>
        <s v="GHP3816036801"/>
        <s v="GHP6966336802"/>
        <s v="GHP1033936803"/>
        <s v="GHP1148436804"/>
        <s v="GHP2415336805"/>
        <s v="GHP8669836806"/>
        <s v="GHP6534836807"/>
        <s v="GHP0878336808"/>
        <s v="GHP7909536809"/>
        <s v="GHP9258936810"/>
        <s v="GHP0616036811"/>
        <s v="GHP3768636812"/>
        <s v="GHP2481436813"/>
        <s v="GHP0198736814"/>
        <s v="GHP5808536815"/>
        <s v="GHP0850236816"/>
        <s v="GHP3429636817"/>
        <s v="GHP6941436818"/>
        <s v="GHP2266836819"/>
        <s v="GHP9716436820"/>
        <s v="GHP1408236821"/>
        <s v="GHP0657036822"/>
        <s v="GHP6465536823"/>
        <s v="GHP3136036824"/>
        <s v="GHP8246136825"/>
        <s v="GHP5897036826"/>
        <s v="GHP5381836827"/>
        <s v="GHP7624536828"/>
        <s v="GHP5072836829"/>
        <s v="GHP1420936830"/>
        <s v="GHP0782936831"/>
        <s v="GHP0963236832"/>
        <s v="GHP2336336833"/>
        <s v="GHP1342236834"/>
        <s v="GHP9551836835"/>
        <s v="GHP7105136836"/>
        <s v="GHP9006636837"/>
        <s v="GHP4991136838"/>
        <s v="GHP2405236839"/>
        <s v="GHP2581536840"/>
        <s v="GHP0568536841"/>
        <s v="GHP5544936842"/>
        <s v="GHP2029536843"/>
        <s v="GHP5897936844"/>
        <s v="GHP2662536845"/>
        <s v="GHP2342736846"/>
        <s v="GHP5557036847"/>
        <s v="GHP6285036848"/>
        <s v="GHP9592236849"/>
        <s v="GHP2847436850"/>
        <s v="GHP3678236851"/>
        <s v="GHP9358036852"/>
        <s v="GHP3010736853"/>
        <s v="GHP4882236854"/>
        <s v="GHP4594836855"/>
        <s v="GHP5041336856"/>
        <s v="GHP5097736857"/>
        <s v="GHP0614036858"/>
        <s v="GHP6632236859"/>
        <s v="GHP8040436860"/>
        <s v="GHP7503436861"/>
        <s v="GHP8633936862"/>
        <s v="GHP5234736863"/>
        <s v="GHP1973136864"/>
        <s v="GHP6611236865"/>
        <s v="GHP898988124"/>
        <s v="GHP6578136866"/>
        <s v="GHP1011336867"/>
        <s v="GHP9684636868"/>
        <s v="GHP9691736869"/>
        <s v="GHP6552236870"/>
        <s v="GHP2890436871"/>
        <s v="GHP8156936872"/>
        <s v="GHP7990736873"/>
        <s v="GHP5505536874"/>
        <s v="GHP5196536875"/>
        <s v="GHP8386536876"/>
        <s v="GHP6192236877"/>
        <s v="GHP6698936878"/>
        <s v="GHP3130436879"/>
        <s v="GHP6311736880"/>
        <s v="GHP0322436881"/>
        <s v="GHP8325236882"/>
        <s v="GHP6840236883"/>
        <s v="GHP8106436884"/>
        <s v="GHP9310036885"/>
        <s v="GHP5608231410"/>
        <s v="GHP2724236886"/>
        <s v="GHP9010036887"/>
        <s v="GHP3344536888"/>
        <s v="GHP4142636889"/>
        <s v="GHP4545436890"/>
        <s v="GHP7552736891"/>
        <s v="GHP7005836892"/>
        <s v="GHP6426536893"/>
        <s v="GHP5902936894"/>
        <s v="GHP6183636895"/>
        <s v="GHP5557336896"/>
        <s v="GHP6611136897"/>
        <s v="GHP0747236898"/>
        <s v="GHP5516836899"/>
        <s v="GHP5129236900"/>
        <s v="GHP8440436901"/>
        <s v="GHP5033236902"/>
        <s v="GHP4727936903"/>
        <s v="GHP9387936904"/>
        <s v="GHP0143836905"/>
        <s v="GHP3238136906"/>
        <s v="GHP9611936907"/>
        <s v="GHP0880136908"/>
        <s v="GHP5561236909"/>
        <s v="GHP1111936910"/>
        <s v="GHP5603036911"/>
        <s v="GHP4005336912"/>
        <s v="GHP8436836913"/>
        <s v="GHP5997936914"/>
        <s v="GHP9940736915"/>
        <s v="GHP0602836916"/>
        <s v="GHP9736036917"/>
        <s v="GHP9948536918"/>
        <s v="GHP1862736919"/>
        <s v="GHP5253936920"/>
        <s v="GHP7479836921"/>
        <s v="GHP8883936922"/>
        <s v="GHP2837136923"/>
        <s v="GHP4331836924"/>
        <s v="GHP5716836925"/>
        <s v="GHP5704636926"/>
        <s v="GHP7312736927"/>
        <s v="GHP4434336928"/>
        <s v="GHP2222736929"/>
        <s v="GHP0745136930"/>
        <s v="GHP9636336931"/>
        <s v="GHP0561436932"/>
        <s v="GHP2885536933"/>
        <s v="GHP6684236934"/>
        <s v="GHP1034036935"/>
        <s v="GHP1716336936"/>
        <s v="GHP7310036937"/>
        <s v="GHP2893236938"/>
        <s v="GHP0507236939"/>
        <s v="GHP0190536940"/>
        <s v="GHP8029936941"/>
        <s v="GHP2438736942"/>
        <s v="GHP0748836943"/>
        <s v="GHP5774636944"/>
        <s v="GHP9770336945"/>
        <s v="GHP4135636946"/>
        <s v="GHP9424036947"/>
        <s v="GHP4208136948"/>
        <s v="GHP8929136949"/>
        <s v="GHP5530336950"/>
        <s v="GHP5590336951"/>
        <s v="GHP5614536952"/>
        <s v="GHP4032436953"/>
        <s v="GHP6237936954"/>
        <s v="GHP1308836955"/>
        <s v="GHP1459836956"/>
        <s v="GHP0846236957"/>
        <s v="GHP5741936958"/>
        <s v="GHP3018736959"/>
        <s v="GHP0771936960"/>
        <s v="GHP5657036961"/>
        <s v="GHP5315036962"/>
        <s v="GHP5963536963"/>
        <s v="GHP8874036964"/>
        <s v="GHP4533436965"/>
        <s v="GHP4105736966"/>
        <s v="GHP1277236967"/>
        <s v="GHP6561736968"/>
        <s v="GHP9138736969"/>
        <s v="GHP8940536970"/>
        <s v="GHP4240536971"/>
        <s v="GHP4446636972"/>
        <s v="GHP9656636973"/>
        <s v="GHP5725736974"/>
        <s v="GHP5039136975"/>
        <s v="GHP2119236976"/>
        <s v="GHP1344436977"/>
        <s v="GHP5656236978"/>
        <s v="GHP8272936979"/>
        <s v="GHP0404336980"/>
        <s v="GHP3139736981"/>
        <s v="GHP7474936982"/>
        <s v="GHP4332636983"/>
        <s v="GHP5647036984"/>
        <s v="GHP1494136985"/>
        <s v="GHP5266936986"/>
        <s v="GHP0453036987"/>
        <s v="GHP2435136988"/>
        <s v="GHP2688736989"/>
        <s v="GHP5625936990"/>
        <s v="GHP3699536991"/>
        <s v="GHP1775636992"/>
        <s v="GHP4697236993"/>
        <s v="GHP5590736994"/>
        <s v="GHP2623236995"/>
        <s v="GHP8812036996"/>
        <s v="GHP5980536997"/>
        <s v="GHP9986636998"/>
        <s v="GHP3377236999"/>
        <s v="GHP4655437000"/>
        <s v="GHP2666537001"/>
        <s v="GHP0059337002"/>
        <s v="GHP4829437003"/>
        <s v="GHP0301637004"/>
        <s v="GHP8298237005"/>
        <s v="GHP8956237006"/>
        <s v="GHP5990037007"/>
        <s v="GHP4299037008"/>
        <s v="GHP4191837009"/>
        <s v="GHP5640937010"/>
        <s v="GHP7377937011"/>
        <s v="GHP2926537012"/>
        <s v="GHP6601237013"/>
        <s v="GHP3604537014"/>
        <s v="GHP4666937015"/>
        <s v="GHP1475637016"/>
        <s v="GHP3308237017"/>
        <s v="GHP3108137018"/>
        <s v="GHP2945437019"/>
        <s v="GHP3958237020"/>
        <s v="GHP8255837021"/>
        <s v="GHP2840837022"/>
        <s v="GHP0589037023"/>
        <s v="GHP2152637024"/>
        <s v="GHP0613937025"/>
        <s v="GHP4541437026"/>
        <s v="GHP6630837027"/>
        <s v="GHP7015937028"/>
        <s v="GHP3129237029"/>
        <s v="GHP4387137030"/>
        <s v="GHP7146737031"/>
        <s v="GHP1937237032"/>
        <s v="GHP6101537033"/>
        <s v="GHP4059237034"/>
        <s v="GHP6560537035"/>
        <s v="GHP0104137036"/>
        <s v="GHP4851637037"/>
        <s v="GHP1021837038"/>
        <s v="GHP7550737039"/>
        <s v="GHP5996937040"/>
        <s v="GHP8658937041"/>
        <s v="GHP2868937042"/>
        <s v="GHP4356037043"/>
        <s v="GHP8274037044"/>
        <s v="GHP0634337045"/>
        <s v="GHP8702037046"/>
        <s v="GHP0900137047"/>
        <s v="GHP7368837048"/>
        <s v="GHP2476137049"/>
        <s v="GHP6433837050"/>
        <s v="GHP3577637051"/>
        <s v="GHP3632137052"/>
        <s v="GHP2571437053"/>
        <s v="GHP7247137054"/>
        <s v="GHP8157537055"/>
        <s v="GHP1861137056"/>
        <s v="GHP2234437057"/>
        <s v="GHP6465337058"/>
        <s v="GHP0958537059"/>
        <s v="GHP9873437060"/>
        <s v="GHP9588537061"/>
        <s v="GHP5939437062"/>
        <s v="GHP8892537063"/>
        <s v="GHP9099337064"/>
        <s v="GHP0665237065"/>
        <s v="GHP8247437066"/>
        <s v="GHP7211137067"/>
        <s v="GHP1864037068"/>
        <s v="GHP6187037069"/>
        <s v="GHP9785237070"/>
        <s v="GHP2353737071"/>
        <s v="GHP6963137072"/>
        <s v="GHP4265337073"/>
        <s v="GHP5224837074"/>
        <s v="GHP6122227655"/>
        <s v="GHP5888837075"/>
        <s v="GHP8121537076"/>
        <s v="GHP2285637077"/>
        <s v="GHP6326337078"/>
        <s v="GHP9309737079"/>
        <s v="GHP9078037080"/>
        <s v="GHP2480137081"/>
        <s v="GHP9175637082"/>
        <s v="GHP8081037083"/>
        <s v="GHP5535137084"/>
        <s v="GHP4188137085"/>
        <s v="GHP2723837086"/>
        <s v="GHP7154537087"/>
        <s v="GHP4707037088"/>
        <s v="GHP4710537089"/>
        <s v="GHP1168937090"/>
        <s v="GHP7788737091"/>
        <s v="GHP4155837092"/>
        <s v="GHP9318937093"/>
        <s v="GHP4785637094"/>
        <s v="GHP7297937095"/>
        <s v="GHP4581037096"/>
        <s v="GHP6186530910"/>
        <s v="GHP7511837097"/>
        <s v="GHP9725737098"/>
        <s v="GHP1353937099"/>
        <s v="GHP7676037100"/>
        <s v="GHP3340037101"/>
        <s v="GHP8478537102"/>
        <s v="GHP2577537103"/>
        <s v="GHP5630237104"/>
        <s v="GHP7416637105"/>
        <s v="GHP4034037106"/>
        <s v="GHP6515737107"/>
        <s v="GHP6604837108"/>
        <s v="GHP7656737109"/>
        <s v="GHP4655037110"/>
        <s v="GHP5645137111"/>
        <s v="GHP6194437112"/>
        <s v="GHP0593337113"/>
        <s v="GHP7971837114"/>
        <s v="GHP7953437115"/>
        <s v="GHP7272037116"/>
        <s v="GHP3337537117"/>
        <s v="GHP9811937118"/>
        <s v="GHP9230937119"/>
        <s v="GHP2329537120"/>
        <s v="GHP6696937121"/>
        <s v="GHP9141737122"/>
        <s v="GHP7872237123"/>
        <s v="GHP2775237124"/>
        <s v="GHP6116837125"/>
        <s v="GHP4626537126"/>
        <s v="GHP9442137127"/>
        <s v="GHP7563037128"/>
        <s v="GHP8296137129"/>
        <s v="GHP0007037130"/>
        <s v="GHP6676537131"/>
        <s v="GHP7676537132"/>
        <s v="GHP9221137133"/>
        <s v="GHP5070837134"/>
        <s v="GHP2349537135"/>
        <s v="GHP6774637136"/>
        <s v="GHP9598237137"/>
        <s v="GHP7741037138"/>
        <s v="GHP7669237139"/>
        <s v="GHP7772737140"/>
        <s v="GHP1571337141"/>
        <s v="GHP5107337142"/>
        <s v="GHP8894837143"/>
        <s v="GHP6676437144"/>
        <s v="GHP0000137145"/>
        <s v="GHP4003037146"/>
        <s v="GHP7298137147"/>
        <s v="GHP5282137148"/>
        <s v="GHP1112327313"/>
        <s v="GHP1126537149"/>
        <s v="GHP4285037150"/>
        <s v="GHP8430337151"/>
        <s v="GHP1580237152"/>
        <s v="GHP0343037153"/>
        <s v="GHP9145037154"/>
        <s v="GHP6892937155"/>
        <s v="GHP0581037156"/>
        <s v="GHP4782237157"/>
        <s v="GHP1612537158"/>
        <s v="GHP7382237159"/>
        <s v="GHP6759637160"/>
        <s v="GHP6732737161"/>
        <s v="GHP5951237162"/>
        <s v="GHP7249337163"/>
        <s v="GHP7160937164"/>
        <s v="GHP9488937165"/>
        <s v="GHP7560937166"/>
        <s v="GHP3232537167"/>
        <s v="GHP2100137168"/>
        <s v="GHP0054237169"/>
        <s v="GHP7930237170"/>
        <s v="GHP3006737171"/>
        <s v="GHP5956237172"/>
        <s v="GHP1130937173"/>
        <s v="GHP2633937174"/>
        <s v="GHP8414237175"/>
        <s v="GHP3056337176"/>
        <s v="GHP3822237177"/>
        <s v="GHP5196837178"/>
        <s v="GHP2372937179"/>
        <s v="GHP8843537180"/>
        <s v="GHP5256237181"/>
        <s v="GHP2246937182"/>
        <s v="GHP7738637183"/>
        <s v="GHP667493167"/>
        <s v="GHP4509037184"/>
        <s v="GHP6317428824"/>
        <s v="GHP7017037185"/>
        <s v="GHP0477637186"/>
        <s v="GHP1357437187"/>
        <s v="GHP4047537188"/>
        <s v="GHP8508637189"/>
        <s v="GHP4847837190"/>
        <s v="GHP5998237191"/>
        <s v="GHP9092837192"/>
        <s v="GHP6111037193"/>
        <s v="GHP8266037194"/>
        <s v="GHP6183737195"/>
        <s v="GHP8793022001"/>
        <s v="GHP8034437196"/>
        <s v="GHP4539437197"/>
        <s v="GHP4436737198"/>
        <s v="GHP0086737199"/>
        <s v="GHP5507637200"/>
        <s v="GHP7309937201"/>
        <s v="GHP1245537202"/>
        <s v="GHP8608837203"/>
        <s v="GHP7045237204"/>
        <s v="GHP6390637205"/>
        <s v="GHP0093637206"/>
        <s v="GHP8606737207"/>
        <s v="GHP0441437208"/>
        <s v="GHP1153737209"/>
        <s v="GHP2457737210"/>
        <s v="GHP7930037211"/>
        <s v="GHP8988937212"/>
        <s v="GHP1130237213"/>
        <s v="GHP9470337214"/>
        <s v="GHP5172737215"/>
        <s v="GHP5115837216"/>
        <s v="GHP4302237217"/>
        <s v="GHP0296337218"/>
        <s v="GHP8363437219"/>
        <s v="GHP7305237220"/>
        <s v="GHP8123537221"/>
        <s v="GHP1525637222"/>
        <s v="GHP4945632421"/>
        <s v="GHP5649437223"/>
        <s v="GHP1614337224"/>
        <s v="GHP4024537225"/>
        <s v="GHP8663437226"/>
        <s v="GHP8397537227"/>
        <s v="GHP3845637228"/>
        <s v="GHP9995337229"/>
        <s v="GHP4024537230"/>
        <s v="GHP0155537231"/>
        <s v="GHP9667737232"/>
        <s v="GHP6109037233"/>
        <s v="GHP8319637234"/>
        <s v="GHP0928837235"/>
        <s v="GHP1179637236"/>
        <s v="GHP4793837237"/>
        <s v="GHP7849437238"/>
        <s v="GHP9972837239"/>
        <s v="GHP0217737240"/>
        <s v="GHP7083837241"/>
        <s v="GHP8860837242"/>
        <s v="GHP9313537243"/>
        <s v="GHP6911037244"/>
        <s v="GHP9548437245"/>
        <s v="GHP9960437246"/>
        <s v="GHP1110637247"/>
        <s v="GHP7908537248"/>
        <s v="GHP0922437249"/>
        <s v="GHP9124837250"/>
        <s v="GHP0732837251"/>
        <s v="GHP8194637252"/>
        <s v="GHP2012837253"/>
        <s v="GHP4197137254"/>
        <s v="GHP0066737255"/>
        <s v="GHP3396537256"/>
        <s v="GHP9794837257"/>
        <s v="GHP0754637258"/>
        <s v="GHP7589237259"/>
        <s v="GHP1394237260"/>
        <s v="GHP3396537261"/>
        <s v="GHP2763437262"/>
        <s v="GHP7589237263"/>
        <s v="GHP3363037264"/>
        <s v="GHP1817737265"/>
        <s v="GHP7659937266"/>
        <s v="GHP0841137267"/>
        <s v="GHP0856937268"/>
        <s v="GHP7978137269"/>
        <s v="GHP6208337270"/>
        <s v="GHP7782737271"/>
        <s v="GHP0089137272"/>
        <s v="GHP0459637273"/>
        <s v="GHP2212337274"/>
        <s v="GHP1512037275"/>
        <s v="GHP2482819107"/>
        <s v="GHP7346337276"/>
        <s v="GHP3166037277"/>
        <s v="GHP6545037278"/>
        <s v="GHP7784137279"/>
        <s v="GHP0706137280"/>
        <s v="GHP1915337281"/>
        <s v="GHP6582837282"/>
        <s v="GHP9019637283"/>
        <s v="GHP0219737284"/>
        <s v="GHP7478437285"/>
        <s v="GHP6419837286"/>
        <s v="GHP8929937287"/>
        <s v="GHP7385037288"/>
        <s v="GHP9400237289"/>
        <s v="GHP8494737290"/>
        <s v="GHP8494737291"/>
        <s v="GHP9191337292"/>
        <s v="GHP6866637293"/>
        <s v="GHP4414237294"/>
        <s v="GHP0712237295"/>
        <s v="GHP0896737296"/>
        <s v="GHP6479837297"/>
        <s v="GHP5515537298"/>
        <s v="GHP4822237299"/>
        <s v="GHP7732837300"/>
        <s v="GHP7732837301"/>
        <s v="GHP8714337302"/>
        <s v="GHP4477737303"/>
        <s v="GHP7771837304"/>
        <s v="GHP0049937305"/>
        <s v="GHP6934137306"/>
        <s v="GHP6934137307"/>
        <s v="GHP8739837308"/>
        <s v="GHP1234537309"/>
        <s v="GHP7402637310"/>
        <s v="GHP9862337311"/>
        <s v="GHP0043537312"/>
        <s v="GHP7738237313"/>
        <s v="GHP9904537314"/>
        <s v="GHP9665837315"/>
        <s v="GHP7474937316"/>
        <s v="GHP5508637317"/>
        <s v="GHP2894937318"/>
        <s v="GHP0603937319"/>
        <s v="GHP0603937320"/>
        <s v="GHP1119237321"/>
        <s v="GHP5223137322"/>
        <s v="GHP7732037323"/>
        <s v="GHP7947237324"/>
        <s v="GHP4644137325"/>
        <s v="GHP8972737326"/>
        <s v="GHP1733037327"/>
        <s v="GHP0303037328"/>
        <s v="GHP3859237329"/>
        <s v="GHP7937337330"/>
        <s v="GHP4524637331"/>
        <s v="GHP9308737332"/>
        <s v="GHP9000137333"/>
        <s v="GHP9869537334"/>
        <s v="GHP9225737335"/>
        <s v="GHP5490837336"/>
        <s v="GHP1500137337"/>
        <s v="GHP6133637338"/>
        <s v="GHP0568837339"/>
        <s v="GHP3523037340"/>
        <s v="GHP9001937341"/>
        <s v="GHP3184137342"/>
        <s v="GHP0011037343"/>
        <s v="GHP2478637344"/>
        <s v="GHP3052437345"/>
        <s v="GHP6730337346"/>
        <s v="GHP6227037347"/>
        <s v="GHP5173037348"/>
        <s v="GHP0451537349"/>
        <s v="GHP8547237350"/>
        <s v="GHP4485637351"/>
        <s v="GHP4485637352"/>
        <s v="GHP7569937353"/>
        <s v="GHP1284510283"/>
        <s v="GHP2747037354"/>
        <s v="GHP1073837355"/>
        <s v="GHP4690537356"/>
        <s v="GHP1984337357"/>
        <s v="GHP4843337358"/>
        <s v="GHP0834737359"/>
        <s v="GHP1831437360"/>
        <s v="GHP2500337361"/>
        <s v="GHP6934037362"/>
        <s v="GHP0410437363"/>
        <s v="GHP1772437364"/>
        <s v="GHP6069837365"/>
        <s v="GHP5144137366"/>
        <s v="GHP0330037367"/>
        <s v="GHP5144137368"/>
        <s v="GHP7859237369"/>
        <s v="GHP2123437370"/>
        <s v="GHP0384937371"/>
        <s v="GHP6012137372"/>
        <s v="GHP3917437373"/>
        <s v="GHP0733837374"/>
        <s v="GHP0733837375"/>
        <s v="GHP2345337376"/>
        <s v="GHP9902337377"/>
        <s v="GHP8012437378"/>
        <s v="GHP5290637379"/>
        <s v="GHP4762937380"/>
        <s v="GHP7237537381"/>
        <s v="GHP8471737382"/>
        <s v="GHP7654137383"/>
        <s v="GHP4004437384"/>
        <s v="GHP8055937385"/>
        <s v="GHP7111437386"/>
        <s v="GHP2269037387"/>
        <s v="GHP6174237388"/>
        <s v="GHP5797037389"/>
        <s v="GHP6512837390"/>
        <s v="GHP1598237391"/>
        <s v="GHP9715337392"/>
        <s v="GHP4298837393"/>
        <s v="GHP6954937394"/>
        <s v="GHP8852237395"/>
        <s v="GHP4200737396"/>
        <s v="GHP4357137397"/>
        <s v="GHP9657637398"/>
        <s v="GHP7559237399"/>
        <s v="GHP7102537400"/>
        <s v="GHP1161337401"/>
        <s v="GHP3214837402"/>
        <s v="GHP3680737403"/>
        <s v="GHP8431737404"/>
        <s v="GHP9522637405"/>
        <s v="GHP8021737406"/>
        <s v="GHP4906337407"/>
        <s v="GHP3661237408"/>
        <s v="GHP1257837409"/>
        <s v="GHP5295337410"/>
        <s v="GHP3238537411"/>
        <s v="GHP1915937412"/>
        <s v="GHP0516137413"/>
        <s v="GHP9919037414"/>
        <s v="GHP2586637415"/>
        <s v="GHP9209237416"/>
        <s v="GHP4877437417"/>
        <s v="GHP6958337418"/>
        <s v="GHP9249837419"/>
        <s v="GHP9365937420"/>
        <s v="GHP8293037421"/>
        <s v="GHP5086937422"/>
        <s v="GHP1898237423"/>
        <s v="GHP3724337424"/>
        <s v="GHP9991237425"/>
        <s v="GHP6946637426"/>
        <s v="GHP3603937427"/>
        <s v="GHP6598437428"/>
        <s v="GHP2006137429"/>
        <s v="GHP3579937430"/>
        <s v="GHP5762537431"/>
        <s v="GHP1012737432"/>
        <s v="GHP9095437433"/>
        <s v="GHP1035037434"/>
        <s v="GHP6894637435"/>
        <s v="GHP6894637436"/>
        <s v="GHP0292537437"/>
        <s v="GHP3801537438"/>
        <s v="GHP3801537439"/>
        <s v="GHP4537837440"/>
        <s v="GHP3918837441"/>
        <s v="GHP5013037442"/>
        <s v="GHP7240037443"/>
        <s v="GHP6863437444"/>
        <s v="GHP7472437445"/>
        <s v="GHP5784737446"/>
        <s v="GHP9279637447"/>
        <s v="GHP5889737448"/>
        <s v="GHP6860637449"/>
        <s v="GHP2922637450"/>
        <s v="GHP6819037451"/>
        <s v="GHP6143437452"/>
        <s v="GHP2349537453"/>
        <s v="GHP4926337454"/>
        <s v="GHP1746637455"/>
        <s v="GHP1806437456"/>
        <s v="GHP8193937457"/>
        <s v="GHP8231937458"/>
        <s v="GHP2774937459"/>
        <s v="GHP5606337460"/>
        <s v="GHP7192637461"/>
        <s v="GHP2719237462"/>
        <s v="GHP9032037463"/>
        <s v="GHP5327137464"/>
        <s v="GHP2300137465"/>
        <s v="GHP2316137466"/>
        <s v="GHP0438937467"/>
        <s v="GHP3864337468"/>
        <s v="GHP1381337469"/>
        <s v="GHP5333037470"/>
        <s v="GHP4448837471"/>
        <s v="GHP6676637472"/>
        <s v="GHP7238737473"/>
        <s v="GHP5152337474"/>
        <s v="GHP4460537475"/>
        <s v="GHP9109337476"/>
        <s v="GHP5040937477"/>
        <s v="GHP5888437478"/>
        <s v="GHP3306037479"/>
        <s v="GHP5641237480"/>
        <s v="GHP8553337481"/>
        <s v="GHP4156937482"/>
        <s v="GHP4456137483"/>
        <s v="GHP6196737484"/>
        <s v="GHP9690137485"/>
        <s v="GHP5368037486"/>
        <s v="GHP7662637487"/>
        <s v="GHP2206137488"/>
        <s v="GHP6568237489"/>
        <s v="GHP4789637490"/>
        <s v="GHP4508637491"/>
        <s v="GHP1913037492"/>
        <s v="GHP3288437493"/>
        <s v="GHP1734837494"/>
        <s v="GHP1617937495"/>
        <s v="GHP1763037496"/>
        <s v="GHP0700137497"/>
        <s v="GHP4995537498"/>
        <s v="GHP1685037499"/>
        <s v="GHP1685037500"/>
        <s v="GHP9287237501"/>
        <s v="GHP7591237502"/>
        <s v="GHP2128137503"/>
        <s v="GHP5928137504"/>
        <s v="GHP4724037505"/>
        <s v="GHP8566037506"/>
        <s v="GHP2551837507"/>
        <s v="GHP7403737508"/>
        <s v="GHP7413837509"/>
        <s v="GHP2884137510"/>
        <s v="GHP0850037511"/>
        <s v="GHP4177237512"/>
        <s v="GHP1183737513"/>
        <s v="GHP3300637514"/>
        <s v="GHP4046237515"/>
        <s v="GHP5374637516"/>
        <s v="GHP4142237517"/>
        <s v="GHP4477837518"/>
        <s v="GHP5271337519"/>
        <s v="GHP5754937520"/>
        <s v="GHP7553731040"/>
        <s v="GHP6928237521"/>
        <s v="GHP1777337522"/>
        <s v="GHP4014837523"/>
        <s v="GHP5982637524"/>
        <s v="GHP0446937525"/>
        <s v="GHP0559637526"/>
        <s v="GHP2749737527"/>
        <s v="GHP5594837528"/>
        <s v="GHP1449737529"/>
        <s v="GHP9748437530"/>
        <s v="GHP9999837531"/>
        <s v="GHP3830537532"/>
        <s v="GHP9390637533"/>
        <s v="GHP4033137534"/>
        <s v="GHP6161837535"/>
        <s v="GHP0031237536"/>
        <s v="GHP4293637537"/>
        <s v="GHP9274237538"/>
        <s v="GHP2256337539"/>
        <s v="GHP2001137540"/>
        <s v="GHP8140237541"/>
        <s v="GHP0738337542"/>
        <s v="GHP7362437543"/>
        <s v="GHP7393437544"/>
        <s v="GHP3932137545"/>
        <s v="GHP9483937546"/>
        <s v="GHP2921137547"/>
        <s v="GHP0130737548"/>
        <s v="GHP1929337549"/>
        <s v="GHP3432237550"/>
        <s v="GHP6781237551"/>
        <s v="GHP8480837552"/>
        <s v="GHP5345237553"/>
        <s v="GHP1734537554"/>
        <s v="GHP4567437555"/>
        <s v="GHP6664737556"/>
        <s v="GHP3924937557"/>
        <s v="GHP1067037558"/>
        <s v="GHP9599937559"/>
        <s v="GHP4767237560"/>
        <s v="GHP1660737561"/>
        <s v="GHP1036037562"/>
        <s v="GHP7845337563"/>
        <s v="GHP1461637564"/>
        <s v="GHP7199737565"/>
        <s v="GHP8500237566"/>
        <s v="GHP3112437567"/>
        <s v="GHP6243837568"/>
        <s v="GHP9914337569"/>
        <s v="GHP9914337570"/>
        <s v="GHP7552537571"/>
        <s v="GHP5675737572"/>
        <s v="GHP7955737573"/>
        <s v="GHP9373337574"/>
        <s v="GHP6429437575"/>
        <s v="GHP2327237576"/>
        <s v="GHP7035637577"/>
        <s v="GHP9731137578"/>
        <s v="GHP3037737579"/>
        <s v="GHP3037737580"/>
        <s v="GHP0117337581"/>
        <s v="GHP7030837582"/>
        <s v="GHP3249837583"/>
        <s v="GHP9618337584"/>
        <s v="GHP3928937585"/>
        <s v="GHP3187437586"/>
        <s v="GHP3187137587"/>
        <s v="GHP3187437588"/>
        <s v="GHP0666037589"/>
        <s v="GHP0234437590"/>
        <s v="GHP4484637591"/>
        <s v="GHP6494937592"/>
        <s v="GHP5017237593"/>
        <s v="GHP3595537594"/>
        <s v="GHP5567637595"/>
        <s v="GHP0054337596"/>
        <s v="GHP5943331878"/>
        <s v="GHP3991637597"/>
        <s v="GHP7834237598"/>
        <s v="GHP8315137599"/>
        <s v="GHP7294437600"/>
        <s v="GHP8543437601"/>
        <s v="GHP6995737602"/>
        <s v="GHP8543437603"/>
        <s v="GHP0316137604"/>
        <s v="GHP0184237605"/>
        <s v="GHP9549537606"/>
        <s v="GHP0316137607"/>
        <s v="GHP8552637608"/>
        <s v="GHP9505937609"/>
        <s v="GHP8682637610"/>
        <s v="GHP1112437611"/>
        <s v="GHP8682637612"/>
        <s v="GHP7998037613"/>
        <s v="GHP1749837614"/>
        <s v="GHP3834137615"/>
        <s v="GHP5927137616"/>
        <s v="GHP6821137617"/>
        <s v="GHP2924737618"/>
        <s v="GHP5662837619"/>
        <s v="GHP6119037620"/>
        <s v="GHP8933137621"/>
        <s v="GHP0790737622"/>
        <s v="GHP1584537623"/>
        <s v="GHP6783137624"/>
        <s v="GHP0346737625"/>
        <s v="GHP2195037626"/>
        <s v="GHP3000337627"/>
        <s v="GHP1731137628"/>
        <s v="GHP1571637629"/>
        <s v="GHP3949337630"/>
        <s v="GHP2150437631"/>
        <s v="GHP1192337632"/>
        <s v="GHP2713437633"/>
        <s v="GHP7107237634"/>
        <s v="GHP3657337635"/>
        <s v="GHP0755037636"/>
        <s v="GHP2987337637"/>
        <s v="GHP6784737638"/>
        <s v="GHP9058437639"/>
        <s v="GHP8747737640"/>
        <s v="GHP1572637641"/>
        <s v="GHP9287437642"/>
        <s v="GHP0057637643"/>
        <s v="GHP4503637644"/>
        <s v="GHP5897737645"/>
        <s v="GHP5897737646"/>
        <s v="GHP5458837647"/>
        <s v="GHP5453037648"/>
        <s v="GHP1840437649"/>
        <s v="GHP0396337650"/>
        <s v="GHP4998737651"/>
        <s v="GHP1065937652"/>
        <s v="GHP8910237653"/>
        <s v="GHP6244037654"/>
        <s v="GHP8597637655"/>
        <s v="GHP3361837656"/>
        <s v="GHP5642637657"/>
        <s v="GHP4235337658"/>
        <s v="GHP8249137659"/>
        <s v="GHP5423737660"/>
        <s v="GHP4082237661"/>
        <s v="GHP9693437662"/>
        <s v="GHP2920537663"/>
        <s v="GHP8822737664"/>
        <s v="GHP6799237665"/>
        <s v="GHP2731837666"/>
        <s v="GHP0953937667"/>
        <s v="GHP7386037668"/>
        <s v="GHP1027737669"/>
        <s v="GHP9064537670"/>
        <s v="GHP1881537671"/>
        <s v="GHP5879337672"/>
        <s v="GHP5886137673"/>
        <s v="GHP9014237674"/>
        <s v="GHP4575037675"/>
        <s v="GHP8378037676"/>
        <s v="GHP9668837677"/>
        <s v="GHP4633937678"/>
        <s v="GHP9961037679"/>
        <s v="GHP4886637680"/>
        <s v="GHP6819137681"/>
        <s v="GHP6211537682"/>
        <s v="GHP7271437683"/>
        <s v="GHP9727737684"/>
        <s v="GHP3754337685"/>
        <s v="GHP3423737686"/>
        <s v="GHP2635137687"/>
        <s v="GHP3423737688"/>
        <s v="GHP1813337689"/>
        <s v="GHP2117337690"/>
        <s v="GHP5277837691"/>
        <s v="GHP4144137692"/>
        <s v="GHP3500337693"/>
        <s v="GHP9567337694"/>
        <s v="GHP7771037695"/>
        <s v="GHP5224437696"/>
        <s v="GHP5322437697"/>
        <s v="GHP8898037698"/>
        <s v="GHP925551363"/>
        <s v="GHP5262737699"/>
        <s v="GHP5580437700"/>
        <s v="GHP4076337701"/>
        <s v="GHP0595037702"/>
        <s v="GHP3722337703"/>
        <s v="GHP8798637704"/>
        <s v="GHP6338637705"/>
        <s v="GHP9604437706"/>
        <s v="GHP6877337707"/>
        <s v="GHP6877337708"/>
        <s v="GHP7653337709"/>
        <s v="GHP9438537710"/>
        <s v="GHP2485737711"/>
        <s v="GHP0915737712"/>
        <s v="GHP5907337713"/>
        <s v="GHP8776937714"/>
        <s v="GHP8032737715"/>
        <s v="GHP1200037716"/>
        <s v="GHP8828937717"/>
        <s v="GHP5892337718"/>
        <s v="GHP2109337719"/>
        <s v="GHP6169637720"/>
        <s v="GHP5553037721"/>
        <s v="GHP4314137722"/>
        <s v="GHP7309237723"/>
        <s v="GHP4329737724"/>
        <s v="GHP6501937725"/>
        <s v="GHP3972437726"/>
        <s v="GHP8662937727"/>
        <s v="GHP7629337728"/>
        <s v="GHP6113137729"/>
        <s v="GHP2022837730"/>
        <s v="GHP9532430483"/>
        <s v="GHP9480837731"/>
        <s v="GHP2821637732"/>
        <s v="GHP7043437733"/>
        <s v="GHP9926237734"/>
        <s v="GHP6664737735"/>
        <s v="GHP5051837736"/>
        <s v="GHP2958837737"/>
        <s v="GHP0009237738"/>
        <s v="GHP0441737739"/>
        <s v="GHP8134337740"/>
        <s v="GHP5516637741"/>
        <s v="GHP5975737742"/>
        <s v="GHP0327237743"/>
        <s v="GHP0117837744"/>
        <s v="GHP0327237745"/>
        <s v="GHP5480537746"/>
        <s v="GHP3147137747"/>
        <s v="GHP1366637748"/>
        <s v="GHP0319837749"/>
        <s v="GHP6050537750"/>
        <s v="GHP7805537751"/>
        <s v="GHP8700037752"/>
        <s v="GHP1501137753"/>
        <s v="GHP5544337754"/>
        <s v="GHP8335837755"/>
        <s v="GHP5600837756"/>
        <s v="GHP9055437757"/>
        <s v="GHP6701837758"/>
        <s v="GHP0720437759"/>
        <s v="GHP9553337760"/>
        <s v="GHP1462137761"/>
        <s v="GHP5035737762"/>
        <s v="GHP0666737763"/>
        <s v="GHP2666137764"/>
        <s v="GHP1665437765"/>
        <s v="GHP7541637766"/>
        <s v="GHP3502337767"/>
        <s v="GHP8384137768"/>
        <s v="GHP9986937769"/>
        <s v="GHP2756237770"/>
        <s v="GHP1384537771"/>
        <s v="GHP6496337772"/>
        <s v="GHP7820337773"/>
        <s v="GHP4321013956"/>
        <s v="GHP0845025845"/>
        <s v="GHP3609037774"/>
        <s v="GHP7393237775"/>
        <s v="GHP5047437776"/>
        <s v="GHP5249037777"/>
        <s v="GHP6114337778"/>
        <s v="GHP0507537779"/>
        <s v="GHP2546637780"/>
        <s v="GHP3115837781"/>
        <s v="GHP7377837782"/>
        <s v="GHP2411937783"/>
        <s v="GHP9436737784"/>
        <s v="GHP0676137785"/>
        <s v="GHP4460037786"/>
        <s v="GHP0321637787"/>
        <s v="GHP3410137788"/>
        <s v="GHP0600637789"/>
        <s v="GHP1312137790"/>
        <s v="GHP2342137791"/>
        <s v="GHP9935937792"/>
        <s v="GHP4024837793"/>
        <s v="GHP3547937794"/>
        <s v="GHP3647637795"/>
        <s v="GHP7135437796"/>
        <s v="GHP8843937797"/>
        <s v="GHP6925837798"/>
        <s v="GHP2146337799"/>
        <s v="GHP6167237800"/>
        <s v="GHP5077737801"/>
        <s v="GHP7312037802"/>
        <s v="GHP5414637803"/>
        <s v="GHP1093437804"/>
        <s v="GHP4073637805"/>
        <s v="GHP0437237806"/>
        <s v="GHP5926937807"/>
        <s v="GHP7357737808"/>
        <s v="GHP2656737809"/>
        <s v="GHP4805537810"/>
        <s v="GHP5608237811"/>
        <s v="GHP5156037812"/>
        <s v="GHP2819537813"/>
        <s v="GHP4527737814"/>
        <s v="GHP0869637815"/>
        <s v="GHP8275137816"/>
        <s v="GHP3002937817"/>
        <s v="GHP8902237818"/>
        <s v="GHP5414237819"/>
        <s v="GHP8159637820"/>
        <s v="GHP0651737821"/>
        <s v="GHP7284137822"/>
        <s v="GHP2964737823"/>
        <s v="GHP0575737824"/>
        <s v="GHP3517737826"/>
        <s v="GHP5129037827"/>
        <s v="GHP6964137828"/>
        <s v="GHP3517737829"/>
        <s v="GHP6336737830"/>
        <s v="GHP3636237832"/>
        <s v="GHP2662937834"/>
        <s v="GHP0452137835"/>
        <s v="GHP0893137836"/>
        <s v="GHP7556837837"/>
        <s v="GHP1547521251"/>
        <s v="GHP8921737838"/>
        <s v="GHP7961337839"/>
        <s v="GHP3319937841"/>
        <s v="GHP5875537842"/>
        <s v="GHP7576537843"/>
        <s v="GHP3061537844"/>
        <s v="GHP9841737845"/>
        <s v="GHP2233237846"/>
        <s v="GHP4349437847"/>
        <s v="GHP7703837848"/>
        <s v="GHP2810337849"/>
        <s v="GHP4126237850"/>
        <s v="GHP8716037851"/>
        <s v="GHP5338037852"/>
        <s v="GHP0069437853"/>
        <s v="GHP9103837854"/>
        <s v="GHP5981637855"/>
        <s v="GHP5091637856"/>
        <s v="GHP2513437857"/>
        <s v="GHP4647937858"/>
        <s v="GHP7419037859"/>
        <s v="GHP3316437860"/>
        <s v="GHP6186737861"/>
        <s v="GHP3887837862"/>
        <s v="GHP6478037863"/>
        <s v="GHP6601237864"/>
        <s v="GHP9979337865"/>
        <s v="GHP0504637866"/>
        <s v="GHP5912737867"/>
        <s v="GHP8910627216"/>
        <s v="GHP7784037868"/>
        <s v="GHP8179537869"/>
        <s v="GHP5731837870"/>
        <s v="GHP8288837871"/>
        <s v="GHP1813437872"/>
        <s v="GHP3279137873"/>
        <s v="GHP3593037874"/>
        <s v="GHP2814837875"/>
        <s v="GHP6712437876"/>
        <s v="GHP6712437877"/>
        <s v="GHP7408037878"/>
        <s v="GHP1799337879"/>
        <s v="GHP1129237880"/>
        <s v="GHP5011937881"/>
        <s v="GHP8727037882"/>
        <s v="GHP2940837883"/>
        <s v="GHP0716337884"/>
        <s v="GHP8247837885"/>
        <s v="GHP7537337886"/>
        <s v="GHP2799037887"/>
        <s v="GHP7798337888"/>
        <s v="GHP4709837889"/>
        <s v="GHP4052837890"/>
        <s v="GHP7257937891"/>
        <s v="GHP2466037892"/>
        <s v="GHP1495537893"/>
        <s v="GHP6592037894"/>
        <s v="GHP1308637895"/>
        <s v="GHP8149537896"/>
        <s v="GHP9564437897"/>
        <s v="GHP2122237898"/>
        <s v="GHP2834537899"/>
        <s v="GHP2619037900"/>
        <s v="GHP2340237901"/>
        <s v="GHP3922237902"/>
        <s v="GHP0979637903"/>
        <s v="GHP8640337904"/>
        <s v="GHP997551848"/>
        <s v="GHP3277637905"/>
        <s v="GHP8189823971"/>
        <s v="GHP7749237906"/>
        <s v="GHP2322137907"/>
        <s v="GHP4413137908"/>
        <s v="GHP8476137909"/>
        <s v="GHP4674437910"/>
        <s v="GHP5748737911"/>
        <s v="GHP0339237912"/>
        <s v="GHP0344137913"/>
        <s v="GHP9640637914"/>
        <s v="GHP4646537915"/>
        <s v="GHP9253537916"/>
        <s v="GHP3098137917"/>
        <s v="GHP9572237918"/>
        <s v="GHP3644737919"/>
        <s v="GHP9913937920"/>
        <s v="GHP2029637921"/>
        <s v="GHP9470037922"/>
        <s v="GHP0802037923"/>
        <s v="GHP1717337924"/>
        <s v="GHP7634737925"/>
        <s v="GHP5940437926"/>
        <s v="GHP5163437927"/>
        <s v="GHP8876837928"/>
        <s v="GHP1008937929"/>
        <s v="GHP9283837930"/>
        <s v="GHP8611237931"/>
        <s v="GHP6962137932"/>
        <s v="GHP6756637933"/>
        <s v="GHP6111937934"/>
        <s v="GHP9387137935"/>
        <s v="GHP6161737936"/>
        <s v="GHP2865437937"/>
        <s v="GHP2400137938"/>
        <s v="GHP3075837939"/>
        <s v="GHP9713037940"/>
        <s v="GHP3075821194"/>
        <s v="GHP1723437941"/>
        <s v="GHP9386937942"/>
        <s v="GHP8967737943"/>
        <s v="GHP7070737944"/>
        <s v="GHP0900437945"/>
        <s v="GHP4556637946"/>
        <s v="GHP2738337947"/>
        <s v="GHP1089937948"/>
        <s v="GHP8170437949"/>
        <s v="GHP7571437950"/>
        <s v="GHP0765037951"/>
        <s v="GHP0494537952"/>
        <s v="GHP9626637953"/>
        <s v="GHP1198237954"/>
        <s v="GHP7821837955"/>
        <s v="GHP6444037956"/>
        <s v="GHP9033537957"/>
        <s v="GHP9033537958"/>
        <s v="GHP8919637959"/>
        <s v="GHP4622837960"/>
        <s v="GHP8766337961"/>
        <s v="GHP9476337962"/>
        <s v="GHP7478537963"/>
        <s v="GHP1021637964"/>
        <s v="GHP9875637965"/>
        <s v="GHP6320437966"/>
        <s v="GHP8701737967"/>
        <s v="GHP7738337968"/>
        <s v="GHP9504637969"/>
        <s v="GHP5152337970"/>
        <s v="GHP5652237971"/>
        <s v="GHP1740237972"/>
        <s v="GHP0105637973"/>
        <s v="GHP1426737974"/>
        <s v="GHP0783437975"/>
        <s v="GHP6275837976"/>
        <s v="GHP7271237977"/>
        <s v="GHP8988437978"/>
        <s v="GHP5154537979"/>
        <s v="GHP2863437980"/>
        <s v="GHP1920637981"/>
        <s v="GHP6777837982"/>
        <s v="GHP7822237983"/>
        <s v="GHP4275037984"/>
        <s v="GHP2267737985"/>
        <s v="GHP7749937986"/>
        <s v="GHP8788637987"/>
        <s v="GHP3420037988"/>
        <s v="GHP4067237989"/>
        <s v="GHP4241637990"/>
        <s v="GHP3784037991"/>
        <s v="GHP9259937992"/>
        <s v="GHP3964737993"/>
        <s v="GHP3355637994"/>
        <s v="GHP1019337995"/>
        <s v="GHP7267737996"/>
        <s v="GHP0765237997"/>
        <s v="GHP8875437998"/>
        <s v="GHP1660437999"/>
        <s v="GHP6549538000"/>
        <s v="GHP7192438001"/>
        <s v="GHP2449438002"/>
        <s v="GHP9103438003"/>
        <s v="GHP8589738004"/>
        <s v="GHP6432938005"/>
        <s v="GHP9721138006"/>
        <s v="GHP9160738007"/>
        <s v="GHP0698438008"/>
        <s v="GHP1474738009"/>
        <s v="GHP5467038010"/>
        <s v="GHP9521338011"/>
        <s v="GHP9200538012"/>
        <s v="GHP3365438013"/>
        <s v="GHP3597038014"/>
        <s v="GHP5793338015"/>
        <s v="GHP9595638016"/>
        <s v="GHP9389838017"/>
        <s v="GHP8342738018"/>
        <s v="GHP8993738019"/>
        <s v="GHP8797238020"/>
        <s v="GHP8244738021"/>
        <s v="GHP8424238022"/>
        <s v="GHP4872638023"/>
        <s v="GHP1914038024"/>
        <s v="GHP2714838025"/>
        <s v="GHP3818538026"/>
        <s v="GHP8298438027"/>
        <s v="GHP3496138028"/>
        <s v="GHP3111038029"/>
        <s v="GHP8150238030"/>
        <s v="GHP7237038031"/>
        <s v="GHP9848938032"/>
        <s v="GHP0009938033"/>
        <s v="GHP2907238034"/>
        <s v="GHP0551638035"/>
        <s v="GHP5104938036"/>
        <s v="GHP9688938037"/>
        <s v="GHP4579938038"/>
        <s v="GHP8541138039"/>
        <s v="GHP2682738040"/>
        <s v="GHP5343738041"/>
        <s v="GHP0839138042"/>
        <s v="GHP8689938043"/>
        <s v="GHP1895538044"/>
        <s v="GHP2515638045"/>
        <s v="GHP9824838046"/>
        <s v="GHP2130538047"/>
        <s v="GHP8606938048"/>
        <s v="GHP0574638049"/>
        <s v="GHP8981038050"/>
        <s v="GHP9337838051"/>
        <s v="GHP8615238052"/>
        <s v="GHP0640438053"/>
        <s v="GHP1909238054"/>
        <s v="GHP3671138055"/>
        <s v="GHP5987138056"/>
        <s v="GHP1191038057"/>
        <s v="GHP4869938058"/>
        <s v="GHP8676638059"/>
        <s v="GHP7824738060"/>
        <s v="GHP9707438061"/>
        <s v="GHP9930238062"/>
        <s v="GHP8087938063"/>
        <s v="GHP4169138064"/>
        <s v="GHP7702138065"/>
        <s v="GHP4488738066"/>
        <s v="GHP1887838067"/>
        <s v="GHP7740038068"/>
        <s v="GHP9311138069"/>
        <s v="GHP4288938070"/>
        <s v="GHP1005238071"/>
        <s v="GHP8688938072"/>
        <s v="GHP3235438073"/>
        <s v="GHP1005228485"/>
        <s v="GHP4650638074"/>
        <s v="GHP1409138075"/>
        <s v="GHP2917538076"/>
        <s v="GHP3360938077"/>
        <s v="GHP8355638078"/>
        <s v="GHP7321438079"/>
        <s v="GHP8017638080"/>
        <s v="GHP2536538081"/>
        <s v="GHP2690538082"/>
        <s v="GHP9705338083"/>
        <s v="GHP3940438084"/>
        <s v="GHP1015838085"/>
        <s v="GHP4507838086"/>
        <s v="GHP7273738087"/>
        <s v="GHP4428938088"/>
        <s v="GHP4428938089"/>
        <s v="GHP2885038090"/>
        <s v="GHP2966538091"/>
        <s v="GHP2904738092"/>
        <s v="GHP9567038093"/>
        <s v="GHP8828038094"/>
        <s v="GHP1479638095"/>
        <s v="GHP9507638096"/>
        <s v="GHP4983538097"/>
        <s v="GHP0313238098"/>
        <s v="GHP4615838099"/>
        <s v="GHP6580338100"/>
        <s v="GHP0065838101"/>
        <s v="GHP1750938102"/>
        <s v="GHP4347538103"/>
        <s v="GHP2316638104"/>
        <s v="GHP1783038105"/>
        <s v="GHP1143438106"/>
        <s v="GHP6789021337"/>
        <s v="GHP1783038107"/>
        <s v="GHP7976638108"/>
        <s v="GHP7358138109"/>
        <s v="GHP7358138110"/>
        <s v="GHP6178538112"/>
        <s v="GHP7483938113"/>
        <s v="GHP8566438114"/>
        <s v="GHP5223838115"/>
        <s v="GHP0456638116"/>
        <s v="GHP7317638117"/>
        <s v="GHP7668638118"/>
        <s v="GHP0599538119"/>
        <s v="GHP5452338120"/>
        <s v="GHP0771538121"/>
        <s v="GHP5880038122"/>
        <s v="GHP2559138123"/>
        <s v="GHP6297838124"/>
        <s v="GHP4004838125"/>
        <s v="GHP5196338126"/>
        <s v="GHP3326538127"/>
        <s v="GHP2125538128"/>
        <s v="GHP9958038129"/>
        <s v="GHP6038538130"/>
        <s v="GHP7855738131"/>
        <s v="GHP4381638132"/>
        <s v="GHP0423238133"/>
        <s v="GHP8438338134"/>
        <s v="GHP8437238135"/>
        <s v="GHP8470138136"/>
        <s v="GHP0953338137"/>
        <s v="GHP9460138138"/>
        <s v="GHP7040338139"/>
        <s v="GHP6262338140"/>
        <s v="GHP6262338141"/>
        <s v="GHP3896438142"/>
        <s v="GHP9587838143"/>
        <s v="GHP7165138144"/>
        <s v="GHP8568738145"/>
        <s v="GHP2141238146"/>
        <s v="GHP5495638147"/>
        <s v="GHP2426338148"/>
        <s v="GHP9596638149"/>
        <s v="GHP5636938150"/>
        <s v="GHP2051338151"/>
        <s v="GHP2274438152"/>
        <s v="GHP8936838153"/>
        <s v="GHP6369638154"/>
        <s v="GHP2711938155"/>
        <s v="GHP3490438156"/>
        <s v="GHP0696238157"/>
        <s v="GHP9708438158"/>
        <s v="GHP9147038159"/>
        <s v="GHP9392638160"/>
        <s v="GHP2368538161"/>
        <s v="GHP1580338162"/>
        <s v="GHP2141738163"/>
        <s v="GHP2345138164"/>
        <s v="GHP6444138165"/>
        <s v="GHP0965338166"/>
        <s v="GHP9999938167"/>
        <s v="GHP5678738168"/>
        <s v="GHP2949338169"/>
        <s v="GHP4078538170"/>
        <s v="GHP6473419379"/>
        <s v="GHP8467838171"/>
        <s v="GHP2211038172"/>
        <s v="GHP1642038173"/>
        <s v="GHP4361438174"/>
        <s v="GHP4141638175"/>
        <s v="GHP9855438178"/>
        <s v="GHP7240038179"/>
        <s v="GHP3525638180"/>
        <s v="GHP9000938181"/>
        <s v="GHP6600538182"/>
        <s v="GHP6307638183"/>
        <s v="GHP5408538184"/>
        <s v="GHP2568938185"/>
        <s v="GHP2747223905"/>
        <s v="GHP3920138186"/>
        <s v="GHP2916038187"/>
        <s v="GHP4838838188"/>
        <s v="GHP7540838189"/>
        <s v="GHP4732538190"/>
        <s v="GHP4568338191"/>
        <s v="GHP1888538192"/>
        <s v="GHP5262738193"/>
        <s v="GHP0123038194"/>
        <s v="GHP5312638195"/>
        <s v="GHP8492638196"/>
        <s v="GHP4503838197"/>
        <s v="GHP8019438198"/>
        <s v="GHP053646884"/>
        <s v="GHP2773038199"/>
        <s v="GHP5259638200"/>
        <s v="GHP2632238201"/>
        <s v="GHP3296338202"/>
        <s v="GHP1565438203"/>
        <s v="GHP3278738204"/>
        <s v="GHP205406029"/>
        <s v="GHP2207538205"/>
        <s v="GHP5005438206"/>
        <s v="GHP3343038207"/>
        <s v="GHP0003938208"/>
        <s v="GHP8851638209"/>
        <s v="GHP3922838210"/>
        <s v="GHP3075338211"/>
        <s v="GHP4966438212"/>
        <s v="GHP9531438213"/>
        <s v="GHP1127938214"/>
        <s v="GHP7249738215"/>
        <s v="GHP8052138216"/>
        <s v="GHP3966838217"/>
        <s v="GHP2832138218"/>
        <s v="GHP1460738219"/>
        <s v="GHP0280838220"/>
        <s v="GHP8301738221"/>
        <s v="GHP8023438222"/>
        <s v="GHP9103138223"/>
        <s v="GHP6780038224"/>
        <s v="GHP4723438225"/>
        <s v="GHP2287238226"/>
        <s v="GHP8797238227"/>
        <s v="GHP3850838228"/>
        <s v="GHP5532838229"/>
        <s v="GHP6605538230"/>
        <s v="GHP5421338231"/>
        <s v="GHP5698738232"/>
        <s v="GHP1398838233"/>
        <s v="GHP1915538234"/>
        <s v="GHP1975938235"/>
        <s v="GHP7459038236"/>
        <s v="GHP4477238237"/>
        <s v="GHP2727838238"/>
        <s v="GHP6989538239"/>
        <s v="GHP1880827624"/>
        <s v="GHP8563038240"/>
        <s v="GHP9194738241"/>
        <s v="GHP0003138242"/>
        <s v="GHP2324938243"/>
        <s v="GHP1816238244"/>
        <s v="GHP6948038245"/>
        <s v="GHP8123919075"/>
        <s v="GHP7750038246"/>
        <s v="GHP4526938247"/>
        <s v="GHP7113938248"/>
        <s v="GHP4038738249"/>
        <s v="GHP2776238250"/>
        <s v="GHP3216038251"/>
        <s v="GHP7046638252"/>
        <s v="GHP9785438253"/>
        <s v="GHP1174738254"/>
        <s v="GHP1342138255"/>
        <s v="GHP1342138256"/>
        <s v="GHP8299538257"/>
        <s v="GHP7322038258"/>
        <s v="GHP3436138259"/>
        <s v="GHP8319029698"/>
        <s v="GHP3239038260"/>
        <s v="GHP2284438261"/>
        <s v="GHP7991038262"/>
        <s v="GHP0315638263"/>
        <s v="GHP6581338264"/>
        <s v="GHP0042738265"/>
        <s v="GHP0318238266"/>
        <s v="GHP6062338267"/>
        <s v="GHP6059138268"/>
        <s v="GHP5010638269"/>
        <s v="GHP6617438270"/>
        <s v="GHP3148938271"/>
        <s v="GHP8839738272"/>
        <s v="GHP3989038273"/>
        <s v="GHP4824938274"/>
        <s v="GHP4824938275"/>
        <s v="GHP7579538276"/>
        <s v="GHP7259238277"/>
        <s v="GHP0838238278"/>
        <s v="GHP0715738279"/>
        <s v="GHP2534938280"/>
        <s v="GHP6270138281"/>
        <s v="GHP0612038282"/>
        <s v="GHP2701738283"/>
        <s v="GHP4173338284"/>
        <s v="GHP4247538285"/>
        <s v="GHP2571338286"/>
        <s v="GHP6144838287"/>
        <s v="GHP1144638288"/>
        <s v="GHP3750138289"/>
        <s v="GHP4629038290"/>
        <s v="GHP1882838291"/>
        <s v="GHP9919038292"/>
        <s v="GHP1380738293"/>
        <s v="GHP5197238294"/>
        <s v="GHP2485338295"/>
        <s v="GHP5814638296"/>
        <s v="GHP6823338297"/>
        <s v="GHP4373438298"/>
        <s v="GHP7642838299"/>
        <s v="GHP7221138300"/>
        <s v="GHP1858938301"/>
        <s v="GHP5666538302"/>
        <s v="GHP8898938303"/>
        <s v="GHP2660216062"/>
        <s v="GHP3870138304"/>
        <s v="GHP3494538305"/>
        <s v="GHP3858538306"/>
        <s v="GHP4885438307"/>
        <s v="GHP2111438308"/>
        <s v="GHP8246838309"/>
        <s v="GHP0976338310"/>
        <s v="GHP9292238311"/>
        <s v="GHP2286138312"/>
        <s v="GHP2286138313"/>
        <s v="GHP4790738314"/>
        <s v="GHP8081238315"/>
        <s v="GHP0216638316"/>
        <s v="GHP1224338317"/>
        <s v="GHP1224338318"/>
        <s v="GHP9971838319"/>
        <s v="GHP1288438320"/>
        <s v="GHP4573838321"/>
        <s v="GHP1130238322"/>
        <s v="GHP5396338323"/>
        <s v="GHP7528638324"/>
        <s v="GHP8450638325"/>
        <s v="GHP7477138326"/>
        <s v="GHP7477138327"/>
        <s v="GHP6646928844"/>
        <s v="GHP1753738328"/>
        <s v="GHP8589838329"/>
        <s v="GHP7313938330"/>
        <s v="GHP7482838331"/>
        <s v="GHP8185938332"/>
        <s v="GHP8853938333"/>
        <s v="GHP4872038334"/>
        <s v="GHP4633238335"/>
        <s v="GHP6858738336"/>
        <s v="GHP4336538337"/>
        <s v="GHP8180438338"/>
        <s v="GHP8415238339"/>
        <s v="GHP5942738340"/>
        <s v="GHP1834238341"/>
        <s v="GHP5362538342"/>
        <s v="GHP8986038343"/>
        <s v="GHP6995938344"/>
        <s v="GHP5460238345"/>
        <s v="GHP8119838346"/>
        <s v="GHP2106038347"/>
        <s v="GHP9253638348"/>
        <s v="GHP7759838349"/>
        <s v="GHP8310838350"/>
        <s v="GHP9465738351"/>
        <s v="GHP8310838352"/>
        <s v="GHP7476138353"/>
        <s v="GHP1072638354"/>
        <s v="GHP3941038355"/>
        <s v="GHP6297838356"/>
        <s v="GHP5559938357"/>
        <s v="GHP0937738358"/>
        <s v="GHP2242338359"/>
        <s v="GHP0957738360"/>
        <s v="GHP6977638361"/>
        <s v="GHP2216938362"/>
        <s v="GHP0741338363"/>
        <s v="GHP7545938364"/>
        <s v="GHP2557238365"/>
        <s v="GHP3977838366"/>
        <s v="GHP6190038367"/>
        <s v="GHP0198838368"/>
        <s v="GHP7772338369"/>
        <s v="GHP7875138370"/>
        <s v="GHP1688638371"/>
        <s v="GHP5161138372"/>
        <s v="GHP4959738373"/>
        <s v="GHP8258538374"/>
        <s v="GHP1135738375"/>
        <s v="GHP5222238376"/>
        <s v="GHP5125726635"/>
        <s v="GHP4747138377"/>
        <s v="GHP3486238378"/>
        <s v="GHP2528438379"/>
        <s v="GHP2890838380"/>
        <s v="GHP6780338381"/>
        <s v="GHP6002738382"/>
        <s v="GHP7323938383"/>
        <s v="GHP8949438384"/>
        <s v="GHP6754538385"/>
        <s v="GHP2113238386"/>
        <s v="GHP0297116103"/>
        <s v="GHP2624938387"/>
        <s v="GHP3925438388"/>
        <s v="GHP6978638389"/>
        <s v="GHP4682938390"/>
        <s v="GHP0641338391"/>
        <s v="GHP7955038392"/>
        <s v="GHP9236228239"/>
        <s v="GHP1829138393"/>
        <s v="GHP6115529690"/>
        <s v="GHP4237638394"/>
        <s v="GHP2248238395"/>
        <s v="GHP2240238396"/>
        <s v="GHP6848538397"/>
        <s v="GHP5159238398"/>
        <s v="GHP0006138399"/>
        <s v="GHP9327638400"/>
        <s v="GHP1194038401"/>
        <s v="GHP9374938402"/>
        <s v="GHP5782338403"/>
        <s v="GHP0376738404"/>
        <s v="GHP9112938405"/>
        <s v="GHP2321338406"/>
        <s v="GHP9828238407"/>
        <s v="GHP5808838408"/>
        <s v="GHP8320028465"/>
        <s v="GHP5805238409"/>
        <s v="GHP1229638410"/>
        <s v="GHP1765238411"/>
        <s v="GHP9565738412"/>
        <s v="GHP8451738413"/>
        <s v="GHP1815538414"/>
        <s v="GHP1259920427"/>
        <s v="GHP6217238415"/>
        <s v="GHP3879438416"/>
        <s v="GHP2217338417"/>
        <s v="GHP5396638418"/>
        <s v="GHP5601138419"/>
        <s v="GHP4818138420"/>
        <s v="GHP1225938421"/>
        <s v="GHP2521938422"/>
        <s v="GHP6336738423"/>
        <s v="GHP6997838424"/>
        <s v="GHP0384438425"/>
        <s v="GHP1439638426"/>
        <s v="GHP4080338427"/>
        <s v="GHP9153638428"/>
        <s v="GHP1894138429"/>
        <s v="GHP8520638430"/>
        <s v="GHP3084638431"/>
        <s v="GHP4499138432"/>
        <s v="GHP4091438433"/>
        <s v="GHP5672738434"/>
        <s v="GHP5672738435"/>
        <s v="GHP4034938436"/>
        <s v="GHP6622738437"/>
        <s v="GHP9297238438"/>
        <s v="GHP3611538439"/>
        <s v="GHP7233638440"/>
        <s v="GHP6501938441"/>
        <s v="GHP2232238442"/>
        <s v="GHP9616338443"/>
        <s v="GHP8232738444"/>
        <s v="GHP8358238445"/>
        <s v="GHP7830938446"/>
        <s v="GHP4418138447"/>
        <s v="GHP2772238448"/>
        <s v="GHP2501938449"/>
        <s v="GHP1954238450"/>
        <s v="GHP5554538451"/>
        <s v="GHP4953638452"/>
        <s v="GHP4594538453"/>
        <s v="GHP9866438454"/>
        <s v="GHP2622438455"/>
        <s v="GHP3171638456"/>
        <s v="GHP8644038457"/>
        <s v="GHP6381738458"/>
        <s v="GHP6199838459"/>
        <s v="GHP7654138460"/>
        <s v="GHP6669938461"/>
        <s v="GHP3102038462"/>
        <s v="GHP7419938463"/>
        <s v="GHP8451638464"/>
        <s v="GHP7555838465"/>
        <s v="GHP4405038466"/>
        <s v="GHP2226238467"/>
        <s v="GHP5233338468"/>
        <s v="GHP0101438469"/>
        <s v="GHP0041538470"/>
        <s v="GHP8740038471"/>
        <s v="GHP6694238472"/>
        <s v="GHP6466238473"/>
        <s v="GHP9205338474"/>
        <s v="GHP1618338475"/>
        <s v="GHP8470838476"/>
        <s v="GHP3334438477"/>
        <s v="GHP7426038478"/>
        <s v="GHP0567138479"/>
        <s v="GHP7479438480"/>
        <s v="GHP0121138481"/>
        <s v="GHP4400538482"/>
        <s v="GHP0383638483"/>
        <s v="GHP9780538484"/>
        <s v="GHP8637038485"/>
        <s v="GHP9892938486"/>
        <s v="GHP5982938487"/>
        <s v="GHP2955838488"/>
        <s v="GHP6953638489"/>
        <s v="GHP0239038490"/>
        <s v="GHP7032438491"/>
        <s v="GHP1718838492"/>
        <s v="GHP5505938493"/>
        <s v="GHP5505938494"/>
        <s v="GHP0501138495"/>
        <s v="GHP3361738496"/>
        <s v="GHP3638638497"/>
        <s v="GHP4189838498"/>
        <s v="GHP9664838499"/>
        <s v="GHP7177538500"/>
        <s v="GHP3595138501"/>
        <s v="GHP4490938502"/>
        <s v="GHP5807538503"/>
        <s v="GHP6366238504"/>
        <s v="GHP3866838505"/>
        <s v="GHP6649838506"/>
        <s v="GHP8211838507"/>
        <s v="GHP5219638508"/>
        <s v="GHP3210938509"/>
        <s v="GHP4137138510"/>
        <s v="GHP2282938511"/>
        <s v="GHP3072938512"/>
        <s v="GHP3838538513"/>
        <s v="GHP4952738514"/>
        <s v="GHP0806538515"/>
        <s v="GHP8958738516"/>
        <s v="GHP2755838517"/>
        <s v="GHP1282638518"/>
        <s v="GHP2298038519"/>
        <s v="GHP6555438520"/>
        <s v="GHP0141638521"/>
        <s v="GHP3184138522"/>
        <s v="GHP9032138523"/>
        <s v="GHP9330538524"/>
        <s v="GHP9858938525"/>
        <s v="GHP8544538526"/>
        <s v="GHP7857438527"/>
        <s v="GHP1652238528"/>
        <s v="GHP3555938529"/>
        <s v="GHP0289938530"/>
        <s v="GHP8824838531"/>
        <s v="GHP0289938532"/>
        <s v="GHP0393038533"/>
        <s v="GHP6580538534"/>
        <s v="GHP7589438535"/>
        <s v="GHP3388938536"/>
        <s v="GHP1563738537"/>
        <s v="GHP1112238538"/>
        <s v="GHP4169038539"/>
        <s v="GHP1391438540"/>
        <s v="GHP1773538541"/>
        <s v="GHP0934038542"/>
        <s v="GHP5653938543"/>
        <s v="GHP0393038544"/>
        <s v="GHP5098238545"/>
        <s v="GHP1308338546"/>
        <s v="GHP5098238547"/>
        <s v="GHP0505038548"/>
        <s v="GHP6675538549"/>
        <s v="GHP6968338550"/>
        <s v="GHP0644738551"/>
        <s v="GHP3449138552"/>
        <s v="GHP3271838553"/>
        <s v="GHP8253438554"/>
        <s v="GHP7427038555"/>
        <s v="GHP5261538556"/>
        <s v="GHP5553238557"/>
        <s v="GHP1861438558"/>
        <s v="GHP1260738559"/>
        <s v="GHP1688819820"/>
        <s v="GHP1141138560"/>
        <s v="GHP6491338561"/>
        <s v="GHP2966238562"/>
        <s v="GHP5639638563"/>
        <s v="GHP4936138564"/>
        <s v="GHP2130038565"/>
        <s v="GHP5876238566"/>
        <s v="GHP8780138567"/>
        <s v="GHP0507238568"/>
        <s v="GHP3076438569"/>
        <s v="GHP0822138570"/>
        <s v="GHP8800838571"/>
        <s v="GHP9814938572"/>
        <s v="GHP6798738573"/>
        <s v="GHP1200838574"/>
        <s v="GHP5859738575"/>
        <s v="GHP2175238576"/>
        <s v="GHP0737538577"/>
        <s v="GHP4525838578"/>
        <s v="GHP7271438579"/>
        <s v="GHP2201038580"/>
        <s v="GHP0557638581"/>
        <s v="GHP2288538582"/>
        <s v="GHP4500338583"/>
        <s v="GHP8598938584"/>
        <s v="GHP7630938585"/>
        <s v="GHP4300138586"/>
        <s v="GHP2225338587"/>
        <s v="GHP8142538588"/>
        <s v="GHP2636938589"/>
        <s v="GHP0240738590"/>
        <s v="GHP2108938591"/>
        <s v="GHP1437538592"/>
        <s v="GHP4224238593"/>
        <s v="GHP4753638594"/>
        <s v="GHP3576138595"/>
        <s v="GHP5173738596"/>
        <s v="GHP5848138597"/>
        <s v="GHP6905538598"/>
        <s v="GHP6929838599"/>
        <s v="GHP6568438600"/>
        <s v="GHP9012538601"/>
        <s v="GHP8535438602"/>
        <s v="GHP0025238603"/>
        <s v="GHP6465238604"/>
        <s v="GHP8349338605"/>
        <s v="GHP4833338606"/>
        <s v="GHP9588038607"/>
        <s v="GHP9588038608"/>
        <s v="GHP3175938609"/>
        <s v="GHP0782038610"/>
        <s v="GHP9499238611"/>
        <s v="GHP5567938612"/>
        <s v="GHP3576138613"/>
        <s v="GHP2342438614"/>
        <s v="GHP7562238615"/>
        <s v="GHP4067738616"/>
        <s v="GHP2394638617"/>
        <s v="GHP6299938618"/>
        <s v="GHP4733838619"/>
        <s v="GHP3450438620"/>
        <s v="GHP9231438621"/>
        <s v="GHP9117738622"/>
        <s v="GHP2222638623"/>
        <s v="GHP1834238624"/>
        <s v="GHP1778738625"/>
        <s v="GHP1778738626"/>
        <s v="GHP7203938627"/>
        <s v="GHP4088238628"/>
        <s v="GHP6369338629"/>
        <s v="GHP8275838630"/>
        <s v="GHP6790938631"/>
        <s v="GHP3406838632"/>
        <s v="GHP4254538633"/>
        <s v="GHP2481338634"/>
        <s v="GHP9321338635"/>
        <s v="GHP9489438636"/>
        <s v="GHP6251838637"/>
        <s v="GHP2188538638"/>
        <s v="GHP6091838639"/>
        <s v="GHP9303638640"/>
        <s v="GHP2767738641"/>
        <s v="GHP6555438642"/>
        <s v="GHP0158938643"/>
        <s v="GHP2680138644"/>
        <s v="GHP2680138645"/>
        <s v="GHP5396738646"/>
        <s v="GHP3737338647"/>
        <s v="GHP2278938648"/>
        <s v="GHP3173438649"/>
        <s v="GHP2312038650"/>
        <s v="GHP1817338651"/>
        <s v="GHP5076838652"/>
        <s v="GHP8769138653"/>
        <s v="GHP2007138654"/>
        <s v="GHP0628038655"/>
        <s v="GHP7430038656"/>
        <s v="GHP9073338657"/>
        <s v="GHP8215038658"/>
        <s v="GHP1301338659"/>
        <s v="GHP1621938660"/>
        <s v="GHP3679038661"/>
        <s v="GHP6189638662"/>
        <s v="GHP8773138663"/>
        <s v="GHP9232338664"/>
        <s v="GHP3935338665"/>
        <s v="GHP2611138666"/>
        <s v="GHP3395838667"/>
        <s v="GHP1641938668"/>
        <s v="GHP2457138669"/>
        <s v="GHP9818738670"/>
        <s v="GHP5830038671"/>
        <s v="GHP5655338672"/>
        <s v="GHP5740938673"/>
        <s v="GHP8772538674"/>
        <s v="GHP7016838675"/>
        <s v="GHP4986238676"/>
        <s v="GHP5036138678"/>
        <s v="GHP9404938679"/>
        <s v="GHP537906681"/>
        <s v="GHP4399438680"/>
        <s v="GHP0155638681"/>
        <s v="GHP7308038682"/>
        <s v="GHP5428238683"/>
        <s v="GHP0949538684"/>
        <s v="GHP0949538685"/>
        <s v="GHP8632038686"/>
        <s v="GHP6616938687"/>
        <s v="GHP2605038688"/>
        <s v="GHP9352538689"/>
        <s v="GHP3764638690"/>
        <s v="GHP4999738691"/>
        <s v="GHP5247438693"/>
        <s v="GHP0358238694"/>
        <s v="GHP9325238695"/>
        <s v="GHP6066038696"/>
        <s v="GHP4881938697"/>
        <s v="GHP3406838698"/>
        <s v="GHP9628820818"/>
        <s v="GHP0699938699"/>
        <s v="GHP1068038700"/>
        <s v="GHP1738538701"/>
        <s v="GHP6199438702"/>
        <s v="GHP8891438703"/>
        <s v="GHP9549638704"/>
        <s v="GHP4510438705"/>
        <s v="GHP7514938706"/>
        <s v="GHP3685738707"/>
        <s v="GHP6337738708"/>
        <s v="GHP8999038709"/>
        <s v="GHP6504438710"/>
        <s v="GHP8420338711"/>
        <s v="GHP2921538712"/>
        <s v="GHP9000738713"/>
        <s v="GHP5561638714"/>
        <s v="GHP1870138715"/>
        <s v="GHP8595038716"/>
        <s v="GHP2878638717"/>
        <s v="GHP6266338718"/>
        <s v="GHP9996138719"/>
        <s v="GHP2903538720"/>
        <s v="GHP2489438721"/>
        <s v="GHP7067338722"/>
        <s v="GHP1142638723"/>
        <s v="GHP2645038724"/>
        <s v="GHP8027238725"/>
        <s v="GHP679963409"/>
        <s v="GHP7707738726"/>
        <s v="GHP7410438727"/>
        <s v="GHP4087038728"/>
        <s v="GHP0105238729"/>
        <s v="GHP0585138730"/>
        <s v="GHP3521238731"/>
        <s v="GHP7510238732"/>
        <s v="GHP9443838733"/>
        <s v="GHP5230838734"/>
        <s v="GHP3783938735"/>
        <s v="GHP1836338736"/>
        <s v="GHP9212538737"/>
        <s v="GHP2329438738"/>
        <s v="GHP4522538739"/>
        <s v="GHP0203238740"/>
        <s v="GHP4971938741"/>
        <s v="GHP4063338742"/>
        <s v="GHP4021138743"/>
        <s v="GHP8320038744"/>
        <s v="GHP7203938745"/>
        <s v="GHP8428438746"/>
        <s v="GHP0493938747"/>
        <s v="GHP9466238748"/>
        <s v="GHP8672638749"/>
        <s v="GHP0735138750"/>
        <s v="GHP5017438751"/>
        <s v="GHP7695738752"/>
        <s v="GHP0881338753"/>
        <s v="GHP3583738754"/>
        <s v="GHP8022438755"/>
        <s v="GHP7695738756"/>
        <s v="GHP8909438757"/>
        <s v="GHP0300138758"/>
        <s v="GHP1437238759"/>
        <s v="GHP0040938760"/>
        <s v="GHP0040938761"/>
        <s v="GHP1193138762"/>
        <s v="GHP2100738763"/>
        <s v="GHP6682138764"/>
        <s v="GHP6682138765"/>
        <s v="GHP9615638766"/>
        <s v="GHP9435738767"/>
        <s v="GHP1809028012"/>
        <s v="GHP5235738768"/>
        <s v="GHP8286538769"/>
        <s v="GHP1888538770"/>
        <s v="GHP0014138771"/>
        <s v="GHP9468638772"/>
        <s v="GHP8599538773"/>
        <s v="GHP9348338774"/>
        <s v="GHP7358238775"/>
        <s v="GHP0901438776"/>
        <s v="GHP0282038777"/>
        <s v="GHP9748338778"/>
        <s v="GHP7156638779"/>
        <s v="GHP7147938780"/>
        <s v="GHP9466138781"/>
        <s v="GHP5779938782"/>
        <s v="GHP0249438783"/>
        <s v="GHP5302038784"/>
        <s v="GHP0883038785"/>
        <s v="GHP4070238786"/>
        <s v="GHP3575838787"/>
        <s v="GHP2352838788"/>
        <s v="GHP6249438789"/>
        <s v="GHP3604038790"/>
        <s v="GHP6363038791"/>
        <s v="GHP6874738792"/>
        <s v="GHP3320638793"/>
        <s v="GHP0796938794"/>
        <s v="GHP3199138795"/>
        <s v="GHP2211623657"/>
        <s v="GHP3577138796"/>
        <s v="GHP5808438797"/>
        <s v="GHP2426838798"/>
        <s v="GHP3567130527"/>
        <s v="GHP3082038799"/>
        <s v="GHP9965138800"/>
        <s v="GHP6334632998"/>
        <s v="GHP7570838801"/>
        <s v="GHP484552312"/>
        <s v="GHP5256838802"/>
        <s v="GHP9190438803"/>
        <s v="GHP5630938804"/>
        <s v="GHP5630938805"/>
        <s v="GHP3441538806"/>
        <s v="GHP1070638807"/>
        <s v="GHP0485038808"/>
        <s v="GHP2761638809"/>
        <s v="GHP7087538810"/>
        <s v="GHP4686038811"/>
        <s v="GHP5985338812"/>
        <s v="GHP5911138813"/>
        <s v="GHP0700238814"/>
        <s v="GHP1034338815"/>
        <s v="GHP1419238816"/>
        <s v="GHP2110838817"/>
        <s v="GHP6656138818"/>
        <s v="GHP2029538819"/>
        <s v="GHP5494238820"/>
        <s v="GHP7239438821"/>
        <s v="GHP2020838822"/>
        <s v="GHP3043338823"/>
        <s v="GHP5510338824"/>
        <s v="GHP5711538825"/>
        <s v="GHP6012538826"/>
        <s v="GHP0116638827"/>
        <s v="GHP7785331154"/>
        <s v="GHP0167538828"/>
        <s v="GHP3206538829"/>
        <s v="GHP1610438830"/>
        <s v="GHP5028038831"/>
        <s v="GHP1241438832"/>
        <s v="GHP9357738833"/>
        <s v="GHP9498338834"/>
        <s v="GHP7777938835"/>
        <s v="GHP3978838836"/>
        <s v="GHP2103038837"/>
        <s v="GHP5695838838"/>
        <s v="GHP0291338839"/>
        <s v="GHP2914038840"/>
        <s v="GHP1111138841"/>
        <s v="GHP7158038842"/>
        <s v="GHP1749138843"/>
        <s v="GHP8901011154"/>
        <s v="GHP1797638844"/>
        <s v="GHP5319938845"/>
        <s v="GHP5319938846"/>
        <s v="GHP7947838847"/>
        <s v="GHP9242538848"/>
        <s v="GHP6652238849"/>
        <s v="GHP5585238850"/>
        <s v="GHP1067038851"/>
        <s v="GHP0140738852"/>
        <s v="GHP7176438853"/>
        <s v="GHP2368038854"/>
        <s v="GHP4583738855"/>
        <s v="GHP9799038856"/>
        <s v="GHP3742838857"/>
        <s v="GHP9224738858"/>
        <s v="GHP2818638859"/>
        <s v="GHP2268338860"/>
        <s v="GHP2259938861"/>
        <s v="GHP6949738862"/>
        <s v="GHP1915838863"/>
        <s v="GHP7784138864"/>
        <s v="GHP2713338865"/>
        <s v="GHP8729338866"/>
        <s v="GHP4527638867"/>
        <s v="GHP1616638868"/>
        <s v="GHP2502538869"/>
        <s v="GHP6100938870"/>
        <s v="GHP5985338871"/>
        <s v="GHP3046838872"/>
        <s v="GHP9729538873"/>
        <s v="GHP7053038874"/>
        <s v="GHP8985538875"/>
        <s v="GHP9930638876"/>
        <s v="GHP3945138877"/>
        <s v="GHP7947938878"/>
        <s v="GHP3263738879"/>
        <s v="GHP5369738880"/>
        <s v="GHP6005138882"/>
        <s v="GHP8845738883"/>
        <s v="GHP6005138884"/>
        <s v="GHP0211738885"/>
        <s v="GHP1362738886"/>
        <s v="GHP8141838887"/>
        <s v="GHP7753038888"/>
        <s v="GHP2089938889"/>
        <s v="GHP8802738890"/>
        <s v="GHP3581838891"/>
        <s v="GHP5144838892"/>
        <s v="GHP2909838893"/>
        <s v="GHP3306738894"/>
        <s v="GHP9688638895"/>
        <s v="GHP4742138896"/>
        <s v="GHP8746438897"/>
        <s v="GHP6590638898"/>
        <s v="GHP0970438899"/>
        <s v="GHP5979038900"/>
        <s v="GHP0974538901"/>
        <s v="GHP9886738902"/>
        <s v="GHP9809938903"/>
        <s v="GHP4255238904"/>
        <s v="GHP0856938905"/>
        <s v="GHP4042038906"/>
        <s v="GHP9784638907"/>
        <s v="GHP7961738908"/>
        <s v="GHP7771838909"/>
        <s v="GHP7487138910"/>
        <s v="GHP0617638911"/>
        <s v="GHP4540938912"/>
        <s v="GHP4669838913"/>
        <s v="GHP4562538914"/>
        <s v="GHP9279538915"/>
        <s v="GHP5337738916"/>
        <s v="GHP8261438917"/>
        <s v="GHP1819638918"/>
        <s v="GHP2371438919"/>
        <s v="GHP9125738920"/>
        <s v="GHP8906438921"/>
        <s v="GHP0405138922"/>
        <s v="GHP4039838923"/>
        <s v="GHP6705938924"/>
        <s v="GHP7225638925"/>
        <s v="GHP0111238926"/>
        <s v="GHP8679138927"/>
        <s v="GHP6270838928"/>
        <s v="GHP9845038929"/>
        <s v="GHP3313238930"/>
        <s v="GHP8891638931"/>
        <s v="GHP1004038932"/>
        <s v="GHP4586638933"/>
        <s v="GHP2916038934"/>
        <s v="GHP1823838935"/>
        <s v="GHP2677838936"/>
        <s v="GHP1185238937"/>
        <s v="GHP4501938938"/>
        <s v="GHP9902738939"/>
        <s v="GHP3449138940"/>
        <s v="GHP8509338941"/>
        <s v="GHP2180338942"/>
        <s v="GHP3769138943"/>
        <s v="GHP8777938944"/>
        <s v="GHP5530038945"/>
        <s v="GHP9357038946"/>
        <s v="GHP8022338947"/>
        <s v="GHP4212238948"/>
        <s v="GHP4659238949"/>
        <s v="GHP7024238950"/>
        <s v="GHP2279838951"/>
        <s v="GHP9434538952"/>
        <s v="GHP8444238953"/>
        <s v="GHP4936138954"/>
        <s v="GHP2432638955"/>
        <s v="GHP9556338956"/>
        <s v="GHP7391938957"/>
        <s v="GHP7391938958"/>
        <s v="GHP7627238959"/>
        <s v="GHP1100738960"/>
        <s v="GHP3777438961"/>
        <s v="GHP9162638962"/>
        <s v="GHP9819438963"/>
        <s v="GHP5047938964"/>
        <s v="GHP7401238965"/>
        <s v="GHP9268338966"/>
        <s v="GHP5769538967"/>
        <s v="GHP3529338968"/>
        <s v="GHP7937138969"/>
        <s v="GHP8049538970"/>
        <s v="GHP7486738971"/>
        <s v="GHP2374638972"/>
        <s v="GHP2852938973"/>
        <s v="GHP4672838974"/>
        <s v="GHP1881238975"/>
        <s v="GHP6466138976"/>
        <s v="GHP2342538977"/>
        <s v="GHP2447238978"/>
        <s v="GHP2886438979"/>
        <s v="GHP7557638980"/>
        <s v="GHP2814638981"/>
        <s v="GHP5075738982"/>
        <s v="GHP5443738983"/>
        <s v="GHP7311938984"/>
        <s v="GHP7387638985"/>
        <s v="GHP6970938986"/>
        <s v="GHP9892138987"/>
        <s v="GHP5450138988"/>
        <s v="GHP4573238989"/>
        <s v="GHP8911038990"/>
        <s v="GHP2106338991"/>
        <s v="GHP5988638992"/>
        <s v="GHP0959638993"/>
        <s v="GHP3823538994"/>
        <s v="GHP9535738995"/>
        <s v="GHP5587538996"/>
        <s v="GHP8957738997"/>
        <s v="GHP5965138998"/>
        <s v="GHP2404738999"/>
        <s v="GHP8126539000"/>
        <s v="GHP9127539001"/>
        <s v="GHP9855839002"/>
        <s v="GHP6393239003"/>
        <s v="GHP0680939004"/>
        <s v="GHP0680939005"/>
        <s v="GHP6666139006"/>
        <s v="GHP5400239007"/>
        <s v="GHP7039739008"/>
        <s v="GHP4942739009"/>
        <s v="GHP8300439010"/>
        <s v="GHP5678739011"/>
        <s v="GHP9308139012"/>
        <s v="GHP3000139013"/>
        <s v="GHP2505139014"/>
        <s v="GHP0137639015"/>
        <s v="GHP9958339016"/>
        <s v="GHP5775339017"/>
        <s v="GHP8527039018"/>
        <s v="GHP5378839019"/>
        <s v="GHP3380539020"/>
        <s v="GHP7378439021"/>
        <s v="GHP2226139022"/>
        <s v="GHP9354239023"/>
        <s v="GHP7045539024"/>
        <s v="GHP2595439025"/>
        <s v="GHP2765039026"/>
        <s v="GHP6009039027"/>
        <s v="GHP5307339028"/>
        <s v="GHP5307339029"/>
        <s v="GHP4627539030"/>
        <s v="GHP4627539031"/>
        <s v="GHP8894439032"/>
        <s v="GHP8904339033"/>
        <s v="GHP5376939034"/>
        <s v="GHP1774639035"/>
        <s v="GHP8034739036"/>
        <s v="GHP7203539037"/>
        <s v="GHP0338939038"/>
        <s v="GHP9804439039"/>
        <s v="GHP4196539040"/>
        <s v="GHP5349839041"/>
        <s v="GHP6934639042"/>
        <s v="GHP9104039043"/>
        <s v="GHP6199639044"/>
        <s v="GHP7777439045"/>
        <s v="GHP4834539046"/>
        <s v="GHP0655839047"/>
        <s v="GHP4151539048"/>
        <s v="GHP8012439049"/>
        <s v="GHP1868639050"/>
        <s v="GHP6054639051"/>
        <s v="GHP2934339052"/>
        <s v="GHP2259439053"/>
        <s v="GHP3855839054"/>
        <s v="GHP1695839055"/>
        <s v="GHP9090822308"/>
        <s v="GHP5620939056"/>
        <s v="GHP1960039057"/>
        <s v="GHP8873939058"/>
        <s v="GHP0616039059"/>
        <s v="GHP1690839060"/>
        <s v="GHP1186939061"/>
        <s v="GHP5465039062"/>
        <s v="GHP6449839063"/>
        <s v="GHP6019039064"/>
        <s v="GHP1304639065"/>
        <s v="GHP3898939066"/>
        <s v="GHP0735139067"/>
        <s v="GHP6873039068"/>
        <s v="GHP2354339069"/>
        <s v="GHP6075139070"/>
        <s v="GHP9831939071"/>
        <s v="GHP2102639072"/>
        <s v="GHP5971839073"/>
        <s v="GHP1533039074"/>
        <s v="GHP4300039075"/>
        <s v="GHP9570039076"/>
        <s v="GHP3672739077"/>
        <s v="GHP9473139078"/>
        <s v="GHP7022139079"/>
        <s v="GHP6699039080"/>
        <s v="GHP9386224733"/>
        <s v="GHP5621039081"/>
        <s v="GHP6050239082"/>
        <s v="GHP7421039083"/>
        <s v="GHP1256439084"/>
        <s v="GHP1718239085"/>
        <s v="GHP8087839086"/>
        <s v="GHP6799139087"/>
        <s v="GHP5805639088"/>
        <s v="GHP4638339089"/>
        <s v="GHP3366939090"/>
        <s v="GHP2886539091"/>
        <s v="GHP0647239092"/>
        <s v="GHP5200939093"/>
        <s v="GHP4805039094"/>
        <s v="GHP9384839095"/>
        <s v="GHP3453039096"/>
        <s v="GHP1501230"/>
        <s v="GHP9697839097"/>
        <s v="GHP8422839098"/>
        <s v="GHP0438939099"/>
        <s v="GHP6019039100"/>
        <s v="GHP5423839101"/>
        <s v="GHP3667739102"/>
        <s v="GHP7686939103"/>
        <s v="GHP1626439104"/>
        <s v="GHP5504739105"/>
        <s v="GHP5923039106"/>
        <s v="GHP5769339107"/>
        <s v="GHP6877039108"/>
        <s v="GHP5154439109"/>
        <s v="GHP2845139110"/>
        <s v="GHP6277239111"/>
        <s v="GHP0876439112"/>
        <s v="GHP8521939113"/>
        <s v="GHP3594439114"/>
        <s v="GHP7391039115"/>
        <s v="GHP3993939116"/>
        <s v="GHP4366139117"/>
        <s v="GHP1550639118"/>
        <s v="GHP6453439119"/>
        <s v="GHP7648939120"/>
        <s v="GHP7460739121"/>
        <s v="GHP3635639122"/>
        <s v="GHP1222139123"/>
        <s v="GHP9869739124"/>
        <s v="GHP5786739125"/>
        <s v="GHP9666539126"/>
        <s v="GHP7560939127"/>
        <s v="GHP6540439128"/>
        <s v="GHP2396439129"/>
        <s v="GHP9253439130"/>
        <s v="GHP2222639131"/>
        <s v="GHP6632939132"/>
        <s v="GHP4460439134"/>
        <s v="GHP6362139135"/>
        <s v="GHP2076739136"/>
        <s v="GHP7266139137"/>
        <s v="GHP3420739138"/>
        <s v="GHP5290939139"/>
        <s v="GHP7688339140"/>
        <s v="GHP7680039141"/>
        <s v="GHP9400039142"/>
        <s v="GHP0817439143"/>
        <s v="GHP3146039144"/>
        <s v="GHP0799339145"/>
        <s v="GHP1133123332"/>
        <s v="GHP5085239146"/>
        <s v="GHP0066039147"/>
        <s v="GHP0546039148"/>
        <s v="GHP0123439149"/>
        <s v="GHP3351839150"/>
        <s v="GHP7736939151"/>
        <s v="GHP5841439152"/>
        <s v="GHP2879639153"/>
        <s v="GHP3699339154"/>
        <s v="GHP8946239155"/>
        <s v="GHP4773339156"/>
        <s v="GHP9799939157"/>
        <s v="GHP5974539158"/>
        <s v="GHP3543639159"/>
        <s v="GHP3834039160"/>
        <s v="GHP3724139161"/>
        <s v="GHP8088139162"/>
        <s v="GHP8385839163"/>
        <s v="GHP5268039164"/>
        <s v="GHP2317139165"/>
        <s v="GHP0240439166"/>
        <s v="GHP6115239167"/>
        <s v="GHP8666339168"/>
        <s v="GHP9386739169"/>
        <s v="GHP9201139170"/>
        <s v="GHP9237139171"/>
        <s v="GHP3116639172"/>
        <s v="GHP0808639174"/>
        <s v="GHP2260139175"/>
        <s v="GHP6822839176"/>
        <s v="GHP6863939177"/>
        <s v="GHP7832039178"/>
        <s v="GHP3578939179"/>
        <s v="GHP8606939180"/>
        <s v="GHP8381139181"/>
        <s v="GHP7613639182"/>
        <s v="GHP4491839183"/>
        <s v="GHP1963439184"/>
        <s v="GHP2270039185"/>
        <s v="GHP5433239186"/>
        <s v="GHP3196839187"/>
        <s v="GHP6840639188"/>
        <s v="GHP2050839189"/>
        <s v="GHP7897316176"/>
        <s v="GHP9641039191"/>
        <s v="GHP5199739192"/>
        <s v="GHP7948239193"/>
        <s v="GHP4708639194"/>
        <s v="GHP4353539195"/>
        <s v="GHP1204939196"/>
        <s v="GHP4779839197"/>
        <s v="GHP0202039198"/>
        <s v="GHP9458939199"/>
        <s v="GHP2979039200"/>
        <s v="GHP0925339201"/>
        <s v="GHP7836539202"/>
        <s v="GHP7177339203"/>
        <s v="GHP2473039204"/>
        <s v="GHP7493939205"/>
        <s v="GHP0690039206"/>
        <s v="GHP1793039207"/>
        <s v="GHP7869539208"/>
        <s v="GHP5570739209"/>
        <s v="GHP7740539210"/>
        <s v="GHP7740539211"/>
        <s v="GHP2415739212"/>
        <s v="GHP5982139213"/>
        <s v="GHP0400639214"/>
        <s v="GHP8286139215"/>
        <s v="GHP2411339216"/>
        <s v="GHP6579839217"/>
        <s v="GHP4798539218"/>
        <s v="GHP6381039219"/>
        <s v="GHP1861439220"/>
        <s v="GHP3958639221"/>
        <s v="GHP6381039222"/>
        <s v="GHP4608039223"/>
        <s v="GHP0472139224"/>
        <s v="GHP7879839225"/>
        <s v="GHP8800839226"/>
        <s v="GHP2477939227"/>
        <s v="GHP3574339228"/>
        <s v="GHP6662539229"/>
        <s v="GHP4402639230"/>
        <s v="GHP1601539231"/>
        <s v="GHP1979939232"/>
        <s v="GHP0470939233"/>
        <s v="GHP1601539234"/>
        <s v="GHP9301339235"/>
        <s v="GHP9359939236"/>
        <s v="GHP6757739237"/>
        <s v="GHP6757739238"/>
        <s v="GHP5197839239"/>
        <s v="GHP8749539240"/>
        <s v="GHP1781839241"/>
        <s v="GHP8679239242"/>
        <s v="GHP0494939243"/>
        <s v="GHP3232739244"/>
        <s v="GHP5773139245"/>
        <s v="GHP1832039246"/>
        <s v="GHP1145439247"/>
        <s v="GHP8391939248"/>
        <s v="GHP0505439249"/>
        <s v="GHP0603639250"/>
        <s v="GHP5870839251"/>
        <s v="GHP8100539252"/>
        <s v="GHP6437839253"/>
        <s v="GHP1130139254"/>
        <s v="GHP5870839255"/>
        <s v="GHP0740539256"/>
        <s v="GHP9578139257"/>
        <s v="GHP9454439258"/>
        <s v="GHP0881239259"/>
        <s v="GHP3089339260"/>
        <s v="GHP9194839261"/>
        <s v="GHP5152039262"/>
        <s v="GHP8888339263"/>
        <s v="GHP5821039264"/>
        <s v="GHP6461239265"/>
        <s v="GHP9806139266"/>
        <s v="GHP2922639267"/>
        <s v="GHP2417539268"/>
        <s v="GHP9422239269"/>
        <s v="GHP6470239270"/>
        <s v="GHP2785739271"/>
        <s v="GHP8473839272"/>
        <s v="GHP2096739273"/>
        <s v="GHP2836239274"/>
        <s v="GHP1024139275"/>
        <s v="GHP1929239276"/>
        <s v="GHP6651139277"/>
        <s v="GHP8222439278"/>
        <s v="GHP7393239279"/>
        <s v="GHP3033339280"/>
        <s v="GHP0820739281"/>
        <s v="GHP2742339282"/>
        <s v="GHP3254539283"/>
        <s v="GHP8313139284"/>
        <s v="GHP5024339285"/>
        <s v="GHP9540439286"/>
        <s v="GHP5110139287"/>
        <s v="GHP7257039288"/>
        <s v="GHP1858239289"/>
        <s v="GHP1999039290"/>
        <s v="GHP2562339291"/>
        <s v="GHP5024339292"/>
        <s v="GHP6950539293"/>
        <s v="GHP9288539294"/>
        <s v="GHP9656339295"/>
        <s v="GHP8280239296"/>
        <s v="GHP7032139297"/>
        <s v="GHP6660339298"/>
        <s v="GHP1296439299"/>
        <s v="GHP6617939300"/>
        <s v="GHP3168039301"/>
        <s v="GHP7215739302"/>
        <s v="GHP9147139303"/>
        <s v="GHP4725039304"/>
        <s v="GHP6910639305"/>
        <s v="GHP2596539306"/>
        <s v="GHP7631339307"/>
        <s v="GHP3595939308"/>
        <s v="GHP6779239309"/>
        <s v="GHP0560239310"/>
        <s v="GHP0477039311"/>
        <s v="GHP3520739312"/>
        <s v="GHP3092839313"/>
        <s v="GHP3224439314"/>
        <s v="GHP0690139315"/>
        <s v="GHP0788839316"/>
        <s v="GHP6959939317"/>
        <s v="GHP1806739318"/>
        <s v="GHP4197639319"/>
        <s v="GHP6842039320"/>
        <s v="GHP4659939321"/>
        <s v="GHP2571339322"/>
        <s v="GHP7312439323"/>
        <s v="GHP6416739324"/>
        <s v="GHP8610139325"/>
        <s v="GHP4331339326"/>
        <s v="GHP0974139327"/>
        <s v="GHP6141439328"/>
        <s v="GHP4028739329"/>
        <s v="GHP4809139330"/>
        <s v="GHP5763939331"/>
        <s v="GHP3234239332"/>
        <s v="GHP8792739333"/>
        <s v="GHP2622039334"/>
        <s v="GHP9080939335"/>
        <s v="GHP7913539336"/>
        <s v="GHP2932939337"/>
        <s v="GHP3040839338"/>
        <s v="GHP6718939339"/>
        <s v="GHP5459439340"/>
        <s v="GHP3273039341"/>
        <s v="GHP0803139342"/>
        <s v="GHP0245639343"/>
        <s v="GHP9390639344"/>
        <s v="GHP7157239345"/>
        <s v="GHP3790939346"/>
        <s v="GHP9510639347"/>
        <s v="GHP0503939348"/>
        <s v="GHP0137939349"/>
        <s v="GHP4964139350"/>
        <s v="GHP0705339351"/>
        <s v="GHP1235839352"/>
        <s v="GHP7020739353"/>
        <s v="GHP0405939354"/>
        <s v="GHP5785439355"/>
        <s v="GHP1341139356"/>
        <s v="GHP2348939357"/>
        <s v="GHP8670839358"/>
        <s v="GHP1566239359"/>
        <s v="GHP5383539360"/>
        <s v="GHP2802739361"/>
        <s v="GHP2804739362"/>
        <s v="GHP1734839363"/>
        <s v="GHP7374339364"/>
        <s v="GHP3220739365"/>
        <s v="GHP8967839366"/>
        <s v="GHP2011739367"/>
        <s v="GHP5390039368"/>
        <s v="GHP5068839369"/>
        <s v="GHP6386639370"/>
        <s v="GHP4941239371"/>
        <s v="GHP8319739372"/>
        <s v="GHP1077039373"/>
        <s v="GHP9365739374"/>
        <s v="GHP7177439375"/>
        <s v="GHP9628739376"/>
        <s v="GHP1409639377"/>
        <s v="GHP3173439378"/>
        <s v="GHP8682139379"/>
        <s v="GHP5452020268"/>
        <s v="GHP2259539380"/>
        <s v="GHP9110939381"/>
        <s v="GHP5521039382"/>
        <s v="GHP3493639383"/>
        <s v="GHP6465239384"/>
        <s v="GHP4319439385"/>
        <s v="GHP4712739386"/>
        <s v="GHP8334339387"/>
        <s v="GHP3648539388"/>
        <s v="GHP0744539389"/>
        <s v="GHP3679339390"/>
        <s v="GHP8110039391"/>
        <s v="GHP9195439392"/>
        <s v="GHP0389239393"/>
        <s v="GHP5927739394"/>
        <s v="GHP1409139395"/>
        <s v="GHP8748239396"/>
        <s v="GHP1255839397"/>
        <s v="GHP9581639398"/>
        <s v="GHP3098639399"/>
        <s v="GHP2672739400"/>
        <s v="GHP9336439401"/>
        <s v="GHP9724639402"/>
        <s v="GHP5546139403"/>
        <s v="GHP1105439404"/>
        <s v="GHP5463939405"/>
        <s v="GHP5730239406"/>
        <s v="GHP5119232135"/>
        <s v="GHP2183039407"/>
        <s v="GHP8118239408"/>
        <s v="GHP7348039409"/>
        <s v="GHP5703139410"/>
        <s v="GHP184109478"/>
        <s v="GHP9792039411"/>
        <s v="GHP4145839412"/>
        <s v="GHP4402639413"/>
        <s v="GHP9374039414"/>
        <s v="GHP5802339415"/>
        <s v="GHP6234339416"/>
        <s v="GHP8549939417"/>
        <s v="GHP8518039418"/>
        <s v="GHP0989339419"/>
        <s v="GHP1027339420"/>
        <s v="GHP3442839421"/>
        <s v="GHP1135339422"/>
        <s v="GHP2292339423"/>
        <s v="GHP6374039424"/>
        <s v="GHP7021239425"/>
        <s v="GHP8859939426"/>
        <s v="GHP2713439427"/>
        <s v="GHP9298939428"/>
        <s v="GHP4820939429"/>
        <s v="GHP4471039430"/>
        <s v="GHP7471739431"/>
        <s v="GHP6405439432"/>
        <s v="GHP0993439433"/>
        <s v="GHP7807039434"/>
        <s v="GHP0312639435"/>
        <s v="GHP6990139436"/>
        <s v="GHP2170139437"/>
        <s v="GHP0222539438"/>
        <s v="GHP3271439439"/>
        <s v="GHP7757539440"/>
        <s v="GHP9690139441"/>
        <s v="GHP3738439442"/>
        <s v="GHP8882139443"/>
        <s v="GHP9829639444"/>
        <s v="GHP0467739445"/>
        <s v="GHP1879139446"/>
        <s v="GHP9138039447"/>
        <s v="GHP2252039448"/>
        <s v="GHP0797739449"/>
        <s v="GHP6281639450"/>
        <s v="GHP4763939451"/>
        <s v="GHP2911539452"/>
        <s v="GHP8184139453"/>
        <s v="GHP9264916201"/>
        <s v="GHP0737539454"/>
        <s v="GHP1903139455"/>
        <s v="GHP2341539456"/>
        <s v="GHP6062939457"/>
        <s v="GHP1926339458"/>
        <s v="GHP2048239459"/>
        <s v="GHP5315439460"/>
        <s v="GHP3890339461"/>
        <s v="GHP5315439462"/>
        <s v="GHP9608439463"/>
        <s v="GHP8500339464"/>
        <s v="GHP5760839465"/>
        <s v="GHP7504139466"/>
        <s v="GHP1928639467"/>
        <s v="GHP9982839468"/>
        <s v="GHP8797139469"/>
        <s v="GHP9186639470"/>
        <s v="GHP6981939471"/>
        <s v="GHP1312639472"/>
        <s v="GHP7913539473"/>
        <s v="GHP2003739474"/>
        <s v="GHP0902439475"/>
        <s v="GHP7475026045"/>
        <s v="GHP3586639477"/>
        <s v="GHP9050739478"/>
        <s v="GHP0603339480"/>
        <s v="GHP8056639481"/>
        <s v="GHP8197839482"/>
        <s v="GHP7478139483"/>
        <s v="GHP6663939485"/>
        <s v="GHP1233839486"/>
        <s v="GHP6246739487"/>
        <s v="GHP5461839489"/>
        <s v="GHP2666039490"/>
        <s v="GHP7133537825"/>
        <s v="GHP0645439491"/>
        <s v="GHP3324125590"/>
        <s v="GHP0814139492"/>
        <s v="GHP5406139493"/>
        <s v="GHP1924039494"/>
        <s v="GHP3462339495"/>
        <s v="GHP2239439496"/>
        <s v="GHP1440639497"/>
        <s v="GHP7114539498"/>
        <s v="GHP9305839499"/>
        <s v="GHP2896539500"/>
        <s v="GHP1853539501"/>
        <s v="GHP4100939502"/>
        <s v="GHP3027739503"/>
        <s v="GHP1353439504"/>
        <s v="GHP4838739506"/>
        <s v="GHP7218039507"/>
        <s v="GHP9781439508"/>
        <s v="GHP6849139509"/>
        <s v="GHP1536139512"/>
        <s v="GHP4536439513"/>
        <s v="GHP7255539514"/>
        <s v="GHP7940439515"/>
        <s v="GHP3990739516"/>
        <s v="GHP2233039517"/>
        <s v="GHP1440639518"/>
        <s v="GHP6261839519"/>
        <s v="GHP5578039520"/>
        <s v="GHP7506739521"/>
        <s v="GHP5371339522"/>
        <s v="GHP5650839523"/>
        <s v="GHP9534039524"/>
        <s v="GHP8504739525"/>
        <s v="GHP5446439526"/>
        <s v="GHP045782695"/>
        <s v="GHP1029239527"/>
        <s v="GHP1549539528"/>
        <s v="GHP7285439529"/>
        <s v="GHP3581339530"/>
        <s v="GHP4948739531"/>
        <s v="GHP3450039532"/>
        <s v="GHP1833439533"/>
        <s v="GHP1245439534"/>
        <s v="GHP4122539535"/>
        <s v="GHP1865939536"/>
        <s v="GHP1888339537"/>
        <s v="GHP3516639538"/>
        <s v="GHP1627839539"/>
        <s v="GHP4102831455"/>
        <s v="GHP0603539540"/>
        <s v="GHP7089339541"/>
        <s v="GHP8270539542"/>
        <s v="GHP3773839543"/>
        <s v="GHP9231939544"/>
        <s v="GHP6092339545"/>
        <s v="GHP4825839546"/>
        <s v="GHP6799639547"/>
        <s v="GHP7886739549"/>
        <s v="GHP9991139550"/>
        <s v="GHP1450039551"/>
        <s v="GHP9483939552"/>
        <s v="GHP2612439553"/>
        <s v="GHP2221239554"/>
        <s v="GHP7063839555"/>
        <s v="GHP8929539556"/>
        <s v="GHP5678339557"/>
        <s v="GHP3840939558"/>
        <s v="GHP1921139559"/>
        <s v="GHP7107039560"/>
        <s v="GHP4920339561"/>
        <s v="GHP5597239562"/>
        <s v="GHP5752039563"/>
        <s v="GHP4388839564"/>
        <s v="GHP0170639565"/>
        <s v="GHP3559239566"/>
        <s v="GHP2151939567"/>
        <s v="GHP6954239568"/>
        <s v="GHP3973039569"/>
        <s v="GHP9650439570"/>
        <s v="GHP4398139571"/>
        <s v="GHP4444739572"/>
        <s v="GHP9570639573"/>
        <s v="GHP4870639574"/>
        <s v="GHP8616439575"/>
        <s v="GHP2151539576"/>
        <s v="GHP2469239577"/>
        <s v="GHP8271839578"/>
        <s v="GHP9738639579"/>
        <s v="GHP8170039580"/>
        <s v="GHP7950939581"/>
        <s v="GHP9494539582"/>
        <s v="GHP3619039583"/>
        <s v="GHP0217339584"/>
        <s v="GHP0750439585"/>
        <s v="GHP4523339586"/>
        <s v="GHP6496139587"/>
        <s v="GHP3943239588"/>
        <s v="GHP8189439589"/>
        <s v="GHP0990239590"/>
        <s v="GHP8205039591"/>
        <s v="GHP1504739592"/>
        <s v="GHP4013839593"/>
        <s v="GHP8929439594"/>
        <s v="GHP7734039595"/>
        <s v="GHP9996839596"/>
        <s v="GHP5885539597"/>
        <s v="GHP9996839598"/>
        <s v="GHP1877939599"/>
        <s v="GHP3800839600"/>
        <s v="GHP6649939601"/>
        <s v="GHP7037839602"/>
        <s v="GHP3682939603"/>
        <s v="GHP4577739604"/>
        <s v="GHP9292939605"/>
        <s v="GHP0725539606"/>
        <s v="GHP2288039607"/>
        <s v="GHP9090039608"/>
        <s v="GHP7498239609"/>
        <s v="GHP4913639610"/>
        <s v="GHP0887939611"/>
        <s v="GHP7033639612"/>
        <s v="GHP7634539613"/>
        <s v="GHP8625339614"/>
        <s v="GHP2808339615"/>
        <s v="GHP2146639616"/>
        <s v="GHP6155239617"/>
        <s v="GHP8174639618"/>
        <s v="GHP6766239619"/>
        <s v="GHP3228039620"/>
        <s v="GHP5951339621"/>
        <s v="GHP4921539622"/>
        <s v="GHP9639839623"/>
        <s v="GHP7997839624"/>
        <s v="GHP2803739625"/>
        <s v="GHP9982439626"/>
        <s v="GHP6925039627"/>
        <s v="GHP9399239628"/>
        <s v="GHP9438239629"/>
        <s v="GHP0096939630"/>
        <s v="GHP0150239631"/>
        <s v="GHP6008039632"/>
        <s v="GHP8949039633"/>
        <s v="GHP3923739634"/>
        <s v="GHP1668031649"/>
        <s v="GHP2714339635"/>
        <s v="GHP8611139636"/>
        <s v="GHP0003639637"/>
        <s v="GHP3340739638"/>
        <s v="GHP0003626115"/>
        <s v="GHP7481539639"/>
        <s v="GHP1413539640"/>
        <s v="GHP0161439641"/>
        <s v="GHP9149839642"/>
        <s v="GHP2004539643"/>
        <s v="GHP5715739644"/>
        <s v="GHP5715739645"/>
        <s v="GHP6080539646"/>
        <s v="GHP0863039647"/>
        <s v="GHP0389239648"/>
        <s v="GHP9590839649"/>
        <s v="GHP4852639650"/>
        <s v="GHP8866639651"/>
        <s v="GHP8121939652"/>
        <s v="GHP4946139653"/>
        <s v="GHP0556939654"/>
        <s v="GHP8119339655"/>
        <s v="GHP7229739656"/>
        <s v="GHP2766739657"/>
        <s v="GHP7100639658"/>
        <s v="GHP7542539659"/>
        <s v="GHP7008539660"/>
        <s v="GHP3338939661"/>
        <s v="GHP4676239662"/>
        <s v="GHP3338939663"/>
        <s v="GHP9010039664"/>
        <s v="GHP6631339665"/>
        <s v="GHP5162939666"/>
        <s v="GHP8256239667"/>
        <s v="GHP2784839668"/>
        <s v="GHP5377839669"/>
        <s v="GHP7923339670"/>
        <s v="GHP9998339671"/>
        <s v="GHP9998339672"/>
        <s v="GHP4168339673"/>
        <s v="GHP8277139674"/>
        <s v="GHP7970039675"/>
        <s v="GHP9170139676"/>
        <s v="GHP1327139677"/>
        <s v="GHP7248639678"/>
        <s v="GHP9556439679"/>
        <s v="GHP1059939680"/>
        <s v="GHP8698139681"/>
        <s v="GHP3146339682"/>
        <s v="GHP3973739683"/>
        <s v="GHP9977439684"/>
        <s v="GHP1638039685"/>
        <s v="GHP8897839686"/>
        <s v="GHP4559339687"/>
        <s v="GHP3348632684"/>
        <s v="GHP1302539688"/>
        <s v="GHP2262339689"/>
        <s v="GHP0306439690"/>
        <s v="GHP8109925985"/>
        <s v="GHP3360939691"/>
        <s v="GHP8261039692"/>
        <s v="GHP9856139693"/>
        <s v="GHP4488139694"/>
        <s v="GHP1670739695"/>
        <s v="GHP3622039696"/>
        <s v="GHP2424139697"/>
        <s v="GHP4527639698"/>
        <s v="GHP0698739699"/>
        <s v="GHP3510839700"/>
        <s v="GHP5135339701"/>
        <s v="GHP2018239702"/>
        <s v="GHP0700839703"/>
        <s v="GHP808614621"/>
        <s v="GHP7125739704"/>
        <s v="GHP3299339705"/>
        <s v="GHP8283839706"/>
        <s v="GHP9211839707"/>
        <s v="GHP9230039708"/>
        <s v="GHP9040539709"/>
        <s v="GHP6474839710"/>
        <s v="GHP9440439711"/>
        <s v="GHP1330039712"/>
        <s v="GHP4970539713"/>
        <s v="GHP0095039714"/>
        <s v="GHP1249039715"/>
        <s v="GHP4974439716"/>
        <s v="GHP2432839717"/>
        <s v="GHP9254139718"/>
        <s v="GHP438624346"/>
        <s v="GHP3668939719"/>
        <s v="GHP8321239720"/>
        <s v="GHP7119039721"/>
        <s v="GHP5427339722"/>
        <s v="GHP1717323470"/>
        <s v="GHP0259439723"/>
        <s v="GHP2109339724"/>
        <s v="GHP1044939725"/>
        <s v="GHP5455439726"/>
        <s v="GHP7068039727"/>
        <s v="GHP2384139728"/>
        <s v="GHP6661639729"/>
        <s v="GHP7968539730"/>
        <s v="GHP3233339731"/>
        <s v="GHP7105439732"/>
        <s v="GHP0032339733"/>
        <s v="GHP0847739734"/>
        <s v="GHP1976239735"/>
        <s v="GHP9144939736"/>
        <s v="GHP3724539737"/>
        <s v="GHP2358339738"/>
        <s v="GHP6310739739"/>
        <s v="GHP8659139740"/>
        <s v="GHP3259739741"/>
        <s v="GHP4946439742"/>
        <s v="GHP1196139743"/>
        <s v="GHP1432239744"/>
        <s v="GHP6206139745"/>
        <s v="GHP6605539746"/>
        <s v="GHP2971639747"/>
        <s v="GHP9655639748"/>
        <s v="GHP1108839749"/>
        <s v="GHP6756039750"/>
        <s v="GHP2688439751"/>
        <s v="GHP6513039752"/>
        <s v="GHP3317239753"/>
        <s v="GHP0584939754"/>
        <s v="GHP2352839755"/>
        <s v="GHP5003139756"/>
        <s v="GHP0671639757"/>
        <s v="GHP4008039758"/>
        <s v="GHP7984339759"/>
        <s v="GHP9897939760"/>
        <s v="GHP2206039761"/>
        <s v="GHP7858539762"/>
        <s v="GHP1993439763"/>
        <s v="GHP9529239764"/>
        <s v="GHP6263039765"/>
        <s v="GHP9853439766"/>
        <s v="GHP2116339767"/>
        <s v="GHP1630039768"/>
        <s v="GHP8263539769"/>
        <s v="GHP2986539770"/>
        <s v="GHP2950839771"/>
        <s v="GHP6472239772"/>
        <s v="GHP8156410544"/>
        <s v="GHP1669539773"/>
        <s v="GHP7981739774"/>
        <s v="GHP8201039775"/>
        <s v="GHP5411139776"/>
        <s v="GHP9160539777"/>
        <s v="GHP7959139778"/>
        <s v="GHP1809239779"/>
        <s v="GHP1930739780"/>
        <s v="GHP0008139781"/>
        <s v="GHP0644639782"/>
        <s v="GHP8681439783"/>
        <s v="GHP7336939784"/>
        <s v="GHP0487339785"/>
        <s v="GHP3086539786"/>
        <s v="GHP8358339787"/>
        <s v="GHP1651939788"/>
        <s v="GHP9581139789"/>
        <s v="GHP5959439790"/>
        <s v="GHP0505739791"/>
        <s v="GHP7119339792"/>
        <s v="GHP1542939793"/>
        <s v="GHP8257339794"/>
        <s v="GHP1151139795"/>
        <s v="GHP0079039796"/>
        <s v="GHP2317039797"/>
        <s v="GHP5342739798"/>
        <s v="GHP0777239799"/>
        <s v="GHP0497539800"/>
        <s v="GHP8054939801"/>
        <s v="GHP8488131564"/>
        <s v="GHP3377539802"/>
        <s v="GHP2777539803"/>
        <s v="GHP7167039804"/>
        <s v="GHP5386939805"/>
        <s v="GHP2933239806"/>
        <s v="GHP1714939807"/>
        <s v="GHP0714539808"/>
        <s v="GHP3822039809"/>
        <s v="GHP6046939810"/>
        <s v="GHP3041839811"/>
        <s v="GHP4911139812"/>
        <s v="GHP6446539813"/>
        <s v="GHP6290339814"/>
        <s v="GHP1551939815"/>
        <s v="GHP0028839816"/>
        <s v="GHP5213139817"/>
        <s v="GHP2669339818"/>
        <s v="GHP4433839819"/>
        <s v="GHP2202139820"/>
        <s v="GHP0133039821"/>
        <s v="GHP4545839822"/>
        <s v="GHP2743039823"/>
        <s v="GHP9781439824"/>
        <s v="GHP3081639825"/>
        <s v="GHP6683039826"/>
        <s v="GHP7645139827"/>
        <s v="GHP0524639828"/>
        <s v="GHP5786239829"/>
        <s v="GHP5002839830"/>
        <s v="GHP5746339831"/>
        <s v="GHP8618239832"/>
        <s v="GHP4615239833"/>
        <s v="GHP2248739834"/>
        <s v="GHP2004539835"/>
        <s v="GHP1609839836"/>
        <s v="GHP8222339837"/>
        <s v="GHP5465839838"/>
        <s v="GHP5012039839"/>
        <s v="GHP0372439840"/>
        <s v="GHP9452539841"/>
        <s v="GHP8017739842"/>
        <s v="GHP8866039843"/>
        <s v="GHP0026639844"/>
        <s v="GHP0668239845"/>
        <s v="GHP8241339846"/>
        <s v="GHP8063539847"/>
        <s v="GHP0898839848"/>
        <s v="GHP4496439849"/>
        <s v="GHP8503839850"/>
        <s v="GHP8992639851"/>
        <s v="GHP9955939852"/>
        <s v="GHP3128939853"/>
        <s v="GHP4268139854"/>
        <s v="GHP1963239855"/>
        <s v="GHP4510939856"/>
        <s v="GHP8646039857"/>
        <s v="GHP8403039858"/>
        <s v="GHP4726539859"/>
        <s v="GHP9161939860"/>
        <s v="GHP4944839861"/>
        <s v="GHP8077139862"/>
        <s v="GHP9194939863"/>
        <s v="GHP8158139864"/>
        <s v="GHP4952339865"/>
        <s v="GHP0179039866"/>
        <s v="GHP0434539867"/>
        <s v="GHP1964839868"/>
        <s v="GHP7019639869"/>
        <s v="GHP4024939870"/>
        <s v="GHP3249539871"/>
        <s v="GHP3221039872"/>
        <s v="GHP9367039873"/>
        <s v="GHP9900339874"/>
        <s v="GHP4773239875"/>
        <s v="GHP1776539876"/>
        <s v="GHP8102339877"/>
        <s v="GHP6532039878"/>
        <s v="GHP7775639879"/>
        <s v="GHP6028139880"/>
        <s v="GHP7802039881"/>
        <s v="GHP0713439882"/>
        <s v="GHP5153939883"/>
        <s v="GHP5660139884"/>
        <s v="GHP9933339885"/>
        <s v="GHP4076739886"/>
        <s v="GHP7773039887"/>
        <s v="GHP3964439888"/>
        <s v="GHP0445539889"/>
        <s v="GHP8583739890"/>
        <s v="GHP5203439891"/>
        <s v="GHP5045839892"/>
        <s v="GHP9456939893"/>
        <s v="GHP0034439894"/>
        <s v="GHP5184039895"/>
        <s v="GHP7208639896"/>
        <s v="GHP2768939897"/>
        <s v="GHP3025639898"/>
        <s v="GHP9792539899"/>
        <s v="GHP6797139900"/>
        <s v="GHP5244439901"/>
        <s v="GHP0097439902"/>
        <s v="GHP7828539903"/>
        <s v="GHP6111739904"/>
        <s v="GHP5909639905"/>
        <s v="GHP0171839906"/>
        <s v="GHP5321739907"/>
        <s v="GHP3639439908"/>
        <s v="GHP5766839909"/>
        <s v="GHP1949839910"/>
        <s v="GHP4349139911"/>
        <s v="GHP4514539912"/>
        <s v="GHP7249139913"/>
        <s v="GHP9348239914"/>
        <s v="GHP0121539915"/>
        <s v="GHP1575539916"/>
        <s v="GHP5396439917"/>
        <s v="GHP2230039918"/>
        <s v="GHP5739339919"/>
        <s v="GHP7881939920"/>
        <s v="GHP3053639921"/>
        <s v="GHP8110739922"/>
        <s v="GHP5848039923"/>
        <s v="GHP8641939924"/>
        <s v="GHP4112339925"/>
        <s v="GHP3015439926"/>
        <s v="GHP4982639927"/>
        <s v="GHP0710739928"/>
        <s v="GHP2160939929"/>
        <s v="GHP2160939930"/>
        <s v="GHP9398939931"/>
        <s v="GHP9516639932"/>
        <s v="GHP8579339933"/>
        <s v="GHP4605039934"/>
        <s v="GHP1596439935"/>
        <s v="GHP5614739936"/>
        <s v="GHP0120239937"/>
        <s v="GHP0803839938"/>
        <s v="GHP3070939939"/>
        <s v="GHP2379739940"/>
        <s v="GHP2873939941"/>
        <s v="GHP3398839942"/>
        <s v="GHP9002639943"/>
        <s v="GHP5459939944"/>
        <s v="GHP0535539945"/>
        <s v="GHP4866939946"/>
        <s v="GHP7401639947"/>
        <s v="GHP3368739948"/>
        <s v="GHP8352639949"/>
        <s v="GHP9123739950"/>
        <s v="GHP6915739951"/>
        <s v="GHP6463339952"/>
        <s v="GHP1312039953"/>
        <s v="GHP8346239954"/>
        <s v="GHP4695339955"/>
        <s v="GHP4241639956"/>
        <s v="GHP5188039957"/>
        <s v="GHP0877539958"/>
        <s v="GHP4394839959"/>
        <s v="GHP1996339960"/>
        <s v="GHP1342739961"/>
        <s v="GHP7941439962"/>
        <s v="GHP0283539963"/>
        <s v="GHP1443739964"/>
        <s v="GHP9042039965"/>
        <s v="GHP2379739966"/>
        <s v="GHP9239439967"/>
        <s v="GHP9024139968"/>
        <s v="GHP0753139969"/>
        <s v="GHP5888839970"/>
        <s v="GHP2972339971"/>
        <s v="GHP6576739972"/>
        <s v="GHP6705539973"/>
        <s v="GHP5358439974"/>
        <s v="GHP2624239975"/>
        <s v="GHP5205039976"/>
        <s v="GHP6495639977"/>
        <s v="GHP9798839978"/>
        <s v="GHP6591739979"/>
        <s v="GHP1342339980"/>
        <s v="GHP1322639981"/>
        <s v="GHP8081639982"/>
        <s v="GHP1440839983"/>
        <s v="GHP4570539984"/>
        <s v="GHP7555524290"/>
        <s v="GHP1151139985"/>
        <s v="GHP0154039986"/>
        <s v="GHP8364039987"/>
        <s v="GHP3733139988"/>
        <s v="GHP7197612702"/>
        <s v="GHP5582839989"/>
        <s v="GHP2359739990"/>
        <s v="GHP2222439991"/>
        <s v="GHP7870139992"/>
        <s v="GHP3434239993"/>
        <s v="GHP7676239994"/>
        <s v="GHP7676239995"/>
        <s v="GHP1795439996"/>
        <s v="GHP0842839997"/>
        <s v="GHP9659639998"/>
        <s v="GHP1476539999"/>
        <s v="GHP6649240000"/>
        <s v="GHP9510440001"/>
        <s v="GHP0487540002"/>
        <s v="GHP3916040003"/>
        <s v="GHP7267940004"/>
        <s v="GHP9123440005"/>
        <s v="GHP3011340006"/>
        <s v="GHP3271140007"/>
        <s v="GHP7642540008"/>
        <s v="GHP1206540009"/>
        <s v="GHP4151240010"/>
        <s v="GHP4175740011"/>
        <s v="GHP3554440012"/>
        <s v="GHP0189340013"/>
        <s v="GHP2865440014"/>
        <s v="GHP3250940015"/>
        <s v="GHP5019840016"/>
        <s v="GHP2250840017"/>
        <s v="GHP6372340018"/>
        <s v="GHP3328340019"/>
        <s v="GHP0710040020"/>
        <s v="GHP0514440022"/>
        <s v="GHP4189940024"/>
        <s v="GHP8971940025"/>
        <s v="GHP8025140026"/>
        <s v="GHP6570940027"/>
        <s v="GHP9940540028"/>
        <s v="GHP1271640029"/>
        <s v="GHP7457740030"/>
        <s v="GHP7457740031"/>
        <s v="GHP8186040032"/>
        <s v="GHP0298940033"/>
        <s v="GHP2349440034"/>
        <s v="GHP1605040035"/>
        <s v="GHP5870140036"/>
        <s v="GHP5531940037"/>
        <s v="GHP6303140038"/>
        <s v="GHP3758140039"/>
        <s v="GHP4178040040"/>
        <s v="GHP2849440041"/>
        <s v="GHP7468540042"/>
        <s v="GHP0695740043"/>
        <s v="GHP2699640044"/>
        <s v="GHP2260040045"/>
        <s v="GHP6139140046"/>
        <s v="GHP7290840047"/>
        <s v="GHP4896340048"/>
        <s v="GHP4030940049"/>
        <s v="GHP3866040050"/>
        <s v="GHP8895040051"/>
        <s v="GHP8880840052"/>
        <s v="GHP2785140053"/>
        <s v="GHP8948740054"/>
        <s v="GHP8720440055"/>
        <s v="GHP1800140056"/>
        <s v="GHP1760440057"/>
        <s v="GHP5136540058"/>
        <s v="GHP2219540059"/>
        <s v="GHP8601315380"/>
        <s v="GHP0405340060"/>
        <s v="GHP9266040061"/>
        <s v="GHP0437640062"/>
        <s v="GHP7808640063"/>
        <s v="GHP8217840064"/>
        <s v="GHP0622940065"/>
        <s v="GHP1750640066"/>
        <s v="GHP3243840067"/>
        <s v="GHP7047240068"/>
        <s v="GHP658711018"/>
        <s v="GHP8474040069"/>
        <s v="GHP7068340070"/>
        <s v="GHP7247640071"/>
        <s v="GHP2652040072"/>
        <s v="GHP2174540073"/>
        <s v="GHP0483540074"/>
        <s v="GHP0500028360"/>
        <s v="GHP3677540075"/>
        <s v="GHP6896740076"/>
        <s v="GHP9631640077"/>
        <s v="GHP2252240078"/>
        <s v="GHP5399340079"/>
        <s v="GHP1705740080"/>
        <s v="GHP4072040081"/>
        <s v="GHP0781340082"/>
        <s v="GHP4017340083"/>
        <s v="GHP9990440084"/>
        <s v="GHP0753340085"/>
        <s v="GHP7751140086"/>
        <s v="GHP4205440087"/>
        <s v="GHP3010840088"/>
        <s v="GHP7719240089"/>
        <s v="GHP5998240090"/>
        <s v="GHP3052540091"/>
        <s v="GHP3052540092"/>
        <s v="GHP2529740093"/>
        <s v="GHP7410340094"/>
        <s v="GHP2832340095"/>
        <s v="GHP5442640096"/>
        <s v="GHP9503821229"/>
        <s v="GHP4869640097"/>
        <s v="GHP4839640098"/>
        <s v="GHP1175340099"/>
        <s v="GHP8205640100"/>
        <s v="GHP8339040101"/>
        <s v="GHP4494840102"/>
        <s v="GHP5226940103"/>
        <s v="GHP4919940104"/>
        <s v="GHP5949440105"/>
        <s v="GHP5416740106"/>
        <s v="GHP7304840107"/>
        <s v="GHP5938440108"/>
        <s v="GHP2338740109"/>
        <s v="GHP6865440110"/>
        <s v="GHP9565040111"/>
        <s v="GHP1496340112"/>
        <s v="GHP0081240113"/>
        <s v="GHP3788521268"/>
        <s v="GHP3812440114"/>
        <s v="GHP9881140115"/>
        <s v="GHP6147240116"/>
        <s v="GHP1898840117"/>
        <s v="GHP6787840118"/>
        <s v="GHP8831840119"/>
        <s v="GHP1252540120"/>
        <s v="GHP6818440121"/>
        <s v="GHP2435640122"/>
        <s v="GHP7557140123"/>
        <s v="GHP0074940124"/>
        <s v="GHP5393040125"/>
        <s v="GHP4563540126"/>
        <s v="GHP1725840127"/>
        <s v="GHP0138340128"/>
        <s v="GHP2623140129"/>
        <s v="GHP3711740130"/>
        <s v="GHP0193340131"/>
        <s v="GHP2581540132"/>
        <s v="GHP6417340133"/>
        <s v="GHP2274040134"/>
        <s v="GHP3271140135"/>
        <s v="GHP0863140136"/>
        <s v="GHP7999640137"/>
        <s v="GHP6847240138"/>
        <s v="GHP9266040139"/>
        <s v="GHP3739240140"/>
        <s v="GHP8931940141"/>
        <s v="GHP5603040142"/>
        <s v="GHP8577440143"/>
        <s v="GHP4482840144"/>
        <s v="GHP9209940145"/>
        <s v="GHP2555140146"/>
        <s v="GHP5716940147"/>
        <s v="GHP3290740148"/>
        <s v="GHP5165140149"/>
        <s v="GHP0653140150"/>
        <s v="GHP0758740151"/>
        <s v="GHP3998840152"/>
        <s v="GHP1931740153"/>
        <s v="GHP1500940154"/>
        <s v="GHP4885140155"/>
        <s v="GHP8445440156"/>
        <s v="GHP1975840157"/>
        <s v="GHP8253940158"/>
        <s v="GHP8020040159"/>
        <s v="GHP2902740160"/>
        <s v="GHP8020040161"/>
        <s v="GHP0092940162"/>
        <s v="GHP4598840163"/>
        <s v="GHP5620040164"/>
        <s v="GHP2348340165"/>
        <s v="GHP1320740166"/>
        <s v="GHP8928940167"/>
        <s v="GHP7370340168"/>
        <s v="GHP1605840169"/>
        <s v="GHP2123940170"/>
        <s v="GHP0206740171"/>
        <s v="GHP0060040172"/>
        <s v="GHP0630340173"/>
        <s v="GHP2285240174"/>
        <s v="GHP7138540175"/>
        <s v="GHP2458240176"/>
        <s v="GHP8777840177"/>
        <s v="GHP7713240178"/>
        <s v="GHP7713240179"/>
        <s v="GHP6574440180"/>
        <s v="GHP8507240181"/>
        <s v="GHP4225040182"/>
        <s v="GHP2272940183"/>
        <s v="GHP4994240184"/>
        <s v="GHP2007840185"/>
        <s v="GHP8948340186"/>
        <s v="GHP9125640187"/>
        <s v="GHP0655640188"/>
        <s v="GHP8705340189"/>
        <s v="GHP6385240190"/>
        <s v="GHP2548840191"/>
        <s v="GHP3739740192"/>
        <s v="GHP3230740193"/>
        <s v="GHP3751340194"/>
        <s v="GHP7209440195"/>
        <s v="GHP7025240196"/>
        <s v="GHP9945640197"/>
        <s v="GHP4878940198"/>
        <s v="GHP4977940199"/>
        <s v="GHP8894340200"/>
        <s v="GHP5119640201"/>
        <s v="GHP5049240202"/>
        <s v="GHP2438440203"/>
        <s v="GHP3804240204"/>
        <s v="GHP3007340205"/>
        <s v="GHP8930040206"/>
        <s v="GHP2707940207"/>
        <s v="GHP1705640208"/>
        <s v="GHP1825640209"/>
        <s v="GHP1054440210"/>
        <s v="GHP1417440211"/>
        <s v="GHP3578440212"/>
        <s v="GHP9074540213"/>
        <s v="GHP0860840214"/>
        <s v="GHP1546640215"/>
        <s v="GHP8616940216"/>
        <s v="GHP5032040217"/>
        <s v="GHP4000640218"/>
        <s v="GHP8005340219"/>
        <s v="GHP6506040220"/>
        <s v="GHP1086840221"/>
        <s v="GHP2872540222"/>
        <s v="GHP5110140223"/>
        <s v="GHP3341040224"/>
        <s v="GHP6825340225"/>
        <s v="GHP0333540226"/>
        <s v="GHP8237440227"/>
        <s v="GHP5908640228"/>
        <s v="GHP7757540229"/>
        <s v="GHP2545640230"/>
        <s v="GHP0600140231"/>
        <s v="GHP4390940232"/>
        <s v="GHP8888811949"/>
        <s v="GHP5419940233"/>
        <s v="GHP2399140234"/>
        <s v="GHP1125540235"/>
        <s v="GHP0696840236"/>
        <s v="GHP0907840237"/>
        <s v="GHP4677440238"/>
        <s v="GHP7824340239"/>
        <s v="GHP5768940240"/>
        <s v="GHP5649340241"/>
        <s v="GHP4428440242"/>
        <s v="GHP0954940243"/>
        <s v="GHP9434040244"/>
        <s v="GHP1155340245"/>
        <s v="GHP9336040246"/>
        <s v="GHP2119240247"/>
        <s v="GHP4555540248"/>
        <s v="GHP2616740249"/>
        <s v="GHP9882240250"/>
        <s v="GHP0000040251"/>
        <s v="GHP0000040252"/>
        <s v="GHP5745440253"/>
        <s v="GHP2688940254"/>
        <s v="GHP4615640255"/>
        <s v="GHP4147440256"/>
        <s v="GHP7121240257"/>
        <s v="GHP0391040258"/>
        <s v="GHP3885740259"/>
        <s v="GHP8871340260"/>
        <s v="GHP5630140261"/>
        <s v="GHP2003440262"/>
        <s v="GHP8628840263"/>
        <s v="GHP1370640264"/>
        <s v="GHP5968340265"/>
        <s v="GHP9001640266"/>
        <s v="GHP8833340267"/>
        <s v="GHP5562640268"/>
        <s v="GHP8540640269"/>
        <s v="GHP6782340270"/>
        <s v="GHP3368640271"/>
        <s v="GHP2470840272"/>
        <s v="GHP5060140273"/>
        <s v="GHP4953440274"/>
        <s v="GHP8763640275"/>
        <s v="GHP5411240276"/>
        <s v="GHP1830340277"/>
        <s v="GHP8143340278"/>
        <s v="GHP4002740279"/>
        <s v="GHP3640340280"/>
        <s v="GHP5400740281"/>
        <s v="GHP0343840282"/>
        <s v="GHP7940940283"/>
        <s v="GHP4652540284"/>
        <s v="GHP9659840285"/>
        <s v="GHP3790040287"/>
        <s v="GHP3434040288"/>
        <s v="GHP4697140289"/>
        <s v="GHP9329740290"/>
        <s v="GHP2418440291"/>
        <s v="GHP3055340292"/>
        <s v="GHP4042640293"/>
        <s v="GHP9615740294"/>
        <s v="GHP1939740295"/>
        <s v="GHP2460040296"/>
        <s v="GHP1456740297"/>
        <s v="GHP7920940298"/>
        <s v="GHP0252340299"/>
        <s v="GHP0082132797"/>
        <s v="GHP9708940300"/>
        <s v="GHP0252340301"/>
        <s v="GHP1198940302"/>
        <s v="GHP2304040303"/>
        <s v="GHP5907140304"/>
        <s v="GHP9614540305"/>
        <s v="GHP3923740306"/>
        <s v="GHP7445940307"/>
        <s v="GHP8985340308"/>
        <s v="GHP8488740309"/>
        <s v="GHP0898040310"/>
        <s v="GHP8422421272"/>
        <s v="GHP8612340311"/>
        <s v="GHP6870240312"/>
        <s v="GHP1222040313"/>
        <s v="GHP2135740314"/>
        <s v="GHP9116540315"/>
        <s v="GHP1885540316"/>
        <s v="GHP6251840317"/>
        <s v="GHP0040240318"/>
        <s v="GHP0341540319"/>
        <s v="GHP8889640320"/>
        <s v="GHP8422940321"/>
        <s v="GHP8116340322"/>
        <s v="GHP8373340323"/>
        <s v="GHP7987240324"/>
        <s v="GHP4960940325"/>
        <s v="GHP8243340326"/>
        <s v="GHP1847540327"/>
        <s v="GHP2745340328"/>
        <s v="GHP9938540329"/>
        <s v="GHP0233440330"/>
        <s v="GHP5295940331"/>
        <s v="GHP3294740332"/>
        <s v="GHP1636640333"/>
        <s v="GHP6728840334"/>
        <s v="GHP8301440336"/>
        <s v="GHP1354840337"/>
        <s v="GHP7510540338"/>
        <s v="GHP3259940339"/>
        <s v="GHP9550340340"/>
        <s v="GHP1291240341"/>
        <s v="GHP0865340342"/>
        <s v="GHP7276740343"/>
        <s v="GHP9900740344"/>
        <s v="GHP8086740345"/>
        <s v="GHP9090740346"/>
        <s v="GHP3379540347"/>
        <s v="GHP0303140348"/>
        <s v="GHP7513640349"/>
        <s v="GHP6807040350"/>
        <s v="GHP6706140351"/>
        <s v="GHP2230740352"/>
        <s v="GHP9179240353"/>
        <s v="GHP1659040354"/>
        <s v="GHP2222840355"/>
        <s v="GHP1339940356"/>
        <s v="GHP1339940357"/>
        <s v="GHP1050240358"/>
        <s v="GHP6561040359"/>
        <s v="GHP0048640360"/>
        <s v="GHP9030740361"/>
        <s v="GHP5595740362"/>
        <s v="GHP3287040363"/>
        <s v="GHP2111340364"/>
        <s v="GHP8468640365"/>
        <s v="GHP3667140366"/>
        <s v="GHP6750040367"/>
        <s v="GHP0143240368"/>
        <s v="GHP4081040369"/>
        <s v="GHP7846340370"/>
        <s v="GHP9599940371"/>
        <s v="GHP9384440372"/>
        <s v="GHP9010440373"/>
        <s v="GHP7339840374"/>
        <s v="GHP9413340375"/>
        <s v="GHP2105240376"/>
        <s v="GHP7555340377"/>
        <s v="GHP3083140378"/>
        <s v="GHP0423240379"/>
        <s v="GHP1281240380"/>
        <s v="GHP0143240381"/>
        <s v="GHP0143240382"/>
        <s v="GHP1502640383"/>
        <s v="GHP9187240384"/>
        <s v="GHP5958240385"/>
        <s v="GHP0509740386"/>
        <s v="GHP2538740387"/>
        <s v="GHP0522040388"/>
        <s v="GHP4107740389"/>
        <s v="GHP1293040390"/>
        <s v="GHP1106140391"/>
        <s v="GHP1205440392"/>
        <s v="GHP1487640393"/>
        <s v="GHP1272640394"/>
        <s v="GHP9045940395"/>
        <s v="GHP9045940396"/>
        <s v="GHP4875940397"/>
        <s v="GHP4049940398"/>
        <s v="GHP6623240399"/>
        <s v="GHP9559740400"/>
        <s v="GHP9559740401"/>
        <s v="GHP0442040402"/>
        <s v="GHP4152340403"/>
        <s v="GHP0800840404"/>
        <s v="GHP9495440405"/>
        <s v="GHP8279640406"/>
        <s v="GHP4941940407"/>
        <s v="GHP7292940408"/>
        <s v="GHP8736640409"/>
        <s v="GHP5850440410"/>
        <s v="GHP0162340411"/>
        <s v="GHP0400040412"/>
        <s v="GHP3316840413"/>
        <s v="GHP7721940414"/>
        <s v="GHP5505740415"/>
        <s v="GHP6049240416"/>
        <s v="GHP1307940417"/>
        <s v="GHP6307840418"/>
        <s v="GHP9286240419"/>
        <s v="GHP2708840420"/>
        <s v="GHP6049240421"/>
        <s v="GHP6910040422"/>
        <s v="GHP8266940423"/>
        <s v="GHP0643640424"/>
        <s v="GHP8835840425"/>
        <s v="GHP6910040426"/>
        <s v="GHP5634040427"/>
        <s v="GHP6240840428"/>
        <s v="GHP7323340429"/>
        <s v="GHP0120740430"/>
        <s v="GHP9637340431"/>
        <s v="GHP0489740432"/>
        <s v="GHP8802540433"/>
        <s v="GHP5242440434"/>
        <s v="GHP6373640435"/>
        <s v="GHP8266440436"/>
        <s v="GHP6373640437"/>
        <s v="GHP7236540438"/>
        <s v="GHP2389940439"/>
        <s v="GHP5057740440"/>
        <s v="GHP3803540441"/>
        <s v="GHP9584440442"/>
        <s v="GHP2772940443"/>
        <s v="GHP5222240444"/>
        <s v="GHP9582640445"/>
        <s v="GHP9252540446"/>
        <s v="GHP0975340447"/>
        <s v="GHP5282240448"/>
        <s v="GHP0658740449"/>
        <s v="GHP4239840450"/>
        <s v="GHP4329040451"/>
        <s v="GHP0398740452"/>
        <s v="GHP1585140453"/>
        <s v="GHP6991440454"/>
        <s v="GHP6265840455"/>
        <s v="GHP4455340456"/>
        <s v="GHP8401440457"/>
        <s v="GHP2724240458"/>
        <s v="GHP7787540459"/>
        <s v="GHP1795440460"/>
        <s v="GHP8494040461"/>
        <s v="GHP6983140462"/>
        <s v="GHP2737640463"/>
        <s v="GHP5454540464"/>
        <s v="GHP3416240465"/>
        <s v="GHP0986840466"/>
        <s v="GHP3365240467"/>
        <s v="GHP9111740468"/>
        <s v="GHP4541440469"/>
        <s v="GHP8660440470"/>
        <s v="GHP5825040471"/>
        <s v="GHP8594440472"/>
        <s v="GHP3288840473"/>
        <s v="GHP5495840474"/>
        <s v="GHP5620040475"/>
        <s v="GHP0877140476"/>
        <s v="GHP9026540477"/>
        <s v="GHP5077640478"/>
        <s v="GHP9466840479"/>
        <s v="GHP9071940480"/>
        <s v="GHP8307840481"/>
        <s v="GHP3771840482"/>
        <s v="GHP7880240483"/>
        <s v="GHP0587240484"/>
        <s v="GHP6927540485"/>
        <s v="GHP3134140486"/>
        <s v="GHP3059440487"/>
        <s v="GHP5126040488"/>
        <s v="GHP8416840489"/>
        <s v="GHP8000540490"/>
        <s v="GHP4418640491"/>
        <s v="GHP7910140492"/>
        <s v="GHP0042240493"/>
        <s v="GHP2598640494"/>
        <s v="GHP7767032956"/>
        <s v="GHP5309040495"/>
        <s v="GHP3343740496"/>
        <s v="GHP3109540497"/>
        <s v="GHP4673640498"/>
        <s v="GHP4933040499"/>
        <s v="GHP3343740500"/>
        <s v="GHP4880540501"/>
        <s v="GHP5880540502"/>
        <s v="GHP3499040503"/>
        <s v="GHP9591740504"/>
        <s v="GHP8530540505"/>
        <s v="GHP0003240506"/>
        <s v="GHP7303540507"/>
        <s v="GHP5566140508"/>
        <s v="GHP2686940509"/>
        <s v="GHP0012340510"/>
        <s v="GHP4845140511"/>
        <s v="GHP1057240512"/>
        <s v="GHP3931040513"/>
        <s v="GHP2866840514"/>
        <s v="GHP8764840515"/>
        <s v="GHP9787740516"/>
        <s v="GHP2651040517"/>
        <s v="GHP9193140518"/>
        <s v="GHP1674040519"/>
        <s v="GHP3551940520"/>
        <s v="GHP7006340521"/>
        <s v="GHP3698540522"/>
        <s v="GHP0005640523"/>
        <s v="GHP9022540524"/>
        <s v="GHP0503140525"/>
        <s v="GHP9089340526"/>
        <s v="GHP8570840527"/>
        <s v="GHP5313940528"/>
        <s v="GHP3713240529"/>
        <s v="GHP7709040530"/>
        <s v="GHP4140540531"/>
        <s v="GHP2613940532"/>
        <s v="GHP5196540533"/>
        <s v="GHP9632340534"/>
        <s v="GHP0015440535"/>
        <s v="GHP9924740536"/>
        <s v="GHP8320240537"/>
        <s v="GHP4928740538"/>
        <s v="GHP3758040539"/>
        <s v="GHP9654440540"/>
        <s v="GHP1668640541"/>
        <s v="GHP4335640542"/>
        <s v="GHP4100640543"/>
        <s v="GHP5078340544"/>
        <s v="GHP2778940545"/>
        <s v="GHP4559940546"/>
        <s v="GHP0402940547"/>
        <s v="GHP6541140548"/>
        <s v="GHP6722040549"/>
        <s v="GHP6269340550"/>
        <s v="GHP7368340551"/>
        <s v="GHP8134340552"/>
        <s v="GHP4490840553"/>
        <s v="GHP5635640554"/>
        <s v="GHP0412240555"/>
        <s v="GHP2984840556"/>
        <s v="GHP6726240557"/>
        <s v="GHP6801140558"/>
        <s v="GHP5151640559"/>
        <s v="GHP3258540560"/>
        <s v="GHP7063840561"/>
        <s v="GHP8448040562"/>
        <s v="GHP7042840563"/>
        <s v="GHP8012340564"/>
        <s v="GHP7007940565"/>
        <s v="GHP3402840566"/>
        <s v="GHP4484440567"/>
        <s v="GHP9758440568"/>
        <s v="GHP4674740569"/>
        <s v="GHP3963240570"/>
        <s v="GHP5175140571"/>
        <s v="GHP1937340572"/>
        <s v="GHP9772240573"/>
        <s v="GHP0541640574"/>
        <s v="GHP6716640575"/>
        <s v="GHP3535340576"/>
        <s v="GHP3698540577"/>
        <s v="GHP9649740578"/>
        <s v="GHP7303040579"/>
        <s v="GHP2718040580"/>
        <s v="GHP5733340581"/>
        <s v="GHP6789040582"/>
        <s v="GHP6693640583"/>
        <s v="GHP6513540584"/>
        <s v="GHP1289440585"/>
        <s v="GHP4711040586"/>
        <s v="GHP8594540587"/>
        <s v="GHP4165940588"/>
        <s v="GHP6028540590"/>
        <s v="GHP5228540592"/>
        <s v="GHP6556640593"/>
        <s v="GHP7017140594"/>
        <s v="GHP8447940595"/>
        <s v="GHP5867540596"/>
        <s v="GHP2286240597"/>
        <s v="GHP0733640598"/>
        <s v="GHP2737640599"/>
        <s v="GHP7523740600"/>
        <s v="GHP6960940601"/>
        <s v="GHP1655140602"/>
        <s v="GHP9525440603"/>
        <s v="GHP1287540604"/>
        <s v="GHP7463940605"/>
        <s v="GHP0122040606"/>
        <s v="GHP5780940607"/>
        <s v="GHP6837040608"/>
        <s v="GHP4541640609"/>
        <s v="GHP9169940610"/>
        <s v="GHP4991440611"/>
        <s v="GHP8634040612"/>
        <s v="GHP1149240613"/>
        <s v="GHP2142430463"/>
        <s v="GHP1840440614"/>
        <s v="GHP0139240615"/>
        <s v="GHP2766840616"/>
        <s v="GHP6864440617"/>
        <s v="GHP0263140618"/>
        <s v="GHP8318840619"/>
        <s v="GHP7650440620"/>
        <s v="GHP0647340621"/>
        <s v="GHP7849640622"/>
        <s v="GHP7851740623"/>
        <s v="GHP4326140624"/>
        <s v="GHP2238740625"/>
        <s v="GHP9201140626"/>
        <s v="GHP1871640627"/>
        <s v="GHP1834440628"/>
        <s v="GHP2012340629"/>
        <s v="GHP8260240630"/>
        <s v="GHP8538640631"/>
        <s v="GHP6399040632"/>
        <s v="GHP6399040633"/>
        <s v="GHP8343440634"/>
        <s v="GHP3091940636"/>
        <s v="GHP1674240638"/>
        <s v="GHP1922231822"/>
        <s v="GHP2445540639"/>
        <s v="GHP0778340641"/>
        <s v="GHP1684940643"/>
        <s v="GHP3578840644"/>
        <s v="GHP7498340645"/>
        <s v="GHP9019940646"/>
        <s v="GHP7570940647"/>
        <s v="GHP4994140648"/>
        <s v="GHP3505740649"/>
        <s v="GHP1212140650"/>
        <s v="GHP0278040651"/>
        <s v="GHP9136140652"/>
        <s v="GHP4182240653"/>
        <s v="GHP3742140654"/>
        <s v="GHP1555940655"/>
        <s v="GHP5670340656"/>
        <s v="GHP0830740657"/>
        <s v="GHP3681340658"/>
        <s v="GHP2375240659"/>
        <s v="GHP5485740660"/>
        <s v="GHP1953340661"/>
        <s v="GHP0444340662"/>
        <s v="GHP7211140663"/>
        <s v="GHP7969340664"/>
        <s v="GHP0056140665"/>
        <s v="GHP3609840666"/>
        <s v="GHP8532240667"/>
        <s v="GHP8672640668"/>
        <s v="GHP3089840669"/>
        <s v="GHP1172140670"/>
        <s v="GHP1757040671"/>
        <s v="GHP4507940672"/>
        <s v="GHP6127140673"/>
        <s v="GHP2999040674"/>
        <s v="GHP7008640675"/>
        <s v="GHP9368240676"/>
        <s v="GHP2123640677"/>
        <s v="GHP1323340678"/>
        <s v="GHP6096640679"/>
        <s v="GHP7062640680"/>
        <s v="GHP3509240681"/>
        <s v="GHP9026140682"/>
        <s v="GHP1165140683"/>
        <s v="GHP5705340684"/>
        <s v="GHP7717240685"/>
        <s v="GHP0741440686"/>
        <s v="GHP0741440687"/>
        <s v="GHP1782240688"/>
        <s v="GHP1207140689"/>
        <s v="GHP5445640690"/>
        <s v="GHP4253140691"/>
        <s v="GHP5287740692"/>
        <s v="GHP3864040693"/>
        <s v="GHP3060140694"/>
        <s v="GHP7224340695"/>
        <s v="GHP0509140696"/>
        <s v="GHP2587840697"/>
        <s v="GHP3381840698"/>
        <s v="GHP3351840699"/>
        <s v="GHP6526940700"/>
        <s v="GHP6777840701"/>
        <s v="GHP9377140702"/>
        <s v="GHP9693540703"/>
        <s v="GHP0081340704"/>
        <s v="GHP5402840705"/>
        <s v="GHP2575540706"/>
        <s v="GHP4259540707"/>
        <s v="GHP6461040708"/>
        <s v="GHP2364940709"/>
        <s v="GHP0647740710"/>
        <s v="GHP5918840711"/>
        <s v="GHP0647740712"/>
        <s v="GHP2126140713"/>
        <s v="GHP4327540714"/>
        <s v="GHP0757340715"/>
        <s v="GHP3025840716"/>
        <s v="GHP6173240717"/>
        <s v="GHP9825240718"/>
        <s v="GHP5727240719"/>
        <s v="GHP1187940720"/>
        <s v="GHP1465540721"/>
        <s v="GHP6792140722"/>
        <s v="GHP6233840723"/>
        <s v="GHP5452640724"/>
        <s v="GHP0823640725"/>
        <s v="GHP8274840726"/>
        <s v="GHP5824140727"/>
        <s v="GHP9008840728"/>
        <s v="GHP5972140729"/>
        <s v="GHP7195840730"/>
        <s v="GHP9674240731"/>
        <s v="GHP5216740732"/>
        <s v="GHP0004140733"/>
        <s v="GHP1258340734"/>
        <s v="GHP6500040735"/>
        <s v="GHP7948640736"/>
        <s v="GHP5524540737"/>
        <s v="GHP5759540738"/>
        <s v="GHP6050140739"/>
        <s v="GHP2034340740"/>
        <s v="GHP3228040741"/>
        <s v="GHP8451840742"/>
        <s v="GHP8451840743"/>
        <s v="GHP0954340744"/>
        <s v="GHP0549240745"/>
        <s v="GHP2512840746"/>
        <s v="GHP3956740747"/>
        <s v="GHP7858640748"/>
        <s v="GHP1837140749"/>
        <s v="GHP1086840750"/>
        <s v="GHP3260840751"/>
        <s v="GHP2369640752"/>
        <s v="GHP6707340753"/>
        <s v="GHP9202140754"/>
        <s v="GHP927745012"/>
        <s v="GHP2970140755"/>
        <s v="GHP8619840756"/>
        <s v="GHP6633440757"/>
        <s v="GHP5706640758"/>
        <s v="GHP5255540759"/>
        <s v="GHP9401940760"/>
        <s v="GHP2349440761"/>
        <s v="GHP7754640762"/>
        <s v="GHP1272940763"/>
        <s v="GHP6757540764"/>
        <s v="GHP3131540765"/>
        <s v="GHP2672740766"/>
        <s v="GHP2304240767"/>
        <s v="GHP1969640768"/>
        <s v="GHP5920440769"/>
        <s v="GHP0142040770"/>
        <s v="GHP5920440771"/>
        <s v="GHP3771140772"/>
        <s v="GHP8549340773"/>
        <s v="GHP8424432406"/>
        <s v="GHP2632740774"/>
        <s v="GHP7554140775"/>
        <s v="GHP2133840776"/>
        <s v="GHP7788340777"/>
        <s v="GHP4882940778"/>
        <s v="GHP5341040779"/>
        <s v="GHP1029740780"/>
        <s v="GHP1550040781"/>
        <s v="GHP4646940782"/>
        <s v="GHP9867940783"/>
        <s v="GHP6345840784"/>
        <s v="GHP3584640785"/>
        <s v="GHP9344840786"/>
        <s v="GHP5609840787"/>
        <s v="GHP7015540788"/>
        <s v="GHP0400240789"/>
        <s v="GHP0704040790"/>
        <s v="GHP9980640791"/>
        <s v="GHP1921440792"/>
        <s v="GHP9489623398"/>
        <s v="GHP9999540793"/>
        <s v="GHP8601440794"/>
        <s v="GHP8144340795"/>
        <s v="GHP3511240796"/>
        <s v="GHP2394340797"/>
        <s v="GHP3031840798"/>
        <s v="GHP8810140799"/>
        <s v="GHP2315540800"/>
        <s v="GHP7355440801"/>
        <s v="GHP1356329727"/>
        <s v="GHP7390140802"/>
        <s v="GHP0160140803"/>
        <s v="GHP1414040804"/>
        <s v="GHP5820540805"/>
        <s v="GHP883429741"/>
        <s v="GHP5645840806"/>
        <s v="GHP8675640807"/>
        <s v="GHP0385540808"/>
        <s v="GHP7100940809"/>
        <s v="GHP7939340810"/>
        <s v="GHP2188312235"/>
        <s v="GHP2840540811"/>
        <s v="GHP1080140812"/>
        <s v="GHP2840540813"/>
        <s v="GHP6546640814"/>
        <s v="GHP1654440815"/>
        <s v="GHP5805140816"/>
        <s v="GHP9405940818"/>
        <s v="GHP5809640819"/>
        <s v="GHP5854940821"/>
        <s v="GHP6667140822"/>
        <s v="GHP4054040823"/>
        <s v="GHP0691040824"/>
        <s v="GHP6436640825"/>
        <s v="GHP9114440826"/>
        <s v="GHP4698440827"/>
        <s v="GHP9914940828"/>
        <s v="GHP3288740829"/>
        <s v="GHP1121940830"/>
        <s v="GHP8692640831"/>
        <s v="GHP2174840832"/>
        <s v="GHP3694240833"/>
        <s v="GHP4252540834"/>
        <s v="GHP7885640835"/>
        <s v="GHP7053840836"/>
        <s v="GHP3129640837"/>
        <s v="GHP6280740838"/>
        <s v="GHP8590040839"/>
        <s v="GHP2007240840"/>
        <s v="GHP3520740841"/>
        <s v="GHP9671940842"/>
        <s v="GHP6338640843"/>
        <s v="GHP4345340844"/>
        <s v="GHP9411140846"/>
        <s v="GHP9411140847"/>
        <s v="GHP6566040848"/>
        <s v="GHP1421940849"/>
        <s v="GHP7574340850"/>
        <s v="GHP4525521149"/>
        <s v="GHP3285640851"/>
        <s v="GHP4051340852"/>
        <s v="GHP8309440853"/>
        <s v="GHP8556340854"/>
        <s v="GHP8194440855"/>
        <s v="GHP3711440856"/>
        <s v="GHP8419440857"/>
        <s v="GHP6511540858"/>
        <s v="GHP5734440859"/>
        <s v="GHP4411040860"/>
        <s v="GHP3877540861"/>
        <s v="GHP0553440862"/>
        <s v="GHP4505440863"/>
        <s v="GHP5905040864"/>
        <s v="GHP4268540865"/>
        <s v="GHP9395340866"/>
        <s v="GHP3659330097"/>
        <s v="GHP2134240867"/>
        <s v="GHP0641540868"/>
        <s v="GHP3403940869"/>
        <s v="GHP4322840870"/>
        <s v="GHP1077940871"/>
        <s v="GHP5880940872"/>
        <s v="GHP9396740873"/>
        <s v="GHP6604840874"/>
        <s v="GHP8908740875"/>
        <s v="GHP0014340876"/>
        <s v="GHP2510840877"/>
        <s v="GHP5368340878"/>
        <s v="GHP2111040879"/>
        <s v="GHP1453840880"/>
        <s v="GHP9303340881"/>
        <s v="GHP8654440882"/>
        <s v="GHP7852940883"/>
        <s v="GHP7476440884"/>
        <s v="GHP4809828757"/>
        <s v="GHP9508940885"/>
        <s v="GHP9054540886"/>
        <s v="GHP1121140887"/>
        <s v="GHP0352840888"/>
        <s v="GHP0800340889"/>
        <s v="GHP3237640890"/>
        <s v="GHP3362940891"/>
        <s v="GHP2641740892"/>
        <s v="GHP6185940893"/>
        <s v="GHP3996340894"/>
        <s v="GHP5677140895"/>
        <s v="GHP9199340896"/>
        <s v="GHP1381540897"/>
        <s v="GHP6362940898"/>
        <s v="GHP9135614462"/>
        <s v="GHP7234340899"/>
        <s v="GHP1454340900"/>
        <s v="GHP4957740901"/>
        <s v="GHP4478640902"/>
        <s v="GHP5025040903"/>
        <s v="GHP1230540904"/>
        <s v="GHP0801740905"/>
        <s v="GHP5661440906"/>
        <s v="GHP3640040907"/>
        <s v="GHP1245440908"/>
        <s v="GHP7976140909"/>
        <s v="GHP0959440910"/>
        <s v="GHP0607040911"/>
        <s v="GHP6772540912"/>
        <s v="GHP0836340913"/>
        <s v="GHP1346640914"/>
        <s v="GHP8809040915"/>
        <s v="GHP0245640916"/>
        <s v="GHP6130040917"/>
        <s v="GHP2096240918"/>
        <s v="GHP1085940919"/>
        <s v="GHP5187640920"/>
        <s v="GHP2293140921"/>
        <s v="GHP0309240922"/>
        <s v="GHP6098240923"/>
        <s v="GHP1116740924"/>
        <s v="GHP4220340925"/>
        <s v="GHP5559040926"/>
        <s v="GHP5221340927"/>
        <s v="GHP8279740928"/>
        <s v="GHP7173040929"/>
        <s v="GHP9147940930"/>
        <s v="GHP4770040931"/>
        <s v="GHP7967440932"/>
        <s v="GHP4854140933"/>
        <s v="GHP9166540934"/>
        <s v="GHP6985640935"/>
        <s v="GHP4501240936"/>
        <s v="GHP9208240937"/>
        <s v="GHP6099640938"/>
        <s v="GHP6099640939"/>
        <s v="GHP4394740940"/>
        <s v="GHP5018640941"/>
        <s v="GHP3379740942"/>
        <s v="GHP5176840943"/>
        <s v="GHP8802640944"/>
        <s v="GHP1366040945"/>
        <s v="GHP1200040946"/>
        <s v="GHP7971540947"/>
        <s v="GHP6215240948"/>
        <s v="GHP7632340949"/>
        <s v="GHP8131940950"/>
        <s v="GHP2575740951"/>
        <s v="GHP1739840952"/>
        <s v="GHP4502440953"/>
        <s v="GHP8283640954"/>
        <s v="GHP2051440955"/>
        <s v="GHP4345140956"/>
        <s v="GHP1655440957"/>
        <s v="GHP6298516156"/>
        <s v="GHP5921840958"/>
        <s v="GHP2843240959"/>
        <s v="GHP1701615712"/>
        <s v="GHP5449740960"/>
        <s v="GHP6529031073"/>
        <s v="GHP1570140961"/>
        <s v="GHP2088240962"/>
        <s v="GHP3569640963"/>
        <s v="GHP3103140964"/>
        <s v="GHP3852440965"/>
        <s v="GHP5262840966"/>
        <s v="GHP9072240967"/>
        <s v="GHP3439540968"/>
        <s v="GHP1146740969"/>
        <s v="GHP3166940970"/>
        <s v="GHP4510340971"/>
        <s v="GHP3153640972"/>
        <s v="GHP8447940973"/>
        <s v="GHP8736540974"/>
        <s v="GHP7033040975"/>
        <s v="GHP9398840976"/>
        <s v="GHP0454440977"/>
        <s v="GHP6671040978"/>
        <s v="GHP4202840979"/>
        <s v="GHP5377640980"/>
        <s v="GHP5218240981"/>
        <s v="GHP9700340982"/>
        <s v="GHP4252140983"/>
        <s v="GHP3074140984"/>
        <s v="GHP7993440985"/>
        <s v="GHP6486440986"/>
        <s v="GHP8262340987"/>
        <s v="GHP5808540988"/>
        <s v="GHP1271840989"/>
        <s v="GHP1184940990"/>
        <s v="GHP1368940991"/>
        <s v="GHP4213140992"/>
        <s v="GHP8942440993"/>
        <s v="GHP9746740994"/>
        <s v="GHP6279940995"/>
        <s v="GHP6845840996"/>
        <s v="GHP7140840997"/>
        <s v="GHP7621140998"/>
        <s v="GHP6326940999"/>
        <s v="GHP5878741000"/>
        <s v="GHP7080941001"/>
        <s v="GHP1556441002"/>
        <s v="GHP8974341003"/>
        <s v="GHP1398341004"/>
        <s v="GHP8584241005"/>
        <s v="GHP8079641006"/>
        <s v="GHP1362641007"/>
        <s v="GHP8623141008"/>
        <s v="GHP6469541009"/>
        <s v="GHP6306528293"/>
        <s v="GHP8459841010"/>
        <s v="GHP1069841011"/>
        <s v="GHP1795141012"/>
        <s v="GHP8716941013"/>
        <s v="GHP0442741014"/>
        <s v="GHP5170341015"/>
        <s v="GHP7709641016"/>
        <s v="GHP8977741017"/>
        <s v="GHP6628941018"/>
        <s v="GHP0194941019"/>
        <s v="GHP2321041020"/>
        <s v="GHP6986441022"/>
        <s v="GHP0504941023"/>
        <s v="GHP611802539"/>
        <s v="GHP8274141024"/>
        <s v="GHP7315941025"/>
        <s v="GHP4254641026"/>
        <s v="GHP7509341027"/>
        <s v="GHP7770241028"/>
        <s v="GHP7007241029"/>
        <s v="GHP5311541030"/>
        <s v="GHP9054141031"/>
        <s v="GHP0672641032"/>
        <s v="GHP0735341033"/>
        <s v="GHP8399941034"/>
        <s v="GHP9916641035"/>
        <s v="GHP1000841036"/>
        <s v="GHP8538841037"/>
        <s v="GHP7730541038"/>
        <s v="GHP5527041039"/>
        <s v="GHP9148241040"/>
        <s v="GHP3832141041"/>
        <s v="GHP3897730456"/>
        <s v="GHP6641441042"/>
        <s v="GHP6674141043"/>
        <s v="GHP6674241044"/>
        <s v="GHP6674341045"/>
        <s v="GHP0411641046"/>
        <s v="GHP0665641047"/>
        <s v="GHP7888341048"/>
        <s v="GHP7888341049"/>
        <s v="GHP5728541050"/>
        <s v="GHP0225541051"/>
        <s v="GHP7354741052"/>
        <s v="GHP1111832851"/>
        <s v="GHP1748341053"/>
        <s v="GHP9880941057"/>
        <s v="GHP3396941058"/>
        <s v="GHP2437941059"/>
        <s v="GHP0035141060"/>
        <s v="GHP8972741061"/>
        <s v="GHP3330841062"/>
        <s v="GHP9278241063"/>
        <s v="GHP0073841064"/>
        <s v="GHP2849941065"/>
        <s v="GHP3091441066"/>
        <s v="GHP5864541067"/>
        <s v="GHP1029541068"/>
        <s v="GHP3494241069"/>
        <s v="GHP1564941070"/>
        <s v="GHP8064841071"/>
        <s v="GHP5279441072"/>
        <s v="GHP0380041073"/>
        <s v="GHP6272641074"/>
        <s v="GHP6674341075"/>
        <s v="GHP5092141076"/>
        <s v="GHP9997441077"/>
        <s v="GHP9222241078"/>
        <s v="GHP5222741079"/>
        <s v="GHP5222741080"/>
        <s v="GHP1532141081"/>
        <s v="GHP3100441082"/>
        <s v="GHP9736341083"/>
        <s v="GHP4663241084"/>
        <s v="GHP3043941085"/>
        <s v="GHP4748641086"/>
        <s v="GHP0622541087"/>
        <s v="GHP2226041088"/>
        <s v="GHP7559941089"/>
        <s v="GHP4294641090"/>
        <s v="GHP4469841091"/>
        <s v="GHP5746341092"/>
        <s v="GHP9110341093"/>
        <s v="GHP5872341094"/>
        <s v="GHP5990241095"/>
        <s v="GHP8139241096"/>
        <s v="GHP8261141097"/>
        <s v="GHP149707111"/>
        <s v="GHP3560241098"/>
        <s v="GHP6805741099"/>
        <s v="GHP3559641100"/>
        <s v="GHP1234541101"/>
        <s v="GHP2027141102"/>
        <s v="GHP9298041103"/>
        <s v="GHP8849041104"/>
        <s v="GHP0311541105"/>
        <s v="GHP4435341106"/>
        <s v="GHP3165141107"/>
        <s v="GHP0684441108"/>
        <s v="GHP2515541109"/>
        <s v="GHP0876941110"/>
        <s v="GHP8342141111"/>
        <s v="GHP6154741112"/>
        <s v="GHP3030141113"/>
        <s v="GHP4646441114"/>
        <s v="GHP1722241115"/>
        <s v="GHP5532341116"/>
        <s v="GHP7787441117"/>
        <s v="GHP1685441118"/>
        <s v="GHP6712141119"/>
        <s v="GHP1161341120"/>
        <s v="GHP3610741121"/>
        <s v="GHP6844841122"/>
        <s v="GHP9253441123"/>
        <s v="GHP4198741124"/>
        <s v="GHP7755341125"/>
        <s v="GHP7964541126"/>
        <s v="GHP7564941127"/>
        <s v="GHP7568741128"/>
        <s v="GHP8786741129"/>
        <s v="GHP2777441130"/>
        <s v="GHP0283041131"/>
        <s v="GHP6790441132"/>
        <s v="GHP5244541133"/>
        <s v="GHP0221741134"/>
        <s v="GHP3430141135"/>
        <s v="GHP7066441136"/>
        <s v="GHP1305241137"/>
        <s v="GHP2659141138"/>
        <s v="GHP1964941140"/>
        <s v="GHP5020741141"/>
        <s v="GHP1932041142"/>
        <s v="GHP3031441143"/>
        <s v="GHP2671341144"/>
        <s v="GHP7004841145"/>
        <s v="GHP3565641146"/>
        <s v="GHP7070741147"/>
        <s v="GHP3347741148"/>
        <s v="GHP1250141149"/>
        <s v="GHP3533141150"/>
        <s v="GHP5233241151"/>
        <s v="GHP8859041152"/>
        <s v="GHP2270141155"/>
        <s v="GHP8637141156"/>
        <s v="GHP4611741157"/>
        <s v="GHP7871241158"/>
        <s v="GHP8921024100"/>
        <s v="GHP2806841160"/>
        <s v="GHP7050041161"/>
        <s v="GHP1246841162"/>
        <s v="GHP9896041163"/>
        <s v="GHP9200041164"/>
        <s v="GHP3339941165"/>
        <s v="GHP9912041166"/>
        <s v="GHP5358419277"/>
        <s v="GHP1837741167"/>
        <s v="GHP6455841168"/>
        <s v="GHP6455841169"/>
        <s v="GHP5679541170"/>
        <s v="GHP1893341171"/>
        <s v="GHP4195141172"/>
        <s v="GHP3425241173"/>
        <s v="GHP8145341174"/>
        <s v="GHP0098841175"/>
        <s v="GHP1408413979"/>
        <s v="GHP9641841176"/>
        <s v="GHP6711641177"/>
        <s v="GHP0444541178"/>
        <s v="GHP8420041179"/>
        <s v="GHP7555441180"/>
        <s v="GHP0957641183"/>
        <s v="GHP8739841184"/>
        <s v="GHP057511238"/>
        <s v="GHP0636141185"/>
        <s v="GHP0760541186"/>
        <s v="GHP0676541187"/>
        <s v="GHP3718641188"/>
        <s v="GHP4000241189"/>
        <s v="GHP0983641190"/>
        <s v="GHP7778641191"/>
        <s v="GHP7888941192"/>
        <s v="GHP3436241193"/>
        <s v="GHP1774941194"/>
        <s v="GHP6381841195"/>
        <s v="GHP7003241196"/>
        <s v="GHP6381841197"/>
        <s v="GHP8154641198"/>
        <s v="GHP5733741199"/>
        <s v="GHP9474541200"/>
        <s v="GHP2311341201"/>
        <s v="GHP1951141202"/>
        <s v="GHP6647941203"/>
        <s v="GHP6789141204"/>
        <s v="GHP5003141205"/>
        <s v="GHP3085641206"/>
        <s v="GHP0480041207"/>
        <s v="GHP6379641208"/>
        <s v="GHP3856141209"/>
        <s v="GHP0088441210"/>
        <s v="GHP6678641211"/>
        <s v="GHP1627841212"/>
        <s v="GHP9993141213"/>
        <s v="GHP1348141214"/>
        <s v="GHP3761741215"/>
        <s v="GHP9239041216"/>
        <s v="GHP4620741217"/>
        <s v="GHP2960641218"/>
        <s v="GHP3972341219"/>
        <s v="GHP0704041220"/>
        <s v="GHP7486541221"/>
        <s v="GHP6962941222"/>
        <s v="GHP5220141223"/>
        <s v="GHP1104241224"/>
        <s v="GHP7799741225"/>
        <s v="GHP3620941226"/>
        <s v="GHP7538741227"/>
        <s v="GHP4767741228"/>
        <s v="GHP9398541229"/>
        <s v="GHP8310141230"/>
        <s v="GHP5527941231"/>
        <s v="GHP7377541232"/>
        <s v="GHP7040341233"/>
        <s v="GHP5916541234"/>
        <s v="GHP7056341235"/>
        <s v="GHP4015641236"/>
        <s v="GHP5990941237"/>
        <s v="GHP9884841238"/>
        <s v="GHP3356641239"/>
        <s v="GHP1390441240"/>
        <s v="GHP2952041241"/>
        <s v="GHP9846741242"/>
        <s v="GHP5409741243"/>
        <s v="GHP6498841244"/>
        <s v="GHP1104041245"/>
        <s v="GHP3672341246"/>
        <s v="GHP8003041247"/>
        <s v="GHP9384441248"/>
        <s v="GHP5791941249"/>
        <s v="GHP4666941250"/>
        <s v="GHP9045941251"/>
        <s v="GHP3729841252"/>
        <s v="GHP4822841253"/>
        <s v="GHP9885141254"/>
        <s v="GHP1006341255"/>
        <s v="GHP0713441256"/>
        <s v="GHP7510841257"/>
        <s v="GHP7081841258"/>
        <s v="GHP7510841259"/>
        <s v="GHP4376741260"/>
        <s v="GHP9656041261"/>
        <s v="GHP1026741262"/>
        <s v="GHP2076341263"/>
        <s v="GHP2622041264"/>
        <s v="GHP5316641265"/>
        <s v="GHP3567241266"/>
        <s v="GHP9653741267"/>
        <s v="GHP2927841268"/>
        <s v="GHP1391541269"/>
        <s v="GHP4589841270"/>
        <s v="GHP4685741271"/>
        <s v="GHP8378141272"/>
        <s v="GHP5392441273"/>
        <s v="GHP2401641274"/>
        <s v="GHP1265041275"/>
        <s v="GHP6093341276"/>
        <s v="GHP2510941277"/>
        <s v="GHP3993841278"/>
        <s v="GHP7377241279"/>
        <s v="GHP8624441280"/>
        <s v="GHP2895841281"/>
        <s v="GHP9168641282"/>
        <s v="GHP5310541283"/>
        <s v="GHP4435441284"/>
        <s v="GHP3796841285"/>
        <s v="GHP0421741286"/>
        <s v="GHP3058841287"/>
        <s v="GHP0500441288"/>
        <s v="GHP7417441289"/>
        <s v="GHP3501641290"/>
        <s v="GHP9055941291"/>
        <s v="GHP9884941292"/>
        <s v="GHP1712341293"/>
        <s v="GHP0704041294"/>
        <s v="GHP8793041295"/>
        <s v="GHP1542541296"/>
        <s v="GHP8877941297"/>
        <s v="GHP5402841298"/>
        <s v="GHP1779141299"/>
        <s v="GHP6311141300"/>
        <s v="GHP9784341301"/>
        <s v="GHP3814441302"/>
        <s v="GHP6702741303"/>
        <s v="GHP6601741304"/>
        <s v="GHP9907541305"/>
        <s v="GHP9838441306"/>
        <s v="GHP4544641307"/>
        <s v="GHP4892241308"/>
        <s v="GHP3530241309"/>
        <s v="GHP5541941310"/>
        <s v="GHP7981541311"/>
        <s v="GHP2581541312"/>
        <s v="GHP6479441313"/>
        <s v="GHP3410641314"/>
        <s v="GHP6531741315"/>
        <s v="GHP0741141316"/>
        <s v="GHP1137041317"/>
        <s v="GHP6097141318"/>
        <s v="GHP9761541319"/>
        <s v="GHP7326341320"/>
        <s v="GHP2610041321"/>
        <s v="GHP6943441322"/>
        <s v="GHP1867341323"/>
        <s v="GHP4783841324"/>
        <s v="GHP6876641325"/>
        <m/>
      </sharedItems>
    </cacheField>
    <cacheField name="data.id" numFmtId="0">
      <sharedItems containsString="0" containsBlank="1" containsNumber="1" containsInteger="1" minValue="44448" maxValue="81606"/>
    </cacheField>
    <cacheField name="data.lead_source" numFmtId="0">
      <sharedItems containsString="0" containsBlank="1" containsNumber="1" containsInteger="1" minValue="1" maxValue="9"/>
    </cacheField>
    <cacheField name="data.payment_mode" numFmtId="0">
      <sharedItems containsBlank="1"/>
    </cacheField>
    <cacheField name="data.treatment_id" numFmtId="0">
      <sharedItems containsString="0" containsBlank="1" containsNumber="1" containsInteger="1" minValue="1" maxValue="199"/>
    </cacheField>
    <cacheField name="data.lead_status_id" numFmtId="0">
      <sharedItems containsString="0" containsBlank="1" containsNumber="1" containsInteger="1" minValue="1" maxValue="65"/>
    </cacheField>
    <cacheField name="data.circle_id" numFmtId="0">
      <sharedItems containsString="0" containsBlank="1" containsNumber="1" containsInteger="1" minValue="1" maxValue="20"/>
    </cacheField>
    <cacheField name="data.followup_date" numFmtId="0">
      <sharedItems containsNonDate="0" containsDate="1" containsString="0" containsBlank="1" minDate="1970-01-01T00:00:00" maxDate="2022-08-31T00:00:00"/>
    </cacheField>
    <cacheField name="data.lead_date_time" numFmtId="0">
      <sharedItems containsNonDate="0" containsDate="1" containsString="0" containsBlank="1" minDate="1970-01-01T00:00:00" maxDate="2021-11-01T00:00:00"/>
    </cacheField>
    <cacheField name="data.lead_status_id2" numFmtId="0">
      <sharedItems containsString="0" containsBlank="1" containsNumber="1" containsInteger="1" minValue="1" maxValue="65"/>
    </cacheField>
    <cacheField name="data.lead_source3" numFmtId="0">
      <sharedItems containsString="0" containsBlank="1" containsNumber="1" containsInteger="1" minValue="1" maxValue="9"/>
    </cacheField>
    <cacheField name="City " numFmtId="0">
      <sharedItems containsBlank="1"/>
    </cacheField>
    <cacheField name="Category ID" numFmtId="0">
      <sharedItems containsString="0" containsBlank="1" containsNumber="1" containsInteger="1" minValue="0" maxValue="13"/>
    </cacheField>
    <cacheField name="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riyam" refreshedDate="44973.077505671296" createdVersion="5" refreshedVersion="5" minRefreshableVersion="3" recordCount="617">
  <cacheSource type="worksheet">
    <worksheetSource name="Table2"/>
  </cacheSource>
  <cacheFields count="16">
    <cacheField name="data.glamyo_patient_id" numFmtId="0">
      <sharedItems count="607">
        <s v="GHP7792813072"/>
        <s v="GHP9359928173"/>
        <s v="GHP0450931375"/>
        <s v="GHP0751531180"/>
        <s v="GHP9107531443"/>
        <s v="GHP6037429376"/>
        <s v="GHP2258732759"/>
        <s v="GHP8280432760"/>
        <s v="GHP1632832923"/>
        <s v="GHP0365529016"/>
        <s v="GHP0729233020"/>
        <s v="GHP3735032916"/>
        <s v="GHP8471833121"/>
        <s v="GHP0314733116"/>
        <s v="GHP2388833127"/>
        <s v="GHP6334632998"/>
        <s v="GHP0777532639"/>
        <s v="GHP7322632999"/>
        <s v="GHP2979229551"/>
        <s v="GHP2602432773"/>
        <s v="GHP2049033139"/>
        <s v="GHP3309232980"/>
        <s v="GHP6006833091"/>
        <s v="GHP1760033055"/>
        <s v="GHP4700633132"/>
        <s v="GHP2209633176"/>
        <s v="GHP4891730708"/>
        <s v="GHP9166633049"/>
        <s v="GHP5908133110"/>
        <s v="GHP0725533193"/>
        <s v="GHP8284133187"/>
        <s v="GHP0403332401"/>
        <s v="GHP3252633466"/>
        <s v="GHP4424833166"/>
        <s v="GHP6275733535"/>
        <s v="GHP0567833521"/>
        <s v="GHP5021533404"/>
        <s v="GHP7475233630"/>
        <s v="GHP9668433719"/>
        <s v="GHP3765933875"/>
        <s v="GHP0164433966"/>
        <s v="GHP3859633845"/>
        <s v="GHP1616833896"/>
        <s v="GHP3655334046"/>
        <s v="GHP3006933605"/>
        <s v="GHP1275833952"/>
        <s v="GHP0007834044"/>
        <s v="GHP2023133765"/>
        <s v="GHP9949730000"/>
        <s v="GHP9002033678"/>
        <s v="GHP5677227630"/>
        <s v="GHP5123434194"/>
        <s v="GHP4568534239"/>
        <s v="GHP2224933379"/>
        <s v="GHP6759633683"/>
        <s v="GHP6056634019"/>
        <s v="GHP4005533763"/>
        <s v="GHP9471532382"/>
        <s v="GHP0122234289"/>
        <s v="GHP3597333977"/>
        <s v="GHP8409033868"/>
        <s v="GHP7476034258"/>
        <s v="GHP6019733075"/>
        <s v="GHP3500333293"/>
        <s v="GHP8587434207"/>
        <s v="GHP9277634051"/>
        <s v="GHP7780429971"/>
        <s v="GHP8288030909"/>
        <s v="GHP9336734052"/>
        <s v="GHP6476234261"/>
        <s v="GHP9362234277"/>
        <s v="GHP7033933992"/>
        <s v="GHP6980434354"/>
        <s v="GHP9174034477"/>
        <s v="GHP0035934234"/>
        <s v="GHP2490931041"/>
        <s v="GHP3828334509"/>
        <s v="GHP4052732613"/>
        <s v="GHP0174634168"/>
        <s v="GHP5535532700"/>
        <s v="GHP4260732089"/>
        <s v="GHP0917833587"/>
        <s v="GHP1144534320"/>
        <s v="GHP3633631169"/>
        <s v="GHP7922934302"/>
        <s v="GHP4680134726"/>
        <s v="GHP8332534714"/>
        <s v="GHP2206634792"/>
        <s v="GHP9900533203"/>
        <s v="GHP3960934794"/>
        <s v="GHP2459534517"/>
        <s v="GHP2568534624"/>
        <s v="GHP4827934582"/>
        <s v="GHP577884441"/>
        <s v="GHP7777134864"/>
        <s v="GHP4022734703"/>
        <s v="GHP0644234827"/>
        <s v="GHP0884735011"/>
        <s v="GHP9607934988"/>
        <s v="GHP2859735017"/>
        <s v="GHP1087333785"/>
        <s v="GHP2005135022"/>
        <s v="GHP0055230210"/>
        <s v="GHP6978534430"/>
        <s v="GHP2354213622"/>
        <s v="GHP8176235034"/>
        <s v="GHP1360432886"/>
        <s v="GHP8015335052"/>
        <s v="GHP0132435016"/>
        <s v="GHP934041525"/>
        <s v="GHP0023033985"/>
        <s v="GHP0958833380"/>
        <s v="GHP0429532133"/>
        <s v="GHP8755134904"/>
        <s v="GHP9707334570"/>
        <s v="GHP1600133970"/>
        <s v="GHP2436234652"/>
        <s v="GHP8446535113"/>
        <s v="GHP7701635220"/>
        <s v="GHP0804835228"/>
        <s v="GHP0341635232"/>
        <s v="GHP0906734648"/>
        <s v="GHP8953533395"/>
        <s v="GHP0942735131"/>
        <s v="GHP6246735189"/>
        <s v="GHP7737535267"/>
        <s v="GHP4541635283"/>
        <s v="GHP0714329520"/>
        <s v="GHP3133934306"/>
        <s v="GHP9770235281"/>
        <s v="GHP6271210100"/>
        <s v="GHP0815135261"/>
        <s v="GHP5393935297"/>
        <s v="GHP2967035310"/>
        <s v="GHP5743033960"/>
        <s v="GHP9062732366"/>
        <s v="GHP9226533391"/>
        <s v="GHP2057734791"/>
        <s v="GHP9349332462"/>
        <s v="GHP8868835373"/>
        <s v="GHP9334932108"/>
        <s v="GHP6600829990"/>
        <s v="GHP6685435424"/>
        <s v="GHP2513935432"/>
        <s v="GHP4263435387"/>
        <s v="GHP6603535348"/>
        <s v="GHP1474235241"/>
        <s v="GHP0188834742"/>
        <s v="GHP8961234828"/>
        <s v="GHP7373335470"/>
        <s v="GHP5170935503"/>
        <s v="GHP5347734719"/>
        <s v="GHP9080535397"/>
        <s v="GHP8239735538"/>
        <s v="GHP0658335522"/>
        <s v="GHP6883335542"/>
        <s v="GHP6961128721"/>
        <s v="GHP8754334991"/>
        <s v="GHP5317435871"/>
        <s v="GHP4722835899"/>
        <s v="GHP6002535585"/>
        <s v="GHP8403730825"/>
        <s v="GHP2020029810"/>
        <s v="GHP5336335594"/>
        <s v="GHP9436235729"/>
        <s v="GHP6597335829"/>
        <s v="GHP7302635777"/>
        <s v="GHP1245235505"/>
        <s v="GHP9445735040"/>
        <s v="GHP1146335483"/>
        <s v="GHP8535035986"/>
        <s v="GHP871872113"/>
        <s v="GHP0476935988"/>
        <s v="GHP5515035697"/>
        <s v="GHP5796635999"/>
        <s v="GHP4898935368"/>
        <s v="GHP7105435989"/>
        <s v="GHP2221236014"/>
        <s v="GHP9769536039"/>
        <s v="GHP2889225740"/>
        <s v="GHP7378434804"/>
        <s v="GHP4444836011"/>
        <s v="GHP0002534610"/>
        <s v="GHP3674736064"/>
        <s v="GHP7270235115"/>
        <s v="GHP6123436181"/>
        <s v="GHP7955136184"/>
        <s v="GHP0903835754"/>
        <s v="GHP4800936199"/>
        <s v="GHP7297935810"/>
        <s v="GHP0659836211"/>
        <s v="GHP7820736040"/>
        <s v="GHP8239136229"/>
        <s v="GHP7411736232"/>
        <s v="GHP2141033109"/>
        <s v="GHP3010336131"/>
        <s v="GHP3631536220"/>
        <s v="GHP9308836056"/>
        <s v="GHP2349735062"/>
        <s v="GHP0625135641"/>
        <s v="GHP5065835854"/>
        <s v="GHP1946035705"/>
        <s v="GHP6014835779"/>
        <s v="GHP1058935455"/>
        <s v="GHP4614035665"/>
        <s v="GHP3420734617"/>
        <s v="GHP8966828279"/>
        <s v="GHP0230331543"/>
        <s v="GHP8616335786"/>
        <s v="GHP7973621759"/>
        <s v="GHP6555334975"/>
        <s v="GHP1535436259"/>
        <s v="GHP6261235215"/>
        <s v="GHP5096736375"/>
        <s v="GHP6607436378"/>
        <s v="GHP1058236007"/>
        <s v="GHP6792235851"/>
        <s v="GHP1406335377"/>
        <s v="GHP1686836218"/>
        <s v="GHP7409032768"/>
        <s v="GHP4244336304"/>
        <s v="GHP0484835818"/>
        <s v="GHP5444936306"/>
        <s v="GHP4690718418"/>
        <s v="GHP2769434237"/>
        <s v="GHP6536636166"/>
        <s v="GHP2636035931"/>
        <s v="GHP6247536335"/>
        <s v="GHP0933336456"/>
        <s v="GHP5975435374"/>
        <s v="GHP3185036293"/>
        <s v="GHP2536636484"/>
        <s v="GHP917632676"/>
        <s v="GHP5393336385"/>
        <s v="GHP8185232435"/>
        <s v="GHP3756936479"/>
        <s v="GHP5743236413"/>
        <s v="GHP7029921892"/>
        <s v="GHP3227736290"/>
        <s v="GHP1132335939"/>
        <s v="GHP8501136580"/>
        <s v="GHP0341636407"/>
        <s v="GHP4957836631"/>
        <s v="GHP9460034911"/>
        <s v="GHP1572736669"/>
        <s v="GHP4637236700"/>
        <s v="GHP5253117892"/>
        <s v="GHP7807135555"/>
        <s v="GHP5847234971"/>
        <s v="GHP4077934026"/>
        <s v="GHP7155536744"/>
        <s v="GHP2588835853"/>
        <s v="GHP7612135830"/>
        <s v="GHP4880133449"/>
        <s v="GHP1148436804"/>
        <s v="GHP3443336652"/>
        <s v="GHP3237527159"/>
        <s v="GHP7420636672"/>
        <s v="GHP7377937011"/>
        <s v="GHP3684136544"/>
        <s v="GHP7611736516"/>
        <s v="GHP4655037110"/>
        <s v="GHP6323235042"/>
        <s v="GHP2356636736"/>
        <s v="GHP4247829553"/>
        <s v="GHP2662536845"/>
        <s v="GHP0507236939"/>
        <s v="GHP2211623657"/>
        <s v="GHP4710537089"/>
        <s v="GHP5282137148"/>
        <s v="GHP7669237139"/>
        <s v="GHP4662524318"/>
        <s v="GHP2907236756"/>
        <s v="GHP7933036289"/>
        <s v="GHP5902936894"/>
        <s v="GHP9588435695"/>
        <s v="GHP1511936417"/>
        <s v="GHP7309937201"/>
        <s v="GHP7503436861"/>
        <s v="GHP0782936831"/>
        <s v="GHP3889729136"/>
        <s v="GHP4302237217"/>
        <s v="GHP9391433735"/>
        <s v="GHP1525637222"/>
        <s v="GHP6911037244"/>
        <s v="GHP0387636719"/>
        <s v="GHP1263136099"/>
        <s v="GHP0883336227"/>
        <s v="GHP8388336541"/>
        <s v="GHP3609037774"/>
        <s v="GHP3730835079"/>
        <s v="GHP4877437417"/>
        <s v="GHP7998037613"/>
        <s v="GHP5926937807"/>
        <s v="GHP7045237204"/>
        <s v="GHP9436737784"/>
        <s v="GHP8892537063"/>
        <s v="GHP5892337718"/>
        <s v="GHP6568237489"/>
        <s v="GHP5077737801"/>
        <s v="GHP3699536991"/>
        <s v="GHP9319936721"/>
        <s v="GHP1547521251"/>
        <s v="GHP7897316176"/>
        <s v="GHP7537337886"/>
        <s v="GHP1495537893"/>
        <s v="GHP5911135746"/>
        <s v="GHP5971836275"/>
        <s v="GHP9785237070"/>
        <s v="GHP8189823971"/>
        <s v="GHP5035737762"/>
        <s v="GHP6962137932"/>
        <s v="GHP6931033769"/>
        <s v="GHP6701837758"/>
        <s v="GHP7824738060"/>
        <s v="GHP5051837736"/>
        <s v="GHP8921737838"/>
        <s v="GHP6002836497"/>
        <s v="GHP2763437262"/>
        <s v="GHP4615838099"/>
        <s v="GHP5104938036"/>
        <s v="GHP2714838025"/>
        <s v="GHP3897730456"/>
        <s v="GHP0845025845"/>
        <s v="GHP9875637965"/>
        <s v="GHP9977033235"/>
        <s v="GHP3517737829"/>
        <s v="GHP3924336033"/>
        <s v="GHP4906337407"/>
        <s v="GHP7995624976"/>
        <s v="GHP9667737232"/>
        <s v="GHP6925629768"/>
        <s v="GHP0838732452"/>
        <s v="GHP6965827883"/>
        <s v="GHP8898037698"/>
        <s v="GHP7591237502"/>
        <s v="GHP2793726747"/>
        <s v="GHP5608237811"/>
        <s v="GHP8876837928"/>
        <s v="GHP3604537014"/>
        <s v="GHP8689938043"/>
        <s v="GHP8662536271"/>
        <s v="GHP1816238244"/>
        <s v="GHP8450638325"/>
        <s v="GHP6567526075"/>
        <s v="GHP8606938048"/>
        <s v="GHP2746517142"/>
        <s v="GHP8824736627"/>
        <s v="GHP5396531038"/>
        <s v="GHP4103934527"/>
        <s v="GHP7439436412"/>
        <s v="GHP4747138377"/>
        <s v="GHP6500136194"/>
        <s v="GHP8075011761"/>
        <s v="GHP7733135932"/>
        <s v="GHP7271237977"/>
        <s v="GHP5678738168"/>
        <s v="GHP3448536726"/>
        <s v="GHP6336738423"/>
        <s v="GHP6997838424"/>
        <s v="GHP5460238345"/>
        <s v="GHP9374938402"/>
        <s v="GHP3879438416"/>
        <s v="GHP1460738219"/>
        <s v="GHP6515737107"/>
        <s v="GHP1954238450"/>
        <s v="GHP5249037777"/>
        <s v="GHP0660333988"/>
        <s v="GHP9841737845"/>
        <s v="GHP0191819496"/>
        <s v="GHP3102038462"/>
        <s v="GHP7654138460"/>
        <s v="GHP7479438480"/>
        <s v="GHP0599538119"/>
        <s v="GHP0155537231"/>
        <s v="GHP0628038655"/>
        <s v="GHP2188538638"/>
        <s v="GHP1259920427"/>
        <s v="GHP6555438520"/>
        <s v="GHP5396738646"/>
        <s v="GHP9404938679"/>
        <s v="GHP3576138595"/>
        <s v="GHP4697236993"/>
        <s v="GHP2130038565"/>
        <s v="GHP2342438614"/>
        <s v="GHP8688938072"/>
        <s v="GHP3278738204"/>
        <s v="GHP3661237408"/>
        <s v="GHP7476138353"/>
        <s v="GHP5779938782"/>
        <s v="GHP3361837656"/>
        <s v="GHP5876238566"/>
        <s v="GHP424326703"/>
        <s v="GHP2327237576"/>
        <s v="GHP1200838574"/>
        <s v="GHP3764638690"/>
        <s v="GHP1419238816"/>
        <s v="GHP4578234919"/>
        <s v="GHP6733434367"/>
        <s v="GHP7630938585"/>
        <s v="GHP7483938113"/>
        <s v="GHP1461637564"/>
        <s v="GHP7308038682"/>
        <s v="GHP5235738768"/>
        <s v="GHP4490938502"/>
        <s v="GHP8637038485"/>
        <s v="GHP4413137908"/>
        <s v="GHP3523037340"/>
        <s v="GHP9232338664"/>
        <s v="GHP2595439025"/>
        <s v="GHP7553731040"/>
        <s v="GHP9460138138"/>
        <s v="GHP4004035761"/>
        <s v="GHP2259439053"/>
        <s v="GHP9839332671"/>
        <s v="GHP2886539091"/>
        <s v="GHP4169138064"/>
        <s v="GHP1141138560"/>
        <s v="GHP0391529493"/>
        <s v="GHP7680039141"/>
        <s v="GHP0799339145"/>
        <s v="GHP4583738855"/>
        <s v="GHP9162638962"/>
        <s v="GHP7736939151"/>
        <s v="GHP8385839163"/>
        <s v="GHP3196839187"/>
        <s v="GHP0438939099"/>
        <s v="GHP8088139162"/>
        <s v="GHP7177339203"/>
        <s v="GHP3577637051"/>
        <s v="GHP3958639221"/>
        <s v="GHP1963439184"/>
        <s v="GHP1601539231"/>
        <s v="GHP9422239269"/>
        <s v="GHP3173439378"/>
        <s v="GHP2636938589"/>
        <s v="GHP0705339351"/>
        <s v="GHP1734839363"/>
        <s v="GHP5521039382"/>
        <s v="GHP4366139117"/>
        <s v="GHP0472139224"/>
        <s v="GHP2922639267"/>
        <s v="GHP8110039391"/>
        <s v="GHP5376939034"/>
        <s v="GHP5802339415"/>
        <s v="GHP5098238547"/>
        <s v="GHP6712437876"/>
        <s v="GHP0449832649"/>
        <s v="GHP6842039320"/>
        <s v="GHP5467038010"/>
        <s v="GHP6981939471"/>
        <s v="GHP1127938214"/>
        <s v="GHP7478139483"/>
        <s v="GHP1924039494"/>
        <s v="GHP2785739271"/>
        <s v="GHP6261839519"/>
        <s v="GHP8882631946"/>
        <s v="GHP5578039520"/>
        <s v="GHP8566438114"/>
        <s v="GHP1753738328"/>
        <s v="GHP9725737098"/>
        <s v="GHP3348632684"/>
        <s v="GHP6005138882"/>
        <s v="GHP0847739734"/>
        <s v="GHP8536136549"/>
        <s v="GHP1717323470"/>
        <s v="GHP4559339687"/>
        <s v="GHP8300439010"/>
        <s v="GHP0008139781"/>
        <s v="GHP9211839707"/>
        <s v="GHP9510440001"/>
        <s v="GHP3442839421"/>
        <s v="GHP3916040003"/>
        <s v="GHP6570940027"/>
        <s v="GHP7642540008"/>
        <s v="GHP5205039976"/>
        <s v="GHP0298940033"/>
        <s v="GHP7468540042"/>
        <s v="GHP5531940037"/>
        <s v="GHP4178040040"/>
        <s v="GHP2666039490"/>
        <s v="GHP2652040072"/>
        <s v="GHP6263039765"/>
        <s v="GHP2316638104"/>
        <s v="GHP4946139653"/>
        <s v="GHP9503821229"/>
        <s v="GHP2004539643"/>
        <s v="GHP3271140135"/>
        <s v="GHP7290840047"/>
        <s v="GHP7430038656"/>
        <s v="GHP8496931726"/>
        <s v="GHP6115239167"/>
        <s v="GHP7068340070"/>
        <s v="GHP3593037874"/>
        <s v="GHP0725539606"/>
        <s v="GHP0600140231"/>
        <s v="GHP2304040303"/>
        <s v="GHP5768940240"/>
        <s v="GHP9781439824"/>
        <s v="GHP0714539808"/>
        <s v="GHP3554440012"/>
        <s v="GHP4390919935"/>
        <s v="GHP8659139740"/>
        <s v="GHP7557140123"/>
        <s v="GHP9639839623"/>
        <s v="GHP0696840236"/>
        <s v="GHP6706140351"/>
        <s v="GHP9010440373"/>
        <s v="GHP9440439711"/>
        <s v="GHP0423240379"/>
        <s v="GHP7339840374"/>
        <s v="GHP9588038608"/>
        <s v="GHP1151139795"/>
        <s v="GHP0671639757"/>
        <s v="GHP5634040427"/>
        <s v="GHP1241438832"/>
        <s v="GHP0445539889"/>
        <s v="GHP8222439278"/>
        <s v="GHP5242440434"/>
        <s v="GHP8201039775"/>
        <s v="GHP4239840450"/>
        <s v="GHP2438440203"/>
        <s v="GHP0121539915"/>
        <s v="GHP3834039160"/>
        <s v="GHP5880540502"/>
        <s v="GHP9466840479"/>
        <s v="GHP3963240570"/>
        <s v="GHP4102831455"/>
        <s v="GHP9559740400"/>
        <s v="GHP0852835544"/>
        <s v="GHP3773839543"/>
        <s v="GHP1057240512"/>
        <s v="GHP8594540587"/>
        <s v="GHP2111340364"/>
        <s v="GHP4880540501"/>
        <s v="GHP1149240613"/>
        <s v="GHP0066633879"/>
        <s v="GHP8538640631"/>
        <s v="GHP5160136490"/>
        <s v="GHP4555540248"/>
        <s v="GHP3434040288"/>
        <s v="GHP9916334410"/>
        <s v="GHP1872733047"/>
        <s v="GHP7211140663"/>
        <s v="GHP3609840666"/>
        <s v="GHP4526938247"/>
        <s v="GHP9489623398"/>
        <s v="GHP5078340544"/>
        <s v="GHP8063539847"/>
        <s v="GHP5216740732"/>
        <s v="GHP1281240380"/>
        <s v="GHP3082038799"/>
        <s v="GHP6541140548"/>
        <s v="GHP1224529872"/>
        <s v="GHP8601440794"/>
        <s v="GHP1782240688"/>
        <s v="GHP1086840750"/>
        <s v="GHP1307940417"/>
        <s v="GHP2389940439"/>
        <s v="GHP7355440801"/>
        <s v="GHP2188312235"/>
        <s v="GHP4698440827"/>
        <s v="GHP8184139453"/>
        <s v="GHP4252540834"/>
        <s v="GHP4067738616"/>
        <s v="GHP8274840726"/>
        <s v="GHP4499138432"/>
        <s v="GHP0120740430"/>
        <s v="GHP2836239274"/>
        <s v="GHP3877540861"/>
        <s v="GHP2134240867"/>
        <s v="GHP0009124213"/>
        <s v="GHP7824340239"/>
        <s v="GHP8448040562"/>
        <s v="GHP2126140713"/>
        <s v="GHP0835436635"/>
        <s v="GHP3237640890"/>
        <s v="GHP1346640914"/>
        <s v="GHP6341434615"/>
        <s v="GHP6075139070"/>
        <s v="GHP5780940607"/>
        <s v="GHP4501240936"/>
        <s v="GHP9054540886"/>
        <s v="GHP2259938861"/>
        <s v="GHP8447940973"/>
        <s v="GHP7967440932"/>
        <s v="GHP9298939428"/>
        <s v="GHP4100939502"/>
        <s v="GHP2652635954"/>
        <s v="GHP9999938167"/>
        <s v="GHP1556441002"/>
        <s v="GHP5077640478"/>
        <s v="GHP7709641016"/>
        <s v="GHP6772540912"/>
        <s v="GHP7157239345"/>
        <s v="GHP9278241063"/>
        <s v="GHP6138136023"/>
        <s v="GHP3560241098"/>
        <s v="GHP3610741121"/>
        <s v="GHP0221741134"/>
        <s v="GHP8921024100"/>
        <s v="GHP925551363"/>
        <s v="GHP4953440274"/>
        <s v="GHP0098841175"/>
        <s v="GHP7476440884"/>
        <s v="GHP7070741147"/>
        <s v="GHP8032737715"/>
      </sharedItems>
    </cacheField>
    <cacheField name="data.lead_source_id" numFmtId="0">
      <sharedItems containsSemiMixedTypes="0" containsString="0" containsNumber="1" containsInteger="1" minValue="1" maxValue="8"/>
    </cacheField>
    <cacheField name="data.lead_circle_id" numFmtId="0">
      <sharedItems containsSemiMixedTypes="0" containsString="0" containsNumber="1" containsInteger="1" minValue="1" maxValue="20"/>
    </cacheField>
    <cacheField name="data.lead_status_id" numFmtId="0">
      <sharedItems containsSemiMixedTypes="0" containsString="0" containsNumber="1" containsInteger="1" minValue="1" maxValue="65"/>
    </cacheField>
    <cacheField name="data.gender" numFmtId="0">
      <sharedItems containsBlank="1"/>
    </cacheField>
    <cacheField name="data.opd_circle_id" numFmtId="0">
      <sharedItems containsSemiMixedTypes="0" containsString="0" containsNumber="1" containsInteger="1" minValue="1" maxValue="12"/>
    </cacheField>
    <cacheField name="data.lead_id" numFmtId="0">
      <sharedItems containsSemiMixedTypes="0" containsString="0" containsNumber="1" containsInteger="1" minValue="12479" maxValue="55221"/>
    </cacheField>
    <cacheField name="data.treatment_id" numFmtId="0">
      <sharedItems containsSemiMixedTypes="0" containsString="0" containsNumber="1" containsInteger="1" minValue="2" maxValue="150"/>
    </cacheField>
    <cacheField name="data.opd_status" numFmtId="0">
      <sharedItems/>
    </cacheField>
    <cacheField name="data.surgery_suggested" numFmtId="0">
      <sharedItems/>
    </cacheField>
    <cacheField name="data.appointment_date" numFmtId="0">
      <sharedItems containsSemiMixedTypes="0" containsNonDate="0" containsDate="1" containsString="0" minDate="2021-10-01T00:00:00" maxDate="2021-11-01T00:00:00"/>
    </cacheField>
    <cacheField name="Source" numFmtId="0">
      <sharedItems/>
    </cacheField>
    <cacheField name="Small Source" numFmtId="0">
      <sharedItems/>
    </cacheField>
    <cacheField name="City" numFmtId="0">
      <sharedItems/>
    </cacheField>
    <cacheField name="Category ID" numFmtId="0">
      <sharedItems containsSemiMixedTypes="0" containsString="0" containsNumber="1" containsInteger="1" minValue="0" maxValue="12"/>
    </cacheField>
    <cacheField name="Category ID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Priyam" refreshedDate="44973.374728009258" createdVersion="5" refreshedVersion="5" minRefreshableVersion="3" recordCount="296">
  <cacheSource type="worksheet">
    <worksheetSource name="Table3"/>
  </cacheSource>
  <cacheFields count="17">
    <cacheField name="data.glamyo_patient_id" numFmtId="0">
      <sharedItems/>
    </cacheField>
    <cacheField name="data.lead_source_id" numFmtId="0">
      <sharedItems containsSemiMixedTypes="0" containsString="0" containsNumber="1" containsInteger="1" minValue="1" maxValue="7"/>
    </cacheField>
    <cacheField name="data.lead_circle_id" numFmtId="0">
      <sharedItems containsSemiMixedTypes="0" containsString="0" containsNumber="1" containsInteger="1" minValue="1" maxValue="20"/>
    </cacheField>
    <cacheField name="data.lead_status_id" numFmtId="0">
      <sharedItems containsSemiMixedTypes="0" containsString="0" containsNumber="1" containsInteger="1" minValue="2" maxValue="51"/>
    </cacheField>
    <cacheField name="data.gender" numFmtId="0">
      <sharedItems/>
    </cacheField>
    <cacheField name="data.ipd_circle_id" numFmtId="0">
      <sharedItems containsSemiMixedTypes="0" containsString="0" containsNumber="1" containsInteger="1" minValue="1" maxValue="12"/>
    </cacheField>
    <cacheField name="data.lead_id" numFmtId="0">
      <sharedItems containsSemiMixedTypes="0" containsString="0" containsNumber="1" containsInteger="1" minValue="13639" maxValue="55740"/>
    </cacheField>
    <cacheField name="data.billed_amt" numFmtId="0">
      <sharedItems containsSemiMixedTypes="0" containsString="0" containsNumber="1" containsInteger="1" minValue="0" maxValue="324919"/>
    </cacheField>
    <cacheField name="data.treatment_id" numFmtId="0">
      <sharedItems containsSemiMixedTypes="0" containsString="0" containsNumber="1" containsInteger="1" minValue="2" maxValue="156"/>
    </cacheField>
    <cacheField name="data.ipd_status" numFmtId="0">
      <sharedItems/>
    </cacheField>
    <cacheField name="data.payment_mode" numFmtId="0">
      <sharedItems/>
    </cacheField>
    <cacheField name="data.surgery_date" numFmtId="0">
      <sharedItems containsSemiMixedTypes="0" containsNonDate="0" containsDate="1" containsString="0" minDate="2021-10-01T00:00:00" maxDate="2021-11-01T00:00:00"/>
    </cacheField>
    <cacheField name="Source" numFmtId="0">
      <sharedItems/>
    </cacheField>
    <cacheField name="Small Source" numFmtId="0">
      <sharedItems/>
    </cacheField>
    <cacheField name="City" numFmtId="0">
      <sharedItems count="8">
        <s v="New Delhi"/>
        <s v="Hyderabad"/>
        <s v="Pune"/>
        <s v="Bangalore"/>
        <s v="Mumbai"/>
        <s v="Indore"/>
        <s v="Patna"/>
        <s v="Tertiary "/>
      </sharedItems>
    </cacheField>
    <cacheField name="Category ID" numFmtId="0">
      <sharedItems containsSemiMixedTypes="0" containsString="0" containsNumber="1" containsInteger="1" minValue="0" maxValue="13"/>
    </cacheField>
    <cacheField name="Category" numFmtId="0">
      <sharedItems count="11">
        <s v="Proctology"/>
        <s v="Urology Circumcision"/>
        <s v="Cosmetic"/>
        <s v="Ophthalmology"/>
        <s v="Not Assigned"/>
        <s v="Laproscopy"/>
        <s v="General Medicine"/>
        <s v="Vascular"/>
        <s v="Urology Kidney"/>
        <s v="Gynaecologist"/>
        <s v="Kidney Sto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81">
  <r>
    <x v="0"/>
    <n v="44448"/>
    <n v="1"/>
    <m/>
    <n v="17"/>
    <n v="12"/>
    <n v="3"/>
    <m/>
    <d v="2021-10-01T00:29:00"/>
    <n v="12"/>
    <n v="1"/>
    <s v="Mumbai"/>
    <n v="7"/>
    <s v="Cosmetic"/>
  </r>
  <r>
    <x v="0"/>
    <n v="44449"/>
    <n v="1"/>
    <m/>
    <n v="17"/>
    <n v="11"/>
    <n v="3"/>
    <d v="2021-11-20T00:00:00"/>
    <d v="2021-10-01T00:29:00"/>
    <n v="11"/>
    <n v="1"/>
    <s v="Mumbai"/>
    <n v="7"/>
    <s v="Cosmetic"/>
  </r>
  <r>
    <x v="1"/>
    <n v="44450"/>
    <n v="2"/>
    <m/>
    <n v="37"/>
    <n v="2"/>
    <n v="3"/>
    <m/>
    <d v="2021-10-01T00:30:00"/>
    <n v="2"/>
    <n v="2"/>
    <s v="Mumbai"/>
    <n v="0"/>
    <s v="Not Assigned"/>
  </r>
  <r>
    <x v="2"/>
    <n v="44451"/>
    <n v="2"/>
    <m/>
    <n v="7"/>
    <n v="2"/>
    <n v="2"/>
    <m/>
    <d v="2021-10-01T00:35:00"/>
    <n v="2"/>
    <n v="2"/>
    <s v="Bangalore"/>
    <n v="9"/>
    <s v="Ophthalmology"/>
  </r>
  <r>
    <x v="3"/>
    <n v="44452"/>
    <n v="1"/>
    <m/>
    <n v="2"/>
    <n v="13"/>
    <n v="8"/>
    <m/>
    <d v="2021-10-01T00:49:00"/>
    <n v="13"/>
    <n v="1"/>
    <s v="Tertiary "/>
    <n v="1"/>
    <s v="Proctology"/>
  </r>
  <r>
    <x v="4"/>
    <n v="44453"/>
    <n v="1"/>
    <m/>
    <n v="39"/>
    <n v="13"/>
    <n v="1"/>
    <m/>
    <d v="2021-10-01T00:52:00"/>
    <n v="13"/>
    <n v="1"/>
    <s v="New Delhi"/>
    <n v="2"/>
    <s v="Urology Circumcision"/>
  </r>
  <r>
    <x v="5"/>
    <n v="44454"/>
    <n v="2"/>
    <m/>
    <n v="37"/>
    <n v="2"/>
    <n v="4"/>
    <m/>
    <d v="2021-10-01T01:05:00"/>
    <n v="2"/>
    <n v="2"/>
    <s v="Hyderabad"/>
    <n v="0"/>
    <s v="Not Assigned"/>
  </r>
  <r>
    <x v="6"/>
    <n v="44455"/>
    <n v="1"/>
    <m/>
    <n v="2"/>
    <n v="13"/>
    <n v="2"/>
    <m/>
    <d v="2021-10-01T01:15:00"/>
    <n v="13"/>
    <n v="1"/>
    <s v="Bangalore"/>
    <n v="1"/>
    <s v="Proctology"/>
  </r>
  <r>
    <x v="7"/>
    <n v="44456"/>
    <n v="2"/>
    <m/>
    <n v="37"/>
    <n v="2"/>
    <n v="4"/>
    <m/>
    <d v="2021-10-01T01:20:00"/>
    <n v="2"/>
    <n v="2"/>
    <s v="Hyderabad"/>
    <n v="0"/>
    <s v="Not Assigned"/>
  </r>
  <r>
    <x v="8"/>
    <n v="44457"/>
    <n v="1"/>
    <m/>
    <n v="2"/>
    <n v="11"/>
    <n v="3"/>
    <m/>
    <d v="2021-10-01T01:45:00"/>
    <n v="11"/>
    <n v="1"/>
    <s v="Mumbai"/>
    <n v="1"/>
    <s v="Proctology"/>
  </r>
  <r>
    <x v="9"/>
    <n v="44458"/>
    <n v="1"/>
    <m/>
    <n v="2"/>
    <n v="12"/>
    <n v="1"/>
    <m/>
    <d v="2021-10-01T01:58:00"/>
    <n v="12"/>
    <n v="1"/>
    <s v="New Delhi"/>
    <n v="1"/>
    <s v="Proctology"/>
  </r>
  <r>
    <x v="9"/>
    <n v="44459"/>
    <n v="1"/>
    <m/>
    <n v="2"/>
    <n v="8"/>
    <n v="1"/>
    <d v="2021-10-02T00:00:00"/>
    <d v="2021-10-01T02:03:00"/>
    <n v="8"/>
    <n v="1"/>
    <s v="New Delhi"/>
    <n v="1"/>
    <s v="Proctology"/>
  </r>
  <r>
    <x v="10"/>
    <n v="44460"/>
    <n v="1"/>
    <m/>
    <n v="39"/>
    <n v="2"/>
    <n v="1"/>
    <m/>
    <d v="2021-10-01T03:51:00"/>
    <n v="2"/>
    <n v="1"/>
    <s v="New Delhi"/>
    <n v="2"/>
    <s v="Urology Circumcision"/>
  </r>
  <r>
    <x v="11"/>
    <n v="44461"/>
    <n v="1"/>
    <m/>
    <n v="14"/>
    <n v="2"/>
    <n v="1"/>
    <m/>
    <d v="2021-10-01T03:54:00"/>
    <n v="2"/>
    <n v="1"/>
    <s v="New Delhi"/>
    <n v="6"/>
    <s v="Kidney Stone"/>
  </r>
  <r>
    <x v="12"/>
    <n v="44462"/>
    <n v="2"/>
    <m/>
    <n v="37"/>
    <n v="2"/>
    <n v="3"/>
    <m/>
    <d v="2021-10-01T04:20:00"/>
    <n v="2"/>
    <n v="2"/>
    <s v="Mumbai"/>
    <n v="0"/>
    <s v="Not Assigned"/>
  </r>
  <r>
    <x v="13"/>
    <n v="44463"/>
    <n v="1"/>
    <m/>
    <n v="16"/>
    <n v="2"/>
    <n v="3"/>
    <m/>
    <d v="2021-10-01T04:27:00"/>
    <n v="2"/>
    <n v="1"/>
    <s v="Mumbai"/>
    <n v="3"/>
    <s v="Laproscopy"/>
  </r>
  <r>
    <x v="14"/>
    <n v="44464"/>
    <n v="1"/>
    <m/>
    <n v="16"/>
    <n v="13"/>
    <n v="4"/>
    <d v="2021-10-06T00:00:00"/>
    <d v="2021-10-01T06:25:00"/>
    <n v="13"/>
    <n v="1"/>
    <s v="Hyderabad"/>
    <n v="3"/>
    <s v="Laproscopy"/>
  </r>
  <r>
    <x v="15"/>
    <n v="44465"/>
    <n v="1"/>
    <m/>
    <n v="15"/>
    <n v="2"/>
    <n v="2"/>
    <m/>
    <d v="2021-10-01T06:48:00"/>
    <n v="2"/>
    <n v="1"/>
    <s v="Bangalore"/>
    <n v="3"/>
    <s v="Laproscopy"/>
  </r>
  <r>
    <x v="15"/>
    <n v="44466"/>
    <n v="2"/>
    <m/>
    <n v="37"/>
    <n v="13"/>
    <n v="8"/>
    <m/>
    <d v="2021-10-01T06:50:00"/>
    <n v="13"/>
    <n v="2"/>
    <s v="Tertiary "/>
    <n v="0"/>
    <s v="Not Assigned"/>
  </r>
  <r>
    <x v="16"/>
    <n v="44467"/>
    <n v="1"/>
    <m/>
    <n v="39"/>
    <n v="2"/>
    <n v="2"/>
    <m/>
    <d v="2021-10-01T06:57:00"/>
    <n v="2"/>
    <n v="1"/>
    <s v="Bangalore"/>
    <n v="2"/>
    <s v="Urology Circumcision"/>
  </r>
  <r>
    <x v="17"/>
    <n v="44468"/>
    <n v="1"/>
    <m/>
    <n v="14"/>
    <n v="13"/>
    <n v="1"/>
    <m/>
    <d v="2021-10-01T07:02:00"/>
    <n v="13"/>
    <n v="1"/>
    <s v="New Delhi"/>
    <n v="6"/>
    <s v="Kidney Stone"/>
  </r>
  <r>
    <x v="18"/>
    <n v="44469"/>
    <n v="2"/>
    <m/>
    <n v="37"/>
    <n v="13"/>
    <n v="3"/>
    <m/>
    <d v="2021-10-01T07:10:00"/>
    <n v="13"/>
    <n v="2"/>
    <s v="Mumbai"/>
    <n v="0"/>
    <s v="Not Assigned"/>
  </r>
  <r>
    <x v="19"/>
    <n v="44470"/>
    <n v="1"/>
    <m/>
    <n v="2"/>
    <n v="12"/>
    <n v="4"/>
    <m/>
    <d v="2021-10-01T07:11:00"/>
    <n v="12"/>
    <n v="1"/>
    <s v="Hyderabad"/>
    <n v="1"/>
    <s v="Proctology"/>
  </r>
  <r>
    <x v="19"/>
    <n v="44471"/>
    <n v="4"/>
    <m/>
    <n v="19"/>
    <n v="13"/>
    <n v="4"/>
    <m/>
    <d v="2021-10-01T07:14:00"/>
    <n v="13"/>
    <n v="4"/>
    <s v="Hyderabad"/>
    <n v="1"/>
    <s v="Proctology"/>
  </r>
  <r>
    <x v="20"/>
    <n v="44472"/>
    <n v="1"/>
    <m/>
    <n v="15"/>
    <n v="13"/>
    <n v="8"/>
    <m/>
    <d v="2021-10-01T07:14:00"/>
    <n v="13"/>
    <n v="1"/>
    <s v="Tertiary "/>
    <n v="3"/>
    <s v="Laproscopy"/>
  </r>
  <r>
    <x v="21"/>
    <n v="44473"/>
    <n v="1"/>
    <m/>
    <n v="39"/>
    <n v="12"/>
    <n v="4"/>
    <d v="2021-10-02T00:00:00"/>
    <d v="2021-10-01T07:16:00"/>
    <n v="12"/>
    <n v="1"/>
    <s v="Hyderabad"/>
    <n v="2"/>
    <s v="Urology Circumcision"/>
  </r>
  <r>
    <x v="22"/>
    <n v="44474"/>
    <n v="1"/>
    <m/>
    <n v="2"/>
    <n v="39"/>
    <n v="1"/>
    <d v="2021-11-02T00:00:00"/>
    <d v="2021-10-01T07:32:00"/>
    <n v="39"/>
    <n v="1"/>
    <s v="New Delhi"/>
    <n v="1"/>
    <s v="Proctology"/>
  </r>
  <r>
    <x v="23"/>
    <n v="44475"/>
    <n v="1"/>
    <m/>
    <n v="39"/>
    <n v="13"/>
    <n v="6"/>
    <m/>
    <d v="2021-10-01T07:47:00"/>
    <n v="13"/>
    <n v="1"/>
    <s v="Pune"/>
    <n v="2"/>
    <s v="Urology Circumcision"/>
  </r>
  <r>
    <x v="23"/>
    <n v="44476"/>
    <n v="2"/>
    <m/>
    <n v="37"/>
    <n v="12"/>
    <n v="3"/>
    <m/>
    <d v="2021-10-01T07:50:00"/>
    <n v="12"/>
    <n v="2"/>
    <s v="Mumbai"/>
    <n v="0"/>
    <s v="Not Assigned"/>
  </r>
  <r>
    <x v="24"/>
    <n v="44477"/>
    <n v="2"/>
    <m/>
    <n v="5"/>
    <n v="13"/>
    <n v="2"/>
    <d v="2021-11-04T00:00:00"/>
    <d v="2021-10-01T07:55:00"/>
    <n v="13"/>
    <n v="2"/>
    <s v="Bangalore"/>
    <n v="5"/>
    <s v="Vascular"/>
  </r>
  <r>
    <x v="25"/>
    <n v="44478"/>
    <n v="1"/>
    <m/>
    <n v="39"/>
    <n v="13"/>
    <n v="1"/>
    <d v="2021-12-13T00:00:00"/>
    <d v="2021-10-01T07:59:00"/>
    <n v="13"/>
    <n v="1"/>
    <s v="New Delhi"/>
    <n v="2"/>
    <s v="Urology Circumcision"/>
  </r>
  <r>
    <x v="8"/>
    <n v="44479"/>
    <n v="2"/>
    <m/>
    <n v="2"/>
    <n v="4"/>
    <n v="3"/>
    <d v="2022-07-05T00:00:00"/>
    <d v="2021-10-01T09:00:00"/>
    <n v="4"/>
    <n v="2"/>
    <s v="Mumbai"/>
    <n v="1"/>
    <s v="Proctology"/>
  </r>
  <r>
    <x v="26"/>
    <n v="44480"/>
    <n v="1"/>
    <m/>
    <n v="21"/>
    <n v="13"/>
    <n v="2"/>
    <m/>
    <d v="2021-10-01T09:12:00"/>
    <n v="13"/>
    <n v="1"/>
    <s v="Bangalore"/>
    <n v="1"/>
    <s v="Proctology"/>
  </r>
  <r>
    <x v="27"/>
    <n v="44481"/>
    <n v="2"/>
    <m/>
    <n v="37"/>
    <n v="2"/>
    <n v="3"/>
    <m/>
    <d v="2021-10-01T09:25:00"/>
    <n v="2"/>
    <n v="2"/>
    <s v="Mumbai"/>
    <n v="0"/>
    <s v="Not Assigned"/>
  </r>
  <r>
    <x v="28"/>
    <n v="44482"/>
    <n v="2"/>
    <s v="Cash"/>
    <n v="37"/>
    <n v="34"/>
    <n v="1"/>
    <d v="2021-10-15T00:00:00"/>
    <d v="2021-10-01T09:25:00"/>
    <n v="34"/>
    <n v="2"/>
    <s v="New Delhi"/>
    <n v="0"/>
    <s v="Not Assigned"/>
  </r>
  <r>
    <x v="29"/>
    <n v="44483"/>
    <n v="2"/>
    <s v="Cash"/>
    <n v="16"/>
    <n v="65"/>
    <n v="11"/>
    <d v="2022-06-15T00:00:00"/>
    <d v="2021-10-01T09:30:00"/>
    <n v="65"/>
    <n v="2"/>
    <s v="Chennai"/>
    <n v="3"/>
    <s v="Laproscopy"/>
  </r>
  <r>
    <x v="30"/>
    <n v="44484"/>
    <n v="2"/>
    <m/>
    <n v="7"/>
    <n v="13"/>
    <n v="2"/>
    <m/>
    <d v="2021-10-01T09:30:00"/>
    <n v="13"/>
    <n v="2"/>
    <s v="Bangalore"/>
    <n v="9"/>
    <s v="Ophthalmology"/>
  </r>
  <r>
    <x v="31"/>
    <n v="44485"/>
    <n v="1"/>
    <s v="Cash"/>
    <n v="24"/>
    <n v="13"/>
    <n v="8"/>
    <d v="2021-10-11T00:00:00"/>
    <d v="2021-10-01T09:32:00"/>
    <n v="13"/>
    <n v="1"/>
    <s v="Tertiary "/>
    <n v="1"/>
    <s v="Proctology"/>
  </r>
  <r>
    <x v="32"/>
    <n v="44486"/>
    <n v="2"/>
    <s v="Cashless"/>
    <n v="2"/>
    <n v="34"/>
    <n v="2"/>
    <m/>
    <d v="2021-10-01T09:40:00"/>
    <n v="34"/>
    <n v="2"/>
    <s v="Bangalore"/>
    <n v="1"/>
    <s v="Proctology"/>
  </r>
  <r>
    <x v="33"/>
    <n v="44487"/>
    <n v="1"/>
    <m/>
    <n v="2"/>
    <n v="13"/>
    <n v="2"/>
    <d v="2021-10-05T00:00:00"/>
    <d v="2021-10-01T09:47:00"/>
    <n v="13"/>
    <n v="1"/>
    <s v="Bangalore"/>
    <n v="1"/>
    <s v="Proctology"/>
  </r>
  <r>
    <x v="34"/>
    <n v="44488"/>
    <n v="1"/>
    <m/>
    <n v="5"/>
    <n v="10"/>
    <n v="3"/>
    <m/>
    <d v="2021-10-01T09:50:00"/>
    <n v="10"/>
    <n v="1"/>
    <s v="Mumbai"/>
    <n v="5"/>
    <s v="Vascular"/>
  </r>
  <r>
    <x v="35"/>
    <n v="44489"/>
    <n v="2"/>
    <m/>
    <n v="2"/>
    <n v="13"/>
    <n v="1"/>
    <m/>
    <d v="2021-10-01T09:50:00"/>
    <n v="13"/>
    <n v="2"/>
    <s v="New Delhi"/>
    <n v="1"/>
    <s v="Proctology"/>
  </r>
  <r>
    <x v="36"/>
    <n v="44490"/>
    <n v="2"/>
    <m/>
    <n v="20"/>
    <n v="2"/>
    <n v="1"/>
    <m/>
    <d v="2021-10-01T09:50:00"/>
    <n v="2"/>
    <n v="2"/>
    <s v="New Delhi"/>
    <n v="1"/>
    <s v="Proctology"/>
  </r>
  <r>
    <x v="33"/>
    <n v="44491"/>
    <n v="2"/>
    <m/>
    <n v="2"/>
    <n v="12"/>
    <n v="2"/>
    <m/>
    <d v="2021-10-01T09:55:00"/>
    <n v="12"/>
    <n v="2"/>
    <s v="Bangalore"/>
    <n v="1"/>
    <s v="Proctology"/>
  </r>
  <r>
    <x v="37"/>
    <n v="44492"/>
    <n v="2"/>
    <m/>
    <n v="14"/>
    <n v="13"/>
    <n v="1"/>
    <m/>
    <d v="2021-10-01T10:00:00"/>
    <n v="13"/>
    <n v="2"/>
    <s v="New Delhi"/>
    <n v="6"/>
    <s v="Kidney Stone"/>
  </r>
  <r>
    <x v="28"/>
    <n v="44493"/>
    <n v="2"/>
    <s v="Cash"/>
    <n v="37"/>
    <n v="13"/>
    <n v="1"/>
    <m/>
    <d v="2021-10-01T10:00:00"/>
    <n v="13"/>
    <n v="2"/>
    <s v="New Delhi"/>
    <n v="0"/>
    <s v="Not Assigned"/>
  </r>
  <r>
    <x v="38"/>
    <n v="44494"/>
    <n v="2"/>
    <m/>
    <n v="39"/>
    <n v="12"/>
    <n v="1"/>
    <m/>
    <d v="2021-10-01T10:10:00"/>
    <n v="12"/>
    <n v="2"/>
    <s v="New Delhi"/>
    <n v="2"/>
    <s v="Urology Circumcision"/>
  </r>
  <r>
    <x v="39"/>
    <n v="44495"/>
    <n v="2"/>
    <m/>
    <n v="37"/>
    <n v="13"/>
    <n v="3"/>
    <m/>
    <d v="2021-10-01T10:20:00"/>
    <n v="13"/>
    <n v="2"/>
    <s v="Mumbai"/>
    <n v="0"/>
    <s v="Not Assigned"/>
  </r>
  <r>
    <x v="40"/>
    <n v="44496"/>
    <n v="2"/>
    <s v="Cash"/>
    <n v="2"/>
    <n v="13"/>
    <n v="8"/>
    <d v="2021-10-03T00:00:00"/>
    <d v="2021-10-01T10:20:00"/>
    <n v="13"/>
    <n v="2"/>
    <s v="Tertiary "/>
    <n v="1"/>
    <s v="Proctology"/>
  </r>
  <r>
    <x v="38"/>
    <n v="44497"/>
    <n v="2"/>
    <s v="Reimbursement"/>
    <n v="39"/>
    <n v="50"/>
    <n v="1"/>
    <d v="2021-10-06T00:00:00"/>
    <d v="2021-10-01T10:25:00"/>
    <n v="50"/>
    <n v="2"/>
    <s v="New Delhi"/>
    <n v="2"/>
    <s v="Urology Circumcision"/>
  </r>
  <r>
    <x v="41"/>
    <n v="44498"/>
    <n v="2"/>
    <m/>
    <n v="2"/>
    <n v="39"/>
    <n v="2"/>
    <d v="2021-10-05T00:00:00"/>
    <d v="2021-10-01T10:30:00"/>
    <n v="39"/>
    <n v="2"/>
    <s v="Bangalore"/>
    <n v="1"/>
    <s v="Proctology"/>
  </r>
  <r>
    <x v="42"/>
    <n v="44499"/>
    <n v="2"/>
    <m/>
    <n v="37"/>
    <n v="2"/>
    <n v="1"/>
    <m/>
    <d v="2021-10-01T10:35:00"/>
    <n v="2"/>
    <n v="2"/>
    <s v="New Delhi"/>
    <n v="0"/>
    <s v="Not Assigned"/>
  </r>
  <r>
    <x v="43"/>
    <n v="44500"/>
    <n v="2"/>
    <s v="Cashless"/>
    <n v="18"/>
    <n v="34"/>
    <n v="5"/>
    <m/>
    <d v="2021-10-01T10:35:00"/>
    <n v="34"/>
    <n v="2"/>
    <s v="Others"/>
    <n v="5"/>
    <s v="Vascular"/>
  </r>
  <r>
    <x v="44"/>
    <n v="44501"/>
    <n v="3"/>
    <m/>
    <n v="37"/>
    <n v="13"/>
    <n v="2"/>
    <d v="1970-01-01T00:00:00"/>
    <d v="2021-10-01T10:36:00"/>
    <n v="13"/>
    <n v="3"/>
    <s v="Bangalore"/>
    <n v="0"/>
    <s v="Not Assigned"/>
  </r>
  <r>
    <x v="45"/>
    <n v="44502"/>
    <n v="2"/>
    <m/>
    <n v="37"/>
    <n v="12"/>
    <n v="5"/>
    <m/>
    <d v="2021-10-01T10:40:00"/>
    <n v="12"/>
    <n v="2"/>
    <s v="Others"/>
    <n v="0"/>
    <s v="Not Assigned"/>
  </r>
  <r>
    <x v="46"/>
    <n v="44503"/>
    <n v="2"/>
    <m/>
    <n v="37"/>
    <n v="2"/>
    <n v="3"/>
    <m/>
    <d v="2021-10-01T10:40:00"/>
    <n v="2"/>
    <n v="2"/>
    <s v="Mumbai"/>
    <n v="0"/>
    <s v="Not Assigned"/>
  </r>
  <r>
    <x v="45"/>
    <n v="44504"/>
    <n v="1"/>
    <m/>
    <n v="18"/>
    <n v="10"/>
    <n v="2"/>
    <m/>
    <d v="2021-10-01T10:40:00"/>
    <n v="10"/>
    <n v="1"/>
    <s v="Bangalore"/>
    <n v="5"/>
    <s v="Vascular"/>
  </r>
  <r>
    <x v="47"/>
    <n v="44505"/>
    <n v="2"/>
    <m/>
    <n v="7"/>
    <n v="13"/>
    <n v="2"/>
    <m/>
    <d v="2021-10-01T10:45:00"/>
    <n v="13"/>
    <n v="2"/>
    <s v="Bangalore"/>
    <n v="9"/>
    <s v="Ophthalmology"/>
  </r>
  <r>
    <x v="48"/>
    <n v="44506"/>
    <n v="1"/>
    <m/>
    <n v="20"/>
    <n v="13"/>
    <n v="1"/>
    <m/>
    <d v="2021-10-01T10:48:00"/>
    <n v="13"/>
    <n v="1"/>
    <s v="New Delhi"/>
    <n v="1"/>
    <s v="Proctology"/>
  </r>
  <r>
    <x v="49"/>
    <n v="44507"/>
    <n v="2"/>
    <m/>
    <n v="2"/>
    <n v="13"/>
    <n v="3"/>
    <d v="2021-10-30T00:00:00"/>
    <d v="2021-10-01T10:55:00"/>
    <n v="13"/>
    <n v="2"/>
    <s v="Mumbai"/>
    <n v="1"/>
    <s v="Proctology"/>
  </r>
  <r>
    <x v="50"/>
    <n v="44508"/>
    <n v="1"/>
    <m/>
    <n v="39"/>
    <n v="2"/>
    <n v="4"/>
    <m/>
    <d v="2021-10-01T10:58:00"/>
    <n v="2"/>
    <n v="1"/>
    <s v="Hyderabad"/>
    <n v="2"/>
    <s v="Urology Circumcision"/>
  </r>
  <r>
    <x v="51"/>
    <n v="44509"/>
    <n v="1"/>
    <m/>
    <n v="2"/>
    <n v="12"/>
    <n v="2"/>
    <m/>
    <d v="2021-10-01T11:05:00"/>
    <n v="12"/>
    <n v="1"/>
    <s v="Bangalore"/>
    <n v="1"/>
    <s v="Proctology"/>
  </r>
  <r>
    <x v="51"/>
    <n v="44510"/>
    <n v="4"/>
    <m/>
    <n v="19"/>
    <n v="13"/>
    <n v="2"/>
    <m/>
    <d v="2021-10-01T11:06:00"/>
    <n v="13"/>
    <n v="4"/>
    <s v="Bangalore"/>
    <n v="1"/>
    <s v="Proctology"/>
  </r>
  <r>
    <x v="52"/>
    <n v="44511"/>
    <n v="1"/>
    <m/>
    <n v="39"/>
    <n v="13"/>
    <n v="1"/>
    <m/>
    <d v="2021-10-01T11:06:00"/>
    <n v="13"/>
    <n v="1"/>
    <s v="New Delhi"/>
    <n v="2"/>
    <s v="Urology Circumcision"/>
  </r>
  <r>
    <x v="53"/>
    <n v="44512"/>
    <n v="2"/>
    <m/>
    <n v="37"/>
    <n v="13"/>
    <n v="1"/>
    <m/>
    <d v="2021-10-01T11:10:00"/>
    <n v="13"/>
    <n v="2"/>
    <s v="New Delhi"/>
    <n v="0"/>
    <s v="Not Assigned"/>
  </r>
  <r>
    <x v="51"/>
    <n v="44513"/>
    <n v="2"/>
    <m/>
    <n v="37"/>
    <n v="12"/>
    <n v="2"/>
    <m/>
    <d v="2021-10-01T11:10:00"/>
    <n v="12"/>
    <n v="2"/>
    <s v="Bangalore"/>
    <n v="0"/>
    <s v="Not Assigned"/>
  </r>
  <r>
    <x v="51"/>
    <n v="44514"/>
    <n v="2"/>
    <m/>
    <n v="37"/>
    <n v="2"/>
    <n v="2"/>
    <m/>
    <d v="2021-10-01T11:10:00"/>
    <n v="2"/>
    <n v="2"/>
    <s v="Bangalore"/>
    <n v="0"/>
    <s v="Not Assigned"/>
  </r>
  <r>
    <x v="50"/>
    <n v="44515"/>
    <n v="2"/>
    <m/>
    <n v="37"/>
    <n v="2"/>
    <n v="1"/>
    <m/>
    <d v="2021-10-01T11:15:00"/>
    <n v="2"/>
    <n v="2"/>
    <s v="New Delhi"/>
    <n v="0"/>
    <s v="Not Assigned"/>
  </r>
  <r>
    <x v="54"/>
    <n v="44516"/>
    <n v="1"/>
    <s v="Cash"/>
    <n v="2"/>
    <n v="2"/>
    <n v="2"/>
    <d v="2021-12-30T00:00:00"/>
    <d v="2021-10-01T11:22:00"/>
    <n v="2"/>
    <n v="1"/>
    <s v="Bangalore"/>
    <n v="1"/>
    <s v="Proctology"/>
  </r>
  <r>
    <x v="55"/>
    <n v="44517"/>
    <n v="1"/>
    <m/>
    <n v="2"/>
    <n v="13"/>
    <n v="1"/>
    <m/>
    <d v="2021-10-01T11:25:00"/>
    <n v="13"/>
    <n v="1"/>
    <s v="New Delhi"/>
    <n v="1"/>
    <s v="Proctology"/>
  </r>
  <r>
    <x v="56"/>
    <n v="44518"/>
    <n v="2"/>
    <m/>
    <n v="37"/>
    <n v="2"/>
    <n v="3"/>
    <m/>
    <d v="2021-10-01T11:25:00"/>
    <n v="2"/>
    <n v="2"/>
    <s v="Mumbai"/>
    <n v="0"/>
    <s v="Not Assigned"/>
  </r>
  <r>
    <x v="57"/>
    <n v="44519"/>
    <n v="2"/>
    <s v="Cash"/>
    <n v="17"/>
    <n v="13"/>
    <n v="1"/>
    <d v="2022-02-02T00:00:00"/>
    <d v="2021-10-01T11:30:00"/>
    <n v="13"/>
    <n v="2"/>
    <s v="New Delhi"/>
    <n v="7"/>
    <s v="Cosmetic"/>
  </r>
  <r>
    <x v="58"/>
    <n v="44520"/>
    <n v="2"/>
    <m/>
    <n v="37"/>
    <n v="2"/>
    <n v="3"/>
    <m/>
    <d v="2021-10-01T11:35:00"/>
    <n v="2"/>
    <n v="2"/>
    <s v="Mumbai"/>
    <n v="0"/>
    <s v="Not Assigned"/>
  </r>
  <r>
    <x v="59"/>
    <n v="44521"/>
    <n v="1"/>
    <s v="Cash"/>
    <n v="14"/>
    <n v="39"/>
    <n v="3"/>
    <m/>
    <d v="2021-10-01T11:35:00"/>
    <n v="39"/>
    <n v="1"/>
    <s v="Mumbai"/>
    <n v="6"/>
    <s v="Kidney Stone"/>
  </r>
  <r>
    <x v="60"/>
    <n v="44522"/>
    <n v="1"/>
    <m/>
    <n v="20"/>
    <n v="12"/>
    <n v="4"/>
    <d v="2021-11-08T00:00:00"/>
    <d v="2021-10-01T11:36:00"/>
    <n v="12"/>
    <n v="1"/>
    <s v="Hyderabad"/>
    <n v="1"/>
    <s v="Proctology"/>
  </r>
  <r>
    <x v="61"/>
    <n v="44523"/>
    <n v="2"/>
    <m/>
    <n v="16"/>
    <n v="51"/>
    <n v="1"/>
    <d v="2021-10-01T00:00:00"/>
    <d v="2021-10-01T11:38:00"/>
    <n v="51"/>
    <n v="2"/>
    <s v="New Delhi"/>
    <n v="3"/>
    <s v="Laproscopy"/>
  </r>
  <r>
    <x v="60"/>
    <n v="44524"/>
    <n v="2"/>
    <s v="Cash"/>
    <n v="20"/>
    <n v="13"/>
    <n v="4"/>
    <d v="2022-07-05T00:00:00"/>
    <d v="2021-10-01T11:45:00"/>
    <n v="13"/>
    <n v="2"/>
    <s v="Hyderabad"/>
    <n v="1"/>
    <s v="Proctology"/>
  </r>
  <r>
    <x v="62"/>
    <n v="44525"/>
    <n v="2"/>
    <m/>
    <n v="37"/>
    <n v="13"/>
    <n v="1"/>
    <m/>
    <d v="2021-10-01T11:50:00"/>
    <n v="13"/>
    <n v="2"/>
    <s v="New Delhi"/>
    <n v="0"/>
    <s v="Not Assigned"/>
  </r>
  <r>
    <x v="63"/>
    <n v="44526"/>
    <n v="1"/>
    <m/>
    <n v="17"/>
    <n v="2"/>
    <n v="3"/>
    <m/>
    <d v="2021-10-01T12:06:00"/>
    <n v="2"/>
    <n v="1"/>
    <s v="Mumbai"/>
    <n v="7"/>
    <s v="Cosmetic"/>
  </r>
  <r>
    <x v="64"/>
    <n v="44529"/>
    <n v="1"/>
    <m/>
    <n v="7"/>
    <n v="13"/>
    <n v="1"/>
    <m/>
    <d v="2021-10-01T12:30:00"/>
    <n v="13"/>
    <n v="1"/>
    <s v="New Delhi"/>
    <n v="9"/>
    <s v="Ophthalmology"/>
  </r>
  <r>
    <x v="65"/>
    <n v="44530"/>
    <n v="2"/>
    <m/>
    <n v="37"/>
    <n v="2"/>
    <n v="1"/>
    <m/>
    <d v="2021-10-01T12:35:00"/>
    <n v="2"/>
    <n v="2"/>
    <s v="New Delhi"/>
    <n v="0"/>
    <s v="Not Assigned"/>
  </r>
  <r>
    <x v="66"/>
    <n v="44531"/>
    <n v="2"/>
    <m/>
    <n v="2"/>
    <n v="11"/>
    <n v="3"/>
    <m/>
    <d v="2021-10-01T12:35:00"/>
    <n v="11"/>
    <n v="2"/>
    <s v="Mumbai"/>
    <n v="1"/>
    <s v="Proctology"/>
  </r>
  <r>
    <x v="67"/>
    <n v="44532"/>
    <n v="2"/>
    <s v="Cashless"/>
    <n v="39"/>
    <n v="50"/>
    <n v="1"/>
    <d v="2021-10-11T00:00:00"/>
    <d v="2021-10-01T12:35:00"/>
    <n v="50"/>
    <n v="2"/>
    <s v="New Delhi"/>
    <n v="2"/>
    <s v="Urology Circumcision"/>
  </r>
  <r>
    <x v="64"/>
    <n v="44533"/>
    <n v="2"/>
    <m/>
    <n v="37"/>
    <n v="13"/>
    <n v="1"/>
    <m/>
    <d v="2021-10-01T12:40:00"/>
    <n v="13"/>
    <n v="2"/>
    <s v="New Delhi"/>
    <n v="0"/>
    <s v="Not Assigned"/>
  </r>
  <r>
    <x v="68"/>
    <n v="44534"/>
    <n v="1"/>
    <m/>
    <n v="39"/>
    <n v="12"/>
    <n v="2"/>
    <m/>
    <d v="2021-10-01T12:45:00"/>
    <n v="12"/>
    <n v="1"/>
    <s v="Bangalore"/>
    <n v="2"/>
    <s v="Urology Circumcision"/>
  </r>
  <r>
    <x v="68"/>
    <n v="44535"/>
    <n v="2"/>
    <m/>
    <n v="39"/>
    <n v="13"/>
    <n v="2"/>
    <m/>
    <d v="2021-10-01T12:50:00"/>
    <n v="13"/>
    <n v="2"/>
    <s v="Bangalore"/>
    <n v="2"/>
    <s v="Urology Circumcision"/>
  </r>
  <r>
    <x v="69"/>
    <n v="44536"/>
    <n v="2"/>
    <m/>
    <n v="99"/>
    <n v="13"/>
    <n v="3"/>
    <m/>
    <d v="2021-10-01T12:55:00"/>
    <n v="13"/>
    <n v="2"/>
    <s v="Mumbai"/>
    <n v="7"/>
    <s v="Cosmetic"/>
  </r>
  <r>
    <x v="70"/>
    <n v="44537"/>
    <n v="2"/>
    <m/>
    <n v="37"/>
    <n v="2"/>
    <n v="3"/>
    <m/>
    <d v="2021-10-01T12:55:00"/>
    <n v="2"/>
    <n v="2"/>
    <s v="Mumbai"/>
    <n v="0"/>
    <s v="Not Assigned"/>
  </r>
  <r>
    <x v="71"/>
    <n v="44538"/>
    <n v="1"/>
    <s v="Cashless"/>
    <n v="2"/>
    <n v="4"/>
    <n v="3"/>
    <d v="2022-06-17T00:00:00"/>
    <d v="2021-10-01T12:55:00"/>
    <n v="4"/>
    <n v="1"/>
    <s v="Mumbai"/>
    <n v="1"/>
    <s v="Proctology"/>
  </r>
  <r>
    <x v="72"/>
    <n v="44539"/>
    <n v="2"/>
    <m/>
    <n v="15"/>
    <n v="65"/>
    <n v="2"/>
    <d v="2021-10-02T00:00:00"/>
    <d v="2021-10-01T13:00:00"/>
    <n v="65"/>
    <n v="2"/>
    <s v="Bangalore"/>
    <n v="3"/>
    <s v="Laproscopy"/>
  </r>
  <r>
    <x v="71"/>
    <n v="44540"/>
    <n v="2"/>
    <m/>
    <n v="2"/>
    <n v="13"/>
    <n v="3"/>
    <m/>
    <d v="2021-10-01T13:00:00"/>
    <n v="13"/>
    <n v="2"/>
    <s v="Mumbai"/>
    <n v="1"/>
    <s v="Proctology"/>
  </r>
  <r>
    <x v="73"/>
    <n v="44541"/>
    <n v="2"/>
    <m/>
    <n v="37"/>
    <n v="2"/>
    <n v="4"/>
    <m/>
    <d v="2021-10-01T13:00:00"/>
    <n v="2"/>
    <n v="2"/>
    <s v="Hyderabad"/>
    <n v="0"/>
    <s v="Not Assigned"/>
  </r>
  <r>
    <x v="74"/>
    <n v="44542"/>
    <n v="2"/>
    <m/>
    <n v="37"/>
    <n v="13"/>
    <n v="2"/>
    <m/>
    <d v="2021-10-01T13:05:00"/>
    <n v="13"/>
    <n v="2"/>
    <s v="Bangalore"/>
    <n v="0"/>
    <s v="Not Assigned"/>
  </r>
  <r>
    <x v="75"/>
    <n v="44543"/>
    <n v="1"/>
    <s v="Cash"/>
    <n v="7"/>
    <n v="39"/>
    <n v="8"/>
    <d v="2021-12-13T00:00:00"/>
    <d v="2021-10-01T13:05:00"/>
    <n v="39"/>
    <n v="1"/>
    <s v="Tertiary "/>
    <n v="9"/>
    <s v="Ophthalmology"/>
  </r>
  <r>
    <x v="76"/>
    <n v="44545"/>
    <n v="1"/>
    <m/>
    <n v="2"/>
    <n v="13"/>
    <n v="3"/>
    <m/>
    <d v="2021-10-01T13:17:00"/>
    <n v="13"/>
    <n v="1"/>
    <s v="Mumbai"/>
    <n v="1"/>
    <s v="Proctology"/>
  </r>
  <r>
    <x v="77"/>
    <n v="44546"/>
    <n v="2"/>
    <m/>
    <n v="37"/>
    <n v="11"/>
    <n v="3"/>
    <m/>
    <d v="2021-10-01T13:20:00"/>
    <n v="11"/>
    <n v="2"/>
    <s v="Mumbai"/>
    <n v="0"/>
    <s v="Not Assigned"/>
  </r>
  <r>
    <x v="78"/>
    <n v="44547"/>
    <n v="2"/>
    <m/>
    <n v="37"/>
    <n v="2"/>
    <n v="3"/>
    <m/>
    <d v="2021-10-01T13:25:00"/>
    <n v="2"/>
    <n v="2"/>
    <s v="Mumbai"/>
    <n v="0"/>
    <s v="Not Assigned"/>
  </r>
  <r>
    <x v="79"/>
    <n v="44548"/>
    <n v="1"/>
    <s v="Cash"/>
    <n v="15"/>
    <n v="65"/>
    <n v="3"/>
    <d v="2022-06-15T00:00:00"/>
    <d v="2021-10-01T13:25:00"/>
    <n v="65"/>
    <n v="1"/>
    <s v="Mumbai"/>
    <n v="3"/>
    <s v="Laproscopy"/>
  </r>
  <r>
    <x v="80"/>
    <n v="44549"/>
    <n v="1"/>
    <m/>
    <n v="2"/>
    <n v="2"/>
    <n v="3"/>
    <m/>
    <d v="2021-10-01T13:32:00"/>
    <n v="2"/>
    <n v="1"/>
    <s v="Mumbai"/>
    <n v="1"/>
    <s v="Proctology"/>
  </r>
  <r>
    <x v="80"/>
    <n v="44550"/>
    <n v="2"/>
    <m/>
    <n v="2"/>
    <n v="4"/>
    <n v="3"/>
    <d v="2022-07-05T00:00:00"/>
    <d v="2021-10-01T13:40:00"/>
    <n v="4"/>
    <n v="2"/>
    <s v="Mumbai"/>
    <n v="1"/>
    <s v="Proctology"/>
  </r>
  <r>
    <x v="81"/>
    <n v="44551"/>
    <n v="1"/>
    <m/>
    <n v="21"/>
    <n v="2"/>
    <n v="1"/>
    <m/>
    <d v="2021-10-01T13:42:00"/>
    <n v="2"/>
    <n v="1"/>
    <s v="New Delhi"/>
    <n v="1"/>
    <s v="Proctology"/>
  </r>
  <r>
    <x v="81"/>
    <n v="44552"/>
    <n v="2"/>
    <m/>
    <n v="21"/>
    <n v="13"/>
    <n v="1"/>
    <m/>
    <d v="2021-10-01T13:45:00"/>
    <n v="13"/>
    <n v="2"/>
    <s v="New Delhi"/>
    <n v="1"/>
    <s v="Proctology"/>
  </r>
  <r>
    <x v="82"/>
    <n v="44554"/>
    <n v="2"/>
    <m/>
    <n v="2"/>
    <n v="2"/>
    <n v="1"/>
    <m/>
    <d v="2021-10-01T13:50:00"/>
    <n v="2"/>
    <n v="2"/>
    <s v="New Delhi"/>
    <n v="1"/>
    <s v="Proctology"/>
  </r>
  <r>
    <x v="83"/>
    <n v="44556"/>
    <n v="2"/>
    <s v="Cash"/>
    <n v="20"/>
    <n v="13"/>
    <n v="4"/>
    <d v="2021-11-08T00:00:00"/>
    <d v="2021-10-01T14:00:00"/>
    <n v="13"/>
    <n v="2"/>
    <s v="Hyderabad"/>
    <n v="1"/>
    <s v="Proctology"/>
  </r>
  <r>
    <x v="84"/>
    <n v="44557"/>
    <n v="2"/>
    <m/>
    <n v="37"/>
    <n v="2"/>
    <n v="1"/>
    <m/>
    <d v="2021-10-01T14:00:00"/>
    <n v="2"/>
    <n v="2"/>
    <s v="New Delhi"/>
    <n v="0"/>
    <s v="Not Assigned"/>
  </r>
  <r>
    <x v="85"/>
    <n v="44558"/>
    <n v="2"/>
    <m/>
    <n v="37"/>
    <n v="2"/>
    <n v="1"/>
    <m/>
    <d v="2021-10-01T14:05:00"/>
    <n v="2"/>
    <n v="2"/>
    <s v="New Delhi"/>
    <n v="0"/>
    <s v="Not Assigned"/>
  </r>
  <r>
    <x v="86"/>
    <n v="44559"/>
    <n v="2"/>
    <m/>
    <n v="2"/>
    <n v="13"/>
    <n v="1"/>
    <m/>
    <d v="2021-10-01T14:05:00"/>
    <n v="13"/>
    <n v="2"/>
    <s v="New Delhi"/>
    <n v="1"/>
    <s v="Proctology"/>
  </r>
  <r>
    <x v="87"/>
    <n v="44560"/>
    <n v="1"/>
    <m/>
    <n v="7"/>
    <n v="39"/>
    <n v="2"/>
    <d v="2021-10-07T00:00:00"/>
    <d v="2021-10-01T14:05:00"/>
    <n v="39"/>
    <n v="1"/>
    <s v="Bangalore"/>
    <n v="9"/>
    <s v="Ophthalmology"/>
  </r>
  <r>
    <x v="88"/>
    <n v="44561"/>
    <n v="2"/>
    <m/>
    <n v="24"/>
    <n v="51"/>
    <n v="1"/>
    <d v="2021-10-11T00:00:00"/>
    <d v="2021-10-01T14:15:00"/>
    <n v="51"/>
    <n v="2"/>
    <s v="New Delhi"/>
    <n v="1"/>
    <s v="Proctology"/>
  </r>
  <r>
    <x v="89"/>
    <n v="44562"/>
    <n v="1"/>
    <m/>
    <n v="14"/>
    <n v="13"/>
    <n v="1"/>
    <m/>
    <d v="2021-10-01T14:25:00"/>
    <n v="13"/>
    <n v="1"/>
    <s v="New Delhi"/>
    <n v="6"/>
    <s v="Kidney Stone"/>
  </r>
  <r>
    <x v="90"/>
    <n v="44563"/>
    <n v="1"/>
    <m/>
    <n v="19"/>
    <n v="65"/>
    <n v="4"/>
    <d v="2021-10-07T00:00:00"/>
    <d v="2021-10-01T14:29:00"/>
    <n v="65"/>
    <n v="1"/>
    <s v="Hyderabad"/>
    <n v="1"/>
    <s v="Proctology"/>
  </r>
  <r>
    <x v="91"/>
    <n v="44564"/>
    <n v="2"/>
    <m/>
    <n v="37"/>
    <n v="13"/>
    <n v="1"/>
    <m/>
    <d v="2021-10-01T14:30:00"/>
    <n v="13"/>
    <n v="2"/>
    <s v="New Delhi"/>
    <n v="0"/>
    <s v="Not Assigned"/>
  </r>
  <r>
    <x v="92"/>
    <n v="44565"/>
    <n v="1"/>
    <s v="Cash"/>
    <n v="20"/>
    <n v="34"/>
    <n v="4"/>
    <d v="2021-11-27T00:00:00"/>
    <d v="2021-10-01T14:33:00"/>
    <n v="34"/>
    <n v="1"/>
    <s v="Hyderabad"/>
    <n v="1"/>
    <s v="Proctology"/>
  </r>
  <r>
    <x v="93"/>
    <n v="44566"/>
    <n v="1"/>
    <m/>
    <n v="16"/>
    <n v="13"/>
    <n v="2"/>
    <d v="2021-10-12T00:00:00"/>
    <d v="2021-10-01T14:43:00"/>
    <n v="13"/>
    <n v="1"/>
    <s v="Bangalore"/>
    <n v="3"/>
    <s v="Laproscopy"/>
  </r>
  <r>
    <x v="94"/>
    <n v="44567"/>
    <n v="2"/>
    <m/>
    <n v="37"/>
    <n v="2"/>
    <n v="3"/>
    <m/>
    <d v="2021-10-01T14:55:00"/>
    <n v="2"/>
    <n v="2"/>
    <s v="Mumbai"/>
    <n v="0"/>
    <s v="Not Assigned"/>
  </r>
  <r>
    <x v="95"/>
    <n v="44568"/>
    <n v="2"/>
    <m/>
    <n v="37"/>
    <n v="2"/>
    <n v="8"/>
    <m/>
    <d v="2021-10-01T15:00:00"/>
    <n v="2"/>
    <n v="2"/>
    <s v="Tertiary "/>
    <n v="0"/>
    <s v="Not Assigned"/>
  </r>
  <r>
    <x v="96"/>
    <n v="44569"/>
    <n v="2"/>
    <m/>
    <n v="37"/>
    <n v="13"/>
    <n v="1"/>
    <m/>
    <d v="2021-10-01T15:25:00"/>
    <n v="13"/>
    <n v="2"/>
    <s v="New Delhi"/>
    <n v="0"/>
    <s v="Not Assigned"/>
  </r>
  <r>
    <x v="97"/>
    <n v="44570"/>
    <n v="2"/>
    <s v="Cash"/>
    <n v="17"/>
    <n v="13"/>
    <n v="3"/>
    <d v="2022-01-16T00:00:00"/>
    <d v="2021-10-01T15:30:00"/>
    <n v="13"/>
    <n v="2"/>
    <s v="Mumbai"/>
    <n v="7"/>
    <s v="Cosmetic"/>
  </r>
  <r>
    <x v="98"/>
    <n v="44571"/>
    <n v="1"/>
    <s v="Cash"/>
    <n v="7"/>
    <n v="51"/>
    <n v="8"/>
    <d v="2021-12-11T00:00:00"/>
    <d v="2021-10-01T15:49:00"/>
    <n v="51"/>
    <n v="1"/>
    <s v="Tertiary "/>
    <n v="9"/>
    <s v="Ophthalmology"/>
  </r>
  <r>
    <x v="99"/>
    <n v="44572"/>
    <n v="2"/>
    <s v="Cash"/>
    <n v="2"/>
    <n v="13"/>
    <n v="2"/>
    <m/>
    <d v="2021-10-01T15:50:00"/>
    <n v="13"/>
    <n v="2"/>
    <s v="Bangalore"/>
    <n v="1"/>
    <s v="Proctology"/>
  </r>
  <r>
    <x v="100"/>
    <n v="44573"/>
    <n v="2"/>
    <m/>
    <n v="17"/>
    <n v="12"/>
    <n v="2"/>
    <m/>
    <d v="2021-10-01T15:55:00"/>
    <n v="12"/>
    <n v="2"/>
    <s v="Bangalore"/>
    <n v="7"/>
    <s v="Cosmetic"/>
  </r>
  <r>
    <x v="101"/>
    <n v="44574"/>
    <n v="2"/>
    <m/>
    <n v="39"/>
    <n v="13"/>
    <n v="4"/>
    <m/>
    <d v="2021-10-01T15:55:00"/>
    <n v="13"/>
    <n v="2"/>
    <s v="Hyderabad"/>
    <n v="2"/>
    <s v="Urology Circumcision"/>
  </r>
  <r>
    <x v="102"/>
    <n v="44575"/>
    <n v="1"/>
    <m/>
    <n v="39"/>
    <n v="9"/>
    <n v="3"/>
    <m/>
    <d v="2021-10-01T16:00:00"/>
    <n v="9"/>
    <n v="1"/>
    <s v="Mumbai"/>
    <n v="2"/>
    <s v="Urology Circumcision"/>
  </r>
  <r>
    <x v="103"/>
    <n v="44576"/>
    <n v="2"/>
    <m/>
    <n v="37"/>
    <n v="13"/>
    <n v="5"/>
    <m/>
    <d v="2021-10-01T16:05:00"/>
    <n v="13"/>
    <n v="2"/>
    <s v="Others"/>
    <n v="0"/>
    <s v="Not Assigned"/>
  </r>
  <r>
    <x v="102"/>
    <n v="44577"/>
    <n v="2"/>
    <m/>
    <n v="37"/>
    <n v="39"/>
    <n v="3"/>
    <m/>
    <d v="2021-10-01T16:05:00"/>
    <n v="39"/>
    <n v="2"/>
    <s v="Mumbai"/>
    <n v="0"/>
    <s v="Not Assigned"/>
  </r>
  <r>
    <x v="104"/>
    <n v="44578"/>
    <n v="1"/>
    <m/>
    <n v="19"/>
    <n v="39"/>
    <n v="1"/>
    <d v="2021-10-18T00:00:00"/>
    <d v="2021-10-01T16:05:00"/>
    <n v="39"/>
    <n v="1"/>
    <s v="New Delhi"/>
    <n v="1"/>
    <s v="Proctology"/>
  </r>
  <r>
    <x v="105"/>
    <n v="44579"/>
    <n v="1"/>
    <m/>
    <n v="2"/>
    <n v="2"/>
    <n v="3"/>
    <d v="2021-10-30T00:00:00"/>
    <d v="2021-10-01T16:07:00"/>
    <n v="2"/>
    <n v="1"/>
    <s v="Mumbai"/>
    <n v="1"/>
    <s v="Proctology"/>
  </r>
  <r>
    <x v="104"/>
    <n v="44580"/>
    <n v="4"/>
    <m/>
    <n v="19"/>
    <n v="12"/>
    <n v="1"/>
    <m/>
    <d v="2021-10-01T16:09:00"/>
    <n v="12"/>
    <n v="4"/>
    <s v="New Delhi"/>
    <n v="1"/>
    <s v="Proctology"/>
  </r>
  <r>
    <x v="106"/>
    <n v="44581"/>
    <n v="2"/>
    <m/>
    <n v="37"/>
    <n v="13"/>
    <n v="1"/>
    <m/>
    <d v="2021-10-01T16:10:00"/>
    <n v="13"/>
    <n v="2"/>
    <s v="New Delhi"/>
    <n v="0"/>
    <s v="Not Assigned"/>
  </r>
  <r>
    <x v="105"/>
    <n v="44582"/>
    <n v="2"/>
    <m/>
    <n v="2"/>
    <n v="12"/>
    <n v="3"/>
    <m/>
    <d v="2021-10-01T16:10:00"/>
    <n v="12"/>
    <n v="2"/>
    <s v="Mumbai"/>
    <n v="1"/>
    <s v="Proctology"/>
  </r>
  <r>
    <x v="107"/>
    <n v="44583"/>
    <n v="1"/>
    <m/>
    <n v="2"/>
    <n v="2"/>
    <n v="2"/>
    <m/>
    <d v="2021-10-01T16:14:00"/>
    <n v="2"/>
    <n v="1"/>
    <s v="Bangalore"/>
    <n v="1"/>
    <s v="Proctology"/>
  </r>
  <r>
    <x v="108"/>
    <n v="44584"/>
    <n v="2"/>
    <m/>
    <n v="2"/>
    <n v="13"/>
    <n v="1"/>
    <m/>
    <d v="2021-10-01T16:20:00"/>
    <n v="13"/>
    <n v="2"/>
    <s v="New Delhi"/>
    <n v="1"/>
    <s v="Proctology"/>
  </r>
  <r>
    <x v="109"/>
    <n v="44585"/>
    <n v="1"/>
    <m/>
    <n v="2"/>
    <n v="13"/>
    <n v="2"/>
    <m/>
    <d v="2021-10-01T16:24:00"/>
    <n v="13"/>
    <n v="1"/>
    <s v="Bangalore"/>
    <n v="1"/>
    <s v="Proctology"/>
  </r>
  <r>
    <x v="110"/>
    <n v="44586"/>
    <n v="1"/>
    <m/>
    <n v="2"/>
    <n v="39"/>
    <n v="1"/>
    <d v="2021-10-30T00:00:00"/>
    <d v="2021-10-01T16:26:00"/>
    <n v="39"/>
    <n v="1"/>
    <s v="New Delhi"/>
    <n v="1"/>
    <s v="Proctology"/>
  </r>
  <r>
    <x v="111"/>
    <n v="44587"/>
    <n v="1"/>
    <m/>
    <n v="21"/>
    <n v="12"/>
    <n v="2"/>
    <m/>
    <d v="2021-10-01T16:38:00"/>
    <n v="12"/>
    <n v="1"/>
    <s v="Bangalore"/>
    <n v="1"/>
    <s v="Proctology"/>
  </r>
  <r>
    <x v="111"/>
    <n v="44588"/>
    <n v="4"/>
    <m/>
    <n v="21"/>
    <n v="12"/>
    <n v="2"/>
    <m/>
    <d v="2021-10-01T16:39:00"/>
    <n v="12"/>
    <n v="4"/>
    <s v="Bangalore"/>
    <n v="1"/>
    <s v="Proctology"/>
  </r>
  <r>
    <x v="112"/>
    <n v="44589"/>
    <n v="2"/>
    <m/>
    <n v="16"/>
    <n v="13"/>
    <n v="1"/>
    <d v="2021-10-06T00:00:00"/>
    <d v="2021-10-01T16:40:00"/>
    <n v="13"/>
    <n v="2"/>
    <s v="New Delhi"/>
    <n v="3"/>
    <s v="Laproscopy"/>
  </r>
  <r>
    <x v="113"/>
    <n v="44590"/>
    <n v="1"/>
    <m/>
    <n v="18"/>
    <n v="13"/>
    <n v="8"/>
    <m/>
    <d v="2021-10-01T16:40:00"/>
    <n v="13"/>
    <n v="1"/>
    <s v="Tertiary "/>
    <n v="5"/>
    <s v="Vascular"/>
  </r>
  <r>
    <x v="111"/>
    <n v="44591"/>
    <n v="4"/>
    <m/>
    <n v="21"/>
    <n v="13"/>
    <n v="2"/>
    <d v="2021-10-20T00:00:00"/>
    <d v="2021-10-01T16:40:00"/>
    <n v="13"/>
    <n v="4"/>
    <s v="Bangalore"/>
    <n v="1"/>
    <s v="Proctology"/>
  </r>
  <r>
    <x v="114"/>
    <n v="44592"/>
    <n v="1"/>
    <m/>
    <n v="135"/>
    <n v="2"/>
    <n v="1"/>
    <m/>
    <d v="2021-10-01T16:49:00"/>
    <n v="2"/>
    <n v="1"/>
    <s v="New Delhi"/>
    <n v="10"/>
    <s v="Dental"/>
  </r>
  <r>
    <x v="115"/>
    <n v="44593"/>
    <n v="1"/>
    <m/>
    <n v="2"/>
    <n v="13"/>
    <n v="4"/>
    <d v="2021-11-08T00:00:00"/>
    <d v="2021-10-01T16:51:00"/>
    <n v="13"/>
    <n v="1"/>
    <s v="Hyderabad"/>
    <n v="1"/>
    <s v="Proctology"/>
  </r>
  <r>
    <x v="116"/>
    <n v="44594"/>
    <n v="2"/>
    <m/>
    <n v="2"/>
    <n v="13"/>
    <n v="1"/>
    <m/>
    <d v="2021-10-01T16:55:00"/>
    <n v="13"/>
    <n v="2"/>
    <s v="New Delhi"/>
    <n v="1"/>
    <s v="Proctology"/>
  </r>
  <r>
    <x v="117"/>
    <n v="44595"/>
    <n v="2"/>
    <s v="Cash"/>
    <n v="16"/>
    <n v="13"/>
    <n v="11"/>
    <m/>
    <d v="2021-10-01T17:10:00"/>
    <n v="13"/>
    <n v="2"/>
    <s v="Chennai"/>
    <n v="3"/>
    <s v="Laproscopy"/>
  </r>
  <r>
    <x v="118"/>
    <n v="44596"/>
    <n v="2"/>
    <m/>
    <n v="37"/>
    <n v="2"/>
    <n v="3"/>
    <m/>
    <d v="2021-10-01T17:20:00"/>
    <n v="2"/>
    <n v="2"/>
    <s v="Mumbai"/>
    <n v="0"/>
    <s v="Not Assigned"/>
  </r>
  <r>
    <x v="119"/>
    <n v="44597"/>
    <n v="2"/>
    <m/>
    <n v="15"/>
    <n v="13"/>
    <n v="1"/>
    <m/>
    <d v="2021-10-01T17:20:00"/>
    <n v="13"/>
    <n v="2"/>
    <s v="New Delhi"/>
    <n v="3"/>
    <s v="Laproscopy"/>
  </r>
  <r>
    <x v="120"/>
    <n v="44598"/>
    <n v="1"/>
    <s v="Cashless"/>
    <n v="2"/>
    <n v="54"/>
    <n v="6"/>
    <d v="2022-06-17T00:00:00"/>
    <d v="2021-10-01T17:20:00"/>
    <n v="54"/>
    <n v="1"/>
    <s v="Pune"/>
    <n v="1"/>
    <s v="Proctology"/>
  </r>
  <r>
    <x v="121"/>
    <n v="44599"/>
    <n v="1"/>
    <m/>
    <n v="7"/>
    <n v="12"/>
    <n v="2"/>
    <m/>
    <d v="2021-10-01T17:21:00"/>
    <n v="12"/>
    <n v="1"/>
    <s v="Bangalore"/>
    <n v="9"/>
    <s v="Ophthalmology"/>
  </r>
  <r>
    <x v="112"/>
    <n v="44600"/>
    <n v="2"/>
    <m/>
    <n v="128"/>
    <n v="13"/>
    <n v="8"/>
    <m/>
    <d v="2021-10-01T17:25:00"/>
    <n v="13"/>
    <n v="2"/>
    <s v="Tertiary "/>
    <n v="3"/>
    <s v="Laproscopy"/>
  </r>
  <r>
    <x v="122"/>
    <n v="44601"/>
    <n v="2"/>
    <m/>
    <n v="39"/>
    <n v="13"/>
    <n v="3"/>
    <d v="2021-10-06T00:00:00"/>
    <d v="2021-10-01T17:25:00"/>
    <n v="13"/>
    <n v="2"/>
    <s v="Mumbai"/>
    <n v="2"/>
    <s v="Urology Circumcision"/>
  </r>
  <r>
    <x v="123"/>
    <n v="44602"/>
    <n v="5"/>
    <m/>
    <n v="2"/>
    <n v="13"/>
    <n v="1"/>
    <m/>
    <d v="2021-10-01T17:27:00"/>
    <n v="13"/>
    <n v="5"/>
    <s v="New Delhi"/>
    <n v="1"/>
    <s v="Proctology"/>
  </r>
  <r>
    <x v="124"/>
    <n v="44603"/>
    <n v="2"/>
    <m/>
    <n v="14"/>
    <n v="2"/>
    <n v="1"/>
    <m/>
    <d v="2021-10-01T17:30:00"/>
    <n v="2"/>
    <n v="2"/>
    <s v="New Delhi"/>
    <n v="6"/>
    <s v="Kidney Stone"/>
  </r>
  <r>
    <x v="125"/>
    <n v="44604"/>
    <n v="2"/>
    <s v="Cashless"/>
    <n v="37"/>
    <n v="2"/>
    <n v="6"/>
    <d v="2022-06-10T00:00:00"/>
    <d v="2021-10-01T17:30:00"/>
    <n v="2"/>
    <n v="2"/>
    <s v="Pune"/>
    <n v="0"/>
    <s v="Not Assigned"/>
  </r>
  <r>
    <x v="126"/>
    <n v="44606"/>
    <n v="1"/>
    <m/>
    <n v="16"/>
    <n v="39"/>
    <n v="3"/>
    <m/>
    <d v="2021-10-01T17:41:00"/>
    <n v="39"/>
    <n v="1"/>
    <s v="Mumbai"/>
    <n v="3"/>
    <s v="Laproscopy"/>
  </r>
  <r>
    <x v="127"/>
    <n v="44607"/>
    <n v="1"/>
    <m/>
    <n v="7"/>
    <n v="2"/>
    <n v="2"/>
    <d v="1970-01-01T00:00:00"/>
    <d v="2021-10-01T17:47:00"/>
    <n v="2"/>
    <n v="1"/>
    <s v="Bangalore"/>
    <n v="9"/>
    <s v="Ophthalmology"/>
  </r>
  <r>
    <x v="128"/>
    <n v="44608"/>
    <n v="1"/>
    <m/>
    <n v="2"/>
    <n v="12"/>
    <n v="2"/>
    <m/>
    <d v="2021-10-01T17:47:00"/>
    <n v="12"/>
    <n v="1"/>
    <s v="Bangalore"/>
    <n v="1"/>
    <s v="Proctology"/>
  </r>
  <r>
    <x v="129"/>
    <n v="44609"/>
    <n v="1"/>
    <m/>
    <n v="7"/>
    <n v="13"/>
    <n v="2"/>
    <m/>
    <d v="2021-10-01T17:47:00"/>
    <n v="13"/>
    <n v="1"/>
    <s v="Bangalore"/>
    <n v="9"/>
    <s v="Ophthalmology"/>
  </r>
  <r>
    <x v="127"/>
    <n v="44610"/>
    <n v="4"/>
    <m/>
    <n v="10"/>
    <n v="12"/>
    <n v="1"/>
    <m/>
    <d v="2021-10-01T17:49:00"/>
    <n v="12"/>
    <n v="4"/>
    <s v="New Delhi"/>
    <n v="13"/>
    <s v="Gynaecologist"/>
  </r>
  <r>
    <x v="128"/>
    <n v="44611"/>
    <n v="1"/>
    <m/>
    <n v="2"/>
    <n v="12"/>
    <n v="2"/>
    <m/>
    <d v="2021-10-01T17:49:00"/>
    <n v="12"/>
    <n v="1"/>
    <s v="Bangalore"/>
    <n v="1"/>
    <s v="Proctology"/>
  </r>
  <r>
    <x v="130"/>
    <n v="44612"/>
    <n v="2"/>
    <m/>
    <n v="20"/>
    <n v="39"/>
    <n v="2"/>
    <d v="2021-10-13T00:00:00"/>
    <d v="2021-10-01T17:55:00"/>
    <n v="39"/>
    <n v="2"/>
    <s v="Bangalore"/>
    <n v="1"/>
    <s v="Proctology"/>
  </r>
  <r>
    <x v="131"/>
    <n v="44613"/>
    <n v="2"/>
    <m/>
    <n v="37"/>
    <n v="2"/>
    <n v="2"/>
    <m/>
    <d v="2021-10-01T17:55:00"/>
    <n v="2"/>
    <n v="2"/>
    <s v="Bangalore"/>
    <n v="0"/>
    <s v="Not Assigned"/>
  </r>
  <r>
    <x v="128"/>
    <n v="44617"/>
    <n v="1"/>
    <m/>
    <n v="2"/>
    <n v="31"/>
    <n v="2"/>
    <d v="2021-10-15T00:00:00"/>
    <d v="2021-10-01T18:08:00"/>
    <n v="31"/>
    <n v="1"/>
    <s v="Bangalore"/>
    <n v="1"/>
    <s v="Proctology"/>
  </r>
  <r>
    <x v="132"/>
    <n v="44618"/>
    <n v="2"/>
    <m/>
    <n v="2"/>
    <n v="51"/>
    <n v="4"/>
    <d v="2021-10-19T00:00:00"/>
    <d v="2021-10-01T18:15:00"/>
    <n v="51"/>
    <n v="2"/>
    <s v="Hyderabad"/>
    <n v="1"/>
    <s v="Proctology"/>
  </r>
  <r>
    <x v="133"/>
    <n v="44619"/>
    <n v="2"/>
    <m/>
    <n v="5"/>
    <n v="53"/>
    <n v="2"/>
    <m/>
    <d v="2021-10-01T18:15:00"/>
    <n v="53"/>
    <n v="2"/>
    <s v="Bangalore"/>
    <n v="5"/>
    <s v="Vascular"/>
  </r>
  <r>
    <x v="134"/>
    <n v="44620"/>
    <n v="5"/>
    <s v="Cash"/>
    <n v="2"/>
    <n v="39"/>
    <n v="1"/>
    <d v="2022-03-11T00:00:00"/>
    <d v="2021-10-01T18:18:00"/>
    <n v="39"/>
    <n v="5"/>
    <s v="New Delhi"/>
    <n v="1"/>
    <s v="Proctology"/>
  </r>
  <r>
    <x v="135"/>
    <n v="44621"/>
    <n v="1"/>
    <m/>
    <n v="96"/>
    <n v="39"/>
    <n v="2"/>
    <m/>
    <d v="2021-10-01T18:19:00"/>
    <n v="39"/>
    <n v="1"/>
    <s v="Bangalore"/>
    <n v="7"/>
    <s v="Cosmetic"/>
  </r>
  <r>
    <x v="136"/>
    <n v="44622"/>
    <n v="2"/>
    <m/>
    <n v="2"/>
    <n v="13"/>
    <n v="3"/>
    <m/>
    <d v="2021-10-01T18:20:00"/>
    <n v="13"/>
    <n v="2"/>
    <s v="Mumbai"/>
    <n v="1"/>
    <s v="Proctology"/>
  </r>
  <r>
    <x v="137"/>
    <n v="44623"/>
    <n v="2"/>
    <m/>
    <n v="39"/>
    <n v="13"/>
    <n v="2"/>
    <m/>
    <d v="2021-10-01T18:35:00"/>
    <n v="13"/>
    <n v="2"/>
    <s v="Bangalore"/>
    <n v="2"/>
    <s v="Urology Circumcision"/>
  </r>
  <r>
    <x v="138"/>
    <n v="44624"/>
    <n v="1"/>
    <m/>
    <n v="14"/>
    <n v="10"/>
    <n v="3"/>
    <m/>
    <d v="2021-10-01T18:39:00"/>
    <n v="10"/>
    <n v="1"/>
    <s v="Mumbai"/>
    <n v="6"/>
    <s v="Kidney Stone"/>
  </r>
  <r>
    <x v="139"/>
    <n v="44625"/>
    <n v="1"/>
    <m/>
    <n v="39"/>
    <n v="13"/>
    <n v="1"/>
    <d v="2021-10-26T00:00:00"/>
    <d v="2021-10-01T18:48:00"/>
    <n v="13"/>
    <n v="1"/>
    <s v="New Delhi"/>
    <n v="2"/>
    <s v="Urology Circumcision"/>
  </r>
  <r>
    <x v="140"/>
    <n v="44626"/>
    <n v="1"/>
    <m/>
    <n v="14"/>
    <n v="12"/>
    <n v="2"/>
    <m/>
    <d v="2021-10-01T18:48:00"/>
    <n v="12"/>
    <n v="1"/>
    <s v="Bangalore"/>
    <n v="6"/>
    <s v="Kidney Stone"/>
  </r>
  <r>
    <x v="140"/>
    <n v="44627"/>
    <n v="1"/>
    <m/>
    <n v="14"/>
    <n v="10"/>
    <n v="2"/>
    <m/>
    <d v="2021-10-01T18:49:00"/>
    <n v="10"/>
    <n v="1"/>
    <s v="Bangalore"/>
    <n v="6"/>
    <s v="Kidney Stone"/>
  </r>
  <r>
    <x v="139"/>
    <n v="44628"/>
    <n v="2"/>
    <m/>
    <n v="39"/>
    <n v="13"/>
    <n v="1"/>
    <d v="2021-10-04T00:00:00"/>
    <d v="2021-10-01T18:50:00"/>
    <n v="13"/>
    <n v="2"/>
    <s v="New Delhi"/>
    <n v="2"/>
    <s v="Urology Circumcision"/>
  </r>
  <r>
    <x v="141"/>
    <n v="44629"/>
    <n v="1"/>
    <m/>
    <n v="2"/>
    <n v="13"/>
    <n v="3"/>
    <m/>
    <d v="2021-10-01T18:53:00"/>
    <n v="13"/>
    <n v="1"/>
    <s v="Mumbai"/>
    <n v="1"/>
    <s v="Proctology"/>
  </r>
  <r>
    <x v="142"/>
    <n v="44630"/>
    <n v="2"/>
    <m/>
    <n v="37"/>
    <n v="12"/>
    <n v="4"/>
    <m/>
    <d v="2021-10-01T18:55:00"/>
    <n v="12"/>
    <n v="2"/>
    <s v="Hyderabad"/>
    <n v="0"/>
    <s v="Not Assigned"/>
  </r>
  <r>
    <x v="143"/>
    <n v="44631"/>
    <n v="2"/>
    <m/>
    <n v="2"/>
    <n v="13"/>
    <n v="4"/>
    <d v="2021-10-04T00:00:00"/>
    <d v="2021-10-01T19:00:00"/>
    <n v="13"/>
    <n v="2"/>
    <s v="Hyderabad"/>
    <n v="1"/>
    <s v="Proctology"/>
  </r>
  <r>
    <x v="144"/>
    <n v="44632"/>
    <n v="1"/>
    <m/>
    <n v="2"/>
    <n v="39"/>
    <n v="2"/>
    <m/>
    <d v="2021-10-01T19:05:00"/>
    <n v="39"/>
    <n v="1"/>
    <s v="Bangalore"/>
    <n v="1"/>
    <s v="Proctology"/>
  </r>
  <r>
    <x v="145"/>
    <n v="44633"/>
    <n v="1"/>
    <m/>
    <n v="21"/>
    <n v="13"/>
    <n v="1"/>
    <d v="2021-10-28T00:00:00"/>
    <d v="2021-10-01T19:06:00"/>
    <n v="13"/>
    <n v="1"/>
    <s v="New Delhi"/>
    <n v="1"/>
    <s v="Proctology"/>
  </r>
  <r>
    <x v="146"/>
    <n v="44634"/>
    <n v="1"/>
    <m/>
    <n v="2"/>
    <n v="53"/>
    <n v="3"/>
    <m/>
    <d v="2021-10-01T19:13:00"/>
    <n v="53"/>
    <n v="1"/>
    <s v="Mumbai"/>
    <n v="1"/>
    <s v="Proctology"/>
  </r>
  <r>
    <x v="147"/>
    <n v="44635"/>
    <n v="2"/>
    <m/>
    <n v="2"/>
    <n v="11"/>
    <n v="3"/>
    <m/>
    <d v="2021-10-01T19:15:00"/>
    <n v="11"/>
    <n v="2"/>
    <s v="Mumbai"/>
    <n v="1"/>
    <s v="Proctology"/>
  </r>
  <r>
    <x v="148"/>
    <n v="44636"/>
    <n v="1"/>
    <m/>
    <n v="20"/>
    <n v="12"/>
    <n v="1"/>
    <m/>
    <d v="2021-10-01T19:19:00"/>
    <n v="12"/>
    <n v="1"/>
    <s v="New Delhi"/>
    <n v="1"/>
    <s v="Proctology"/>
  </r>
  <r>
    <x v="149"/>
    <n v="44637"/>
    <n v="5"/>
    <m/>
    <n v="2"/>
    <n v="2"/>
    <n v="3"/>
    <m/>
    <d v="2021-10-01T19:19:00"/>
    <n v="2"/>
    <n v="5"/>
    <s v="Mumbai"/>
    <n v="1"/>
    <s v="Proctology"/>
  </r>
  <r>
    <x v="150"/>
    <n v="44638"/>
    <n v="5"/>
    <m/>
    <n v="2"/>
    <n v="39"/>
    <n v="2"/>
    <d v="2021-10-05T00:00:00"/>
    <d v="2021-10-01T19:19:00"/>
    <n v="39"/>
    <n v="5"/>
    <s v="Bangalore"/>
    <n v="1"/>
    <s v="Proctology"/>
  </r>
  <r>
    <x v="151"/>
    <n v="44639"/>
    <n v="5"/>
    <m/>
    <n v="2"/>
    <n v="2"/>
    <n v="3"/>
    <m/>
    <d v="2021-10-01T19:19:00"/>
    <n v="2"/>
    <n v="5"/>
    <s v="Mumbai"/>
    <n v="1"/>
    <s v="Proctology"/>
  </r>
  <r>
    <x v="152"/>
    <n v="44640"/>
    <n v="5"/>
    <m/>
    <n v="2"/>
    <n v="13"/>
    <n v="6"/>
    <d v="2022-01-29T00:00:00"/>
    <d v="2021-10-01T19:19:00"/>
    <n v="13"/>
    <n v="5"/>
    <s v="Pune"/>
    <n v="1"/>
    <s v="Proctology"/>
  </r>
  <r>
    <x v="153"/>
    <n v="44641"/>
    <n v="5"/>
    <m/>
    <n v="2"/>
    <n v="39"/>
    <n v="3"/>
    <m/>
    <d v="2021-10-01T19:19:00"/>
    <n v="39"/>
    <n v="5"/>
    <s v="Mumbai"/>
    <n v="1"/>
    <s v="Proctology"/>
  </r>
  <r>
    <x v="154"/>
    <n v="44642"/>
    <n v="5"/>
    <s v="Cashless"/>
    <n v="2"/>
    <n v="4"/>
    <n v="3"/>
    <d v="2022-06-17T00:00:00"/>
    <d v="2021-10-01T19:19:00"/>
    <n v="4"/>
    <n v="5"/>
    <s v="Mumbai"/>
    <n v="1"/>
    <s v="Proctology"/>
  </r>
  <r>
    <x v="155"/>
    <n v="44643"/>
    <n v="5"/>
    <m/>
    <n v="17"/>
    <n v="2"/>
    <n v="3"/>
    <m/>
    <d v="2021-10-01T19:19:00"/>
    <n v="2"/>
    <n v="5"/>
    <s v="Mumbai"/>
    <n v="7"/>
    <s v="Cosmetic"/>
  </r>
  <r>
    <x v="156"/>
    <n v="44653"/>
    <n v="5"/>
    <m/>
    <n v="2"/>
    <n v="13"/>
    <n v="1"/>
    <m/>
    <d v="2021-10-01T19:19:00"/>
    <n v="13"/>
    <n v="5"/>
    <s v="New Delhi"/>
    <n v="1"/>
    <s v="Proctology"/>
  </r>
  <r>
    <x v="157"/>
    <n v="44654"/>
    <n v="5"/>
    <m/>
    <n v="2"/>
    <n v="2"/>
    <n v="1"/>
    <m/>
    <d v="2021-10-01T19:19:00"/>
    <n v="2"/>
    <n v="5"/>
    <s v="New Delhi"/>
    <n v="1"/>
    <s v="Proctology"/>
  </r>
  <r>
    <x v="158"/>
    <n v="44655"/>
    <n v="5"/>
    <m/>
    <n v="2"/>
    <n v="13"/>
    <n v="1"/>
    <m/>
    <d v="2021-10-01T19:19:00"/>
    <n v="13"/>
    <n v="5"/>
    <s v="New Delhi"/>
    <n v="1"/>
    <s v="Proctology"/>
  </r>
  <r>
    <x v="159"/>
    <n v="44656"/>
    <n v="5"/>
    <m/>
    <n v="2"/>
    <n v="13"/>
    <n v="1"/>
    <m/>
    <d v="2021-10-01T19:19:00"/>
    <n v="13"/>
    <n v="5"/>
    <s v="New Delhi"/>
    <n v="1"/>
    <s v="Proctology"/>
  </r>
  <r>
    <x v="160"/>
    <n v="44657"/>
    <n v="5"/>
    <s v="Cashless"/>
    <n v="2"/>
    <n v="13"/>
    <n v="1"/>
    <d v="2022-06-10T00:00:00"/>
    <d v="2021-10-01T19:19:00"/>
    <n v="13"/>
    <n v="5"/>
    <s v="New Delhi"/>
    <n v="1"/>
    <s v="Proctology"/>
  </r>
  <r>
    <x v="161"/>
    <n v="44672"/>
    <n v="5"/>
    <m/>
    <n v="16"/>
    <n v="13"/>
    <n v="8"/>
    <m/>
    <d v="2021-10-01T19:19:00"/>
    <n v="13"/>
    <n v="5"/>
    <s v="Tertiary "/>
    <n v="3"/>
    <s v="Laproscopy"/>
  </r>
  <r>
    <x v="162"/>
    <n v="44673"/>
    <n v="5"/>
    <m/>
    <n v="16"/>
    <n v="2"/>
    <n v="1"/>
    <m/>
    <d v="2021-10-01T19:19:00"/>
    <n v="2"/>
    <n v="5"/>
    <s v="New Delhi"/>
    <n v="3"/>
    <s v="Laproscopy"/>
  </r>
  <r>
    <x v="163"/>
    <n v="44674"/>
    <n v="5"/>
    <m/>
    <n v="16"/>
    <n v="2"/>
    <n v="1"/>
    <m/>
    <d v="2021-10-01T19:19:00"/>
    <n v="2"/>
    <n v="5"/>
    <s v="New Delhi"/>
    <n v="3"/>
    <s v="Laproscopy"/>
  </r>
  <r>
    <x v="164"/>
    <n v="44675"/>
    <n v="5"/>
    <m/>
    <n v="16"/>
    <n v="13"/>
    <n v="1"/>
    <m/>
    <d v="2021-10-01T19:19:00"/>
    <n v="13"/>
    <n v="5"/>
    <s v="New Delhi"/>
    <n v="3"/>
    <s v="Laproscopy"/>
  </r>
  <r>
    <x v="165"/>
    <n v="44676"/>
    <n v="5"/>
    <m/>
    <n v="16"/>
    <n v="2"/>
    <n v="1"/>
    <m/>
    <d v="2021-10-01T19:19:00"/>
    <n v="2"/>
    <n v="5"/>
    <s v="New Delhi"/>
    <n v="3"/>
    <s v="Laproscopy"/>
  </r>
  <r>
    <x v="166"/>
    <n v="44677"/>
    <n v="5"/>
    <m/>
    <n v="16"/>
    <n v="2"/>
    <n v="1"/>
    <m/>
    <d v="2021-10-01T19:19:00"/>
    <n v="2"/>
    <n v="5"/>
    <s v="New Delhi"/>
    <n v="3"/>
    <s v="Laproscopy"/>
  </r>
  <r>
    <x v="167"/>
    <n v="44682"/>
    <n v="5"/>
    <m/>
    <n v="16"/>
    <n v="2"/>
    <n v="3"/>
    <m/>
    <d v="2021-10-01T19:19:00"/>
    <n v="2"/>
    <n v="5"/>
    <s v="Mumbai"/>
    <n v="3"/>
    <s v="Laproscopy"/>
  </r>
  <r>
    <x v="168"/>
    <n v="44683"/>
    <n v="5"/>
    <m/>
    <n v="16"/>
    <n v="2"/>
    <n v="1"/>
    <m/>
    <d v="2021-10-01T19:19:00"/>
    <n v="2"/>
    <n v="5"/>
    <s v="New Delhi"/>
    <n v="3"/>
    <s v="Laproscopy"/>
  </r>
  <r>
    <x v="169"/>
    <n v="44684"/>
    <n v="5"/>
    <s v="Cash"/>
    <n v="16"/>
    <n v="13"/>
    <n v="11"/>
    <m/>
    <d v="2021-10-01T19:19:00"/>
    <n v="13"/>
    <n v="5"/>
    <s v="Chennai"/>
    <n v="3"/>
    <s v="Laproscopy"/>
  </r>
  <r>
    <x v="170"/>
    <n v="44685"/>
    <n v="5"/>
    <m/>
    <n v="16"/>
    <n v="2"/>
    <n v="8"/>
    <m/>
    <d v="2021-10-01T19:19:00"/>
    <n v="2"/>
    <n v="5"/>
    <s v="Tertiary "/>
    <n v="3"/>
    <s v="Laproscopy"/>
  </r>
  <r>
    <x v="171"/>
    <n v="44686"/>
    <n v="5"/>
    <m/>
    <n v="16"/>
    <n v="13"/>
    <n v="3"/>
    <m/>
    <d v="2021-10-01T19:19:00"/>
    <n v="13"/>
    <n v="5"/>
    <s v="Mumbai"/>
    <n v="3"/>
    <s v="Laproscopy"/>
  </r>
  <r>
    <x v="172"/>
    <n v="44687"/>
    <n v="5"/>
    <m/>
    <n v="16"/>
    <n v="2"/>
    <n v="3"/>
    <m/>
    <d v="2021-10-01T19:19:00"/>
    <n v="2"/>
    <n v="5"/>
    <s v="Mumbai"/>
    <n v="3"/>
    <s v="Laproscopy"/>
  </r>
  <r>
    <x v="173"/>
    <n v="44696"/>
    <n v="5"/>
    <m/>
    <n v="17"/>
    <n v="2"/>
    <n v="1"/>
    <m/>
    <d v="2021-10-01T19:19:00"/>
    <n v="2"/>
    <n v="5"/>
    <s v="New Delhi"/>
    <n v="7"/>
    <s v="Cosmetic"/>
  </r>
  <r>
    <x v="174"/>
    <n v="44746"/>
    <n v="5"/>
    <m/>
    <n v="16"/>
    <n v="39"/>
    <n v="2"/>
    <m/>
    <d v="2021-10-01T19:19:00"/>
    <n v="39"/>
    <n v="5"/>
    <s v="Bangalore"/>
    <n v="3"/>
    <s v="Laproscopy"/>
  </r>
  <r>
    <x v="175"/>
    <n v="44749"/>
    <n v="5"/>
    <m/>
    <n v="2"/>
    <n v="13"/>
    <n v="2"/>
    <d v="2021-10-05T00:00:00"/>
    <d v="2021-10-01T19:19:00"/>
    <n v="13"/>
    <n v="5"/>
    <s v="Bangalore"/>
    <n v="1"/>
    <s v="Proctology"/>
  </r>
  <r>
    <x v="176"/>
    <n v="44750"/>
    <n v="5"/>
    <m/>
    <n v="2"/>
    <n v="39"/>
    <n v="2"/>
    <m/>
    <d v="2021-10-01T19:19:00"/>
    <n v="39"/>
    <n v="5"/>
    <s v="Bangalore"/>
    <n v="1"/>
    <s v="Proctology"/>
  </r>
  <r>
    <x v="177"/>
    <n v="44758"/>
    <n v="1"/>
    <m/>
    <n v="2"/>
    <n v="39"/>
    <n v="2"/>
    <d v="2021-10-07T00:00:00"/>
    <d v="2021-10-01T19:36:00"/>
    <n v="39"/>
    <n v="1"/>
    <s v="Bangalore"/>
    <n v="1"/>
    <s v="Proctology"/>
  </r>
  <r>
    <x v="177"/>
    <n v="44759"/>
    <n v="4"/>
    <s v="Cash"/>
    <n v="2"/>
    <n v="4"/>
    <n v="2"/>
    <d v="2022-08-18T00:00:00"/>
    <d v="2021-10-01T19:37:00"/>
    <n v="4"/>
    <n v="4"/>
    <s v="Bangalore"/>
    <n v="1"/>
    <s v="Proctology"/>
  </r>
  <r>
    <x v="178"/>
    <n v="44760"/>
    <n v="1"/>
    <m/>
    <n v="19"/>
    <n v="12"/>
    <n v="1"/>
    <m/>
    <d v="2021-10-01T19:37:00"/>
    <n v="12"/>
    <n v="1"/>
    <s v="New Delhi"/>
    <n v="1"/>
    <s v="Proctology"/>
  </r>
  <r>
    <x v="179"/>
    <n v="44761"/>
    <n v="2"/>
    <m/>
    <n v="14"/>
    <n v="13"/>
    <n v="1"/>
    <m/>
    <d v="2021-10-01T19:40:00"/>
    <n v="13"/>
    <n v="2"/>
    <s v="New Delhi"/>
    <n v="6"/>
    <s v="Kidney Stone"/>
  </r>
  <r>
    <x v="180"/>
    <n v="44762"/>
    <n v="2"/>
    <m/>
    <n v="37"/>
    <n v="2"/>
    <n v="1"/>
    <m/>
    <d v="2021-10-01T19:45:00"/>
    <n v="2"/>
    <n v="2"/>
    <s v="New Delhi"/>
    <n v="0"/>
    <s v="Not Assigned"/>
  </r>
  <r>
    <x v="181"/>
    <n v="44763"/>
    <n v="1"/>
    <m/>
    <n v="15"/>
    <n v="13"/>
    <n v="8"/>
    <m/>
    <d v="2021-10-01T19:53:00"/>
    <n v="13"/>
    <n v="1"/>
    <s v="Tertiary "/>
    <n v="3"/>
    <s v="Laproscopy"/>
  </r>
  <r>
    <x v="182"/>
    <n v="44764"/>
    <n v="1"/>
    <m/>
    <n v="2"/>
    <n v="39"/>
    <n v="2"/>
    <m/>
    <d v="2021-10-01T19:53:00"/>
    <n v="39"/>
    <n v="1"/>
    <s v="Bangalore"/>
    <n v="1"/>
    <s v="Proctology"/>
  </r>
  <r>
    <x v="181"/>
    <n v="44765"/>
    <n v="4"/>
    <s v="Cash"/>
    <n v="15"/>
    <n v="13"/>
    <n v="1"/>
    <m/>
    <d v="2021-10-01T19:54:00"/>
    <n v="13"/>
    <n v="4"/>
    <s v="New Delhi"/>
    <n v="3"/>
    <s v="Laproscopy"/>
  </r>
  <r>
    <x v="183"/>
    <n v="44766"/>
    <n v="2"/>
    <m/>
    <n v="37"/>
    <n v="13"/>
    <n v="4"/>
    <m/>
    <d v="2021-10-01T19:55:00"/>
    <n v="13"/>
    <n v="2"/>
    <s v="Hyderabad"/>
    <n v="0"/>
    <s v="Not Assigned"/>
  </r>
  <r>
    <x v="184"/>
    <n v="44767"/>
    <n v="2"/>
    <m/>
    <n v="37"/>
    <n v="13"/>
    <n v="1"/>
    <m/>
    <d v="2021-10-01T20:00:00"/>
    <n v="13"/>
    <n v="2"/>
    <s v="New Delhi"/>
    <n v="0"/>
    <s v="Not Assigned"/>
  </r>
  <r>
    <x v="185"/>
    <n v="44768"/>
    <n v="1"/>
    <m/>
    <n v="17"/>
    <n v="2"/>
    <n v="8"/>
    <m/>
    <d v="2021-10-01T20:07:00"/>
    <n v="2"/>
    <n v="1"/>
    <s v="Tertiary "/>
    <n v="7"/>
    <s v="Cosmetic"/>
  </r>
  <r>
    <x v="186"/>
    <n v="44769"/>
    <n v="2"/>
    <m/>
    <n v="37"/>
    <n v="2"/>
    <n v="1"/>
    <m/>
    <d v="2021-10-01T20:10:00"/>
    <n v="2"/>
    <n v="2"/>
    <s v="New Delhi"/>
    <n v="0"/>
    <s v="Not Assigned"/>
  </r>
  <r>
    <x v="187"/>
    <n v="44770"/>
    <n v="2"/>
    <m/>
    <n v="37"/>
    <n v="2"/>
    <n v="3"/>
    <m/>
    <d v="2021-10-01T20:20:00"/>
    <n v="2"/>
    <n v="2"/>
    <s v="Mumbai"/>
    <n v="0"/>
    <s v="Not Assigned"/>
  </r>
  <r>
    <x v="188"/>
    <n v="44771"/>
    <n v="2"/>
    <m/>
    <n v="37"/>
    <n v="2"/>
    <n v="1"/>
    <m/>
    <d v="2021-10-01T20:30:00"/>
    <n v="2"/>
    <n v="2"/>
    <s v="New Delhi"/>
    <n v="0"/>
    <s v="Not Assigned"/>
  </r>
  <r>
    <x v="189"/>
    <n v="44772"/>
    <n v="2"/>
    <m/>
    <n v="37"/>
    <n v="2"/>
    <n v="3"/>
    <m/>
    <d v="2021-10-01T20:35:00"/>
    <n v="2"/>
    <n v="2"/>
    <s v="Mumbai"/>
    <n v="0"/>
    <s v="Not Assigned"/>
  </r>
  <r>
    <x v="190"/>
    <n v="44773"/>
    <n v="1"/>
    <m/>
    <n v="135"/>
    <n v="2"/>
    <n v="1"/>
    <m/>
    <d v="2021-10-01T20:44:00"/>
    <n v="2"/>
    <n v="1"/>
    <s v="New Delhi"/>
    <n v="10"/>
    <s v="Dental"/>
  </r>
  <r>
    <x v="191"/>
    <n v="44774"/>
    <n v="2"/>
    <m/>
    <n v="37"/>
    <n v="12"/>
    <n v="1"/>
    <m/>
    <d v="2021-10-01T20:45:00"/>
    <n v="12"/>
    <n v="2"/>
    <s v="New Delhi"/>
    <n v="0"/>
    <s v="Not Assigned"/>
  </r>
  <r>
    <x v="192"/>
    <n v="44775"/>
    <n v="2"/>
    <m/>
    <n v="37"/>
    <n v="2"/>
    <n v="2"/>
    <d v="2021-10-04T00:00:00"/>
    <d v="2021-10-01T20:55:00"/>
    <n v="2"/>
    <n v="2"/>
    <s v="Bangalore"/>
    <n v="0"/>
    <s v="Not Assigned"/>
  </r>
  <r>
    <x v="187"/>
    <n v="44776"/>
    <n v="1"/>
    <m/>
    <n v="17"/>
    <n v="2"/>
    <n v="3"/>
    <m/>
    <d v="2021-10-01T20:55:00"/>
    <n v="2"/>
    <n v="1"/>
    <s v="Mumbai"/>
    <n v="7"/>
    <s v="Cosmetic"/>
  </r>
  <r>
    <x v="193"/>
    <n v="44777"/>
    <n v="1"/>
    <m/>
    <n v="19"/>
    <n v="13"/>
    <n v="3"/>
    <d v="2021-10-09T00:00:00"/>
    <d v="2021-10-01T20:56:00"/>
    <n v="13"/>
    <n v="1"/>
    <s v="Mumbai"/>
    <n v="1"/>
    <s v="Proctology"/>
  </r>
  <r>
    <x v="194"/>
    <n v="44778"/>
    <n v="1"/>
    <m/>
    <n v="39"/>
    <n v="12"/>
    <n v="4"/>
    <d v="2021-11-08T00:00:00"/>
    <d v="2021-10-01T20:57:00"/>
    <n v="12"/>
    <n v="1"/>
    <s v="Hyderabad"/>
    <n v="2"/>
    <s v="Urology Circumcision"/>
  </r>
  <r>
    <x v="194"/>
    <n v="44779"/>
    <n v="2"/>
    <m/>
    <n v="37"/>
    <n v="12"/>
    <n v="4"/>
    <m/>
    <d v="2021-10-01T21:00:00"/>
    <n v="12"/>
    <n v="2"/>
    <s v="Hyderabad"/>
    <n v="0"/>
    <s v="Not Assigned"/>
  </r>
  <r>
    <x v="187"/>
    <n v="44780"/>
    <n v="2"/>
    <m/>
    <n v="17"/>
    <n v="2"/>
    <n v="3"/>
    <m/>
    <d v="2021-10-01T21:05:00"/>
    <n v="2"/>
    <n v="2"/>
    <s v="Mumbai"/>
    <n v="7"/>
    <s v="Cosmetic"/>
  </r>
  <r>
    <x v="195"/>
    <n v="44781"/>
    <n v="1"/>
    <m/>
    <n v="16"/>
    <n v="2"/>
    <n v="6"/>
    <m/>
    <d v="2021-10-01T21:06:00"/>
    <n v="2"/>
    <n v="1"/>
    <s v="Pune"/>
    <n v="3"/>
    <s v="Laproscopy"/>
  </r>
  <r>
    <x v="196"/>
    <n v="44782"/>
    <n v="1"/>
    <m/>
    <n v="2"/>
    <n v="2"/>
    <n v="3"/>
    <m/>
    <d v="2021-10-01T21:10:00"/>
    <n v="2"/>
    <n v="1"/>
    <s v="Mumbai"/>
    <n v="1"/>
    <s v="Proctology"/>
  </r>
  <r>
    <x v="197"/>
    <n v="44783"/>
    <n v="1"/>
    <m/>
    <n v="20"/>
    <n v="2"/>
    <n v="3"/>
    <m/>
    <d v="2021-10-01T21:11:00"/>
    <n v="2"/>
    <n v="1"/>
    <s v="Mumbai"/>
    <n v="1"/>
    <s v="Proctology"/>
  </r>
  <r>
    <x v="198"/>
    <n v="44784"/>
    <n v="2"/>
    <m/>
    <n v="2"/>
    <n v="13"/>
    <n v="1"/>
    <d v="2021-10-04T00:00:00"/>
    <d v="2021-10-01T21:15:00"/>
    <n v="13"/>
    <n v="2"/>
    <s v="New Delhi"/>
    <n v="1"/>
    <s v="Proctology"/>
  </r>
  <r>
    <x v="196"/>
    <n v="44785"/>
    <n v="2"/>
    <m/>
    <n v="2"/>
    <n v="13"/>
    <n v="3"/>
    <m/>
    <d v="2021-10-01T21:15:00"/>
    <n v="13"/>
    <n v="2"/>
    <s v="Mumbai"/>
    <n v="1"/>
    <s v="Proctology"/>
  </r>
  <r>
    <x v="199"/>
    <n v="44786"/>
    <n v="1"/>
    <m/>
    <n v="19"/>
    <n v="2"/>
    <n v="2"/>
    <d v="2021-10-12T00:00:00"/>
    <d v="2021-10-01T21:16:00"/>
    <n v="2"/>
    <n v="1"/>
    <s v="Bangalore"/>
    <n v="1"/>
    <s v="Proctology"/>
  </r>
  <r>
    <x v="200"/>
    <n v="44787"/>
    <n v="1"/>
    <m/>
    <n v="15"/>
    <n v="13"/>
    <n v="1"/>
    <d v="2021-10-25T00:00:00"/>
    <d v="2021-10-01T21:16:00"/>
    <n v="13"/>
    <n v="1"/>
    <s v="New Delhi"/>
    <n v="3"/>
    <s v="Laproscopy"/>
  </r>
  <r>
    <x v="191"/>
    <n v="44788"/>
    <n v="1"/>
    <m/>
    <n v="17"/>
    <n v="12"/>
    <n v="1"/>
    <m/>
    <d v="2021-10-01T21:17:00"/>
    <n v="12"/>
    <n v="1"/>
    <s v="New Delhi"/>
    <n v="7"/>
    <s v="Cosmetic"/>
  </r>
  <r>
    <x v="148"/>
    <n v="44789"/>
    <n v="1"/>
    <m/>
    <n v="20"/>
    <n v="2"/>
    <n v="1"/>
    <m/>
    <d v="2021-10-01T21:32:00"/>
    <n v="2"/>
    <n v="1"/>
    <s v="New Delhi"/>
    <n v="1"/>
    <s v="Proctology"/>
  </r>
  <r>
    <x v="191"/>
    <n v="44790"/>
    <n v="1"/>
    <m/>
    <n v="17"/>
    <n v="13"/>
    <n v="1"/>
    <m/>
    <d v="2021-10-01T21:42:00"/>
    <n v="13"/>
    <n v="1"/>
    <s v="New Delhi"/>
    <n v="7"/>
    <s v="Cosmetic"/>
  </r>
  <r>
    <x v="201"/>
    <n v="44791"/>
    <n v="1"/>
    <m/>
    <n v="39"/>
    <n v="13"/>
    <n v="1"/>
    <d v="2021-11-11T00:00:00"/>
    <d v="2021-10-01T21:44:00"/>
    <n v="13"/>
    <n v="1"/>
    <s v="New Delhi"/>
    <n v="2"/>
    <s v="Urology Circumcision"/>
  </r>
  <r>
    <x v="202"/>
    <n v="44792"/>
    <n v="2"/>
    <m/>
    <n v="15"/>
    <n v="13"/>
    <n v="1"/>
    <d v="2021-10-04T00:00:00"/>
    <d v="2021-10-01T21:45:00"/>
    <n v="13"/>
    <n v="2"/>
    <s v="New Delhi"/>
    <n v="3"/>
    <s v="Laproscopy"/>
  </r>
  <r>
    <x v="203"/>
    <n v="44793"/>
    <n v="1"/>
    <m/>
    <n v="39"/>
    <n v="2"/>
    <n v="1"/>
    <m/>
    <d v="2021-10-01T21:53:00"/>
    <n v="2"/>
    <n v="1"/>
    <s v="New Delhi"/>
    <n v="2"/>
    <s v="Urology Circumcision"/>
  </r>
  <r>
    <x v="204"/>
    <n v="44794"/>
    <n v="1"/>
    <m/>
    <n v="7"/>
    <n v="13"/>
    <n v="2"/>
    <m/>
    <d v="2021-10-01T22:00:00"/>
    <n v="13"/>
    <n v="1"/>
    <s v="Bangalore"/>
    <n v="9"/>
    <s v="Ophthalmology"/>
  </r>
  <r>
    <x v="205"/>
    <n v="44795"/>
    <n v="1"/>
    <m/>
    <n v="2"/>
    <n v="2"/>
    <n v="1"/>
    <m/>
    <d v="2021-10-01T22:06:00"/>
    <n v="2"/>
    <n v="1"/>
    <s v="New Delhi"/>
    <n v="1"/>
    <s v="Proctology"/>
  </r>
  <r>
    <x v="206"/>
    <n v="44796"/>
    <n v="1"/>
    <m/>
    <n v="2"/>
    <n v="2"/>
    <n v="1"/>
    <m/>
    <d v="2021-10-01T22:07:00"/>
    <n v="2"/>
    <n v="1"/>
    <s v="New Delhi"/>
    <n v="1"/>
    <s v="Proctology"/>
  </r>
  <r>
    <x v="205"/>
    <n v="44797"/>
    <n v="2"/>
    <m/>
    <n v="2"/>
    <n v="13"/>
    <n v="1"/>
    <m/>
    <d v="2021-10-01T22:10:00"/>
    <n v="13"/>
    <n v="2"/>
    <s v="New Delhi"/>
    <n v="1"/>
    <s v="Proctology"/>
  </r>
  <r>
    <x v="194"/>
    <n v="44798"/>
    <n v="2"/>
    <m/>
    <n v="2"/>
    <n v="13"/>
    <n v="4"/>
    <m/>
    <d v="2021-10-01T22:10:00"/>
    <n v="13"/>
    <n v="2"/>
    <s v="Hyderabad"/>
    <n v="1"/>
    <s v="Proctology"/>
  </r>
  <r>
    <x v="207"/>
    <n v="44799"/>
    <n v="1"/>
    <m/>
    <n v="2"/>
    <n v="4"/>
    <n v="3"/>
    <d v="2022-07-05T00:00:00"/>
    <d v="2021-10-01T22:19:00"/>
    <n v="4"/>
    <n v="1"/>
    <s v="Mumbai"/>
    <n v="1"/>
    <s v="Proctology"/>
  </r>
  <r>
    <x v="208"/>
    <n v="44800"/>
    <n v="1"/>
    <m/>
    <n v="16"/>
    <n v="13"/>
    <n v="2"/>
    <d v="2021-10-19T00:00:00"/>
    <d v="2021-10-01T22:23:00"/>
    <n v="13"/>
    <n v="1"/>
    <s v="Bangalore"/>
    <n v="3"/>
    <s v="Laproscopy"/>
  </r>
  <r>
    <x v="209"/>
    <n v="44801"/>
    <n v="1"/>
    <m/>
    <n v="20"/>
    <n v="2"/>
    <n v="4"/>
    <m/>
    <d v="2021-10-01T22:34:00"/>
    <n v="2"/>
    <n v="1"/>
    <s v="Hyderabad"/>
    <n v="1"/>
    <s v="Proctology"/>
  </r>
  <r>
    <x v="210"/>
    <n v="44802"/>
    <n v="2"/>
    <m/>
    <n v="37"/>
    <n v="2"/>
    <n v="3"/>
    <d v="2022-02-19T00:00:00"/>
    <d v="2021-10-01T22:35:00"/>
    <n v="2"/>
    <n v="2"/>
    <s v="Mumbai"/>
    <n v="0"/>
    <s v="Not Assigned"/>
  </r>
  <r>
    <x v="211"/>
    <n v="44803"/>
    <n v="1"/>
    <m/>
    <n v="96"/>
    <n v="4"/>
    <n v="3"/>
    <d v="2022-06-17T00:00:00"/>
    <d v="2021-10-01T22:44:00"/>
    <n v="4"/>
    <n v="1"/>
    <s v="Mumbai"/>
    <n v="7"/>
    <s v="Cosmetic"/>
  </r>
  <r>
    <x v="212"/>
    <n v="44804"/>
    <n v="1"/>
    <m/>
    <n v="2"/>
    <n v="39"/>
    <n v="6"/>
    <m/>
    <d v="2021-10-01T22:44:00"/>
    <n v="39"/>
    <n v="1"/>
    <s v="Pune"/>
    <n v="1"/>
    <s v="Proctology"/>
  </r>
  <r>
    <x v="213"/>
    <n v="44805"/>
    <n v="1"/>
    <m/>
    <n v="135"/>
    <n v="2"/>
    <n v="1"/>
    <m/>
    <d v="2021-10-01T22:46:00"/>
    <n v="2"/>
    <n v="1"/>
    <s v="New Delhi"/>
    <n v="10"/>
    <s v="Dental"/>
  </r>
  <r>
    <x v="214"/>
    <n v="44806"/>
    <n v="1"/>
    <m/>
    <n v="2"/>
    <n v="2"/>
    <n v="1"/>
    <m/>
    <d v="2021-10-01T22:48:00"/>
    <n v="2"/>
    <n v="1"/>
    <s v="New Delhi"/>
    <n v="1"/>
    <s v="Proctology"/>
  </r>
  <r>
    <x v="215"/>
    <n v="44807"/>
    <n v="1"/>
    <m/>
    <n v="2"/>
    <n v="13"/>
    <n v="1"/>
    <m/>
    <d v="2021-10-01T22:54:00"/>
    <n v="13"/>
    <n v="1"/>
    <s v="New Delhi"/>
    <n v="1"/>
    <s v="Proctology"/>
  </r>
  <r>
    <x v="216"/>
    <n v="44808"/>
    <n v="1"/>
    <s v="Cashless"/>
    <n v="15"/>
    <n v="65"/>
    <n v="3"/>
    <d v="2022-07-01T00:00:00"/>
    <d v="2021-10-01T23:02:00"/>
    <n v="65"/>
    <n v="1"/>
    <s v="Mumbai"/>
    <n v="3"/>
    <s v="Laproscopy"/>
  </r>
  <r>
    <x v="217"/>
    <n v="44809"/>
    <n v="2"/>
    <m/>
    <n v="2"/>
    <n v="2"/>
    <n v="1"/>
    <m/>
    <d v="2021-10-01T23:05:00"/>
    <n v="2"/>
    <n v="2"/>
    <s v="New Delhi"/>
    <n v="1"/>
    <s v="Proctology"/>
  </r>
  <r>
    <x v="218"/>
    <n v="44810"/>
    <n v="1"/>
    <m/>
    <n v="39"/>
    <n v="13"/>
    <n v="6"/>
    <d v="2021-10-06T00:00:00"/>
    <d v="2021-10-01T23:21:00"/>
    <n v="13"/>
    <n v="1"/>
    <s v="Pune"/>
    <n v="2"/>
    <s v="Urology Circumcision"/>
  </r>
  <r>
    <x v="219"/>
    <n v="44811"/>
    <n v="1"/>
    <m/>
    <n v="39"/>
    <n v="18"/>
    <n v="17"/>
    <m/>
    <d v="2021-10-02T00:03:00"/>
    <n v="18"/>
    <n v="1"/>
    <s v="Bhubaneshwar"/>
    <n v="2"/>
    <s v="Urology Circumcision"/>
  </r>
  <r>
    <x v="220"/>
    <n v="44812"/>
    <n v="4"/>
    <s v="Cash"/>
    <n v="2"/>
    <n v="13"/>
    <n v="1"/>
    <d v="2021-10-08T00:00:00"/>
    <d v="2021-10-02T00:17:00"/>
    <n v="13"/>
    <n v="4"/>
    <s v="New Delhi"/>
    <n v="1"/>
    <s v="Proctology"/>
  </r>
  <r>
    <x v="221"/>
    <n v="44813"/>
    <n v="1"/>
    <m/>
    <n v="2"/>
    <n v="13"/>
    <n v="2"/>
    <m/>
    <d v="2021-10-02T00:32:00"/>
    <n v="13"/>
    <n v="1"/>
    <s v="Bangalore"/>
    <n v="1"/>
    <s v="Proctology"/>
  </r>
  <r>
    <x v="222"/>
    <n v="44814"/>
    <n v="1"/>
    <m/>
    <n v="18"/>
    <n v="13"/>
    <n v="3"/>
    <m/>
    <d v="2021-10-02T01:06:00"/>
    <n v="13"/>
    <n v="1"/>
    <s v="Mumbai"/>
    <n v="5"/>
    <s v="Vascular"/>
  </r>
  <r>
    <x v="223"/>
    <n v="44815"/>
    <n v="1"/>
    <m/>
    <n v="20"/>
    <n v="65"/>
    <n v="4"/>
    <d v="2021-10-23T00:00:00"/>
    <d v="2021-10-02T01:10:00"/>
    <n v="65"/>
    <n v="1"/>
    <s v="Hyderabad"/>
    <n v="1"/>
    <s v="Proctology"/>
  </r>
  <r>
    <x v="224"/>
    <n v="44816"/>
    <n v="1"/>
    <m/>
    <n v="2"/>
    <n v="39"/>
    <n v="2"/>
    <d v="2021-10-04T00:00:00"/>
    <d v="2021-10-02T01:11:00"/>
    <n v="39"/>
    <n v="1"/>
    <s v="Bangalore"/>
    <n v="1"/>
    <s v="Proctology"/>
  </r>
  <r>
    <x v="224"/>
    <n v="44817"/>
    <n v="1"/>
    <m/>
    <n v="2"/>
    <n v="12"/>
    <n v="2"/>
    <m/>
    <d v="2021-10-02T01:13:00"/>
    <n v="12"/>
    <n v="1"/>
    <s v="Bangalore"/>
    <n v="1"/>
    <s v="Proctology"/>
  </r>
  <r>
    <x v="224"/>
    <n v="44818"/>
    <n v="4"/>
    <m/>
    <n v="16"/>
    <n v="12"/>
    <n v="2"/>
    <m/>
    <d v="2021-10-02T01:25:00"/>
    <n v="12"/>
    <n v="4"/>
    <s v="Bangalore"/>
    <n v="3"/>
    <s v="Laproscopy"/>
  </r>
  <r>
    <x v="225"/>
    <n v="44819"/>
    <n v="1"/>
    <m/>
    <n v="17"/>
    <n v="13"/>
    <n v="1"/>
    <m/>
    <d v="2021-10-02T01:27:00"/>
    <n v="13"/>
    <n v="1"/>
    <s v="New Delhi"/>
    <n v="7"/>
    <s v="Cosmetic"/>
  </r>
  <r>
    <x v="226"/>
    <n v="44820"/>
    <n v="1"/>
    <m/>
    <n v="39"/>
    <n v="2"/>
    <n v="1"/>
    <m/>
    <d v="2021-10-02T01:33:00"/>
    <n v="2"/>
    <n v="1"/>
    <s v="New Delhi"/>
    <n v="2"/>
    <s v="Urology Circumcision"/>
  </r>
  <r>
    <x v="227"/>
    <n v="44821"/>
    <n v="1"/>
    <m/>
    <n v="21"/>
    <n v="13"/>
    <n v="6"/>
    <m/>
    <d v="2021-10-02T01:39:00"/>
    <n v="13"/>
    <n v="1"/>
    <s v="Pune"/>
    <n v="1"/>
    <s v="Proctology"/>
  </r>
  <r>
    <x v="228"/>
    <n v="44822"/>
    <n v="1"/>
    <m/>
    <n v="14"/>
    <n v="39"/>
    <n v="3"/>
    <d v="2022-06-22T00:00:00"/>
    <d v="2021-10-02T01:46:00"/>
    <n v="39"/>
    <n v="1"/>
    <s v="Mumbai"/>
    <n v="6"/>
    <s v="Kidney Stone"/>
  </r>
  <r>
    <x v="229"/>
    <n v="44823"/>
    <n v="1"/>
    <m/>
    <n v="2"/>
    <n v="13"/>
    <n v="4"/>
    <m/>
    <d v="2021-10-02T02:02:00"/>
    <n v="13"/>
    <n v="1"/>
    <s v="Hyderabad"/>
    <n v="1"/>
    <s v="Proctology"/>
  </r>
  <r>
    <x v="48"/>
    <n v="44824"/>
    <n v="1"/>
    <m/>
    <n v="20"/>
    <n v="2"/>
    <n v="1"/>
    <m/>
    <d v="2021-10-02T02:12:00"/>
    <n v="2"/>
    <n v="1"/>
    <s v="New Delhi"/>
    <n v="1"/>
    <s v="Proctology"/>
  </r>
  <r>
    <x v="48"/>
    <n v="44825"/>
    <n v="2"/>
    <m/>
    <n v="37"/>
    <n v="2"/>
    <n v="1"/>
    <m/>
    <d v="2021-10-02T03:00:00"/>
    <n v="2"/>
    <n v="2"/>
    <s v="New Delhi"/>
    <n v="0"/>
    <s v="Not Assigned"/>
  </r>
  <r>
    <x v="230"/>
    <n v="44826"/>
    <n v="1"/>
    <m/>
    <n v="7"/>
    <n v="13"/>
    <n v="2"/>
    <m/>
    <d v="2021-10-02T03:00:00"/>
    <n v="13"/>
    <n v="1"/>
    <s v="Bangalore"/>
    <n v="9"/>
    <s v="Ophthalmology"/>
  </r>
  <r>
    <x v="231"/>
    <n v="44827"/>
    <n v="1"/>
    <s v="Cashless"/>
    <n v="39"/>
    <n v="34"/>
    <n v="3"/>
    <d v="2021-10-12T00:00:00"/>
    <d v="2021-10-02T03:26:00"/>
    <n v="34"/>
    <n v="1"/>
    <s v="Mumbai"/>
    <n v="2"/>
    <s v="Urology Circumcision"/>
  </r>
  <r>
    <x v="232"/>
    <n v="44828"/>
    <n v="1"/>
    <m/>
    <n v="2"/>
    <n v="12"/>
    <n v="1"/>
    <m/>
    <d v="2021-10-02T03:45:00"/>
    <n v="12"/>
    <n v="1"/>
    <s v="New Delhi"/>
    <n v="1"/>
    <s v="Proctology"/>
  </r>
  <r>
    <x v="232"/>
    <n v="44829"/>
    <n v="1"/>
    <m/>
    <n v="2"/>
    <n v="2"/>
    <n v="1"/>
    <m/>
    <d v="2021-10-02T03:46:00"/>
    <n v="2"/>
    <n v="1"/>
    <s v="New Delhi"/>
    <n v="1"/>
    <s v="Proctology"/>
  </r>
  <r>
    <x v="233"/>
    <n v="44830"/>
    <n v="1"/>
    <m/>
    <n v="2"/>
    <n v="2"/>
    <n v="2"/>
    <m/>
    <d v="2021-10-02T04:04:00"/>
    <n v="2"/>
    <n v="1"/>
    <s v="Bangalore"/>
    <n v="1"/>
    <s v="Proctology"/>
  </r>
  <r>
    <x v="234"/>
    <n v="44831"/>
    <n v="5"/>
    <m/>
    <n v="17"/>
    <n v="13"/>
    <n v="1"/>
    <m/>
    <d v="2021-10-02T04:21:00"/>
    <n v="13"/>
    <n v="5"/>
    <s v="New Delhi"/>
    <n v="7"/>
    <s v="Cosmetic"/>
  </r>
  <r>
    <x v="234"/>
    <n v="44832"/>
    <n v="4"/>
    <m/>
    <n v="17"/>
    <n v="12"/>
    <n v="1"/>
    <m/>
    <d v="2021-10-02T04:22:00"/>
    <n v="12"/>
    <n v="4"/>
    <s v="New Delhi"/>
    <n v="7"/>
    <s v="Cosmetic"/>
  </r>
  <r>
    <x v="235"/>
    <n v="44833"/>
    <n v="5"/>
    <s v="Cashless"/>
    <n v="2"/>
    <n v="13"/>
    <n v="1"/>
    <d v="2022-06-07T00:00:00"/>
    <d v="2021-10-02T05:06:00"/>
    <n v="13"/>
    <n v="5"/>
    <s v="New Delhi"/>
    <n v="1"/>
    <s v="Proctology"/>
  </r>
  <r>
    <x v="236"/>
    <n v="44834"/>
    <n v="5"/>
    <m/>
    <n v="16"/>
    <n v="2"/>
    <n v="6"/>
    <d v="2022-01-31T00:00:00"/>
    <d v="2021-10-02T05:06:00"/>
    <n v="2"/>
    <n v="5"/>
    <s v="Pune"/>
    <n v="3"/>
    <s v="Laproscopy"/>
  </r>
  <r>
    <x v="237"/>
    <n v="44835"/>
    <n v="5"/>
    <m/>
    <n v="14"/>
    <n v="10"/>
    <n v="3"/>
    <m/>
    <d v="2021-10-02T05:08:00"/>
    <n v="10"/>
    <n v="5"/>
    <s v="Mumbai"/>
    <n v="6"/>
    <s v="Kidney Stone"/>
  </r>
  <r>
    <x v="238"/>
    <n v="44836"/>
    <n v="5"/>
    <m/>
    <n v="2"/>
    <n v="13"/>
    <n v="2"/>
    <m/>
    <d v="2021-10-02T05:08:00"/>
    <n v="13"/>
    <n v="5"/>
    <s v="Bangalore"/>
    <n v="1"/>
    <s v="Proctology"/>
  </r>
  <r>
    <x v="239"/>
    <n v="44837"/>
    <n v="5"/>
    <m/>
    <n v="16"/>
    <n v="2"/>
    <n v="1"/>
    <m/>
    <d v="2021-10-02T05:08:00"/>
    <n v="2"/>
    <n v="5"/>
    <s v="New Delhi"/>
    <n v="3"/>
    <s v="Laproscopy"/>
  </r>
  <r>
    <x v="240"/>
    <n v="44838"/>
    <n v="5"/>
    <m/>
    <n v="16"/>
    <n v="2"/>
    <n v="3"/>
    <m/>
    <d v="2021-10-02T05:09:00"/>
    <n v="2"/>
    <n v="5"/>
    <s v="Mumbai"/>
    <n v="3"/>
    <s v="Laproscopy"/>
  </r>
  <r>
    <x v="241"/>
    <n v="44839"/>
    <n v="5"/>
    <m/>
    <n v="16"/>
    <n v="13"/>
    <n v="3"/>
    <m/>
    <d v="2021-10-02T05:09:00"/>
    <n v="13"/>
    <n v="5"/>
    <s v="Mumbai"/>
    <n v="3"/>
    <s v="Laproscopy"/>
  </r>
  <r>
    <x v="242"/>
    <n v="44840"/>
    <n v="5"/>
    <m/>
    <n v="14"/>
    <n v="10"/>
    <n v="2"/>
    <m/>
    <d v="2021-10-02T05:12:00"/>
    <n v="10"/>
    <n v="5"/>
    <s v="Bangalore"/>
    <n v="6"/>
    <s v="Kidney Stone"/>
  </r>
  <r>
    <x v="243"/>
    <n v="44841"/>
    <n v="5"/>
    <m/>
    <n v="14"/>
    <n v="65"/>
    <n v="2"/>
    <d v="2022-06-26T00:00:00"/>
    <d v="2021-10-02T05:14:00"/>
    <n v="65"/>
    <n v="5"/>
    <s v="Bangalore"/>
    <n v="6"/>
    <s v="Kidney Stone"/>
  </r>
  <r>
    <x v="244"/>
    <n v="44842"/>
    <n v="5"/>
    <m/>
    <n v="24"/>
    <n v="8"/>
    <n v="1"/>
    <d v="2021-10-05T00:00:00"/>
    <d v="2021-10-02T05:16:00"/>
    <n v="8"/>
    <n v="5"/>
    <s v="New Delhi"/>
    <n v="1"/>
    <s v="Proctology"/>
  </r>
  <r>
    <x v="245"/>
    <n v="44843"/>
    <n v="5"/>
    <m/>
    <n v="2"/>
    <n v="2"/>
    <n v="3"/>
    <m/>
    <d v="2021-10-02T05:17:00"/>
    <n v="2"/>
    <n v="5"/>
    <s v="Mumbai"/>
    <n v="1"/>
    <s v="Proctology"/>
  </r>
  <r>
    <x v="246"/>
    <n v="44844"/>
    <n v="5"/>
    <m/>
    <n v="2"/>
    <n v="39"/>
    <n v="1"/>
    <d v="2021-11-24T00:00:00"/>
    <d v="2021-10-02T05:17:00"/>
    <n v="39"/>
    <n v="5"/>
    <s v="New Delhi"/>
    <n v="1"/>
    <s v="Proctology"/>
  </r>
  <r>
    <x v="247"/>
    <n v="44845"/>
    <n v="5"/>
    <m/>
    <n v="2"/>
    <n v="53"/>
    <n v="1"/>
    <m/>
    <d v="2021-10-02T05:20:00"/>
    <n v="53"/>
    <n v="5"/>
    <s v="New Delhi"/>
    <n v="1"/>
    <s v="Proctology"/>
  </r>
  <r>
    <x v="248"/>
    <n v="44846"/>
    <n v="5"/>
    <m/>
    <n v="2"/>
    <n v="4"/>
    <n v="3"/>
    <d v="2022-06-10T00:00:00"/>
    <d v="2021-10-02T05:21:00"/>
    <n v="4"/>
    <n v="5"/>
    <s v="Mumbai"/>
    <n v="1"/>
    <s v="Proctology"/>
  </r>
  <r>
    <x v="249"/>
    <n v="44847"/>
    <n v="5"/>
    <m/>
    <n v="135"/>
    <n v="2"/>
    <n v="1"/>
    <m/>
    <d v="2021-10-02T05:22:00"/>
    <n v="2"/>
    <n v="5"/>
    <s v="New Delhi"/>
    <n v="10"/>
    <s v="Dental"/>
  </r>
  <r>
    <x v="250"/>
    <n v="44848"/>
    <n v="5"/>
    <m/>
    <n v="39"/>
    <n v="39"/>
    <n v="2"/>
    <d v="2021-10-04T00:00:00"/>
    <d v="2021-10-02T05:23:00"/>
    <n v="39"/>
    <n v="5"/>
    <s v="Bangalore"/>
    <n v="2"/>
    <s v="Urology Circumcision"/>
  </r>
  <r>
    <x v="251"/>
    <n v="44849"/>
    <n v="5"/>
    <m/>
    <n v="135"/>
    <n v="13"/>
    <n v="1"/>
    <m/>
    <d v="2021-10-02T05:26:00"/>
    <n v="13"/>
    <n v="5"/>
    <s v="New Delhi"/>
    <n v="10"/>
    <s v="Dental"/>
  </r>
  <r>
    <x v="252"/>
    <n v="44850"/>
    <n v="5"/>
    <m/>
    <n v="14"/>
    <n v="13"/>
    <n v="1"/>
    <m/>
    <d v="2021-10-02T05:28:00"/>
    <n v="13"/>
    <n v="5"/>
    <s v="New Delhi"/>
    <n v="6"/>
    <s v="Kidney Stone"/>
  </r>
  <r>
    <x v="253"/>
    <n v="44851"/>
    <n v="5"/>
    <m/>
    <n v="2"/>
    <n v="2"/>
    <n v="3"/>
    <m/>
    <d v="2021-10-02T05:31:00"/>
    <n v="2"/>
    <n v="5"/>
    <s v="Mumbai"/>
    <n v="1"/>
    <s v="Proctology"/>
  </r>
  <r>
    <x v="254"/>
    <n v="44852"/>
    <n v="5"/>
    <s v="Cash"/>
    <n v="16"/>
    <n v="39"/>
    <n v="3"/>
    <d v="2022-04-22T00:00:00"/>
    <d v="2021-10-02T05:33:00"/>
    <n v="39"/>
    <n v="5"/>
    <s v="Mumbai"/>
    <n v="3"/>
    <s v="Laproscopy"/>
  </r>
  <r>
    <x v="255"/>
    <n v="44853"/>
    <n v="5"/>
    <m/>
    <n v="16"/>
    <n v="39"/>
    <n v="3"/>
    <m/>
    <d v="2021-10-02T05:36:00"/>
    <n v="39"/>
    <n v="5"/>
    <s v="Mumbai"/>
    <n v="3"/>
    <s v="Laproscopy"/>
  </r>
  <r>
    <x v="256"/>
    <n v="44854"/>
    <n v="2"/>
    <m/>
    <n v="37"/>
    <n v="13"/>
    <n v="1"/>
    <m/>
    <d v="2021-10-02T05:45:00"/>
    <n v="13"/>
    <n v="2"/>
    <s v="New Delhi"/>
    <n v="0"/>
    <s v="Not Assigned"/>
  </r>
  <r>
    <x v="257"/>
    <n v="44855"/>
    <n v="5"/>
    <m/>
    <n v="14"/>
    <n v="2"/>
    <n v="2"/>
    <m/>
    <d v="2021-10-02T05:45:00"/>
    <n v="2"/>
    <n v="5"/>
    <s v="Bangalore"/>
    <n v="6"/>
    <s v="Kidney Stone"/>
  </r>
  <r>
    <x v="258"/>
    <n v="44856"/>
    <n v="5"/>
    <m/>
    <n v="14"/>
    <n v="13"/>
    <n v="1"/>
    <m/>
    <d v="2021-10-02T05:47:00"/>
    <n v="13"/>
    <n v="5"/>
    <s v="New Delhi"/>
    <n v="6"/>
    <s v="Kidney Stone"/>
  </r>
  <r>
    <x v="259"/>
    <n v="44857"/>
    <n v="5"/>
    <m/>
    <n v="2"/>
    <n v="13"/>
    <n v="3"/>
    <d v="2022-07-05T00:00:00"/>
    <d v="2021-10-02T05:59:00"/>
    <n v="13"/>
    <n v="5"/>
    <s v="Mumbai"/>
    <n v="1"/>
    <s v="Proctology"/>
  </r>
  <r>
    <x v="260"/>
    <n v="44858"/>
    <n v="5"/>
    <m/>
    <n v="14"/>
    <n v="39"/>
    <n v="1"/>
    <m/>
    <d v="2021-10-02T06:07:00"/>
    <n v="39"/>
    <n v="5"/>
    <s v="New Delhi"/>
    <n v="6"/>
    <s v="Kidney Stone"/>
  </r>
  <r>
    <x v="261"/>
    <n v="44859"/>
    <n v="5"/>
    <m/>
    <n v="16"/>
    <n v="2"/>
    <n v="1"/>
    <m/>
    <d v="2021-10-02T06:14:00"/>
    <n v="2"/>
    <n v="5"/>
    <s v="New Delhi"/>
    <n v="3"/>
    <s v="Laproscopy"/>
  </r>
  <r>
    <x v="262"/>
    <n v="44860"/>
    <n v="5"/>
    <s v="Cash"/>
    <n v="2"/>
    <n v="3"/>
    <n v="6"/>
    <m/>
    <d v="2021-10-02T06:17:00"/>
    <n v="3"/>
    <n v="5"/>
    <s v="Pune"/>
    <n v="1"/>
    <s v="Proctology"/>
  </r>
  <r>
    <x v="263"/>
    <n v="44861"/>
    <n v="5"/>
    <m/>
    <n v="2"/>
    <n v="2"/>
    <n v="1"/>
    <m/>
    <d v="2021-10-02T06:19:00"/>
    <n v="2"/>
    <n v="5"/>
    <s v="New Delhi"/>
    <n v="1"/>
    <s v="Proctology"/>
  </r>
  <r>
    <x v="264"/>
    <n v="44862"/>
    <n v="1"/>
    <m/>
    <n v="2"/>
    <n v="13"/>
    <n v="1"/>
    <d v="2021-11-01T00:00:00"/>
    <d v="2021-10-02T06:21:00"/>
    <n v="13"/>
    <n v="1"/>
    <s v="New Delhi"/>
    <n v="1"/>
    <s v="Proctology"/>
  </r>
  <r>
    <x v="265"/>
    <n v="44863"/>
    <n v="5"/>
    <m/>
    <n v="14"/>
    <n v="2"/>
    <n v="1"/>
    <m/>
    <d v="2021-10-02T06:23:00"/>
    <n v="2"/>
    <n v="5"/>
    <s v="New Delhi"/>
    <n v="6"/>
    <s v="Kidney Stone"/>
  </r>
  <r>
    <x v="266"/>
    <n v="44864"/>
    <n v="5"/>
    <m/>
    <n v="16"/>
    <n v="39"/>
    <n v="2"/>
    <m/>
    <d v="2021-10-02T06:23:00"/>
    <n v="39"/>
    <n v="5"/>
    <s v="Bangalore"/>
    <n v="3"/>
    <s v="Laproscopy"/>
  </r>
  <r>
    <x v="267"/>
    <n v="44865"/>
    <n v="5"/>
    <m/>
    <n v="16"/>
    <n v="2"/>
    <n v="1"/>
    <m/>
    <d v="2021-10-02T06:24:00"/>
    <n v="2"/>
    <n v="5"/>
    <s v="New Delhi"/>
    <n v="3"/>
    <s v="Laproscopy"/>
  </r>
  <r>
    <x v="268"/>
    <n v="44866"/>
    <n v="5"/>
    <m/>
    <n v="2"/>
    <n v="2"/>
    <n v="1"/>
    <m/>
    <d v="2021-10-02T06:25:00"/>
    <n v="2"/>
    <n v="5"/>
    <s v="New Delhi"/>
    <n v="1"/>
    <s v="Proctology"/>
  </r>
  <r>
    <x v="269"/>
    <n v="44867"/>
    <n v="1"/>
    <m/>
    <n v="39"/>
    <n v="2"/>
    <n v="1"/>
    <m/>
    <d v="2021-10-02T06:27:00"/>
    <n v="2"/>
    <n v="1"/>
    <s v="New Delhi"/>
    <n v="2"/>
    <s v="Urology Circumcision"/>
  </r>
  <r>
    <x v="270"/>
    <n v="44868"/>
    <n v="5"/>
    <m/>
    <n v="14"/>
    <n v="13"/>
    <n v="2"/>
    <d v="2021-10-27T00:00:00"/>
    <d v="2021-10-02T06:27:00"/>
    <n v="13"/>
    <n v="5"/>
    <s v="Bangalore"/>
    <n v="6"/>
    <s v="Kidney Stone"/>
  </r>
  <r>
    <x v="271"/>
    <n v="44869"/>
    <n v="5"/>
    <m/>
    <n v="2"/>
    <n v="13"/>
    <n v="2"/>
    <m/>
    <d v="2021-10-02T06:32:00"/>
    <n v="13"/>
    <n v="5"/>
    <s v="Bangalore"/>
    <n v="1"/>
    <s v="Proctology"/>
  </r>
  <r>
    <x v="272"/>
    <n v="44870"/>
    <n v="5"/>
    <m/>
    <n v="39"/>
    <n v="2"/>
    <n v="1"/>
    <m/>
    <d v="2021-10-02T06:33:00"/>
    <n v="2"/>
    <n v="5"/>
    <s v="New Delhi"/>
    <n v="2"/>
    <s v="Urology Circumcision"/>
  </r>
  <r>
    <x v="273"/>
    <n v="44871"/>
    <n v="5"/>
    <m/>
    <n v="14"/>
    <n v="13"/>
    <n v="1"/>
    <m/>
    <d v="2021-10-02T06:36:00"/>
    <n v="13"/>
    <n v="5"/>
    <s v="New Delhi"/>
    <n v="6"/>
    <s v="Kidney Stone"/>
  </r>
  <r>
    <x v="274"/>
    <n v="44872"/>
    <n v="5"/>
    <m/>
    <n v="16"/>
    <n v="13"/>
    <n v="6"/>
    <d v="2022-01-31T00:00:00"/>
    <d v="2021-10-02T06:37:00"/>
    <n v="13"/>
    <n v="5"/>
    <s v="Pune"/>
    <n v="3"/>
    <s v="Laproscopy"/>
  </r>
  <r>
    <x v="272"/>
    <n v="44873"/>
    <n v="2"/>
    <m/>
    <n v="37"/>
    <n v="2"/>
    <n v="1"/>
    <m/>
    <d v="2021-10-02T06:40:00"/>
    <n v="2"/>
    <n v="2"/>
    <s v="New Delhi"/>
    <n v="0"/>
    <s v="Not Assigned"/>
  </r>
  <r>
    <x v="275"/>
    <n v="44874"/>
    <n v="5"/>
    <m/>
    <n v="14"/>
    <n v="13"/>
    <n v="2"/>
    <m/>
    <d v="2021-10-02T06:57:00"/>
    <n v="13"/>
    <n v="5"/>
    <s v="Bangalore"/>
    <n v="6"/>
    <s v="Kidney Stone"/>
  </r>
  <r>
    <x v="276"/>
    <n v="44875"/>
    <n v="5"/>
    <s v="Cashless"/>
    <n v="2"/>
    <n v="4"/>
    <n v="3"/>
    <d v="2022-06-17T00:00:00"/>
    <d v="2021-10-02T06:58:00"/>
    <n v="4"/>
    <n v="5"/>
    <s v="Mumbai"/>
    <n v="1"/>
    <s v="Proctology"/>
  </r>
  <r>
    <x v="277"/>
    <n v="44876"/>
    <n v="5"/>
    <m/>
    <n v="2"/>
    <n v="2"/>
    <n v="1"/>
    <m/>
    <d v="2021-10-02T07:00:00"/>
    <n v="2"/>
    <n v="5"/>
    <s v="New Delhi"/>
    <n v="1"/>
    <s v="Proctology"/>
  </r>
  <r>
    <x v="278"/>
    <n v="44877"/>
    <n v="5"/>
    <m/>
    <n v="14"/>
    <n v="13"/>
    <n v="1"/>
    <m/>
    <d v="2021-10-02T07:00:00"/>
    <n v="13"/>
    <n v="5"/>
    <s v="New Delhi"/>
    <n v="6"/>
    <s v="Kidney Stone"/>
  </r>
  <r>
    <x v="279"/>
    <n v="44878"/>
    <n v="5"/>
    <m/>
    <n v="16"/>
    <n v="2"/>
    <n v="3"/>
    <m/>
    <d v="2021-10-02T07:07:00"/>
    <n v="2"/>
    <n v="5"/>
    <s v="Mumbai"/>
    <n v="3"/>
    <s v="Laproscopy"/>
  </r>
  <r>
    <x v="280"/>
    <n v="44879"/>
    <n v="1"/>
    <m/>
    <n v="2"/>
    <n v="2"/>
    <n v="8"/>
    <m/>
    <d v="2021-10-02T07:08:00"/>
    <n v="2"/>
    <n v="1"/>
    <s v="Tertiary "/>
    <n v="1"/>
    <s v="Proctology"/>
  </r>
  <r>
    <x v="281"/>
    <n v="44880"/>
    <n v="5"/>
    <m/>
    <n v="135"/>
    <n v="53"/>
    <n v="1"/>
    <m/>
    <d v="2021-10-02T07:15:00"/>
    <n v="53"/>
    <n v="5"/>
    <s v="New Delhi"/>
    <n v="10"/>
    <s v="Dental"/>
  </r>
  <r>
    <x v="282"/>
    <n v="44881"/>
    <n v="5"/>
    <s v="Cashless"/>
    <n v="16"/>
    <n v="4"/>
    <n v="3"/>
    <d v="2022-07-08T00:00:00"/>
    <d v="2021-10-02T07:16:00"/>
    <n v="4"/>
    <n v="5"/>
    <s v="Mumbai"/>
    <n v="3"/>
    <s v="Laproscopy"/>
  </r>
  <r>
    <x v="283"/>
    <n v="44882"/>
    <n v="5"/>
    <s v="Cash"/>
    <n v="135"/>
    <n v="60"/>
    <n v="1"/>
    <d v="2022-02-10T00:00:00"/>
    <d v="2021-10-02T07:19:00"/>
    <n v="60"/>
    <n v="5"/>
    <s v="New Delhi"/>
    <n v="10"/>
    <s v="Dental"/>
  </r>
  <r>
    <x v="284"/>
    <n v="44883"/>
    <n v="1"/>
    <m/>
    <n v="2"/>
    <n v="2"/>
    <n v="8"/>
    <m/>
    <d v="2021-10-02T07:19:00"/>
    <n v="2"/>
    <n v="1"/>
    <s v="Tertiary "/>
    <n v="1"/>
    <s v="Proctology"/>
  </r>
  <r>
    <x v="285"/>
    <n v="44884"/>
    <n v="5"/>
    <m/>
    <n v="2"/>
    <n v="2"/>
    <n v="2"/>
    <m/>
    <d v="2021-10-02T07:20:00"/>
    <n v="2"/>
    <n v="5"/>
    <s v="Bangalore"/>
    <n v="1"/>
    <s v="Proctology"/>
  </r>
  <r>
    <x v="286"/>
    <n v="44885"/>
    <n v="1"/>
    <s v="Cash"/>
    <n v="24"/>
    <n v="13"/>
    <n v="1"/>
    <d v="2021-10-14T00:00:00"/>
    <d v="2021-10-02T07:25:00"/>
    <n v="13"/>
    <n v="1"/>
    <s v="New Delhi"/>
    <n v="1"/>
    <s v="Proctology"/>
  </r>
  <r>
    <x v="287"/>
    <n v="44886"/>
    <n v="5"/>
    <m/>
    <n v="16"/>
    <n v="2"/>
    <n v="1"/>
    <m/>
    <d v="2021-10-02T07:30:00"/>
    <n v="2"/>
    <n v="5"/>
    <s v="New Delhi"/>
    <n v="3"/>
    <s v="Laproscopy"/>
  </r>
  <r>
    <x v="288"/>
    <n v="44887"/>
    <n v="1"/>
    <m/>
    <n v="5"/>
    <n v="13"/>
    <n v="2"/>
    <m/>
    <d v="2021-10-02T07:33:00"/>
    <n v="13"/>
    <n v="1"/>
    <s v="Bangalore"/>
    <n v="5"/>
    <s v="Vascular"/>
  </r>
  <r>
    <x v="289"/>
    <n v="44888"/>
    <n v="5"/>
    <m/>
    <n v="2"/>
    <n v="51"/>
    <n v="1"/>
    <d v="2021-10-16T00:00:00"/>
    <d v="2021-10-02T07:34:00"/>
    <n v="51"/>
    <n v="5"/>
    <s v="New Delhi"/>
    <n v="1"/>
    <s v="Proctology"/>
  </r>
  <r>
    <x v="290"/>
    <n v="44889"/>
    <n v="5"/>
    <m/>
    <n v="14"/>
    <n v="13"/>
    <n v="2"/>
    <m/>
    <d v="2021-10-02T07:34:00"/>
    <n v="13"/>
    <n v="5"/>
    <s v="Bangalore"/>
    <n v="6"/>
    <s v="Kidney Stone"/>
  </r>
  <r>
    <x v="291"/>
    <n v="44890"/>
    <n v="5"/>
    <m/>
    <n v="17"/>
    <n v="39"/>
    <n v="3"/>
    <m/>
    <d v="2021-10-02T07:37:00"/>
    <n v="39"/>
    <n v="5"/>
    <s v="Mumbai"/>
    <n v="7"/>
    <s v="Cosmetic"/>
  </r>
  <r>
    <x v="292"/>
    <n v="44891"/>
    <n v="1"/>
    <m/>
    <n v="19"/>
    <n v="39"/>
    <n v="2"/>
    <d v="2021-10-04T00:00:00"/>
    <d v="2021-10-02T07:43:00"/>
    <n v="39"/>
    <n v="1"/>
    <s v="Bangalore"/>
    <n v="1"/>
    <s v="Proctology"/>
  </r>
  <r>
    <x v="293"/>
    <n v="44892"/>
    <n v="5"/>
    <m/>
    <n v="14"/>
    <n v="2"/>
    <n v="1"/>
    <m/>
    <d v="2021-10-02T07:44:00"/>
    <n v="2"/>
    <n v="5"/>
    <s v="New Delhi"/>
    <n v="6"/>
    <s v="Kidney Stone"/>
  </r>
  <r>
    <x v="294"/>
    <n v="44893"/>
    <n v="5"/>
    <m/>
    <n v="16"/>
    <n v="2"/>
    <n v="1"/>
    <m/>
    <d v="2021-10-02T07:44:00"/>
    <n v="2"/>
    <n v="5"/>
    <s v="New Delhi"/>
    <n v="3"/>
    <s v="Laproscopy"/>
  </r>
  <r>
    <x v="295"/>
    <n v="44894"/>
    <n v="2"/>
    <m/>
    <n v="37"/>
    <n v="2"/>
    <n v="1"/>
    <m/>
    <d v="2021-10-02T07:45:00"/>
    <n v="2"/>
    <n v="2"/>
    <s v="New Delhi"/>
    <n v="0"/>
    <s v="Not Assigned"/>
  </r>
  <r>
    <x v="296"/>
    <n v="44895"/>
    <n v="1"/>
    <m/>
    <n v="21"/>
    <n v="2"/>
    <n v="1"/>
    <m/>
    <d v="2021-10-02T07:48:00"/>
    <n v="2"/>
    <n v="1"/>
    <s v="New Delhi"/>
    <n v="1"/>
    <s v="Proctology"/>
  </r>
  <r>
    <x v="297"/>
    <n v="44896"/>
    <n v="5"/>
    <m/>
    <n v="20"/>
    <n v="13"/>
    <n v="2"/>
    <d v="2021-10-19T00:00:00"/>
    <d v="2021-10-02T07:49:00"/>
    <n v="13"/>
    <n v="5"/>
    <s v="Bangalore"/>
    <n v="1"/>
    <s v="Proctology"/>
  </r>
  <r>
    <x v="298"/>
    <n v="44897"/>
    <n v="5"/>
    <m/>
    <n v="2"/>
    <n v="2"/>
    <n v="2"/>
    <m/>
    <d v="2021-10-02T07:53:00"/>
    <n v="2"/>
    <n v="5"/>
    <s v="Bangalore"/>
    <n v="1"/>
    <s v="Proctology"/>
  </r>
  <r>
    <x v="299"/>
    <n v="44898"/>
    <n v="1"/>
    <m/>
    <n v="2"/>
    <n v="13"/>
    <n v="1"/>
    <m/>
    <d v="2021-10-02T07:54:00"/>
    <n v="13"/>
    <n v="1"/>
    <s v="New Delhi"/>
    <n v="1"/>
    <s v="Proctology"/>
  </r>
  <r>
    <x v="124"/>
    <n v="44899"/>
    <n v="2"/>
    <m/>
    <n v="14"/>
    <n v="13"/>
    <n v="2"/>
    <d v="2021-11-04T00:00:00"/>
    <d v="2021-10-02T07:55:00"/>
    <n v="13"/>
    <n v="2"/>
    <s v="Bangalore"/>
    <n v="6"/>
    <s v="Kidney Stone"/>
  </r>
  <r>
    <x v="300"/>
    <n v="44900"/>
    <n v="5"/>
    <m/>
    <n v="2"/>
    <n v="2"/>
    <n v="3"/>
    <m/>
    <d v="2021-10-02T07:57:00"/>
    <n v="2"/>
    <n v="5"/>
    <s v="Mumbai"/>
    <n v="1"/>
    <s v="Proctology"/>
  </r>
  <r>
    <x v="301"/>
    <n v="44901"/>
    <n v="5"/>
    <s v="Cash"/>
    <n v="135"/>
    <n v="39"/>
    <n v="1"/>
    <m/>
    <d v="2021-10-02T07:57:00"/>
    <n v="39"/>
    <n v="5"/>
    <s v="New Delhi"/>
    <n v="10"/>
    <s v="Dental"/>
  </r>
  <r>
    <x v="302"/>
    <n v="44902"/>
    <n v="5"/>
    <m/>
    <n v="2"/>
    <n v="39"/>
    <n v="2"/>
    <m/>
    <d v="2021-10-02T07:57:00"/>
    <n v="39"/>
    <n v="5"/>
    <s v="Bangalore"/>
    <n v="1"/>
    <s v="Proctology"/>
  </r>
  <r>
    <x v="303"/>
    <n v="44903"/>
    <n v="5"/>
    <m/>
    <n v="16"/>
    <n v="2"/>
    <n v="3"/>
    <d v="2022-07-05T00:00:00"/>
    <d v="2021-10-02T07:58:00"/>
    <n v="2"/>
    <n v="5"/>
    <s v="Mumbai"/>
    <n v="3"/>
    <s v="Laproscopy"/>
  </r>
  <r>
    <x v="304"/>
    <n v="44904"/>
    <n v="2"/>
    <m/>
    <n v="37"/>
    <n v="54"/>
    <n v="3"/>
    <d v="2022-05-18T00:00:00"/>
    <d v="2021-10-02T08:00:00"/>
    <n v="54"/>
    <n v="2"/>
    <s v="Mumbai"/>
    <n v="0"/>
    <s v="Not Assigned"/>
  </r>
  <r>
    <x v="299"/>
    <n v="44905"/>
    <n v="2"/>
    <m/>
    <n v="37"/>
    <n v="13"/>
    <n v="1"/>
    <m/>
    <d v="2021-10-02T08:00:00"/>
    <n v="13"/>
    <n v="2"/>
    <s v="New Delhi"/>
    <n v="0"/>
    <s v="Not Assigned"/>
  </r>
  <r>
    <x v="305"/>
    <n v="44906"/>
    <n v="5"/>
    <m/>
    <n v="14"/>
    <n v="39"/>
    <n v="1"/>
    <m/>
    <d v="2021-10-02T08:02:00"/>
    <n v="39"/>
    <n v="5"/>
    <s v="New Delhi"/>
    <n v="6"/>
    <s v="Kidney Stone"/>
  </r>
  <r>
    <x v="306"/>
    <n v="44907"/>
    <n v="2"/>
    <m/>
    <n v="2"/>
    <n v="51"/>
    <n v="1"/>
    <d v="2021-10-03T00:00:00"/>
    <d v="2021-10-02T08:05:00"/>
    <n v="51"/>
    <n v="2"/>
    <s v="New Delhi"/>
    <n v="1"/>
    <s v="Proctology"/>
  </r>
  <r>
    <x v="307"/>
    <n v="44908"/>
    <n v="5"/>
    <m/>
    <n v="16"/>
    <n v="13"/>
    <n v="1"/>
    <m/>
    <d v="2021-10-02T08:05:00"/>
    <n v="13"/>
    <n v="5"/>
    <s v="New Delhi"/>
    <n v="3"/>
    <s v="Laproscopy"/>
  </r>
  <r>
    <x v="308"/>
    <n v="44909"/>
    <n v="1"/>
    <m/>
    <n v="15"/>
    <n v="13"/>
    <n v="4"/>
    <m/>
    <d v="2021-10-02T08:09:00"/>
    <n v="13"/>
    <n v="1"/>
    <s v="Hyderabad"/>
    <n v="3"/>
    <s v="Laproscopy"/>
  </r>
  <r>
    <x v="309"/>
    <n v="44910"/>
    <n v="5"/>
    <m/>
    <n v="2"/>
    <n v="2"/>
    <n v="1"/>
    <m/>
    <d v="2021-10-02T08:09:00"/>
    <n v="2"/>
    <n v="5"/>
    <s v="New Delhi"/>
    <n v="1"/>
    <s v="Proctology"/>
  </r>
  <r>
    <x v="310"/>
    <n v="44911"/>
    <n v="5"/>
    <m/>
    <n v="16"/>
    <n v="65"/>
    <n v="1"/>
    <d v="2021-11-11T00:00:00"/>
    <d v="2021-10-02T08:09:00"/>
    <n v="65"/>
    <n v="5"/>
    <s v="New Delhi"/>
    <n v="3"/>
    <s v="Laproscopy"/>
  </r>
  <r>
    <x v="311"/>
    <n v="44912"/>
    <n v="2"/>
    <m/>
    <n v="2"/>
    <n v="13"/>
    <n v="1"/>
    <m/>
    <d v="2021-10-02T08:10:00"/>
    <n v="13"/>
    <n v="2"/>
    <s v="New Delhi"/>
    <n v="1"/>
    <s v="Proctology"/>
  </r>
  <r>
    <x v="312"/>
    <n v="44913"/>
    <n v="1"/>
    <m/>
    <n v="2"/>
    <n v="2"/>
    <n v="6"/>
    <d v="2022-07-05T00:00:00"/>
    <d v="2021-10-02T08:11:00"/>
    <n v="2"/>
    <n v="1"/>
    <s v="Pune"/>
    <n v="1"/>
    <s v="Proctology"/>
  </r>
  <r>
    <x v="313"/>
    <n v="44914"/>
    <n v="5"/>
    <m/>
    <n v="16"/>
    <n v="53"/>
    <n v="3"/>
    <m/>
    <d v="2021-10-02T08:12:00"/>
    <n v="53"/>
    <n v="5"/>
    <s v="Mumbai"/>
    <n v="3"/>
    <s v="Laproscopy"/>
  </r>
  <r>
    <x v="314"/>
    <n v="44915"/>
    <n v="1"/>
    <m/>
    <n v="2"/>
    <n v="2"/>
    <n v="8"/>
    <m/>
    <d v="2021-10-02T08:13:00"/>
    <n v="2"/>
    <n v="1"/>
    <s v="Tertiary "/>
    <n v="1"/>
    <s v="Proctology"/>
  </r>
  <r>
    <x v="315"/>
    <n v="44916"/>
    <n v="5"/>
    <m/>
    <n v="2"/>
    <n v="39"/>
    <n v="2"/>
    <d v="2021-10-06T00:00:00"/>
    <d v="2021-10-02T08:14:00"/>
    <n v="39"/>
    <n v="5"/>
    <s v="Bangalore"/>
    <n v="1"/>
    <s v="Proctology"/>
  </r>
  <r>
    <x v="314"/>
    <n v="44917"/>
    <n v="2"/>
    <m/>
    <n v="37"/>
    <n v="10"/>
    <n v="1"/>
    <d v="2021-10-13T00:00:00"/>
    <d v="2021-10-02T08:15:00"/>
    <n v="10"/>
    <n v="2"/>
    <s v="New Delhi"/>
    <n v="0"/>
    <s v="Not Assigned"/>
  </r>
  <r>
    <x v="316"/>
    <n v="44918"/>
    <n v="5"/>
    <m/>
    <n v="2"/>
    <n v="2"/>
    <n v="1"/>
    <m/>
    <d v="2021-10-02T08:16:00"/>
    <n v="2"/>
    <n v="5"/>
    <s v="New Delhi"/>
    <n v="1"/>
    <s v="Proctology"/>
  </r>
  <r>
    <x v="317"/>
    <n v="44919"/>
    <n v="5"/>
    <m/>
    <n v="14"/>
    <n v="39"/>
    <n v="1"/>
    <m/>
    <d v="2021-10-02T08:16:00"/>
    <n v="39"/>
    <n v="5"/>
    <s v="New Delhi"/>
    <n v="6"/>
    <s v="Kidney Stone"/>
  </r>
  <r>
    <x v="318"/>
    <n v="44920"/>
    <n v="5"/>
    <s v="Cash"/>
    <n v="39"/>
    <n v="4"/>
    <n v="3"/>
    <d v="2022-08-01T00:00:00"/>
    <d v="2021-10-02T08:18:00"/>
    <n v="4"/>
    <n v="5"/>
    <s v="Mumbai"/>
    <n v="2"/>
    <s v="Urology Circumcision"/>
  </r>
  <r>
    <x v="319"/>
    <n v="44921"/>
    <n v="2"/>
    <m/>
    <n v="2"/>
    <n v="13"/>
    <n v="2"/>
    <m/>
    <d v="2021-10-02T08:20:00"/>
    <n v="13"/>
    <n v="2"/>
    <s v="Bangalore"/>
    <n v="1"/>
    <s v="Proctology"/>
  </r>
  <r>
    <x v="320"/>
    <n v="44922"/>
    <n v="5"/>
    <m/>
    <n v="14"/>
    <n v="13"/>
    <n v="1"/>
    <m/>
    <d v="2021-10-02T08:21:00"/>
    <n v="13"/>
    <n v="5"/>
    <s v="New Delhi"/>
    <n v="6"/>
    <s v="Kidney Stone"/>
  </r>
  <r>
    <x v="321"/>
    <n v="44923"/>
    <n v="5"/>
    <m/>
    <n v="16"/>
    <n v="2"/>
    <n v="1"/>
    <m/>
    <d v="2021-10-02T08:24:00"/>
    <n v="2"/>
    <n v="5"/>
    <s v="New Delhi"/>
    <n v="3"/>
    <s v="Laproscopy"/>
  </r>
  <r>
    <x v="322"/>
    <n v="44924"/>
    <n v="2"/>
    <m/>
    <n v="123"/>
    <n v="13"/>
    <n v="1"/>
    <d v="2021-10-04T00:00:00"/>
    <d v="2021-10-02T08:25:00"/>
    <n v="13"/>
    <n v="2"/>
    <s v="New Delhi"/>
    <n v="7"/>
    <s v="Cosmetic"/>
  </r>
  <r>
    <x v="323"/>
    <n v="44925"/>
    <n v="5"/>
    <m/>
    <n v="2"/>
    <n v="13"/>
    <n v="2"/>
    <m/>
    <d v="2021-10-02T08:28:00"/>
    <n v="13"/>
    <n v="5"/>
    <s v="Bangalore"/>
    <n v="1"/>
    <s v="Proctology"/>
  </r>
  <r>
    <x v="324"/>
    <n v="44926"/>
    <n v="5"/>
    <m/>
    <n v="14"/>
    <n v="39"/>
    <n v="1"/>
    <m/>
    <d v="2021-10-02T08:29:00"/>
    <n v="39"/>
    <n v="5"/>
    <s v="New Delhi"/>
    <n v="6"/>
    <s v="Kidney Stone"/>
  </r>
  <r>
    <x v="178"/>
    <n v="44927"/>
    <n v="1"/>
    <m/>
    <n v="19"/>
    <n v="12"/>
    <n v="1"/>
    <m/>
    <d v="2021-10-02T08:35:00"/>
    <n v="12"/>
    <n v="1"/>
    <s v="New Delhi"/>
    <n v="1"/>
    <s v="Proctology"/>
  </r>
  <r>
    <x v="325"/>
    <n v="44928"/>
    <n v="5"/>
    <m/>
    <n v="14"/>
    <n v="10"/>
    <n v="2"/>
    <m/>
    <d v="2021-10-02T08:35:00"/>
    <n v="10"/>
    <n v="5"/>
    <s v="Bangalore"/>
    <n v="6"/>
    <s v="Kidney Stone"/>
  </r>
  <r>
    <x v="326"/>
    <n v="44929"/>
    <n v="5"/>
    <m/>
    <n v="2"/>
    <n v="2"/>
    <n v="1"/>
    <m/>
    <d v="2021-10-02T08:38:00"/>
    <n v="2"/>
    <n v="5"/>
    <s v="New Delhi"/>
    <n v="1"/>
    <s v="Proctology"/>
  </r>
  <r>
    <x v="327"/>
    <n v="44930"/>
    <n v="5"/>
    <m/>
    <n v="2"/>
    <n v="2"/>
    <n v="3"/>
    <m/>
    <d v="2021-10-02T08:38:00"/>
    <n v="2"/>
    <n v="5"/>
    <s v="Mumbai"/>
    <n v="1"/>
    <s v="Proctology"/>
  </r>
  <r>
    <x v="328"/>
    <n v="44931"/>
    <n v="2"/>
    <m/>
    <n v="37"/>
    <n v="2"/>
    <n v="3"/>
    <m/>
    <d v="2021-10-02T08:40:00"/>
    <n v="2"/>
    <n v="2"/>
    <s v="Mumbai"/>
    <n v="0"/>
    <s v="Not Assigned"/>
  </r>
  <r>
    <x v="329"/>
    <n v="44932"/>
    <n v="1"/>
    <m/>
    <n v="2"/>
    <n v="13"/>
    <n v="6"/>
    <m/>
    <d v="2021-10-02T08:49:00"/>
    <n v="13"/>
    <n v="1"/>
    <s v="Pune"/>
    <n v="1"/>
    <s v="Proctology"/>
  </r>
  <r>
    <x v="330"/>
    <n v="44933"/>
    <n v="2"/>
    <m/>
    <n v="37"/>
    <n v="13"/>
    <n v="4"/>
    <m/>
    <d v="2021-10-02T08:55:00"/>
    <n v="13"/>
    <n v="2"/>
    <s v="Hyderabad"/>
    <n v="0"/>
    <s v="Not Assigned"/>
  </r>
  <r>
    <x v="331"/>
    <n v="44934"/>
    <n v="2"/>
    <m/>
    <n v="37"/>
    <n v="53"/>
    <n v="3"/>
    <m/>
    <d v="2021-10-02T08:55:00"/>
    <n v="53"/>
    <n v="2"/>
    <s v="Mumbai"/>
    <n v="0"/>
    <s v="Not Assigned"/>
  </r>
  <r>
    <x v="332"/>
    <n v="44935"/>
    <n v="2"/>
    <m/>
    <n v="37"/>
    <n v="12"/>
    <n v="4"/>
    <m/>
    <d v="2021-10-02T09:00:00"/>
    <n v="12"/>
    <n v="2"/>
    <s v="Hyderabad"/>
    <n v="0"/>
    <s v="Not Assigned"/>
  </r>
  <r>
    <x v="333"/>
    <n v="44936"/>
    <n v="1"/>
    <m/>
    <n v="14"/>
    <n v="2"/>
    <n v="1"/>
    <m/>
    <d v="2021-10-02T09:02:00"/>
    <n v="2"/>
    <n v="1"/>
    <s v="New Delhi"/>
    <n v="6"/>
    <s v="Kidney Stone"/>
  </r>
  <r>
    <x v="333"/>
    <n v="44937"/>
    <n v="2"/>
    <m/>
    <n v="14"/>
    <n v="13"/>
    <n v="1"/>
    <d v="2021-10-19T00:00:00"/>
    <d v="2021-10-02T09:05:00"/>
    <n v="13"/>
    <n v="2"/>
    <s v="New Delhi"/>
    <n v="6"/>
    <s v="Kidney Stone"/>
  </r>
  <r>
    <x v="334"/>
    <n v="44938"/>
    <n v="5"/>
    <m/>
    <n v="2"/>
    <n v="12"/>
    <n v="3"/>
    <m/>
    <d v="2021-10-02T09:12:00"/>
    <n v="12"/>
    <n v="5"/>
    <s v="Mumbai"/>
    <n v="1"/>
    <s v="Proctology"/>
  </r>
  <r>
    <x v="335"/>
    <n v="44939"/>
    <n v="2"/>
    <m/>
    <n v="99"/>
    <n v="13"/>
    <n v="1"/>
    <d v="2021-10-04T00:00:00"/>
    <d v="2021-10-02T09:15:00"/>
    <n v="13"/>
    <n v="2"/>
    <s v="New Delhi"/>
    <n v="7"/>
    <s v="Cosmetic"/>
  </r>
  <r>
    <x v="336"/>
    <n v="44940"/>
    <n v="2"/>
    <m/>
    <n v="24"/>
    <n v="13"/>
    <n v="8"/>
    <m/>
    <d v="2021-10-02T09:20:00"/>
    <n v="13"/>
    <n v="2"/>
    <s v="Tertiary "/>
    <n v="1"/>
    <s v="Proctology"/>
  </r>
  <r>
    <x v="335"/>
    <n v="44941"/>
    <n v="2"/>
    <m/>
    <n v="37"/>
    <n v="13"/>
    <n v="1"/>
    <m/>
    <d v="2021-10-02T09:20:00"/>
    <n v="13"/>
    <n v="2"/>
    <s v="New Delhi"/>
    <n v="0"/>
    <s v="Not Assigned"/>
  </r>
  <r>
    <x v="337"/>
    <n v="44942"/>
    <n v="1"/>
    <m/>
    <n v="21"/>
    <n v="13"/>
    <n v="2"/>
    <m/>
    <d v="2021-10-02T09:20:00"/>
    <n v="13"/>
    <n v="1"/>
    <s v="Bangalore"/>
    <n v="1"/>
    <s v="Proctology"/>
  </r>
  <r>
    <x v="338"/>
    <n v="44943"/>
    <n v="1"/>
    <m/>
    <n v="2"/>
    <n v="2"/>
    <n v="1"/>
    <m/>
    <d v="2021-10-02T09:23:00"/>
    <n v="2"/>
    <n v="1"/>
    <s v="New Delhi"/>
    <n v="1"/>
    <s v="Proctology"/>
  </r>
  <r>
    <x v="339"/>
    <n v="44944"/>
    <n v="2"/>
    <m/>
    <n v="2"/>
    <n v="13"/>
    <n v="1"/>
    <m/>
    <d v="2021-10-02T09:25:00"/>
    <n v="13"/>
    <n v="2"/>
    <s v="New Delhi"/>
    <n v="1"/>
    <s v="Proctology"/>
  </r>
  <r>
    <x v="340"/>
    <n v="44945"/>
    <n v="2"/>
    <m/>
    <n v="37"/>
    <n v="2"/>
    <n v="1"/>
    <m/>
    <d v="2021-10-02T09:25:00"/>
    <n v="2"/>
    <n v="2"/>
    <s v="New Delhi"/>
    <n v="0"/>
    <s v="Not Assigned"/>
  </r>
  <r>
    <x v="341"/>
    <n v="44946"/>
    <n v="5"/>
    <m/>
    <n v="39"/>
    <n v="39"/>
    <n v="2"/>
    <d v="2021-10-06T00:00:00"/>
    <d v="2021-10-02T09:26:00"/>
    <n v="39"/>
    <n v="5"/>
    <s v="Bangalore"/>
    <n v="2"/>
    <s v="Urology Circumcision"/>
  </r>
  <r>
    <x v="342"/>
    <n v="44947"/>
    <n v="2"/>
    <m/>
    <n v="37"/>
    <n v="13"/>
    <n v="1"/>
    <m/>
    <d v="2021-10-02T09:30:00"/>
    <n v="13"/>
    <n v="2"/>
    <s v="New Delhi"/>
    <n v="0"/>
    <s v="Not Assigned"/>
  </r>
  <r>
    <x v="343"/>
    <n v="44948"/>
    <n v="5"/>
    <s v="Cash"/>
    <n v="2"/>
    <n v="39"/>
    <n v="1"/>
    <d v="2021-10-22T00:00:00"/>
    <d v="2021-10-02T09:33:00"/>
    <n v="39"/>
    <n v="5"/>
    <s v="New Delhi"/>
    <n v="1"/>
    <s v="Proctology"/>
  </r>
  <r>
    <x v="344"/>
    <n v="44949"/>
    <n v="5"/>
    <s v="Cash"/>
    <n v="135"/>
    <n v="39"/>
    <n v="1"/>
    <m/>
    <d v="2021-10-02T09:33:00"/>
    <n v="39"/>
    <n v="5"/>
    <s v="New Delhi"/>
    <n v="10"/>
    <s v="Dental"/>
  </r>
  <r>
    <x v="345"/>
    <n v="44950"/>
    <n v="5"/>
    <s v="Cash"/>
    <n v="16"/>
    <n v="13"/>
    <n v="11"/>
    <m/>
    <d v="2021-10-02T09:43:00"/>
    <n v="13"/>
    <n v="5"/>
    <s v="Chennai"/>
    <n v="3"/>
    <s v="Laproscopy"/>
  </r>
  <r>
    <x v="346"/>
    <n v="44951"/>
    <n v="5"/>
    <m/>
    <n v="39"/>
    <n v="2"/>
    <n v="1"/>
    <m/>
    <d v="2021-10-02T09:45:00"/>
    <n v="2"/>
    <n v="5"/>
    <s v="New Delhi"/>
    <n v="2"/>
    <s v="Urology Circumcision"/>
  </r>
  <r>
    <x v="347"/>
    <n v="44952"/>
    <n v="5"/>
    <s v="Cash"/>
    <n v="135"/>
    <n v="39"/>
    <n v="1"/>
    <d v="2021-12-04T00:00:00"/>
    <d v="2021-10-02T09:47:00"/>
    <n v="39"/>
    <n v="5"/>
    <s v="New Delhi"/>
    <n v="10"/>
    <s v="Dental"/>
  </r>
  <r>
    <x v="348"/>
    <n v="44953"/>
    <n v="1"/>
    <s v="Cash"/>
    <n v="135"/>
    <n v="39"/>
    <n v="1"/>
    <m/>
    <d v="2021-10-02T09:47:00"/>
    <n v="39"/>
    <n v="1"/>
    <s v="New Delhi"/>
    <n v="10"/>
    <s v="Dental"/>
  </r>
  <r>
    <x v="349"/>
    <n v="44954"/>
    <n v="5"/>
    <m/>
    <n v="14"/>
    <n v="2"/>
    <n v="1"/>
    <m/>
    <d v="2021-10-02T09:48:00"/>
    <n v="2"/>
    <n v="5"/>
    <s v="New Delhi"/>
    <n v="6"/>
    <s v="Kidney Stone"/>
  </r>
  <r>
    <x v="350"/>
    <n v="44955"/>
    <n v="1"/>
    <m/>
    <n v="2"/>
    <n v="13"/>
    <n v="1"/>
    <m/>
    <d v="2021-10-02T09:50:00"/>
    <n v="13"/>
    <n v="1"/>
    <s v="New Delhi"/>
    <n v="1"/>
    <s v="Proctology"/>
  </r>
  <r>
    <x v="351"/>
    <n v="44956"/>
    <n v="5"/>
    <m/>
    <n v="2"/>
    <n v="2"/>
    <n v="1"/>
    <m/>
    <d v="2021-10-02T09:52:00"/>
    <n v="2"/>
    <n v="5"/>
    <s v="New Delhi"/>
    <n v="1"/>
    <s v="Proctology"/>
  </r>
  <r>
    <x v="352"/>
    <n v="44957"/>
    <n v="5"/>
    <m/>
    <n v="17"/>
    <n v="2"/>
    <n v="1"/>
    <m/>
    <d v="2021-10-02T09:53:00"/>
    <n v="2"/>
    <n v="5"/>
    <s v="New Delhi"/>
    <n v="7"/>
    <s v="Cosmetic"/>
  </r>
  <r>
    <x v="353"/>
    <n v="44958"/>
    <n v="5"/>
    <m/>
    <n v="14"/>
    <n v="13"/>
    <n v="1"/>
    <d v="2021-10-07T00:00:00"/>
    <d v="2021-10-02T09:53:00"/>
    <n v="13"/>
    <n v="5"/>
    <s v="New Delhi"/>
    <n v="6"/>
    <s v="Kidney Stone"/>
  </r>
  <r>
    <x v="354"/>
    <n v="44959"/>
    <n v="5"/>
    <m/>
    <n v="2"/>
    <n v="2"/>
    <n v="3"/>
    <m/>
    <d v="2021-10-02T09:54:00"/>
    <n v="2"/>
    <n v="5"/>
    <s v="Mumbai"/>
    <n v="1"/>
    <s v="Proctology"/>
  </r>
  <r>
    <x v="355"/>
    <n v="44960"/>
    <n v="2"/>
    <m/>
    <n v="37"/>
    <n v="13"/>
    <n v="2"/>
    <m/>
    <d v="2021-10-02T09:55:00"/>
    <n v="13"/>
    <n v="2"/>
    <s v="Bangalore"/>
    <n v="0"/>
    <s v="Not Assigned"/>
  </r>
  <r>
    <x v="356"/>
    <n v="44961"/>
    <n v="2"/>
    <m/>
    <n v="37"/>
    <n v="2"/>
    <n v="2"/>
    <m/>
    <d v="2021-10-02T09:55:00"/>
    <n v="2"/>
    <n v="2"/>
    <s v="Bangalore"/>
    <n v="0"/>
    <s v="Not Assigned"/>
  </r>
  <r>
    <x v="357"/>
    <n v="44962"/>
    <n v="5"/>
    <m/>
    <n v="2"/>
    <n v="2"/>
    <n v="3"/>
    <m/>
    <d v="2021-10-02T09:56:00"/>
    <n v="2"/>
    <n v="5"/>
    <s v="Mumbai"/>
    <n v="1"/>
    <s v="Proctology"/>
  </r>
  <r>
    <x v="358"/>
    <n v="44963"/>
    <n v="5"/>
    <m/>
    <n v="2"/>
    <n v="2"/>
    <n v="1"/>
    <m/>
    <d v="2021-10-02T09:57:00"/>
    <n v="2"/>
    <n v="5"/>
    <s v="New Delhi"/>
    <n v="1"/>
    <s v="Proctology"/>
  </r>
  <r>
    <x v="359"/>
    <n v="44964"/>
    <n v="5"/>
    <m/>
    <n v="16"/>
    <n v="2"/>
    <n v="1"/>
    <m/>
    <d v="2021-10-02T09:57:00"/>
    <n v="2"/>
    <n v="5"/>
    <s v="New Delhi"/>
    <n v="3"/>
    <s v="Laproscopy"/>
  </r>
  <r>
    <x v="360"/>
    <n v="44965"/>
    <n v="5"/>
    <m/>
    <n v="135"/>
    <n v="2"/>
    <n v="1"/>
    <d v="2021-12-11T00:00:00"/>
    <d v="2021-10-02T10:00:00"/>
    <n v="2"/>
    <n v="5"/>
    <s v="New Delhi"/>
    <n v="10"/>
    <s v="Dental"/>
  </r>
  <r>
    <x v="361"/>
    <n v="44966"/>
    <n v="2"/>
    <s v="Cash"/>
    <n v="18"/>
    <n v="59"/>
    <n v="2"/>
    <m/>
    <d v="2021-10-02T10:00:00"/>
    <n v="59"/>
    <n v="2"/>
    <s v="Bangalore"/>
    <n v="5"/>
    <s v="Vascular"/>
  </r>
  <r>
    <x v="362"/>
    <n v="44967"/>
    <n v="5"/>
    <m/>
    <n v="16"/>
    <n v="2"/>
    <n v="3"/>
    <m/>
    <d v="2021-10-02T10:01:00"/>
    <n v="2"/>
    <n v="5"/>
    <s v="Mumbai"/>
    <n v="3"/>
    <s v="Laproscopy"/>
  </r>
  <r>
    <x v="363"/>
    <n v="44968"/>
    <n v="5"/>
    <m/>
    <n v="14"/>
    <n v="39"/>
    <n v="1"/>
    <m/>
    <d v="2021-10-02T10:02:00"/>
    <n v="39"/>
    <n v="5"/>
    <s v="New Delhi"/>
    <n v="6"/>
    <s v="Kidney Stone"/>
  </r>
  <r>
    <x v="364"/>
    <n v="44969"/>
    <n v="5"/>
    <s v="Cash"/>
    <n v="135"/>
    <n v="13"/>
    <n v="1"/>
    <m/>
    <d v="2021-10-02T10:04:00"/>
    <n v="13"/>
    <n v="5"/>
    <s v="New Delhi"/>
    <n v="10"/>
    <s v="Dental"/>
  </r>
  <r>
    <x v="365"/>
    <n v="44970"/>
    <n v="1"/>
    <m/>
    <n v="15"/>
    <n v="2"/>
    <n v="4"/>
    <d v="2021-10-12T00:00:00"/>
    <d v="2021-10-02T10:14:00"/>
    <n v="2"/>
    <n v="1"/>
    <s v="Hyderabad"/>
    <n v="3"/>
    <s v="Laproscopy"/>
  </r>
  <r>
    <x v="366"/>
    <n v="44971"/>
    <n v="5"/>
    <m/>
    <n v="16"/>
    <n v="2"/>
    <n v="2"/>
    <m/>
    <d v="2021-10-02T10:16:00"/>
    <n v="2"/>
    <n v="5"/>
    <s v="Bangalore"/>
    <n v="3"/>
    <s v="Laproscopy"/>
  </r>
  <r>
    <x v="367"/>
    <n v="44972"/>
    <n v="5"/>
    <m/>
    <n v="14"/>
    <n v="10"/>
    <n v="3"/>
    <m/>
    <d v="2021-10-02T10:22:00"/>
    <n v="10"/>
    <n v="5"/>
    <s v="Mumbai"/>
    <n v="6"/>
    <s v="Kidney Stone"/>
  </r>
  <r>
    <x v="368"/>
    <n v="44973"/>
    <n v="2"/>
    <m/>
    <n v="37"/>
    <n v="13"/>
    <n v="1"/>
    <m/>
    <d v="2021-10-02T10:25:00"/>
    <n v="13"/>
    <n v="2"/>
    <s v="New Delhi"/>
    <n v="0"/>
    <s v="Not Assigned"/>
  </r>
  <r>
    <x v="369"/>
    <n v="44974"/>
    <n v="2"/>
    <m/>
    <n v="37"/>
    <n v="13"/>
    <n v="2"/>
    <m/>
    <d v="2021-10-02T10:30:00"/>
    <n v="13"/>
    <n v="2"/>
    <s v="Bangalore"/>
    <n v="0"/>
    <s v="Not Assigned"/>
  </r>
  <r>
    <x v="370"/>
    <n v="44975"/>
    <n v="1"/>
    <m/>
    <n v="2"/>
    <n v="13"/>
    <n v="1"/>
    <m/>
    <d v="2021-10-02T10:40:00"/>
    <n v="13"/>
    <n v="1"/>
    <s v="New Delhi"/>
    <n v="1"/>
    <s v="Proctology"/>
  </r>
  <r>
    <x v="371"/>
    <n v="44976"/>
    <n v="1"/>
    <s v="Cash"/>
    <n v="18"/>
    <n v="13"/>
    <n v="2"/>
    <m/>
    <d v="2021-10-02T10:41:00"/>
    <n v="13"/>
    <n v="1"/>
    <s v="Bangalore"/>
    <n v="5"/>
    <s v="Vascular"/>
  </r>
  <r>
    <x v="372"/>
    <n v="44977"/>
    <n v="5"/>
    <m/>
    <n v="16"/>
    <n v="2"/>
    <n v="1"/>
    <m/>
    <d v="2021-10-02T10:42:00"/>
    <n v="2"/>
    <n v="5"/>
    <s v="New Delhi"/>
    <n v="3"/>
    <s v="Laproscopy"/>
  </r>
  <r>
    <x v="373"/>
    <n v="44978"/>
    <n v="2"/>
    <m/>
    <n v="2"/>
    <n v="4"/>
    <n v="1"/>
    <d v="2022-06-10T00:00:00"/>
    <d v="2021-10-02T10:45:00"/>
    <n v="4"/>
    <n v="2"/>
    <s v="New Delhi"/>
    <n v="1"/>
    <s v="Proctology"/>
  </r>
  <r>
    <x v="374"/>
    <n v="44979"/>
    <n v="5"/>
    <m/>
    <n v="16"/>
    <n v="13"/>
    <n v="1"/>
    <m/>
    <d v="2021-10-02T10:49:00"/>
    <n v="13"/>
    <n v="5"/>
    <s v="New Delhi"/>
    <n v="3"/>
    <s v="Laproscopy"/>
  </r>
  <r>
    <x v="375"/>
    <n v="44980"/>
    <n v="2"/>
    <m/>
    <n v="2"/>
    <n v="11"/>
    <n v="1"/>
    <m/>
    <d v="2021-10-02T10:50:00"/>
    <n v="11"/>
    <n v="2"/>
    <s v="New Delhi"/>
    <n v="1"/>
    <s v="Proctology"/>
  </r>
  <r>
    <x v="376"/>
    <n v="44981"/>
    <n v="1"/>
    <m/>
    <n v="18"/>
    <n v="12"/>
    <n v="2"/>
    <m/>
    <d v="2021-10-02T10:52:00"/>
    <n v="12"/>
    <n v="1"/>
    <s v="Bangalore"/>
    <n v="5"/>
    <s v="Vascular"/>
  </r>
  <r>
    <x v="377"/>
    <n v="44982"/>
    <n v="1"/>
    <m/>
    <n v="21"/>
    <n v="39"/>
    <n v="3"/>
    <m/>
    <d v="2021-10-02T10:54:00"/>
    <n v="39"/>
    <n v="1"/>
    <s v="Mumbai"/>
    <n v="1"/>
    <s v="Proctology"/>
  </r>
  <r>
    <x v="378"/>
    <n v="44983"/>
    <n v="2"/>
    <m/>
    <n v="37"/>
    <n v="2"/>
    <n v="1"/>
    <m/>
    <d v="2021-10-02T10:55:00"/>
    <n v="2"/>
    <n v="2"/>
    <s v="New Delhi"/>
    <n v="0"/>
    <s v="Not Assigned"/>
  </r>
  <r>
    <x v="379"/>
    <n v="44984"/>
    <n v="2"/>
    <m/>
    <n v="39"/>
    <n v="39"/>
    <n v="6"/>
    <d v="2021-11-30T00:00:00"/>
    <d v="2021-10-02T10:55:00"/>
    <n v="39"/>
    <n v="2"/>
    <s v="Pune"/>
    <n v="2"/>
    <s v="Urology Circumcision"/>
  </r>
  <r>
    <x v="376"/>
    <n v="44985"/>
    <n v="2"/>
    <s v="Cashless"/>
    <n v="18"/>
    <n v="13"/>
    <n v="2"/>
    <d v="2022-01-07T00:00:00"/>
    <d v="2021-10-02T10:55:00"/>
    <n v="13"/>
    <n v="2"/>
    <s v="Bangalore"/>
    <n v="5"/>
    <s v="Vascular"/>
  </r>
  <r>
    <x v="380"/>
    <n v="44986"/>
    <n v="1"/>
    <m/>
    <n v="2"/>
    <n v="2"/>
    <n v="1"/>
    <m/>
    <d v="2021-10-02T10:57:00"/>
    <n v="2"/>
    <n v="1"/>
    <s v="New Delhi"/>
    <n v="1"/>
    <s v="Proctology"/>
  </r>
  <r>
    <x v="381"/>
    <n v="44987"/>
    <n v="1"/>
    <s v="Cash"/>
    <n v="20"/>
    <n v="34"/>
    <n v="1"/>
    <d v="2021-11-02T00:00:00"/>
    <d v="2021-10-02T10:58:00"/>
    <n v="34"/>
    <n v="1"/>
    <s v="New Delhi"/>
    <n v="1"/>
    <s v="Proctology"/>
  </r>
  <r>
    <x v="382"/>
    <n v="44988"/>
    <n v="2"/>
    <m/>
    <n v="37"/>
    <n v="13"/>
    <n v="8"/>
    <m/>
    <d v="2021-10-02T11:00:00"/>
    <n v="13"/>
    <n v="2"/>
    <s v="Tertiary "/>
    <n v="0"/>
    <s v="Not Assigned"/>
  </r>
  <r>
    <x v="383"/>
    <n v="44990"/>
    <n v="1"/>
    <s v="Cash"/>
    <n v="2"/>
    <n v="13"/>
    <n v="2"/>
    <m/>
    <d v="2021-10-02T11:03:00"/>
    <n v="13"/>
    <n v="1"/>
    <s v="Bangalore"/>
    <n v="1"/>
    <s v="Proctology"/>
  </r>
  <r>
    <x v="384"/>
    <n v="44991"/>
    <n v="2"/>
    <m/>
    <n v="37"/>
    <n v="2"/>
    <n v="4"/>
    <m/>
    <d v="2021-10-02T11:05:00"/>
    <n v="2"/>
    <n v="2"/>
    <s v="Hyderabad"/>
    <n v="0"/>
    <s v="Not Assigned"/>
  </r>
  <r>
    <x v="385"/>
    <n v="44992"/>
    <n v="2"/>
    <m/>
    <n v="37"/>
    <n v="54"/>
    <n v="3"/>
    <d v="2022-05-18T00:00:00"/>
    <d v="2021-10-02T11:10:00"/>
    <n v="54"/>
    <n v="2"/>
    <s v="Mumbai"/>
    <n v="0"/>
    <s v="Not Assigned"/>
  </r>
  <r>
    <x v="386"/>
    <n v="44993"/>
    <n v="5"/>
    <m/>
    <n v="14"/>
    <n v="2"/>
    <n v="1"/>
    <m/>
    <d v="2021-10-02T11:10:00"/>
    <n v="2"/>
    <n v="5"/>
    <s v="New Delhi"/>
    <n v="6"/>
    <s v="Kidney Stone"/>
  </r>
  <r>
    <x v="387"/>
    <n v="44994"/>
    <n v="5"/>
    <m/>
    <n v="17"/>
    <n v="2"/>
    <n v="2"/>
    <m/>
    <d v="2021-10-02T11:12:00"/>
    <n v="2"/>
    <n v="5"/>
    <s v="Bangalore"/>
    <n v="7"/>
    <s v="Cosmetic"/>
  </r>
  <r>
    <x v="388"/>
    <n v="44995"/>
    <n v="1"/>
    <m/>
    <n v="2"/>
    <n v="13"/>
    <n v="6"/>
    <m/>
    <d v="2021-10-02T11:15:00"/>
    <n v="13"/>
    <n v="1"/>
    <s v="Pune"/>
    <n v="1"/>
    <s v="Proctology"/>
  </r>
  <r>
    <x v="389"/>
    <n v="44996"/>
    <n v="1"/>
    <s v="Cash"/>
    <n v="16"/>
    <n v="13"/>
    <n v="4"/>
    <m/>
    <d v="2021-10-02T11:16:00"/>
    <n v="13"/>
    <n v="1"/>
    <s v="Hyderabad"/>
    <n v="3"/>
    <s v="Laproscopy"/>
  </r>
  <r>
    <x v="390"/>
    <n v="44997"/>
    <n v="1"/>
    <m/>
    <n v="16"/>
    <n v="13"/>
    <n v="1"/>
    <m/>
    <d v="2021-10-02T11:17:00"/>
    <n v="13"/>
    <n v="1"/>
    <s v="New Delhi"/>
    <n v="3"/>
    <s v="Laproscopy"/>
  </r>
  <r>
    <x v="391"/>
    <n v="44998"/>
    <n v="1"/>
    <m/>
    <n v="16"/>
    <n v="13"/>
    <n v="1"/>
    <m/>
    <d v="2021-10-02T11:21:00"/>
    <n v="13"/>
    <n v="1"/>
    <s v="New Delhi"/>
    <n v="3"/>
    <s v="Laproscopy"/>
  </r>
  <r>
    <x v="392"/>
    <n v="44999"/>
    <n v="2"/>
    <m/>
    <n v="39"/>
    <n v="13"/>
    <n v="3"/>
    <d v="2021-10-04T00:00:00"/>
    <d v="2021-10-02T11:25:00"/>
    <n v="13"/>
    <n v="2"/>
    <s v="Mumbai"/>
    <n v="2"/>
    <s v="Urology Circumcision"/>
  </r>
  <r>
    <x v="393"/>
    <n v="45000"/>
    <n v="2"/>
    <m/>
    <n v="37"/>
    <n v="13"/>
    <n v="2"/>
    <m/>
    <d v="2021-10-02T11:25:00"/>
    <n v="13"/>
    <n v="2"/>
    <s v="Bangalore"/>
    <n v="0"/>
    <s v="Not Assigned"/>
  </r>
  <r>
    <x v="394"/>
    <n v="45001"/>
    <n v="2"/>
    <m/>
    <n v="15"/>
    <n v="13"/>
    <n v="1"/>
    <d v="2021-10-25T00:00:00"/>
    <d v="2021-10-02T11:25:00"/>
    <n v="13"/>
    <n v="2"/>
    <s v="New Delhi"/>
    <n v="3"/>
    <s v="Laproscopy"/>
  </r>
  <r>
    <x v="395"/>
    <n v="45002"/>
    <n v="1"/>
    <m/>
    <n v="2"/>
    <n v="2"/>
    <n v="1"/>
    <m/>
    <d v="2021-10-02T11:26:00"/>
    <n v="2"/>
    <n v="1"/>
    <s v="New Delhi"/>
    <n v="1"/>
    <s v="Proctology"/>
  </r>
  <r>
    <x v="396"/>
    <n v="45003"/>
    <n v="1"/>
    <m/>
    <n v="39"/>
    <n v="12"/>
    <n v="6"/>
    <m/>
    <d v="2021-10-02T11:28:00"/>
    <n v="12"/>
    <n v="1"/>
    <s v="Pune"/>
    <n v="2"/>
    <s v="Urology Circumcision"/>
  </r>
  <r>
    <x v="396"/>
    <n v="45004"/>
    <n v="1"/>
    <m/>
    <n v="39"/>
    <n v="12"/>
    <n v="6"/>
    <m/>
    <d v="2021-10-02T11:32:00"/>
    <n v="12"/>
    <n v="1"/>
    <s v="Pune"/>
    <n v="2"/>
    <s v="Urology Circumcision"/>
  </r>
  <r>
    <x v="397"/>
    <n v="45005"/>
    <n v="1"/>
    <s v="Cash"/>
    <n v="135"/>
    <n v="9"/>
    <n v="1"/>
    <d v="2022-01-13T00:00:00"/>
    <d v="2021-10-02T11:32:00"/>
    <n v="9"/>
    <n v="1"/>
    <s v="New Delhi"/>
    <n v="10"/>
    <s v="Dental"/>
  </r>
  <r>
    <x v="398"/>
    <n v="45006"/>
    <n v="2"/>
    <m/>
    <n v="16"/>
    <n v="13"/>
    <n v="1"/>
    <m/>
    <d v="2021-10-02T11:35:00"/>
    <n v="13"/>
    <n v="2"/>
    <s v="New Delhi"/>
    <n v="3"/>
    <s v="Laproscopy"/>
  </r>
  <r>
    <x v="399"/>
    <n v="45007"/>
    <n v="2"/>
    <m/>
    <n v="37"/>
    <n v="2"/>
    <n v="1"/>
    <m/>
    <d v="2021-10-02T11:40:00"/>
    <n v="2"/>
    <n v="2"/>
    <s v="New Delhi"/>
    <n v="0"/>
    <s v="Not Assigned"/>
  </r>
  <r>
    <x v="400"/>
    <n v="45008"/>
    <n v="2"/>
    <m/>
    <n v="20"/>
    <n v="39"/>
    <n v="6"/>
    <d v="2021-11-30T00:00:00"/>
    <d v="2021-10-02T11:40:00"/>
    <n v="39"/>
    <n v="2"/>
    <s v="Pune"/>
    <n v="1"/>
    <s v="Proctology"/>
  </r>
  <r>
    <x v="396"/>
    <n v="45009"/>
    <n v="2"/>
    <m/>
    <n v="39"/>
    <n v="13"/>
    <n v="3"/>
    <m/>
    <d v="2021-10-02T11:40:00"/>
    <n v="13"/>
    <n v="2"/>
    <s v="Mumbai"/>
    <n v="2"/>
    <s v="Urology Circumcision"/>
  </r>
  <r>
    <x v="401"/>
    <n v="45010"/>
    <n v="1"/>
    <m/>
    <n v="21"/>
    <n v="12"/>
    <n v="4"/>
    <d v="2021-11-05T00:00:00"/>
    <d v="2021-10-02T11:41:00"/>
    <n v="12"/>
    <n v="1"/>
    <s v="Hyderabad"/>
    <n v="1"/>
    <s v="Proctology"/>
  </r>
  <r>
    <x v="402"/>
    <n v="45011"/>
    <n v="1"/>
    <m/>
    <n v="17"/>
    <n v="2"/>
    <n v="3"/>
    <m/>
    <d v="2021-10-02T11:42:00"/>
    <n v="2"/>
    <n v="1"/>
    <s v="Mumbai"/>
    <n v="7"/>
    <s v="Cosmetic"/>
  </r>
  <r>
    <x v="403"/>
    <n v="45012"/>
    <n v="1"/>
    <m/>
    <n v="2"/>
    <n v="39"/>
    <n v="3"/>
    <m/>
    <d v="2021-10-02T11:47:00"/>
    <n v="39"/>
    <n v="1"/>
    <s v="Mumbai"/>
    <n v="1"/>
    <s v="Proctology"/>
  </r>
  <r>
    <x v="404"/>
    <n v="45013"/>
    <n v="2"/>
    <m/>
    <n v="37"/>
    <n v="2"/>
    <n v="3"/>
    <m/>
    <d v="2021-10-02T11:50:00"/>
    <n v="2"/>
    <n v="2"/>
    <s v="Mumbai"/>
    <n v="0"/>
    <s v="Not Assigned"/>
  </r>
  <r>
    <x v="405"/>
    <n v="45014"/>
    <n v="5"/>
    <s v="Cash"/>
    <n v="17"/>
    <n v="13"/>
    <n v="1"/>
    <d v="2021-12-29T00:00:00"/>
    <d v="2021-10-02T11:51:00"/>
    <n v="13"/>
    <n v="5"/>
    <s v="New Delhi"/>
    <n v="7"/>
    <s v="Cosmetic"/>
  </r>
  <r>
    <x v="406"/>
    <n v="45015"/>
    <n v="1"/>
    <m/>
    <n v="7"/>
    <n v="2"/>
    <n v="2"/>
    <m/>
    <d v="2021-10-02T11:58:00"/>
    <n v="2"/>
    <n v="1"/>
    <s v="Bangalore"/>
    <n v="9"/>
    <s v="Ophthalmology"/>
  </r>
  <r>
    <x v="407"/>
    <n v="45016"/>
    <n v="2"/>
    <m/>
    <n v="37"/>
    <n v="13"/>
    <n v="1"/>
    <m/>
    <d v="2021-10-02T12:00:00"/>
    <n v="13"/>
    <n v="2"/>
    <s v="New Delhi"/>
    <n v="0"/>
    <s v="Not Assigned"/>
  </r>
  <r>
    <x v="408"/>
    <n v="45017"/>
    <n v="2"/>
    <m/>
    <n v="37"/>
    <n v="2"/>
    <n v="3"/>
    <m/>
    <d v="2021-10-02T12:05:00"/>
    <n v="2"/>
    <n v="2"/>
    <s v="Mumbai"/>
    <n v="0"/>
    <s v="Not Assigned"/>
  </r>
  <r>
    <x v="409"/>
    <n v="45018"/>
    <n v="2"/>
    <m/>
    <n v="37"/>
    <n v="2"/>
    <n v="2"/>
    <m/>
    <d v="2021-10-02T12:05:00"/>
    <n v="2"/>
    <n v="2"/>
    <s v="Bangalore"/>
    <n v="0"/>
    <s v="Not Assigned"/>
  </r>
  <r>
    <x v="407"/>
    <n v="45019"/>
    <n v="2"/>
    <m/>
    <n v="37"/>
    <n v="2"/>
    <n v="1"/>
    <m/>
    <d v="2021-10-02T12:05:00"/>
    <n v="2"/>
    <n v="2"/>
    <s v="New Delhi"/>
    <n v="0"/>
    <s v="Not Assigned"/>
  </r>
  <r>
    <x v="410"/>
    <n v="45020"/>
    <n v="5"/>
    <m/>
    <n v="17"/>
    <n v="13"/>
    <n v="1"/>
    <m/>
    <d v="2021-10-02T12:05:00"/>
    <n v="13"/>
    <n v="5"/>
    <s v="New Delhi"/>
    <n v="7"/>
    <s v="Cosmetic"/>
  </r>
  <r>
    <x v="411"/>
    <n v="45021"/>
    <n v="1"/>
    <s v="Cash"/>
    <n v="17"/>
    <n v="13"/>
    <n v="2"/>
    <d v="2021-10-12T00:00:00"/>
    <d v="2021-10-02T12:06:00"/>
    <n v="13"/>
    <n v="1"/>
    <s v="Bangalore"/>
    <n v="7"/>
    <s v="Cosmetic"/>
  </r>
  <r>
    <x v="412"/>
    <n v="45022"/>
    <n v="5"/>
    <m/>
    <n v="16"/>
    <n v="39"/>
    <n v="3"/>
    <m/>
    <d v="2021-10-02T12:09:00"/>
    <n v="39"/>
    <n v="5"/>
    <s v="Mumbai"/>
    <n v="3"/>
    <s v="Laproscopy"/>
  </r>
  <r>
    <x v="413"/>
    <n v="45023"/>
    <n v="5"/>
    <s v="Cash"/>
    <n v="17"/>
    <n v="13"/>
    <n v="1"/>
    <d v="2021-11-23T00:00:00"/>
    <d v="2021-10-02T12:09:00"/>
    <n v="13"/>
    <n v="5"/>
    <s v="New Delhi"/>
    <n v="7"/>
    <s v="Cosmetic"/>
  </r>
  <r>
    <x v="414"/>
    <n v="45024"/>
    <n v="5"/>
    <s v="Cash"/>
    <n v="18"/>
    <n v="39"/>
    <n v="2"/>
    <d v="2022-04-11T00:00:00"/>
    <d v="2021-10-02T12:13:00"/>
    <n v="39"/>
    <n v="5"/>
    <s v="Bangalore"/>
    <n v="5"/>
    <s v="Vascular"/>
  </r>
  <r>
    <x v="415"/>
    <n v="45025"/>
    <n v="2"/>
    <s v="Cashless"/>
    <n v="37"/>
    <n v="4"/>
    <n v="3"/>
    <d v="2022-06-17T00:00:00"/>
    <d v="2021-10-02T12:15:00"/>
    <n v="4"/>
    <n v="2"/>
    <s v="Mumbai"/>
    <n v="0"/>
    <s v="Not Assigned"/>
  </r>
  <r>
    <x v="334"/>
    <n v="45026"/>
    <n v="5"/>
    <m/>
    <n v="2"/>
    <n v="13"/>
    <n v="1"/>
    <m/>
    <d v="2021-10-02T12:15:00"/>
    <n v="13"/>
    <n v="5"/>
    <s v="New Delhi"/>
    <n v="1"/>
    <s v="Proctology"/>
  </r>
  <r>
    <x v="416"/>
    <n v="45027"/>
    <n v="1"/>
    <m/>
    <n v="2"/>
    <n v="13"/>
    <n v="2"/>
    <m/>
    <d v="2021-10-02T12:16:00"/>
    <n v="13"/>
    <n v="1"/>
    <s v="Bangalore"/>
    <n v="1"/>
    <s v="Proctology"/>
  </r>
  <r>
    <x v="417"/>
    <n v="45028"/>
    <n v="2"/>
    <m/>
    <n v="37"/>
    <n v="2"/>
    <n v="3"/>
    <m/>
    <d v="2021-10-02T12:20:00"/>
    <n v="2"/>
    <n v="2"/>
    <s v="Mumbai"/>
    <n v="0"/>
    <s v="Not Assigned"/>
  </r>
  <r>
    <x v="418"/>
    <n v="45029"/>
    <n v="5"/>
    <m/>
    <n v="14"/>
    <n v="2"/>
    <n v="1"/>
    <m/>
    <d v="2021-10-02T12:21:00"/>
    <n v="2"/>
    <n v="5"/>
    <s v="New Delhi"/>
    <n v="6"/>
    <s v="Kidney Stone"/>
  </r>
  <r>
    <x v="419"/>
    <n v="45030"/>
    <n v="5"/>
    <m/>
    <n v="14"/>
    <n v="13"/>
    <n v="1"/>
    <m/>
    <d v="2021-10-02T12:24:00"/>
    <n v="13"/>
    <n v="5"/>
    <s v="New Delhi"/>
    <n v="6"/>
    <s v="Kidney Stone"/>
  </r>
  <r>
    <x v="420"/>
    <n v="45031"/>
    <n v="2"/>
    <m/>
    <n v="39"/>
    <n v="39"/>
    <n v="3"/>
    <d v="2022-01-12T00:00:00"/>
    <d v="2021-10-02T12:25:00"/>
    <n v="39"/>
    <n v="2"/>
    <s v="Mumbai"/>
    <n v="2"/>
    <s v="Urology Circumcision"/>
  </r>
  <r>
    <x v="421"/>
    <n v="45032"/>
    <n v="2"/>
    <m/>
    <n v="14"/>
    <n v="13"/>
    <n v="1"/>
    <m/>
    <d v="2021-10-02T12:30:00"/>
    <n v="13"/>
    <n v="2"/>
    <s v="New Delhi"/>
    <n v="6"/>
    <s v="Kidney Stone"/>
  </r>
  <r>
    <x v="422"/>
    <n v="45033"/>
    <n v="2"/>
    <m/>
    <n v="15"/>
    <n v="13"/>
    <n v="3"/>
    <d v="2021-10-08T00:00:00"/>
    <d v="2021-10-02T12:30:00"/>
    <n v="13"/>
    <n v="2"/>
    <s v="Mumbai"/>
    <n v="3"/>
    <s v="Laproscopy"/>
  </r>
  <r>
    <x v="423"/>
    <n v="45034"/>
    <n v="1"/>
    <m/>
    <n v="15"/>
    <n v="13"/>
    <n v="1"/>
    <m/>
    <d v="2021-10-02T12:31:00"/>
    <n v="13"/>
    <n v="1"/>
    <s v="New Delhi"/>
    <n v="3"/>
    <s v="Laproscopy"/>
  </r>
  <r>
    <x v="424"/>
    <n v="45035"/>
    <n v="2"/>
    <m/>
    <n v="17"/>
    <n v="13"/>
    <n v="3"/>
    <d v="2022-01-11T00:00:00"/>
    <d v="2021-10-02T12:35:00"/>
    <n v="13"/>
    <n v="2"/>
    <s v="Mumbai"/>
    <n v="7"/>
    <s v="Cosmetic"/>
  </r>
  <r>
    <x v="425"/>
    <n v="45036"/>
    <n v="1"/>
    <m/>
    <n v="21"/>
    <n v="13"/>
    <n v="1"/>
    <m/>
    <d v="2021-10-02T12:35:00"/>
    <n v="13"/>
    <n v="1"/>
    <s v="New Delhi"/>
    <n v="1"/>
    <s v="Proctology"/>
  </r>
  <r>
    <x v="426"/>
    <n v="45037"/>
    <n v="5"/>
    <m/>
    <n v="14"/>
    <n v="13"/>
    <n v="1"/>
    <d v="2021-10-12T00:00:00"/>
    <d v="2021-10-02T12:37:00"/>
    <n v="13"/>
    <n v="5"/>
    <s v="New Delhi"/>
    <n v="6"/>
    <s v="Kidney Stone"/>
  </r>
  <r>
    <x v="427"/>
    <n v="45038"/>
    <n v="5"/>
    <m/>
    <n v="39"/>
    <n v="2"/>
    <n v="1"/>
    <m/>
    <d v="2021-10-02T12:39:00"/>
    <n v="2"/>
    <n v="5"/>
    <s v="New Delhi"/>
    <n v="2"/>
    <s v="Urology Circumcision"/>
  </r>
  <r>
    <x v="428"/>
    <n v="45039"/>
    <n v="2"/>
    <m/>
    <n v="37"/>
    <n v="53"/>
    <n v="1"/>
    <m/>
    <d v="2021-10-02T12:40:00"/>
    <n v="53"/>
    <n v="2"/>
    <s v="New Delhi"/>
    <n v="0"/>
    <s v="Not Assigned"/>
  </r>
  <r>
    <x v="429"/>
    <n v="45040"/>
    <n v="2"/>
    <s v="Cashless"/>
    <n v="37"/>
    <n v="4"/>
    <n v="3"/>
    <d v="2022-06-17T00:00:00"/>
    <d v="2021-10-02T12:40:00"/>
    <n v="4"/>
    <n v="2"/>
    <s v="Mumbai"/>
    <n v="0"/>
    <s v="Not Assigned"/>
  </r>
  <r>
    <x v="430"/>
    <n v="45041"/>
    <n v="1"/>
    <m/>
    <n v="2"/>
    <n v="13"/>
    <n v="6"/>
    <d v="2022-01-31T00:00:00"/>
    <d v="2021-10-02T12:41:00"/>
    <n v="13"/>
    <n v="1"/>
    <s v="Pune"/>
    <n v="1"/>
    <s v="Proctology"/>
  </r>
  <r>
    <x v="431"/>
    <n v="45042"/>
    <n v="5"/>
    <m/>
    <n v="2"/>
    <n v="2"/>
    <n v="1"/>
    <m/>
    <d v="2021-10-02T12:41:00"/>
    <n v="2"/>
    <n v="5"/>
    <s v="New Delhi"/>
    <n v="1"/>
    <s v="Proctology"/>
  </r>
  <r>
    <x v="432"/>
    <n v="45043"/>
    <n v="5"/>
    <m/>
    <n v="14"/>
    <n v="13"/>
    <n v="1"/>
    <d v="2021-10-26T00:00:00"/>
    <d v="2021-10-02T12:47:00"/>
    <n v="13"/>
    <n v="5"/>
    <s v="New Delhi"/>
    <n v="6"/>
    <s v="Kidney Stone"/>
  </r>
  <r>
    <x v="433"/>
    <n v="45044"/>
    <n v="5"/>
    <m/>
    <n v="2"/>
    <n v="52"/>
    <n v="3"/>
    <m/>
    <d v="2021-10-02T12:49:00"/>
    <n v="52"/>
    <n v="5"/>
    <s v="Mumbai"/>
    <n v="1"/>
    <s v="Proctology"/>
  </r>
  <r>
    <x v="434"/>
    <n v="45045"/>
    <n v="5"/>
    <m/>
    <n v="2"/>
    <n v="2"/>
    <n v="2"/>
    <m/>
    <d v="2021-10-02T12:49:00"/>
    <n v="2"/>
    <n v="5"/>
    <s v="Bangalore"/>
    <n v="1"/>
    <s v="Proctology"/>
  </r>
  <r>
    <x v="430"/>
    <n v="45046"/>
    <n v="2"/>
    <s v="Cashless"/>
    <n v="24"/>
    <n v="34"/>
    <n v="3"/>
    <d v="2021-10-08T00:00:00"/>
    <d v="2021-10-02T12:50:00"/>
    <n v="34"/>
    <n v="2"/>
    <s v="Mumbai"/>
    <n v="1"/>
    <s v="Proctology"/>
  </r>
  <r>
    <x v="435"/>
    <n v="45047"/>
    <n v="5"/>
    <m/>
    <n v="2"/>
    <n v="13"/>
    <n v="2"/>
    <m/>
    <d v="2021-10-02T12:50:00"/>
    <n v="13"/>
    <n v="5"/>
    <s v="Bangalore"/>
    <n v="1"/>
    <s v="Proctology"/>
  </r>
  <r>
    <x v="436"/>
    <n v="45048"/>
    <n v="5"/>
    <m/>
    <n v="39"/>
    <n v="2"/>
    <n v="1"/>
    <m/>
    <d v="2021-10-02T12:51:00"/>
    <n v="2"/>
    <n v="5"/>
    <s v="New Delhi"/>
    <n v="2"/>
    <s v="Urology Circumcision"/>
  </r>
  <r>
    <x v="437"/>
    <n v="45049"/>
    <n v="5"/>
    <s v="Cash"/>
    <n v="2"/>
    <n v="13"/>
    <n v="1"/>
    <d v="2022-07-21T00:00:00"/>
    <d v="2021-10-02T12:53:00"/>
    <n v="13"/>
    <n v="5"/>
    <s v="New Delhi"/>
    <n v="1"/>
    <s v="Proctology"/>
  </r>
  <r>
    <x v="438"/>
    <n v="45050"/>
    <n v="2"/>
    <m/>
    <n v="37"/>
    <n v="2"/>
    <n v="4"/>
    <m/>
    <d v="2021-10-02T12:55:00"/>
    <n v="2"/>
    <n v="2"/>
    <s v="Hyderabad"/>
    <n v="0"/>
    <s v="Not Assigned"/>
  </r>
  <r>
    <x v="439"/>
    <n v="45051"/>
    <n v="5"/>
    <m/>
    <n v="2"/>
    <n v="13"/>
    <n v="6"/>
    <m/>
    <d v="2021-10-02T12:55:00"/>
    <n v="13"/>
    <n v="5"/>
    <s v="Pune"/>
    <n v="1"/>
    <s v="Proctology"/>
  </r>
  <r>
    <x v="440"/>
    <n v="45052"/>
    <n v="1"/>
    <m/>
    <n v="14"/>
    <n v="39"/>
    <n v="1"/>
    <m/>
    <d v="2021-10-02T12:57:00"/>
    <n v="39"/>
    <n v="1"/>
    <s v="New Delhi"/>
    <n v="6"/>
    <s v="Kidney Stone"/>
  </r>
  <r>
    <x v="441"/>
    <n v="45053"/>
    <n v="5"/>
    <m/>
    <n v="14"/>
    <n v="39"/>
    <n v="1"/>
    <m/>
    <d v="2021-10-02T12:57:00"/>
    <n v="39"/>
    <n v="5"/>
    <s v="New Delhi"/>
    <n v="6"/>
    <s v="Kidney Stone"/>
  </r>
  <r>
    <x v="442"/>
    <n v="45054"/>
    <n v="5"/>
    <s v="Cashless"/>
    <n v="16"/>
    <n v="4"/>
    <n v="3"/>
    <d v="2022-07-08T00:00:00"/>
    <d v="2021-10-02T12:57:00"/>
    <n v="4"/>
    <n v="5"/>
    <s v="Mumbai"/>
    <n v="3"/>
    <s v="Laproscopy"/>
  </r>
  <r>
    <x v="443"/>
    <n v="45055"/>
    <n v="1"/>
    <m/>
    <n v="39"/>
    <n v="39"/>
    <n v="2"/>
    <d v="2021-10-05T00:00:00"/>
    <d v="2021-10-02T12:59:00"/>
    <n v="39"/>
    <n v="1"/>
    <s v="Bangalore"/>
    <n v="2"/>
    <s v="Urology Circumcision"/>
  </r>
  <r>
    <x v="444"/>
    <n v="45056"/>
    <n v="5"/>
    <m/>
    <n v="14"/>
    <n v="2"/>
    <n v="1"/>
    <m/>
    <d v="2021-10-02T13:01:00"/>
    <n v="2"/>
    <n v="5"/>
    <s v="New Delhi"/>
    <n v="6"/>
    <s v="Kidney Stone"/>
  </r>
  <r>
    <x v="445"/>
    <n v="45058"/>
    <n v="5"/>
    <m/>
    <n v="2"/>
    <n v="12"/>
    <n v="2"/>
    <m/>
    <d v="2021-10-02T13:03:00"/>
    <n v="12"/>
    <n v="5"/>
    <s v="Bangalore"/>
    <n v="1"/>
    <s v="Proctology"/>
  </r>
  <r>
    <x v="446"/>
    <n v="45059"/>
    <n v="5"/>
    <m/>
    <n v="16"/>
    <n v="2"/>
    <n v="1"/>
    <m/>
    <d v="2021-10-02T13:04:00"/>
    <n v="2"/>
    <n v="5"/>
    <s v="New Delhi"/>
    <n v="3"/>
    <s v="Laproscopy"/>
  </r>
  <r>
    <x v="447"/>
    <n v="45060"/>
    <n v="1"/>
    <m/>
    <n v="20"/>
    <n v="51"/>
    <n v="1"/>
    <d v="2021-10-04T00:00:00"/>
    <d v="2021-10-02T13:07:00"/>
    <n v="51"/>
    <n v="1"/>
    <s v="New Delhi"/>
    <n v="1"/>
    <s v="Proctology"/>
  </r>
  <r>
    <x v="448"/>
    <n v="45061"/>
    <n v="5"/>
    <m/>
    <n v="15"/>
    <n v="13"/>
    <n v="3"/>
    <m/>
    <d v="2021-10-02T13:08:00"/>
    <n v="13"/>
    <n v="5"/>
    <s v="Mumbai"/>
    <n v="3"/>
    <s v="Laproscopy"/>
  </r>
  <r>
    <x v="449"/>
    <n v="45063"/>
    <n v="5"/>
    <m/>
    <n v="16"/>
    <n v="65"/>
    <n v="2"/>
    <m/>
    <d v="2021-10-02T13:10:00"/>
    <n v="65"/>
    <n v="5"/>
    <s v="Bangalore"/>
    <n v="3"/>
    <s v="Laproscopy"/>
  </r>
  <r>
    <x v="450"/>
    <n v="45064"/>
    <n v="2"/>
    <m/>
    <n v="37"/>
    <n v="2"/>
    <n v="1"/>
    <m/>
    <d v="2021-10-02T13:10:00"/>
    <n v="2"/>
    <n v="2"/>
    <s v="New Delhi"/>
    <n v="0"/>
    <s v="Not Assigned"/>
  </r>
  <r>
    <x v="451"/>
    <n v="45065"/>
    <n v="5"/>
    <m/>
    <n v="14"/>
    <n v="39"/>
    <n v="1"/>
    <m/>
    <d v="2021-10-02T13:10:00"/>
    <n v="39"/>
    <n v="5"/>
    <s v="New Delhi"/>
    <n v="6"/>
    <s v="Kidney Stone"/>
  </r>
  <r>
    <x v="452"/>
    <n v="45066"/>
    <n v="1"/>
    <m/>
    <n v="39"/>
    <n v="13"/>
    <n v="4"/>
    <d v="2021-10-09T00:00:00"/>
    <d v="2021-10-02T13:13:00"/>
    <n v="13"/>
    <n v="1"/>
    <s v="Hyderabad"/>
    <n v="2"/>
    <s v="Urology Circumcision"/>
  </r>
  <r>
    <x v="452"/>
    <n v="45067"/>
    <n v="4"/>
    <m/>
    <n v="39"/>
    <n v="12"/>
    <n v="4"/>
    <m/>
    <d v="2021-10-02T13:15:00"/>
    <n v="12"/>
    <n v="4"/>
    <s v="Hyderabad"/>
    <n v="2"/>
    <s v="Urology Circumcision"/>
  </r>
  <r>
    <x v="453"/>
    <n v="45068"/>
    <n v="2"/>
    <m/>
    <n v="37"/>
    <n v="2"/>
    <n v="3"/>
    <m/>
    <d v="2021-10-02T13:15:00"/>
    <n v="2"/>
    <n v="2"/>
    <s v="Mumbai"/>
    <n v="0"/>
    <s v="Not Assigned"/>
  </r>
  <r>
    <x v="454"/>
    <n v="45069"/>
    <n v="5"/>
    <s v="Cash"/>
    <n v="2"/>
    <n v="13"/>
    <n v="3"/>
    <m/>
    <d v="2021-10-02T13:16:00"/>
    <n v="13"/>
    <n v="5"/>
    <s v="Mumbai"/>
    <n v="1"/>
    <s v="Proctology"/>
  </r>
  <r>
    <x v="455"/>
    <n v="45070"/>
    <n v="5"/>
    <m/>
    <n v="16"/>
    <n v="2"/>
    <n v="1"/>
    <m/>
    <d v="2021-10-02T13:17:00"/>
    <n v="2"/>
    <n v="5"/>
    <s v="New Delhi"/>
    <n v="3"/>
    <s v="Laproscopy"/>
  </r>
  <r>
    <x v="456"/>
    <n v="45071"/>
    <n v="2"/>
    <m/>
    <n v="37"/>
    <n v="12"/>
    <n v="2"/>
    <m/>
    <d v="2021-10-02T13:20:00"/>
    <n v="12"/>
    <n v="2"/>
    <s v="Bangalore"/>
    <n v="0"/>
    <s v="Not Assigned"/>
  </r>
  <r>
    <x v="457"/>
    <n v="45072"/>
    <n v="2"/>
    <m/>
    <n v="39"/>
    <n v="39"/>
    <n v="2"/>
    <m/>
    <d v="2021-10-02T13:20:00"/>
    <n v="39"/>
    <n v="2"/>
    <s v="Bangalore"/>
    <n v="2"/>
    <s v="Urology Circumcision"/>
  </r>
  <r>
    <x v="452"/>
    <n v="45073"/>
    <n v="2"/>
    <m/>
    <n v="37"/>
    <n v="12"/>
    <n v="4"/>
    <m/>
    <d v="2021-10-02T13:20:00"/>
    <n v="12"/>
    <n v="2"/>
    <s v="Hyderabad"/>
    <n v="0"/>
    <s v="Not Assigned"/>
  </r>
  <r>
    <x v="458"/>
    <n v="45074"/>
    <n v="5"/>
    <m/>
    <n v="17"/>
    <n v="13"/>
    <n v="1"/>
    <m/>
    <d v="2021-10-02T13:29:00"/>
    <n v="13"/>
    <n v="5"/>
    <s v="New Delhi"/>
    <n v="7"/>
    <s v="Cosmetic"/>
  </r>
  <r>
    <x v="459"/>
    <n v="45075"/>
    <n v="5"/>
    <m/>
    <n v="14"/>
    <n v="2"/>
    <n v="1"/>
    <m/>
    <d v="2021-10-02T13:29:00"/>
    <n v="2"/>
    <n v="5"/>
    <s v="New Delhi"/>
    <n v="6"/>
    <s v="Kidney Stone"/>
  </r>
  <r>
    <x v="460"/>
    <n v="45076"/>
    <n v="2"/>
    <m/>
    <n v="37"/>
    <n v="2"/>
    <n v="1"/>
    <m/>
    <d v="2021-10-02T13:30:00"/>
    <n v="2"/>
    <n v="2"/>
    <s v="New Delhi"/>
    <n v="0"/>
    <s v="Not Assigned"/>
  </r>
  <r>
    <x v="461"/>
    <n v="45077"/>
    <n v="2"/>
    <m/>
    <n v="14"/>
    <n v="13"/>
    <n v="1"/>
    <m/>
    <d v="2021-10-02T13:35:00"/>
    <n v="13"/>
    <n v="2"/>
    <s v="New Delhi"/>
    <n v="6"/>
    <s v="Kidney Stone"/>
  </r>
  <r>
    <x v="462"/>
    <n v="45078"/>
    <n v="5"/>
    <m/>
    <n v="2"/>
    <n v="2"/>
    <n v="3"/>
    <m/>
    <d v="2021-10-02T13:37:00"/>
    <n v="2"/>
    <n v="5"/>
    <s v="Mumbai"/>
    <n v="1"/>
    <s v="Proctology"/>
  </r>
  <r>
    <x v="463"/>
    <n v="45079"/>
    <n v="1"/>
    <m/>
    <n v="39"/>
    <n v="39"/>
    <n v="3"/>
    <m/>
    <d v="2021-10-02T13:39:00"/>
    <n v="39"/>
    <n v="1"/>
    <s v="Mumbai"/>
    <n v="2"/>
    <s v="Urology Circumcision"/>
  </r>
  <r>
    <x v="464"/>
    <n v="45080"/>
    <n v="2"/>
    <m/>
    <n v="37"/>
    <n v="13"/>
    <n v="4"/>
    <m/>
    <d v="2021-10-02T13:40:00"/>
    <n v="13"/>
    <n v="2"/>
    <s v="Hyderabad"/>
    <n v="0"/>
    <s v="Not Assigned"/>
  </r>
  <r>
    <x v="465"/>
    <n v="45081"/>
    <n v="5"/>
    <m/>
    <n v="14"/>
    <n v="2"/>
    <n v="1"/>
    <m/>
    <d v="2021-10-02T13:40:00"/>
    <n v="2"/>
    <n v="5"/>
    <s v="New Delhi"/>
    <n v="6"/>
    <s v="Kidney Stone"/>
  </r>
  <r>
    <x v="466"/>
    <n v="45082"/>
    <n v="5"/>
    <s v="Cash"/>
    <n v="17"/>
    <n v="18"/>
    <n v="1"/>
    <d v="2022-04-19T00:00:00"/>
    <d v="2021-10-02T13:41:00"/>
    <n v="18"/>
    <n v="5"/>
    <s v="New Delhi"/>
    <n v="7"/>
    <s v="Cosmetic"/>
  </r>
  <r>
    <x v="467"/>
    <n v="45083"/>
    <n v="5"/>
    <m/>
    <n v="14"/>
    <n v="2"/>
    <n v="1"/>
    <m/>
    <d v="2021-10-02T13:42:00"/>
    <n v="2"/>
    <n v="5"/>
    <s v="New Delhi"/>
    <n v="6"/>
    <s v="Kidney Stone"/>
  </r>
  <r>
    <x v="468"/>
    <n v="45084"/>
    <n v="5"/>
    <m/>
    <n v="2"/>
    <n v="12"/>
    <n v="3"/>
    <m/>
    <d v="2021-10-02T13:44:00"/>
    <n v="12"/>
    <n v="5"/>
    <s v="Mumbai"/>
    <n v="1"/>
    <s v="Proctology"/>
  </r>
  <r>
    <x v="469"/>
    <n v="45085"/>
    <n v="1"/>
    <m/>
    <n v="14"/>
    <n v="13"/>
    <n v="1"/>
    <m/>
    <d v="2021-10-02T13:45:00"/>
    <n v="13"/>
    <n v="1"/>
    <s v="New Delhi"/>
    <n v="6"/>
    <s v="Kidney Stone"/>
  </r>
  <r>
    <x v="470"/>
    <n v="45086"/>
    <n v="5"/>
    <m/>
    <n v="16"/>
    <n v="2"/>
    <n v="1"/>
    <m/>
    <d v="2021-10-02T13:47:00"/>
    <n v="2"/>
    <n v="5"/>
    <s v="New Delhi"/>
    <n v="3"/>
    <s v="Laproscopy"/>
  </r>
  <r>
    <x v="471"/>
    <n v="45087"/>
    <n v="2"/>
    <m/>
    <n v="37"/>
    <n v="2"/>
    <n v="3"/>
    <m/>
    <d v="2021-10-02T13:50:00"/>
    <n v="2"/>
    <n v="2"/>
    <s v="Mumbai"/>
    <n v="0"/>
    <s v="Not Assigned"/>
  </r>
  <r>
    <x v="472"/>
    <n v="45088"/>
    <n v="2"/>
    <s v="Cash"/>
    <n v="39"/>
    <n v="2"/>
    <n v="6"/>
    <d v="2022-08-01T00:00:00"/>
    <d v="2021-10-02T13:50:00"/>
    <n v="2"/>
    <n v="2"/>
    <s v="Pune"/>
    <n v="2"/>
    <s v="Urology Circumcision"/>
  </r>
  <r>
    <x v="473"/>
    <n v="45089"/>
    <n v="1"/>
    <m/>
    <n v="14"/>
    <n v="13"/>
    <n v="1"/>
    <m/>
    <d v="2021-10-02T13:53:00"/>
    <n v="13"/>
    <n v="1"/>
    <s v="New Delhi"/>
    <n v="6"/>
    <s v="Kidney Stone"/>
  </r>
  <r>
    <x v="474"/>
    <n v="45090"/>
    <n v="5"/>
    <s v="Cash"/>
    <n v="16"/>
    <n v="13"/>
    <n v="11"/>
    <m/>
    <d v="2021-10-02T13:54:00"/>
    <n v="13"/>
    <n v="5"/>
    <s v="Chennai"/>
    <n v="3"/>
    <s v="Laproscopy"/>
  </r>
  <r>
    <x v="473"/>
    <n v="45091"/>
    <n v="2"/>
    <m/>
    <n v="37"/>
    <n v="13"/>
    <n v="2"/>
    <m/>
    <d v="2021-10-02T13:55:00"/>
    <n v="13"/>
    <n v="2"/>
    <s v="Bangalore"/>
    <n v="0"/>
    <s v="Not Assigned"/>
  </r>
  <r>
    <x v="475"/>
    <n v="45092"/>
    <n v="5"/>
    <m/>
    <n v="16"/>
    <n v="2"/>
    <n v="1"/>
    <m/>
    <d v="2021-10-02T14:00:00"/>
    <n v="2"/>
    <n v="5"/>
    <s v="New Delhi"/>
    <n v="3"/>
    <s v="Laproscopy"/>
  </r>
  <r>
    <x v="476"/>
    <n v="45093"/>
    <n v="5"/>
    <m/>
    <n v="16"/>
    <n v="2"/>
    <n v="1"/>
    <m/>
    <d v="2021-10-02T14:01:00"/>
    <n v="2"/>
    <n v="5"/>
    <s v="New Delhi"/>
    <n v="3"/>
    <s v="Laproscopy"/>
  </r>
  <r>
    <x v="477"/>
    <n v="45094"/>
    <n v="5"/>
    <m/>
    <n v="39"/>
    <n v="2"/>
    <n v="1"/>
    <m/>
    <d v="2021-10-02T14:02:00"/>
    <n v="2"/>
    <n v="5"/>
    <s v="New Delhi"/>
    <n v="2"/>
    <s v="Urology Circumcision"/>
  </r>
  <r>
    <x v="478"/>
    <n v="45095"/>
    <n v="5"/>
    <m/>
    <n v="39"/>
    <n v="2"/>
    <n v="1"/>
    <m/>
    <d v="2021-10-02T14:02:00"/>
    <n v="2"/>
    <n v="5"/>
    <s v="New Delhi"/>
    <n v="2"/>
    <s v="Urology Circumcision"/>
  </r>
  <r>
    <x v="479"/>
    <n v="45096"/>
    <n v="2"/>
    <m/>
    <n v="37"/>
    <n v="2"/>
    <n v="1"/>
    <m/>
    <d v="2021-10-02T14:05:00"/>
    <n v="2"/>
    <n v="2"/>
    <s v="New Delhi"/>
    <n v="0"/>
    <s v="Not Assigned"/>
  </r>
  <r>
    <x v="480"/>
    <n v="45097"/>
    <n v="5"/>
    <m/>
    <n v="16"/>
    <n v="2"/>
    <n v="1"/>
    <m/>
    <d v="2021-10-02T14:05:00"/>
    <n v="2"/>
    <n v="5"/>
    <s v="New Delhi"/>
    <n v="3"/>
    <s v="Laproscopy"/>
  </r>
  <r>
    <x v="481"/>
    <n v="45098"/>
    <n v="5"/>
    <s v="Cash"/>
    <n v="14"/>
    <n v="13"/>
    <n v="1"/>
    <m/>
    <d v="2021-10-02T14:10:00"/>
    <n v="13"/>
    <n v="5"/>
    <s v="New Delhi"/>
    <n v="6"/>
    <s v="Kidney Stone"/>
  </r>
  <r>
    <x v="482"/>
    <n v="45099"/>
    <n v="5"/>
    <m/>
    <n v="16"/>
    <n v="2"/>
    <n v="1"/>
    <m/>
    <d v="2021-10-02T14:12:00"/>
    <n v="2"/>
    <n v="5"/>
    <s v="New Delhi"/>
    <n v="3"/>
    <s v="Laproscopy"/>
  </r>
  <r>
    <x v="483"/>
    <n v="45100"/>
    <n v="5"/>
    <m/>
    <n v="14"/>
    <n v="2"/>
    <n v="1"/>
    <m/>
    <d v="2021-10-02T14:14:00"/>
    <n v="2"/>
    <n v="5"/>
    <s v="New Delhi"/>
    <n v="6"/>
    <s v="Kidney Stone"/>
  </r>
  <r>
    <x v="484"/>
    <n v="45101"/>
    <n v="1"/>
    <m/>
    <n v="14"/>
    <n v="2"/>
    <n v="2"/>
    <m/>
    <d v="2021-10-02T14:15:00"/>
    <n v="2"/>
    <n v="1"/>
    <s v="Bangalore"/>
    <n v="6"/>
    <s v="Kidney Stone"/>
  </r>
  <r>
    <x v="485"/>
    <n v="45102"/>
    <n v="7"/>
    <s v="Cashless"/>
    <n v="15"/>
    <n v="34"/>
    <n v="1"/>
    <d v="2021-10-03T00:00:00"/>
    <d v="2021-10-02T14:24:00"/>
    <n v="34"/>
    <n v="7"/>
    <s v="New Delhi"/>
    <n v="3"/>
    <s v="Laproscopy"/>
  </r>
  <r>
    <x v="486"/>
    <n v="45103"/>
    <n v="2"/>
    <m/>
    <n v="37"/>
    <n v="39"/>
    <n v="2"/>
    <d v="2021-10-06T00:00:00"/>
    <d v="2021-10-02T14:25:00"/>
    <n v="39"/>
    <n v="2"/>
    <s v="Bangalore"/>
    <n v="0"/>
    <s v="Not Assigned"/>
  </r>
  <r>
    <x v="487"/>
    <n v="45104"/>
    <n v="2"/>
    <m/>
    <n v="5"/>
    <n v="13"/>
    <n v="2"/>
    <m/>
    <d v="2021-10-02T14:25:00"/>
    <n v="13"/>
    <n v="2"/>
    <s v="Bangalore"/>
    <n v="5"/>
    <s v="Vascular"/>
  </r>
  <r>
    <x v="488"/>
    <n v="45105"/>
    <n v="2"/>
    <m/>
    <n v="37"/>
    <n v="2"/>
    <n v="3"/>
    <m/>
    <d v="2021-10-02T14:30:00"/>
    <n v="2"/>
    <n v="2"/>
    <s v="Mumbai"/>
    <n v="0"/>
    <s v="Not Assigned"/>
  </r>
  <r>
    <x v="489"/>
    <n v="45106"/>
    <n v="5"/>
    <m/>
    <n v="39"/>
    <n v="13"/>
    <n v="6"/>
    <m/>
    <d v="2021-10-02T14:30:00"/>
    <n v="13"/>
    <n v="5"/>
    <s v="Pune"/>
    <n v="2"/>
    <s v="Urology Circumcision"/>
  </r>
  <r>
    <x v="490"/>
    <n v="45107"/>
    <n v="5"/>
    <m/>
    <n v="16"/>
    <n v="2"/>
    <n v="1"/>
    <m/>
    <d v="2021-10-02T14:41:00"/>
    <n v="2"/>
    <n v="5"/>
    <s v="New Delhi"/>
    <n v="3"/>
    <s v="Laproscopy"/>
  </r>
  <r>
    <x v="491"/>
    <n v="45108"/>
    <n v="1"/>
    <m/>
    <n v="96"/>
    <n v="13"/>
    <n v="3"/>
    <m/>
    <d v="2021-10-02T14:42:00"/>
    <n v="13"/>
    <n v="1"/>
    <s v="Mumbai"/>
    <n v="7"/>
    <s v="Cosmetic"/>
  </r>
  <r>
    <x v="468"/>
    <n v="45109"/>
    <n v="5"/>
    <m/>
    <n v="2"/>
    <n v="13"/>
    <n v="1"/>
    <m/>
    <d v="2021-10-02T14:43:00"/>
    <n v="13"/>
    <n v="5"/>
    <s v="New Delhi"/>
    <n v="1"/>
    <s v="Proctology"/>
  </r>
  <r>
    <x v="492"/>
    <n v="45110"/>
    <n v="5"/>
    <m/>
    <n v="2"/>
    <n v="2"/>
    <n v="1"/>
    <m/>
    <d v="2021-10-02T14:43:00"/>
    <n v="2"/>
    <n v="5"/>
    <s v="New Delhi"/>
    <n v="1"/>
    <s v="Proctology"/>
  </r>
  <r>
    <x v="493"/>
    <n v="45111"/>
    <n v="5"/>
    <m/>
    <n v="16"/>
    <n v="13"/>
    <n v="2"/>
    <m/>
    <d v="2021-10-02T14:45:00"/>
    <n v="13"/>
    <n v="5"/>
    <s v="Bangalore"/>
    <n v="3"/>
    <s v="Laproscopy"/>
  </r>
  <r>
    <x v="494"/>
    <n v="45112"/>
    <n v="5"/>
    <s v="Cashless"/>
    <n v="2"/>
    <n v="13"/>
    <n v="3"/>
    <d v="2022-06-17T00:00:00"/>
    <d v="2021-10-02T14:46:00"/>
    <n v="13"/>
    <n v="5"/>
    <s v="Mumbai"/>
    <n v="1"/>
    <s v="Proctology"/>
  </r>
  <r>
    <x v="495"/>
    <n v="45113"/>
    <n v="2"/>
    <m/>
    <n v="2"/>
    <n v="13"/>
    <n v="3"/>
    <m/>
    <d v="2021-10-02T14:55:00"/>
    <n v="13"/>
    <n v="2"/>
    <s v="Mumbai"/>
    <n v="1"/>
    <s v="Proctology"/>
  </r>
  <r>
    <x v="496"/>
    <n v="45114"/>
    <n v="5"/>
    <m/>
    <n v="2"/>
    <n v="13"/>
    <n v="3"/>
    <m/>
    <d v="2021-10-02T14:56:00"/>
    <n v="13"/>
    <n v="5"/>
    <s v="Mumbai"/>
    <n v="1"/>
    <s v="Proctology"/>
  </r>
  <r>
    <x v="497"/>
    <n v="45115"/>
    <n v="2"/>
    <m/>
    <n v="37"/>
    <n v="13"/>
    <n v="1"/>
    <m/>
    <d v="2021-10-02T15:00:00"/>
    <n v="13"/>
    <n v="2"/>
    <s v="New Delhi"/>
    <n v="0"/>
    <s v="Not Assigned"/>
  </r>
  <r>
    <x v="498"/>
    <n v="45116"/>
    <n v="2"/>
    <s v="Cash"/>
    <n v="2"/>
    <n v="2"/>
    <n v="6"/>
    <d v="2022-01-31T00:00:00"/>
    <d v="2021-10-02T15:05:00"/>
    <n v="2"/>
    <n v="2"/>
    <s v="Pune"/>
    <n v="1"/>
    <s v="Proctology"/>
  </r>
  <r>
    <x v="499"/>
    <n v="45117"/>
    <n v="5"/>
    <m/>
    <n v="14"/>
    <n v="13"/>
    <n v="1"/>
    <m/>
    <d v="2021-10-02T15:07:00"/>
    <n v="13"/>
    <n v="5"/>
    <s v="New Delhi"/>
    <n v="6"/>
    <s v="Kidney Stone"/>
  </r>
  <r>
    <x v="500"/>
    <n v="45118"/>
    <n v="5"/>
    <m/>
    <n v="16"/>
    <n v="13"/>
    <n v="2"/>
    <d v="2021-10-09T00:00:00"/>
    <d v="2021-10-02T15:10:00"/>
    <n v="13"/>
    <n v="5"/>
    <s v="Bangalore"/>
    <n v="3"/>
    <s v="Laproscopy"/>
  </r>
  <r>
    <x v="501"/>
    <n v="45119"/>
    <n v="5"/>
    <m/>
    <n v="14"/>
    <n v="2"/>
    <n v="1"/>
    <m/>
    <d v="2021-10-02T15:11:00"/>
    <n v="2"/>
    <n v="5"/>
    <s v="New Delhi"/>
    <n v="6"/>
    <s v="Kidney Stone"/>
  </r>
  <r>
    <x v="502"/>
    <n v="45120"/>
    <n v="2"/>
    <m/>
    <n v="21"/>
    <n v="39"/>
    <n v="2"/>
    <d v="2021-10-07T00:00:00"/>
    <d v="2021-10-02T15:15:00"/>
    <n v="39"/>
    <n v="2"/>
    <s v="Bangalore"/>
    <n v="1"/>
    <s v="Proctology"/>
  </r>
  <r>
    <x v="503"/>
    <n v="45121"/>
    <n v="2"/>
    <m/>
    <n v="129"/>
    <n v="13"/>
    <n v="2"/>
    <m/>
    <d v="2021-10-02T15:15:00"/>
    <n v="13"/>
    <n v="2"/>
    <s v="Bangalore"/>
    <n v="9"/>
    <s v="Ophthalmology"/>
  </r>
  <r>
    <x v="504"/>
    <n v="45122"/>
    <n v="2"/>
    <m/>
    <n v="37"/>
    <n v="2"/>
    <n v="3"/>
    <m/>
    <d v="2021-10-02T15:15:00"/>
    <n v="2"/>
    <n v="2"/>
    <s v="Mumbai"/>
    <n v="0"/>
    <s v="Not Assigned"/>
  </r>
  <r>
    <x v="505"/>
    <n v="45123"/>
    <n v="1"/>
    <m/>
    <n v="15"/>
    <n v="2"/>
    <n v="2"/>
    <m/>
    <d v="2021-10-02T15:15:00"/>
    <n v="2"/>
    <n v="1"/>
    <s v="Bangalore"/>
    <n v="3"/>
    <s v="Laproscopy"/>
  </r>
  <r>
    <x v="506"/>
    <n v="45124"/>
    <n v="5"/>
    <m/>
    <n v="2"/>
    <n v="13"/>
    <n v="1"/>
    <m/>
    <d v="2021-10-02T15:18:00"/>
    <n v="13"/>
    <n v="5"/>
    <s v="New Delhi"/>
    <n v="1"/>
    <s v="Proctology"/>
  </r>
  <r>
    <x v="507"/>
    <n v="45125"/>
    <n v="5"/>
    <s v="Cashless"/>
    <n v="17"/>
    <n v="54"/>
    <n v="3"/>
    <d v="2022-06-17T00:00:00"/>
    <d v="2021-10-02T15:19:00"/>
    <n v="54"/>
    <n v="5"/>
    <s v="Mumbai"/>
    <n v="7"/>
    <s v="Cosmetic"/>
  </r>
  <r>
    <x v="508"/>
    <n v="45126"/>
    <n v="2"/>
    <m/>
    <n v="2"/>
    <n v="13"/>
    <n v="3"/>
    <m/>
    <d v="2021-10-02T15:20:00"/>
    <n v="13"/>
    <n v="2"/>
    <s v="Mumbai"/>
    <n v="1"/>
    <s v="Proctology"/>
  </r>
  <r>
    <x v="325"/>
    <n v="45127"/>
    <n v="5"/>
    <m/>
    <n v="16"/>
    <n v="13"/>
    <n v="6"/>
    <m/>
    <d v="2021-10-02T15:23:00"/>
    <n v="13"/>
    <n v="5"/>
    <s v="Pune"/>
    <n v="3"/>
    <s v="Laproscopy"/>
  </r>
  <r>
    <x v="509"/>
    <n v="45128"/>
    <n v="5"/>
    <m/>
    <n v="16"/>
    <n v="65"/>
    <n v="3"/>
    <d v="2022-07-01T00:00:00"/>
    <d v="2021-10-02T15:24:00"/>
    <n v="65"/>
    <n v="5"/>
    <s v="Mumbai"/>
    <n v="3"/>
    <s v="Laproscopy"/>
  </r>
  <r>
    <x v="510"/>
    <n v="45129"/>
    <n v="2"/>
    <m/>
    <n v="57"/>
    <n v="2"/>
    <n v="2"/>
    <m/>
    <d v="2021-10-02T15:25:00"/>
    <n v="2"/>
    <n v="2"/>
    <s v="Bangalore"/>
    <n v="0"/>
    <s v="Not Assigned"/>
  </r>
  <r>
    <x v="511"/>
    <n v="45130"/>
    <n v="5"/>
    <m/>
    <n v="14"/>
    <n v="2"/>
    <n v="1"/>
    <m/>
    <d v="2021-10-02T15:27:00"/>
    <n v="2"/>
    <n v="5"/>
    <s v="New Delhi"/>
    <n v="6"/>
    <s v="Kidney Stone"/>
  </r>
  <r>
    <x v="512"/>
    <n v="45131"/>
    <n v="2"/>
    <m/>
    <n v="37"/>
    <n v="2"/>
    <n v="2"/>
    <m/>
    <d v="2021-10-02T15:30:00"/>
    <n v="2"/>
    <n v="2"/>
    <s v="Bangalore"/>
    <n v="0"/>
    <s v="Not Assigned"/>
  </r>
  <r>
    <x v="513"/>
    <n v="45132"/>
    <n v="5"/>
    <m/>
    <n v="17"/>
    <n v="39"/>
    <n v="3"/>
    <m/>
    <d v="2021-10-02T15:31:00"/>
    <n v="39"/>
    <n v="5"/>
    <s v="Mumbai"/>
    <n v="7"/>
    <s v="Cosmetic"/>
  </r>
  <r>
    <x v="514"/>
    <n v="45133"/>
    <n v="5"/>
    <m/>
    <n v="14"/>
    <n v="13"/>
    <n v="1"/>
    <m/>
    <d v="2021-10-02T15:32:00"/>
    <n v="13"/>
    <n v="5"/>
    <s v="New Delhi"/>
    <n v="6"/>
    <s v="Kidney Stone"/>
  </r>
  <r>
    <x v="515"/>
    <n v="45134"/>
    <n v="2"/>
    <m/>
    <n v="37"/>
    <n v="13"/>
    <n v="4"/>
    <m/>
    <d v="2021-10-02T15:35:00"/>
    <n v="13"/>
    <n v="2"/>
    <s v="Hyderabad"/>
    <n v="0"/>
    <s v="Not Assigned"/>
  </r>
  <r>
    <x v="516"/>
    <n v="45135"/>
    <n v="2"/>
    <m/>
    <n v="37"/>
    <n v="2"/>
    <n v="1"/>
    <m/>
    <d v="2021-10-02T15:40:00"/>
    <n v="2"/>
    <n v="2"/>
    <s v="New Delhi"/>
    <n v="0"/>
    <s v="Not Assigned"/>
  </r>
  <r>
    <x v="517"/>
    <n v="45136"/>
    <n v="1"/>
    <m/>
    <n v="17"/>
    <n v="39"/>
    <n v="2"/>
    <d v="2021-10-06T00:00:00"/>
    <d v="2021-10-02T15:40:00"/>
    <n v="39"/>
    <n v="1"/>
    <s v="Bangalore"/>
    <n v="7"/>
    <s v="Cosmetic"/>
  </r>
  <r>
    <x v="518"/>
    <n v="45137"/>
    <n v="5"/>
    <m/>
    <n v="14"/>
    <n v="10"/>
    <n v="3"/>
    <m/>
    <d v="2021-10-02T15:46:00"/>
    <n v="10"/>
    <n v="5"/>
    <s v="Mumbai"/>
    <n v="6"/>
    <s v="Kidney Stone"/>
  </r>
  <r>
    <x v="519"/>
    <n v="45138"/>
    <n v="1"/>
    <m/>
    <n v="2"/>
    <n v="13"/>
    <n v="4"/>
    <m/>
    <d v="2021-10-02T15:47:00"/>
    <n v="13"/>
    <n v="1"/>
    <s v="Hyderabad"/>
    <n v="1"/>
    <s v="Proctology"/>
  </r>
  <r>
    <x v="520"/>
    <n v="45139"/>
    <n v="5"/>
    <m/>
    <n v="24"/>
    <n v="8"/>
    <n v="1"/>
    <d v="2021-10-08T00:00:00"/>
    <d v="2021-10-02T15:48:00"/>
    <n v="8"/>
    <n v="5"/>
    <s v="New Delhi"/>
    <n v="1"/>
    <s v="Proctology"/>
  </r>
  <r>
    <x v="521"/>
    <n v="45140"/>
    <n v="1"/>
    <m/>
    <n v="39"/>
    <n v="13"/>
    <n v="4"/>
    <m/>
    <d v="2021-10-02T15:50:00"/>
    <n v="13"/>
    <n v="1"/>
    <s v="Hyderabad"/>
    <n v="2"/>
    <s v="Urology Circumcision"/>
  </r>
  <r>
    <x v="522"/>
    <n v="45141"/>
    <n v="5"/>
    <m/>
    <n v="14"/>
    <n v="10"/>
    <n v="3"/>
    <m/>
    <d v="2021-10-02T15:51:00"/>
    <n v="10"/>
    <n v="5"/>
    <s v="Mumbai"/>
    <n v="6"/>
    <s v="Kidney Stone"/>
  </r>
  <r>
    <x v="523"/>
    <n v="45142"/>
    <n v="5"/>
    <s v="Cash"/>
    <n v="14"/>
    <n v="13"/>
    <n v="2"/>
    <d v="2022-05-24T00:00:00"/>
    <d v="2021-10-02T15:55:00"/>
    <n v="13"/>
    <n v="5"/>
    <s v="Bangalore"/>
    <n v="6"/>
    <s v="Kidney Stone"/>
  </r>
  <r>
    <x v="524"/>
    <n v="45143"/>
    <n v="1"/>
    <m/>
    <n v="2"/>
    <n v="13"/>
    <n v="3"/>
    <d v="2022-01-05T00:00:00"/>
    <d v="2021-10-02T15:56:00"/>
    <n v="13"/>
    <n v="1"/>
    <s v="Mumbai"/>
    <n v="1"/>
    <s v="Proctology"/>
  </r>
  <r>
    <x v="525"/>
    <n v="45144"/>
    <n v="1"/>
    <m/>
    <n v="15"/>
    <n v="12"/>
    <n v="1"/>
    <d v="2021-10-05T00:00:00"/>
    <d v="2021-10-02T15:58:00"/>
    <n v="12"/>
    <n v="1"/>
    <s v="New Delhi"/>
    <n v="3"/>
    <s v="Laproscopy"/>
  </r>
  <r>
    <x v="526"/>
    <n v="45145"/>
    <n v="5"/>
    <m/>
    <n v="2"/>
    <n v="2"/>
    <n v="2"/>
    <d v="2021-10-05T00:00:00"/>
    <d v="2021-10-02T15:58:00"/>
    <n v="2"/>
    <n v="5"/>
    <s v="Bangalore"/>
    <n v="1"/>
    <s v="Proctology"/>
  </r>
  <r>
    <x v="527"/>
    <n v="45146"/>
    <n v="1"/>
    <m/>
    <n v="2"/>
    <n v="39"/>
    <n v="3"/>
    <m/>
    <d v="2021-10-02T15:58:00"/>
    <n v="39"/>
    <n v="1"/>
    <s v="Mumbai"/>
    <n v="1"/>
    <s v="Proctology"/>
  </r>
  <r>
    <x v="525"/>
    <n v="45147"/>
    <n v="2"/>
    <m/>
    <n v="15"/>
    <n v="51"/>
    <n v="1"/>
    <d v="2021-10-08T00:00:00"/>
    <d v="2021-10-02T16:00:00"/>
    <n v="51"/>
    <n v="2"/>
    <s v="New Delhi"/>
    <n v="3"/>
    <s v="Laproscopy"/>
  </r>
  <r>
    <x v="528"/>
    <n v="45148"/>
    <n v="1"/>
    <m/>
    <n v="5"/>
    <n v="39"/>
    <n v="2"/>
    <d v="2021-10-29T00:00:00"/>
    <d v="2021-10-02T16:00:00"/>
    <n v="39"/>
    <n v="1"/>
    <s v="Bangalore"/>
    <n v="5"/>
    <s v="Vascular"/>
  </r>
  <r>
    <x v="529"/>
    <n v="45149"/>
    <n v="5"/>
    <m/>
    <n v="14"/>
    <n v="39"/>
    <n v="2"/>
    <d v="2021-12-25T00:00:00"/>
    <d v="2021-10-02T16:00:00"/>
    <n v="39"/>
    <n v="5"/>
    <s v="Bangalore"/>
    <n v="6"/>
    <s v="Kidney Stone"/>
  </r>
  <r>
    <x v="530"/>
    <n v="45150"/>
    <n v="2"/>
    <m/>
    <n v="19"/>
    <n v="13"/>
    <n v="1"/>
    <d v="2021-10-04T00:00:00"/>
    <d v="2021-10-02T16:05:00"/>
    <n v="13"/>
    <n v="2"/>
    <s v="New Delhi"/>
    <n v="1"/>
    <s v="Proctology"/>
  </r>
  <r>
    <x v="531"/>
    <n v="45151"/>
    <n v="2"/>
    <s v="Cash"/>
    <n v="37"/>
    <n v="4"/>
    <n v="3"/>
    <d v="2022-06-10T00:00:00"/>
    <d v="2021-10-02T16:05:00"/>
    <n v="4"/>
    <n v="2"/>
    <s v="Mumbai"/>
    <n v="0"/>
    <s v="Not Assigned"/>
  </r>
  <r>
    <x v="532"/>
    <n v="45152"/>
    <n v="5"/>
    <m/>
    <n v="14"/>
    <n v="39"/>
    <n v="2"/>
    <d v="2021-12-25T00:00:00"/>
    <d v="2021-10-02T16:08:00"/>
    <n v="39"/>
    <n v="5"/>
    <s v="Bangalore"/>
    <n v="6"/>
    <s v="Kidney Stone"/>
  </r>
  <r>
    <x v="533"/>
    <n v="45153"/>
    <n v="5"/>
    <m/>
    <n v="2"/>
    <n v="2"/>
    <n v="1"/>
    <m/>
    <d v="2021-10-02T16:13:00"/>
    <n v="2"/>
    <n v="5"/>
    <s v="New Delhi"/>
    <n v="1"/>
    <s v="Proctology"/>
  </r>
  <r>
    <x v="534"/>
    <n v="45154"/>
    <n v="5"/>
    <m/>
    <n v="14"/>
    <n v="12"/>
    <n v="2"/>
    <m/>
    <d v="2021-10-02T16:14:00"/>
    <n v="12"/>
    <n v="5"/>
    <s v="Bangalore"/>
    <n v="6"/>
    <s v="Kidney Stone"/>
  </r>
  <r>
    <x v="535"/>
    <n v="45155"/>
    <n v="1"/>
    <m/>
    <n v="14"/>
    <n v="13"/>
    <n v="2"/>
    <d v="2021-10-30T00:00:00"/>
    <d v="2021-10-02T16:15:00"/>
    <n v="13"/>
    <n v="1"/>
    <s v="Bangalore"/>
    <n v="6"/>
    <s v="Kidney Stone"/>
  </r>
  <r>
    <x v="536"/>
    <n v="45156"/>
    <n v="5"/>
    <m/>
    <n v="16"/>
    <n v="2"/>
    <n v="1"/>
    <m/>
    <d v="2021-10-02T16:19:00"/>
    <n v="2"/>
    <n v="5"/>
    <s v="New Delhi"/>
    <n v="3"/>
    <s v="Laproscopy"/>
  </r>
  <r>
    <x v="537"/>
    <n v="45157"/>
    <n v="5"/>
    <m/>
    <n v="2"/>
    <n v="13"/>
    <n v="1"/>
    <m/>
    <d v="2021-10-02T16:20:00"/>
    <n v="13"/>
    <n v="5"/>
    <s v="New Delhi"/>
    <n v="1"/>
    <s v="Proctology"/>
  </r>
  <r>
    <x v="538"/>
    <n v="45158"/>
    <n v="5"/>
    <m/>
    <n v="14"/>
    <n v="13"/>
    <n v="1"/>
    <m/>
    <d v="2021-10-02T16:23:00"/>
    <n v="13"/>
    <n v="5"/>
    <s v="New Delhi"/>
    <n v="6"/>
    <s v="Kidney Stone"/>
  </r>
  <r>
    <x v="539"/>
    <n v="45159"/>
    <n v="2"/>
    <m/>
    <n v="2"/>
    <n v="13"/>
    <n v="4"/>
    <m/>
    <d v="2021-10-02T16:25:00"/>
    <n v="13"/>
    <n v="2"/>
    <s v="Hyderabad"/>
    <n v="1"/>
    <s v="Proctology"/>
  </r>
  <r>
    <x v="540"/>
    <n v="45160"/>
    <n v="1"/>
    <s v="Cashless"/>
    <n v="16"/>
    <n v="4"/>
    <n v="2"/>
    <d v="2022-07-08T00:00:00"/>
    <d v="2021-10-02T16:28:00"/>
    <n v="4"/>
    <n v="1"/>
    <s v="Bangalore"/>
    <n v="3"/>
    <s v="Laproscopy"/>
  </r>
  <r>
    <x v="541"/>
    <n v="45161"/>
    <n v="5"/>
    <m/>
    <n v="2"/>
    <n v="2"/>
    <n v="1"/>
    <m/>
    <d v="2021-10-02T16:28:00"/>
    <n v="2"/>
    <n v="5"/>
    <s v="New Delhi"/>
    <n v="1"/>
    <s v="Proctology"/>
  </r>
  <r>
    <x v="542"/>
    <n v="45162"/>
    <n v="5"/>
    <m/>
    <n v="16"/>
    <n v="13"/>
    <n v="1"/>
    <m/>
    <d v="2021-10-02T16:32:00"/>
    <n v="13"/>
    <n v="5"/>
    <s v="New Delhi"/>
    <n v="3"/>
    <s v="Laproscopy"/>
  </r>
  <r>
    <x v="543"/>
    <n v="45163"/>
    <n v="5"/>
    <m/>
    <n v="14"/>
    <n v="13"/>
    <n v="1"/>
    <m/>
    <d v="2021-10-02T16:38:00"/>
    <n v="13"/>
    <n v="5"/>
    <s v="New Delhi"/>
    <n v="6"/>
    <s v="Kidney Stone"/>
  </r>
  <r>
    <x v="544"/>
    <n v="45164"/>
    <n v="5"/>
    <s v="Cashless"/>
    <n v="39"/>
    <n v="4"/>
    <n v="3"/>
    <d v="2022-06-17T00:00:00"/>
    <d v="2021-10-02T16:39:00"/>
    <n v="4"/>
    <n v="5"/>
    <s v="Mumbai"/>
    <n v="2"/>
    <s v="Urology Circumcision"/>
  </r>
  <r>
    <x v="545"/>
    <n v="45165"/>
    <n v="2"/>
    <m/>
    <n v="24"/>
    <n v="13"/>
    <n v="1"/>
    <d v="2021-10-16T00:00:00"/>
    <d v="2021-10-02T16:40:00"/>
    <n v="13"/>
    <n v="2"/>
    <s v="New Delhi"/>
    <n v="1"/>
    <s v="Proctology"/>
  </r>
  <r>
    <x v="546"/>
    <n v="45166"/>
    <n v="1"/>
    <s v="Cashless"/>
    <n v="39"/>
    <n v="13"/>
    <n v="3"/>
    <d v="2022-01-23T00:00:00"/>
    <d v="2021-10-02T16:42:00"/>
    <n v="13"/>
    <n v="1"/>
    <s v="Mumbai"/>
    <n v="2"/>
    <s v="Urology Circumcision"/>
  </r>
  <r>
    <x v="547"/>
    <n v="45167"/>
    <n v="1"/>
    <m/>
    <n v="19"/>
    <n v="2"/>
    <n v="6"/>
    <d v="2022-01-31T00:00:00"/>
    <d v="2021-10-02T16:43:00"/>
    <n v="2"/>
    <n v="1"/>
    <s v="Pune"/>
    <n v="1"/>
    <s v="Proctology"/>
  </r>
  <r>
    <x v="548"/>
    <n v="45168"/>
    <n v="2"/>
    <m/>
    <n v="2"/>
    <n v="53"/>
    <n v="3"/>
    <m/>
    <d v="2021-10-02T16:45:00"/>
    <n v="53"/>
    <n v="2"/>
    <s v="Mumbai"/>
    <n v="1"/>
    <s v="Proctology"/>
  </r>
  <r>
    <x v="549"/>
    <n v="45169"/>
    <n v="5"/>
    <m/>
    <n v="2"/>
    <n v="53"/>
    <n v="1"/>
    <m/>
    <d v="2021-10-02T16:45:00"/>
    <n v="53"/>
    <n v="5"/>
    <s v="New Delhi"/>
    <n v="1"/>
    <s v="Proctology"/>
  </r>
  <r>
    <x v="341"/>
    <n v="45170"/>
    <n v="5"/>
    <m/>
    <n v="16"/>
    <n v="39"/>
    <n v="2"/>
    <m/>
    <d v="2021-10-02T16:49:00"/>
    <n v="39"/>
    <n v="5"/>
    <s v="Bangalore"/>
    <n v="3"/>
    <s v="Laproscopy"/>
  </r>
  <r>
    <x v="550"/>
    <n v="45171"/>
    <n v="5"/>
    <m/>
    <n v="2"/>
    <n v="2"/>
    <n v="1"/>
    <m/>
    <d v="2021-10-02T16:49:00"/>
    <n v="2"/>
    <n v="5"/>
    <s v="New Delhi"/>
    <n v="1"/>
    <s v="Proctology"/>
  </r>
  <r>
    <x v="551"/>
    <n v="45172"/>
    <n v="2"/>
    <m/>
    <n v="37"/>
    <n v="10"/>
    <n v="3"/>
    <m/>
    <d v="2021-10-02T16:50:00"/>
    <n v="10"/>
    <n v="2"/>
    <s v="Mumbai"/>
    <n v="0"/>
    <s v="Not Assigned"/>
  </r>
  <r>
    <x v="552"/>
    <n v="45173"/>
    <n v="2"/>
    <m/>
    <n v="37"/>
    <n v="13"/>
    <n v="4"/>
    <m/>
    <d v="2021-10-02T16:50:00"/>
    <n v="13"/>
    <n v="2"/>
    <s v="Hyderabad"/>
    <n v="0"/>
    <s v="Not Assigned"/>
  </r>
  <r>
    <x v="553"/>
    <n v="45174"/>
    <n v="2"/>
    <m/>
    <n v="37"/>
    <n v="13"/>
    <n v="2"/>
    <m/>
    <d v="2021-10-02T16:50:00"/>
    <n v="13"/>
    <n v="2"/>
    <s v="Bangalore"/>
    <n v="0"/>
    <s v="Not Assigned"/>
  </r>
  <r>
    <x v="554"/>
    <n v="45175"/>
    <n v="5"/>
    <s v="Cash"/>
    <n v="135"/>
    <n v="2"/>
    <n v="1"/>
    <m/>
    <d v="2021-10-02T16:50:00"/>
    <n v="2"/>
    <n v="5"/>
    <s v="New Delhi"/>
    <n v="10"/>
    <s v="Dental"/>
  </r>
  <r>
    <x v="555"/>
    <n v="45176"/>
    <n v="5"/>
    <m/>
    <n v="14"/>
    <n v="2"/>
    <n v="1"/>
    <m/>
    <d v="2021-10-02T16:51:00"/>
    <n v="2"/>
    <n v="5"/>
    <s v="New Delhi"/>
    <n v="6"/>
    <s v="Kidney Stone"/>
  </r>
  <r>
    <x v="556"/>
    <n v="45177"/>
    <n v="1"/>
    <m/>
    <n v="39"/>
    <n v="13"/>
    <n v="1"/>
    <m/>
    <d v="2021-10-02T16:53:00"/>
    <n v="13"/>
    <n v="1"/>
    <s v="New Delhi"/>
    <n v="2"/>
    <s v="Urology Circumcision"/>
  </r>
  <r>
    <x v="557"/>
    <n v="45178"/>
    <n v="1"/>
    <m/>
    <n v="17"/>
    <n v="13"/>
    <n v="3"/>
    <m/>
    <d v="2021-10-02T16:54:00"/>
    <n v="13"/>
    <n v="1"/>
    <s v="Mumbai"/>
    <n v="7"/>
    <s v="Cosmetic"/>
  </r>
  <r>
    <x v="558"/>
    <n v="45179"/>
    <n v="5"/>
    <m/>
    <n v="14"/>
    <n v="2"/>
    <n v="1"/>
    <m/>
    <d v="2021-10-02T16:56:00"/>
    <n v="2"/>
    <n v="5"/>
    <s v="New Delhi"/>
    <n v="6"/>
    <s v="Kidney Stone"/>
  </r>
  <r>
    <x v="559"/>
    <n v="45180"/>
    <n v="1"/>
    <s v="Cash"/>
    <n v="15"/>
    <n v="13"/>
    <n v="4"/>
    <d v="2021-11-08T00:00:00"/>
    <d v="2021-10-02T16:57:00"/>
    <n v="13"/>
    <n v="1"/>
    <s v="Hyderabad"/>
    <n v="3"/>
    <s v="Laproscopy"/>
  </r>
  <r>
    <x v="559"/>
    <n v="45181"/>
    <n v="2"/>
    <m/>
    <n v="37"/>
    <n v="53"/>
    <n v="4"/>
    <m/>
    <d v="2021-10-02T17:05:00"/>
    <n v="53"/>
    <n v="2"/>
    <s v="Hyderabad"/>
    <n v="0"/>
    <s v="Not Assigned"/>
  </r>
  <r>
    <x v="560"/>
    <n v="45182"/>
    <n v="2"/>
    <m/>
    <n v="15"/>
    <n v="13"/>
    <n v="2"/>
    <m/>
    <d v="2021-10-02T17:05:00"/>
    <n v="13"/>
    <n v="2"/>
    <s v="Bangalore"/>
    <n v="3"/>
    <s v="Laproscopy"/>
  </r>
  <r>
    <x v="561"/>
    <n v="45183"/>
    <n v="5"/>
    <m/>
    <n v="2"/>
    <n v="2"/>
    <n v="2"/>
    <d v="2021-10-05T00:00:00"/>
    <d v="2021-10-02T17:05:00"/>
    <n v="2"/>
    <n v="5"/>
    <s v="Bangalore"/>
    <n v="1"/>
    <s v="Proctology"/>
  </r>
  <r>
    <x v="562"/>
    <n v="45184"/>
    <n v="1"/>
    <m/>
    <n v="2"/>
    <n v="2"/>
    <n v="1"/>
    <m/>
    <d v="2021-10-02T17:08:00"/>
    <n v="2"/>
    <n v="1"/>
    <s v="New Delhi"/>
    <n v="1"/>
    <s v="Proctology"/>
  </r>
  <r>
    <x v="563"/>
    <n v="45185"/>
    <n v="2"/>
    <m/>
    <n v="37"/>
    <n v="2"/>
    <n v="4"/>
    <m/>
    <d v="2021-10-02T17:10:00"/>
    <n v="2"/>
    <n v="2"/>
    <s v="Hyderabad"/>
    <n v="0"/>
    <s v="Not Assigned"/>
  </r>
  <r>
    <x v="564"/>
    <n v="45186"/>
    <n v="5"/>
    <m/>
    <n v="14"/>
    <n v="13"/>
    <n v="1"/>
    <m/>
    <d v="2021-10-02T17:10:00"/>
    <n v="13"/>
    <n v="5"/>
    <s v="New Delhi"/>
    <n v="6"/>
    <s v="Kidney Stone"/>
  </r>
  <r>
    <x v="508"/>
    <n v="45187"/>
    <n v="2"/>
    <m/>
    <n v="2"/>
    <n v="2"/>
    <n v="3"/>
    <m/>
    <d v="2021-10-02T17:15:00"/>
    <n v="2"/>
    <n v="2"/>
    <s v="Mumbai"/>
    <n v="1"/>
    <s v="Proctology"/>
  </r>
  <r>
    <x v="565"/>
    <n v="45188"/>
    <n v="2"/>
    <s v="Cash"/>
    <n v="20"/>
    <n v="34"/>
    <n v="4"/>
    <d v="2021-10-05T00:00:00"/>
    <d v="2021-10-02T17:15:00"/>
    <n v="34"/>
    <n v="2"/>
    <s v="Hyderabad"/>
    <n v="1"/>
    <s v="Proctology"/>
  </r>
  <r>
    <x v="566"/>
    <n v="45189"/>
    <n v="2"/>
    <m/>
    <n v="37"/>
    <n v="2"/>
    <n v="1"/>
    <m/>
    <d v="2021-10-02T17:15:00"/>
    <n v="2"/>
    <n v="2"/>
    <s v="New Delhi"/>
    <n v="0"/>
    <s v="Not Assigned"/>
  </r>
  <r>
    <x v="567"/>
    <n v="45190"/>
    <n v="2"/>
    <s v="Cashless"/>
    <n v="37"/>
    <n v="4"/>
    <n v="3"/>
    <d v="2022-06-17T00:00:00"/>
    <d v="2021-10-02T17:15:00"/>
    <n v="4"/>
    <n v="2"/>
    <s v="Mumbai"/>
    <n v="0"/>
    <s v="Not Assigned"/>
  </r>
  <r>
    <x v="568"/>
    <n v="45191"/>
    <n v="1"/>
    <m/>
    <n v="2"/>
    <n v="2"/>
    <n v="2"/>
    <m/>
    <d v="2021-10-02T17:19:00"/>
    <n v="2"/>
    <n v="1"/>
    <s v="Bangalore"/>
    <n v="1"/>
    <s v="Proctology"/>
  </r>
  <r>
    <x v="569"/>
    <n v="45192"/>
    <n v="2"/>
    <m/>
    <n v="99"/>
    <n v="13"/>
    <n v="3"/>
    <m/>
    <d v="2021-10-02T17:25:00"/>
    <n v="13"/>
    <n v="2"/>
    <s v="Mumbai"/>
    <n v="7"/>
    <s v="Cosmetic"/>
  </r>
  <r>
    <x v="570"/>
    <n v="45193"/>
    <n v="2"/>
    <m/>
    <n v="37"/>
    <n v="39"/>
    <n v="3"/>
    <m/>
    <d v="2021-10-02T17:25:00"/>
    <n v="39"/>
    <n v="2"/>
    <s v="Mumbai"/>
    <n v="0"/>
    <s v="Not Assigned"/>
  </r>
  <r>
    <x v="571"/>
    <n v="45194"/>
    <n v="2"/>
    <m/>
    <n v="37"/>
    <n v="2"/>
    <n v="1"/>
    <m/>
    <d v="2021-10-02T17:25:00"/>
    <n v="2"/>
    <n v="2"/>
    <s v="New Delhi"/>
    <n v="0"/>
    <s v="Not Assigned"/>
  </r>
  <r>
    <x v="572"/>
    <n v="45195"/>
    <n v="2"/>
    <m/>
    <n v="37"/>
    <n v="53"/>
    <n v="1"/>
    <m/>
    <d v="2021-10-02T17:25:00"/>
    <n v="53"/>
    <n v="2"/>
    <s v="New Delhi"/>
    <n v="0"/>
    <s v="Not Assigned"/>
  </r>
  <r>
    <x v="567"/>
    <n v="45196"/>
    <n v="2"/>
    <m/>
    <n v="37"/>
    <n v="2"/>
    <n v="3"/>
    <m/>
    <d v="2021-10-02T17:25:00"/>
    <n v="2"/>
    <n v="2"/>
    <s v="Mumbai"/>
    <n v="0"/>
    <s v="Not Assigned"/>
  </r>
  <r>
    <x v="508"/>
    <n v="45197"/>
    <n v="2"/>
    <m/>
    <n v="37"/>
    <n v="12"/>
    <n v="3"/>
    <m/>
    <d v="2021-10-02T17:30:00"/>
    <n v="12"/>
    <n v="2"/>
    <s v="Mumbai"/>
    <n v="0"/>
    <s v="Not Assigned"/>
  </r>
  <r>
    <x v="573"/>
    <n v="45198"/>
    <n v="2"/>
    <m/>
    <n v="37"/>
    <n v="53"/>
    <n v="1"/>
    <m/>
    <d v="2021-10-02T17:35:00"/>
    <n v="53"/>
    <n v="2"/>
    <s v="New Delhi"/>
    <n v="0"/>
    <s v="Not Assigned"/>
  </r>
  <r>
    <x v="574"/>
    <n v="45199"/>
    <n v="2"/>
    <m/>
    <n v="37"/>
    <n v="2"/>
    <n v="4"/>
    <m/>
    <d v="2021-10-02T17:40:00"/>
    <n v="2"/>
    <n v="2"/>
    <s v="Hyderabad"/>
    <n v="0"/>
    <s v="Not Assigned"/>
  </r>
  <r>
    <x v="575"/>
    <n v="45200"/>
    <n v="1"/>
    <m/>
    <n v="39"/>
    <n v="2"/>
    <n v="1"/>
    <m/>
    <d v="2021-10-02T17:45:00"/>
    <n v="2"/>
    <n v="1"/>
    <s v="New Delhi"/>
    <n v="2"/>
    <s v="Urology Circumcision"/>
  </r>
  <r>
    <x v="576"/>
    <n v="45201"/>
    <n v="1"/>
    <m/>
    <n v="15"/>
    <n v="13"/>
    <n v="4"/>
    <d v="2021-12-15T00:00:00"/>
    <d v="2021-10-02T17:45:00"/>
    <n v="13"/>
    <n v="1"/>
    <s v="Hyderabad"/>
    <n v="3"/>
    <s v="Laproscopy"/>
  </r>
  <r>
    <x v="577"/>
    <n v="45202"/>
    <n v="5"/>
    <m/>
    <n v="39"/>
    <n v="2"/>
    <n v="3"/>
    <m/>
    <d v="2021-10-02T17:45:00"/>
    <n v="2"/>
    <n v="5"/>
    <s v="Mumbai"/>
    <n v="2"/>
    <s v="Urology Circumcision"/>
  </r>
  <r>
    <x v="578"/>
    <n v="45203"/>
    <n v="1"/>
    <m/>
    <n v="2"/>
    <n v="12"/>
    <n v="2"/>
    <m/>
    <d v="2021-10-02T17:48:00"/>
    <n v="12"/>
    <n v="1"/>
    <s v="Bangalore"/>
    <n v="1"/>
    <s v="Proctology"/>
  </r>
  <r>
    <x v="578"/>
    <n v="45204"/>
    <n v="2"/>
    <m/>
    <n v="37"/>
    <n v="2"/>
    <n v="1"/>
    <m/>
    <d v="2021-10-02T17:50:00"/>
    <n v="2"/>
    <n v="2"/>
    <s v="New Delhi"/>
    <n v="0"/>
    <s v="Not Assigned"/>
  </r>
  <r>
    <x v="579"/>
    <n v="45205"/>
    <n v="5"/>
    <m/>
    <n v="39"/>
    <n v="2"/>
    <n v="3"/>
    <m/>
    <d v="2021-10-02T17:52:00"/>
    <n v="2"/>
    <n v="5"/>
    <s v="Mumbai"/>
    <n v="2"/>
    <s v="Urology Circumcision"/>
  </r>
  <r>
    <x v="578"/>
    <n v="45206"/>
    <n v="2"/>
    <m/>
    <n v="37"/>
    <n v="12"/>
    <n v="2"/>
    <m/>
    <d v="2021-10-02T17:55:00"/>
    <n v="12"/>
    <n v="2"/>
    <s v="Bangalore"/>
    <n v="0"/>
    <s v="Not Assigned"/>
  </r>
  <r>
    <x v="580"/>
    <n v="45207"/>
    <n v="5"/>
    <m/>
    <n v="17"/>
    <n v="2"/>
    <n v="6"/>
    <d v="2022-01-31T00:00:00"/>
    <d v="2021-10-02T17:57:00"/>
    <n v="2"/>
    <n v="5"/>
    <s v="Pune"/>
    <n v="7"/>
    <s v="Cosmetic"/>
  </r>
  <r>
    <x v="578"/>
    <n v="45208"/>
    <n v="2"/>
    <m/>
    <n v="37"/>
    <n v="12"/>
    <n v="2"/>
    <m/>
    <d v="2021-10-02T18:00:00"/>
    <n v="12"/>
    <n v="2"/>
    <s v="Bangalore"/>
    <n v="0"/>
    <s v="Not Assigned"/>
  </r>
  <r>
    <x v="581"/>
    <n v="45209"/>
    <n v="5"/>
    <m/>
    <n v="14"/>
    <n v="65"/>
    <n v="8"/>
    <d v="2022-02-17T00:00:00"/>
    <d v="2021-10-02T18:00:00"/>
    <n v="65"/>
    <n v="5"/>
    <s v="Tertiary "/>
    <n v="6"/>
    <s v="Kidney Stone"/>
  </r>
  <r>
    <x v="543"/>
    <n v="45210"/>
    <n v="5"/>
    <m/>
    <n v="14"/>
    <n v="13"/>
    <n v="2"/>
    <m/>
    <d v="2021-10-02T18:00:00"/>
    <n v="13"/>
    <n v="5"/>
    <s v="Bangalore"/>
    <n v="6"/>
    <s v="Kidney Stone"/>
  </r>
  <r>
    <x v="527"/>
    <n v="45211"/>
    <n v="1"/>
    <s v="Cash"/>
    <n v="2"/>
    <n v="13"/>
    <n v="3"/>
    <d v="2022-07-26T00:00:00"/>
    <d v="2021-10-02T18:04:00"/>
    <n v="13"/>
    <n v="1"/>
    <s v="Mumbai"/>
    <n v="1"/>
    <s v="Proctology"/>
  </r>
  <r>
    <x v="578"/>
    <n v="45212"/>
    <n v="2"/>
    <m/>
    <n v="37"/>
    <n v="13"/>
    <n v="2"/>
    <m/>
    <d v="2021-10-02T18:05:00"/>
    <n v="13"/>
    <n v="2"/>
    <s v="Bangalore"/>
    <n v="0"/>
    <s v="Not Assigned"/>
  </r>
  <r>
    <x v="578"/>
    <n v="45213"/>
    <n v="2"/>
    <m/>
    <n v="2"/>
    <n v="13"/>
    <n v="2"/>
    <m/>
    <d v="2021-10-02T18:05:00"/>
    <n v="13"/>
    <n v="2"/>
    <s v="Bangalore"/>
    <n v="1"/>
    <s v="Proctology"/>
  </r>
  <r>
    <x v="582"/>
    <n v="45214"/>
    <n v="5"/>
    <m/>
    <n v="14"/>
    <n v="39"/>
    <n v="2"/>
    <d v="2021-11-18T00:00:00"/>
    <d v="2021-10-02T18:09:00"/>
    <n v="39"/>
    <n v="5"/>
    <s v="Bangalore"/>
    <n v="6"/>
    <s v="Kidney Stone"/>
  </r>
  <r>
    <x v="565"/>
    <n v="45215"/>
    <n v="2"/>
    <m/>
    <n v="20"/>
    <n v="12"/>
    <n v="4"/>
    <m/>
    <d v="2021-10-02T18:10:00"/>
    <n v="12"/>
    <n v="2"/>
    <s v="Hyderabad"/>
    <n v="1"/>
    <s v="Proctology"/>
  </r>
  <r>
    <x v="583"/>
    <n v="45216"/>
    <n v="5"/>
    <m/>
    <n v="14"/>
    <n v="39"/>
    <n v="1"/>
    <m/>
    <d v="2021-10-02T18:19:00"/>
    <n v="39"/>
    <n v="5"/>
    <s v="New Delhi"/>
    <n v="6"/>
    <s v="Kidney Stone"/>
  </r>
  <r>
    <x v="584"/>
    <n v="45217"/>
    <n v="1"/>
    <s v="Cash"/>
    <n v="135"/>
    <n v="13"/>
    <n v="1"/>
    <m/>
    <d v="2021-10-02T18:22:00"/>
    <n v="13"/>
    <n v="1"/>
    <s v="New Delhi"/>
    <n v="10"/>
    <s v="Dental"/>
  </r>
  <r>
    <x v="585"/>
    <n v="45218"/>
    <n v="5"/>
    <m/>
    <n v="39"/>
    <n v="2"/>
    <n v="6"/>
    <d v="2022-01-01T00:00:00"/>
    <d v="2021-10-02T18:29:00"/>
    <n v="2"/>
    <n v="5"/>
    <s v="Pune"/>
    <n v="2"/>
    <s v="Urology Circumcision"/>
  </r>
  <r>
    <x v="586"/>
    <n v="45219"/>
    <n v="2"/>
    <m/>
    <n v="39"/>
    <n v="13"/>
    <n v="4"/>
    <m/>
    <d v="2021-10-02T18:30:00"/>
    <n v="13"/>
    <n v="2"/>
    <s v="Hyderabad"/>
    <n v="2"/>
    <s v="Urology Circumcision"/>
  </r>
  <r>
    <x v="587"/>
    <n v="45220"/>
    <n v="5"/>
    <m/>
    <n v="39"/>
    <n v="4"/>
    <n v="3"/>
    <d v="2022-06-10T00:00:00"/>
    <d v="2021-10-02T18:34:00"/>
    <n v="4"/>
    <n v="5"/>
    <s v="Mumbai"/>
    <n v="2"/>
    <s v="Urology Circumcision"/>
  </r>
  <r>
    <x v="588"/>
    <n v="45221"/>
    <n v="1"/>
    <m/>
    <n v="14"/>
    <n v="10"/>
    <n v="2"/>
    <m/>
    <d v="2021-10-02T18:36:00"/>
    <n v="10"/>
    <n v="1"/>
    <s v="Bangalore"/>
    <n v="6"/>
    <s v="Kidney Stone"/>
  </r>
  <r>
    <x v="589"/>
    <n v="45222"/>
    <n v="1"/>
    <m/>
    <n v="135"/>
    <n v="2"/>
    <n v="1"/>
    <m/>
    <d v="2021-10-02T18:37:00"/>
    <n v="2"/>
    <n v="1"/>
    <s v="New Delhi"/>
    <n v="10"/>
    <s v="Dental"/>
  </r>
  <r>
    <x v="590"/>
    <n v="45223"/>
    <n v="1"/>
    <m/>
    <n v="20"/>
    <n v="13"/>
    <n v="4"/>
    <d v="2021-10-12T00:00:00"/>
    <d v="2021-10-02T18:38:00"/>
    <n v="13"/>
    <n v="1"/>
    <s v="Hyderabad"/>
    <n v="1"/>
    <s v="Proctology"/>
  </r>
  <r>
    <x v="590"/>
    <n v="45224"/>
    <n v="1"/>
    <m/>
    <n v="20"/>
    <n v="12"/>
    <n v="4"/>
    <m/>
    <d v="2021-10-02T18:39:00"/>
    <n v="12"/>
    <n v="1"/>
    <s v="Hyderabad"/>
    <n v="1"/>
    <s v="Proctology"/>
  </r>
  <r>
    <x v="591"/>
    <n v="45225"/>
    <n v="2"/>
    <m/>
    <n v="15"/>
    <n v="65"/>
    <n v="8"/>
    <m/>
    <d v="2021-10-02T18:40:00"/>
    <n v="65"/>
    <n v="2"/>
    <s v="Tertiary "/>
    <n v="3"/>
    <s v="Laproscopy"/>
  </r>
  <r>
    <x v="590"/>
    <n v="45226"/>
    <n v="2"/>
    <s v="Cash"/>
    <n v="20"/>
    <n v="13"/>
    <n v="4"/>
    <d v="2021-11-08T00:00:00"/>
    <d v="2021-10-02T18:40:00"/>
    <n v="13"/>
    <n v="2"/>
    <s v="Hyderabad"/>
    <n v="1"/>
    <s v="Proctology"/>
  </r>
  <r>
    <x v="591"/>
    <n v="45227"/>
    <n v="2"/>
    <m/>
    <n v="37"/>
    <n v="2"/>
    <n v="1"/>
    <m/>
    <d v="2021-10-02T18:40:00"/>
    <n v="2"/>
    <n v="2"/>
    <s v="New Delhi"/>
    <n v="0"/>
    <s v="Not Assigned"/>
  </r>
  <r>
    <x v="588"/>
    <n v="45228"/>
    <n v="2"/>
    <m/>
    <n v="37"/>
    <n v="2"/>
    <n v="1"/>
    <m/>
    <d v="2021-10-02T18:40:00"/>
    <n v="2"/>
    <n v="2"/>
    <s v="New Delhi"/>
    <n v="0"/>
    <s v="Not Assigned"/>
  </r>
  <r>
    <x v="591"/>
    <n v="45229"/>
    <n v="1"/>
    <m/>
    <n v="15"/>
    <n v="13"/>
    <n v="1"/>
    <m/>
    <d v="2021-10-02T18:49:00"/>
    <n v="13"/>
    <n v="1"/>
    <s v="New Delhi"/>
    <n v="3"/>
    <s v="Laproscopy"/>
  </r>
  <r>
    <x v="592"/>
    <n v="45230"/>
    <n v="5"/>
    <m/>
    <n v="14"/>
    <n v="65"/>
    <n v="3"/>
    <d v="2022-06-26T00:00:00"/>
    <d v="2021-10-02T18:49:00"/>
    <n v="65"/>
    <n v="5"/>
    <s v="Mumbai"/>
    <n v="6"/>
    <s v="Kidney Stone"/>
  </r>
  <r>
    <x v="593"/>
    <n v="45231"/>
    <n v="2"/>
    <m/>
    <n v="37"/>
    <n v="2"/>
    <n v="1"/>
    <m/>
    <d v="2021-10-02T18:50:00"/>
    <n v="2"/>
    <n v="2"/>
    <s v="New Delhi"/>
    <n v="0"/>
    <s v="Not Assigned"/>
  </r>
  <r>
    <x v="591"/>
    <n v="45232"/>
    <n v="2"/>
    <m/>
    <n v="14"/>
    <n v="13"/>
    <n v="1"/>
    <m/>
    <d v="2021-10-02T18:50:00"/>
    <n v="13"/>
    <n v="2"/>
    <s v="New Delhi"/>
    <n v="6"/>
    <s v="Kidney Stone"/>
  </r>
  <r>
    <x v="594"/>
    <n v="45233"/>
    <n v="2"/>
    <m/>
    <n v="17"/>
    <n v="13"/>
    <n v="8"/>
    <m/>
    <d v="2021-10-02T18:50:00"/>
    <n v="13"/>
    <n v="2"/>
    <s v="Tertiary "/>
    <n v="7"/>
    <s v="Cosmetic"/>
  </r>
  <r>
    <x v="593"/>
    <n v="45234"/>
    <n v="2"/>
    <m/>
    <n v="2"/>
    <n v="13"/>
    <n v="1"/>
    <m/>
    <d v="2021-10-02T18:55:00"/>
    <n v="13"/>
    <n v="2"/>
    <s v="New Delhi"/>
    <n v="1"/>
    <s v="Proctology"/>
  </r>
  <r>
    <x v="591"/>
    <n v="45235"/>
    <n v="2"/>
    <m/>
    <n v="37"/>
    <n v="13"/>
    <n v="8"/>
    <m/>
    <d v="2021-10-02T18:55:00"/>
    <n v="13"/>
    <n v="2"/>
    <s v="Tertiary "/>
    <n v="0"/>
    <s v="Not Assigned"/>
  </r>
  <r>
    <x v="595"/>
    <n v="45236"/>
    <n v="2"/>
    <m/>
    <n v="15"/>
    <n v="13"/>
    <n v="3"/>
    <d v="2021-11-30T00:00:00"/>
    <d v="2021-10-02T19:00:00"/>
    <n v="13"/>
    <n v="2"/>
    <s v="Mumbai"/>
    <n v="3"/>
    <s v="Laproscopy"/>
  </r>
  <r>
    <x v="596"/>
    <n v="45237"/>
    <n v="1"/>
    <m/>
    <n v="7"/>
    <n v="13"/>
    <n v="2"/>
    <m/>
    <d v="2021-10-02T19:03:00"/>
    <n v="13"/>
    <n v="1"/>
    <s v="Bangalore"/>
    <n v="9"/>
    <s v="Ophthalmology"/>
  </r>
  <r>
    <x v="597"/>
    <n v="45238"/>
    <n v="1"/>
    <m/>
    <n v="2"/>
    <n v="2"/>
    <n v="3"/>
    <m/>
    <d v="2021-10-02T19:05:00"/>
    <n v="2"/>
    <n v="1"/>
    <s v="Mumbai"/>
    <n v="1"/>
    <s v="Proctology"/>
  </r>
  <r>
    <x v="598"/>
    <n v="45239"/>
    <n v="5"/>
    <m/>
    <n v="39"/>
    <n v="13"/>
    <n v="3"/>
    <m/>
    <d v="2021-10-02T19:05:00"/>
    <n v="13"/>
    <n v="5"/>
    <s v="Mumbai"/>
    <n v="2"/>
    <s v="Urology Circumcision"/>
  </r>
  <r>
    <x v="599"/>
    <n v="45240"/>
    <n v="5"/>
    <m/>
    <n v="14"/>
    <n v="39"/>
    <n v="2"/>
    <d v="2021-11-06T00:00:00"/>
    <d v="2021-10-02T19:05:00"/>
    <n v="39"/>
    <n v="5"/>
    <s v="Bangalore"/>
    <n v="6"/>
    <s v="Kidney Stone"/>
  </r>
  <r>
    <x v="600"/>
    <n v="45241"/>
    <n v="1"/>
    <m/>
    <n v="14"/>
    <n v="39"/>
    <n v="8"/>
    <d v="2022-02-15T00:00:00"/>
    <d v="2021-10-02T19:13:00"/>
    <n v="39"/>
    <n v="1"/>
    <s v="Tertiary "/>
    <n v="6"/>
    <s v="Kidney Stone"/>
  </r>
  <r>
    <x v="601"/>
    <n v="45242"/>
    <n v="2"/>
    <m/>
    <n v="2"/>
    <n v="39"/>
    <n v="4"/>
    <d v="2021-10-07T00:00:00"/>
    <d v="2021-10-02T19:20:00"/>
    <n v="39"/>
    <n v="2"/>
    <s v="Hyderabad"/>
    <n v="1"/>
    <s v="Proctology"/>
  </r>
  <r>
    <x v="602"/>
    <n v="45243"/>
    <n v="5"/>
    <m/>
    <n v="17"/>
    <n v="4"/>
    <n v="3"/>
    <d v="2022-06-10T00:00:00"/>
    <d v="2021-10-02T19:20:00"/>
    <n v="4"/>
    <n v="5"/>
    <s v="Mumbai"/>
    <n v="7"/>
    <s v="Cosmetic"/>
  </r>
  <r>
    <x v="603"/>
    <n v="45244"/>
    <n v="5"/>
    <m/>
    <n v="14"/>
    <n v="12"/>
    <n v="1"/>
    <m/>
    <d v="2021-10-02T19:23:00"/>
    <n v="12"/>
    <n v="5"/>
    <s v="New Delhi"/>
    <n v="6"/>
    <s v="Kidney Stone"/>
  </r>
  <r>
    <x v="604"/>
    <n v="45245"/>
    <n v="5"/>
    <m/>
    <n v="14"/>
    <n v="12"/>
    <n v="3"/>
    <m/>
    <d v="2021-10-02T19:24:00"/>
    <n v="12"/>
    <n v="5"/>
    <s v="Mumbai"/>
    <n v="6"/>
    <s v="Kidney Stone"/>
  </r>
  <r>
    <x v="605"/>
    <n v="45246"/>
    <n v="1"/>
    <m/>
    <n v="14"/>
    <n v="13"/>
    <n v="2"/>
    <m/>
    <d v="2021-10-02T19:25:00"/>
    <n v="13"/>
    <n v="1"/>
    <s v="Bangalore"/>
    <n v="6"/>
    <s v="Kidney Stone"/>
  </r>
  <r>
    <x v="605"/>
    <n v="45247"/>
    <n v="2"/>
    <m/>
    <n v="37"/>
    <n v="4"/>
    <n v="3"/>
    <d v="2022-06-22T00:00:00"/>
    <d v="2021-10-02T19:30:00"/>
    <n v="4"/>
    <n v="2"/>
    <s v="Mumbai"/>
    <n v="0"/>
    <s v="Not Assigned"/>
  </r>
  <r>
    <x v="605"/>
    <n v="45248"/>
    <n v="2"/>
    <s v="Cash"/>
    <n v="37"/>
    <n v="2"/>
    <n v="6"/>
    <d v="2021-12-31T00:00:00"/>
    <d v="2021-10-02T19:30:00"/>
    <n v="2"/>
    <n v="2"/>
    <s v="Pune"/>
    <n v="0"/>
    <s v="Not Assigned"/>
  </r>
  <r>
    <x v="606"/>
    <n v="45249"/>
    <n v="1"/>
    <m/>
    <n v="2"/>
    <n v="13"/>
    <n v="2"/>
    <m/>
    <d v="2021-10-02T19:31:00"/>
    <n v="13"/>
    <n v="1"/>
    <s v="Bangalore"/>
    <n v="1"/>
    <s v="Proctology"/>
  </r>
  <r>
    <x v="607"/>
    <n v="45250"/>
    <n v="1"/>
    <m/>
    <n v="14"/>
    <n v="10"/>
    <n v="2"/>
    <m/>
    <d v="2021-10-02T19:35:00"/>
    <n v="10"/>
    <n v="1"/>
    <s v="Bangalore"/>
    <n v="6"/>
    <s v="Kidney Stone"/>
  </r>
  <r>
    <x v="608"/>
    <n v="45251"/>
    <n v="5"/>
    <m/>
    <n v="14"/>
    <n v="10"/>
    <n v="2"/>
    <m/>
    <d v="2021-10-02T19:39:00"/>
    <n v="10"/>
    <n v="5"/>
    <s v="Bangalore"/>
    <n v="6"/>
    <s v="Kidney Stone"/>
  </r>
  <r>
    <x v="609"/>
    <n v="45252"/>
    <n v="5"/>
    <m/>
    <n v="14"/>
    <n v="52"/>
    <n v="2"/>
    <m/>
    <d v="2021-10-02T19:39:00"/>
    <n v="52"/>
    <n v="5"/>
    <s v="Bangalore"/>
    <n v="6"/>
    <s v="Kidney Stone"/>
  </r>
  <r>
    <x v="610"/>
    <n v="45253"/>
    <n v="1"/>
    <s v="Cash"/>
    <n v="2"/>
    <n v="13"/>
    <n v="3"/>
    <m/>
    <d v="2021-10-02T19:39:00"/>
    <n v="13"/>
    <n v="1"/>
    <s v="Mumbai"/>
    <n v="1"/>
    <s v="Proctology"/>
  </r>
  <r>
    <x v="607"/>
    <n v="45254"/>
    <n v="2"/>
    <m/>
    <n v="37"/>
    <n v="13"/>
    <n v="1"/>
    <m/>
    <d v="2021-10-02T19:40:00"/>
    <n v="13"/>
    <n v="2"/>
    <s v="New Delhi"/>
    <n v="0"/>
    <s v="Not Assigned"/>
  </r>
  <r>
    <x v="611"/>
    <n v="45255"/>
    <n v="1"/>
    <m/>
    <n v="14"/>
    <n v="2"/>
    <n v="1"/>
    <m/>
    <d v="2021-10-02T19:42:00"/>
    <n v="2"/>
    <n v="1"/>
    <s v="New Delhi"/>
    <n v="6"/>
    <s v="Kidney Stone"/>
  </r>
  <r>
    <x v="612"/>
    <n v="45256"/>
    <n v="1"/>
    <m/>
    <n v="20"/>
    <n v="8"/>
    <n v="1"/>
    <d v="2021-10-05T00:00:00"/>
    <d v="2021-10-02T19:43:00"/>
    <n v="8"/>
    <n v="1"/>
    <s v="New Delhi"/>
    <n v="1"/>
    <s v="Proctology"/>
  </r>
  <r>
    <x v="612"/>
    <n v="45257"/>
    <n v="4"/>
    <m/>
    <n v="20"/>
    <n v="12"/>
    <n v="1"/>
    <m/>
    <d v="2021-10-02T19:44:00"/>
    <n v="12"/>
    <n v="4"/>
    <s v="New Delhi"/>
    <n v="1"/>
    <s v="Proctology"/>
  </r>
  <r>
    <x v="613"/>
    <n v="45258"/>
    <n v="5"/>
    <m/>
    <n v="14"/>
    <n v="13"/>
    <n v="2"/>
    <m/>
    <d v="2021-10-02T19:47:00"/>
    <n v="13"/>
    <n v="5"/>
    <s v="Bangalore"/>
    <n v="6"/>
    <s v="Kidney Stone"/>
  </r>
  <r>
    <x v="614"/>
    <n v="45259"/>
    <n v="5"/>
    <m/>
    <n v="14"/>
    <n v="10"/>
    <n v="2"/>
    <m/>
    <d v="2021-10-02T19:50:00"/>
    <n v="10"/>
    <n v="5"/>
    <s v="Bangalore"/>
    <n v="6"/>
    <s v="Kidney Stone"/>
  </r>
  <r>
    <x v="615"/>
    <n v="45260"/>
    <n v="5"/>
    <s v="Cash"/>
    <n v="14"/>
    <n v="39"/>
    <n v="8"/>
    <d v="2021-12-16T00:00:00"/>
    <d v="2021-10-02T20:02:00"/>
    <n v="39"/>
    <n v="5"/>
    <s v="Tertiary "/>
    <n v="6"/>
    <s v="Kidney Stone"/>
  </r>
  <r>
    <x v="616"/>
    <n v="45261"/>
    <n v="1"/>
    <m/>
    <n v="20"/>
    <n v="12"/>
    <n v="4"/>
    <m/>
    <d v="2021-10-02T20:03:00"/>
    <n v="12"/>
    <n v="1"/>
    <s v="Hyderabad"/>
    <n v="1"/>
    <s v="Proctology"/>
  </r>
  <r>
    <x v="616"/>
    <n v="45262"/>
    <n v="1"/>
    <m/>
    <n v="20"/>
    <n v="12"/>
    <n v="4"/>
    <m/>
    <d v="2021-10-02T20:04:00"/>
    <n v="12"/>
    <n v="1"/>
    <s v="Hyderabad"/>
    <n v="1"/>
    <s v="Proctology"/>
  </r>
  <r>
    <x v="617"/>
    <n v="45263"/>
    <n v="5"/>
    <m/>
    <n v="14"/>
    <n v="13"/>
    <n v="1"/>
    <m/>
    <d v="2021-10-02T20:04:00"/>
    <n v="13"/>
    <n v="5"/>
    <s v="New Delhi"/>
    <n v="6"/>
    <s v="Kidney Stone"/>
  </r>
  <r>
    <x v="616"/>
    <n v="45264"/>
    <n v="2"/>
    <m/>
    <n v="37"/>
    <n v="12"/>
    <n v="4"/>
    <m/>
    <d v="2021-10-02T20:05:00"/>
    <n v="12"/>
    <n v="2"/>
    <s v="Hyderabad"/>
    <n v="0"/>
    <s v="Not Assigned"/>
  </r>
  <r>
    <x v="616"/>
    <n v="45265"/>
    <n v="4"/>
    <m/>
    <n v="2"/>
    <n v="12"/>
    <n v="4"/>
    <m/>
    <d v="2021-10-02T20:05:00"/>
    <n v="12"/>
    <n v="4"/>
    <s v="Hyderabad"/>
    <n v="1"/>
    <s v="Proctology"/>
  </r>
  <r>
    <x v="616"/>
    <n v="45266"/>
    <n v="1"/>
    <s v="Cash"/>
    <n v="2"/>
    <n v="59"/>
    <n v="4"/>
    <d v="2022-08-22T00:00:00"/>
    <d v="2021-10-02T20:06:00"/>
    <n v="59"/>
    <n v="1"/>
    <s v="Hyderabad"/>
    <n v="1"/>
    <s v="Proctology"/>
  </r>
  <r>
    <x v="618"/>
    <n v="45267"/>
    <n v="1"/>
    <m/>
    <n v="2"/>
    <n v="13"/>
    <n v="3"/>
    <m/>
    <d v="2021-10-02T20:09:00"/>
    <n v="13"/>
    <n v="1"/>
    <s v="Mumbai"/>
    <n v="1"/>
    <s v="Proctology"/>
  </r>
  <r>
    <x v="619"/>
    <n v="45268"/>
    <n v="5"/>
    <m/>
    <n v="14"/>
    <n v="4"/>
    <n v="2"/>
    <d v="2022-07-01T00:00:00"/>
    <d v="2021-10-02T20:13:00"/>
    <n v="4"/>
    <n v="5"/>
    <s v="Bangalore"/>
    <n v="6"/>
    <s v="Kidney Stone"/>
  </r>
  <r>
    <x v="620"/>
    <n v="45269"/>
    <n v="5"/>
    <m/>
    <n v="17"/>
    <n v="13"/>
    <n v="6"/>
    <m/>
    <d v="2021-10-02T20:20:00"/>
    <n v="13"/>
    <n v="5"/>
    <s v="Pune"/>
    <n v="7"/>
    <s v="Cosmetic"/>
  </r>
  <r>
    <x v="621"/>
    <n v="45270"/>
    <n v="2"/>
    <m/>
    <n v="37"/>
    <n v="12"/>
    <n v="1"/>
    <m/>
    <d v="2021-10-02T20:25:00"/>
    <n v="12"/>
    <n v="2"/>
    <s v="New Delhi"/>
    <n v="0"/>
    <s v="Not Assigned"/>
  </r>
  <r>
    <x v="621"/>
    <n v="45271"/>
    <n v="1"/>
    <m/>
    <n v="18"/>
    <n v="13"/>
    <n v="1"/>
    <m/>
    <d v="2021-10-02T20:26:00"/>
    <n v="13"/>
    <n v="1"/>
    <s v="New Delhi"/>
    <n v="5"/>
    <s v="Vascular"/>
  </r>
  <r>
    <x v="621"/>
    <n v="45272"/>
    <n v="2"/>
    <m/>
    <n v="37"/>
    <n v="13"/>
    <n v="1"/>
    <m/>
    <d v="2021-10-02T20:30:00"/>
    <n v="13"/>
    <n v="2"/>
    <s v="New Delhi"/>
    <n v="0"/>
    <s v="Not Assigned"/>
  </r>
  <r>
    <x v="622"/>
    <n v="45273"/>
    <n v="2"/>
    <m/>
    <n v="2"/>
    <n v="2"/>
    <n v="3"/>
    <d v="2021-11-30T00:00:00"/>
    <d v="2021-10-02T20:30:00"/>
    <n v="2"/>
    <n v="2"/>
    <s v="Mumbai"/>
    <n v="1"/>
    <s v="Proctology"/>
  </r>
  <r>
    <x v="621"/>
    <n v="45274"/>
    <n v="4"/>
    <m/>
    <n v="5"/>
    <n v="10"/>
    <n v="2"/>
    <d v="2021-10-05T00:00:00"/>
    <d v="2021-10-02T20:30:00"/>
    <n v="10"/>
    <n v="4"/>
    <s v="Bangalore"/>
    <n v="5"/>
    <s v="Vascular"/>
  </r>
  <r>
    <x v="623"/>
    <n v="45275"/>
    <n v="5"/>
    <m/>
    <n v="14"/>
    <n v="13"/>
    <n v="1"/>
    <m/>
    <d v="2021-10-02T20:34:00"/>
    <n v="13"/>
    <n v="5"/>
    <s v="New Delhi"/>
    <n v="6"/>
    <s v="Kidney Stone"/>
  </r>
  <r>
    <x v="624"/>
    <n v="45276"/>
    <n v="5"/>
    <m/>
    <n v="14"/>
    <n v="13"/>
    <n v="2"/>
    <m/>
    <d v="2021-10-02T20:34:00"/>
    <n v="13"/>
    <n v="5"/>
    <s v="Bangalore"/>
    <n v="6"/>
    <s v="Kidney Stone"/>
  </r>
  <r>
    <x v="621"/>
    <n v="45277"/>
    <n v="2"/>
    <m/>
    <n v="37"/>
    <n v="2"/>
    <n v="1"/>
    <m/>
    <d v="2021-10-02T20:35:00"/>
    <n v="2"/>
    <n v="2"/>
    <s v="New Delhi"/>
    <n v="0"/>
    <s v="Not Assigned"/>
  </r>
  <r>
    <x v="625"/>
    <n v="45278"/>
    <n v="4"/>
    <m/>
    <n v="14"/>
    <n v="2"/>
    <n v="1"/>
    <m/>
    <d v="2021-10-02T20:36:00"/>
    <n v="2"/>
    <n v="4"/>
    <s v="New Delhi"/>
    <n v="6"/>
    <s v="Kidney Stone"/>
  </r>
  <r>
    <x v="626"/>
    <n v="45279"/>
    <n v="1"/>
    <s v="Cash"/>
    <n v="39"/>
    <n v="18"/>
    <n v="2"/>
    <d v="2021-10-12T00:00:00"/>
    <d v="2021-10-02T20:42:00"/>
    <n v="18"/>
    <n v="1"/>
    <s v="Bangalore"/>
    <n v="2"/>
    <s v="Urology Circumcision"/>
  </r>
  <r>
    <x v="627"/>
    <n v="45281"/>
    <n v="5"/>
    <m/>
    <n v="14"/>
    <n v="10"/>
    <n v="3"/>
    <m/>
    <d v="2021-10-02T20:50:00"/>
    <n v="10"/>
    <n v="5"/>
    <s v="Mumbai"/>
    <n v="6"/>
    <s v="Kidney Stone"/>
  </r>
  <r>
    <x v="628"/>
    <n v="45282"/>
    <n v="4"/>
    <s v="Cash"/>
    <n v="15"/>
    <n v="65"/>
    <n v="11"/>
    <d v="2022-06-15T00:00:00"/>
    <d v="2021-10-02T20:52:00"/>
    <n v="65"/>
    <n v="4"/>
    <s v="Chennai"/>
    <n v="3"/>
    <s v="Laproscopy"/>
  </r>
  <r>
    <x v="628"/>
    <n v="45283"/>
    <n v="2"/>
    <m/>
    <n v="37"/>
    <n v="2"/>
    <n v="3"/>
    <m/>
    <d v="2021-10-02T20:55:00"/>
    <n v="2"/>
    <n v="2"/>
    <s v="Mumbai"/>
    <n v="0"/>
    <s v="Not Assigned"/>
  </r>
  <r>
    <x v="629"/>
    <n v="45284"/>
    <n v="1"/>
    <m/>
    <n v="15"/>
    <n v="2"/>
    <n v="3"/>
    <m/>
    <d v="2021-10-02T20:59:00"/>
    <n v="2"/>
    <n v="1"/>
    <s v="Mumbai"/>
    <n v="3"/>
    <s v="Laproscopy"/>
  </r>
  <r>
    <x v="630"/>
    <n v="45285"/>
    <n v="1"/>
    <m/>
    <n v="2"/>
    <n v="4"/>
    <n v="3"/>
    <d v="2022-07-05T00:00:00"/>
    <d v="2021-10-02T21:06:00"/>
    <n v="4"/>
    <n v="1"/>
    <s v="Mumbai"/>
    <n v="1"/>
    <s v="Proctology"/>
  </r>
  <r>
    <x v="631"/>
    <n v="45286"/>
    <n v="5"/>
    <m/>
    <n v="2"/>
    <n v="13"/>
    <n v="2"/>
    <d v="2021-10-19T00:00:00"/>
    <d v="2021-10-02T21:07:00"/>
    <n v="13"/>
    <n v="5"/>
    <s v="Bangalore"/>
    <n v="1"/>
    <s v="Proctology"/>
  </r>
  <r>
    <x v="632"/>
    <n v="45287"/>
    <n v="1"/>
    <m/>
    <n v="39"/>
    <n v="2"/>
    <n v="4"/>
    <m/>
    <d v="2021-10-02T21:10:00"/>
    <n v="2"/>
    <n v="1"/>
    <s v="Hyderabad"/>
    <n v="2"/>
    <s v="Urology Circumcision"/>
  </r>
  <r>
    <x v="633"/>
    <n v="45288"/>
    <n v="1"/>
    <m/>
    <n v="96"/>
    <n v="39"/>
    <n v="2"/>
    <m/>
    <d v="2021-10-02T21:11:00"/>
    <n v="39"/>
    <n v="1"/>
    <s v="Bangalore"/>
    <n v="7"/>
    <s v="Cosmetic"/>
  </r>
  <r>
    <x v="634"/>
    <n v="45289"/>
    <n v="5"/>
    <m/>
    <n v="14"/>
    <n v="39"/>
    <n v="1"/>
    <m/>
    <d v="2021-10-02T21:13:00"/>
    <n v="39"/>
    <n v="5"/>
    <s v="New Delhi"/>
    <n v="6"/>
    <s v="Kidney Stone"/>
  </r>
  <r>
    <x v="635"/>
    <n v="45290"/>
    <n v="1"/>
    <m/>
    <n v="14"/>
    <n v="2"/>
    <n v="1"/>
    <m/>
    <d v="2021-10-02T21:15:00"/>
    <n v="2"/>
    <n v="1"/>
    <s v="New Delhi"/>
    <n v="6"/>
    <s v="Kidney Stone"/>
  </r>
  <r>
    <x v="636"/>
    <n v="45291"/>
    <n v="5"/>
    <m/>
    <n v="17"/>
    <n v="2"/>
    <n v="3"/>
    <m/>
    <d v="2021-10-02T21:17:00"/>
    <n v="2"/>
    <n v="5"/>
    <s v="Mumbai"/>
    <n v="7"/>
    <s v="Cosmetic"/>
  </r>
  <r>
    <x v="637"/>
    <n v="45292"/>
    <n v="5"/>
    <m/>
    <n v="14"/>
    <n v="4"/>
    <n v="1"/>
    <d v="2022-07-01T00:00:00"/>
    <d v="2021-10-02T21:17:00"/>
    <n v="4"/>
    <n v="5"/>
    <s v="New Delhi"/>
    <n v="6"/>
    <s v="Kidney Stone"/>
  </r>
  <r>
    <x v="635"/>
    <n v="45293"/>
    <n v="2"/>
    <m/>
    <n v="14"/>
    <n v="39"/>
    <n v="1"/>
    <d v="2021-10-08T00:00:00"/>
    <d v="2021-10-02T21:20:00"/>
    <n v="39"/>
    <n v="2"/>
    <s v="New Delhi"/>
    <n v="6"/>
    <s v="Kidney Stone"/>
  </r>
  <r>
    <x v="638"/>
    <n v="45294"/>
    <n v="2"/>
    <m/>
    <n v="37"/>
    <n v="2"/>
    <n v="3"/>
    <m/>
    <d v="2021-10-02T21:25:00"/>
    <n v="2"/>
    <n v="2"/>
    <s v="Mumbai"/>
    <n v="0"/>
    <s v="Not Assigned"/>
  </r>
  <r>
    <x v="639"/>
    <n v="45295"/>
    <n v="5"/>
    <m/>
    <n v="2"/>
    <n v="13"/>
    <n v="1"/>
    <m/>
    <d v="2021-10-02T21:27:00"/>
    <n v="13"/>
    <n v="5"/>
    <s v="New Delhi"/>
    <n v="1"/>
    <s v="Proctology"/>
  </r>
  <r>
    <x v="640"/>
    <n v="45296"/>
    <n v="5"/>
    <m/>
    <n v="14"/>
    <n v="10"/>
    <n v="3"/>
    <m/>
    <d v="2021-10-02T21:27:00"/>
    <n v="10"/>
    <n v="5"/>
    <s v="Mumbai"/>
    <n v="6"/>
    <s v="Kidney Stone"/>
  </r>
  <r>
    <x v="641"/>
    <n v="45297"/>
    <n v="5"/>
    <m/>
    <n v="14"/>
    <n v="10"/>
    <n v="3"/>
    <m/>
    <d v="2021-10-02T21:31:00"/>
    <n v="10"/>
    <n v="5"/>
    <s v="Mumbai"/>
    <n v="6"/>
    <s v="Kidney Stone"/>
  </r>
  <r>
    <x v="642"/>
    <n v="45298"/>
    <n v="1"/>
    <m/>
    <n v="2"/>
    <n v="13"/>
    <n v="1"/>
    <d v="2021-10-07T00:00:00"/>
    <d v="2021-10-02T21:31:00"/>
    <n v="13"/>
    <n v="1"/>
    <s v="New Delhi"/>
    <n v="1"/>
    <s v="Proctology"/>
  </r>
  <r>
    <x v="643"/>
    <n v="45299"/>
    <n v="2"/>
    <m/>
    <n v="37"/>
    <n v="2"/>
    <n v="4"/>
    <m/>
    <d v="2021-10-02T21:45:00"/>
    <n v="2"/>
    <n v="2"/>
    <s v="Hyderabad"/>
    <n v="0"/>
    <s v="Not Assigned"/>
  </r>
  <r>
    <x v="297"/>
    <n v="45300"/>
    <n v="5"/>
    <m/>
    <n v="2"/>
    <n v="12"/>
    <n v="1"/>
    <m/>
    <d v="2021-10-02T21:45:00"/>
    <n v="12"/>
    <n v="5"/>
    <s v="New Delhi"/>
    <n v="1"/>
    <s v="Proctology"/>
  </r>
  <r>
    <x v="644"/>
    <n v="45301"/>
    <n v="5"/>
    <m/>
    <n v="17"/>
    <n v="13"/>
    <n v="8"/>
    <m/>
    <d v="2021-10-02T21:49:00"/>
    <n v="13"/>
    <n v="5"/>
    <s v="Tertiary "/>
    <n v="7"/>
    <s v="Cosmetic"/>
  </r>
  <r>
    <x v="645"/>
    <n v="45302"/>
    <n v="1"/>
    <s v="Cash"/>
    <n v="2"/>
    <n v="10"/>
    <n v="4"/>
    <d v="2022-07-05T00:00:00"/>
    <d v="2021-10-02T21:51:00"/>
    <n v="10"/>
    <n v="1"/>
    <s v="Hyderabad"/>
    <n v="1"/>
    <s v="Proctology"/>
  </r>
  <r>
    <x v="646"/>
    <n v="45303"/>
    <n v="1"/>
    <m/>
    <n v="5"/>
    <n v="10"/>
    <n v="2"/>
    <m/>
    <d v="2021-10-02T21:51:00"/>
    <n v="10"/>
    <n v="1"/>
    <s v="Bangalore"/>
    <n v="5"/>
    <s v="Vascular"/>
  </r>
  <r>
    <x v="647"/>
    <n v="45304"/>
    <n v="5"/>
    <m/>
    <n v="17"/>
    <n v="13"/>
    <n v="8"/>
    <m/>
    <d v="2021-10-02T22:02:00"/>
    <n v="13"/>
    <n v="5"/>
    <s v="Tertiary "/>
    <n v="7"/>
    <s v="Cosmetic"/>
  </r>
  <r>
    <x v="648"/>
    <n v="45305"/>
    <n v="1"/>
    <m/>
    <n v="16"/>
    <n v="12"/>
    <n v="4"/>
    <d v="2021-10-05T00:00:00"/>
    <d v="2021-10-02T22:11:00"/>
    <n v="12"/>
    <n v="1"/>
    <s v="Hyderabad"/>
    <n v="3"/>
    <s v="Laproscopy"/>
  </r>
  <r>
    <x v="649"/>
    <n v="45306"/>
    <n v="5"/>
    <m/>
    <n v="14"/>
    <n v="2"/>
    <n v="2"/>
    <m/>
    <d v="2021-10-02T22:12:00"/>
    <n v="2"/>
    <n v="5"/>
    <s v="Bangalore"/>
    <n v="6"/>
    <s v="Kidney Stone"/>
  </r>
  <r>
    <x v="650"/>
    <n v="45307"/>
    <n v="1"/>
    <s v="Cashless"/>
    <n v="2"/>
    <n v="51"/>
    <n v="1"/>
    <d v="2022-05-03T00:00:00"/>
    <d v="2021-10-02T22:14:00"/>
    <n v="51"/>
    <n v="1"/>
    <s v="New Delhi"/>
    <n v="1"/>
    <s v="Proctology"/>
  </r>
  <r>
    <x v="651"/>
    <n v="45308"/>
    <n v="2"/>
    <m/>
    <n v="37"/>
    <n v="2"/>
    <n v="1"/>
    <m/>
    <d v="2021-10-02T22:15:00"/>
    <n v="2"/>
    <n v="2"/>
    <s v="New Delhi"/>
    <n v="0"/>
    <s v="Not Assigned"/>
  </r>
  <r>
    <x v="652"/>
    <n v="45309"/>
    <n v="5"/>
    <m/>
    <n v="14"/>
    <n v="13"/>
    <n v="1"/>
    <m/>
    <d v="2021-10-02T22:20:00"/>
    <n v="13"/>
    <n v="5"/>
    <s v="New Delhi"/>
    <n v="6"/>
    <s v="Kidney Stone"/>
  </r>
  <r>
    <x v="653"/>
    <n v="45310"/>
    <n v="1"/>
    <m/>
    <n v="20"/>
    <n v="12"/>
    <n v="1"/>
    <m/>
    <d v="2021-10-02T22:29:00"/>
    <n v="12"/>
    <n v="1"/>
    <s v="New Delhi"/>
    <n v="1"/>
    <s v="Proctology"/>
  </r>
  <r>
    <x v="654"/>
    <n v="45311"/>
    <n v="2"/>
    <m/>
    <n v="37"/>
    <n v="2"/>
    <n v="8"/>
    <m/>
    <d v="2021-10-02T22:30:00"/>
    <n v="2"/>
    <n v="2"/>
    <s v="Tertiary "/>
    <n v="0"/>
    <s v="Not Assigned"/>
  </r>
  <r>
    <x v="653"/>
    <n v="45312"/>
    <n v="4"/>
    <m/>
    <n v="20"/>
    <n v="2"/>
    <n v="1"/>
    <m/>
    <d v="2021-10-02T22:30:00"/>
    <n v="2"/>
    <n v="4"/>
    <s v="New Delhi"/>
    <n v="1"/>
    <s v="Proctology"/>
  </r>
  <r>
    <x v="655"/>
    <n v="45313"/>
    <n v="1"/>
    <m/>
    <n v="2"/>
    <n v="13"/>
    <n v="4"/>
    <m/>
    <d v="2021-10-02T22:31:00"/>
    <n v="13"/>
    <n v="1"/>
    <s v="Hyderabad"/>
    <n v="1"/>
    <s v="Proctology"/>
  </r>
  <r>
    <x v="656"/>
    <n v="45314"/>
    <n v="2"/>
    <m/>
    <n v="19"/>
    <n v="34"/>
    <n v="1"/>
    <m/>
    <d v="2021-10-02T22:35:00"/>
    <n v="34"/>
    <n v="2"/>
    <s v="New Delhi"/>
    <n v="1"/>
    <s v="Proctology"/>
  </r>
  <r>
    <x v="657"/>
    <n v="45315"/>
    <n v="1"/>
    <s v="Cashless"/>
    <n v="16"/>
    <n v="4"/>
    <n v="3"/>
    <d v="2022-07-08T00:00:00"/>
    <d v="2021-10-02T22:35:00"/>
    <n v="4"/>
    <n v="1"/>
    <s v="Mumbai"/>
    <n v="3"/>
    <s v="Laproscopy"/>
  </r>
  <r>
    <x v="658"/>
    <n v="45316"/>
    <n v="1"/>
    <m/>
    <n v="2"/>
    <n v="13"/>
    <n v="1"/>
    <m/>
    <d v="2021-10-02T22:37:00"/>
    <n v="13"/>
    <n v="1"/>
    <s v="New Delhi"/>
    <n v="1"/>
    <s v="Proctology"/>
  </r>
  <r>
    <x v="659"/>
    <n v="45317"/>
    <n v="2"/>
    <m/>
    <n v="2"/>
    <n v="13"/>
    <n v="1"/>
    <d v="2021-10-07T00:00:00"/>
    <d v="2021-10-02T22:40:00"/>
    <n v="13"/>
    <n v="2"/>
    <s v="New Delhi"/>
    <n v="1"/>
    <s v="Proctology"/>
  </r>
  <r>
    <x v="660"/>
    <n v="45318"/>
    <n v="1"/>
    <m/>
    <n v="20"/>
    <n v="13"/>
    <n v="4"/>
    <d v="2021-10-05T00:00:00"/>
    <d v="2021-10-02T22:48:00"/>
    <n v="13"/>
    <n v="1"/>
    <s v="Hyderabad"/>
    <n v="1"/>
    <s v="Proctology"/>
  </r>
  <r>
    <x v="661"/>
    <n v="45319"/>
    <n v="5"/>
    <m/>
    <n v="14"/>
    <n v="10"/>
    <n v="3"/>
    <m/>
    <d v="2021-10-02T22:48:00"/>
    <n v="10"/>
    <n v="5"/>
    <s v="Mumbai"/>
    <n v="6"/>
    <s v="Kidney Stone"/>
  </r>
  <r>
    <x v="662"/>
    <n v="45320"/>
    <n v="1"/>
    <m/>
    <n v="14"/>
    <n v="10"/>
    <n v="3"/>
    <m/>
    <d v="2021-10-02T22:49:00"/>
    <n v="10"/>
    <n v="1"/>
    <s v="Mumbai"/>
    <n v="6"/>
    <s v="Kidney Stone"/>
  </r>
  <r>
    <x v="663"/>
    <n v="45321"/>
    <n v="5"/>
    <m/>
    <n v="14"/>
    <n v="10"/>
    <n v="3"/>
    <m/>
    <d v="2021-10-02T22:53:00"/>
    <n v="10"/>
    <n v="5"/>
    <s v="Mumbai"/>
    <n v="6"/>
    <s v="Kidney Stone"/>
  </r>
  <r>
    <x v="664"/>
    <n v="45322"/>
    <n v="5"/>
    <m/>
    <n v="14"/>
    <n v="12"/>
    <n v="2"/>
    <m/>
    <d v="2021-10-02T22:54:00"/>
    <n v="12"/>
    <n v="5"/>
    <s v="Bangalore"/>
    <n v="6"/>
    <s v="Kidney Stone"/>
  </r>
  <r>
    <x v="665"/>
    <n v="45323"/>
    <n v="5"/>
    <m/>
    <n v="16"/>
    <n v="65"/>
    <n v="8"/>
    <d v="2022-04-12T00:00:00"/>
    <d v="2021-10-02T22:54:00"/>
    <n v="65"/>
    <n v="5"/>
    <s v="Tertiary "/>
    <n v="3"/>
    <s v="Laproscopy"/>
  </r>
  <r>
    <x v="666"/>
    <n v="45324"/>
    <n v="1"/>
    <m/>
    <n v="14"/>
    <n v="39"/>
    <n v="2"/>
    <d v="2021-12-23T00:00:00"/>
    <d v="2021-10-02T22:55:00"/>
    <n v="39"/>
    <n v="1"/>
    <s v="Bangalore"/>
    <n v="6"/>
    <s v="Kidney Stone"/>
  </r>
  <r>
    <x v="667"/>
    <n v="45325"/>
    <n v="1"/>
    <m/>
    <n v="18"/>
    <n v="10"/>
    <n v="2"/>
    <m/>
    <d v="2021-10-02T22:57:00"/>
    <n v="10"/>
    <n v="1"/>
    <s v="Bangalore"/>
    <n v="5"/>
    <s v="Vascular"/>
  </r>
  <r>
    <x v="668"/>
    <n v="45326"/>
    <n v="5"/>
    <m/>
    <n v="17"/>
    <n v="2"/>
    <n v="3"/>
    <m/>
    <d v="2021-10-02T23:00:00"/>
    <n v="2"/>
    <n v="5"/>
    <s v="Mumbai"/>
    <n v="7"/>
    <s v="Cosmetic"/>
  </r>
  <r>
    <x v="669"/>
    <n v="45327"/>
    <n v="5"/>
    <m/>
    <n v="14"/>
    <n v="13"/>
    <n v="2"/>
    <m/>
    <d v="2021-10-02T23:08:00"/>
    <n v="13"/>
    <n v="5"/>
    <s v="Bangalore"/>
    <n v="6"/>
    <s v="Kidney Stone"/>
  </r>
  <r>
    <x v="670"/>
    <n v="45328"/>
    <n v="1"/>
    <m/>
    <n v="17"/>
    <n v="12"/>
    <n v="2"/>
    <m/>
    <d v="2021-10-02T23:11:00"/>
    <n v="12"/>
    <n v="1"/>
    <s v="Bangalore"/>
    <n v="7"/>
    <s v="Cosmetic"/>
  </r>
  <r>
    <x v="670"/>
    <n v="45329"/>
    <n v="1"/>
    <m/>
    <n v="17"/>
    <n v="39"/>
    <n v="2"/>
    <d v="2021-10-05T00:00:00"/>
    <d v="2021-10-02T23:13:00"/>
    <n v="39"/>
    <n v="1"/>
    <s v="Bangalore"/>
    <n v="7"/>
    <s v="Cosmetic"/>
  </r>
  <r>
    <x v="671"/>
    <n v="45330"/>
    <n v="5"/>
    <m/>
    <n v="14"/>
    <n v="13"/>
    <n v="1"/>
    <d v="2021-10-19T00:00:00"/>
    <d v="2021-10-02T23:16:00"/>
    <n v="13"/>
    <n v="5"/>
    <s v="New Delhi"/>
    <n v="6"/>
    <s v="Kidney Stone"/>
  </r>
  <r>
    <x v="672"/>
    <n v="45331"/>
    <n v="5"/>
    <m/>
    <n v="14"/>
    <n v="13"/>
    <n v="1"/>
    <m/>
    <d v="2021-10-02T23:17:00"/>
    <n v="13"/>
    <n v="5"/>
    <s v="New Delhi"/>
    <n v="6"/>
    <s v="Kidney Stone"/>
  </r>
  <r>
    <x v="673"/>
    <n v="45332"/>
    <n v="2"/>
    <m/>
    <n v="37"/>
    <n v="13"/>
    <n v="1"/>
    <m/>
    <d v="2021-10-02T23:20:00"/>
    <n v="13"/>
    <n v="2"/>
    <s v="New Delhi"/>
    <n v="0"/>
    <s v="Not Assigned"/>
  </r>
  <r>
    <x v="670"/>
    <n v="45333"/>
    <n v="2"/>
    <m/>
    <n v="37"/>
    <n v="13"/>
    <n v="2"/>
    <m/>
    <d v="2021-10-02T23:20:00"/>
    <n v="13"/>
    <n v="2"/>
    <s v="Bangalore"/>
    <n v="0"/>
    <s v="Not Assigned"/>
  </r>
  <r>
    <x v="674"/>
    <n v="45334"/>
    <n v="5"/>
    <m/>
    <n v="39"/>
    <n v="2"/>
    <n v="1"/>
    <m/>
    <d v="2021-10-02T23:21:00"/>
    <n v="2"/>
    <n v="5"/>
    <s v="New Delhi"/>
    <n v="2"/>
    <s v="Urology Circumcision"/>
  </r>
  <r>
    <x v="483"/>
    <n v="45335"/>
    <n v="5"/>
    <m/>
    <n v="14"/>
    <n v="13"/>
    <n v="1"/>
    <m/>
    <d v="2021-10-02T23:25:00"/>
    <n v="13"/>
    <n v="5"/>
    <s v="New Delhi"/>
    <n v="6"/>
    <s v="Kidney Stone"/>
  </r>
  <r>
    <x v="675"/>
    <n v="45336"/>
    <n v="5"/>
    <m/>
    <n v="14"/>
    <n v="2"/>
    <n v="2"/>
    <m/>
    <d v="2021-10-02T23:28:00"/>
    <n v="2"/>
    <n v="5"/>
    <s v="Bangalore"/>
    <n v="6"/>
    <s v="Kidney Stone"/>
  </r>
  <r>
    <x v="676"/>
    <n v="45337"/>
    <n v="1"/>
    <m/>
    <n v="17"/>
    <n v="53"/>
    <n v="2"/>
    <m/>
    <d v="2021-10-02T23:33:00"/>
    <n v="53"/>
    <n v="1"/>
    <s v="Bangalore"/>
    <n v="7"/>
    <s v="Cosmetic"/>
  </r>
  <r>
    <x v="677"/>
    <n v="45338"/>
    <n v="5"/>
    <m/>
    <n v="14"/>
    <n v="39"/>
    <n v="1"/>
    <m/>
    <d v="2021-10-02T23:39:00"/>
    <n v="39"/>
    <n v="5"/>
    <s v="New Delhi"/>
    <n v="6"/>
    <s v="Kidney Stone"/>
  </r>
  <r>
    <x v="678"/>
    <n v="45339"/>
    <n v="1"/>
    <m/>
    <n v="16"/>
    <n v="12"/>
    <n v="6"/>
    <m/>
    <d v="2021-10-02T23:44:00"/>
    <n v="12"/>
    <n v="1"/>
    <s v="Pune"/>
    <n v="3"/>
    <s v="Laproscopy"/>
  </r>
  <r>
    <x v="678"/>
    <n v="45340"/>
    <n v="1"/>
    <m/>
    <n v="16"/>
    <n v="13"/>
    <n v="3"/>
    <d v="2022-02-11T00:00:00"/>
    <d v="2021-10-02T23:48:00"/>
    <n v="13"/>
    <n v="1"/>
    <s v="Mumbai"/>
    <n v="3"/>
    <s v="Laproscopy"/>
  </r>
  <r>
    <x v="679"/>
    <n v="45341"/>
    <n v="1"/>
    <m/>
    <n v="14"/>
    <n v="13"/>
    <n v="1"/>
    <d v="2021-10-14T00:00:00"/>
    <d v="2021-10-02T23:50:00"/>
    <n v="13"/>
    <n v="1"/>
    <s v="New Delhi"/>
    <n v="6"/>
    <s v="Kidney Stone"/>
  </r>
  <r>
    <x v="680"/>
    <n v="45342"/>
    <n v="5"/>
    <m/>
    <n v="14"/>
    <n v="39"/>
    <n v="1"/>
    <m/>
    <d v="2021-10-03T00:02:00"/>
    <n v="39"/>
    <n v="5"/>
    <s v="New Delhi"/>
    <n v="6"/>
    <s v="Kidney Stone"/>
  </r>
  <r>
    <x v="681"/>
    <n v="45343"/>
    <n v="1"/>
    <m/>
    <n v="19"/>
    <n v="39"/>
    <n v="2"/>
    <d v="2021-10-11T00:00:00"/>
    <d v="2021-10-03T00:06:00"/>
    <n v="39"/>
    <n v="1"/>
    <s v="Bangalore"/>
    <n v="1"/>
    <s v="Proctology"/>
  </r>
  <r>
    <x v="682"/>
    <n v="45344"/>
    <n v="5"/>
    <m/>
    <n v="14"/>
    <n v="2"/>
    <n v="2"/>
    <m/>
    <d v="2021-10-03T00:09:00"/>
    <n v="2"/>
    <n v="5"/>
    <s v="Bangalore"/>
    <n v="6"/>
    <s v="Kidney Stone"/>
  </r>
  <r>
    <x v="683"/>
    <n v="45345"/>
    <n v="5"/>
    <m/>
    <n v="14"/>
    <n v="13"/>
    <n v="1"/>
    <d v="2021-10-13T00:00:00"/>
    <d v="2021-10-03T00:10:00"/>
    <n v="13"/>
    <n v="5"/>
    <s v="New Delhi"/>
    <n v="6"/>
    <s v="Kidney Stone"/>
  </r>
  <r>
    <x v="684"/>
    <n v="45346"/>
    <n v="5"/>
    <s v="Cash"/>
    <n v="17"/>
    <n v="2"/>
    <n v="1"/>
    <d v="2021-12-14T00:00:00"/>
    <d v="2021-10-03T00:18:00"/>
    <n v="2"/>
    <n v="5"/>
    <s v="New Delhi"/>
    <n v="7"/>
    <s v="Cosmetic"/>
  </r>
  <r>
    <x v="685"/>
    <n v="45347"/>
    <n v="5"/>
    <m/>
    <n v="14"/>
    <n v="39"/>
    <n v="1"/>
    <m/>
    <d v="2021-10-03T00:20:00"/>
    <n v="39"/>
    <n v="5"/>
    <s v="New Delhi"/>
    <n v="6"/>
    <s v="Kidney Stone"/>
  </r>
  <r>
    <x v="686"/>
    <n v="45348"/>
    <n v="5"/>
    <m/>
    <n v="14"/>
    <n v="13"/>
    <n v="1"/>
    <d v="2021-10-20T00:00:00"/>
    <d v="2021-10-03T00:26:00"/>
    <n v="13"/>
    <n v="5"/>
    <s v="New Delhi"/>
    <n v="6"/>
    <s v="Kidney Stone"/>
  </r>
  <r>
    <x v="687"/>
    <n v="45349"/>
    <n v="5"/>
    <m/>
    <n v="2"/>
    <n v="54"/>
    <n v="1"/>
    <d v="2022-01-17T00:00:00"/>
    <d v="2021-10-03T00:27:00"/>
    <n v="54"/>
    <n v="5"/>
    <s v="New Delhi"/>
    <n v="1"/>
    <s v="Proctology"/>
  </r>
  <r>
    <x v="688"/>
    <n v="45350"/>
    <n v="5"/>
    <m/>
    <n v="14"/>
    <n v="13"/>
    <n v="1"/>
    <m/>
    <d v="2021-10-03T00:31:00"/>
    <n v="13"/>
    <n v="5"/>
    <s v="New Delhi"/>
    <n v="6"/>
    <s v="Kidney Stone"/>
  </r>
  <r>
    <x v="689"/>
    <n v="45351"/>
    <n v="5"/>
    <m/>
    <n v="14"/>
    <n v="13"/>
    <n v="2"/>
    <m/>
    <d v="2021-10-03T00:31:00"/>
    <n v="13"/>
    <n v="5"/>
    <s v="Bangalore"/>
    <n v="6"/>
    <s v="Kidney Stone"/>
  </r>
  <r>
    <x v="690"/>
    <n v="45352"/>
    <n v="5"/>
    <m/>
    <n v="14"/>
    <n v="13"/>
    <n v="1"/>
    <m/>
    <d v="2021-10-03T00:36:00"/>
    <n v="13"/>
    <n v="5"/>
    <s v="New Delhi"/>
    <n v="6"/>
    <s v="Kidney Stone"/>
  </r>
  <r>
    <x v="691"/>
    <n v="45353"/>
    <n v="2"/>
    <s v="Cash"/>
    <n v="16"/>
    <n v="13"/>
    <n v="4"/>
    <m/>
    <d v="2021-10-03T00:45:00"/>
    <n v="13"/>
    <n v="2"/>
    <s v="Hyderabad"/>
    <n v="3"/>
    <s v="Laproscopy"/>
  </r>
  <r>
    <x v="692"/>
    <n v="45354"/>
    <n v="5"/>
    <m/>
    <n v="14"/>
    <n v="13"/>
    <n v="1"/>
    <m/>
    <d v="2021-10-03T00:47:00"/>
    <n v="13"/>
    <n v="5"/>
    <s v="New Delhi"/>
    <n v="6"/>
    <s v="Kidney Stone"/>
  </r>
  <r>
    <x v="693"/>
    <n v="45355"/>
    <n v="5"/>
    <m/>
    <n v="14"/>
    <n v="13"/>
    <n v="2"/>
    <m/>
    <d v="2021-10-03T00:48:00"/>
    <n v="13"/>
    <n v="5"/>
    <s v="Bangalore"/>
    <n v="6"/>
    <s v="Kidney Stone"/>
  </r>
  <r>
    <x v="694"/>
    <n v="45356"/>
    <n v="1"/>
    <m/>
    <n v="20"/>
    <n v="13"/>
    <n v="2"/>
    <d v="2021-10-20T00:00:00"/>
    <d v="2021-10-03T00:50:00"/>
    <n v="13"/>
    <n v="1"/>
    <s v="Bangalore"/>
    <n v="1"/>
    <s v="Proctology"/>
  </r>
  <r>
    <x v="695"/>
    <n v="45357"/>
    <n v="5"/>
    <m/>
    <n v="14"/>
    <n v="13"/>
    <n v="1"/>
    <m/>
    <d v="2021-10-03T00:52:00"/>
    <n v="13"/>
    <n v="5"/>
    <s v="New Delhi"/>
    <n v="6"/>
    <s v="Kidney Stone"/>
  </r>
  <r>
    <x v="696"/>
    <n v="45358"/>
    <n v="5"/>
    <m/>
    <n v="14"/>
    <n v="39"/>
    <n v="1"/>
    <m/>
    <d v="2021-10-03T00:53:00"/>
    <n v="39"/>
    <n v="5"/>
    <s v="New Delhi"/>
    <n v="6"/>
    <s v="Kidney Stone"/>
  </r>
  <r>
    <x v="694"/>
    <n v="45359"/>
    <n v="2"/>
    <m/>
    <n v="37"/>
    <n v="13"/>
    <n v="1"/>
    <m/>
    <d v="2021-10-03T00:55:00"/>
    <n v="13"/>
    <n v="2"/>
    <s v="New Delhi"/>
    <n v="0"/>
    <s v="Not Assigned"/>
  </r>
  <r>
    <x v="697"/>
    <n v="45360"/>
    <n v="5"/>
    <m/>
    <n v="17"/>
    <n v="39"/>
    <n v="3"/>
    <m/>
    <d v="2021-10-03T01:01:00"/>
    <n v="39"/>
    <n v="5"/>
    <s v="Mumbai"/>
    <n v="7"/>
    <s v="Cosmetic"/>
  </r>
  <r>
    <x v="698"/>
    <n v="45361"/>
    <n v="1"/>
    <m/>
    <n v="2"/>
    <n v="2"/>
    <n v="8"/>
    <m/>
    <d v="2021-10-03T01:05:00"/>
    <n v="2"/>
    <n v="1"/>
    <s v="Tertiary "/>
    <n v="1"/>
    <s v="Proctology"/>
  </r>
  <r>
    <x v="699"/>
    <n v="45362"/>
    <n v="1"/>
    <m/>
    <n v="39"/>
    <n v="39"/>
    <n v="6"/>
    <m/>
    <d v="2021-10-03T01:07:00"/>
    <n v="39"/>
    <n v="1"/>
    <s v="Pune"/>
    <n v="2"/>
    <s v="Urology Circumcision"/>
  </r>
  <r>
    <x v="700"/>
    <n v="45363"/>
    <n v="1"/>
    <m/>
    <n v="16"/>
    <n v="39"/>
    <n v="6"/>
    <m/>
    <d v="2021-10-03T01:07:00"/>
    <n v="39"/>
    <n v="1"/>
    <s v="Pune"/>
    <n v="3"/>
    <s v="Laproscopy"/>
  </r>
  <r>
    <x v="701"/>
    <n v="45364"/>
    <n v="1"/>
    <m/>
    <n v="2"/>
    <n v="13"/>
    <n v="1"/>
    <d v="2021-10-16T00:00:00"/>
    <d v="2021-10-03T01:16:00"/>
    <n v="13"/>
    <n v="1"/>
    <s v="New Delhi"/>
    <n v="1"/>
    <s v="Proctology"/>
  </r>
  <r>
    <x v="702"/>
    <n v="45365"/>
    <n v="1"/>
    <m/>
    <n v="7"/>
    <n v="13"/>
    <n v="2"/>
    <m/>
    <d v="2021-10-03T01:17:00"/>
    <n v="13"/>
    <n v="1"/>
    <s v="Bangalore"/>
    <n v="9"/>
    <s v="Ophthalmology"/>
  </r>
  <r>
    <x v="703"/>
    <n v="45366"/>
    <n v="1"/>
    <m/>
    <n v="2"/>
    <n v="13"/>
    <n v="3"/>
    <m/>
    <d v="2021-10-03T01:40:00"/>
    <n v="13"/>
    <n v="1"/>
    <s v="Mumbai"/>
    <n v="1"/>
    <s v="Proctology"/>
  </r>
  <r>
    <x v="704"/>
    <n v="45367"/>
    <n v="1"/>
    <m/>
    <n v="2"/>
    <n v="39"/>
    <n v="6"/>
    <m/>
    <d v="2021-10-03T01:40:00"/>
    <n v="39"/>
    <n v="1"/>
    <s v="Pune"/>
    <n v="1"/>
    <s v="Proctology"/>
  </r>
  <r>
    <x v="705"/>
    <n v="45368"/>
    <n v="5"/>
    <m/>
    <n v="2"/>
    <n v="4"/>
    <n v="3"/>
    <d v="2022-07-05T00:00:00"/>
    <d v="2021-10-03T01:50:00"/>
    <n v="4"/>
    <n v="5"/>
    <s v="Mumbai"/>
    <n v="1"/>
    <s v="Proctology"/>
  </r>
  <r>
    <x v="706"/>
    <n v="45369"/>
    <n v="1"/>
    <m/>
    <n v="14"/>
    <n v="13"/>
    <n v="1"/>
    <m/>
    <d v="2021-10-03T01:52:00"/>
    <n v="13"/>
    <n v="1"/>
    <s v="New Delhi"/>
    <n v="6"/>
    <s v="Kidney Stone"/>
  </r>
  <r>
    <x v="707"/>
    <n v="45370"/>
    <n v="1"/>
    <m/>
    <n v="20"/>
    <n v="13"/>
    <n v="6"/>
    <m/>
    <d v="2021-10-03T02:02:00"/>
    <n v="13"/>
    <n v="1"/>
    <s v="Pune"/>
    <n v="1"/>
    <s v="Proctology"/>
  </r>
  <r>
    <x v="708"/>
    <n v="45371"/>
    <n v="1"/>
    <m/>
    <n v="5"/>
    <n v="39"/>
    <n v="2"/>
    <m/>
    <d v="2021-10-03T03:03:00"/>
    <n v="39"/>
    <n v="1"/>
    <s v="Bangalore"/>
    <n v="5"/>
    <s v="Vascular"/>
  </r>
  <r>
    <x v="709"/>
    <n v="45372"/>
    <n v="1"/>
    <m/>
    <n v="39"/>
    <n v="13"/>
    <n v="3"/>
    <d v="2022-02-11T00:00:00"/>
    <d v="2021-10-03T03:35:00"/>
    <n v="13"/>
    <n v="1"/>
    <s v="Mumbai"/>
    <n v="2"/>
    <s v="Urology Circumcision"/>
  </r>
  <r>
    <x v="710"/>
    <n v="45373"/>
    <n v="1"/>
    <m/>
    <n v="2"/>
    <n v="13"/>
    <n v="1"/>
    <m/>
    <d v="2021-10-03T03:51:00"/>
    <n v="13"/>
    <n v="1"/>
    <s v="New Delhi"/>
    <n v="1"/>
    <s v="Proctology"/>
  </r>
  <r>
    <x v="711"/>
    <n v="45374"/>
    <n v="1"/>
    <m/>
    <n v="14"/>
    <n v="13"/>
    <n v="1"/>
    <m/>
    <d v="2021-10-03T04:10:00"/>
    <n v="13"/>
    <n v="1"/>
    <s v="New Delhi"/>
    <n v="6"/>
    <s v="Kidney Stone"/>
  </r>
  <r>
    <x v="712"/>
    <n v="45375"/>
    <n v="1"/>
    <m/>
    <n v="39"/>
    <n v="2"/>
    <n v="2"/>
    <m/>
    <d v="2021-10-03T04:39:00"/>
    <n v="2"/>
    <n v="1"/>
    <s v="Bangalore"/>
    <n v="2"/>
    <s v="Urology Circumcision"/>
  </r>
  <r>
    <x v="713"/>
    <n v="45376"/>
    <n v="5"/>
    <m/>
    <n v="19"/>
    <n v="13"/>
    <n v="1"/>
    <m/>
    <d v="2021-10-03T04:46:00"/>
    <n v="13"/>
    <n v="5"/>
    <s v="New Delhi"/>
    <n v="1"/>
    <s v="Proctology"/>
  </r>
  <r>
    <x v="714"/>
    <n v="45377"/>
    <n v="5"/>
    <m/>
    <n v="14"/>
    <n v="39"/>
    <n v="2"/>
    <m/>
    <d v="2021-10-03T05:07:00"/>
    <n v="39"/>
    <n v="5"/>
    <s v="Bangalore"/>
    <n v="6"/>
    <s v="Kidney Stone"/>
  </r>
  <r>
    <x v="715"/>
    <n v="45378"/>
    <n v="5"/>
    <m/>
    <n v="14"/>
    <n v="2"/>
    <n v="1"/>
    <m/>
    <d v="2021-10-03T05:15:00"/>
    <n v="2"/>
    <n v="5"/>
    <s v="New Delhi"/>
    <n v="6"/>
    <s v="Kidney Stone"/>
  </r>
  <r>
    <x v="716"/>
    <n v="45379"/>
    <n v="1"/>
    <m/>
    <n v="2"/>
    <n v="2"/>
    <n v="8"/>
    <m/>
    <d v="2021-10-03T05:37:00"/>
    <n v="2"/>
    <n v="1"/>
    <s v="Tertiary "/>
    <n v="1"/>
    <s v="Proctology"/>
  </r>
  <r>
    <x v="717"/>
    <n v="45380"/>
    <n v="1"/>
    <m/>
    <n v="2"/>
    <n v="2"/>
    <n v="1"/>
    <m/>
    <d v="2021-10-03T05:42:00"/>
    <n v="2"/>
    <n v="1"/>
    <s v="New Delhi"/>
    <n v="1"/>
    <s v="Proctology"/>
  </r>
  <r>
    <x v="718"/>
    <n v="45381"/>
    <n v="5"/>
    <m/>
    <n v="14"/>
    <n v="2"/>
    <n v="2"/>
    <m/>
    <d v="2021-10-03T05:43:00"/>
    <n v="2"/>
    <n v="5"/>
    <s v="Bangalore"/>
    <n v="6"/>
    <s v="Kidney Stone"/>
  </r>
  <r>
    <x v="719"/>
    <n v="45382"/>
    <n v="1"/>
    <m/>
    <n v="2"/>
    <n v="13"/>
    <n v="1"/>
    <m/>
    <d v="2021-10-03T07:09:00"/>
    <n v="13"/>
    <n v="1"/>
    <s v="New Delhi"/>
    <n v="1"/>
    <s v="Proctology"/>
  </r>
  <r>
    <x v="720"/>
    <n v="45383"/>
    <n v="1"/>
    <m/>
    <n v="20"/>
    <n v="13"/>
    <n v="4"/>
    <m/>
    <d v="2021-10-03T07:16:00"/>
    <n v="13"/>
    <n v="1"/>
    <s v="Hyderabad"/>
    <n v="1"/>
    <s v="Proctology"/>
  </r>
  <r>
    <x v="721"/>
    <n v="45384"/>
    <n v="1"/>
    <m/>
    <n v="39"/>
    <n v="13"/>
    <n v="1"/>
    <m/>
    <d v="2021-10-03T07:21:00"/>
    <n v="13"/>
    <n v="1"/>
    <s v="New Delhi"/>
    <n v="2"/>
    <s v="Urology Circumcision"/>
  </r>
  <r>
    <x v="722"/>
    <n v="45385"/>
    <n v="2"/>
    <s v="Cash"/>
    <n v="2"/>
    <n v="34"/>
    <n v="4"/>
    <d v="2021-10-05T00:00:00"/>
    <d v="2021-10-03T07:25:00"/>
    <n v="34"/>
    <n v="2"/>
    <s v="Hyderabad"/>
    <n v="1"/>
    <s v="Proctology"/>
  </r>
  <r>
    <x v="723"/>
    <n v="45386"/>
    <n v="1"/>
    <m/>
    <n v="2"/>
    <n v="39"/>
    <n v="2"/>
    <d v="2021-10-07T00:00:00"/>
    <d v="2021-10-03T07:28:00"/>
    <n v="39"/>
    <n v="1"/>
    <s v="Bangalore"/>
    <n v="1"/>
    <s v="Proctology"/>
  </r>
  <r>
    <x v="724"/>
    <n v="45387"/>
    <n v="5"/>
    <m/>
    <n v="14"/>
    <n v="39"/>
    <n v="1"/>
    <m/>
    <d v="2021-10-03T07:37:00"/>
    <n v="39"/>
    <n v="5"/>
    <s v="New Delhi"/>
    <n v="6"/>
    <s v="Kidney Stone"/>
  </r>
  <r>
    <x v="725"/>
    <n v="45388"/>
    <n v="5"/>
    <m/>
    <n v="14"/>
    <n v="13"/>
    <n v="1"/>
    <d v="2021-10-21T00:00:00"/>
    <d v="2021-10-03T07:49:00"/>
    <n v="13"/>
    <n v="5"/>
    <s v="New Delhi"/>
    <n v="6"/>
    <s v="Kidney Stone"/>
  </r>
  <r>
    <x v="726"/>
    <n v="45389"/>
    <n v="1"/>
    <m/>
    <n v="2"/>
    <n v="13"/>
    <n v="1"/>
    <d v="2021-10-27T00:00:00"/>
    <d v="2021-10-03T08:04:00"/>
    <n v="13"/>
    <n v="1"/>
    <s v="New Delhi"/>
    <n v="1"/>
    <s v="Proctology"/>
  </r>
  <r>
    <x v="309"/>
    <n v="45390"/>
    <n v="5"/>
    <m/>
    <n v="14"/>
    <n v="2"/>
    <n v="1"/>
    <m/>
    <d v="2021-10-03T08:04:00"/>
    <n v="2"/>
    <n v="5"/>
    <s v="New Delhi"/>
    <n v="6"/>
    <s v="Kidney Stone"/>
  </r>
  <r>
    <x v="727"/>
    <n v="45391"/>
    <n v="1"/>
    <m/>
    <n v="2"/>
    <n v="13"/>
    <n v="1"/>
    <d v="2021-10-28T00:00:00"/>
    <d v="2021-10-03T08:11:00"/>
    <n v="13"/>
    <n v="1"/>
    <s v="New Delhi"/>
    <n v="1"/>
    <s v="Proctology"/>
  </r>
  <r>
    <x v="728"/>
    <n v="45392"/>
    <n v="2"/>
    <m/>
    <n v="37"/>
    <n v="39"/>
    <n v="1"/>
    <m/>
    <d v="2021-10-03T08:20:00"/>
    <n v="39"/>
    <n v="2"/>
    <s v="New Delhi"/>
    <n v="0"/>
    <s v="Not Assigned"/>
  </r>
  <r>
    <x v="729"/>
    <n v="45393"/>
    <n v="1"/>
    <m/>
    <n v="14"/>
    <n v="12"/>
    <n v="1"/>
    <m/>
    <d v="2021-10-03T08:22:00"/>
    <n v="12"/>
    <n v="1"/>
    <s v="New Delhi"/>
    <n v="6"/>
    <s v="Kidney Stone"/>
  </r>
  <r>
    <x v="730"/>
    <n v="45394"/>
    <n v="1"/>
    <s v="Cash"/>
    <n v="16"/>
    <n v="11"/>
    <n v="1"/>
    <d v="2022-03-09T00:00:00"/>
    <d v="2021-10-03T08:23:00"/>
    <n v="11"/>
    <n v="1"/>
    <s v="New Delhi"/>
    <n v="3"/>
    <s v="Laproscopy"/>
  </r>
  <r>
    <x v="729"/>
    <n v="45395"/>
    <n v="2"/>
    <m/>
    <n v="14"/>
    <n v="4"/>
    <n v="2"/>
    <d v="2022-06-10T00:00:00"/>
    <d v="2021-10-03T08:25:00"/>
    <n v="4"/>
    <n v="2"/>
    <s v="Bangalore"/>
    <n v="6"/>
    <s v="Kidney Stone"/>
  </r>
  <r>
    <x v="731"/>
    <n v="45396"/>
    <n v="1"/>
    <m/>
    <n v="18"/>
    <n v="10"/>
    <n v="1"/>
    <m/>
    <d v="2021-10-03T08:28:00"/>
    <n v="10"/>
    <n v="1"/>
    <s v="New Delhi"/>
    <n v="5"/>
    <s v="Vascular"/>
  </r>
  <r>
    <x v="732"/>
    <n v="45397"/>
    <n v="1"/>
    <m/>
    <n v="2"/>
    <n v="13"/>
    <n v="2"/>
    <m/>
    <d v="2021-10-03T08:29:00"/>
    <n v="13"/>
    <n v="1"/>
    <s v="Bangalore"/>
    <n v="1"/>
    <s v="Proctology"/>
  </r>
  <r>
    <x v="732"/>
    <n v="45398"/>
    <n v="2"/>
    <m/>
    <n v="37"/>
    <n v="2"/>
    <n v="2"/>
    <m/>
    <d v="2021-10-03T08:30:00"/>
    <n v="2"/>
    <n v="2"/>
    <s v="Bangalore"/>
    <n v="0"/>
    <s v="Not Assigned"/>
  </r>
  <r>
    <x v="733"/>
    <n v="45399"/>
    <n v="5"/>
    <s v="Cash"/>
    <n v="39"/>
    <n v="18"/>
    <n v="3"/>
    <m/>
    <d v="2021-10-03T08:49:00"/>
    <n v="18"/>
    <n v="5"/>
    <s v="Mumbai"/>
    <n v="2"/>
    <s v="Urology Circumcision"/>
  </r>
  <r>
    <x v="734"/>
    <n v="45400"/>
    <n v="2"/>
    <m/>
    <n v="18"/>
    <n v="13"/>
    <n v="2"/>
    <m/>
    <d v="2021-10-03T08:50:00"/>
    <n v="13"/>
    <n v="2"/>
    <s v="Bangalore"/>
    <n v="5"/>
    <s v="Vascular"/>
  </r>
  <r>
    <x v="735"/>
    <n v="45401"/>
    <n v="5"/>
    <m/>
    <n v="14"/>
    <n v="13"/>
    <n v="1"/>
    <d v="2021-10-12T00:00:00"/>
    <d v="2021-10-03T08:53:00"/>
    <n v="13"/>
    <n v="5"/>
    <s v="New Delhi"/>
    <n v="6"/>
    <s v="Kidney Stone"/>
  </r>
  <r>
    <x v="736"/>
    <n v="45402"/>
    <n v="2"/>
    <m/>
    <n v="2"/>
    <n v="13"/>
    <n v="1"/>
    <d v="2021-10-11T00:00:00"/>
    <d v="2021-10-03T08:55:00"/>
    <n v="13"/>
    <n v="2"/>
    <s v="New Delhi"/>
    <n v="1"/>
    <s v="Proctology"/>
  </r>
  <r>
    <x v="737"/>
    <n v="45403"/>
    <n v="2"/>
    <m/>
    <n v="2"/>
    <n v="13"/>
    <n v="4"/>
    <m/>
    <d v="2021-10-03T08:55:00"/>
    <n v="13"/>
    <n v="2"/>
    <s v="Hyderabad"/>
    <n v="1"/>
    <s v="Proctology"/>
  </r>
  <r>
    <x v="738"/>
    <n v="45404"/>
    <n v="5"/>
    <m/>
    <n v="14"/>
    <n v="13"/>
    <n v="1"/>
    <m/>
    <d v="2021-10-03T08:56:00"/>
    <n v="13"/>
    <n v="5"/>
    <s v="New Delhi"/>
    <n v="6"/>
    <s v="Kidney Stone"/>
  </r>
  <r>
    <x v="739"/>
    <n v="45405"/>
    <n v="1"/>
    <m/>
    <n v="16"/>
    <n v="13"/>
    <n v="4"/>
    <d v="2021-10-05T00:00:00"/>
    <d v="2021-10-03T08:59:00"/>
    <n v="13"/>
    <n v="1"/>
    <s v="Hyderabad"/>
    <n v="3"/>
    <s v="Laproscopy"/>
  </r>
  <r>
    <x v="740"/>
    <n v="45406"/>
    <n v="2"/>
    <m/>
    <n v="37"/>
    <n v="13"/>
    <n v="4"/>
    <m/>
    <d v="2021-10-03T09:00:00"/>
    <n v="13"/>
    <n v="2"/>
    <s v="Hyderabad"/>
    <n v="0"/>
    <s v="Not Assigned"/>
  </r>
  <r>
    <x v="741"/>
    <n v="45407"/>
    <n v="2"/>
    <m/>
    <n v="37"/>
    <n v="11"/>
    <n v="3"/>
    <m/>
    <d v="2021-10-03T09:00:00"/>
    <n v="11"/>
    <n v="2"/>
    <s v="Mumbai"/>
    <n v="0"/>
    <s v="Not Assigned"/>
  </r>
  <r>
    <x v="742"/>
    <n v="45408"/>
    <n v="1"/>
    <m/>
    <n v="17"/>
    <n v="11"/>
    <n v="8"/>
    <m/>
    <d v="2021-10-03T09:01:00"/>
    <n v="11"/>
    <n v="1"/>
    <s v="Tertiary "/>
    <n v="7"/>
    <s v="Cosmetic"/>
  </r>
  <r>
    <x v="743"/>
    <n v="45409"/>
    <n v="1"/>
    <s v="Cashless"/>
    <n v="7"/>
    <n v="13"/>
    <n v="8"/>
    <d v="2021-12-11T00:00:00"/>
    <d v="2021-10-03T09:01:00"/>
    <n v="13"/>
    <n v="1"/>
    <s v="Tertiary "/>
    <n v="9"/>
    <s v="Ophthalmology"/>
  </r>
  <r>
    <x v="744"/>
    <n v="45410"/>
    <n v="5"/>
    <m/>
    <n v="14"/>
    <n v="13"/>
    <n v="1"/>
    <d v="2021-10-12T00:00:00"/>
    <d v="2021-10-03T09:03:00"/>
    <n v="13"/>
    <n v="5"/>
    <s v="New Delhi"/>
    <n v="6"/>
    <s v="Kidney Stone"/>
  </r>
  <r>
    <x v="745"/>
    <n v="45411"/>
    <n v="1"/>
    <m/>
    <n v="14"/>
    <n v="13"/>
    <n v="1"/>
    <m/>
    <d v="2021-10-03T09:11:00"/>
    <n v="13"/>
    <n v="1"/>
    <s v="New Delhi"/>
    <n v="6"/>
    <s v="Kidney Stone"/>
  </r>
  <r>
    <x v="746"/>
    <n v="45412"/>
    <n v="2"/>
    <m/>
    <n v="14"/>
    <n v="2"/>
    <n v="1"/>
    <m/>
    <d v="2021-10-03T09:15:00"/>
    <n v="2"/>
    <n v="2"/>
    <s v="New Delhi"/>
    <n v="6"/>
    <s v="Kidney Stone"/>
  </r>
  <r>
    <x v="747"/>
    <n v="45413"/>
    <n v="5"/>
    <m/>
    <n v="14"/>
    <n v="2"/>
    <n v="1"/>
    <m/>
    <d v="2021-10-03T09:21:00"/>
    <n v="2"/>
    <n v="5"/>
    <s v="New Delhi"/>
    <n v="6"/>
    <s v="Kidney Stone"/>
  </r>
  <r>
    <x v="748"/>
    <n v="45414"/>
    <n v="1"/>
    <m/>
    <n v="5"/>
    <n v="12"/>
    <n v="2"/>
    <m/>
    <d v="2021-10-03T09:24:00"/>
    <n v="12"/>
    <n v="1"/>
    <s v="Bangalore"/>
    <n v="5"/>
    <s v="Vascular"/>
  </r>
  <r>
    <x v="748"/>
    <n v="45415"/>
    <n v="1"/>
    <m/>
    <n v="5"/>
    <n v="12"/>
    <n v="2"/>
    <m/>
    <d v="2021-10-03T09:26:00"/>
    <n v="12"/>
    <n v="1"/>
    <s v="Bangalore"/>
    <n v="5"/>
    <s v="Vascular"/>
  </r>
  <r>
    <x v="748"/>
    <n v="45416"/>
    <n v="4"/>
    <m/>
    <n v="5"/>
    <n v="12"/>
    <n v="2"/>
    <m/>
    <d v="2021-10-03T09:28:00"/>
    <n v="12"/>
    <n v="4"/>
    <s v="Bangalore"/>
    <n v="5"/>
    <s v="Vascular"/>
  </r>
  <r>
    <x v="749"/>
    <n v="45417"/>
    <n v="1"/>
    <s v="Cash"/>
    <n v="2"/>
    <n v="13"/>
    <n v="1"/>
    <m/>
    <d v="2021-10-03T09:29:00"/>
    <n v="13"/>
    <n v="1"/>
    <s v="New Delhi"/>
    <n v="1"/>
    <s v="Proctology"/>
  </r>
  <r>
    <x v="748"/>
    <n v="45418"/>
    <n v="4"/>
    <m/>
    <n v="5"/>
    <n v="10"/>
    <n v="2"/>
    <m/>
    <d v="2021-10-03T09:31:00"/>
    <n v="10"/>
    <n v="4"/>
    <s v="Bangalore"/>
    <n v="5"/>
    <s v="Vascular"/>
  </r>
  <r>
    <x v="750"/>
    <n v="45419"/>
    <n v="2"/>
    <m/>
    <n v="37"/>
    <n v="13"/>
    <n v="1"/>
    <m/>
    <d v="2021-10-03T09:35:00"/>
    <n v="13"/>
    <n v="2"/>
    <s v="New Delhi"/>
    <n v="0"/>
    <s v="Not Assigned"/>
  </r>
  <r>
    <x v="749"/>
    <n v="45420"/>
    <n v="2"/>
    <m/>
    <n v="37"/>
    <n v="2"/>
    <n v="1"/>
    <m/>
    <d v="2021-10-03T09:35:00"/>
    <n v="2"/>
    <n v="2"/>
    <s v="New Delhi"/>
    <n v="0"/>
    <s v="Not Assigned"/>
  </r>
  <r>
    <x v="751"/>
    <n v="45421"/>
    <n v="5"/>
    <m/>
    <n v="14"/>
    <n v="2"/>
    <n v="1"/>
    <m/>
    <d v="2021-10-03T09:43:00"/>
    <n v="2"/>
    <n v="5"/>
    <s v="New Delhi"/>
    <n v="6"/>
    <s v="Kidney Stone"/>
  </r>
  <r>
    <x v="752"/>
    <n v="45422"/>
    <n v="5"/>
    <m/>
    <n v="14"/>
    <n v="2"/>
    <n v="1"/>
    <m/>
    <d v="2021-10-03T09:43:00"/>
    <n v="2"/>
    <n v="5"/>
    <s v="New Delhi"/>
    <n v="6"/>
    <s v="Kidney Stone"/>
  </r>
  <r>
    <x v="753"/>
    <n v="45423"/>
    <n v="5"/>
    <m/>
    <n v="14"/>
    <n v="13"/>
    <n v="1"/>
    <d v="2021-10-20T00:00:00"/>
    <d v="2021-10-03T09:45:00"/>
    <n v="13"/>
    <n v="5"/>
    <s v="New Delhi"/>
    <n v="6"/>
    <s v="Kidney Stone"/>
  </r>
  <r>
    <x v="754"/>
    <n v="45424"/>
    <n v="5"/>
    <s v="Cashless"/>
    <n v="39"/>
    <n v="4"/>
    <n v="3"/>
    <d v="2022-06-17T00:00:00"/>
    <d v="2021-10-03T09:47:00"/>
    <n v="4"/>
    <n v="5"/>
    <s v="Mumbai"/>
    <n v="2"/>
    <s v="Urology Circumcision"/>
  </r>
  <r>
    <x v="755"/>
    <n v="45425"/>
    <n v="2"/>
    <m/>
    <n v="2"/>
    <n v="11"/>
    <n v="3"/>
    <m/>
    <d v="2021-10-03T09:50:00"/>
    <n v="11"/>
    <n v="2"/>
    <s v="Mumbai"/>
    <n v="1"/>
    <s v="Proctology"/>
  </r>
  <r>
    <x v="756"/>
    <n v="45426"/>
    <n v="2"/>
    <m/>
    <n v="37"/>
    <n v="2"/>
    <n v="4"/>
    <m/>
    <d v="2021-10-03T09:50:00"/>
    <n v="2"/>
    <n v="2"/>
    <s v="Hyderabad"/>
    <n v="0"/>
    <s v="Not Assigned"/>
  </r>
  <r>
    <x v="757"/>
    <n v="45427"/>
    <n v="5"/>
    <m/>
    <n v="14"/>
    <n v="13"/>
    <n v="1"/>
    <m/>
    <d v="2021-10-03T09:57:00"/>
    <n v="13"/>
    <n v="5"/>
    <s v="New Delhi"/>
    <n v="6"/>
    <s v="Kidney Stone"/>
  </r>
  <r>
    <x v="758"/>
    <n v="45428"/>
    <n v="1"/>
    <m/>
    <n v="21"/>
    <n v="13"/>
    <n v="2"/>
    <m/>
    <d v="2021-10-03T09:57:00"/>
    <n v="13"/>
    <n v="1"/>
    <s v="Bangalore"/>
    <n v="1"/>
    <s v="Proctology"/>
  </r>
  <r>
    <x v="759"/>
    <n v="45429"/>
    <n v="5"/>
    <m/>
    <n v="14"/>
    <n v="2"/>
    <n v="1"/>
    <m/>
    <d v="2021-10-03T09:57:00"/>
    <n v="2"/>
    <n v="5"/>
    <s v="New Delhi"/>
    <n v="6"/>
    <s v="Kidney Stone"/>
  </r>
  <r>
    <x v="760"/>
    <n v="45430"/>
    <n v="1"/>
    <m/>
    <n v="24"/>
    <n v="13"/>
    <n v="8"/>
    <m/>
    <d v="2021-10-03T09:59:00"/>
    <n v="13"/>
    <n v="1"/>
    <s v="Tertiary "/>
    <n v="1"/>
    <s v="Proctology"/>
  </r>
  <r>
    <x v="761"/>
    <n v="45431"/>
    <n v="5"/>
    <m/>
    <n v="14"/>
    <n v="10"/>
    <n v="2"/>
    <m/>
    <d v="2021-10-03T10:02:00"/>
    <n v="10"/>
    <n v="5"/>
    <s v="Bangalore"/>
    <n v="6"/>
    <s v="Kidney Stone"/>
  </r>
  <r>
    <x v="762"/>
    <n v="45432"/>
    <n v="1"/>
    <m/>
    <n v="39"/>
    <n v="2"/>
    <n v="8"/>
    <m/>
    <d v="2021-10-03T10:04:00"/>
    <n v="2"/>
    <n v="1"/>
    <s v="Tertiary "/>
    <n v="2"/>
    <s v="Urology Circumcision"/>
  </r>
  <r>
    <x v="762"/>
    <n v="45433"/>
    <n v="2"/>
    <m/>
    <n v="37"/>
    <n v="2"/>
    <n v="1"/>
    <m/>
    <d v="2021-10-03T10:05:00"/>
    <n v="2"/>
    <n v="2"/>
    <s v="New Delhi"/>
    <n v="0"/>
    <s v="Not Assigned"/>
  </r>
  <r>
    <x v="762"/>
    <n v="45434"/>
    <n v="1"/>
    <m/>
    <n v="39"/>
    <n v="13"/>
    <n v="1"/>
    <m/>
    <d v="2021-10-03T10:05:00"/>
    <n v="13"/>
    <n v="1"/>
    <s v="New Delhi"/>
    <n v="2"/>
    <s v="Urology Circumcision"/>
  </r>
  <r>
    <x v="763"/>
    <n v="45435"/>
    <n v="1"/>
    <m/>
    <n v="2"/>
    <n v="2"/>
    <n v="1"/>
    <m/>
    <d v="2021-10-03T10:06:00"/>
    <n v="2"/>
    <n v="1"/>
    <s v="New Delhi"/>
    <n v="1"/>
    <s v="Proctology"/>
  </r>
  <r>
    <x v="764"/>
    <n v="45436"/>
    <n v="1"/>
    <m/>
    <n v="17"/>
    <n v="2"/>
    <n v="3"/>
    <m/>
    <d v="2021-10-03T10:06:00"/>
    <n v="2"/>
    <n v="1"/>
    <s v="Mumbai"/>
    <n v="7"/>
    <s v="Cosmetic"/>
  </r>
  <r>
    <x v="765"/>
    <n v="45437"/>
    <n v="5"/>
    <m/>
    <n v="14"/>
    <n v="10"/>
    <n v="2"/>
    <m/>
    <d v="2021-10-03T10:07:00"/>
    <n v="10"/>
    <n v="5"/>
    <s v="Bangalore"/>
    <n v="6"/>
    <s v="Kidney Stone"/>
  </r>
  <r>
    <x v="766"/>
    <n v="45438"/>
    <n v="1"/>
    <m/>
    <n v="96"/>
    <n v="13"/>
    <n v="1"/>
    <d v="2021-10-09T00:00:00"/>
    <d v="2021-10-03T10:13:00"/>
    <n v="13"/>
    <n v="1"/>
    <s v="New Delhi"/>
    <n v="7"/>
    <s v="Cosmetic"/>
  </r>
  <r>
    <x v="767"/>
    <n v="45439"/>
    <n v="2"/>
    <m/>
    <n v="2"/>
    <n v="11"/>
    <n v="6"/>
    <m/>
    <d v="2021-10-03T10:15:00"/>
    <n v="11"/>
    <n v="2"/>
    <s v="Pune"/>
    <n v="1"/>
    <s v="Proctology"/>
  </r>
  <r>
    <x v="768"/>
    <n v="45440"/>
    <n v="5"/>
    <m/>
    <n v="2"/>
    <n v="39"/>
    <n v="1"/>
    <d v="2021-11-02T00:00:00"/>
    <d v="2021-10-03T10:22:00"/>
    <n v="39"/>
    <n v="5"/>
    <s v="New Delhi"/>
    <n v="1"/>
    <s v="Proctology"/>
  </r>
  <r>
    <x v="769"/>
    <n v="45441"/>
    <n v="5"/>
    <m/>
    <n v="14"/>
    <n v="2"/>
    <n v="1"/>
    <m/>
    <d v="2021-10-03T10:22:00"/>
    <n v="2"/>
    <n v="5"/>
    <s v="New Delhi"/>
    <n v="6"/>
    <s v="Kidney Stone"/>
  </r>
  <r>
    <x v="245"/>
    <n v="45442"/>
    <n v="5"/>
    <m/>
    <n v="14"/>
    <n v="39"/>
    <n v="1"/>
    <m/>
    <d v="2021-10-03T10:22:00"/>
    <n v="39"/>
    <n v="5"/>
    <s v="New Delhi"/>
    <n v="6"/>
    <s v="Kidney Stone"/>
  </r>
  <r>
    <x v="770"/>
    <n v="45443"/>
    <n v="2"/>
    <m/>
    <n v="37"/>
    <n v="2"/>
    <n v="1"/>
    <m/>
    <d v="2021-10-03T10:25:00"/>
    <n v="2"/>
    <n v="2"/>
    <s v="New Delhi"/>
    <n v="0"/>
    <s v="Not Assigned"/>
  </r>
  <r>
    <x v="771"/>
    <n v="45444"/>
    <n v="2"/>
    <m/>
    <n v="37"/>
    <n v="2"/>
    <n v="4"/>
    <m/>
    <d v="2021-10-03T10:30:00"/>
    <n v="2"/>
    <n v="2"/>
    <s v="Hyderabad"/>
    <n v="0"/>
    <s v="Not Assigned"/>
  </r>
  <r>
    <x v="772"/>
    <n v="45445"/>
    <n v="1"/>
    <m/>
    <n v="17"/>
    <n v="13"/>
    <n v="2"/>
    <d v="2021-10-18T00:00:00"/>
    <d v="2021-10-03T10:35:00"/>
    <n v="13"/>
    <n v="1"/>
    <s v="Bangalore"/>
    <n v="7"/>
    <s v="Cosmetic"/>
  </r>
  <r>
    <x v="773"/>
    <n v="45446"/>
    <n v="1"/>
    <s v="Cash"/>
    <n v="16"/>
    <n v="13"/>
    <n v="11"/>
    <m/>
    <d v="2021-10-03T10:39:00"/>
    <n v="13"/>
    <n v="1"/>
    <s v="Chennai"/>
    <n v="3"/>
    <s v="Laproscopy"/>
  </r>
  <r>
    <x v="774"/>
    <n v="45447"/>
    <n v="1"/>
    <m/>
    <n v="2"/>
    <n v="2"/>
    <n v="1"/>
    <m/>
    <d v="2021-10-03T10:45:00"/>
    <n v="2"/>
    <n v="1"/>
    <s v="New Delhi"/>
    <n v="1"/>
    <s v="Proctology"/>
  </r>
  <r>
    <x v="775"/>
    <n v="45448"/>
    <n v="5"/>
    <m/>
    <n v="14"/>
    <n v="10"/>
    <n v="2"/>
    <m/>
    <d v="2021-10-03T10:52:00"/>
    <n v="10"/>
    <n v="5"/>
    <s v="Bangalore"/>
    <n v="6"/>
    <s v="Kidney Stone"/>
  </r>
  <r>
    <x v="776"/>
    <n v="45449"/>
    <n v="1"/>
    <m/>
    <n v="135"/>
    <n v="2"/>
    <n v="1"/>
    <m/>
    <d v="2021-10-03T10:53:00"/>
    <n v="2"/>
    <n v="1"/>
    <s v="New Delhi"/>
    <n v="10"/>
    <s v="Dental"/>
  </r>
  <r>
    <x v="777"/>
    <n v="45450"/>
    <n v="1"/>
    <m/>
    <n v="2"/>
    <n v="2"/>
    <n v="1"/>
    <m/>
    <d v="2021-10-03T10:53:00"/>
    <n v="2"/>
    <n v="1"/>
    <s v="New Delhi"/>
    <n v="1"/>
    <s v="Proctology"/>
  </r>
  <r>
    <x v="778"/>
    <n v="45451"/>
    <n v="2"/>
    <m/>
    <n v="2"/>
    <n v="13"/>
    <n v="4"/>
    <m/>
    <d v="2021-10-03T10:55:00"/>
    <n v="13"/>
    <n v="2"/>
    <s v="Hyderabad"/>
    <n v="1"/>
    <s v="Proctology"/>
  </r>
  <r>
    <x v="779"/>
    <n v="45452"/>
    <n v="2"/>
    <m/>
    <n v="37"/>
    <n v="13"/>
    <n v="1"/>
    <m/>
    <d v="2021-10-03T10:55:00"/>
    <n v="13"/>
    <n v="2"/>
    <s v="New Delhi"/>
    <n v="0"/>
    <s v="Not Assigned"/>
  </r>
  <r>
    <x v="780"/>
    <n v="45453"/>
    <n v="5"/>
    <m/>
    <n v="14"/>
    <n v="2"/>
    <n v="1"/>
    <m/>
    <d v="2021-10-03T11:04:00"/>
    <n v="2"/>
    <n v="5"/>
    <s v="New Delhi"/>
    <n v="6"/>
    <s v="Kidney Stone"/>
  </r>
  <r>
    <x v="781"/>
    <n v="45454"/>
    <n v="1"/>
    <m/>
    <n v="14"/>
    <n v="13"/>
    <n v="1"/>
    <m/>
    <d v="2021-10-03T11:08:00"/>
    <n v="13"/>
    <n v="1"/>
    <s v="New Delhi"/>
    <n v="6"/>
    <s v="Kidney Stone"/>
  </r>
  <r>
    <x v="782"/>
    <n v="45455"/>
    <n v="5"/>
    <m/>
    <n v="14"/>
    <n v="39"/>
    <n v="1"/>
    <m/>
    <d v="2021-10-03T11:13:00"/>
    <n v="39"/>
    <n v="5"/>
    <s v="New Delhi"/>
    <n v="6"/>
    <s v="Kidney Stone"/>
  </r>
  <r>
    <x v="783"/>
    <n v="45456"/>
    <n v="1"/>
    <m/>
    <n v="39"/>
    <n v="2"/>
    <n v="2"/>
    <d v="2021-10-06T00:00:00"/>
    <d v="2021-10-03T11:15:00"/>
    <n v="2"/>
    <n v="1"/>
    <s v="Bangalore"/>
    <n v="2"/>
    <s v="Urology Circumcision"/>
  </r>
  <r>
    <x v="783"/>
    <n v="45457"/>
    <n v="2"/>
    <m/>
    <n v="37"/>
    <n v="12"/>
    <n v="2"/>
    <m/>
    <d v="2021-10-03T11:20:00"/>
    <n v="12"/>
    <n v="2"/>
    <s v="Bangalore"/>
    <n v="0"/>
    <s v="Not Assigned"/>
  </r>
  <r>
    <x v="784"/>
    <n v="45458"/>
    <n v="1"/>
    <m/>
    <n v="15"/>
    <n v="13"/>
    <n v="3"/>
    <m/>
    <d v="2021-10-03T11:22:00"/>
    <n v="13"/>
    <n v="1"/>
    <s v="Mumbai"/>
    <n v="3"/>
    <s v="Laproscopy"/>
  </r>
  <r>
    <x v="785"/>
    <n v="45459"/>
    <n v="5"/>
    <m/>
    <n v="14"/>
    <n v="39"/>
    <n v="1"/>
    <m/>
    <d v="2021-10-03T11:24:00"/>
    <n v="39"/>
    <n v="5"/>
    <s v="New Delhi"/>
    <n v="6"/>
    <s v="Kidney Stone"/>
  </r>
  <r>
    <x v="741"/>
    <n v="45460"/>
    <n v="2"/>
    <m/>
    <n v="37"/>
    <n v="12"/>
    <n v="3"/>
    <m/>
    <d v="2021-10-03T11:25:00"/>
    <n v="12"/>
    <n v="2"/>
    <s v="Mumbai"/>
    <n v="0"/>
    <s v="Not Assigned"/>
  </r>
  <r>
    <x v="786"/>
    <n v="45461"/>
    <n v="2"/>
    <m/>
    <n v="2"/>
    <n v="2"/>
    <n v="3"/>
    <m/>
    <d v="2021-10-03T11:25:00"/>
    <n v="2"/>
    <n v="2"/>
    <s v="Mumbai"/>
    <n v="1"/>
    <s v="Proctology"/>
  </r>
  <r>
    <x v="386"/>
    <n v="45462"/>
    <n v="5"/>
    <m/>
    <n v="14"/>
    <n v="13"/>
    <n v="2"/>
    <m/>
    <d v="2021-10-03T11:25:00"/>
    <n v="13"/>
    <n v="5"/>
    <s v="Bangalore"/>
    <n v="6"/>
    <s v="Kidney Stone"/>
  </r>
  <r>
    <x v="787"/>
    <n v="45463"/>
    <n v="2"/>
    <m/>
    <n v="37"/>
    <n v="2"/>
    <n v="1"/>
    <m/>
    <d v="2021-10-03T11:30:00"/>
    <n v="2"/>
    <n v="2"/>
    <s v="New Delhi"/>
    <n v="0"/>
    <s v="Not Assigned"/>
  </r>
  <r>
    <x v="788"/>
    <n v="45464"/>
    <n v="2"/>
    <m/>
    <n v="2"/>
    <n v="13"/>
    <n v="1"/>
    <m/>
    <d v="2021-10-03T11:30:00"/>
    <n v="13"/>
    <n v="2"/>
    <s v="New Delhi"/>
    <n v="1"/>
    <s v="Proctology"/>
  </r>
  <r>
    <x v="789"/>
    <n v="45465"/>
    <n v="1"/>
    <m/>
    <n v="39"/>
    <n v="13"/>
    <n v="1"/>
    <m/>
    <d v="2021-10-03T11:31:00"/>
    <n v="13"/>
    <n v="1"/>
    <s v="New Delhi"/>
    <n v="2"/>
    <s v="Urology Circumcision"/>
  </r>
  <r>
    <x v="790"/>
    <n v="45466"/>
    <n v="5"/>
    <m/>
    <n v="14"/>
    <n v="39"/>
    <n v="1"/>
    <m/>
    <d v="2021-10-03T11:34:00"/>
    <n v="39"/>
    <n v="5"/>
    <s v="New Delhi"/>
    <n v="6"/>
    <s v="Kidney Stone"/>
  </r>
  <r>
    <x v="791"/>
    <n v="45467"/>
    <n v="1"/>
    <m/>
    <n v="20"/>
    <n v="12"/>
    <n v="4"/>
    <d v="2021-11-03T00:00:00"/>
    <d v="2021-10-03T11:34:00"/>
    <n v="12"/>
    <n v="1"/>
    <s v="Hyderabad"/>
    <n v="1"/>
    <s v="Proctology"/>
  </r>
  <r>
    <x v="792"/>
    <n v="45468"/>
    <n v="5"/>
    <m/>
    <n v="14"/>
    <n v="39"/>
    <n v="2"/>
    <d v="2022-06-14T00:00:00"/>
    <d v="2021-10-03T11:42:00"/>
    <n v="39"/>
    <n v="5"/>
    <s v="Bangalore"/>
    <n v="6"/>
    <s v="Kidney Stone"/>
  </r>
  <r>
    <x v="793"/>
    <n v="45469"/>
    <n v="1"/>
    <m/>
    <n v="2"/>
    <n v="2"/>
    <n v="3"/>
    <m/>
    <d v="2021-10-03T11:43:00"/>
    <n v="2"/>
    <n v="1"/>
    <s v="Mumbai"/>
    <n v="1"/>
    <s v="Proctology"/>
  </r>
  <r>
    <x v="794"/>
    <n v="45470"/>
    <n v="5"/>
    <m/>
    <n v="14"/>
    <n v="2"/>
    <n v="1"/>
    <m/>
    <d v="2021-10-03T11:44:00"/>
    <n v="2"/>
    <n v="5"/>
    <s v="New Delhi"/>
    <n v="6"/>
    <s v="Kidney Stone"/>
  </r>
  <r>
    <x v="795"/>
    <n v="45471"/>
    <n v="1"/>
    <m/>
    <n v="2"/>
    <n v="13"/>
    <n v="2"/>
    <m/>
    <d v="2021-10-03T11:53:00"/>
    <n v="13"/>
    <n v="1"/>
    <s v="Bangalore"/>
    <n v="1"/>
    <s v="Proctology"/>
  </r>
  <r>
    <x v="796"/>
    <n v="45472"/>
    <n v="1"/>
    <m/>
    <n v="2"/>
    <n v="2"/>
    <n v="3"/>
    <m/>
    <d v="2021-10-03T11:59:00"/>
    <n v="2"/>
    <n v="1"/>
    <s v="Mumbai"/>
    <n v="1"/>
    <s v="Proctology"/>
  </r>
  <r>
    <x v="797"/>
    <n v="45473"/>
    <n v="2"/>
    <s v="Cashless"/>
    <n v="2"/>
    <n v="10"/>
    <n v="6"/>
    <d v="2022-06-10T00:00:00"/>
    <d v="2021-10-03T12:00:00"/>
    <n v="10"/>
    <n v="2"/>
    <s v="Pune"/>
    <n v="1"/>
    <s v="Proctology"/>
  </r>
  <r>
    <x v="798"/>
    <n v="45474"/>
    <n v="1"/>
    <m/>
    <n v="2"/>
    <n v="2"/>
    <n v="1"/>
    <m/>
    <d v="2021-10-03T12:00:00"/>
    <n v="2"/>
    <n v="1"/>
    <s v="New Delhi"/>
    <n v="1"/>
    <s v="Proctology"/>
  </r>
  <r>
    <x v="798"/>
    <n v="45475"/>
    <n v="1"/>
    <m/>
    <n v="2"/>
    <n v="12"/>
    <n v="1"/>
    <m/>
    <d v="2021-10-03T12:00:00"/>
    <n v="12"/>
    <n v="1"/>
    <s v="New Delhi"/>
    <n v="1"/>
    <s v="Proctology"/>
  </r>
  <r>
    <x v="799"/>
    <n v="45476"/>
    <n v="2"/>
    <m/>
    <n v="20"/>
    <n v="51"/>
    <n v="3"/>
    <m/>
    <d v="2021-10-03T12:05:00"/>
    <n v="51"/>
    <n v="2"/>
    <s v="Mumbai"/>
    <n v="1"/>
    <s v="Proctology"/>
  </r>
  <r>
    <x v="800"/>
    <n v="45477"/>
    <n v="2"/>
    <m/>
    <n v="37"/>
    <n v="10"/>
    <n v="1"/>
    <d v="2021-10-13T00:00:00"/>
    <d v="2021-10-03T12:05:00"/>
    <n v="10"/>
    <n v="2"/>
    <s v="New Delhi"/>
    <n v="0"/>
    <s v="Not Assigned"/>
  </r>
  <r>
    <x v="801"/>
    <n v="45478"/>
    <n v="5"/>
    <m/>
    <n v="2"/>
    <n v="13"/>
    <n v="1"/>
    <m/>
    <d v="2021-10-03T12:12:00"/>
    <n v="13"/>
    <n v="5"/>
    <s v="New Delhi"/>
    <n v="1"/>
    <s v="Proctology"/>
  </r>
  <r>
    <x v="800"/>
    <n v="45479"/>
    <n v="2"/>
    <m/>
    <n v="2"/>
    <n v="39"/>
    <n v="1"/>
    <d v="2021-10-16T00:00:00"/>
    <d v="2021-10-03T12:20:00"/>
    <n v="39"/>
    <n v="2"/>
    <s v="New Delhi"/>
    <n v="1"/>
    <s v="Proctology"/>
  </r>
  <r>
    <x v="802"/>
    <n v="45480"/>
    <n v="5"/>
    <m/>
    <n v="14"/>
    <n v="13"/>
    <n v="1"/>
    <d v="2021-10-20T00:00:00"/>
    <d v="2021-10-03T12:31:00"/>
    <n v="13"/>
    <n v="5"/>
    <s v="New Delhi"/>
    <n v="6"/>
    <s v="Kidney Stone"/>
  </r>
  <r>
    <x v="803"/>
    <n v="45481"/>
    <n v="2"/>
    <m/>
    <n v="37"/>
    <n v="2"/>
    <n v="1"/>
    <m/>
    <d v="2021-10-03T12:50:00"/>
    <n v="2"/>
    <n v="2"/>
    <s v="New Delhi"/>
    <n v="0"/>
    <s v="Not Assigned"/>
  </r>
  <r>
    <x v="275"/>
    <n v="45482"/>
    <n v="5"/>
    <m/>
    <n v="14"/>
    <n v="39"/>
    <n v="2"/>
    <d v="2021-12-25T00:00:00"/>
    <d v="2021-10-03T12:53:00"/>
    <n v="39"/>
    <n v="5"/>
    <s v="Bangalore"/>
    <n v="6"/>
    <s v="Kidney Stone"/>
  </r>
  <r>
    <x v="804"/>
    <n v="45483"/>
    <n v="1"/>
    <s v="Cashless"/>
    <n v="39"/>
    <n v="4"/>
    <n v="6"/>
    <d v="2022-06-17T00:00:00"/>
    <d v="2021-10-03T12:53:00"/>
    <n v="4"/>
    <n v="1"/>
    <s v="Pune"/>
    <n v="2"/>
    <s v="Urology Circumcision"/>
  </r>
  <r>
    <x v="805"/>
    <n v="45484"/>
    <n v="2"/>
    <s v="Cash"/>
    <n v="2"/>
    <n v="34"/>
    <n v="3"/>
    <d v="2021-10-05T00:00:00"/>
    <d v="2021-10-03T12:55:00"/>
    <n v="34"/>
    <n v="2"/>
    <s v="Mumbai"/>
    <n v="1"/>
    <s v="Proctology"/>
  </r>
  <r>
    <x v="806"/>
    <n v="45485"/>
    <n v="2"/>
    <m/>
    <n v="39"/>
    <n v="53"/>
    <n v="8"/>
    <m/>
    <d v="2021-10-03T12:55:00"/>
    <n v="53"/>
    <n v="2"/>
    <s v="Tertiary "/>
    <n v="2"/>
    <s v="Urology Circumcision"/>
  </r>
  <r>
    <x v="806"/>
    <n v="45486"/>
    <n v="2"/>
    <m/>
    <n v="39"/>
    <n v="2"/>
    <n v="1"/>
    <d v="2021-10-11T00:00:00"/>
    <d v="2021-10-03T12:55:00"/>
    <n v="2"/>
    <n v="2"/>
    <s v="New Delhi"/>
    <n v="2"/>
    <s v="Urology Circumcision"/>
  </r>
  <r>
    <x v="807"/>
    <n v="45487"/>
    <n v="1"/>
    <s v="Cash"/>
    <n v="2"/>
    <n v="31"/>
    <n v="1"/>
    <d v="2021-10-09T00:00:00"/>
    <d v="2021-10-03T12:55:00"/>
    <n v="31"/>
    <n v="1"/>
    <s v="New Delhi"/>
    <n v="1"/>
    <s v="Proctology"/>
  </r>
  <r>
    <x v="808"/>
    <n v="45488"/>
    <n v="5"/>
    <m/>
    <n v="14"/>
    <n v="10"/>
    <n v="2"/>
    <m/>
    <d v="2021-10-03T13:00:00"/>
    <n v="10"/>
    <n v="5"/>
    <s v="Bangalore"/>
    <n v="6"/>
    <s v="Kidney Stone"/>
  </r>
  <r>
    <x v="809"/>
    <n v="45489"/>
    <n v="5"/>
    <s v="Cash"/>
    <n v="14"/>
    <n v="39"/>
    <n v="2"/>
    <d v="2022-07-07T00:00:00"/>
    <d v="2021-10-03T13:04:00"/>
    <n v="39"/>
    <n v="5"/>
    <s v="Bangalore"/>
    <n v="6"/>
    <s v="Kidney Stone"/>
  </r>
  <r>
    <x v="810"/>
    <n v="45490"/>
    <n v="1"/>
    <m/>
    <n v="2"/>
    <n v="12"/>
    <n v="1"/>
    <m/>
    <d v="2021-10-03T13:04:00"/>
    <n v="12"/>
    <n v="1"/>
    <s v="New Delhi"/>
    <n v="1"/>
    <s v="Proctology"/>
  </r>
  <r>
    <x v="811"/>
    <n v="45491"/>
    <n v="2"/>
    <m/>
    <n v="37"/>
    <n v="2"/>
    <n v="4"/>
    <m/>
    <d v="2021-10-03T13:05:00"/>
    <n v="2"/>
    <n v="2"/>
    <s v="Hyderabad"/>
    <n v="0"/>
    <s v="Not Assigned"/>
  </r>
  <r>
    <x v="812"/>
    <n v="45492"/>
    <n v="8"/>
    <m/>
    <n v="2"/>
    <n v="13"/>
    <n v="2"/>
    <m/>
    <d v="2021-10-03T13:06:00"/>
    <n v="13"/>
    <n v="8"/>
    <s v="Bangalore"/>
    <n v="1"/>
    <s v="Proctology"/>
  </r>
  <r>
    <x v="813"/>
    <n v="45493"/>
    <n v="2"/>
    <m/>
    <n v="2"/>
    <n v="13"/>
    <n v="1"/>
    <m/>
    <d v="2021-10-03T13:10:00"/>
    <n v="13"/>
    <n v="2"/>
    <s v="New Delhi"/>
    <n v="1"/>
    <s v="Proctology"/>
  </r>
  <r>
    <x v="814"/>
    <n v="45494"/>
    <n v="1"/>
    <s v="Cash"/>
    <n v="17"/>
    <n v="13"/>
    <n v="1"/>
    <d v="2021-12-21T00:00:00"/>
    <d v="2021-10-03T13:11:00"/>
    <n v="13"/>
    <n v="1"/>
    <s v="New Delhi"/>
    <n v="7"/>
    <s v="Cosmetic"/>
  </r>
  <r>
    <x v="815"/>
    <n v="45495"/>
    <n v="2"/>
    <m/>
    <n v="37"/>
    <n v="53"/>
    <n v="4"/>
    <m/>
    <d v="2021-10-03T13:20:00"/>
    <n v="53"/>
    <n v="2"/>
    <s v="Hyderabad"/>
    <n v="0"/>
    <s v="Not Assigned"/>
  </r>
  <r>
    <x v="816"/>
    <n v="45496"/>
    <n v="1"/>
    <m/>
    <n v="5"/>
    <n v="39"/>
    <n v="2"/>
    <m/>
    <d v="2021-10-03T13:24:00"/>
    <n v="39"/>
    <n v="1"/>
    <s v="Bangalore"/>
    <n v="5"/>
    <s v="Vascular"/>
  </r>
  <r>
    <x v="813"/>
    <n v="45497"/>
    <n v="2"/>
    <m/>
    <n v="2"/>
    <n v="13"/>
    <n v="1"/>
    <m/>
    <d v="2021-10-03T13:25:00"/>
    <n v="13"/>
    <n v="2"/>
    <s v="New Delhi"/>
    <n v="1"/>
    <s v="Proctology"/>
  </r>
  <r>
    <x v="817"/>
    <n v="45498"/>
    <n v="5"/>
    <m/>
    <n v="2"/>
    <n v="51"/>
    <n v="2"/>
    <m/>
    <d v="2021-10-03T13:27:00"/>
    <n v="51"/>
    <n v="5"/>
    <s v="Bangalore"/>
    <n v="1"/>
    <s v="Proctology"/>
  </r>
  <r>
    <x v="818"/>
    <n v="45499"/>
    <n v="1"/>
    <m/>
    <n v="17"/>
    <n v="13"/>
    <n v="1"/>
    <d v="2021-12-16T00:00:00"/>
    <d v="2021-10-03T13:29:00"/>
    <n v="13"/>
    <n v="1"/>
    <s v="New Delhi"/>
    <n v="7"/>
    <s v="Cosmetic"/>
  </r>
  <r>
    <x v="818"/>
    <n v="45500"/>
    <n v="2"/>
    <m/>
    <n v="37"/>
    <n v="2"/>
    <n v="1"/>
    <m/>
    <d v="2021-10-03T13:30:00"/>
    <n v="2"/>
    <n v="2"/>
    <s v="New Delhi"/>
    <n v="0"/>
    <s v="Not Assigned"/>
  </r>
  <r>
    <x v="816"/>
    <n v="45501"/>
    <n v="2"/>
    <m/>
    <n v="37"/>
    <n v="12"/>
    <n v="3"/>
    <m/>
    <d v="2021-10-03T13:30:00"/>
    <n v="12"/>
    <n v="2"/>
    <s v="Mumbai"/>
    <n v="0"/>
    <s v="Not Assigned"/>
  </r>
  <r>
    <x v="819"/>
    <n v="45502"/>
    <n v="1"/>
    <m/>
    <n v="19"/>
    <n v="12"/>
    <n v="3"/>
    <m/>
    <d v="2021-10-03T13:32:00"/>
    <n v="12"/>
    <n v="1"/>
    <s v="Mumbai"/>
    <n v="1"/>
    <s v="Proctology"/>
  </r>
  <r>
    <x v="819"/>
    <n v="45503"/>
    <n v="4"/>
    <s v="Cashless"/>
    <n v="20"/>
    <n v="4"/>
    <n v="3"/>
    <d v="2022-06-17T00:00:00"/>
    <d v="2021-10-03T13:32:00"/>
    <n v="4"/>
    <n v="4"/>
    <s v="Mumbai"/>
    <n v="1"/>
    <s v="Proctology"/>
  </r>
  <r>
    <x v="820"/>
    <n v="45504"/>
    <n v="1"/>
    <m/>
    <n v="2"/>
    <n v="39"/>
    <n v="3"/>
    <m/>
    <d v="2021-10-03T13:33:00"/>
    <n v="39"/>
    <n v="1"/>
    <s v="Mumbai"/>
    <n v="1"/>
    <s v="Proctology"/>
  </r>
  <r>
    <x v="821"/>
    <n v="45505"/>
    <n v="2"/>
    <m/>
    <n v="37"/>
    <n v="2"/>
    <n v="1"/>
    <d v="2021-10-05T00:00:00"/>
    <d v="2021-10-03T13:35:00"/>
    <n v="2"/>
    <n v="2"/>
    <s v="New Delhi"/>
    <n v="0"/>
    <s v="Not Assigned"/>
  </r>
  <r>
    <x v="822"/>
    <n v="45506"/>
    <n v="1"/>
    <m/>
    <n v="16"/>
    <n v="4"/>
    <n v="3"/>
    <d v="2022-07-05T00:00:00"/>
    <d v="2021-10-03T13:45:00"/>
    <n v="4"/>
    <n v="1"/>
    <s v="Mumbai"/>
    <n v="3"/>
    <s v="Laproscopy"/>
  </r>
  <r>
    <x v="823"/>
    <n v="45507"/>
    <n v="5"/>
    <m/>
    <n v="14"/>
    <n v="13"/>
    <n v="1"/>
    <d v="2021-10-12T00:00:00"/>
    <d v="2021-10-03T13:50:00"/>
    <n v="13"/>
    <n v="5"/>
    <s v="New Delhi"/>
    <n v="6"/>
    <s v="Kidney Stone"/>
  </r>
  <r>
    <x v="824"/>
    <n v="45508"/>
    <n v="1"/>
    <m/>
    <n v="2"/>
    <n v="8"/>
    <n v="1"/>
    <d v="2021-10-05T00:00:00"/>
    <d v="2021-10-03T13:50:00"/>
    <n v="8"/>
    <n v="1"/>
    <s v="New Delhi"/>
    <n v="1"/>
    <s v="Proctology"/>
  </r>
  <r>
    <x v="825"/>
    <n v="45509"/>
    <n v="1"/>
    <m/>
    <n v="6"/>
    <n v="39"/>
    <n v="1"/>
    <m/>
    <d v="2021-10-03T14:01:00"/>
    <n v="39"/>
    <n v="1"/>
    <s v="New Delhi"/>
    <n v="12"/>
    <s v="Urology Kidney"/>
  </r>
  <r>
    <x v="826"/>
    <n v="45510"/>
    <n v="1"/>
    <m/>
    <n v="39"/>
    <n v="13"/>
    <n v="1"/>
    <m/>
    <d v="2021-10-03T14:04:00"/>
    <n v="13"/>
    <n v="1"/>
    <s v="New Delhi"/>
    <n v="2"/>
    <s v="Urology Circumcision"/>
  </r>
  <r>
    <x v="685"/>
    <n v="45511"/>
    <n v="5"/>
    <m/>
    <n v="14"/>
    <n v="13"/>
    <n v="1"/>
    <m/>
    <d v="2021-10-03T14:04:00"/>
    <n v="13"/>
    <n v="5"/>
    <s v="New Delhi"/>
    <n v="6"/>
    <s v="Kidney Stone"/>
  </r>
  <r>
    <x v="825"/>
    <n v="45512"/>
    <n v="2"/>
    <m/>
    <n v="129"/>
    <n v="39"/>
    <n v="4"/>
    <d v="2022-01-10T00:00:00"/>
    <d v="2021-10-03T14:05:00"/>
    <n v="39"/>
    <n v="2"/>
    <s v="Hyderabad"/>
    <n v="9"/>
    <s v="Ophthalmology"/>
  </r>
  <r>
    <x v="827"/>
    <n v="45513"/>
    <n v="1"/>
    <m/>
    <n v="7"/>
    <n v="13"/>
    <n v="2"/>
    <m/>
    <d v="2021-10-03T14:16:00"/>
    <n v="13"/>
    <n v="1"/>
    <s v="Bangalore"/>
    <n v="9"/>
    <s v="Ophthalmology"/>
  </r>
  <r>
    <x v="828"/>
    <n v="45514"/>
    <n v="1"/>
    <m/>
    <n v="2"/>
    <n v="13"/>
    <n v="2"/>
    <m/>
    <d v="2021-10-03T14:21:00"/>
    <n v="13"/>
    <n v="1"/>
    <s v="Bangalore"/>
    <n v="1"/>
    <s v="Proctology"/>
  </r>
  <r>
    <x v="829"/>
    <n v="45515"/>
    <n v="1"/>
    <s v="Cash"/>
    <n v="39"/>
    <n v="18"/>
    <n v="2"/>
    <d v="2021-10-16T00:00:00"/>
    <d v="2021-10-03T14:23:00"/>
    <n v="18"/>
    <n v="1"/>
    <s v="Bangalore"/>
    <n v="2"/>
    <s v="Urology Circumcision"/>
  </r>
  <r>
    <x v="830"/>
    <n v="45516"/>
    <n v="1"/>
    <m/>
    <n v="15"/>
    <n v="2"/>
    <n v="1"/>
    <m/>
    <d v="2021-10-03T14:23:00"/>
    <n v="2"/>
    <n v="1"/>
    <s v="New Delhi"/>
    <n v="3"/>
    <s v="Laproscopy"/>
  </r>
  <r>
    <x v="831"/>
    <n v="45517"/>
    <n v="2"/>
    <m/>
    <n v="18"/>
    <n v="39"/>
    <n v="1"/>
    <d v="2021-12-22T00:00:00"/>
    <d v="2021-10-03T14:25:00"/>
    <n v="39"/>
    <n v="2"/>
    <s v="New Delhi"/>
    <n v="5"/>
    <s v="Vascular"/>
  </r>
  <r>
    <x v="832"/>
    <n v="45518"/>
    <n v="1"/>
    <m/>
    <n v="21"/>
    <n v="51"/>
    <n v="3"/>
    <m/>
    <d v="2021-10-03T14:25:00"/>
    <n v="51"/>
    <n v="1"/>
    <s v="Mumbai"/>
    <n v="1"/>
    <s v="Proctology"/>
  </r>
  <r>
    <x v="493"/>
    <n v="45519"/>
    <n v="5"/>
    <m/>
    <n v="17"/>
    <n v="12"/>
    <n v="2"/>
    <m/>
    <d v="2021-10-03T14:34:00"/>
    <n v="12"/>
    <n v="5"/>
    <s v="Bangalore"/>
    <n v="7"/>
    <s v="Cosmetic"/>
  </r>
  <r>
    <x v="833"/>
    <n v="45520"/>
    <n v="1"/>
    <m/>
    <n v="7"/>
    <n v="2"/>
    <n v="1"/>
    <m/>
    <d v="2021-10-03T14:37:00"/>
    <n v="2"/>
    <n v="1"/>
    <s v="New Delhi"/>
    <n v="9"/>
    <s v="Ophthalmology"/>
  </r>
  <r>
    <x v="834"/>
    <n v="45521"/>
    <n v="1"/>
    <m/>
    <n v="19"/>
    <n v="13"/>
    <n v="1"/>
    <d v="2021-10-06T00:00:00"/>
    <d v="2021-10-03T14:39:00"/>
    <n v="13"/>
    <n v="1"/>
    <s v="New Delhi"/>
    <n v="1"/>
    <s v="Proctology"/>
  </r>
  <r>
    <x v="835"/>
    <n v="45522"/>
    <n v="2"/>
    <m/>
    <n v="2"/>
    <n v="2"/>
    <n v="3"/>
    <m/>
    <d v="2021-10-03T14:40:00"/>
    <n v="2"/>
    <n v="2"/>
    <s v="Mumbai"/>
    <n v="1"/>
    <s v="Proctology"/>
  </r>
  <r>
    <x v="836"/>
    <n v="45523"/>
    <n v="5"/>
    <m/>
    <n v="39"/>
    <n v="4"/>
    <n v="1"/>
    <m/>
    <d v="2021-10-03T14:42:00"/>
    <n v="4"/>
    <n v="5"/>
    <s v="New Delhi"/>
    <n v="2"/>
    <s v="Urology Circumcision"/>
  </r>
  <r>
    <x v="837"/>
    <n v="45524"/>
    <n v="1"/>
    <m/>
    <n v="21"/>
    <n v="13"/>
    <n v="1"/>
    <d v="2021-10-16T00:00:00"/>
    <d v="2021-10-03T14:43:00"/>
    <n v="13"/>
    <n v="1"/>
    <s v="New Delhi"/>
    <n v="1"/>
    <s v="Proctology"/>
  </r>
  <r>
    <x v="838"/>
    <n v="45525"/>
    <n v="2"/>
    <m/>
    <n v="37"/>
    <n v="12"/>
    <n v="1"/>
    <m/>
    <d v="2021-10-03T14:45:00"/>
    <n v="12"/>
    <n v="2"/>
    <s v="New Delhi"/>
    <n v="0"/>
    <s v="Not Assigned"/>
  </r>
  <r>
    <x v="838"/>
    <n v="45526"/>
    <n v="2"/>
    <m/>
    <n v="37"/>
    <n v="12"/>
    <n v="1"/>
    <m/>
    <d v="2021-10-03T14:45:00"/>
    <n v="12"/>
    <n v="2"/>
    <s v="New Delhi"/>
    <n v="0"/>
    <s v="Not Assigned"/>
  </r>
  <r>
    <x v="839"/>
    <n v="45527"/>
    <n v="2"/>
    <m/>
    <n v="2"/>
    <n v="13"/>
    <n v="4"/>
    <d v="2021-10-05T00:00:00"/>
    <d v="2021-10-03T14:45:00"/>
    <n v="13"/>
    <n v="2"/>
    <s v="Hyderabad"/>
    <n v="1"/>
    <s v="Proctology"/>
  </r>
  <r>
    <x v="840"/>
    <n v="45528"/>
    <n v="1"/>
    <s v="Cashless"/>
    <n v="2"/>
    <n v="13"/>
    <n v="2"/>
    <d v="2021-10-19T00:00:00"/>
    <d v="2021-10-03T14:49:00"/>
    <n v="13"/>
    <n v="1"/>
    <s v="Bangalore"/>
    <n v="1"/>
    <s v="Proctology"/>
  </r>
  <r>
    <x v="841"/>
    <n v="45529"/>
    <n v="1"/>
    <m/>
    <n v="2"/>
    <n v="2"/>
    <n v="4"/>
    <d v="2021-11-03T00:00:00"/>
    <d v="2021-10-03T14:51:00"/>
    <n v="2"/>
    <n v="1"/>
    <s v="Hyderabad"/>
    <n v="1"/>
    <s v="Proctology"/>
  </r>
  <r>
    <x v="842"/>
    <n v="45530"/>
    <n v="1"/>
    <m/>
    <n v="14"/>
    <n v="12"/>
    <n v="1"/>
    <m/>
    <d v="2021-10-03T14:57:00"/>
    <n v="12"/>
    <n v="1"/>
    <s v="New Delhi"/>
    <n v="6"/>
    <s v="Kidney Stone"/>
  </r>
  <r>
    <x v="843"/>
    <n v="45531"/>
    <n v="5"/>
    <m/>
    <n v="14"/>
    <n v="2"/>
    <n v="1"/>
    <m/>
    <d v="2021-10-03T14:58:00"/>
    <n v="2"/>
    <n v="5"/>
    <s v="New Delhi"/>
    <n v="6"/>
    <s v="Kidney Stone"/>
  </r>
  <r>
    <x v="844"/>
    <n v="45532"/>
    <n v="2"/>
    <m/>
    <n v="37"/>
    <n v="2"/>
    <n v="4"/>
    <m/>
    <d v="2021-10-03T15:00:00"/>
    <n v="2"/>
    <n v="2"/>
    <s v="Hyderabad"/>
    <n v="0"/>
    <s v="Not Assigned"/>
  </r>
  <r>
    <x v="845"/>
    <n v="45533"/>
    <n v="1"/>
    <m/>
    <n v="39"/>
    <n v="13"/>
    <n v="1"/>
    <m/>
    <d v="2021-10-03T15:06:00"/>
    <n v="13"/>
    <n v="1"/>
    <s v="New Delhi"/>
    <n v="2"/>
    <s v="Urology Circumcision"/>
  </r>
  <r>
    <x v="846"/>
    <n v="45534"/>
    <n v="2"/>
    <m/>
    <n v="15"/>
    <n v="13"/>
    <n v="4"/>
    <m/>
    <d v="2021-10-03T15:10:00"/>
    <n v="13"/>
    <n v="2"/>
    <s v="Hyderabad"/>
    <n v="3"/>
    <s v="Laproscopy"/>
  </r>
  <r>
    <x v="558"/>
    <n v="45535"/>
    <n v="5"/>
    <m/>
    <n v="14"/>
    <n v="2"/>
    <n v="1"/>
    <m/>
    <d v="2021-10-03T15:18:00"/>
    <n v="2"/>
    <n v="5"/>
    <s v="New Delhi"/>
    <n v="6"/>
    <s v="Kidney Stone"/>
  </r>
  <r>
    <x v="847"/>
    <n v="45536"/>
    <n v="1"/>
    <m/>
    <n v="18"/>
    <n v="13"/>
    <n v="2"/>
    <m/>
    <d v="2021-10-03T15:22:00"/>
    <n v="13"/>
    <n v="1"/>
    <s v="Bangalore"/>
    <n v="5"/>
    <s v="Vascular"/>
  </r>
  <r>
    <x v="848"/>
    <n v="45537"/>
    <n v="5"/>
    <m/>
    <n v="14"/>
    <n v="39"/>
    <n v="1"/>
    <m/>
    <d v="2021-10-03T15:23:00"/>
    <n v="39"/>
    <n v="5"/>
    <s v="New Delhi"/>
    <n v="6"/>
    <s v="Kidney Stone"/>
  </r>
  <r>
    <x v="849"/>
    <n v="45538"/>
    <n v="5"/>
    <m/>
    <n v="14"/>
    <n v="2"/>
    <n v="1"/>
    <m/>
    <d v="2021-10-03T15:28:00"/>
    <n v="2"/>
    <n v="5"/>
    <s v="New Delhi"/>
    <n v="6"/>
    <s v="Kidney Stone"/>
  </r>
  <r>
    <x v="850"/>
    <n v="45539"/>
    <n v="2"/>
    <m/>
    <n v="14"/>
    <n v="13"/>
    <n v="1"/>
    <m/>
    <d v="2021-10-03T15:30:00"/>
    <n v="13"/>
    <n v="2"/>
    <s v="New Delhi"/>
    <n v="6"/>
    <s v="Kidney Stone"/>
  </r>
  <r>
    <x v="851"/>
    <n v="45540"/>
    <n v="2"/>
    <m/>
    <n v="37"/>
    <n v="2"/>
    <n v="1"/>
    <m/>
    <d v="2021-10-03T15:30:00"/>
    <n v="2"/>
    <n v="2"/>
    <s v="New Delhi"/>
    <n v="0"/>
    <s v="Not Assigned"/>
  </r>
  <r>
    <x v="852"/>
    <n v="45541"/>
    <n v="5"/>
    <m/>
    <n v="14"/>
    <n v="2"/>
    <n v="1"/>
    <d v="2021-10-20T00:00:00"/>
    <d v="2021-10-03T15:37:00"/>
    <n v="2"/>
    <n v="5"/>
    <s v="New Delhi"/>
    <n v="6"/>
    <s v="Kidney Stone"/>
  </r>
  <r>
    <x v="853"/>
    <n v="45542"/>
    <n v="2"/>
    <m/>
    <n v="37"/>
    <n v="2"/>
    <n v="2"/>
    <m/>
    <d v="2021-10-03T15:40:00"/>
    <n v="2"/>
    <n v="2"/>
    <s v="Bangalore"/>
    <n v="0"/>
    <s v="Not Assigned"/>
  </r>
  <r>
    <x v="854"/>
    <n v="45543"/>
    <n v="2"/>
    <m/>
    <n v="37"/>
    <n v="53"/>
    <n v="4"/>
    <m/>
    <d v="2021-10-03T15:40:00"/>
    <n v="53"/>
    <n v="2"/>
    <s v="Hyderabad"/>
    <n v="0"/>
    <s v="Not Assigned"/>
  </r>
  <r>
    <x v="855"/>
    <n v="45544"/>
    <n v="5"/>
    <m/>
    <n v="17"/>
    <n v="39"/>
    <n v="3"/>
    <d v="2022-01-18T00:00:00"/>
    <d v="2021-10-03T15:42:00"/>
    <n v="39"/>
    <n v="5"/>
    <s v="Mumbai"/>
    <n v="7"/>
    <s v="Cosmetic"/>
  </r>
  <r>
    <x v="856"/>
    <n v="45545"/>
    <n v="1"/>
    <m/>
    <n v="19"/>
    <n v="39"/>
    <n v="2"/>
    <d v="2021-10-09T00:00:00"/>
    <d v="2021-10-03T15:46:00"/>
    <n v="39"/>
    <n v="1"/>
    <s v="Bangalore"/>
    <n v="1"/>
    <s v="Proctology"/>
  </r>
  <r>
    <x v="857"/>
    <n v="45546"/>
    <n v="1"/>
    <m/>
    <n v="2"/>
    <n v="12"/>
    <n v="3"/>
    <m/>
    <d v="2021-10-03T15:54:00"/>
    <n v="12"/>
    <n v="1"/>
    <s v="Mumbai"/>
    <n v="1"/>
    <s v="Proctology"/>
  </r>
  <r>
    <x v="858"/>
    <n v="45547"/>
    <n v="2"/>
    <m/>
    <n v="37"/>
    <n v="13"/>
    <n v="1"/>
    <d v="2021-10-05T00:00:00"/>
    <d v="2021-10-03T15:55:00"/>
    <n v="13"/>
    <n v="2"/>
    <s v="New Delhi"/>
    <n v="0"/>
    <s v="Not Assigned"/>
  </r>
  <r>
    <x v="859"/>
    <n v="45548"/>
    <n v="2"/>
    <m/>
    <n v="14"/>
    <n v="2"/>
    <n v="1"/>
    <m/>
    <d v="2021-10-03T15:55:00"/>
    <n v="2"/>
    <n v="2"/>
    <s v="New Delhi"/>
    <n v="6"/>
    <s v="Kidney Stone"/>
  </r>
  <r>
    <x v="860"/>
    <n v="45549"/>
    <n v="5"/>
    <m/>
    <n v="17"/>
    <n v="13"/>
    <n v="6"/>
    <m/>
    <d v="2021-10-03T15:56:00"/>
    <n v="13"/>
    <n v="5"/>
    <s v="Pune"/>
    <n v="7"/>
    <s v="Cosmetic"/>
  </r>
  <r>
    <x v="861"/>
    <n v="45550"/>
    <n v="5"/>
    <m/>
    <n v="14"/>
    <n v="13"/>
    <n v="1"/>
    <m/>
    <d v="2021-10-03T15:59:00"/>
    <n v="13"/>
    <n v="5"/>
    <s v="New Delhi"/>
    <n v="6"/>
    <s v="Kidney Stone"/>
  </r>
  <r>
    <x v="862"/>
    <n v="45551"/>
    <n v="2"/>
    <m/>
    <n v="20"/>
    <n v="13"/>
    <n v="2"/>
    <d v="2021-10-05T00:00:00"/>
    <d v="2021-10-03T16:00:00"/>
    <n v="13"/>
    <n v="2"/>
    <s v="Bangalore"/>
    <n v="1"/>
    <s v="Proctology"/>
  </r>
  <r>
    <x v="856"/>
    <n v="45552"/>
    <n v="2"/>
    <m/>
    <n v="19"/>
    <n v="39"/>
    <n v="2"/>
    <d v="2021-10-10T00:00:00"/>
    <d v="2021-10-03T16:00:00"/>
    <n v="39"/>
    <n v="2"/>
    <s v="Bangalore"/>
    <n v="1"/>
    <s v="Proctology"/>
  </r>
  <r>
    <x v="863"/>
    <n v="45553"/>
    <n v="2"/>
    <s v="Cash"/>
    <n v="15"/>
    <n v="13"/>
    <n v="1"/>
    <d v="2021-11-17T00:00:00"/>
    <d v="2021-10-03T16:00:00"/>
    <n v="13"/>
    <n v="2"/>
    <s v="New Delhi"/>
    <n v="3"/>
    <s v="Laproscopy"/>
  </r>
  <r>
    <x v="864"/>
    <n v="45554"/>
    <n v="1"/>
    <m/>
    <n v="7"/>
    <n v="13"/>
    <n v="2"/>
    <m/>
    <d v="2021-10-03T16:07:00"/>
    <n v="13"/>
    <n v="1"/>
    <s v="Bangalore"/>
    <n v="9"/>
    <s v="Ophthalmology"/>
  </r>
  <r>
    <x v="865"/>
    <n v="45555"/>
    <n v="1"/>
    <s v="Cash"/>
    <n v="20"/>
    <n v="13"/>
    <n v="1"/>
    <d v="2021-12-29T00:00:00"/>
    <d v="2021-10-03T16:08:00"/>
    <n v="13"/>
    <n v="1"/>
    <s v="New Delhi"/>
    <n v="1"/>
    <s v="Proctology"/>
  </r>
  <r>
    <x v="866"/>
    <n v="45556"/>
    <n v="2"/>
    <s v="Cash"/>
    <n v="2"/>
    <n v="13"/>
    <n v="4"/>
    <m/>
    <d v="2021-10-03T16:10:00"/>
    <n v="13"/>
    <n v="2"/>
    <s v="Hyderabad"/>
    <n v="1"/>
    <s v="Proctology"/>
  </r>
  <r>
    <x v="867"/>
    <n v="45557"/>
    <n v="5"/>
    <m/>
    <n v="18"/>
    <n v="13"/>
    <n v="2"/>
    <d v="2022-01-07T00:00:00"/>
    <d v="2021-10-03T16:10:00"/>
    <n v="13"/>
    <n v="5"/>
    <s v="Bangalore"/>
    <n v="5"/>
    <s v="Vascular"/>
  </r>
  <r>
    <x v="868"/>
    <n v="45558"/>
    <n v="5"/>
    <m/>
    <n v="2"/>
    <n v="13"/>
    <n v="1"/>
    <m/>
    <d v="2021-10-03T16:12:00"/>
    <n v="13"/>
    <n v="5"/>
    <s v="New Delhi"/>
    <n v="1"/>
    <s v="Proctology"/>
  </r>
  <r>
    <x v="869"/>
    <n v="45559"/>
    <n v="2"/>
    <m/>
    <n v="37"/>
    <n v="2"/>
    <n v="3"/>
    <m/>
    <d v="2021-10-03T16:15:00"/>
    <n v="2"/>
    <n v="2"/>
    <s v="Mumbai"/>
    <n v="0"/>
    <s v="Not Assigned"/>
  </r>
  <r>
    <x v="867"/>
    <n v="45560"/>
    <n v="2"/>
    <m/>
    <n v="37"/>
    <n v="2"/>
    <n v="1"/>
    <m/>
    <d v="2021-10-03T16:15:00"/>
    <n v="2"/>
    <n v="2"/>
    <s v="New Delhi"/>
    <n v="0"/>
    <s v="Not Assigned"/>
  </r>
  <r>
    <x v="870"/>
    <n v="45561"/>
    <n v="5"/>
    <s v="Cashless"/>
    <n v="17"/>
    <n v="54"/>
    <n v="1"/>
    <d v="2022-06-17T00:00:00"/>
    <d v="2021-10-03T16:19:00"/>
    <n v="54"/>
    <n v="5"/>
    <s v="New Delhi"/>
    <n v="7"/>
    <s v="Cosmetic"/>
  </r>
  <r>
    <x v="871"/>
    <n v="45562"/>
    <n v="2"/>
    <m/>
    <n v="37"/>
    <n v="2"/>
    <n v="1"/>
    <m/>
    <d v="2021-10-03T16:20:00"/>
    <n v="2"/>
    <n v="2"/>
    <s v="New Delhi"/>
    <n v="0"/>
    <s v="Not Assigned"/>
  </r>
  <r>
    <x v="872"/>
    <n v="45563"/>
    <n v="5"/>
    <m/>
    <n v="14"/>
    <n v="13"/>
    <n v="1"/>
    <m/>
    <d v="2021-10-03T16:21:00"/>
    <n v="13"/>
    <n v="5"/>
    <s v="New Delhi"/>
    <n v="6"/>
    <s v="Kidney Stone"/>
  </r>
  <r>
    <x v="873"/>
    <n v="45564"/>
    <n v="5"/>
    <m/>
    <n v="17"/>
    <n v="39"/>
    <n v="3"/>
    <m/>
    <d v="2021-10-03T16:21:00"/>
    <n v="39"/>
    <n v="5"/>
    <s v="Mumbai"/>
    <n v="7"/>
    <s v="Cosmetic"/>
  </r>
  <r>
    <x v="874"/>
    <n v="45565"/>
    <n v="1"/>
    <s v="Cashless"/>
    <n v="39"/>
    <n v="18"/>
    <n v="2"/>
    <d v="2021-11-27T00:00:00"/>
    <d v="2021-10-03T16:23:00"/>
    <n v="18"/>
    <n v="1"/>
    <s v="Bangalore"/>
    <n v="2"/>
    <s v="Urology Circumcision"/>
  </r>
  <r>
    <x v="875"/>
    <n v="45568"/>
    <n v="1"/>
    <m/>
    <n v="39"/>
    <n v="13"/>
    <n v="3"/>
    <m/>
    <d v="2021-10-03T16:26:00"/>
    <n v="13"/>
    <n v="1"/>
    <s v="Mumbai"/>
    <n v="2"/>
    <s v="Urology Circumcision"/>
  </r>
  <r>
    <x v="876"/>
    <n v="45569"/>
    <n v="5"/>
    <m/>
    <n v="14"/>
    <n v="13"/>
    <n v="1"/>
    <m/>
    <d v="2021-10-03T16:28:00"/>
    <n v="13"/>
    <n v="5"/>
    <s v="New Delhi"/>
    <n v="6"/>
    <s v="Kidney Stone"/>
  </r>
  <r>
    <x v="877"/>
    <n v="45570"/>
    <n v="5"/>
    <m/>
    <n v="39"/>
    <n v="2"/>
    <n v="3"/>
    <m/>
    <d v="2021-10-03T16:29:00"/>
    <n v="2"/>
    <n v="5"/>
    <s v="Mumbai"/>
    <n v="2"/>
    <s v="Urology Circumcision"/>
  </r>
  <r>
    <x v="878"/>
    <n v="45571"/>
    <n v="5"/>
    <m/>
    <n v="14"/>
    <n v="13"/>
    <n v="1"/>
    <m/>
    <d v="2021-10-03T16:33:00"/>
    <n v="13"/>
    <n v="5"/>
    <s v="New Delhi"/>
    <n v="6"/>
    <s v="Kidney Stone"/>
  </r>
  <r>
    <x v="879"/>
    <n v="45572"/>
    <n v="2"/>
    <m/>
    <n v="37"/>
    <n v="2"/>
    <n v="1"/>
    <m/>
    <d v="2021-10-03T16:40:00"/>
    <n v="2"/>
    <n v="2"/>
    <s v="New Delhi"/>
    <n v="0"/>
    <s v="Not Assigned"/>
  </r>
  <r>
    <x v="880"/>
    <n v="45573"/>
    <n v="1"/>
    <m/>
    <n v="16"/>
    <n v="13"/>
    <n v="6"/>
    <m/>
    <d v="2021-10-03T16:41:00"/>
    <n v="13"/>
    <n v="1"/>
    <s v="Pune"/>
    <n v="3"/>
    <s v="Laproscopy"/>
  </r>
  <r>
    <x v="881"/>
    <n v="45574"/>
    <n v="2"/>
    <m/>
    <n v="37"/>
    <n v="13"/>
    <n v="1"/>
    <m/>
    <d v="2021-10-03T16:45:00"/>
    <n v="13"/>
    <n v="2"/>
    <s v="New Delhi"/>
    <n v="0"/>
    <s v="Not Assigned"/>
  </r>
  <r>
    <x v="882"/>
    <n v="45575"/>
    <n v="1"/>
    <m/>
    <n v="2"/>
    <n v="2"/>
    <n v="6"/>
    <d v="2022-01-31T00:00:00"/>
    <d v="2021-10-03T16:47:00"/>
    <n v="2"/>
    <n v="1"/>
    <s v="Pune"/>
    <n v="1"/>
    <s v="Proctology"/>
  </r>
  <r>
    <x v="883"/>
    <n v="45576"/>
    <n v="1"/>
    <m/>
    <n v="39"/>
    <n v="13"/>
    <n v="1"/>
    <m/>
    <d v="2021-10-03T16:53:00"/>
    <n v="13"/>
    <n v="1"/>
    <s v="New Delhi"/>
    <n v="2"/>
    <s v="Urology Circumcision"/>
  </r>
  <r>
    <x v="353"/>
    <n v="45577"/>
    <n v="5"/>
    <m/>
    <n v="14"/>
    <n v="39"/>
    <n v="1"/>
    <m/>
    <d v="2021-10-03T16:57:00"/>
    <n v="39"/>
    <n v="5"/>
    <s v="New Delhi"/>
    <n v="6"/>
    <s v="Kidney Stone"/>
  </r>
  <r>
    <x v="884"/>
    <n v="45578"/>
    <n v="1"/>
    <s v="Cash"/>
    <n v="2"/>
    <n v="13"/>
    <n v="1"/>
    <m/>
    <d v="2021-10-03T16:57:00"/>
    <n v="13"/>
    <n v="1"/>
    <s v="New Delhi"/>
    <n v="1"/>
    <s v="Proctology"/>
  </r>
  <r>
    <x v="884"/>
    <n v="45579"/>
    <n v="4"/>
    <m/>
    <n v="2"/>
    <n v="12"/>
    <n v="1"/>
    <m/>
    <d v="2021-10-03T16:58:00"/>
    <n v="12"/>
    <n v="4"/>
    <s v="New Delhi"/>
    <n v="1"/>
    <s v="Proctology"/>
  </r>
  <r>
    <x v="885"/>
    <n v="45580"/>
    <n v="2"/>
    <m/>
    <n v="37"/>
    <n v="4"/>
    <n v="1"/>
    <d v="2022-06-22T00:00:00"/>
    <d v="2021-10-03T17:00:00"/>
    <n v="4"/>
    <n v="2"/>
    <s v="New Delhi"/>
    <n v="0"/>
    <s v="Not Assigned"/>
  </r>
  <r>
    <x v="885"/>
    <n v="45581"/>
    <n v="2"/>
    <m/>
    <n v="37"/>
    <n v="12"/>
    <n v="1"/>
    <m/>
    <d v="2021-10-03T17:00:00"/>
    <n v="12"/>
    <n v="2"/>
    <s v="New Delhi"/>
    <n v="0"/>
    <s v="Not Assigned"/>
  </r>
  <r>
    <x v="886"/>
    <n v="45582"/>
    <n v="5"/>
    <s v="Cash"/>
    <n v="14"/>
    <n v="39"/>
    <n v="2"/>
    <d v="2021-12-28T00:00:00"/>
    <d v="2021-10-03T17:00:00"/>
    <n v="39"/>
    <n v="5"/>
    <s v="Bangalore"/>
    <n v="6"/>
    <s v="Kidney Stone"/>
  </r>
  <r>
    <x v="887"/>
    <n v="45583"/>
    <n v="1"/>
    <m/>
    <n v="2"/>
    <n v="4"/>
    <n v="3"/>
    <d v="2022-06-10T00:00:00"/>
    <d v="2021-10-03T17:00:00"/>
    <n v="4"/>
    <n v="1"/>
    <s v="Mumbai"/>
    <n v="1"/>
    <s v="Proctology"/>
  </r>
  <r>
    <x v="888"/>
    <n v="45584"/>
    <n v="2"/>
    <m/>
    <n v="37"/>
    <n v="4"/>
    <n v="3"/>
    <d v="2022-07-05T00:00:00"/>
    <d v="2021-10-03T17:20:00"/>
    <n v="4"/>
    <n v="2"/>
    <s v="Mumbai"/>
    <n v="0"/>
    <s v="Not Assigned"/>
  </r>
  <r>
    <x v="889"/>
    <n v="45585"/>
    <n v="2"/>
    <m/>
    <n v="2"/>
    <n v="13"/>
    <n v="3"/>
    <m/>
    <d v="2021-10-03T17:20:00"/>
    <n v="13"/>
    <n v="2"/>
    <s v="Mumbai"/>
    <n v="1"/>
    <s v="Proctology"/>
  </r>
  <r>
    <x v="890"/>
    <n v="45586"/>
    <n v="2"/>
    <m/>
    <n v="37"/>
    <n v="4"/>
    <n v="3"/>
    <d v="2022-05-11T00:00:00"/>
    <d v="2021-10-03T17:25:00"/>
    <n v="4"/>
    <n v="2"/>
    <s v="Mumbai"/>
    <n v="0"/>
    <s v="Not Assigned"/>
  </r>
  <r>
    <x v="891"/>
    <n v="45587"/>
    <n v="1"/>
    <m/>
    <n v="2"/>
    <n v="13"/>
    <n v="1"/>
    <m/>
    <d v="2021-10-03T17:28:00"/>
    <n v="13"/>
    <n v="1"/>
    <s v="New Delhi"/>
    <n v="1"/>
    <s v="Proctology"/>
  </r>
  <r>
    <x v="892"/>
    <n v="45588"/>
    <n v="1"/>
    <m/>
    <n v="2"/>
    <n v="12"/>
    <n v="6"/>
    <m/>
    <d v="2021-10-03T17:30:00"/>
    <n v="12"/>
    <n v="1"/>
    <s v="Pune"/>
    <n v="1"/>
    <s v="Proctology"/>
  </r>
  <r>
    <x v="789"/>
    <n v="45589"/>
    <n v="4"/>
    <m/>
    <n v="39"/>
    <n v="12"/>
    <n v="1"/>
    <m/>
    <d v="2021-10-03T17:34:00"/>
    <n v="12"/>
    <n v="4"/>
    <s v="New Delhi"/>
    <n v="2"/>
    <s v="Urology Circumcision"/>
  </r>
  <r>
    <x v="892"/>
    <n v="45590"/>
    <n v="2"/>
    <m/>
    <n v="2"/>
    <n v="13"/>
    <n v="3"/>
    <d v="2022-06-22T00:00:00"/>
    <d v="2021-10-03T17:35:00"/>
    <n v="13"/>
    <n v="2"/>
    <s v="Mumbai"/>
    <n v="1"/>
    <s v="Proctology"/>
  </r>
  <r>
    <x v="816"/>
    <n v="45591"/>
    <n v="1"/>
    <m/>
    <n v="5"/>
    <n v="12"/>
    <n v="2"/>
    <m/>
    <d v="2021-10-03T17:44:00"/>
    <n v="12"/>
    <n v="1"/>
    <s v="Bangalore"/>
    <n v="5"/>
    <s v="Vascular"/>
  </r>
  <r>
    <x v="816"/>
    <n v="45592"/>
    <n v="4"/>
    <m/>
    <n v="5"/>
    <n v="12"/>
    <n v="2"/>
    <m/>
    <d v="2021-10-03T17:45:00"/>
    <n v="12"/>
    <n v="4"/>
    <s v="Bangalore"/>
    <n v="5"/>
    <s v="Vascular"/>
  </r>
  <r>
    <x v="816"/>
    <n v="45593"/>
    <n v="2"/>
    <m/>
    <n v="39"/>
    <n v="39"/>
    <n v="2"/>
    <m/>
    <d v="2021-10-03T17:45:00"/>
    <n v="39"/>
    <n v="2"/>
    <s v="Bangalore"/>
    <n v="2"/>
    <s v="Urology Circumcision"/>
  </r>
  <r>
    <x v="893"/>
    <n v="45594"/>
    <n v="2"/>
    <m/>
    <n v="56"/>
    <n v="13"/>
    <n v="8"/>
    <m/>
    <d v="2021-10-03T17:45:00"/>
    <n v="13"/>
    <n v="2"/>
    <s v="Tertiary "/>
    <n v="7"/>
    <s v="Cosmetic"/>
  </r>
  <r>
    <x v="894"/>
    <n v="45595"/>
    <n v="1"/>
    <m/>
    <n v="2"/>
    <n v="39"/>
    <n v="1"/>
    <d v="2021-11-03T00:00:00"/>
    <d v="2021-10-03T17:49:00"/>
    <n v="39"/>
    <n v="1"/>
    <s v="New Delhi"/>
    <n v="1"/>
    <s v="Proctology"/>
  </r>
  <r>
    <x v="895"/>
    <n v="45596"/>
    <n v="1"/>
    <m/>
    <n v="18"/>
    <n v="13"/>
    <n v="1"/>
    <d v="2021-10-05T00:00:00"/>
    <d v="2021-10-03T17:51:00"/>
    <n v="13"/>
    <n v="1"/>
    <s v="New Delhi"/>
    <n v="5"/>
    <s v="Vascular"/>
  </r>
  <r>
    <x v="896"/>
    <n v="45597"/>
    <n v="5"/>
    <m/>
    <n v="14"/>
    <n v="13"/>
    <n v="1"/>
    <d v="2021-10-07T00:00:00"/>
    <d v="2021-10-03T18:01:00"/>
    <n v="13"/>
    <n v="5"/>
    <s v="New Delhi"/>
    <n v="6"/>
    <s v="Kidney Stone"/>
  </r>
  <r>
    <x v="897"/>
    <n v="45598"/>
    <n v="5"/>
    <m/>
    <n v="2"/>
    <n v="39"/>
    <n v="1"/>
    <m/>
    <d v="2021-10-03T18:03:00"/>
    <n v="39"/>
    <n v="5"/>
    <s v="New Delhi"/>
    <n v="1"/>
    <s v="Proctology"/>
  </r>
  <r>
    <x v="898"/>
    <n v="45599"/>
    <n v="2"/>
    <s v="Cash"/>
    <n v="16"/>
    <n v="13"/>
    <n v="2"/>
    <m/>
    <d v="2021-10-03T18:05:00"/>
    <n v="13"/>
    <n v="2"/>
    <s v="Bangalore"/>
    <n v="3"/>
    <s v="Laproscopy"/>
  </r>
  <r>
    <x v="899"/>
    <n v="45600"/>
    <n v="1"/>
    <m/>
    <n v="21"/>
    <n v="13"/>
    <n v="2"/>
    <d v="2021-11-07T00:00:00"/>
    <d v="2021-10-03T18:07:00"/>
    <n v="13"/>
    <n v="1"/>
    <s v="Bangalore"/>
    <n v="1"/>
    <s v="Proctology"/>
  </r>
  <r>
    <x v="900"/>
    <n v="45601"/>
    <n v="1"/>
    <m/>
    <n v="20"/>
    <n v="12"/>
    <n v="3"/>
    <m/>
    <d v="2021-10-03T18:11:00"/>
    <n v="12"/>
    <n v="1"/>
    <s v="Mumbai"/>
    <n v="1"/>
    <s v="Proctology"/>
  </r>
  <r>
    <x v="820"/>
    <n v="45602"/>
    <n v="1"/>
    <m/>
    <n v="2"/>
    <n v="12"/>
    <n v="3"/>
    <m/>
    <d v="2021-10-03T18:17:00"/>
    <n v="12"/>
    <n v="1"/>
    <s v="Mumbai"/>
    <n v="1"/>
    <s v="Proctology"/>
  </r>
  <r>
    <x v="900"/>
    <n v="45603"/>
    <n v="2"/>
    <m/>
    <n v="37"/>
    <n v="12"/>
    <n v="3"/>
    <m/>
    <d v="2021-10-03T18:20:00"/>
    <n v="12"/>
    <n v="2"/>
    <s v="Mumbai"/>
    <n v="0"/>
    <s v="Not Assigned"/>
  </r>
  <r>
    <x v="901"/>
    <n v="45604"/>
    <n v="1"/>
    <m/>
    <n v="19"/>
    <n v="2"/>
    <n v="6"/>
    <m/>
    <d v="2021-10-03T18:20:00"/>
    <n v="2"/>
    <n v="1"/>
    <s v="Pune"/>
    <n v="1"/>
    <s v="Proctology"/>
  </r>
  <r>
    <x v="901"/>
    <n v="45605"/>
    <n v="2"/>
    <s v="Cashless"/>
    <n v="37"/>
    <n v="34"/>
    <n v="3"/>
    <m/>
    <d v="2021-10-03T18:25:00"/>
    <n v="34"/>
    <n v="2"/>
    <s v="Mumbai"/>
    <n v="0"/>
    <s v="Not Assigned"/>
  </r>
  <r>
    <x v="902"/>
    <n v="45606"/>
    <n v="5"/>
    <m/>
    <n v="14"/>
    <n v="13"/>
    <n v="1"/>
    <d v="2021-10-09T00:00:00"/>
    <d v="2021-10-03T18:29:00"/>
    <n v="13"/>
    <n v="5"/>
    <s v="New Delhi"/>
    <n v="6"/>
    <s v="Kidney Stone"/>
  </r>
  <r>
    <x v="903"/>
    <n v="45607"/>
    <n v="1"/>
    <m/>
    <n v="2"/>
    <n v="11"/>
    <n v="3"/>
    <m/>
    <d v="2021-10-03T18:30:00"/>
    <n v="11"/>
    <n v="1"/>
    <s v="Mumbai"/>
    <n v="1"/>
    <s v="Proctology"/>
  </r>
  <r>
    <x v="904"/>
    <n v="45608"/>
    <n v="1"/>
    <m/>
    <n v="2"/>
    <n v="13"/>
    <n v="1"/>
    <d v="2021-10-06T00:00:00"/>
    <d v="2021-10-03T18:43:00"/>
    <n v="13"/>
    <n v="1"/>
    <s v="New Delhi"/>
    <n v="1"/>
    <s v="Proctology"/>
  </r>
  <r>
    <x v="905"/>
    <n v="45609"/>
    <n v="1"/>
    <m/>
    <n v="2"/>
    <n v="13"/>
    <n v="8"/>
    <d v="2021-10-20T00:00:00"/>
    <d v="2021-10-03T18:44:00"/>
    <n v="13"/>
    <n v="1"/>
    <s v="Tertiary "/>
    <n v="1"/>
    <s v="Proctology"/>
  </r>
  <r>
    <x v="906"/>
    <n v="45610"/>
    <n v="2"/>
    <m/>
    <n v="37"/>
    <n v="12"/>
    <n v="1"/>
    <m/>
    <d v="2021-10-03T18:45:00"/>
    <n v="12"/>
    <n v="2"/>
    <s v="New Delhi"/>
    <n v="0"/>
    <s v="Not Assigned"/>
  </r>
  <r>
    <x v="907"/>
    <n v="45611"/>
    <n v="1"/>
    <m/>
    <n v="21"/>
    <n v="65"/>
    <n v="4"/>
    <d v="2021-10-12T00:00:00"/>
    <d v="2021-10-03T18:46:00"/>
    <n v="65"/>
    <n v="1"/>
    <s v="Hyderabad"/>
    <n v="1"/>
    <s v="Proctology"/>
  </r>
  <r>
    <x v="906"/>
    <n v="45612"/>
    <n v="2"/>
    <m/>
    <n v="19"/>
    <n v="2"/>
    <n v="1"/>
    <d v="2021-10-04T00:00:00"/>
    <d v="2021-10-03T18:50:00"/>
    <n v="2"/>
    <n v="2"/>
    <s v="New Delhi"/>
    <n v="1"/>
    <s v="Proctology"/>
  </r>
  <r>
    <x v="906"/>
    <n v="45613"/>
    <n v="2"/>
    <m/>
    <n v="37"/>
    <n v="12"/>
    <n v="1"/>
    <m/>
    <d v="2021-10-03T18:50:00"/>
    <n v="12"/>
    <n v="2"/>
    <s v="New Delhi"/>
    <n v="0"/>
    <s v="Not Assigned"/>
  </r>
  <r>
    <x v="908"/>
    <n v="45614"/>
    <n v="1"/>
    <m/>
    <n v="2"/>
    <n v="13"/>
    <n v="8"/>
    <d v="2021-10-15T00:00:00"/>
    <d v="2021-10-03T18:50:00"/>
    <n v="13"/>
    <n v="1"/>
    <s v="Tertiary "/>
    <n v="1"/>
    <s v="Proctology"/>
  </r>
  <r>
    <x v="908"/>
    <n v="45615"/>
    <n v="2"/>
    <m/>
    <n v="37"/>
    <n v="2"/>
    <n v="1"/>
    <m/>
    <d v="2021-10-03T18:55:00"/>
    <n v="2"/>
    <n v="2"/>
    <s v="New Delhi"/>
    <n v="0"/>
    <s v="Not Assigned"/>
  </r>
  <r>
    <x v="909"/>
    <n v="45616"/>
    <n v="2"/>
    <m/>
    <n v="39"/>
    <n v="13"/>
    <n v="4"/>
    <d v="2022-01-04T00:00:00"/>
    <d v="2021-10-03T19:00:00"/>
    <n v="13"/>
    <n v="2"/>
    <s v="Hyderabad"/>
    <n v="2"/>
    <s v="Urology Circumcision"/>
  </r>
  <r>
    <x v="910"/>
    <n v="45617"/>
    <n v="5"/>
    <m/>
    <n v="39"/>
    <n v="13"/>
    <n v="3"/>
    <m/>
    <d v="2021-10-03T19:01:00"/>
    <n v="13"/>
    <n v="5"/>
    <s v="Mumbai"/>
    <n v="2"/>
    <s v="Urology Circumcision"/>
  </r>
  <r>
    <x v="911"/>
    <n v="45618"/>
    <n v="5"/>
    <m/>
    <n v="14"/>
    <n v="2"/>
    <n v="2"/>
    <m/>
    <d v="2021-10-03T19:05:00"/>
    <n v="2"/>
    <n v="5"/>
    <s v="Bangalore"/>
    <n v="6"/>
    <s v="Kidney Stone"/>
  </r>
  <r>
    <x v="912"/>
    <n v="45619"/>
    <n v="5"/>
    <m/>
    <n v="39"/>
    <n v="2"/>
    <n v="1"/>
    <m/>
    <d v="2021-10-03T19:05:00"/>
    <n v="2"/>
    <n v="5"/>
    <s v="New Delhi"/>
    <n v="2"/>
    <s v="Urology Circumcision"/>
  </r>
  <r>
    <x v="913"/>
    <n v="45620"/>
    <n v="2"/>
    <m/>
    <n v="37"/>
    <n v="2"/>
    <n v="1"/>
    <m/>
    <d v="2021-10-03T19:10:00"/>
    <n v="2"/>
    <n v="2"/>
    <s v="New Delhi"/>
    <n v="0"/>
    <s v="Not Assigned"/>
  </r>
  <r>
    <x v="914"/>
    <n v="45621"/>
    <n v="5"/>
    <m/>
    <n v="14"/>
    <n v="2"/>
    <n v="1"/>
    <m/>
    <d v="2021-10-03T19:14:00"/>
    <n v="2"/>
    <n v="5"/>
    <s v="New Delhi"/>
    <n v="6"/>
    <s v="Kidney Stone"/>
  </r>
  <r>
    <x v="623"/>
    <n v="45622"/>
    <n v="5"/>
    <m/>
    <n v="14"/>
    <n v="2"/>
    <n v="1"/>
    <m/>
    <d v="2021-10-03T19:15:00"/>
    <n v="2"/>
    <n v="5"/>
    <s v="New Delhi"/>
    <n v="6"/>
    <s v="Kidney Stone"/>
  </r>
  <r>
    <x v="915"/>
    <n v="45623"/>
    <n v="2"/>
    <m/>
    <n v="37"/>
    <n v="2"/>
    <n v="1"/>
    <m/>
    <d v="2021-10-03T19:15:00"/>
    <n v="2"/>
    <n v="2"/>
    <s v="New Delhi"/>
    <n v="0"/>
    <s v="Not Assigned"/>
  </r>
  <r>
    <x v="916"/>
    <n v="45624"/>
    <n v="1"/>
    <m/>
    <n v="17"/>
    <n v="13"/>
    <n v="1"/>
    <d v="2021-10-08T00:00:00"/>
    <d v="2021-10-03T19:19:00"/>
    <n v="13"/>
    <n v="1"/>
    <s v="New Delhi"/>
    <n v="7"/>
    <s v="Cosmetic"/>
  </r>
  <r>
    <x v="917"/>
    <n v="45625"/>
    <n v="1"/>
    <m/>
    <n v="19"/>
    <n v="13"/>
    <n v="2"/>
    <m/>
    <d v="2021-10-03T19:24:00"/>
    <n v="13"/>
    <n v="1"/>
    <s v="Bangalore"/>
    <n v="1"/>
    <s v="Proctology"/>
  </r>
  <r>
    <x v="918"/>
    <n v="45626"/>
    <n v="1"/>
    <s v="Cashless"/>
    <n v="39"/>
    <n v="13"/>
    <n v="1"/>
    <d v="2022-06-10T00:00:00"/>
    <d v="2021-10-03T19:25:00"/>
    <n v="13"/>
    <n v="1"/>
    <s v="New Delhi"/>
    <n v="2"/>
    <s v="Urology Circumcision"/>
  </r>
  <r>
    <x v="919"/>
    <n v="45627"/>
    <n v="5"/>
    <m/>
    <n v="17"/>
    <n v="2"/>
    <n v="1"/>
    <m/>
    <d v="2021-10-03T19:30:00"/>
    <n v="2"/>
    <n v="5"/>
    <s v="New Delhi"/>
    <n v="7"/>
    <s v="Cosmetic"/>
  </r>
  <r>
    <x v="920"/>
    <n v="45628"/>
    <n v="5"/>
    <m/>
    <n v="14"/>
    <n v="65"/>
    <n v="8"/>
    <d v="2022-02-11T00:00:00"/>
    <d v="2021-10-03T19:35:00"/>
    <n v="65"/>
    <n v="5"/>
    <s v="Tertiary "/>
    <n v="6"/>
    <s v="Kidney Stone"/>
  </r>
  <r>
    <x v="921"/>
    <n v="45629"/>
    <n v="1"/>
    <s v="Cash"/>
    <n v="16"/>
    <n v="35"/>
    <n v="2"/>
    <d v="2021-10-12T00:00:00"/>
    <d v="2021-10-03T19:38:00"/>
    <n v="35"/>
    <n v="1"/>
    <s v="Bangalore"/>
    <n v="3"/>
    <s v="Laproscopy"/>
  </r>
  <r>
    <x v="922"/>
    <n v="45630"/>
    <n v="1"/>
    <m/>
    <n v="39"/>
    <n v="39"/>
    <n v="3"/>
    <m/>
    <d v="2021-10-03T19:39:00"/>
    <n v="39"/>
    <n v="1"/>
    <s v="Mumbai"/>
    <n v="2"/>
    <s v="Urology Circumcision"/>
  </r>
  <r>
    <x v="923"/>
    <n v="45631"/>
    <n v="2"/>
    <s v="Cash"/>
    <n v="2"/>
    <n v="34"/>
    <n v="1"/>
    <d v="2021-11-07T00:00:00"/>
    <d v="2021-10-03T19:40:00"/>
    <n v="34"/>
    <n v="2"/>
    <s v="New Delhi"/>
    <n v="1"/>
    <s v="Proctology"/>
  </r>
  <r>
    <x v="924"/>
    <n v="45632"/>
    <n v="1"/>
    <m/>
    <n v="2"/>
    <n v="13"/>
    <n v="1"/>
    <m/>
    <d v="2021-10-03T19:45:00"/>
    <n v="13"/>
    <n v="1"/>
    <s v="New Delhi"/>
    <n v="1"/>
    <s v="Proctology"/>
  </r>
  <r>
    <x v="925"/>
    <n v="45633"/>
    <n v="2"/>
    <m/>
    <n v="37"/>
    <n v="2"/>
    <n v="1"/>
    <m/>
    <d v="2021-10-03T19:50:00"/>
    <n v="2"/>
    <n v="2"/>
    <s v="New Delhi"/>
    <n v="0"/>
    <s v="Not Assigned"/>
  </r>
  <r>
    <x v="888"/>
    <n v="45634"/>
    <n v="2"/>
    <s v="Cash"/>
    <n v="39"/>
    <n v="18"/>
    <n v="2"/>
    <m/>
    <d v="2021-10-03T20:00:00"/>
    <n v="18"/>
    <n v="2"/>
    <s v="Bangalore"/>
    <n v="2"/>
    <s v="Urology Circumcision"/>
  </r>
  <r>
    <x v="926"/>
    <n v="45635"/>
    <n v="1"/>
    <m/>
    <n v="2"/>
    <n v="2"/>
    <n v="4"/>
    <m/>
    <d v="2021-10-03T20:12:00"/>
    <n v="2"/>
    <n v="1"/>
    <s v="Hyderabad"/>
    <n v="1"/>
    <s v="Proctology"/>
  </r>
  <r>
    <x v="927"/>
    <n v="45636"/>
    <n v="2"/>
    <m/>
    <n v="2"/>
    <n v="2"/>
    <n v="3"/>
    <m/>
    <d v="2021-10-03T20:15:00"/>
    <n v="2"/>
    <n v="2"/>
    <s v="Mumbai"/>
    <n v="1"/>
    <s v="Proctology"/>
  </r>
  <r>
    <x v="926"/>
    <n v="45637"/>
    <n v="2"/>
    <m/>
    <n v="37"/>
    <n v="2"/>
    <n v="4"/>
    <m/>
    <d v="2021-10-03T20:15:00"/>
    <n v="2"/>
    <n v="2"/>
    <s v="Hyderabad"/>
    <n v="0"/>
    <s v="Not Assigned"/>
  </r>
  <r>
    <x v="928"/>
    <n v="45638"/>
    <n v="1"/>
    <s v="Cash"/>
    <n v="21"/>
    <n v="2"/>
    <n v="8"/>
    <m/>
    <d v="2021-10-03T20:16:00"/>
    <n v="2"/>
    <n v="1"/>
    <s v="Tertiary "/>
    <n v="1"/>
    <s v="Proctology"/>
  </r>
  <r>
    <x v="929"/>
    <n v="45639"/>
    <n v="2"/>
    <m/>
    <n v="2"/>
    <n v="13"/>
    <n v="1"/>
    <d v="2021-11-01T00:00:00"/>
    <d v="2021-10-03T20:25:00"/>
    <n v="13"/>
    <n v="2"/>
    <s v="New Delhi"/>
    <n v="1"/>
    <s v="Proctology"/>
  </r>
  <r>
    <x v="930"/>
    <n v="45640"/>
    <n v="5"/>
    <m/>
    <n v="17"/>
    <n v="4"/>
    <n v="3"/>
    <d v="2022-06-14T00:00:00"/>
    <d v="2021-10-03T20:25:00"/>
    <n v="4"/>
    <n v="5"/>
    <s v="Mumbai"/>
    <n v="7"/>
    <s v="Cosmetic"/>
  </r>
  <r>
    <x v="931"/>
    <n v="45641"/>
    <n v="2"/>
    <s v="Cash"/>
    <n v="19"/>
    <n v="34"/>
    <n v="1"/>
    <d v="1970-01-01T00:00:00"/>
    <d v="2021-10-03T20:27:00"/>
    <n v="34"/>
    <n v="2"/>
    <s v="New Delhi"/>
    <n v="1"/>
    <s v="Proctology"/>
  </r>
  <r>
    <x v="932"/>
    <n v="45642"/>
    <n v="5"/>
    <m/>
    <n v="39"/>
    <n v="13"/>
    <n v="4"/>
    <d v="2021-12-14T00:00:00"/>
    <d v="2021-10-03T20:29:00"/>
    <n v="13"/>
    <n v="5"/>
    <s v="Hyderabad"/>
    <n v="2"/>
    <s v="Urology Circumcision"/>
  </r>
  <r>
    <x v="933"/>
    <n v="45643"/>
    <n v="5"/>
    <m/>
    <n v="2"/>
    <n v="2"/>
    <n v="3"/>
    <m/>
    <d v="2021-10-03T20:30:00"/>
    <n v="2"/>
    <n v="5"/>
    <s v="Mumbai"/>
    <n v="1"/>
    <s v="Proctology"/>
  </r>
  <r>
    <x v="934"/>
    <n v="45644"/>
    <n v="5"/>
    <m/>
    <n v="14"/>
    <n v="13"/>
    <n v="1"/>
    <d v="2021-10-07T00:00:00"/>
    <d v="2021-10-03T20:39:00"/>
    <n v="13"/>
    <n v="5"/>
    <s v="New Delhi"/>
    <n v="6"/>
    <s v="Kidney Stone"/>
  </r>
  <r>
    <x v="935"/>
    <n v="45645"/>
    <n v="5"/>
    <s v="Cash"/>
    <n v="17"/>
    <n v="13"/>
    <n v="1"/>
    <d v="2021-12-29T00:00:00"/>
    <d v="2021-10-03T20:39:00"/>
    <n v="13"/>
    <n v="5"/>
    <s v="New Delhi"/>
    <n v="7"/>
    <s v="Cosmetic"/>
  </r>
  <r>
    <x v="936"/>
    <n v="45646"/>
    <n v="1"/>
    <s v="Cash"/>
    <n v="2"/>
    <n v="13"/>
    <n v="3"/>
    <d v="2022-01-07T00:00:00"/>
    <d v="2021-10-03T20:41:00"/>
    <n v="13"/>
    <n v="1"/>
    <s v="Mumbai"/>
    <n v="1"/>
    <s v="Proctology"/>
  </r>
  <r>
    <x v="857"/>
    <n v="45647"/>
    <n v="1"/>
    <s v="Cashless"/>
    <n v="2"/>
    <n v="39"/>
    <n v="3"/>
    <d v="2022-03-11T00:00:00"/>
    <d v="2021-10-03T20:48:00"/>
    <n v="39"/>
    <n v="1"/>
    <s v="Mumbai"/>
    <n v="1"/>
    <s v="Proctology"/>
  </r>
  <r>
    <x v="937"/>
    <n v="45648"/>
    <n v="2"/>
    <m/>
    <n v="2"/>
    <n v="53"/>
    <n v="4"/>
    <m/>
    <d v="2021-10-03T20:50:00"/>
    <n v="53"/>
    <n v="2"/>
    <s v="Hyderabad"/>
    <n v="1"/>
    <s v="Proctology"/>
  </r>
  <r>
    <x v="938"/>
    <n v="45649"/>
    <n v="4"/>
    <s v="Cash"/>
    <n v="22"/>
    <n v="10"/>
    <n v="1"/>
    <d v="2022-08-30T00:00:00"/>
    <d v="2021-10-03T20:56:00"/>
    <n v="10"/>
    <n v="4"/>
    <s v="New Delhi"/>
    <n v="4"/>
    <s v="Ortho"/>
  </r>
  <r>
    <x v="939"/>
    <n v="45650"/>
    <n v="5"/>
    <m/>
    <n v="14"/>
    <n v="13"/>
    <n v="2"/>
    <d v="2021-10-14T00:00:00"/>
    <d v="2021-10-03T21:08:00"/>
    <n v="13"/>
    <n v="5"/>
    <s v="Bangalore"/>
    <n v="6"/>
    <s v="Kidney Stone"/>
  </r>
  <r>
    <x v="940"/>
    <n v="45651"/>
    <n v="1"/>
    <m/>
    <n v="18"/>
    <n v="13"/>
    <n v="1"/>
    <d v="2021-11-02T00:00:00"/>
    <d v="2021-10-03T21:10:00"/>
    <n v="13"/>
    <n v="1"/>
    <s v="New Delhi"/>
    <n v="5"/>
    <s v="Vascular"/>
  </r>
  <r>
    <x v="941"/>
    <n v="45652"/>
    <n v="1"/>
    <m/>
    <n v="2"/>
    <n v="13"/>
    <n v="6"/>
    <m/>
    <d v="2021-10-03T21:14:00"/>
    <n v="13"/>
    <n v="1"/>
    <s v="Pune"/>
    <n v="1"/>
    <s v="Proctology"/>
  </r>
  <r>
    <x v="942"/>
    <n v="45653"/>
    <n v="2"/>
    <m/>
    <n v="2"/>
    <n v="11"/>
    <n v="6"/>
    <m/>
    <d v="2021-10-03T21:15:00"/>
    <n v="11"/>
    <n v="2"/>
    <s v="Pune"/>
    <n v="1"/>
    <s v="Proctology"/>
  </r>
  <r>
    <x v="943"/>
    <n v="45654"/>
    <n v="2"/>
    <m/>
    <n v="2"/>
    <n v="39"/>
    <n v="3"/>
    <m/>
    <d v="2021-10-03T21:25:00"/>
    <n v="39"/>
    <n v="2"/>
    <s v="Mumbai"/>
    <n v="1"/>
    <s v="Proctology"/>
  </r>
  <r>
    <x v="944"/>
    <n v="45655"/>
    <n v="7"/>
    <s v="Cash"/>
    <n v="2"/>
    <n v="50"/>
    <n v="1"/>
    <d v="2021-10-04T00:00:00"/>
    <d v="2021-10-03T21:27:00"/>
    <n v="50"/>
    <n v="7"/>
    <s v="New Delhi"/>
    <n v="1"/>
    <s v="Proctology"/>
  </r>
  <r>
    <x v="945"/>
    <n v="45656"/>
    <n v="1"/>
    <m/>
    <n v="17"/>
    <n v="13"/>
    <n v="2"/>
    <d v="2021-10-06T00:00:00"/>
    <d v="2021-10-03T21:28:00"/>
    <n v="13"/>
    <n v="1"/>
    <s v="Bangalore"/>
    <n v="7"/>
    <s v="Cosmetic"/>
  </r>
  <r>
    <x v="946"/>
    <n v="45657"/>
    <n v="1"/>
    <m/>
    <n v="2"/>
    <n v="2"/>
    <n v="2"/>
    <m/>
    <d v="2021-10-03T21:34:00"/>
    <n v="2"/>
    <n v="1"/>
    <s v="Bangalore"/>
    <n v="1"/>
    <s v="Proctology"/>
  </r>
  <r>
    <x v="900"/>
    <n v="45658"/>
    <n v="2"/>
    <s v="Cashless"/>
    <n v="20"/>
    <n v="34"/>
    <n v="3"/>
    <d v="2021-11-27T00:00:00"/>
    <d v="2021-10-03T21:40:00"/>
    <n v="34"/>
    <n v="2"/>
    <s v="Mumbai"/>
    <n v="1"/>
    <s v="Proctology"/>
  </r>
  <r>
    <x v="802"/>
    <n v="45659"/>
    <n v="5"/>
    <m/>
    <n v="14"/>
    <n v="13"/>
    <n v="1"/>
    <m/>
    <d v="2021-10-03T21:40:00"/>
    <n v="13"/>
    <n v="5"/>
    <s v="New Delhi"/>
    <n v="6"/>
    <s v="Kidney Stone"/>
  </r>
  <r>
    <x v="947"/>
    <n v="45660"/>
    <n v="1"/>
    <m/>
    <n v="5"/>
    <n v="39"/>
    <n v="2"/>
    <m/>
    <d v="2021-10-03T21:46:00"/>
    <n v="39"/>
    <n v="1"/>
    <s v="Bangalore"/>
    <n v="5"/>
    <s v="Vascular"/>
  </r>
  <r>
    <x v="948"/>
    <n v="45661"/>
    <n v="1"/>
    <m/>
    <n v="17"/>
    <n v="13"/>
    <n v="1"/>
    <d v="2021-10-15T00:00:00"/>
    <d v="2021-10-03T21:50:00"/>
    <n v="13"/>
    <n v="1"/>
    <s v="New Delhi"/>
    <n v="7"/>
    <s v="Cosmetic"/>
  </r>
  <r>
    <x v="948"/>
    <n v="45662"/>
    <n v="2"/>
    <m/>
    <n v="37"/>
    <n v="2"/>
    <n v="3"/>
    <m/>
    <d v="2021-10-03T21:55:00"/>
    <n v="2"/>
    <n v="2"/>
    <s v="Mumbai"/>
    <n v="0"/>
    <s v="Not Assigned"/>
  </r>
  <r>
    <x v="949"/>
    <n v="45663"/>
    <n v="1"/>
    <s v="Cashless"/>
    <n v="2"/>
    <n v="13"/>
    <n v="3"/>
    <d v="2022-06-17T00:00:00"/>
    <d v="2021-10-03T22:09:00"/>
    <n v="13"/>
    <n v="1"/>
    <s v="Mumbai"/>
    <n v="1"/>
    <s v="Proctology"/>
  </r>
  <r>
    <x v="950"/>
    <n v="45664"/>
    <n v="2"/>
    <m/>
    <n v="37"/>
    <n v="2"/>
    <n v="1"/>
    <m/>
    <d v="2021-10-03T22:15:00"/>
    <n v="2"/>
    <n v="2"/>
    <s v="New Delhi"/>
    <n v="0"/>
    <s v="Not Assigned"/>
  </r>
  <r>
    <x v="951"/>
    <n v="45665"/>
    <n v="1"/>
    <m/>
    <n v="2"/>
    <n v="53"/>
    <n v="1"/>
    <m/>
    <d v="2021-10-03T22:20:00"/>
    <n v="53"/>
    <n v="1"/>
    <s v="New Delhi"/>
    <n v="1"/>
    <s v="Proctology"/>
  </r>
  <r>
    <x v="952"/>
    <n v="45666"/>
    <n v="5"/>
    <m/>
    <n v="1"/>
    <n v="2"/>
    <n v="1"/>
    <m/>
    <d v="2021-10-03T22:22:00"/>
    <n v="2"/>
    <n v="5"/>
    <s v="New Delhi"/>
    <n v="11"/>
    <s v="General Medicine"/>
  </r>
  <r>
    <x v="953"/>
    <n v="45667"/>
    <n v="5"/>
    <m/>
    <n v="14"/>
    <n v="13"/>
    <n v="2"/>
    <m/>
    <d v="2021-10-03T22:24:00"/>
    <n v="13"/>
    <n v="5"/>
    <s v="Bangalore"/>
    <n v="6"/>
    <s v="Kidney Stone"/>
  </r>
  <r>
    <x v="954"/>
    <n v="45668"/>
    <n v="5"/>
    <m/>
    <n v="14"/>
    <n v="2"/>
    <n v="1"/>
    <m/>
    <d v="2021-10-03T22:30:00"/>
    <n v="2"/>
    <n v="5"/>
    <s v="New Delhi"/>
    <n v="6"/>
    <s v="Kidney Stone"/>
  </r>
  <r>
    <x v="955"/>
    <n v="45669"/>
    <n v="5"/>
    <m/>
    <n v="14"/>
    <n v="13"/>
    <n v="1"/>
    <m/>
    <d v="2021-10-03T22:31:00"/>
    <n v="13"/>
    <n v="5"/>
    <s v="New Delhi"/>
    <n v="6"/>
    <s v="Kidney Stone"/>
  </r>
  <r>
    <x v="956"/>
    <n v="45670"/>
    <n v="5"/>
    <m/>
    <n v="14"/>
    <n v="13"/>
    <n v="1"/>
    <m/>
    <d v="2021-10-03T22:34:00"/>
    <n v="13"/>
    <n v="5"/>
    <s v="New Delhi"/>
    <n v="6"/>
    <s v="Kidney Stone"/>
  </r>
  <r>
    <x v="957"/>
    <n v="45671"/>
    <n v="1"/>
    <m/>
    <n v="16"/>
    <n v="2"/>
    <n v="1"/>
    <m/>
    <d v="2021-10-03T22:37:00"/>
    <n v="2"/>
    <n v="1"/>
    <s v="New Delhi"/>
    <n v="3"/>
    <s v="Laproscopy"/>
  </r>
  <r>
    <x v="958"/>
    <n v="45672"/>
    <n v="5"/>
    <m/>
    <n v="17"/>
    <n v="13"/>
    <n v="1"/>
    <m/>
    <d v="2021-10-03T22:44:00"/>
    <n v="13"/>
    <n v="5"/>
    <s v="New Delhi"/>
    <n v="7"/>
    <s v="Cosmetic"/>
  </r>
  <r>
    <x v="959"/>
    <n v="45673"/>
    <n v="5"/>
    <m/>
    <n v="17"/>
    <n v="39"/>
    <n v="3"/>
    <m/>
    <d v="2021-10-03T22:48:00"/>
    <n v="39"/>
    <n v="5"/>
    <s v="Mumbai"/>
    <n v="7"/>
    <s v="Cosmetic"/>
  </r>
  <r>
    <x v="960"/>
    <n v="45674"/>
    <n v="5"/>
    <m/>
    <n v="14"/>
    <n v="13"/>
    <n v="1"/>
    <m/>
    <d v="2021-10-03T22:51:00"/>
    <n v="13"/>
    <n v="5"/>
    <s v="New Delhi"/>
    <n v="6"/>
    <s v="Kidney Stone"/>
  </r>
  <r>
    <x v="961"/>
    <n v="45675"/>
    <n v="5"/>
    <m/>
    <n v="14"/>
    <n v="13"/>
    <n v="1"/>
    <m/>
    <d v="2021-10-03T22:53:00"/>
    <n v="13"/>
    <n v="5"/>
    <s v="New Delhi"/>
    <n v="6"/>
    <s v="Kidney Stone"/>
  </r>
  <r>
    <x v="962"/>
    <n v="45676"/>
    <n v="5"/>
    <m/>
    <n v="14"/>
    <n v="2"/>
    <n v="2"/>
    <m/>
    <d v="2021-10-03T22:54:00"/>
    <n v="2"/>
    <n v="5"/>
    <s v="Bangalore"/>
    <n v="6"/>
    <s v="Kidney Stone"/>
  </r>
  <r>
    <x v="963"/>
    <n v="45677"/>
    <n v="5"/>
    <m/>
    <n v="14"/>
    <n v="39"/>
    <n v="8"/>
    <d v="2022-02-17T00:00:00"/>
    <d v="2021-10-03T22:55:00"/>
    <n v="39"/>
    <n v="5"/>
    <s v="Tertiary "/>
    <n v="6"/>
    <s v="Kidney Stone"/>
  </r>
  <r>
    <x v="964"/>
    <n v="45678"/>
    <n v="2"/>
    <m/>
    <n v="37"/>
    <n v="4"/>
    <n v="3"/>
    <d v="2022-06-10T00:00:00"/>
    <d v="2021-10-03T22:55:00"/>
    <n v="4"/>
    <n v="2"/>
    <s v="Mumbai"/>
    <n v="0"/>
    <s v="Not Assigned"/>
  </r>
  <r>
    <x v="965"/>
    <n v="45679"/>
    <n v="2"/>
    <m/>
    <n v="37"/>
    <n v="13"/>
    <n v="4"/>
    <m/>
    <d v="2021-10-03T22:55:00"/>
    <n v="13"/>
    <n v="2"/>
    <s v="Hyderabad"/>
    <n v="0"/>
    <s v="Not Assigned"/>
  </r>
  <r>
    <x v="966"/>
    <n v="45680"/>
    <n v="1"/>
    <m/>
    <n v="39"/>
    <n v="2"/>
    <n v="4"/>
    <d v="2021-10-05T00:00:00"/>
    <d v="2021-10-03T22:57:00"/>
    <n v="2"/>
    <n v="1"/>
    <s v="Hyderabad"/>
    <n v="2"/>
    <s v="Urology Circumcision"/>
  </r>
  <r>
    <x v="967"/>
    <n v="45681"/>
    <n v="5"/>
    <m/>
    <n v="14"/>
    <n v="10"/>
    <n v="2"/>
    <m/>
    <d v="2021-10-03T23:05:00"/>
    <n v="10"/>
    <n v="5"/>
    <s v="Bangalore"/>
    <n v="6"/>
    <s v="Kidney Stone"/>
  </r>
  <r>
    <x v="968"/>
    <n v="45682"/>
    <n v="5"/>
    <m/>
    <n v="14"/>
    <n v="13"/>
    <n v="1"/>
    <m/>
    <d v="2021-10-03T23:08:00"/>
    <n v="13"/>
    <n v="5"/>
    <s v="New Delhi"/>
    <n v="6"/>
    <s v="Kidney Stone"/>
  </r>
  <r>
    <x v="969"/>
    <n v="45683"/>
    <n v="5"/>
    <m/>
    <n v="14"/>
    <n v="39"/>
    <n v="2"/>
    <d v="2021-12-16T00:00:00"/>
    <d v="2021-10-03T23:10:00"/>
    <n v="39"/>
    <n v="5"/>
    <s v="Bangalore"/>
    <n v="6"/>
    <s v="Kidney Stone"/>
  </r>
  <r>
    <x v="970"/>
    <n v="45684"/>
    <n v="1"/>
    <s v="Cash"/>
    <n v="135"/>
    <n v="53"/>
    <n v="1"/>
    <d v="2021-12-04T00:00:00"/>
    <d v="2021-10-03T23:12:00"/>
    <n v="53"/>
    <n v="1"/>
    <s v="New Delhi"/>
    <n v="10"/>
    <s v="Dental"/>
  </r>
  <r>
    <x v="971"/>
    <n v="45685"/>
    <n v="5"/>
    <m/>
    <n v="17"/>
    <n v="2"/>
    <n v="1"/>
    <m/>
    <d v="2021-10-03T23:20:00"/>
    <n v="2"/>
    <n v="5"/>
    <s v="New Delhi"/>
    <n v="7"/>
    <s v="Cosmetic"/>
  </r>
  <r>
    <x v="972"/>
    <n v="45686"/>
    <n v="5"/>
    <m/>
    <n v="14"/>
    <n v="10"/>
    <n v="2"/>
    <m/>
    <d v="2021-10-03T23:21:00"/>
    <n v="10"/>
    <n v="5"/>
    <s v="Bangalore"/>
    <n v="6"/>
    <s v="Kidney Stone"/>
  </r>
  <r>
    <x v="973"/>
    <n v="45687"/>
    <n v="1"/>
    <m/>
    <n v="2"/>
    <n v="13"/>
    <n v="1"/>
    <m/>
    <d v="2021-10-03T23:23:00"/>
    <n v="13"/>
    <n v="1"/>
    <s v="New Delhi"/>
    <n v="1"/>
    <s v="Proctology"/>
  </r>
  <r>
    <x v="974"/>
    <n v="45688"/>
    <n v="5"/>
    <m/>
    <n v="14"/>
    <n v="13"/>
    <n v="1"/>
    <m/>
    <d v="2021-10-03T23:24:00"/>
    <n v="13"/>
    <n v="5"/>
    <s v="New Delhi"/>
    <n v="6"/>
    <s v="Kidney Stone"/>
  </r>
  <r>
    <x v="975"/>
    <n v="45689"/>
    <n v="5"/>
    <m/>
    <n v="14"/>
    <n v="10"/>
    <n v="2"/>
    <m/>
    <d v="2021-10-03T23:25:00"/>
    <n v="10"/>
    <n v="5"/>
    <s v="Bangalore"/>
    <n v="6"/>
    <s v="Kidney Stone"/>
  </r>
  <r>
    <x v="976"/>
    <n v="45690"/>
    <n v="5"/>
    <m/>
    <n v="14"/>
    <n v="39"/>
    <n v="1"/>
    <m/>
    <d v="2021-10-03T23:30:00"/>
    <n v="39"/>
    <n v="5"/>
    <s v="New Delhi"/>
    <n v="6"/>
    <s v="Kidney Stone"/>
  </r>
  <r>
    <x v="977"/>
    <n v="45691"/>
    <n v="5"/>
    <m/>
    <n v="14"/>
    <n v="10"/>
    <n v="2"/>
    <m/>
    <d v="2021-10-03T23:42:00"/>
    <n v="10"/>
    <n v="5"/>
    <s v="Bangalore"/>
    <n v="6"/>
    <s v="Kidney Stone"/>
  </r>
  <r>
    <x v="978"/>
    <n v="45692"/>
    <n v="1"/>
    <m/>
    <n v="39"/>
    <n v="39"/>
    <n v="1"/>
    <m/>
    <d v="2021-10-03T23:54:00"/>
    <n v="39"/>
    <n v="1"/>
    <s v="New Delhi"/>
    <n v="2"/>
    <s v="Urology Circumcision"/>
  </r>
  <r>
    <x v="979"/>
    <n v="45693"/>
    <n v="5"/>
    <m/>
    <n v="14"/>
    <n v="39"/>
    <n v="1"/>
    <m/>
    <d v="2021-10-03T23:59:00"/>
    <n v="39"/>
    <n v="5"/>
    <s v="New Delhi"/>
    <n v="6"/>
    <s v="Kidney Stone"/>
  </r>
  <r>
    <x v="980"/>
    <n v="45694"/>
    <n v="5"/>
    <s v="Cash"/>
    <n v="17"/>
    <n v="13"/>
    <n v="1"/>
    <d v="2021-12-29T00:00:00"/>
    <d v="2021-10-04T00:23:00"/>
    <n v="13"/>
    <n v="5"/>
    <s v="New Delhi"/>
    <n v="7"/>
    <s v="Cosmetic"/>
  </r>
  <r>
    <x v="981"/>
    <n v="45695"/>
    <n v="5"/>
    <m/>
    <n v="17"/>
    <n v="11"/>
    <n v="3"/>
    <m/>
    <d v="2021-10-04T00:30:00"/>
    <n v="11"/>
    <n v="5"/>
    <s v="Mumbai"/>
    <n v="7"/>
    <s v="Cosmetic"/>
  </r>
  <r>
    <x v="982"/>
    <n v="45696"/>
    <n v="5"/>
    <m/>
    <n v="17"/>
    <n v="39"/>
    <n v="3"/>
    <m/>
    <d v="2021-10-04T00:34:00"/>
    <n v="39"/>
    <n v="5"/>
    <s v="Mumbai"/>
    <n v="7"/>
    <s v="Cosmetic"/>
  </r>
  <r>
    <x v="983"/>
    <n v="45697"/>
    <n v="1"/>
    <m/>
    <n v="2"/>
    <n v="2"/>
    <n v="1"/>
    <m/>
    <d v="2021-10-04T00:36:00"/>
    <n v="2"/>
    <n v="1"/>
    <s v="New Delhi"/>
    <n v="1"/>
    <s v="Proctology"/>
  </r>
  <r>
    <x v="984"/>
    <n v="45698"/>
    <n v="5"/>
    <m/>
    <n v="14"/>
    <n v="39"/>
    <n v="2"/>
    <m/>
    <d v="2021-10-04T00:37:00"/>
    <n v="39"/>
    <n v="5"/>
    <s v="Bangalore"/>
    <n v="6"/>
    <s v="Kidney Stone"/>
  </r>
  <r>
    <x v="985"/>
    <n v="45699"/>
    <n v="5"/>
    <m/>
    <n v="17"/>
    <n v="13"/>
    <n v="3"/>
    <d v="2022-07-05T00:00:00"/>
    <d v="2021-10-04T00:40:00"/>
    <n v="13"/>
    <n v="5"/>
    <s v="Mumbai"/>
    <n v="7"/>
    <s v="Cosmetic"/>
  </r>
  <r>
    <x v="986"/>
    <n v="45700"/>
    <n v="1"/>
    <s v="Cash"/>
    <n v="17"/>
    <n v="13"/>
    <n v="1"/>
    <m/>
    <d v="2021-10-04T00:49:00"/>
    <n v="13"/>
    <n v="1"/>
    <s v="New Delhi"/>
    <n v="7"/>
    <s v="Cosmetic"/>
  </r>
  <r>
    <x v="987"/>
    <n v="45701"/>
    <n v="5"/>
    <m/>
    <n v="14"/>
    <n v="2"/>
    <n v="1"/>
    <m/>
    <d v="2021-10-04T00:50:00"/>
    <n v="2"/>
    <n v="5"/>
    <s v="New Delhi"/>
    <n v="6"/>
    <s v="Kidney Stone"/>
  </r>
  <r>
    <x v="988"/>
    <n v="45702"/>
    <n v="5"/>
    <m/>
    <n v="14"/>
    <n v="39"/>
    <n v="2"/>
    <d v="2022-06-21T00:00:00"/>
    <d v="2021-10-04T00:56:00"/>
    <n v="39"/>
    <n v="5"/>
    <s v="Bangalore"/>
    <n v="6"/>
    <s v="Kidney Stone"/>
  </r>
  <r>
    <x v="989"/>
    <n v="45703"/>
    <n v="1"/>
    <m/>
    <n v="39"/>
    <n v="2"/>
    <n v="6"/>
    <m/>
    <d v="2021-10-04T01:00:00"/>
    <n v="2"/>
    <n v="1"/>
    <s v="Pune"/>
    <n v="2"/>
    <s v="Urology Circumcision"/>
  </r>
  <r>
    <x v="990"/>
    <n v="45704"/>
    <n v="1"/>
    <s v="Cash"/>
    <n v="39"/>
    <n v="13"/>
    <n v="2"/>
    <m/>
    <d v="2021-10-04T01:32:00"/>
    <n v="13"/>
    <n v="1"/>
    <s v="Bangalore"/>
    <n v="2"/>
    <s v="Urology Circumcision"/>
  </r>
  <r>
    <x v="991"/>
    <n v="45705"/>
    <n v="5"/>
    <m/>
    <n v="14"/>
    <n v="13"/>
    <n v="1"/>
    <m/>
    <d v="2021-10-04T01:37:00"/>
    <n v="13"/>
    <n v="5"/>
    <s v="New Delhi"/>
    <n v="6"/>
    <s v="Kidney Stone"/>
  </r>
  <r>
    <x v="238"/>
    <n v="45706"/>
    <n v="5"/>
    <m/>
    <n v="2"/>
    <n v="39"/>
    <n v="2"/>
    <d v="2021-10-08T00:00:00"/>
    <d v="2021-10-04T01:47:00"/>
    <n v="39"/>
    <n v="5"/>
    <s v="Bangalore"/>
    <n v="1"/>
    <s v="Proctology"/>
  </r>
  <r>
    <x v="992"/>
    <n v="45707"/>
    <n v="1"/>
    <m/>
    <n v="18"/>
    <n v="10"/>
    <n v="3"/>
    <m/>
    <d v="2021-10-04T01:53:00"/>
    <n v="10"/>
    <n v="1"/>
    <s v="Mumbai"/>
    <n v="5"/>
    <s v="Vascular"/>
  </r>
  <r>
    <x v="993"/>
    <n v="45708"/>
    <n v="1"/>
    <m/>
    <n v="20"/>
    <n v="13"/>
    <n v="3"/>
    <d v="2022-01-05T00:00:00"/>
    <d v="2021-10-04T02:00:00"/>
    <n v="13"/>
    <n v="1"/>
    <s v="Mumbai"/>
    <n v="1"/>
    <s v="Proctology"/>
  </r>
  <r>
    <x v="994"/>
    <n v="45709"/>
    <n v="5"/>
    <m/>
    <n v="14"/>
    <n v="13"/>
    <n v="1"/>
    <m/>
    <d v="2021-10-04T02:28:00"/>
    <n v="13"/>
    <n v="5"/>
    <s v="New Delhi"/>
    <n v="6"/>
    <s v="Kidney Stone"/>
  </r>
  <r>
    <x v="995"/>
    <n v="45710"/>
    <n v="5"/>
    <m/>
    <n v="14"/>
    <n v="2"/>
    <n v="1"/>
    <m/>
    <d v="2021-10-04T02:31:00"/>
    <n v="2"/>
    <n v="5"/>
    <s v="New Delhi"/>
    <n v="6"/>
    <s v="Kidney Stone"/>
  </r>
  <r>
    <x v="996"/>
    <n v="45711"/>
    <n v="1"/>
    <m/>
    <n v="20"/>
    <n v="13"/>
    <n v="4"/>
    <m/>
    <d v="2021-10-04T02:56:00"/>
    <n v="13"/>
    <n v="1"/>
    <s v="Hyderabad"/>
    <n v="1"/>
    <s v="Proctology"/>
  </r>
  <r>
    <x v="997"/>
    <n v="45712"/>
    <n v="5"/>
    <m/>
    <n v="14"/>
    <n v="13"/>
    <n v="1"/>
    <d v="2021-10-05T00:00:00"/>
    <d v="2021-10-04T03:04:00"/>
    <n v="13"/>
    <n v="5"/>
    <s v="New Delhi"/>
    <n v="6"/>
    <s v="Kidney Stone"/>
  </r>
  <r>
    <x v="998"/>
    <n v="45713"/>
    <n v="5"/>
    <m/>
    <n v="14"/>
    <n v="2"/>
    <n v="4"/>
    <d v="2021-12-20T00:00:00"/>
    <d v="2021-10-04T03:17:00"/>
    <n v="2"/>
    <n v="5"/>
    <s v="Hyderabad"/>
    <n v="6"/>
    <s v="Kidney Stone"/>
  </r>
  <r>
    <x v="999"/>
    <n v="45714"/>
    <n v="2"/>
    <m/>
    <n v="37"/>
    <n v="2"/>
    <n v="1"/>
    <m/>
    <d v="2021-10-04T03:30:00"/>
    <n v="2"/>
    <n v="2"/>
    <s v="New Delhi"/>
    <n v="0"/>
    <s v="Not Assigned"/>
  </r>
  <r>
    <x v="1000"/>
    <n v="45715"/>
    <n v="1"/>
    <m/>
    <n v="15"/>
    <n v="2"/>
    <n v="1"/>
    <d v="2022-07-05T00:00:00"/>
    <d v="2021-10-04T03:32:00"/>
    <n v="2"/>
    <n v="1"/>
    <s v="New Delhi"/>
    <n v="3"/>
    <s v="Laproscopy"/>
  </r>
  <r>
    <x v="1001"/>
    <n v="45716"/>
    <n v="5"/>
    <m/>
    <n v="17"/>
    <n v="2"/>
    <n v="2"/>
    <m/>
    <d v="2021-10-04T04:03:00"/>
    <n v="2"/>
    <n v="5"/>
    <s v="Bangalore"/>
    <n v="7"/>
    <s v="Cosmetic"/>
  </r>
  <r>
    <x v="1002"/>
    <n v="45717"/>
    <n v="1"/>
    <m/>
    <n v="7"/>
    <n v="13"/>
    <n v="2"/>
    <m/>
    <d v="2021-10-04T04:21:00"/>
    <n v="13"/>
    <n v="1"/>
    <s v="Bangalore"/>
    <n v="9"/>
    <s v="Ophthalmology"/>
  </r>
  <r>
    <x v="1003"/>
    <n v="45718"/>
    <n v="5"/>
    <m/>
    <n v="14"/>
    <n v="13"/>
    <n v="1"/>
    <m/>
    <d v="2021-10-04T05:07:00"/>
    <n v="13"/>
    <n v="5"/>
    <s v="New Delhi"/>
    <n v="6"/>
    <s v="Kidney Stone"/>
  </r>
  <r>
    <x v="1004"/>
    <n v="45719"/>
    <n v="5"/>
    <m/>
    <n v="17"/>
    <n v="2"/>
    <n v="1"/>
    <m/>
    <d v="2021-10-04T05:23:00"/>
    <n v="2"/>
    <n v="5"/>
    <s v="New Delhi"/>
    <n v="7"/>
    <s v="Cosmetic"/>
  </r>
  <r>
    <x v="956"/>
    <n v="45720"/>
    <n v="5"/>
    <s v="Cash"/>
    <n v="17"/>
    <n v="13"/>
    <n v="1"/>
    <d v="2021-11-01T00:00:00"/>
    <d v="2021-10-04T05:23:00"/>
    <n v="13"/>
    <n v="5"/>
    <s v="New Delhi"/>
    <n v="7"/>
    <s v="Cosmetic"/>
  </r>
  <r>
    <x v="1005"/>
    <n v="45721"/>
    <n v="1"/>
    <m/>
    <n v="17"/>
    <n v="2"/>
    <n v="1"/>
    <m/>
    <d v="2021-10-04T05:24:00"/>
    <n v="2"/>
    <n v="1"/>
    <s v="New Delhi"/>
    <n v="7"/>
    <s v="Cosmetic"/>
  </r>
  <r>
    <x v="1006"/>
    <n v="45722"/>
    <n v="5"/>
    <m/>
    <n v="14"/>
    <n v="2"/>
    <n v="1"/>
    <m/>
    <d v="2021-10-04T05:30:00"/>
    <n v="2"/>
    <n v="5"/>
    <s v="New Delhi"/>
    <n v="6"/>
    <s v="Kidney Stone"/>
  </r>
  <r>
    <x v="624"/>
    <n v="45723"/>
    <n v="5"/>
    <m/>
    <n v="14"/>
    <n v="12"/>
    <n v="2"/>
    <m/>
    <d v="2021-10-04T05:48:00"/>
    <n v="12"/>
    <n v="5"/>
    <s v="Bangalore"/>
    <n v="6"/>
    <s v="Kidney Stone"/>
  </r>
  <r>
    <x v="1007"/>
    <n v="45724"/>
    <n v="2"/>
    <m/>
    <n v="37"/>
    <n v="2"/>
    <n v="3"/>
    <m/>
    <d v="2021-10-04T06:05:00"/>
    <n v="2"/>
    <n v="2"/>
    <s v="Mumbai"/>
    <n v="0"/>
    <s v="Not Assigned"/>
  </r>
  <r>
    <x v="1008"/>
    <n v="45725"/>
    <n v="5"/>
    <m/>
    <n v="14"/>
    <n v="4"/>
    <n v="1"/>
    <d v="2022-07-01T00:00:00"/>
    <d v="2021-10-04T06:05:00"/>
    <n v="4"/>
    <n v="5"/>
    <s v="New Delhi"/>
    <n v="6"/>
    <s v="Kidney Stone"/>
  </r>
  <r>
    <x v="1009"/>
    <n v="45726"/>
    <n v="1"/>
    <m/>
    <n v="39"/>
    <n v="2"/>
    <n v="1"/>
    <m/>
    <d v="2021-10-04T06:10:00"/>
    <n v="2"/>
    <n v="1"/>
    <s v="New Delhi"/>
    <n v="2"/>
    <s v="Urology Circumcision"/>
  </r>
  <r>
    <x v="1010"/>
    <n v="45727"/>
    <n v="2"/>
    <m/>
    <n v="37"/>
    <n v="13"/>
    <n v="2"/>
    <m/>
    <d v="2021-10-04T07:05:00"/>
    <n v="13"/>
    <n v="2"/>
    <s v="Bangalore"/>
    <n v="0"/>
    <s v="Not Assigned"/>
  </r>
  <r>
    <x v="1011"/>
    <n v="45728"/>
    <n v="5"/>
    <m/>
    <n v="14"/>
    <n v="13"/>
    <n v="2"/>
    <m/>
    <d v="2021-10-04T07:05:00"/>
    <n v="13"/>
    <n v="5"/>
    <s v="Bangalore"/>
    <n v="6"/>
    <s v="Kidney Stone"/>
  </r>
  <r>
    <x v="1012"/>
    <n v="45729"/>
    <n v="1"/>
    <m/>
    <n v="14"/>
    <n v="2"/>
    <n v="1"/>
    <m/>
    <d v="2021-10-04T07:06:00"/>
    <n v="2"/>
    <n v="1"/>
    <s v="New Delhi"/>
    <n v="6"/>
    <s v="Kidney Stone"/>
  </r>
  <r>
    <x v="1013"/>
    <n v="45730"/>
    <n v="2"/>
    <m/>
    <n v="37"/>
    <n v="2"/>
    <n v="2"/>
    <m/>
    <d v="2021-10-04T07:10:00"/>
    <n v="2"/>
    <n v="2"/>
    <s v="Bangalore"/>
    <n v="0"/>
    <s v="Not Assigned"/>
  </r>
  <r>
    <x v="1012"/>
    <n v="45731"/>
    <n v="2"/>
    <m/>
    <n v="37"/>
    <n v="2"/>
    <n v="8"/>
    <m/>
    <d v="2021-10-04T07:10:00"/>
    <n v="2"/>
    <n v="2"/>
    <s v="Tertiary "/>
    <n v="0"/>
    <s v="Not Assigned"/>
  </r>
  <r>
    <x v="1014"/>
    <n v="45732"/>
    <n v="5"/>
    <m/>
    <n v="17"/>
    <n v="2"/>
    <n v="3"/>
    <m/>
    <d v="2021-10-04T07:19:00"/>
    <n v="2"/>
    <n v="5"/>
    <s v="Mumbai"/>
    <n v="7"/>
    <s v="Cosmetic"/>
  </r>
  <r>
    <x v="1015"/>
    <n v="45733"/>
    <n v="1"/>
    <m/>
    <n v="14"/>
    <n v="13"/>
    <n v="1"/>
    <m/>
    <d v="2021-10-04T07:21:00"/>
    <n v="13"/>
    <n v="1"/>
    <s v="New Delhi"/>
    <n v="6"/>
    <s v="Kidney Stone"/>
  </r>
  <r>
    <x v="1016"/>
    <n v="45734"/>
    <n v="2"/>
    <m/>
    <n v="2"/>
    <n v="13"/>
    <n v="1"/>
    <m/>
    <d v="2021-10-04T07:25:00"/>
    <n v="13"/>
    <n v="2"/>
    <s v="New Delhi"/>
    <n v="1"/>
    <s v="Proctology"/>
  </r>
  <r>
    <x v="1017"/>
    <n v="45735"/>
    <n v="1"/>
    <m/>
    <n v="2"/>
    <n v="39"/>
    <n v="2"/>
    <m/>
    <d v="2021-10-04T07:27:00"/>
    <n v="39"/>
    <n v="1"/>
    <s v="Bangalore"/>
    <n v="1"/>
    <s v="Proctology"/>
  </r>
  <r>
    <x v="1018"/>
    <n v="45736"/>
    <n v="5"/>
    <m/>
    <n v="2"/>
    <n v="13"/>
    <n v="2"/>
    <m/>
    <d v="2021-10-04T07:46:00"/>
    <n v="13"/>
    <n v="5"/>
    <s v="Bangalore"/>
    <n v="1"/>
    <s v="Proctology"/>
  </r>
  <r>
    <x v="1019"/>
    <n v="45737"/>
    <n v="2"/>
    <m/>
    <n v="2"/>
    <n v="12"/>
    <n v="1"/>
    <m/>
    <d v="2021-10-04T07:55:00"/>
    <n v="12"/>
    <n v="2"/>
    <s v="New Delhi"/>
    <n v="1"/>
    <s v="Proctology"/>
  </r>
  <r>
    <x v="1020"/>
    <n v="45738"/>
    <n v="5"/>
    <m/>
    <n v="2"/>
    <n v="13"/>
    <n v="8"/>
    <m/>
    <d v="2021-10-04T07:56:00"/>
    <n v="13"/>
    <n v="5"/>
    <s v="Tertiary "/>
    <n v="1"/>
    <s v="Proctology"/>
  </r>
  <r>
    <x v="1019"/>
    <n v="45739"/>
    <n v="1"/>
    <m/>
    <n v="20"/>
    <n v="51"/>
    <n v="1"/>
    <d v="2021-10-06T00:00:00"/>
    <d v="2021-10-04T07:59:00"/>
    <n v="51"/>
    <n v="1"/>
    <s v="New Delhi"/>
    <n v="1"/>
    <s v="Proctology"/>
  </r>
  <r>
    <x v="1021"/>
    <n v="45740"/>
    <n v="2"/>
    <m/>
    <n v="20"/>
    <n v="13"/>
    <n v="1"/>
    <m/>
    <d v="2021-10-04T08:00:00"/>
    <n v="13"/>
    <n v="2"/>
    <s v="New Delhi"/>
    <n v="1"/>
    <s v="Proctology"/>
  </r>
  <r>
    <x v="1022"/>
    <n v="45741"/>
    <n v="5"/>
    <m/>
    <n v="2"/>
    <n v="39"/>
    <n v="2"/>
    <d v="2021-10-06T00:00:00"/>
    <d v="2021-10-04T08:05:00"/>
    <n v="39"/>
    <n v="5"/>
    <s v="Bangalore"/>
    <n v="1"/>
    <s v="Proctology"/>
  </r>
  <r>
    <x v="1023"/>
    <n v="45742"/>
    <n v="1"/>
    <s v="Cash"/>
    <n v="135"/>
    <n v="12"/>
    <n v="1"/>
    <m/>
    <d v="2021-10-04T08:09:00"/>
    <n v="12"/>
    <n v="1"/>
    <s v="New Delhi"/>
    <n v="10"/>
    <s v="Dental"/>
  </r>
  <r>
    <x v="1023"/>
    <n v="45743"/>
    <n v="2"/>
    <m/>
    <n v="135"/>
    <n v="2"/>
    <n v="1"/>
    <d v="2021-11-08T00:00:00"/>
    <d v="2021-10-04T08:10:00"/>
    <n v="2"/>
    <n v="2"/>
    <s v="New Delhi"/>
    <n v="10"/>
    <s v="Dental"/>
  </r>
  <r>
    <x v="313"/>
    <n v="45744"/>
    <n v="5"/>
    <m/>
    <n v="17"/>
    <n v="53"/>
    <n v="3"/>
    <m/>
    <d v="2021-10-04T08:16:00"/>
    <n v="53"/>
    <n v="5"/>
    <s v="Mumbai"/>
    <n v="7"/>
    <s v="Cosmetic"/>
  </r>
  <r>
    <x v="1024"/>
    <n v="45745"/>
    <n v="1"/>
    <m/>
    <n v="2"/>
    <n v="13"/>
    <n v="3"/>
    <d v="2022-01-04T00:00:00"/>
    <d v="2021-10-04T08:25:00"/>
    <n v="13"/>
    <n v="1"/>
    <s v="Mumbai"/>
    <n v="1"/>
    <s v="Proctology"/>
  </r>
  <r>
    <x v="1025"/>
    <n v="45746"/>
    <n v="2"/>
    <m/>
    <n v="16"/>
    <n v="11"/>
    <n v="3"/>
    <d v="2021-11-27T00:00:00"/>
    <d v="2021-10-04T08:30:00"/>
    <n v="11"/>
    <n v="2"/>
    <s v="Mumbai"/>
    <n v="3"/>
    <s v="Laproscopy"/>
  </r>
  <r>
    <x v="1026"/>
    <n v="45747"/>
    <n v="2"/>
    <m/>
    <n v="15"/>
    <n v="11"/>
    <n v="6"/>
    <d v="2021-11-27T00:00:00"/>
    <d v="2021-10-04T08:35:00"/>
    <n v="11"/>
    <n v="2"/>
    <s v="Pune"/>
    <n v="3"/>
    <s v="Laproscopy"/>
  </r>
  <r>
    <x v="1027"/>
    <n v="45748"/>
    <n v="1"/>
    <m/>
    <n v="14"/>
    <n v="2"/>
    <n v="1"/>
    <m/>
    <d v="2021-10-04T08:40:00"/>
    <n v="2"/>
    <n v="1"/>
    <s v="New Delhi"/>
    <n v="6"/>
    <s v="Kidney Stone"/>
  </r>
  <r>
    <x v="1028"/>
    <n v="45749"/>
    <n v="5"/>
    <m/>
    <n v="14"/>
    <n v="2"/>
    <n v="1"/>
    <m/>
    <d v="2021-10-04T08:42:00"/>
    <n v="2"/>
    <n v="5"/>
    <s v="New Delhi"/>
    <n v="6"/>
    <s v="Kidney Stone"/>
  </r>
  <r>
    <x v="1029"/>
    <n v="45750"/>
    <n v="2"/>
    <m/>
    <n v="37"/>
    <n v="2"/>
    <n v="1"/>
    <m/>
    <d v="2021-10-04T08:45:00"/>
    <n v="2"/>
    <n v="2"/>
    <s v="New Delhi"/>
    <n v="0"/>
    <s v="Not Assigned"/>
  </r>
  <r>
    <x v="1030"/>
    <n v="45751"/>
    <n v="2"/>
    <m/>
    <n v="37"/>
    <n v="13"/>
    <n v="1"/>
    <m/>
    <d v="2021-10-04T08:45:00"/>
    <n v="13"/>
    <n v="2"/>
    <s v="New Delhi"/>
    <n v="0"/>
    <s v="Not Assigned"/>
  </r>
  <r>
    <x v="1031"/>
    <n v="45752"/>
    <n v="2"/>
    <m/>
    <n v="37"/>
    <n v="13"/>
    <n v="2"/>
    <m/>
    <d v="2021-10-04T08:50:00"/>
    <n v="13"/>
    <n v="2"/>
    <s v="Bangalore"/>
    <n v="0"/>
    <s v="Not Assigned"/>
  </r>
  <r>
    <x v="1032"/>
    <n v="45753"/>
    <n v="1"/>
    <m/>
    <n v="14"/>
    <n v="12"/>
    <n v="2"/>
    <m/>
    <d v="2021-10-04T08:52:00"/>
    <n v="12"/>
    <n v="1"/>
    <s v="Bangalore"/>
    <n v="6"/>
    <s v="Kidney Stone"/>
  </r>
  <r>
    <x v="1032"/>
    <n v="45754"/>
    <n v="4"/>
    <m/>
    <n v="14"/>
    <n v="13"/>
    <n v="2"/>
    <d v="2021-10-05T00:00:00"/>
    <d v="2021-10-04T08:55:00"/>
    <n v="13"/>
    <n v="4"/>
    <s v="Bangalore"/>
    <n v="6"/>
    <s v="Kidney Stone"/>
  </r>
  <r>
    <x v="1033"/>
    <n v="45755"/>
    <n v="1"/>
    <m/>
    <n v="20"/>
    <n v="2"/>
    <n v="3"/>
    <m/>
    <d v="2021-10-04T09:02:00"/>
    <n v="2"/>
    <n v="1"/>
    <s v="Mumbai"/>
    <n v="1"/>
    <s v="Proctology"/>
  </r>
  <r>
    <x v="1034"/>
    <n v="45756"/>
    <n v="2"/>
    <m/>
    <n v="15"/>
    <n v="12"/>
    <n v="1"/>
    <m/>
    <d v="2021-10-04T09:10:00"/>
    <n v="12"/>
    <n v="2"/>
    <s v="New Delhi"/>
    <n v="3"/>
    <s v="Laproscopy"/>
  </r>
  <r>
    <x v="1035"/>
    <n v="45757"/>
    <n v="2"/>
    <s v="Cash"/>
    <n v="2"/>
    <n v="13"/>
    <n v="1"/>
    <d v="2022-02-05T00:00:00"/>
    <d v="2021-10-04T09:10:00"/>
    <n v="13"/>
    <n v="2"/>
    <s v="New Delhi"/>
    <n v="1"/>
    <s v="Proctology"/>
  </r>
  <r>
    <x v="1036"/>
    <n v="45758"/>
    <n v="2"/>
    <m/>
    <n v="37"/>
    <n v="2"/>
    <n v="3"/>
    <m/>
    <d v="2021-10-04T09:15:00"/>
    <n v="2"/>
    <n v="2"/>
    <s v="Mumbai"/>
    <n v="0"/>
    <s v="Not Assigned"/>
  </r>
  <r>
    <x v="1037"/>
    <n v="45759"/>
    <n v="5"/>
    <m/>
    <n v="14"/>
    <n v="39"/>
    <n v="1"/>
    <m/>
    <d v="2021-10-04T09:17:00"/>
    <n v="39"/>
    <n v="5"/>
    <s v="New Delhi"/>
    <n v="6"/>
    <s v="Kidney Stone"/>
  </r>
  <r>
    <x v="1038"/>
    <n v="45760"/>
    <n v="1"/>
    <m/>
    <n v="14"/>
    <n v="12"/>
    <n v="2"/>
    <m/>
    <d v="2021-10-04T09:17:00"/>
    <n v="12"/>
    <n v="1"/>
    <s v="Bangalore"/>
    <n v="6"/>
    <s v="Kidney Stone"/>
  </r>
  <r>
    <x v="1038"/>
    <n v="45761"/>
    <n v="4"/>
    <m/>
    <n v="14"/>
    <n v="13"/>
    <n v="2"/>
    <m/>
    <d v="2021-10-04T09:19:00"/>
    <n v="13"/>
    <n v="4"/>
    <s v="Bangalore"/>
    <n v="6"/>
    <s v="Kidney Stone"/>
  </r>
  <r>
    <x v="1039"/>
    <n v="45762"/>
    <n v="5"/>
    <m/>
    <n v="14"/>
    <n v="2"/>
    <n v="1"/>
    <d v="2021-12-20T00:00:00"/>
    <d v="2021-10-04T09:20:00"/>
    <n v="2"/>
    <n v="5"/>
    <s v="New Delhi"/>
    <n v="6"/>
    <s v="Kidney Stone"/>
  </r>
  <r>
    <x v="1040"/>
    <n v="45763"/>
    <n v="5"/>
    <m/>
    <n v="17"/>
    <n v="2"/>
    <n v="3"/>
    <m/>
    <d v="2021-10-04T09:21:00"/>
    <n v="2"/>
    <n v="5"/>
    <s v="Mumbai"/>
    <n v="7"/>
    <s v="Cosmetic"/>
  </r>
  <r>
    <x v="1041"/>
    <n v="45764"/>
    <n v="1"/>
    <s v="Cash"/>
    <n v="135"/>
    <n v="13"/>
    <n v="1"/>
    <m/>
    <d v="2021-10-04T09:23:00"/>
    <n v="13"/>
    <n v="1"/>
    <s v="New Delhi"/>
    <n v="10"/>
    <s v="Dental"/>
  </r>
  <r>
    <x v="1042"/>
    <n v="45765"/>
    <n v="2"/>
    <m/>
    <n v="2"/>
    <n v="13"/>
    <n v="3"/>
    <m/>
    <d v="2021-10-04T09:25:00"/>
    <n v="13"/>
    <n v="2"/>
    <s v="Mumbai"/>
    <n v="1"/>
    <s v="Proctology"/>
  </r>
  <r>
    <x v="1043"/>
    <n v="45766"/>
    <n v="1"/>
    <m/>
    <n v="39"/>
    <n v="18"/>
    <n v="17"/>
    <m/>
    <d v="2021-10-04T09:25:00"/>
    <n v="18"/>
    <n v="1"/>
    <s v="Bhubaneshwar"/>
    <n v="2"/>
    <s v="Urology Circumcision"/>
  </r>
  <r>
    <x v="1044"/>
    <n v="45767"/>
    <n v="5"/>
    <m/>
    <n v="14"/>
    <n v="2"/>
    <n v="2"/>
    <m/>
    <d v="2021-10-04T09:25:00"/>
    <n v="2"/>
    <n v="5"/>
    <s v="Bangalore"/>
    <n v="6"/>
    <s v="Kidney Stone"/>
  </r>
  <r>
    <x v="1045"/>
    <n v="45768"/>
    <n v="1"/>
    <m/>
    <n v="2"/>
    <n v="51"/>
    <n v="1"/>
    <d v="2021-10-05T00:00:00"/>
    <d v="2021-10-04T09:26:00"/>
    <n v="51"/>
    <n v="1"/>
    <s v="New Delhi"/>
    <n v="1"/>
    <s v="Proctology"/>
  </r>
  <r>
    <x v="1046"/>
    <n v="45769"/>
    <n v="5"/>
    <s v="Cashless"/>
    <n v="17"/>
    <n v="4"/>
    <n v="3"/>
    <d v="2022-06-10T00:00:00"/>
    <d v="2021-10-04T09:29:00"/>
    <n v="4"/>
    <n v="5"/>
    <s v="Mumbai"/>
    <n v="7"/>
    <s v="Cosmetic"/>
  </r>
  <r>
    <x v="1047"/>
    <n v="45770"/>
    <n v="5"/>
    <m/>
    <n v="14"/>
    <n v="2"/>
    <n v="1"/>
    <m/>
    <d v="2021-10-04T09:32:00"/>
    <n v="2"/>
    <n v="5"/>
    <s v="New Delhi"/>
    <n v="6"/>
    <s v="Kidney Stone"/>
  </r>
  <r>
    <x v="1048"/>
    <n v="45771"/>
    <n v="2"/>
    <m/>
    <n v="37"/>
    <n v="2"/>
    <n v="3"/>
    <d v="2021-11-30T00:00:00"/>
    <d v="2021-10-04T09:35:00"/>
    <n v="2"/>
    <n v="2"/>
    <s v="Mumbai"/>
    <n v="0"/>
    <s v="Not Assigned"/>
  </r>
  <r>
    <x v="1049"/>
    <n v="45772"/>
    <n v="2"/>
    <m/>
    <n v="16"/>
    <n v="13"/>
    <n v="3"/>
    <m/>
    <d v="2021-10-04T09:40:00"/>
    <n v="13"/>
    <n v="2"/>
    <s v="Mumbai"/>
    <n v="3"/>
    <s v="Laproscopy"/>
  </r>
  <r>
    <x v="1050"/>
    <n v="45773"/>
    <n v="2"/>
    <m/>
    <n v="37"/>
    <n v="2"/>
    <n v="3"/>
    <m/>
    <d v="2021-10-04T09:45:00"/>
    <n v="2"/>
    <n v="2"/>
    <s v="Mumbai"/>
    <n v="0"/>
    <s v="Not Assigned"/>
  </r>
  <r>
    <x v="1051"/>
    <n v="45774"/>
    <n v="5"/>
    <m/>
    <n v="2"/>
    <n v="39"/>
    <n v="3"/>
    <m/>
    <d v="2021-10-04T09:53:00"/>
    <n v="39"/>
    <n v="5"/>
    <s v="Mumbai"/>
    <n v="1"/>
    <s v="Proctology"/>
  </r>
  <r>
    <x v="1052"/>
    <n v="45775"/>
    <n v="2"/>
    <m/>
    <n v="24"/>
    <n v="13"/>
    <n v="8"/>
    <d v="2021-10-22T00:00:00"/>
    <d v="2021-10-04T09:55:00"/>
    <n v="13"/>
    <n v="2"/>
    <s v="Tertiary "/>
    <n v="1"/>
    <s v="Proctology"/>
  </r>
  <r>
    <x v="1050"/>
    <n v="45776"/>
    <n v="2"/>
    <m/>
    <n v="37"/>
    <n v="2"/>
    <n v="4"/>
    <m/>
    <d v="2021-10-04T09:55:00"/>
    <n v="2"/>
    <n v="2"/>
    <s v="Hyderabad"/>
    <n v="0"/>
    <s v="Not Assigned"/>
  </r>
  <r>
    <x v="1052"/>
    <n v="45777"/>
    <n v="1"/>
    <m/>
    <n v="2"/>
    <n v="13"/>
    <n v="1"/>
    <d v="2021-10-18T00:00:00"/>
    <d v="2021-10-04T09:55:00"/>
    <n v="13"/>
    <n v="1"/>
    <s v="New Delhi"/>
    <n v="1"/>
    <s v="Proctology"/>
  </r>
  <r>
    <x v="1053"/>
    <n v="45778"/>
    <n v="1"/>
    <m/>
    <n v="2"/>
    <n v="13"/>
    <n v="3"/>
    <d v="2022-02-19T00:00:00"/>
    <d v="2021-10-04T10:01:00"/>
    <n v="13"/>
    <n v="1"/>
    <s v="Mumbai"/>
    <n v="1"/>
    <s v="Proctology"/>
  </r>
  <r>
    <x v="1054"/>
    <n v="45779"/>
    <n v="2"/>
    <m/>
    <n v="37"/>
    <n v="4"/>
    <n v="3"/>
    <d v="2022-06-22T00:00:00"/>
    <d v="2021-10-04T10:05:00"/>
    <n v="4"/>
    <n v="2"/>
    <s v="Mumbai"/>
    <n v="0"/>
    <s v="Not Assigned"/>
  </r>
  <r>
    <x v="1054"/>
    <n v="45780"/>
    <n v="2"/>
    <m/>
    <n v="37"/>
    <n v="12"/>
    <n v="3"/>
    <m/>
    <d v="2021-10-04T10:05:00"/>
    <n v="12"/>
    <n v="2"/>
    <s v="Mumbai"/>
    <n v="0"/>
    <s v="Not Assigned"/>
  </r>
  <r>
    <x v="1055"/>
    <n v="45781"/>
    <n v="2"/>
    <m/>
    <n v="14"/>
    <n v="2"/>
    <n v="1"/>
    <m/>
    <d v="2021-10-04T10:05:00"/>
    <n v="2"/>
    <n v="2"/>
    <s v="New Delhi"/>
    <n v="6"/>
    <s v="Kidney Stone"/>
  </r>
  <r>
    <x v="1019"/>
    <n v="45782"/>
    <n v="2"/>
    <m/>
    <n v="20"/>
    <n v="12"/>
    <n v="1"/>
    <m/>
    <d v="2021-10-04T10:05:00"/>
    <n v="12"/>
    <n v="2"/>
    <s v="New Delhi"/>
    <n v="1"/>
    <s v="Proctology"/>
  </r>
  <r>
    <x v="1056"/>
    <n v="45783"/>
    <n v="2"/>
    <m/>
    <n v="37"/>
    <n v="2"/>
    <n v="3"/>
    <m/>
    <d v="2021-10-04T10:15:00"/>
    <n v="2"/>
    <n v="2"/>
    <s v="Mumbai"/>
    <n v="0"/>
    <s v="Not Assigned"/>
  </r>
  <r>
    <x v="1057"/>
    <n v="45784"/>
    <n v="1"/>
    <m/>
    <n v="2"/>
    <n v="53"/>
    <n v="2"/>
    <d v="2021-10-06T00:00:00"/>
    <d v="2021-10-04T10:17:00"/>
    <n v="53"/>
    <n v="1"/>
    <s v="Bangalore"/>
    <n v="1"/>
    <s v="Proctology"/>
  </r>
  <r>
    <x v="1058"/>
    <n v="45785"/>
    <n v="1"/>
    <m/>
    <n v="5"/>
    <n v="10"/>
    <n v="2"/>
    <m/>
    <d v="2021-10-04T10:39:00"/>
    <n v="10"/>
    <n v="1"/>
    <s v="Bangalore"/>
    <n v="5"/>
    <s v="Vascular"/>
  </r>
  <r>
    <x v="1059"/>
    <n v="45786"/>
    <n v="1"/>
    <m/>
    <n v="19"/>
    <n v="12"/>
    <n v="4"/>
    <m/>
    <d v="2021-10-04T10:42:00"/>
    <n v="12"/>
    <n v="1"/>
    <s v="Hyderabad"/>
    <n v="1"/>
    <s v="Proctology"/>
  </r>
  <r>
    <x v="1059"/>
    <n v="45787"/>
    <n v="4"/>
    <s v="Cashless"/>
    <n v="19"/>
    <n v="34"/>
    <n v="4"/>
    <d v="2021-10-06T00:00:00"/>
    <d v="2021-10-04T10:43:00"/>
    <n v="34"/>
    <n v="4"/>
    <s v="Hyderabad"/>
    <n v="1"/>
    <s v="Proctology"/>
  </r>
  <r>
    <x v="859"/>
    <n v="45788"/>
    <n v="2"/>
    <m/>
    <n v="37"/>
    <n v="2"/>
    <n v="2"/>
    <m/>
    <d v="2021-10-04T10:45:00"/>
    <n v="2"/>
    <n v="2"/>
    <s v="Bangalore"/>
    <n v="0"/>
    <s v="Not Assigned"/>
  </r>
  <r>
    <x v="1060"/>
    <n v="45789"/>
    <n v="2"/>
    <m/>
    <n v="2"/>
    <n v="34"/>
    <n v="4"/>
    <m/>
    <d v="2021-10-04T10:50:00"/>
    <n v="34"/>
    <n v="2"/>
    <s v="Hyderabad"/>
    <n v="1"/>
    <s v="Proctology"/>
  </r>
  <r>
    <x v="1019"/>
    <n v="45790"/>
    <n v="2"/>
    <m/>
    <n v="2"/>
    <n v="12"/>
    <n v="1"/>
    <m/>
    <d v="2021-10-04T10:50:00"/>
    <n v="12"/>
    <n v="2"/>
    <s v="New Delhi"/>
    <n v="1"/>
    <s v="Proctology"/>
  </r>
  <r>
    <x v="1061"/>
    <n v="45791"/>
    <n v="5"/>
    <m/>
    <n v="17"/>
    <n v="2"/>
    <n v="3"/>
    <m/>
    <d v="2021-10-04T10:52:00"/>
    <n v="2"/>
    <n v="5"/>
    <s v="Mumbai"/>
    <n v="7"/>
    <s v="Cosmetic"/>
  </r>
  <r>
    <x v="1062"/>
    <n v="45792"/>
    <n v="2"/>
    <m/>
    <n v="21"/>
    <n v="13"/>
    <n v="1"/>
    <m/>
    <d v="2021-10-04T10:55:00"/>
    <n v="13"/>
    <n v="2"/>
    <s v="New Delhi"/>
    <n v="1"/>
    <s v="Proctology"/>
  </r>
  <r>
    <x v="1062"/>
    <n v="45793"/>
    <n v="1"/>
    <m/>
    <n v="21"/>
    <n v="12"/>
    <n v="1"/>
    <m/>
    <d v="2021-10-04T10:55:00"/>
    <n v="12"/>
    <n v="1"/>
    <s v="New Delhi"/>
    <n v="1"/>
    <s v="Proctology"/>
  </r>
  <r>
    <x v="1062"/>
    <n v="45794"/>
    <n v="4"/>
    <s v="Cash"/>
    <n v="21"/>
    <n v="35"/>
    <n v="1"/>
    <m/>
    <d v="2021-10-04T10:56:00"/>
    <n v="35"/>
    <n v="4"/>
    <s v="New Delhi"/>
    <n v="1"/>
    <s v="Proctology"/>
  </r>
  <r>
    <x v="1063"/>
    <n v="45795"/>
    <n v="2"/>
    <m/>
    <n v="37"/>
    <n v="2"/>
    <n v="4"/>
    <m/>
    <d v="2021-10-04T11:05:00"/>
    <n v="2"/>
    <n v="2"/>
    <s v="Hyderabad"/>
    <n v="0"/>
    <s v="Not Assigned"/>
  </r>
  <r>
    <x v="1064"/>
    <n v="45796"/>
    <n v="2"/>
    <m/>
    <n v="17"/>
    <n v="13"/>
    <n v="1"/>
    <d v="2021-10-28T00:00:00"/>
    <d v="2021-10-04T11:05:00"/>
    <n v="13"/>
    <n v="2"/>
    <s v="New Delhi"/>
    <n v="7"/>
    <s v="Cosmetic"/>
  </r>
  <r>
    <x v="1019"/>
    <n v="45797"/>
    <n v="2"/>
    <m/>
    <n v="20"/>
    <n v="13"/>
    <n v="1"/>
    <m/>
    <d v="2021-10-04T11:05:00"/>
    <n v="13"/>
    <n v="2"/>
    <s v="New Delhi"/>
    <n v="1"/>
    <s v="Proctology"/>
  </r>
  <r>
    <x v="1050"/>
    <n v="45798"/>
    <n v="2"/>
    <m/>
    <n v="37"/>
    <n v="2"/>
    <n v="3"/>
    <m/>
    <d v="2021-10-04T11:05:00"/>
    <n v="2"/>
    <n v="2"/>
    <s v="Mumbai"/>
    <n v="0"/>
    <s v="Not Assigned"/>
  </r>
  <r>
    <x v="1065"/>
    <n v="45799"/>
    <n v="5"/>
    <m/>
    <n v="17"/>
    <n v="2"/>
    <n v="2"/>
    <d v="2021-10-06T00:00:00"/>
    <d v="2021-10-04T11:05:00"/>
    <n v="2"/>
    <n v="5"/>
    <s v="Bangalore"/>
    <n v="7"/>
    <s v="Cosmetic"/>
  </r>
  <r>
    <x v="1066"/>
    <n v="45800"/>
    <n v="2"/>
    <m/>
    <n v="15"/>
    <n v="13"/>
    <n v="3"/>
    <d v="2022-01-27T00:00:00"/>
    <d v="2021-10-04T11:10:00"/>
    <n v="13"/>
    <n v="2"/>
    <s v="Mumbai"/>
    <n v="3"/>
    <s v="Laproscopy"/>
  </r>
  <r>
    <x v="1067"/>
    <n v="45801"/>
    <n v="2"/>
    <m/>
    <n v="37"/>
    <n v="2"/>
    <n v="4"/>
    <m/>
    <d v="2021-10-04T11:10:00"/>
    <n v="2"/>
    <n v="2"/>
    <s v="Hyderabad"/>
    <n v="0"/>
    <s v="Not Assigned"/>
  </r>
  <r>
    <x v="1063"/>
    <n v="45802"/>
    <n v="2"/>
    <m/>
    <n v="37"/>
    <n v="2"/>
    <n v="1"/>
    <m/>
    <d v="2021-10-04T11:10:00"/>
    <n v="2"/>
    <n v="2"/>
    <s v="New Delhi"/>
    <n v="0"/>
    <s v="Not Assigned"/>
  </r>
  <r>
    <x v="1052"/>
    <n v="45803"/>
    <n v="2"/>
    <m/>
    <n v="37"/>
    <n v="12"/>
    <n v="1"/>
    <m/>
    <d v="2021-10-04T11:10:00"/>
    <n v="12"/>
    <n v="2"/>
    <s v="New Delhi"/>
    <n v="0"/>
    <s v="Not Assigned"/>
  </r>
  <r>
    <x v="1050"/>
    <n v="45804"/>
    <n v="2"/>
    <m/>
    <n v="37"/>
    <n v="2"/>
    <n v="3"/>
    <m/>
    <d v="2021-10-04T11:10:00"/>
    <n v="2"/>
    <n v="2"/>
    <s v="Mumbai"/>
    <n v="0"/>
    <s v="Not Assigned"/>
  </r>
  <r>
    <x v="1068"/>
    <n v="45805"/>
    <n v="1"/>
    <m/>
    <n v="2"/>
    <n v="13"/>
    <n v="1"/>
    <m/>
    <d v="2021-10-04T11:10:00"/>
    <n v="13"/>
    <n v="1"/>
    <s v="New Delhi"/>
    <n v="1"/>
    <s v="Proctology"/>
  </r>
  <r>
    <x v="1069"/>
    <n v="45806"/>
    <n v="5"/>
    <s v="Cashless"/>
    <n v="17"/>
    <n v="4"/>
    <n v="1"/>
    <d v="2022-06-10T00:00:00"/>
    <d v="2021-10-04T11:10:00"/>
    <n v="4"/>
    <n v="5"/>
    <s v="New Delhi"/>
    <n v="7"/>
    <s v="Cosmetic"/>
  </r>
  <r>
    <x v="1070"/>
    <n v="45807"/>
    <n v="5"/>
    <m/>
    <n v="14"/>
    <n v="10"/>
    <n v="3"/>
    <m/>
    <d v="2021-10-04T11:14:00"/>
    <n v="10"/>
    <n v="5"/>
    <s v="Mumbai"/>
    <n v="6"/>
    <s v="Kidney Stone"/>
  </r>
  <r>
    <x v="1071"/>
    <n v="45808"/>
    <n v="2"/>
    <m/>
    <n v="39"/>
    <n v="2"/>
    <n v="3"/>
    <d v="2022-01-04T00:00:00"/>
    <d v="2021-10-04T11:20:00"/>
    <n v="2"/>
    <n v="2"/>
    <s v="Mumbai"/>
    <n v="2"/>
    <s v="Urology Circumcision"/>
  </r>
  <r>
    <x v="1071"/>
    <n v="45809"/>
    <n v="1"/>
    <m/>
    <n v="39"/>
    <n v="2"/>
    <n v="3"/>
    <m/>
    <d v="2021-10-04T11:20:00"/>
    <n v="2"/>
    <n v="1"/>
    <s v="Mumbai"/>
    <n v="2"/>
    <s v="Urology Circumcision"/>
  </r>
  <r>
    <x v="1072"/>
    <n v="45810"/>
    <n v="5"/>
    <m/>
    <n v="2"/>
    <n v="2"/>
    <n v="2"/>
    <m/>
    <d v="2021-10-04T11:23:00"/>
    <n v="2"/>
    <n v="5"/>
    <s v="Bangalore"/>
    <n v="1"/>
    <s v="Proctology"/>
  </r>
  <r>
    <x v="1073"/>
    <n v="45811"/>
    <n v="5"/>
    <m/>
    <n v="17"/>
    <n v="2"/>
    <n v="1"/>
    <m/>
    <d v="2021-10-04T11:24:00"/>
    <n v="2"/>
    <n v="5"/>
    <s v="New Delhi"/>
    <n v="7"/>
    <s v="Cosmetic"/>
  </r>
  <r>
    <x v="1074"/>
    <n v="45812"/>
    <n v="2"/>
    <m/>
    <n v="2"/>
    <n v="13"/>
    <n v="4"/>
    <d v="2021-10-11T00:00:00"/>
    <d v="2021-10-04T11:25:00"/>
    <n v="13"/>
    <n v="2"/>
    <s v="Hyderabad"/>
    <n v="1"/>
    <s v="Proctology"/>
  </r>
  <r>
    <x v="1075"/>
    <n v="45813"/>
    <n v="2"/>
    <m/>
    <n v="37"/>
    <n v="2"/>
    <n v="1"/>
    <m/>
    <d v="2021-10-04T11:25:00"/>
    <n v="2"/>
    <n v="2"/>
    <s v="New Delhi"/>
    <n v="0"/>
    <s v="Not Assigned"/>
  </r>
  <r>
    <x v="1076"/>
    <n v="45814"/>
    <n v="1"/>
    <m/>
    <n v="2"/>
    <n v="12"/>
    <n v="1"/>
    <d v="2021-10-05T00:00:00"/>
    <d v="2021-10-04T11:32:00"/>
    <n v="12"/>
    <n v="1"/>
    <s v="New Delhi"/>
    <n v="1"/>
    <s v="Proctology"/>
  </r>
  <r>
    <x v="1077"/>
    <n v="45815"/>
    <n v="1"/>
    <m/>
    <n v="21"/>
    <n v="39"/>
    <n v="2"/>
    <m/>
    <d v="2021-10-04T11:34:00"/>
    <n v="39"/>
    <n v="1"/>
    <s v="Bangalore"/>
    <n v="1"/>
    <s v="Proctology"/>
  </r>
  <r>
    <x v="1078"/>
    <n v="45816"/>
    <n v="2"/>
    <m/>
    <n v="37"/>
    <n v="2"/>
    <n v="3"/>
    <m/>
    <d v="2021-10-04T11:35:00"/>
    <n v="2"/>
    <n v="2"/>
    <s v="Mumbai"/>
    <n v="0"/>
    <s v="Not Assigned"/>
  </r>
  <r>
    <x v="1076"/>
    <n v="45817"/>
    <n v="2"/>
    <m/>
    <n v="2"/>
    <n v="13"/>
    <n v="1"/>
    <m/>
    <d v="2021-10-04T11:35:00"/>
    <n v="13"/>
    <n v="2"/>
    <s v="New Delhi"/>
    <n v="1"/>
    <s v="Proctology"/>
  </r>
  <r>
    <x v="1079"/>
    <n v="45818"/>
    <n v="5"/>
    <s v="Cash"/>
    <n v="14"/>
    <n v="31"/>
    <n v="1"/>
    <d v="2021-11-22T00:00:00"/>
    <d v="2021-10-04T11:37:00"/>
    <n v="31"/>
    <n v="5"/>
    <s v="New Delhi"/>
    <n v="6"/>
    <s v="Kidney Stone"/>
  </r>
  <r>
    <x v="1080"/>
    <n v="45819"/>
    <n v="1"/>
    <m/>
    <n v="2"/>
    <n v="13"/>
    <n v="1"/>
    <m/>
    <d v="2021-10-04T11:37:00"/>
    <n v="13"/>
    <n v="1"/>
    <s v="New Delhi"/>
    <n v="1"/>
    <s v="Proctology"/>
  </r>
  <r>
    <x v="1081"/>
    <n v="45820"/>
    <n v="5"/>
    <m/>
    <n v="14"/>
    <n v="13"/>
    <n v="2"/>
    <m/>
    <d v="2021-10-04T11:37:00"/>
    <n v="13"/>
    <n v="5"/>
    <s v="Bangalore"/>
    <n v="6"/>
    <s v="Kidney Stone"/>
  </r>
  <r>
    <x v="1082"/>
    <n v="45821"/>
    <n v="1"/>
    <s v="Cash"/>
    <n v="15"/>
    <n v="13"/>
    <n v="11"/>
    <m/>
    <d v="2021-10-04T11:38:00"/>
    <n v="13"/>
    <n v="1"/>
    <s v="Chennai"/>
    <n v="3"/>
    <s v="Laproscopy"/>
  </r>
  <r>
    <x v="1082"/>
    <n v="45822"/>
    <n v="2"/>
    <m/>
    <n v="37"/>
    <n v="13"/>
    <n v="6"/>
    <m/>
    <d v="2021-10-04T11:40:00"/>
    <n v="13"/>
    <n v="2"/>
    <s v="Pune"/>
    <n v="0"/>
    <s v="Not Assigned"/>
  </r>
  <r>
    <x v="1083"/>
    <n v="45824"/>
    <n v="2"/>
    <s v="Cashless"/>
    <n v="37"/>
    <n v="4"/>
    <n v="3"/>
    <d v="2022-06-15T00:00:00"/>
    <d v="2021-10-04T11:50:00"/>
    <n v="4"/>
    <n v="2"/>
    <s v="Mumbai"/>
    <n v="0"/>
    <s v="Not Assigned"/>
  </r>
  <r>
    <x v="1084"/>
    <n v="45825"/>
    <n v="5"/>
    <m/>
    <n v="2"/>
    <n v="2"/>
    <n v="3"/>
    <m/>
    <d v="2021-10-04T11:58:00"/>
    <n v="2"/>
    <n v="5"/>
    <s v="Mumbai"/>
    <n v="1"/>
    <s v="Proctology"/>
  </r>
  <r>
    <x v="1085"/>
    <n v="45826"/>
    <n v="5"/>
    <m/>
    <n v="14"/>
    <n v="2"/>
    <n v="1"/>
    <m/>
    <d v="2021-10-04T11:59:00"/>
    <n v="2"/>
    <n v="5"/>
    <s v="New Delhi"/>
    <n v="6"/>
    <s v="Kidney Stone"/>
  </r>
  <r>
    <x v="1086"/>
    <n v="45827"/>
    <n v="2"/>
    <m/>
    <n v="37"/>
    <n v="2"/>
    <n v="4"/>
    <d v="2021-10-05T00:00:00"/>
    <d v="2021-10-04T12:00:00"/>
    <n v="2"/>
    <n v="2"/>
    <s v="Hyderabad"/>
    <n v="0"/>
    <s v="Not Assigned"/>
  </r>
  <r>
    <x v="1087"/>
    <n v="45828"/>
    <n v="2"/>
    <m/>
    <n v="37"/>
    <n v="2"/>
    <n v="1"/>
    <m/>
    <d v="2021-10-04T12:00:00"/>
    <n v="2"/>
    <n v="2"/>
    <s v="New Delhi"/>
    <n v="0"/>
    <s v="Not Assigned"/>
  </r>
  <r>
    <x v="1088"/>
    <n v="45829"/>
    <n v="2"/>
    <m/>
    <n v="2"/>
    <n v="51"/>
    <n v="4"/>
    <m/>
    <d v="2021-10-04T12:00:00"/>
    <n v="51"/>
    <n v="2"/>
    <s v="Hyderabad"/>
    <n v="1"/>
    <s v="Proctology"/>
  </r>
  <r>
    <x v="1089"/>
    <n v="45830"/>
    <n v="5"/>
    <m/>
    <n v="14"/>
    <n v="10"/>
    <n v="3"/>
    <m/>
    <d v="2021-10-04T12:01:00"/>
    <n v="10"/>
    <n v="5"/>
    <s v="Mumbai"/>
    <n v="6"/>
    <s v="Kidney Stone"/>
  </r>
  <r>
    <x v="1090"/>
    <n v="45831"/>
    <n v="2"/>
    <s v="Cashless"/>
    <n v="39"/>
    <n v="34"/>
    <n v="2"/>
    <d v="1970-01-01T00:00:00"/>
    <d v="2021-10-04T12:02:00"/>
    <n v="34"/>
    <n v="2"/>
    <s v="Bangalore"/>
    <n v="2"/>
    <s v="Urology Circumcision"/>
  </r>
  <r>
    <x v="1091"/>
    <n v="45832"/>
    <n v="5"/>
    <m/>
    <n v="14"/>
    <n v="2"/>
    <n v="1"/>
    <m/>
    <d v="2021-10-04T12:02:00"/>
    <n v="2"/>
    <n v="5"/>
    <s v="New Delhi"/>
    <n v="6"/>
    <s v="Kidney Stone"/>
  </r>
  <r>
    <x v="1092"/>
    <n v="45833"/>
    <n v="1"/>
    <s v="Cashless"/>
    <n v="20"/>
    <n v="34"/>
    <n v="2"/>
    <d v="2021-10-20T00:00:00"/>
    <d v="2021-10-04T12:03:00"/>
    <n v="34"/>
    <n v="1"/>
    <s v="Bangalore"/>
    <n v="1"/>
    <s v="Proctology"/>
  </r>
  <r>
    <x v="1093"/>
    <n v="45834"/>
    <n v="1"/>
    <m/>
    <n v="16"/>
    <n v="2"/>
    <n v="3"/>
    <d v="2022-01-05T00:00:00"/>
    <d v="2021-10-04T12:03:00"/>
    <n v="2"/>
    <n v="1"/>
    <s v="Mumbai"/>
    <n v="3"/>
    <s v="Laproscopy"/>
  </r>
  <r>
    <x v="1093"/>
    <n v="45835"/>
    <n v="2"/>
    <m/>
    <n v="37"/>
    <n v="4"/>
    <n v="3"/>
    <d v="2022-06-10T00:00:00"/>
    <d v="2021-10-04T12:05:00"/>
    <n v="4"/>
    <n v="2"/>
    <s v="Mumbai"/>
    <n v="0"/>
    <s v="Not Assigned"/>
  </r>
  <r>
    <x v="1094"/>
    <n v="45836"/>
    <n v="2"/>
    <s v="Cashless"/>
    <n v="21"/>
    <n v="34"/>
    <n v="1"/>
    <d v="2021-10-05T00:00:00"/>
    <d v="2021-10-04T12:05:00"/>
    <n v="34"/>
    <n v="2"/>
    <s v="New Delhi"/>
    <n v="1"/>
    <s v="Proctology"/>
  </r>
  <r>
    <x v="1095"/>
    <n v="45837"/>
    <n v="5"/>
    <m/>
    <n v="2"/>
    <n v="39"/>
    <n v="3"/>
    <m/>
    <d v="2021-10-04T12:06:00"/>
    <n v="39"/>
    <n v="5"/>
    <s v="Mumbai"/>
    <n v="1"/>
    <s v="Proctology"/>
  </r>
  <r>
    <x v="1096"/>
    <n v="45838"/>
    <n v="5"/>
    <s v="Cashless"/>
    <n v="17"/>
    <n v="13"/>
    <n v="3"/>
    <d v="2022-06-15T00:00:00"/>
    <d v="2021-10-04T12:08:00"/>
    <n v="13"/>
    <n v="5"/>
    <s v="Mumbai"/>
    <n v="7"/>
    <s v="Cosmetic"/>
  </r>
  <r>
    <x v="1097"/>
    <n v="45839"/>
    <n v="2"/>
    <m/>
    <n v="37"/>
    <n v="2"/>
    <n v="8"/>
    <m/>
    <d v="2021-10-04T12:10:00"/>
    <n v="2"/>
    <n v="2"/>
    <s v="Tertiary "/>
    <n v="0"/>
    <s v="Not Assigned"/>
  </r>
  <r>
    <x v="1098"/>
    <n v="45840"/>
    <n v="5"/>
    <m/>
    <n v="17"/>
    <n v="2"/>
    <n v="3"/>
    <m/>
    <d v="2021-10-04T12:14:00"/>
    <n v="2"/>
    <n v="5"/>
    <s v="Mumbai"/>
    <n v="7"/>
    <s v="Cosmetic"/>
  </r>
  <r>
    <x v="1099"/>
    <n v="45841"/>
    <n v="1"/>
    <m/>
    <n v="17"/>
    <n v="12"/>
    <n v="3"/>
    <m/>
    <d v="2021-10-04T12:15:00"/>
    <n v="12"/>
    <n v="1"/>
    <s v="Mumbai"/>
    <n v="7"/>
    <s v="Cosmetic"/>
  </r>
  <r>
    <x v="1100"/>
    <n v="45842"/>
    <n v="2"/>
    <m/>
    <n v="37"/>
    <n v="2"/>
    <n v="4"/>
    <d v="2021-10-05T00:00:00"/>
    <d v="2021-10-04T12:15:00"/>
    <n v="2"/>
    <n v="2"/>
    <s v="Hyderabad"/>
    <n v="0"/>
    <s v="Not Assigned"/>
  </r>
  <r>
    <x v="1099"/>
    <n v="45843"/>
    <n v="4"/>
    <s v="Cash"/>
    <n v="17"/>
    <n v="2"/>
    <n v="3"/>
    <d v="2022-03-08T00:00:00"/>
    <d v="2021-10-04T12:15:00"/>
    <n v="2"/>
    <n v="4"/>
    <s v="Mumbai"/>
    <n v="7"/>
    <s v="Cosmetic"/>
  </r>
  <r>
    <x v="1101"/>
    <n v="45844"/>
    <n v="2"/>
    <m/>
    <n v="37"/>
    <n v="39"/>
    <n v="2"/>
    <m/>
    <d v="2021-10-04T12:20:00"/>
    <n v="39"/>
    <n v="2"/>
    <s v="Bangalore"/>
    <n v="0"/>
    <s v="Not Assigned"/>
  </r>
  <r>
    <x v="1102"/>
    <n v="45845"/>
    <n v="5"/>
    <s v="Cash"/>
    <n v="2"/>
    <n v="56"/>
    <n v="1"/>
    <d v="2022-02-22T00:00:00"/>
    <d v="2021-10-04T12:28:00"/>
    <n v="56"/>
    <n v="5"/>
    <s v="New Delhi"/>
    <n v="1"/>
    <s v="Proctology"/>
  </r>
  <r>
    <x v="1103"/>
    <n v="45846"/>
    <n v="2"/>
    <m/>
    <n v="37"/>
    <n v="2"/>
    <n v="4"/>
    <m/>
    <d v="2021-10-04T12:30:00"/>
    <n v="2"/>
    <n v="2"/>
    <s v="Hyderabad"/>
    <n v="0"/>
    <s v="Not Assigned"/>
  </r>
  <r>
    <x v="1104"/>
    <n v="45847"/>
    <n v="5"/>
    <m/>
    <n v="16"/>
    <n v="12"/>
    <n v="3"/>
    <m/>
    <d v="2021-10-04T12:33:00"/>
    <n v="12"/>
    <n v="5"/>
    <s v="Mumbai"/>
    <n v="3"/>
    <s v="Laproscopy"/>
  </r>
  <r>
    <x v="1105"/>
    <n v="45848"/>
    <n v="1"/>
    <m/>
    <n v="17"/>
    <n v="12"/>
    <n v="3"/>
    <m/>
    <d v="2021-10-04T12:34:00"/>
    <n v="12"/>
    <n v="1"/>
    <s v="Mumbai"/>
    <n v="7"/>
    <s v="Cosmetic"/>
  </r>
  <r>
    <x v="1106"/>
    <n v="45849"/>
    <n v="2"/>
    <m/>
    <n v="37"/>
    <n v="2"/>
    <n v="3"/>
    <m/>
    <d v="2021-10-04T12:35:00"/>
    <n v="2"/>
    <n v="2"/>
    <s v="Mumbai"/>
    <n v="0"/>
    <s v="Not Assigned"/>
  </r>
  <r>
    <x v="1106"/>
    <n v="45850"/>
    <n v="2"/>
    <m/>
    <n v="14"/>
    <n v="13"/>
    <n v="1"/>
    <m/>
    <d v="2021-10-04T12:35:00"/>
    <n v="13"/>
    <n v="2"/>
    <s v="New Delhi"/>
    <n v="6"/>
    <s v="Kidney Stone"/>
  </r>
  <r>
    <x v="1107"/>
    <n v="45851"/>
    <n v="1"/>
    <m/>
    <n v="17"/>
    <n v="4"/>
    <n v="3"/>
    <d v="2022-06-10T00:00:00"/>
    <d v="2021-10-04T12:35:00"/>
    <n v="4"/>
    <n v="1"/>
    <s v="Mumbai"/>
    <n v="7"/>
    <s v="Cosmetic"/>
  </r>
  <r>
    <x v="1108"/>
    <n v="45852"/>
    <n v="1"/>
    <m/>
    <n v="20"/>
    <n v="2"/>
    <n v="1"/>
    <m/>
    <d v="2021-10-04T12:35:00"/>
    <n v="2"/>
    <n v="1"/>
    <s v="New Delhi"/>
    <n v="1"/>
    <s v="Proctology"/>
  </r>
  <r>
    <x v="1109"/>
    <n v="45853"/>
    <n v="4"/>
    <m/>
    <n v="16"/>
    <n v="4"/>
    <n v="3"/>
    <d v="2022-07-01T00:00:00"/>
    <d v="2021-10-04T12:36:00"/>
    <n v="4"/>
    <n v="4"/>
    <s v="Mumbai"/>
    <n v="3"/>
    <s v="Laproscopy"/>
  </r>
  <r>
    <x v="1109"/>
    <n v="45854"/>
    <n v="2"/>
    <m/>
    <n v="131"/>
    <n v="12"/>
    <n v="3"/>
    <m/>
    <d v="2021-10-04T12:40:00"/>
    <n v="12"/>
    <n v="2"/>
    <s v="Mumbai"/>
    <n v="3"/>
    <s v="Laproscopy"/>
  </r>
  <r>
    <x v="1110"/>
    <n v="45855"/>
    <n v="2"/>
    <m/>
    <n v="39"/>
    <n v="13"/>
    <n v="4"/>
    <m/>
    <d v="2021-10-04T12:40:00"/>
    <n v="13"/>
    <n v="2"/>
    <s v="Hyderabad"/>
    <n v="2"/>
    <s v="Urology Circumcision"/>
  </r>
  <r>
    <x v="1110"/>
    <n v="45856"/>
    <n v="2"/>
    <m/>
    <n v="37"/>
    <n v="12"/>
    <n v="4"/>
    <m/>
    <d v="2021-10-04T12:40:00"/>
    <n v="12"/>
    <n v="2"/>
    <s v="Hyderabad"/>
    <n v="0"/>
    <s v="Not Assigned"/>
  </r>
  <r>
    <x v="1111"/>
    <n v="45857"/>
    <n v="2"/>
    <m/>
    <n v="14"/>
    <n v="13"/>
    <n v="1"/>
    <m/>
    <d v="2021-10-04T12:40:00"/>
    <n v="13"/>
    <n v="2"/>
    <s v="New Delhi"/>
    <n v="6"/>
    <s v="Kidney Stone"/>
  </r>
  <r>
    <x v="1112"/>
    <n v="45858"/>
    <n v="2"/>
    <m/>
    <n v="15"/>
    <n v="13"/>
    <n v="3"/>
    <d v="2022-01-14T00:00:00"/>
    <d v="2021-10-04T12:45:00"/>
    <n v="13"/>
    <n v="2"/>
    <s v="Mumbai"/>
    <n v="3"/>
    <s v="Laproscopy"/>
  </r>
  <r>
    <x v="1113"/>
    <n v="45859"/>
    <n v="2"/>
    <m/>
    <n v="16"/>
    <n v="2"/>
    <n v="2"/>
    <m/>
    <d v="2021-10-04T12:45:00"/>
    <n v="2"/>
    <n v="2"/>
    <s v="Bangalore"/>
    <n v="3"/>
    <s v="Laproscopy"/>
  </r>
  <r>
    <x v="1114"/>
    <n v="45860"/>
    <n v="1"/>
    <s v="Cash"/>
    <n v="96"/>
    <n v="12"/>
    <n v="3"/>
    <d v="2022-01-04T00:00:00"/>
    <d v="2021-10-04T12:46:00"/>
    <n v="12"/>
    <n v="1"/>
    <s v="Mumbai"/>
    <n v="7"/>
    <s v="Cosmetic"/>
  </r>
  <r>
    <x v="1115"/>
    <n v="45861"/>
    <n v="2"/>
    <m/>
    <n v="37"/>
    <n v="39"/>
    <n v="8"/>
    <m/>
    <d v="2021-10-04T12:50:00"/>
    <n v="39"/>
    <n v="2"/>
    <s v="Tertiary "/>
    <n v="0"/>
    <s v="Not Assigned"/>
  </r>
  <r>
    <x v="1116"/>
    <n v="45862"/>
    <n v="1"/>
    <m/>
    <n v="2"/>
    <n v="51"/>
    <n v="1"/>
    <d v="2021-10-08T00:00:00"/>
    <d v="2021-10-04T12:52:00"/>
    <n v="51"/>
    <n v="1"/>
    <s v="New Delhi"/>
    <n v="1"/>
    <s v="Proctology"/>
  </r>
  <r>
    <x v="1117"/>
    <n v="45863"/>
    <n v="2"/>
    <s v="Cashless"/>
    <n v="52"/>
    <n v="13"/>
    <n v="2"/>
    <m/>
    <d v="2021-10-04T12:55:00"/>
    <n v="13"/>
    <n v="2"/>
    <s v="Bangalore"/>
    <n v="1"/>
    <s v="Proctology"/>
  </r>
  <r>
    <x v="1118"/>
    <n v="45864"/>
    <n v="5"/>
    <m/>
    <n v="14"/>
    <n v="13"/>
    <n v="1"/>
    <m/>
    <d v="2021-10-04T13:01:00"/>
    <n v="13"/>
    <n v="5"/>
    <s v="New Delhi"/>
    <n v="6"/>
    <s v="Kidney Stone"/>
  </r>
  <r>
    <x v="1119"/>
    <n v="45865"/>
    <n v="2"/>
    <m/>
    <n v="2"/>
    <n v="13"/>
    <n v="1"/>
    <m/>
    <d v="2021-10-04T13:05:00"/>
    <n v="13"/>
    <n v="2"/>
    <s v="New Delhi"/>
    <n v="1"/>
    <s v="Proctology"/>
  </r>
  <r>
    <x v="845"/>
    <n v="45866"/>
    <n v="2"/>
    <m/>
    <n v="39"/>
    <n v="13"/>
    <n v="1"/>
    <m/>
    <d v="2021-10-04T13:05:00"/>
    <n v="13"/>
    <n v="2"/>
    <s v="New Delhi"/>
    <n v="2"/>
    <s v="Urology Circumcision"/>
  </r>
  <r>
    <x v="1120"/>
    <n v="45867"/>
    <n v="2"/>
    <m/>
    <n v="37"/>
    <n v="2"/>
    <n v="1"/>
    <m/>
    <d v="2021-10-04T13:05:00"/>
    <n v="2"/>
    <n v="2"/>
    <s v="New Delhi"/>
    <n v="0"/>
    <s v="Not Assigned"/>
  </r>
  <r>
    <x v="1121"/>
    <n v="45868"/>
    <n v="5"/>
    <m/>
    <n v="2"/>
    <n v="39"/>
    <n v="1"/>
    <d v="2021-10-30T00:00:00"/>
    <d v="2021-10-04T13:05:00"/>
    <n v="39"/>
    <n v="5"/>
    <s v="New Delhi"/>
    <n v="1"/>
    <s v="Proctology"/>
  </r>
  <r>
    <x v="1122"/>
    <n v="45869"/>
    <n v="5"/>
    <m/>
    <n v="14"/>
    <n v="13"/>
    <n v="1"/>
    <m/>
    <d v="2021-10-04T13:11:00"/>
    <n v="13"/>
    <n v="5"/>
    <s v="New Delhi"/>
    <n v="6"/>
    <s v="Kidney Stone"/>
  </r>
  <r>
    <x v="1123"/>
    <n v="45870"/>
    <n v="2"/>
    <m/>
    <n v="37"/>
    <n v="2"/>
    <n v="4"/>
    <m/>
    <d v="2021-10-04T13:15:00"/>
    <n v="2"/>
    <n v="2"/>
    <s v="Hyderabad"/>
    <n v="0"/>
    <s v="Not Assigned"/>
  </r>
  <r>
    <x v="1124"/>
    <n v="45871"/>
    <n v="2"/>
    <m/>
    <n v="14"/>
    <n v="13"/>
    <n v="5"/>
    <m/>
    <d v="2021-10-04T13:15:00"/>
    <n v="13"/>
    <n v="2"/>
    <s v="Others"/>
    <n v="6"/>
    <s v="Kidney Stone"/>
  </r>
  <r>
    <x v="1125"/>
    <n v="45872"/>
    <n v="2"/>
    <m/>
    <n v="37"/>
    <n v="2"/>
    <n v="1"/>
    <m/>
    <d v="2021-10-04T13:25:00"/>
    <n v="2"/>
    <n v="2"/>
    <s v="New Delhi"/>
    <n v="0"/>
    <s v="Not Assigned"/>
  </r>
  <r>
    <x v="1126"/>
    <n v="45873"/>
    <n v="1"/>
    <s v="Cash"/>
    <n v="39"/>
    <n v="13"/>
    <n v="3"/>
    <m/>
    <d v="2021-10-04T13:27:00"/>
    <n v="13"/>
    <n v="1"/>
    <s v="Mumbai"/>
    <n v="2"/>
    <s v="Urology Circumcision"/>
  </r>
  <r>
    <x v="1127"/>
    <n v="45874"/>
    <n v="2"/>
    <s v="Cash"/>
    <n v="16"/>
    <n v="12"/>
    <n v="4"/>
    <m/>
    <d v="2021-10-04T13:30:00"/>
    <n v="12"/>
    <n v="2"/>
    <s v="Hyderabad"/>
    <n v="3"/>
    <s v="Laproscopy"/>
  </r>
  <r>
    <x v="1128"/>
    <n v="45875"/>
    <n v="1"/>
    <s v="Cash"/>
    <n v="7"/>
    <n v="13"/>
    <n v="8"/>
    <d v="2022-02-24T00:00:00"/>
    <d v="2021-10-04T13:35:00"/>
    <n v="13"/>
    <n v="1"/>
    <s v="Tertiary "/>
    <n v="9"/>
    <s v="Ophthalmology"/>
  </r>
  <r>
    <x v="1034"/>
    <n v="45876"/>
    <n v="2"/>
    <m/>
    <n v="37"/>
    <n v="13"/>
    <n v="6"/>
    <m/>
    <d v="2021-10-04T13:40:00"/>
    <n v="13"/>
    <n v="2"/>
    <s v="Pune"/>
    <n v="0"/>
    <s v="Not Assigned"/>
  </r>
  <r>
    <x v="1129"/>
    <n v="45877"/>
    <n v="2"/>
    <m/>
    <n v="37"/>
    <n v="13"/>
    <n v="8"/>
    <m/>
    <d v="2021-10-04T13:40:00"/>
    <n v="13"/>
    <n v="2"/>
    <s v="Tertiary "/>
    <n v="0"/>
    <s v="Not Assigned"/>
  </r>
  <r>
    <x v="1130"/>
    <n v="45878"/>
    <n v="5"/>
    <s v="Cash"/>
    <n v="17"/>
    <n v="13"/>
    <n v="1"/>
    <d v="2021-12-29T00:00:00"/>
    <d v="2021-10-04T13:41:00"/>
    <n v="13"/>
    <n v="5"/>
    <s v="New Delhi"/>
    <n v="7"/>
    <s v="Cosmetic"/>
  </r>
  <r>
    <x v="1131"/>
    <n v="45879"/>
    <n v="2"/>
    <m/>
    <n v="37"/>
    <n v="2"/>
    <n v="1"/>
    <m/>
    <d v="2021-10-04T13:45:00"/>
    <n v="2"/>
    <n v="2"/>
    <s v="New Delhi"/>
    <n v="0"/>
    <s v="Not Assigned"/>
  </r>
  <r>
    <x v="1132"/>
    <n v="45880"/>
    <n v="2"/>
    <s v="Cash"/>
    <n v="39"/>
    <n v="34"/>
    <n v="3"/>
    <d v="2021-10-12T00:00:00"/>
    <d v="2021-10-04T13:45:00"/>
    <n v="34"/>
    <n v="2"/>
    <s v="Mumbai"/>
    <n v="2"/>
    <s v="Urology Circumcision"/>
  </r>
  <r>
    <x v="1133"/>
    <n v="45881"/>
    <n v="2"/>
    <m/>
    <n v="16"/>
    <n v="13"/>
    <n v="1"/>
    <m/>
    <d v="2021-10-04T13:50:00"/>
    <n v="13"/>
    <n v="2"/>
    <s v="New Delhi"/>
    <n v="3"/>
    <s v="Laproscopy"/>
  </r>
  <r>
    <x v="1134"/>
    <n v="45882"/>
    <n v="1"/>
    <m/>
    <n v="2"/>
    <n v="13"/>
    <n v="1"/>
    <m/>
    <d v="2021-10-04T13:55:00"/>
    <n v="13"/>
    <n v="1"/>
    <s v="New Delhi"/>
    <n v="1"/>
    <s v="Proctology"/>
  </r>
  <r>
    <x v="1135"/>
    <n v="45883"/>
    <n v="2"/>
    <m/>
    <n v="16"/>
    <n v="13"/>
    <n v="1"/>
    <m/>
    <d v="2021-10-04T14:00:00"/>
    <n v="13"/>
    <n v="2"/>
    <s v="New Delhi"/>
    <n v="3"/>
    <s v="Laproscopy"/>
  </r>
  <r>
    <x v="1136"/>
    <n v="45884"/>
    <n v="2"/>
    <m/>
    <n v="37"/>
    <n v="39"/>
    <n v="3"/>
    <m/>
    <d v="2021-10-04T14:10:00"/>
    <n v="39"/>
    <n v="2"/>
    <s v="Mumbai"/>
    <n v="0"/>
    <s v="Not Assigned"/>
  </r>
  <r>
    <x v="1137"/>
    <n v="45885"/>
    <n v="1"/>
    <m/>
    <n v="19"/>
    <n v="39"/>
    <n v="3"/>
    <m/>
    <d v="2021-10-04T14:10:00"/>
    <n v="39"/>
    <n v="1"/>
    <s v="Mumbai"/>
    <n v="1"/>
    <s v="Proctology"/>
  </r>
  <r>
    <x v="1138"/>
    <n v="45886"/>
    <n v="1"/>
    <m/>
    <n v="2"/>
    <n v="13"/>
    <n v="1"/>
    <m/>
    <d v="2021-10-04T14:13:00"/>
    <n v="13"/>
    <n v="1"/>
    <s v="New Delhi"/>
    <n v="1"/>
    <s v="Proctology"/>
  </r>
  <r>
    <x v="1139"/>
    <n v="45887"/>
    <n v="2"/>
    <m/>
    <n v="7"/>
    <n v="53"/>
    <n v="1"/>
    <m/>
    <d v="2021-10-04T14:15:00"/>
    <n v="53"/>
    <n v="2"/>
    <s v="New Delhi"/>
    <n v="9"/>
    <s v="Ophthalmology"/>
  </r>
  <r>
    <x v="1140"/>
    <n v="45888"/>
    <n v="2"/>
    <m/>
    <n v="57"/>
    <n v="13"/>
    <n v="4"/>
    <m/>
    <d v="2021-10-04T14:20:00"/>
    <n v="13"/>
    <n v="2"/>
    <s v="Hyderabad"/>
    <n v="0"/>
    <s v="Not Assigned"/>
  </r>
  <r>
    <x v="889"/>
    <n v="45889"/>
    <n v="2"/>
    <m/>
    <n v="37"/>
    <n v="2"/>
    <n v="3"/>
    <m/>
    <d v="2021-10-04T14:25:00"/>
    <n v="2"/>
    <n v="2"/>
    <s v="Mumbai"/>
    <n v="0"/>
    <s v="Not Assigned"/>
  </r>
  <r>
    <x v="1141"/>
    <n v="45890"/>
    <n v="2"/>
    <m/>
    <n v="37"/>
    <n v="2"/>
    <n v="5"/>
    <m/>
    <d v="2021-10-04T14:30:00"/>
    <n v="2"/>
    <n v="2"/>
    <s v="Others"/>
    <n v="0"/>
    <s v="Not Assigned"/>
  </r>
  <r>
    <x v="1142"/>
    <n v="45891"/>
    <n v="2"/>
    <s v="Cash"/>
    <n v="57"/>
    <n v="13"/>
    <n v="4"/>
    <d v="2021-11-08T00:00:00"/>
    <d v="2021-10-04T14:30:00"/>
    <n v="13"/>
    <n v="2"/>
    <s v="Hyderabad"/>
    <n v="0"/>
    <s v="Not Assigned"/>
  </r>
  <r>
    <x v="1143"/>
    <n v="45892"/>
    <n v="2"/>
    <m/>
    <n v="16"/>
    <n v="13"/>
    <n v="1"/>
    <m/>
    <d v="2021-10-04T14:35:00"/>
    <n v="13"/>
    <n v="2"/>
    <s v="New Delhi"/>
    <n v="3"/>
    <s v="Laproscopy"/>
  </r>
  <r>
    <x v="1144"/>
    <n v="45893"/>
    <n v="2"/>
    <s v="Cash"/>
    <n v="7"/>
    <n v="13"/>
    <n v="2"/>
    <d v="2021-12-29T00:00:00"/>
    <d v="2021-10-04T14:40:00"/>
    <n v="13"/>
    <n v="2"/>
    <s v="Bangalore"/>
    <n v="9"/>
    <s v="Ophthalmology"/>
  </r>
  <r>
    <x v="1145"/>
    <n v="45894"/>
    <n v="1"/>
    <m/>
    <n v="39"/>
    <n v="13"/>
    <n v="8"/>
    <m/>
    <d v="2021-10-04T14:45:00"/>
    <n v="13"/>
    <n v="1"/>
    <s v="Tertiary "/>
    <n v="2"/>
    <s v="Urology Circumcision"/>
  </r>
  <r>
    <x v="1146"/>
    <n v="45895"/>
    <n v="5"/>
    <m/>
    <n v="14"/>
    <n v="10"/>
    <n v="2"/>
    <m/>
    <d v="2021-10-04T14:49:00"/>
    <n v="10"/>
    <n v="5"/>
    <s v="Bangalore"/>
    <n v="6"/>
    <s v="Kidney Stone"/>
  </r>
  <r>
    <x v="1145"/>
    <n v="45896"/>
    <n v="2"/>
    <m/>
    <n v="39"/>
    <n v="13"/>
    <n v="1"/>
    <d v="2021-10-08T00:00:00"/>
    <d v="2021-10-04T14:50:00"/>
    <n v="13"/>
    <n v="2"/>
    <s v="New Delhi"/>
    <n v="2"/>
    <s v="Urology Circumcision"/>
  </r>
  <r>
    <x v="1147"/>
    <n v="45898"/>
    <n v="5"/>
    <m/>
    <n v="14"/>
    <n v="39"/>
    <n v="2"/>
    <d v="2022-06-13T00:00:00"/>
    <d v="2021-10-04T14:50:00"/>
    <n v="39"/>
    <n v="5"/>
    <s v="Bangalore"/>
    <n v="6"/>
    <s v="Kidney Stone"/>
  </r>
  <r>
    <x v="1148"/>
    <n v="45899"/>
    <n v="1"/>
    <m/>
    <n v="2"/>
    <n v="13"/>
    <n v="1"/>
    <m/>
    <d v="2021-10-04T14:51:00"/>
    <n v="13"/>
    <n v="1"/>
    <s v="New Delhi"/>
    <n v="1"/>
    <s v="Proctology"/>
  </r>
  <r>
    <x v="1149"/>
    <n v="45900"/>
    <n v="1"/>
    <m/>
    <n v="2"/>
    <n v="2"/>
    <n v="1"/>
    <m/>
    <d v="2021-10-04T14:52:00"/>
    <n v="2"/>
    <n v="1"/>
    <s v="New Delhi"/>
    <n v="1"/>
    <s v="Proctology"/>
  </r>
  <r>
    <x v="1150"/>
    <n v="45901"/>
    <n v="1"/>
    <m/>
    <n v="2"/>
    <n v="39"/>
    <n v="3"/>
    <m/>
    <d v="2021-10-04T14:52:00"/>
    <n v="39"/>
    <n v="1"/>
    <s v="Mumbai"/>
    <n v="1"/>
    <s v="Proctology"/>
  </r>
  <r>
    <x v="1151"/>
    <n v="45903"/>
    <n v="1"/>
    <m/>
    <n v="5"/>
    <n v="39"/>
    <n v="2"/>
    <d v="2021-10-05T00:00:00"/>
    <d v="2021-10-04T14:55:00"/>
    <n v="39"/>
    <n v="1"/>
    <s v="Bangalore"/>
    <n v="5"/>
    <s v="Vascular"/>
  </r>
  <r>
    <x v="1152"/>
    <n v="45904"/>
    <n v="5"/>
    <m/>
    <n v="2"/>
    <n v="2"/>
    <n v="2"/>
    <d v="2021-12-27T00:00:00"/>
    <d v="2021-10-04T15:03:00"/>
    <n v="2"/>
    <n v="5"/>
    <s v="Bangalore"/>
    <n v="1"/>
    <s v="Proctology"/>
  </r>
  <r>
    <x v="1153"/>
    <n v="45905"/>
    <n v="2"/>
    <m/>
    <n v="2"/>
    <n v="13"/>
    <n v="2"/>
    <m/>
    <d v="2021-10-04T15:05:00"/>
    <n v="13"/>
    <n v="2"/>
    <s v="Bangalore"/>
    <n v="1"/>
    <s v="Proctology"/>
  </r>
  <r>
    <x v="1154"/>
    <n v="45906"/>
    <n v="2"/>
    <m/>
    <n v="14"/>
    <n v="13"/>
    <n v="5"/>
    <m/>
    <d v="2021-10-04T15:05:00"/>
    <n v="13"/>
    <n v="2"/>
    <s v="Others"/>
    <n v="6"/>
    <s v="Kidney Stone"/>
  </r>
  <r>
    <x v="1155"/>
    <n v="45907"/>
    <n v="1"/>
    <m/>
    <n v="2"/>
    <n v="13"/>
    <n v="4"/>
    <m/>
    <d v="2021-10-04T15:09:00"/>
    <n v="13"/>
    <n v="1"/>
    <s v="Hyderabad"/>
    <n v="1"/>
    <s v="Proctology"/>
  </r>
  <r>
    <x v="1155"/>
    <n v="45908"/>
    <n v="2"/>
    <m/>
    <n v="2"/>
    <n v="13"/>
    <n v="4"/>
    <m/>
    <d v="2021-10-04T15:10:00"/>
    <n v="13"/>
    <n v="2"/>
    <s v="Hyderabad"/>
    <n v="1"/>
    <s v="Proctology"/>
  </r>
  <r>
    <x v="1035"/>
    <n v="45909"/>
    <n v="2"/>
    <m/>
    <n v="2"/>
    <n v="13"/>
    <n v="1"/>
    <m/>
    <d v="2021-10-04T15:15:00"/>
    <n v="13"/>
    <n v="2"/>
    <s v="New Delhi"/>
    <n v="1"/>
    <s v="Proctology"/>
  </r>
  <r>
    <x v="1156"/>
    <n v="45910"/>
    <n v="2"/>
    <m/>
    <n v="37"/>
    <n v="12"/>
    <n v="3"/>
    <m/>
    <d v="2021-10-04T15:15:00"/>
    <n v="12"/>
    <n v="2"/>
    <s v="Mumbai"/>
    <n v="0"/>
    <s v="Not Assigned"/>
  </r>
  <r>
    <x v="1157"/>
    <n v="45911"/>
    <n v="1"/>
    <m/>
    <n v="19"/>
    <n v="13"/>
    <n v="1"/>
    <m/>
    <d v="2021-10-04T15:18:00"/>
    <n v="13"/>
    <n v="1"/>
    <s v="New Delhi"/>
    <n v="1"/>
    <s v="Proctology"/>
  </r>
  <r>
    <x v="1156"/>
    <n v="45912"/>
    <n v="1"/>
    <s v="Cash"/>
    <n v="16"/>
    <n v="2"/>
    <n v="2"/>
    <m/>
    <d v="2021-10-04T15:19:00"/>
    <n v="2"/>
    <n v="1"/>
    <s v="Bangalore"/>
    <n v="3"/>
    <s v="Laproscopy"/>
  </r>
  <r>
    <x v="1158"/>
    <n v="45913"/>
    <n v="1"/>
    <s v="Cashless"/>
    <n v="19"/>
    <n v="13"/>
    <n v="6"/>
    <d v="2022-06-15T00:00:00"/>
    <d v="2021-10-04T15:21:00"/>
    <n v="13"/>
    <n v="1"/>
    <s v="Pune"/>
    <n v="1"/>
    <s v="Proctology"/>
  </r>
  <r>
    <x v="1159"/>
    <n v="45914"/>
    <n v="1"/>
    <m/>
    <n v="39"/>
    <n v="13"/>
    <n v="1"/>
    <m/>
    <d v="2021-10-04T15:22:00"/>
    <n v="13"/>
    <n v="1"/>
    <s v="New Delhi"/>
    <n v="2"/>
    <s v="Urology Circumcision"/>
  </r>
  <r>
    <x v="1160"/>
    <n v="45916"/>
    <n v="2"/>
    <s v="Cash"/>
    <n v="39"/>
    <n v="4"/>
    <n v="6"/>
    <d v="2022-08-01T00:00:00"/>
    <d v="2021-10-04T15:25:00"/>
    <n v="4"/>
    <n v="2"/>
    <s v="Pune"/>
    <n v="2"/>
    <s v="Urology Circumcision"/>
  </r>
  <r>
    <x v="1161"/>
    <n v="45917"/>
    <n v="5"/>
    <m/>
    <n v="14"/>
    <n v="13"/>
    <n v="1"/>
    <m/>
    <d v="2021-10-04T15:28:00"/>
    <n v="13"/>
    <n v="5"/>
    <s v="New Delhi"/>
    <n v="6"/>
    <s v="Kidney Stone"/>
  </r>
  <r>
    <x v="1162"/>
    <n v="45918"/>
    <n v="1"/>
    <m/>
    <n v="19"/>
    <n v="11"/>
    <n v="3"/>
    <m/>
    <d v="2021-10-04T15:32:00"/>
    <n v="11"/>
    <n v="1"/>
    <s v="Mumbai"/>
    <n v="1"/>
    <s v="Proctology"/>
  </r>
  <r>
    <x v="1163"/>
    <n v="45919"/>
    <n v="5"/>
    <m/>
    <n v="14"/>
    <n v="2"/>
    <n v="1"/>
    <m/>
    <d v="2021-10-04T15:37:00"/>
    <n v="2"/>
    <n v="5"/>
    <s v="New Delhi"/>
    <n v="6"/>
    <s v="Kidney Stone"/>
  </r>
  <r>
    <x v="572"/>
    <n v="45920"/>
    <n v="2"/>
    <m/>
    <n v="37"/>
    <n v="53"/>
    <n v="6"/>
    <m/>
    <d v="2021-10-04T15:40:00"/>
    <n v="53"/>
    <n v="2"/>
    <s v="Pune"/>
    <n v="0"/>
    <s v="Not Assigned"/>
  </r>
  <r>
    <x v="1164"/>
    <n v="45921"/>
    <n v="5"/>
    <m/>
    <n v="14"/>
    <n v="39"/>
    <n v="1"/>
    <m/>
    <d v="2021-10-04T15:43:00"/>
    <n v="39"/>
    <n v="5"/>
    <s v="New Delhi"/>
    <n v="6"/>
    <s v="Kidney Stone"/>
  </r>
  <r>
    <x v="1165"/>
    <n v="45922"/>
    <n v="1"/>
    <m/>
    <n v="14"/>
    <n v="2"/>
    <n v="2"/>
    <m/>
    <d v="2021-10-04T15:45:00"/>
    <n v="2"/>
    <n v="1"/>
    <s v="Bangalore"/>
    <n v="6"/>
    <s v="Kidney Stone"/>
  </r>
  <r>
    <x v="1166"/>
    <n v="45923"/>
    <n v="1"/>
    <s v="Cash"/>
    <n v="15"/>
    <n v="13"/>
    <n v="8"/>
    <d v="2021-10-15T00:00:00"/>
    <d v="2021-10-04T15:47:00"/>
    <n v="13"/>
    <n v="1"/>
    <s v="Tertiary "/>
    <n v="3"/>
    <s v="Laproscopy"/>
  </r>
  <r>
    <x v="1167"/>
    <n v="45924"/>
    <n v="1"/>
    <m/>
    <n v="7"/>
    <n v="13"/>
    <n v="2"/>
    <m/>
    <d v="2021-10-04T15:51:00"/>
    <n v="13"/>
    <n v="1"/>
    <s v="Bangalore"/>
    <n v="9"/>
    <s v="Ophthalmology"/>
  </r>
  <r>
    <x v="1168"/>
    <n v="45925"/>
    <n v="1"/>
    <m/>
    <n v="2"/>
    <n v="11"/>
    <n v="3"/>
    <m/>
    <d v="2021-10-04T15:53:00"/>
    <n v="11"/>
    <n v="1"/>
    <s v="Mumbai"/>
    <n v="1"/>
    <s v="Proctology"/>
  </r>
  <r>
    <x v="1169"/>
    <n v="45926"/>
    <n v="5"/>
    <m/>
    <n v="14"/>
    <n v="2"/>
    <n v="1"/>
    <m/>
    <d v="2021-10-04T16:01:00"/>
    <n v="2"/>
    <n v="5"/>
    <s v="New Delhi"/>
    <n v="6"/>
    <s v="Kidney Stone"/>
  </r>
  <r>
    <x v="1170"/>
    <n v="45927"/>
    <n v="2"/>
    <s v="Cash"/>
    <n v="39"/>
    <n v="13"/>
    <n v="4"/>
    <d v="2021-11-08T00:00:00"/>
    <d v="2021-10-04T16:05:00"/>
    <n v="13"/>
    <n v="2"/>
    <s v="Hyderabad"/>
    <n v="2"/>
    <s v="Urology Circumcision"/>
  </r>
  <r>
    <x v="1171"/>
    <n v="45928"/>
    <n v="2"/>
    <m/>
    <n v="37"/>
    <n v="2"/>
    <n v="4"/>
    <m/>
    <d v="2021-10-04T16:10:00"/>
    <n v="2"/>
    <n v="2"/>
    <s v="Hyderabad"/>
    <n v="0"/>
    <s v="Not Assigned"/>
  </r>
  <r>
    <x v="1172"/>
    <n v="45929"/>
    <n v="5"/>
    <m/>
    <n v="17"/>
    <n v="39"/>
    <n v="2"/>
    <m/>
    <d v="2021-10-04T16:10:00"/>
    <n v="39"/>
    <n v="5"/>
    <s v="Bangalore"/>
    <n v="7"/>
    <s v="Cosmetic"/>
  </r>
  <r>
    <x v="1173"/>
    <n v="45930"/>
    <n v="5"/>
    <m/>
    <n v="2"/>
    <n v="54"/>
    <n v="3"/>
    <d v="2022-06-10T00:00:00"/>
    <d v="2021-10-04T16:17:00"/>
    <n v="54"/>
    <n v="5"/>
    <s v="Mumbai"/>
    <n v="1"/>
    <s v="Proctology"/>
  </r>
  <r>
    <x v="1174"/>
    <n v="45931"/>
    <n v="8"/>
    <m/>
    <n v="20"/>
    <n v="13"/>
    <n v="2"/>
    <m/>
    <d v="2021-10-04T16:17:00"/>
    <n v="13"/>
    <n v="8"/>
    <s v="Bangalore"/>
    <n v="1"/>
    <s v="Proctology"/>
  </r>
  <r>
    <x v="1175"/>
    <n v="45932"/>
    <n v="2"/>
    <m/>
    <n v="37"/>
    <n v="2"/>
    <n v="2"/>
    <m/>
    <d v="2021-10-04T16:20:00"/>
    <n v="2"/>
    <n v="2"/>
    <s v="Bangalore"/>
    <n v="0"/>
    <s v="Not Assigned"/>
  </r>
  <r>
    <x v="453"/>
    <n v="45933"/>
    <n v="2"/>
    <m/>
    <n v="37"/>
    <n v="2"/>
    <n v="3"/>
    <m/>
    <d v="2021-10-04T16:20:00"/>
    <n v="2"/>
    <n v="2"/>
    <s v="Mumbai"/>
    <n v="0"/>
    <s v="Not Assigned"/>
  </r>
  <r>
    <x v="1176"/>
    <n v="45934"/>
    <n v="2"/>
    <m/>
    <n v="2"/>
    <n v="2"/>
    <n v="3"/>
    <m/>
    <d v="2021-10-04T16:20:00"/>
    <n v="2"/>
    <n v="2"/>
    <s v="Mumbai"/>
    <n v="1"/>
    <s v="Proctology"/>
  </r>
  <r>
    <x v="1177"/>
    <n v="45935"/>
    <n v="8"/>
    <m/>
    <n v="2"/>
    <n v="2"/>
    <n v="1"/>
    <m/>
    <d v="2021-10-04T16:23:00"/>
    <n v="2"/>
    <n v="8"/>
    <s v="New Delhi"/>
    <n v="1"/>
    <s v="Proctology"/>
  </r>
  <r>
    <x v="1178"/>
    <n v="45936"/>
    <n v="5"/>
    <m/>
    <n v="2"/>
    <n v="39"/>
    <n v="2"/>
    <d v="2021-10-13T00:00:00"/>
    <d v="2021-10-04T16:23:00"/>
    <n v="39"/>
    <n v="5"/>
    <s v="Bangalore"/>
    <n v="1"/>
    <s v="Proctology"/>
  </r>
  <r>
    <x v="1179"/>
    <n v="45937"/>
    <n v="5"/>
    <m/>
    <n v="14"/>
    <n v="13"/>
    <n v="1"/>
    <d v="2021-10-14T00:00:00"/>
    <d v="2021-10-04T16:24:00"/>
    <n v="13"/>
    <n v="5"/>
    <s v="New Delhi"/>
    <n v="6"/>
    <s v="Kidney Stone"/>
  </r>
  <r>
    <x v="1180"/>
    <n v="45938"/>
    <n v="2"/>
    <m/>
    <n v="37"/>
    <n v="2"/>
    <n v="3"/>
    <m/>
    <d v="2021-10-04T16:25:00"/>
    <n v="2"/>
    <n v="2"/>
    <s v="Mumbai"/>
    <n v="0"/>
    <s v="Not Assigned"/>
  </r>
  <r>
    <x v="892"/>
    <n v="45939"/>
    <n v="2"/>
    <s v="Cashless"/>
    <n v="2"/>
    <n v="13"/>
    <n v="3"/>
    <d v="2021-11-30T00:00:00"/>
    <d v="2021-10-04T16:25:00"/>
    <n v="13"/>
    <n v="2"/>
    <s v="Mumbai"/>
    <n v="1"/>
    <s v="Proctology"/>
  </r>
  <r>
    <x v="1181"/>
    <n v="45940"/>
    <n v="5"/>
    <m/>
    <n v="14"/>
    <n v="39"/>
    <n v="1"/>
    <m/>
    <d v="2021-10-04T16:28:00"/>
    <n v="39"/>
    <n v="5"/>
    <s v="New Delhi"/>
    <n v="6"/>
    <s v="Kidney Stone"/>
  </r>
  <r>
    <x v="1182"/>
    <n v="45941"/>
    <n v="5"/>
    <m/>
    <n v="2"/>
    <n v="2"/>
    <n v="1"/>
    <m/>
    <d v="2021-10-04T16:41:00"/>
    <n v="2"/>
    <n v="5"/>
    <s v="New Delhi"/>
    <n v="1"/>
    <s v="Proctology"/>
  </r>
  <r>
    <x v="1057"/>
    <n v="45942"/>
    <n v="1"/>
    <m/>
    <n v="2"/>
    <n v="2"/>
    <n v="2"/>
    <m/>
    <d v="2021-10-04T16:46:00"/>
    <n v="2"/>
    <n v="1"/>
    <s v="Bangalore"/>
    <n v="1"/>
    <s v="Proctology"/>
  </r>
  <r>
    <x v="1057"/>
    <n v="45943"/>
    <n v="1"/>
    <m/>
    <n v="2"/>
    <n v="12"/>
    <n v="2"/>
    <m/>
    <d v="2021-10-04T16:47:00"/>
    <n v="12"/>
    <n v="1"/>
    <s v="Bangalore"/>
    <n v="1"/>
    <s v="Proctology"/>
  </r>
  <r>
    <x v="1183"/>
    <n v="45944"/>
    <n v="5"/>
    <s v="Cash"/>
    <n v="21"/>
    <n v="13"/>
    <n v="1"/>
    <d v="2022-04-02T00:00:00"/>
    <d v="2021-10-04T16:54:00"/>
    <n v="13"/>
    <n v="5"/>
    <s v="New Delhi"/>
    <n v="1"/>
    <s v="Proctology"/>
  </r>
  <r>
    <x v="1184"/>
    <n v="45945"/>
    <n v="2"/>
    <m/>
    <n v="24"/>
    <n v="13"/>
    <n v="8"/>
    <m/>
    <d v="2021-10-04T16:55:00"/>
    <n v="13"/>
    <n v="2"/>
    <s v="Tertiary "/>
    <n v="1"/>
    <s v="Proctology"/>
  </r>
  <r>
    <x v="1185"/>
    <n v="45946"/>
    <n v="5"/>
    <m/>
    <n v="14"/>
    <n v="2"/>
    <n v="2"/>
    <m/>
    <d v="2021-10-04T17:00:00"/>
    <n v="2"/>
    <n v="5"/>
    <s v="Bangalore"/>
    <n v="6"/>
    <s v="Kidney Stone"/>
  </r>
  <r>
    <x v="1186"/>
    <n v="45947"/>
    <n v="4"/>
    <m/>
    <n v="16"/>
    <n v="2"/>
    <n v="3"/>
    <m/>
    <d v="2021-10-04T17:02:00"/>
    <n v="2"/>
    <n v="4"/>
    <s v="Mumbai"/>
    <n v="3"/>
    <s v="Laproscopy"/>
  </r>
  <r>
    <x v="1187"/>
    <n v="45948"/>
    <n v="5"/>
    <m/>
    <n v="14"/>
    <n v="2"/>
    <n v="1"/>
    <m/>
    <d v="2021-10-04T17:02:00"/>
    <n v="2"/>
    <n v="5"/>
    <s v="New Delhi"/>
    <n v="6"/>
    <s v="Kidney Stone"/>
  </r>
  <r>
    <x v="1188"/>
    <n v="45949"/>
    <n v="1"/>
    <s v="Cashless"/>
    <n v="39"/>
    <n v="13"/>
    <n v="3"/>
    <d v="2022-06-10T00:00:00"/>
    <d v="2021-10-04T17:04:00"/>
    <n v="13"/>
    <n v="1"/>
    <s v="Mumbai"/>
    <n v="2"/>
    <s v="Urology Circumcision"/>
  </r>
  <r>
    <x v="1189"/>
    <n v="45950"/>
    <n v="8"/>
    <m/>
    <n v="14"/>
    <n v="13"/>
    <n v="1"/>
    <m/>
    <d v="2021-10-04T17:07:00"/>
    <n v="13"/>
    <n v="8"/>
    <s v="New Delhi"/>
    <n v="6"/>
    <s v="Kidney Stone"/>
  </r>
  <r>
    <x v="1190"/>
    <n v="45951"/>
    <n v="2"/>
    <m/>
    <n v="39"/>
    <n v="13"/>
    <n v="3"/>
    <d v="2022-01-05T00:00:00"/>
    <d v="2021-10-04T17:10:00"/>
    <n v="13"/>
    <n v="2"/>
    <s v="Mumbai"/>
    <n v="2"/>
    <s v="Urology Circumcision"/>
  </r>
  <r>
    <x v="1191"/>
    <n v="45952"/>
    <n v="2"/>
    <m/>
    <n v="20"/>
    <n v="34"/>
    <n v="1"/>
    <m/>
    <d v="2021-10-04T17:10:00"/>
    <n v="34"/>
    <n v="2"/>
    <s v="New Delhi"/>
    <n v="1"/>
    <s v="Proctology"/>
  </r>
  <r>
    <x v="1192"/>
    <n v="45953"/>
    <n v="1"/>
    <s v="Cashless"/>
    <n v="39"/>
    <n v="13"/>
    <n v="6"/>
    <d v="2022-06-11T00:00:00"/>
    <d v="2021-10-04T17:16:00"/>
    <n v="13"/>
    <n v="1"/>
    <s v="Pune"/>
    <n v="2"/>
    <s v="Urology Circumcision"/>
  </r>
  <r>
    <x v="1193"/>
    <n v="45954"/>
    <n v="1"/>
    <m/>
    <n v="2"/>
    <n v="13"/>
    <n v="8"/>
    <m/>
    <d v="2021-10-04T17:23:00"/>
    <n v="13"/>
    <n v="1"/>
    <s v="Tertiary "/>
    <n v="1"/>
    <s v="Proctology"/>
  </r>
  <r>
    <x v="1194"/>
    <n v="45955"/>
    <n v="2"/>
    <m/>
    <n v="37"/>
    <n v="2"/>
    <n v="4"/>
    <m/>
    <d v="2021-10-04T17:25:00"/>
    <n v="2"/>
    <n v="2"/>
    <s v="Hyderabad"/>
    <n v="0"/>
    <s v="Not Assigned"/>
  </r>
  <r>
    <x v="1193"/>
    <n v="45956"/>
    <n v="2"/>
    <m/>
    <n v="37"/>
    <n v="12"/>
    <n v="1"/>
    <m/>
    <d v="2021-10-04T17:25:00"/>
    <n v="12"/>
    <n v="2"/>
    <s v="New Delhi"/>
    <n v="0"/>
    <s v="Not Assigned"/>
  </r>
  <r>
    <x v="1195"/>
    <n v="45957"/>
    <n v="1"/>
    <m/>
    <n v="2"/>
    <n v="13"/>
    <n v="4"/>
    <d v="2021-11-08T00:00:00"/>
    <d v="2021-10-04T17:26:00"/>
    <n v="13"/>
    <n v="1"/>
    <s v="Hyderabad"/>
    <n v="1"/>
    <s v="Proctology"/>
  </r>
  <r>
    <x v="1196"/>
    <n v="45958"/>
    <n v="5"/>
    <m/>
    <n v="2"/>
    <n v="2"/>
    <n v="1"/>
    <m/>
    <d v="2021-10-04T17:44:00"/>
    <n v="2"/>
    <n v="5"/>
    <s v="New Delhi"/>
    <n v="1"/>
    <s v="Proctology"/>
  </r>
  <r>
    <x v="1197"/>
    <n v="45959"/>
    <n v="1"/>
    <s v="Cashless"/>
    <n v="18"/>
    <n v="2"/>
    <n v="8"/>
    <d v="2022-06-15T00:00:00"/>
    <d v="2021-10-04T17:51:00"/>
    <n v="2"/>
    <n v="1"/>
    <s v="Tertiary "/>
    <n v="5"/>
    <s v="Vascular"/>
  </r>
  <r>
    <x v="1198"/>
    <n v="45960"/>
    <n v="1"/>
    <m/>
    <n v="17"/>
    <n v="13"/>
    <n v="1"/>
    <d v="2021-10-05T00:00:00"/>
    <d v="2021-10-04T17:52:00"/>
    <n v="13"/>
    <n v="1"/>
    <s v="New Delhi"/>
    <n v="7"/>
    <s v="Cosmetic"/>
  </r>
  <r>
    <x v="1199"/>
    <n v="45961"/>
    <n v="1"/>
    <m/>
    <n v="2"/>
    <n v="13"/>
    <n v="2"/>
    <m/>
    <d v="2021-10-04T17:55:00"/>
    <n v="13"/>
    <n v="1"/>
    <s v="Bangalore"/>
    <n v="1"/>
    <s v="Proctology"/>
  </r>
  <r>
    <x v="1199"/>
    <n v="45962"/>
    <n v="2"/>
    <m/>
    <n v="37"/>
    <n v="12"/>
    <n v="2"/>
    <m/>
    <d v="2021-10-04T18:00:00"/>
    <n v="12"/>
    <n v="2"/>
    <s v="Bangalore"/>
    <n v="0"/>
    <s v="Not Assigned"/>
  </r>
  <r>
    <x v="1200"/>
    <n v="45963"/>
    <n v="1"/>
    <m/>
    <n v="21"/>
    <n v="39"/>
    <n v="2"/>
    <d v="2021-10-09T00:00:00"/>
    <d v="2021-10-04T18:02:00"/>
    <n v="39"/>
    <n v="1"/>
    <s v="Bangalore"/>
    <n v="1"/>
    <s v="Proctology"/>
  </r>
  <r>
    <x v="1201"/>
    <n v="45964"/>
    <n v="1"/>
    <m/>
    <n v="20"/>
    <n v="2"/>
    <n v="6"/>
    <m/>
    <d v="2021-10-04T18:03:00"/>
    <n v="2"/>
    <n v="1"/>
    <s v="Pune"/>
    <n v="1"/>
    <s v="Proctology"/>
  </r>
  <r>
    <x v="1202"/>
    <n v="45965"/>
    <n v="5"/>
    <m/>
    <n v="14"/>
    <n v="13"/>
    <n v="1"/>
    <m/>
    <d v="2021-10-04T18:11:00"/>
    <n v="13"/>
    <n v="5"/>
    <s v="New Delhi"/>
    <n v="6"/>
    <s v="Kidney Stone"/>
  </r>
  <r>
    <x v="1203"/>
    <n v="45966"/>
    <n v="1"/>
    <s v="Cash"/>
    <n v="39"/>
    <n v="39"/>
    <n v="2"/>
    <m/>
    <d v="2021-10-04T18:17:00"/>
    <n v="39"/>
    <n v="1"/>
    <s v="Bangalore"/>
    <n v="2"/>
    <s v="Urology Circumcision"/>
  </r>
  <r>
    <x v="603"/>
    <n v="45969"/>
    <n v="5"/>
    <m/>
    <n v="14"/>
    <n v="13"/>
    <n v="1"/>
    <m/>
    <d v="2021-10-04T18:24:00"/>
    <n v="13"/>
    <n v="5"/>
    <s v="New Delhi"/>
    <n v="6"/>
    <s v="Kidney Stone"/>
  </r>
  <r>
    <x v="1127"/>
    <n v="45970"/>
    <n v="2"/>
    <s v="Cash"/>
    <n v="16"/>
    <n v="13"/>
    <n v="4"/>
    <m/>
    <d v="2021-10-04T18:25:00"/>
    <n v="13"/>
    <n v="2"/>
    <s v="Hyderabad"/>
    <n v="3"/>
    <s v="Laproscopy"/>
  </r>
  <r>
    <x v="1204"/>
    <n v="45971"/>
    <n v="1"/>
    <m/>
    <n v="15"/>
    <n v="13"/>
    <n v="1"/>
    <m/>
    <d v="2021-10-04T18:26:00"/>
    <n v="13"/>
    <n v="1"/>
    <s v="New Delhi"/>
    <n v="3"/>
    <s v="Laproscopy"/>
  </r>
  <r>
    <x v="1205"/>
    <n v="45972"/>
    <n v="2"/>
    <m/>
    <n v="14"/>
    <n v="13"/>
    <n v="1"/>
    <m/>
    <d v="2021-10-04T18:30:00"/>
    <n v="13"/>
    <n v="2"/>
    <s v="New Delhi"/>
    <n v="6"/>
    <s v="Kidney Stone"/>
  </r>
  <r>
    <x v="1206"/>
    <n v="45973"/>
    <n v="1"/>
    <m/>
    <n v="16"/>
    <n v="13"/>
    <n v="3"/>
    <d v="2022-02-11T00:00:00"/>
    <d v="2021-10-04T18:30:00"/>
    <n v="13"/>
    <n v="1"/>
    <s v="Mumbai"/>
    <n v="3"/>
    <s v="Laproscopy"/>
  </r>
  <r>
    <x v="1207"/>
    <n v="45974"/>
    <n v="2"/>
    <m/>
    <n v="37"/>
    <n v="2"/>
    <n v="3"/>
    <m/>
    <d v="2021-10-04T18:35:00"/>
    <n v="2"/>
    <n v="2"/>
    <s v="Mumbai"/>
    <n v="0"/>
    <s v="Not Assigned"/>
  </r>
  <r>
    <x v="1208"/>
    <n v="45975"/>
    <n v="1"/>
    <m/>
    <n v="15"/>
    <n v="51"/>
    <n v="1"/>
    <d v="2021-10-08T00:00:00"/>
    <d v="2021-10-04T18:42:00"/>
    <n v="51"/>
    <n v="1"/>
    <s v="New Delhi"/>
    <n v="3"/>
    <s v="Laproscopy"/>
  </r>
  <r>
    <x v="1209"/>
    <n v="45976"/>
    <n v="5"/>
    <m/>
    <n v="16"/>
    <n v="4"/>
    <n v="3"/>
    <d v="2022-07-05T00:00:00"/>
    <d v="2021-10-04T18:44:00"/>
    <n v="4"/>
    <n v="5"/>
    <s v="Mumbai"/>
    <n v="3"/>
    <s v="Laproscopy"/>
  </r>
  <r>
    <x v="1210"/>
    <n v="45977"/>
    <n v="1"/>
    <m/>
    <n v="2"/>
    <n v="2"/>
    <n v="3"/>
    <m/>
    <d v="2021-10-04T18:45:00"/>
    <n v="2"/>
    <n v="1"/>
    <s v="Mumbai"/>
    <n v="1"/>
    <s v="Proctology"/>
  </r>
  <r>
    <x v="1119"/>
    <n v="45978"/>
    <n v="2"/>
    <m/>
    <n v="37"/>
    <n v="12"/>
    <n v="1"/>
    <m/>
    <d v="2021-10-04T18:45:00"/>
    <n v="12"/>
    <n v="2"/>
    <s v="New Delhi"/>
    <n v="0"/>
    <s v="Not Assigned"/>
  </r>
  <r>
    <x v="1063"/>
    <n v="45979"/>
    <n v="2"/>
    <m/>
    <n v="37"/>
    <n v="2"/>
    <n v="1"/>
    <m/>
    <d v="2021-10-04T18:45:00"/>
    <n v="2"/>
    <n v="2"/>
    <s v="New Delhi"/>
    <n v="0"/>
    <s v="Not Assigned"/>
  </r>
  <r>
    <x v="1211"/>
    <n v="45980"/>
    <n v="1"/>
    <m/>
    <n v="7"/>
    <n v="13"/>
    <n v="2"/>
    <m/>
    <d v="2021-10-04T18:47:00"/>
    <n v="13"/>
    <n v="1"/>
    <s v="Bangalore"/>
    <n v="9"/>
    <s v="Ophthalmology"/>
  </r>
  <r>
    <x v="1212"/>
    <n v="45981"/>
    <n v="5"/>
    <m/>
    <n v="2"/>
    <n v="13"/>
    <n v="1"/>
    <m/>
    <d v="2021-10-04T18:48:00"/>
    <n v="13"/>
    <n v="5"/>
    <s v="New Delhi"/>
    <n v="1"/>
    <s v="Proctology"/>
  </r>
  <r>
    <x v="1063"/>
    <n v="45982"/>
    <n v="2"/>
    <m/>
    <n v="37"/>
    <n v="2"/>
    <n v="1"/>
    <m/>
    <d v="2021-10-04T19:00:00"/>
    <n v="2"/>
    <n v="2"/>
    <s v="New Delhi"/>
    <n v="0"/>
    <s v="Not Assigned"/>
  </r>
  <r>
    <x v="1050"/>
    <n v="45983"/>
    <n v="2"/>
    <m/>
    <n v="7"/>
    <n v="53"/>
    <n v="1"/>
    <m/>
    <d v="2021-10-04T19:00:00"/>
    <n v="53"/>
    <n v="2"/>
    <s v="New Delhi"/>
    <n v="9"/>
    <s v="Ophthalmology"/>
  </r>
  <r>
    <x v="1213"/>
    <n v="45984"/>
    <n v="1"/>
    <m/>
    <n v="135"/>
    <n v="2"/>
    <n v="1"/>
    <m/>
    <d v="2021-10-04T19:00:00"/>
    <n v="2"/>
    <n v="1"/>
    <s v="New Delhi"/>
    <n v="10"/>
    <s v="Dental"/>
  </r>
  <r>
    <x v="1213"/>
    <n v="45985"/>
    <n v="1"/>
    <s v="Cash"/>
    <n v="135"/>
    <n v="39"/>
    <n v="1"/>
    <m/>
    <d v="2021-10-04T19:01:00"/>
    <n v="39"/>
    <n v="1"/>
    <s v="New Delhi"/>
    <n v="10"/>
    <s v="Dental"/>
  </r>
  <r>
    <x v="1214"/>
    <n v="45986"/>
    <n v="5"/>
    <m/>
    <n v="2"/>
    <n v="13"/>
    <n v="1"/>
    <m/>
    <d v="2021-10-04T19:01:00"/>
    <n v="13"/>
    <n v="5"/>
    <s v="New Delhi"/>
    <n v="1"/>
    <s v="Proctology"/>
  </r>
  <r>
    <x v="1215"/>
    <n v="45987"/>
    <n v="5"/>
    <m/>
    <n v="39"/>
    <n v="2"/>
    <n v="2"/>
    <m/>
    <d v="2021-10-04T19:03:00"/>
    <n v="2"/>
    <n v="5"/>
    <s v="Bangalore"/>
    <n v="2"/>
    <s v="Urology Circumcision"/>
  </r>
  <r>
    <x v="1216"/>
    <n v="45988"/>
    <n v="2"/>
    <m/>
    <n v="2"/>
    <n v="13"/>
    <n v="3"/>
    <m/>
    <d v="2021-10-04T19:05:00"/>
    <n v="13"/>
    <n v="2"/>
    <s v="Mumbai"/>
    <n v="1"/>
    <s v="Proctology"/>
  </r>
  <r>
    <x v="1217"/>
    <n v="45989"/>
    <n v="5"/>
    <m/>
    <n v="17"/>
    <n v="2"/>
    <n v="3"/>
    <m/>
    <d v="2021-10-04T19:09:00"/>
    <n v="2"/>
    <n v="5"/>
    <s v="Mumbai"/>
    <n v="7"/>
    <s v="Cosmetic"/>
  </r>
  <r>
    <x v="1063"/>
    <n v="45990"/>
    <n v="2"/>
    <m/>
    <n v="37"/>
    <n v="2"/>
    <n v="3"/>
    <m/>
    <d v="2021-10-04T19:10:00"/>
    <n v="2"/>
    <n v="2"/>
    <s v="Mumbai"/>
    <n v="0"/>
    <s v="Not Assigned"/>
  </r>
  <r>
    <x v="1218"/>
    <n v="45991"/>
    <n v="8"/>
    <m/>
    <n v="2"/>
    <n v="2"/>
    <n v="1"/>
    <m/>
    <d v="2021-10-04T19:13:00"/>
    <n v="2"/>
    <n v="8"/>
    <s v="New Delhi"/>
    <n v="1"/>
    <s v="Proctology"/>
  </r>
  <r>
    <x v="1219"/>
    <n v="45992"/>
    <n v="2"/>
    <m/>
    <n v="14"/>
    <n v="13"/>
    <n v="1"/>
    <m/>
    <d v="2021-10-04T19:25:00"/>
    <n v="13"/>
    <n v="2"/>
    <s v="New Delhi"/>
    <n v="6"/>
    <s v="Kidney Stone"/>
  </r>
  <r>
    <x v="1220"/>
    <n v="45993"/>
    <n v="2"/>
    <m/>
    <n v="5"/>
    <n v="13"/>
    <n v="2"/>
    <m/>
    <d v="2021-10-04T19:30:00"/>
    <n v="13"/>
    <n v="2"/>
    <s v="Bangalore"/>
    <n v="5"/>
    <s v="Vascular"/>
  </r>
  <r>
    <x v="1220"/>
    <n v="45994"/>
    <n v="2"/>
    <s v="Cashless"/>
    <n v="37"/>
    <n v="2"/>
    <n v="3"/>
    <d v="2022-06-15T00:00:00"/>
    <d v="2021-10-04T19:30:00"/>
    <n v="2"/>
    <n v="2"/>
    <s v="Mumbai"/>
    <n v="0"/>
    <s v="Not Assigned"/>
  </r>
  <r>
    <x v="1221"/>
    <n v="45995"/>
    <n v="2"/>
    <s v="Cashless"/>
    <n v="96"/>
    <n v="51"/>
    <n v="1"/>
    <d v="2021-10-18T00:00:00"/>
    <d v="2021-10-04T19:30:00"/>
    <n v="51"/>
    <n v="2"/>
    <s v="New Delhi"/>
    <n v="7"/>
    <s v="Cosmetic"/>
  </r>
  <r>
    <x v="1222"/>
    <n v="45996"/>
    <n v="1"/>
    <m/>
    <n v="15"/>
    <n v="12"/>
    <n v="1"/>
    <m/>
    <d v="2021-10-04T19:32:00"/>
    <n v="12"/>
    <n v="1"/>
    <s v="New Delhi"/>
    <n v="3"/>
    <s v="Laproscopy"/>
  </r>
  <r>
    <x v="1223"/>
    <n v="45997"/>
    <n v="1"/>
    <m/>
    <n v="2"/>
    <n v="2"/>
    <n v="1"/>
    <m/>
    <d v="2021-10-04T19:38:00"/>
    <n v="2"/>
    <n v="1"/>
    <s v="New Delhi"/>
    <n v="1"/>
    <s v="Proctology"/>
  </r>
  <r>
    <x v="1224"/>
    <n v="45998"/>
    <n v="1"/>
    <m/>
    <n v="2"/>
    <n v="2"/>
    <n v="2"/>
    <d v="2021-10-06T00:00:00"/>
    <d v="2021-10-04T19:38:00"/>
    <n v="2"/>
    <n v="1"/>
    <s v="Bangalore"/>
    <n v="1"/>
    <s v="Proctology"/>
  </r>
  <r>
    <x v="1109"/>
    <n v="45999"/>
    <n v="2"/>
    <m/>
    <n v="37"/>
    <n v="2"/>
    <n v="1"/>
    <m/>
    <d v="2021-10-04T19:45:00"/>
    <n v="2"/>
    <n v="2"/>
    <s v="New Delhi"/>
    <n v="0"/>
    <s v="Not Assigned"/>
  </r>
  <r>
    <x v="1225"/>
    <n v="46000"/>
    <n v="1"/>
    <m/>
    <n v="2"/>
    <n v="13"/>
    <n v="3"/>
    <d v="2021-10-17T00:00:00"/>
    <d v="2021-10-04T19:49:00"/>
    <n v="13"/>
    <n v="1"/>
    <s v="Mumbai"/>
    <n v="1"/>
    <s v="Proctology"/>
  </r>
  <r>
    <x v="1226"/>
    <n v="46001"/>
    <n v="2"/>
    <m/>
    <n v="37"/>
    <n v="2"/>
    <n v="3"/>
    <m/>
    <d v="2021-10-04T19:50:00"/>
    <n v="2"/>
    <n v="2"/>
    <s v="Mumbai"/>
    <n v="0"/>
    <s v="Not Assigned"/>
  </r>
  <r>
    <x v="1227"/>
    <n v="46002"/>
    <n v="1"/>
    <m/>
    <n v="16"/>
    <n v="13"/>
    <n v="3"/>
    <m/>
    <d v="2021-10-04T19:52:00"/>
    <n v="13"/>
    <n v="1"/>
    <s v="Mumbai"/>
    <n v="3"/>
    <s v="Laproscopy"/>
  </r>
  <r>
    <x v="1228"/>
    <n v="46003"/>
    <n v="1"/>
    <m/>
    <n v="2"/>
    <n v="13"/>
    <n v="1"/>
    <m/>
    <d v="2021-10-04T19:52:00"/>
    <n v="13"/>
    <n v="1"/>
    <s v="New Delhi"/>
    <n v="1"/>
    <s v="Proctology"/>
  </r>
  <r>
    <x v="1229"/>
    <n v="46004"/>
    <n v="1"/>
    <m/>
    <n v="2"/>
    <n v="13"/>
    <n v="3"/>
    <d v="2021-11-30T00:00:00"/>
    <d v="2021-10-04T19:53:00"/>
    <n v="13"/>
    <n v="1"/>
    <s v="Mumbai"/>
    <n v="1"/>
    <s v="Proctology"/>
  </r>
  <r>
    <x v="1230"/>
    <n v="46005"/>
    <n v="1"/>
    <m/>
    <n v="2"/>
    <n v="13"/>
    <n v="1"/>
    <m/>
    <d v="2021-10-04T19:54:00"/>
    <n v="13"/>
    <n v="1"/>
    <s v="New Delhi"/>
    <n v="1"/>
    <s v="Proctology"/>
  </r>
  <r>
    <x v="1231"/>
    <n v="46006"/>
    <n v="2"/>
    <s v="Cashless"/>
    <n v="37"/>
    <n v="2"/>
    <n v="3"/>
    <d v="2022-06-11T00:00:00"/>
    <d v="2021-10-04T19:55:00"/>
    <n v="2"/>
    <n v="2"/>
    <s v="Mumbai"/>
    <n v="0"/>
    <s v="Not Assigned"/>
  </r>
  <r>
    <x v="1232"/>
    <n v="46007"/>
    <n v="2"/>
    <s v="Cash"/>
    <n v="37"/>
    <n v="2"/>
    <n v="1"/>
    <m/>
    <d v="2021-10-04T19:55:00"/>
    <n v="2"/>
    <n v="2"/>
    <s v="New Delhi"/>
    <n v="0"/>
    <s v="Not Assigned"/>
  </r>
  <r>
    <x v="1232"/>
    <n v="46008"/>
    <n v="2"/>
    <m/>
    <n v="37"/>
    <n v="12"/>
    <n v="1"/>
    <d v="2021-10-06T00:00:00"/>
    <d v="2021-10-04T19:55:00"/>
    <n v="12"/>
    <n v="2"/>
    <s v="New Delhi"/>
    <n v="0"/>
    <s v="Not Assigned"/>
  </r>
  <r>
    <x v="1233"/>
    <n v="46009"/>
    <n v="5"/>
    <s v="Cashless"/>
    <n v="2"/>
    <n v="13"/>
    <n v="3"/>
    <d v="2022-06-15T00:00:00"/>
    <d v="2021-10-04T19:59:00"/>
    <n v="13"/>
    <n v="5"/>
    <s v="Mumbai"/>
    <n v="1"/>
    <s v="Proctology"/>
  </r>
  <r>
    <x v="1230"/>
    <n v="46010"/>
    <n v="2"/>
    <m/>
    <n v="37"/>
    <n v="13"/>
    <n v="1"/>
    <m/>
    <d v="2021-10-04T20:00:00"/>
    <n v="13"/>
    <n v="2"/>
    <s v="New Delhi"/>
    <n v="0"/>
    <s v="Not Assigned"/>
  </r>
  <r>
    <x v="1234"/>
    <n v="46011"/>
    <n v="1"/>
    <m/>
    <n v="19"/>
    <n v="39"/>
    <n v="8"/>
    <m/>
    <d v="2021-10-04T20:01:00"/>
    <n v="39"/>
    <n v="1"/>
    <s v="Tertiary "/>
    <n v="1"/>
    <s v="Proctology"/>
  </r>
  <r>
    <x v="1235"/>
    <n v="46012"/>
    <n v="5"/>
    <m/>
    <n v="2"/>
    <n v="13"/>
    <n v="1"/>
    <m/>
    <d v="2021-10-04T20:08:00"/>
    <n v="13"/>
    <n v="5"/>
    <s v="New Delhi"/>
    <n v="1"/>
    <s v="Proctology"/>
  </r>
  <r>
    <x v="1236"/>
    <n v="46013"/>
    <n v="2"/>
    <m/>
    <n v="37"/>
    <n v="2"/>
    <n v="6"/>
    <d v="2021-12-31T00:00:00"/>
    <d v="2021-10-04T20:10:00"/>
    <n v="2"/>
    <n v="2"/>
    <s v="Pune"/>
    <n v="0"/>
    <s v="Not Assigned"/>
  </r>
  <r>
    <x v="1237"/>
    <n v="46014"/>
    <n v="1"/>
    <m/>
    <n v="2"/>
    <n v="12"/>
    <n v="4"/>
    <m/>
    <d v="2021-10-04T20:12:00"/>
    <n v="12"/>
    <n v="1"/>
    <s v="Hyderabad"/>
    <n v="1"/>
    <s v="Proctology"/>
  </r>
  <r>
    <x v="1228"/>
    <n v="46015"/>
    <n v="2"/>
    <m/>
    <n v="37"/>
    <n v="12"/>
    <n v="1"/>
    <m/>
    <d v="2021-10-04T20:15:00"/>
    <n v="12"/>
    <n v="2"/>
    <s v="New Delhi"/>
    <n v="0"/>
    <s v="Not Assigned"/>
  </r>
  <r>
    <x v="1237"/>
    <n v="46016"/>
    <n v="2"/>
    <m/>
    <n v="2"/>
    <n v="13"/>
    <n v="4"/>
    <m/>
    <d v="2021-10-04T20:20:00"/>
    <n v="13"/>
    <n v="2"/>
    <s v="Hyderabad"/>
    <n v="1"/>
    <s v="Proctology"/>
  </r>
  <r>
    <x v="1238"/>
    <n v="46021"/>
    <n v="1"/>
    <m/>
    <n v="20"/>
    <n v="12"/>
    <n v="2"/>
    <m/>
    <d v="2021-10-04T20:38:00"/>
    <n v="12"/>
    <n v="1"/>
    <s v="Bangalore"/>
    <n v="1"/>
    <s v="Proctology"/>
  </r>
  <r>
    <x v="1239"/>
    <n v="46022"/>
    <n v="2"/>
    <m/>
    <n v="7"/>
    <n v="13"/>
    <n v="2"/>
    <m/>
    <d v="2021-10-04T20:40:00"/>
    <n v="13"/>
    <n v="2"/>
    <s v="Bangalore"/>
    <n v="9"/>
    <s v="Ophthalmology"/>
  </r>
  <r>
    <x v="1238"/>
    <n v="46023"/>
    <n v="2"/>
    <m/>
    <n v="2"/>
    <n v="2"/>
    <n v="2"/>
    <m/>
    <d v="2021-10-04T20:40:00"/>
    <n v="2"/>
    <n v="2"/>
    <s v="Bangalore"/>
    <n v="1"/>
    <s v="Proctology"/>
  </r>
  <r>
    <x v="1240"/>
    <n v="46024"/>
    <n v="5"/>
    <m/>
    <n v="14"/>
    <n v="10"/>
    <n v="2"/>
    <m/>
    <d v="2021-10-04T20:43:00"/>
    <n v="10"/>
    <n v="5"/>
    <s v="Bangalore"/>
    <n v="6"/>
    <s v="Kidney Stone"/>
  </r>
  <r>
    <x v="1083"/>
    <n v="46025"/>
    <n v="2"/>
    <m/>
    <n v="37"/>
    <n v="2"/>
    <n v="3"/>
    <m/>
    <d v="2021-10-04T20:45:00"/>
    <n v="2"/>
    <n v="2"/>
    <s v="Mumbai"/>
    <n v="0"/>
    <s v="Not Assigned"/>
  </r>
  <r>
    <x v="1241"/>
    <n v="46027"/>
    <n v="5"/>
    <s v="Cashless"/>
    <n v="2"/>
    <n v="54"/>
    <n v="3"/>
    <d v="2022-06-15T00:00:00"/>
    <d v="2021-10-04T21:03:00"/>
    <n v="54"/>
    <n v="5"/>
    <s v="Mumbai"/>
    <n v="1"/>
    <s v="Proctology"/>
  </r>
  <r>
    <x v="1242"/>
    <n v="46028"/>
    <n v="1"/>
    <m/>
    <n v="16"/>
    <n v="2"/>
    <n v="2"/>
    <d v="2021-10-08T00:00:00"/>
    <d v="2021-10-04T21:04:00"/>
    <n v="2"/>
    <n v="1"/>
    <s v="Bangalore"/>
    <n v="3"/>
    <s v="Laproscopy"/>
  </r>
  <r>
    <x v="1243"/>
    <n v="46029"/>
    <n v="1"/>
    <s v="Cashless"/>
    <n v="18"/>
    <n v="4"/>
    <n v="8"/>
    <d v="2022-06-15T00:00:00"/>
    <d v="2021-10-04T21:04:00"/>
    <n v="4"/>
    <n v="1"/>
    <s v="Tertiary "/>
    <n v="5"/>
    <s v="Vascular"/>
  </r>
  <r>
    <x v="1244"/>
    <n v="46030"/>
    <n v="2"/>
    <m/>
    <n v="37"/>
    <n v="2"/>
    <n v="2"/>
    <m/>
    <d v="2021-10-04T21:05:00"/>
    <n v="2"/>
    <n v="2"/>
    <s v="Bangalore"/>
    <n v="0"/>
    <s v="Not Assigned"/>
  </r>
  <r>
    <x v="1245"/>
    <n v="46031"/>
    <n v="1"/>
    <m/>
    <n v="18"/>
    <n v="10"/>
    <n v="2"/>
    <m/>
    <d v="2021-10-04T21:46:00"/>
    <n v="10"/>
    <n v="1"/>
    <s v="Bangalore"/>
    <n v="5"/>
    <s v="Vascular"/>
  </r>
  <r>
    <x v="1246"/>
    <n v="46032"/>
    <n v="2"/>
    <m/>
    <n v="2"/>
    <n v="13"/>
    <n v="1"/>
    <m/>
    <d v="2021-10-04T22:20:00"/>
    <n v="13"/>
    <n v="2"/>
    <s v="New Delhi"/>
    <n v="1"/>
    <s v="Proctology"/>
  </r>
  <r>
    <x v="1247"/>
    <n v="46033"/>
    <n v="2"/>
    <m/>
    <n v="16"/>
    <n v="53"/>
    <n v="4"/>
    <m/>
    <d v="2021-10-04T22:20:00"/>
    <n v="53"/>
    <n v="2"/>
    <s v="Hyderabad"/>
    <n v="3"/>
    <s v="Laproscopy"/>
  </r>
  <r>
    <x v="1248"/>
    <n v="46034"/>
    <n v="1"/>
    <m/>
    <n v="20"/>
    <n v="12"/>
    <n v="4"/>
    <m/>
    <d v="2021-10-04T23:17:00"/>
    <n v="12"/>
    <n v="1"/>
    <s v="Hyderabad"/>
    <n v="1"/>
    <s v="Proctology"/>
  </r>
  <r>
    <x v="1248"/>
    <n v="46035"/>
    <n v="1"/>
    <m/>
    <n v="20"/>
    <n v="13"/>
    <n v="4"/>
    <m/>
    <d v="2021-10-04T23:22:00"/>
    <n v="13"/>
    <n v="1"/>
    <s v="Hyderabad"/>
    <n v="1"/>
    <s v="Proctology"/>
  </r>
  <r>
    <x v="1249"/>
    <n v="46036"/>
    <n v="1"/>
    <m/>
    <n v="2"/>
    <n v="2"/>
    <n v="4"/>
    <m/>
    <d v="2021-10-05T00:09:00"/>
    <n v="2"/>
    <n v="1"/>
    <s v="Hyderabad"/>
    <n v="1"/>
    <s v="Proctology"/>
  </r>
  <r>
    <x v="1250"/>
    <n v="46037"/>
    <n v="4"/>
    <m/>
    <n v="20"/>
    <n v="2"/>
    <n v="2"/>
    <m/>
    <d v="2021-10-05T00:10:00"/>
    <n v="2"/>
    <n v="4"/>
    <s v="Bangalore"/>
    <n v="1"/>
    <s v="Proctology"/>
  </r>
  <r>
    <x v="1251"/>
    <n v="46038"/>
    <n v="1"/>
    <m/>
    <n v="5"/>
    <n v="13"/>
    <n v="2"/>
    <d v="2021-10-24T00:00:00"/>
    <d v="2021-10-05T00:23:00"/>
    <n v="13"/>
    <n v="1"/>
    <s v="Bangalore"/>
    <n v="5"/>
    <s v="Vascular"/>
  </r>
  <r>
    <x v="1252"/>
    <n v="46039"/>
    <n v="2"/>
    <m/>
    <n v="37"/>
    <n v="2"/>
    <n v="1"/>
    <m/>
    <d v="2021-10-05T00:30:00"/>
    <n v="2"/>
    <n v="2"/>
    <s v="New Delhi"/>
    <n v="0"/>
    <s v="Not Assigned"/>
  </r>
  <r>
    <x v="1253"/>
    <n v="46040"/>
    <n v="2"/>
    <m/>
    <n v="17"/>
    <n v="13"/>
    <n v="1"/>
    <m/>
    <d v="2021-10-05T00:50:00"/>
    <n v="13"/>
    <n v="2"/>
    <s v="New Delhi"/>
    <n v="7"/>
    <s v="Cosmetic"/>
  </r>
  <r>
    <x v="1254"/>
    <n v="46041"/>
    <n v="1"/>
    <m/>
    <n v="2"/>
    <n v="2"/>
    <n v="3"/>
    <m/>
    <d v="2021-10-05T00:52:00"/>
    <n v="2"/>
    <n v="1"/>
    <s v="Mumbai"/>
    <n v="1"/>
    <s v="Proctology"/>
  </r>
  <r>
    <x v="1255"/>
    <n v="46042"/>
    <n v="1"/>
    <m/>
    <n v="2"/>
    <n v="13"/>
    <n v="3"/>
    <m/>
    <d v="2021-10-05T00:55:00"/>
    <n v="13"/>
    <n v="1"/>
    <s v="Mumbai"/>
    <n v="1"/>
    <s v="Proctology"/>
  </r>
  <r>
    <x v="1256"/>
    <n v="46043"/>
    <n v="1"/>
    <m/>
    <n v="7"/>
    <n v="13"/>
    <n v="2"/>
    <m/>
    <d v="2021-10-05T00:55:00"/>
    <n v="13"/>
    <n v="1"/>
    <s v="Bangalore"/>
    <n v="9"/>
    <s v="Ophthalmology"/>
  </r>
  <r>
    <x v="1257"/>
    <n v="46044"/>
    <n v="1"/>
    <s v="Cashless"/>
    <n v="19"/>
    <n v="4"/>
    <n v="3"/>
    <d v="2022-06-15T00:00:00"/>
    <d v="2021-10-05T00:59:00"/>
    <n v="4"/>
    <n v="1"/>
    <s v="Mumbai"/>
    <n v="1"/>
    <s v="Proctology"/>
  </r>
  <r>
    <x v="1258"/>
    <n v="46045"/>
    <n v="1"/>
    <m/>
    <n v="15"/>
    <n v="2"/>
    <n v="3"/>
    <m/>
    <d v="2021-10-05T01:03:00"/>
    <n v="2"/>
    <n v="1"/>
    <s v="Mumbai"/>
    <n v="3"/>
    <s v="Laproscopy"/>
  </r>
  <r>
    <x v="1259"/>
    <n v="46046"/>
    <n v="1"/>
    <s v="Cashless"/>
    <n v="20"/>
    <n v="4"/>
    <n v="3"/>
    <d v="2022-06-15T00:00:00"/>
    <d v="2021-10-05T01:10:00"/>
    <n v="4"/>
    <n v="1"/>
    <s v="Mumbai"/>
    <n v="1"/>
    <s v="Proctology"/>
  </r>
  <r>
    <x v="1260"/>
    <n v="46047"/>
    <n v="2"/>
    <m/>
    <n v="37"/>
    <n v="2"/>
    <n v="1"/>
    <m/>
    <d v="2021-10-05T01:15:00"/>
    <n v="2"/>
    <n v="2"/>
    <s v="New Delhi"/>
    <n v="0"/>
    <s v="Not Assigned"/>
  </r>
  <r>
    <x v="1261"/>
    <n v="46048"/>
    <n v="2"/>
    <m/>
    <n v="37"/>
    <n v="2"/>
    <n v="3"/>
    <m/>
    <d v="2021-10-05T01:25:00"/>
    <n v="2"/>
    <n v="2"/>
    <s v="Mumbai"/>
    <n v="0"/>
    <s v="Not Assigned"/>
  </r>
  <r>
    <x v="1262"/>
    <n v="46049"/>
    <n v="1"/>
    <m/>
    <n v="14"/>
    <n v="13"/>
    <n v="1"/>
    <m/>
    <d v="2021-10-05T02:12:00"/>
    <n v="13"/>
    <n v="1"/>
    <s v="New Delhi"/>
    <n v="6"/>
    <s v="Kidney Stone"/>
  </r>
  <r>
    <x v="1263"/>
    <n v="46051"/>
    <n v="1"/>
    <m/>
    <n v="17"/>
    <n v="13"/>
    <n v="3"/>
    <m/>
    <d v="2021-10-05T04:13:00"/>
    <n v="13"/>
    <n v="1"/>
    <s v="Mumbai"/>
    <n v="7"/>
    <s v="Cosmetic"/>
  </r>
  <r>
    <x v="1263"/>
    <n v="46052"/>
    <n v="2"/>
    <m/>
    <n v="37"/>
    <n v="13"/>
    <n v="1"/>
    <m/>
    <d v="2021-10-05T04:15:00"/>
    <n v="13"/>
    <n v="2"/>
    <s v="New Delhi"/>
    <n v="0"/>
    <s v="Not Assigned"/>
  </r>
  <r>
    <x v="1263"/>
    <n v="46053"/>
    <n v="1"/>
    <m/>
    <n v="17"/>
    <n v="39"/>
    <n v="3"/>
    <m/>
    <d v="2021-10-05T04:16:00"/>
    <n v="39"/>
    <n v="1"/>
    <s v="Mumbai"/>
    <n v="7"/>
    <s v="Cosmetic"/>
  </r>
  <r>
    <x v="1264"/>
    <n v="46054"/>
    <n v="1"/>
    <m/>
    <n v="14"/>
    <n v="2"/>
    <n v="1"/>
    <m/>
    <d v="2021-10-05T04:36:00"/>
    <n v="2"/>
    <n v="1"/>
    <s v="New Delhi"/>
    <n v="6"/>
    <s v="Kidney Stone"/>
  </r>
  <r>
    <x v="1264"/>
    <n v="46055"/>
    <n v="1"/>
    <m/>
    <n v="14"/>
    <n v="12"/>
    <n v="2"/>
    <m/>
    <d v="2021-10-05T04:37:00"/>
    <n v="12"/>
    <n v="1"/>
    <s v="Bangalore"/>
    <n v="6"/>
    <s v="Kidney Stone"/>
  </r>
  <r>
    <x v="1265"/>
    <n v="46057"/>
    <n v="2"/>
    <m/>
    <n v="37"/>
    <n v="2"/>
    <n v="4"/>
    <m/>
    <d v="2021-10-05T05:25:00"/>
    <n v="2"/>
    <n v="2"/>
    <s v="Hyderabad"/>
    <n v="0"/>
    <s v="Not Assigned"/>
  </r>
  <r>
    <x v="1266"/>
    <n v="46058"/>
    <n v="1"/>
    <m/>
    <n v="19"/>
    <n v="13"/>
    <n v="4"/>
    <d v="2021-11-05T00:00:00"/>
    <d v="2021-10-05T06:03:00"/>
    <n v="13"/>
    <n v="1"/>
    <s v="Hyderabad"/>
    <n v="1"/>
    <s v="Proctology"/>
  </r>
  <r>
    <x v="1267"/>
    <n v="46059"/>
    <n v="5"/>
    <m/>
    <n v="2"/>
    <n v="13"/>
    <n v="2"/>
    <m/>
    <d v="2021-10-05T06:13:00"/>
    <n v="13"/>
    <n v="5"/>
    <s v="Bangalore"/>
    <n v="1"/>
    <s v="Proctology"/>
  </r>
  <r>
    <x v="1268"/>
    <n v="46060"/>
    <n v="1"/>
    <m/>
    <n v="96"/>
    <n v="13"/>
    <n v="2"/>
    <m/>
    <d v="2021-10-05T06:26:00"/>
    <n v="13"/>
    <n v="1"/>
    <s v="Bangalore"/>
    <n v="7"/>
    <s v="Cosmetic"/>
  </r>
  <r>
    <x v="1268"/>
    <n v="46061"/>
    <n v="1"/>
    <m/>
    <n v="96"/>
    <n v="12"/>
    <n v="2"/>
    <m/>
    <d v="2021-10-05T06:27:00"/>
    <n v="12"/>
    <n v="1"/>
    <s v="Bangalore"/>
    <n v="7"/>
    <s v="Cosmetic"/>
  </r>
  <r>
    <x v="1269"/>
    <n v="46062"/>
    <n v="2"/>
    <m/>
    <n v="37"/>
    <n v="12"/>
    <n v="1"/>
    <m/>
    <d v="2021-10-05T06:30:00"/>
    <n v="12"/>
    <n v="2"/>
    <s v="New Delhi"/>
    <n v="0"/>
    <s v="Not Assigned"/>
  </r>
  <r>
    <x v="1269"/>
    <n v="46063"/>
    <n v="2"/>
    <m/>
    <n v="19"/>
    <n v="12"/>
    <n v="1"/>
    <d v="2021-10-07T00:00:00"/>
    <d v="2021-10-05T06:30:00"/>
    <n v="12"/>
    <n v="2"/>
    <s v="New Delhi"/>
    <n v="1"/>
    <s v="Proctology"/>
  </r>
  <r>
    <x v="1270"/>
    <n v="46064"/>
    <n v="1"/>
    <m/>
    <n v="39"/>
    <n v="39"/>
    <n v="3"/>
    <m/>
    <d v="2021-10-05T06:35:00"/>
    <n v="39"/>
    <n v="1"/>
    <s v="Mumbai"/>
    <n v="2"/>
    <s v="Urology Circumcision"/>
  </r>
  <r>
    <x v="1269"/>
    <n v="46065"/>
    <n v="2"/>
    <m/>
    <n v="20"/>
    <n v="51"/>
    <n v="1"/>
    <m/>
    <d v="2021-10-05T07:00:00"/>
    <n v="51"/>
    <n v="2"/>
    <s v="New Delhi"/>
    <n v="1"/>
    <s v="Proctology"/>
  </r>
  <r>
    <x v="1269"/>
    <n v="46066"/>
    <n v="1"/>
    <m/>
    <n v="20"/>
    <n v="34"/>
    <n v="1"/>
    <m/>
    <d v="2021-10-05T07:03:00"/>
    <n v="34"/>
    <n v="1"/>
    <s v="New Delhi"/>
    <n v="1"/>
    <s v="Proctology"/>
  </r>
  <r>
    <x v="1271"/>
    <n v="46067"/>
    <n v="5"/>
    <m/>
    <n v="2"/>
    <n v="2"/>
    <n v="1"/>
    <m/>
    <d v="2021-10-05T07:11:00"/>
    <n v="2"/>
    <n v="5"/>
    <s v="New Delhi"/>
    <n v="1"/>
    <s v="Proctology"/>
  </r>
  <r>
    <x v="1272"/>
    <n v="46068"/>
    <n v="1"/>
    <m/>
    <n v="19"/>
    <n v="39"/>
    <n v="3"/>
    <m/>
    <d v="2021-10-05T07:13:00"/>
    <n v="39"/>
    <n v="1"/>
    <s v="Mumbai"/>
    <n v="1"/>
    <s v="Proctology"/>
  </r>
  <r>
    <x v="1273"/>
    <n v="46069"/>
    <n v="1"/>
    <m/>
    <n v="15"/>
    <n v="2"/>
    <n v="3"/>
    <m/>
    <d v="2021-10-05T07:15:00"/>
    <n v="2"/>
    <n v="1"/>
    <s v="Mumbai"/>
    <n v="3"/>
    <s v="Laproscopy"/>
  </r>
  <r>
    <x v="1274"/>
    <n v="46070"/>
    <n v="5"/>
    <m/>
    <n v="2"/>
    <n v="2"/>
    <n v="1"/>
    <d v="2021-10-06T00:00:00"/>
    <d v="2021-10-05T07:19:00"/>
    <n v="2"/>
    <n v="5"/>
    <s v="New Delhi"/>
    <n v="1"/>
    <s v="Proctology"/>
  </r>
  <r>
    <x v="1269"/>
    <n v="46071"/>
    <n v="2"/>
    <m/>
    <n v="37"/>
    <n v="12"/>
    <n v="1"/>
    <m/>
    <d v="2021-10-05T07:20:00"/>
    <n v="12"/>
    <n v="2"/>
    <s v="New Delhi"/>
    <n v="0"/>
    <s v="Not Assigned"/>
  </r>
  <r>
    <x v="1275"/>
    <n v="46072"/>
    <n v="5"/>
    <m/>
    <n v="2"/>
    <n v="2"/>
    <n v="1"/>
    <d v="2022-01-11T00:00:00"/>
    <d v="2021-10-05T07:23:00"/>
    <n v="2"/>
    <n v="5"/>
    <s v="New Delhi"/>
    <n v="1"/>
    <s v="Proctology"/>
  </r>
  <r>
    <x v="1269"/>
    <n v="46073"/>
    <n v="2"/>
    <m/>
    <n v="37"/>
    <n v="12"/>
    <n v="1"/>
    <m/>
    <d v="2021-10-05T07:25:00"/>
    <n v="12"/>
    <n v="2"/>
    <s v="New Delhi"/>
    <n v="0"/>
    <s v="Not Assigned"/>
  </r>
  <r>
    <x v="1269"/>
    <n v="46074"/>
    <n v="2"/>
    <m/>
    <n v="37"/>
    <n v="12"/>
    <n v="1"/>
    <m/>
    <d v="2021-10-05T07:25:00"/>
    <n v="12"/>
    <n v="2"/>
    <s v="New Delhi"/>
    <n v="0"/>
    <s v="Not Assigned"/>
  </r>
  <r>
    <x v="1276"/>
    <n v="46075"/>
    <n v="1"/>
    <m/>
    <n v="2"/>
    <n v="54"/>
    <n v="3"/>
    <d v="2022-06-11T00:00:00"/>
    <d v="2021-10-05T07:32:00"/>
    <n v="54"/>
    <n v="1"/>
    <s v="Mumbai"/>
    <n v="1"/>
    <s v="Proctology"/>
  </r>
  <r>
    <x v="1269"/>
    <n v="46076"/>
    <n v="2"/>
    <m/>
    <n v="37"/>
    <n v="13"/>
    <n v="1"/>
    <m/>
    <d v="2021-10-05T07:35:00"/>
    <n v="13"/>
    <n v="2"/>
    <s v="New Delhi"/>
    <n v="0"/>
    <s v="Not Assigned"/>
  </r>
  <r>
    <x v="1277"/>
    <n v="46078"/>
    <n v="2"/>
    <m/>
    <n v="37"/>
    <n v="13"/>
    <n v="1"/>
    <m/>
    <d v="2021-10-05T08:10:00"/>
    <n v="13"/>
    <n v="2"/>
    <s v="New Delhi"/>
    <n v="0"/>
    <s v="Not Assigned"/>
  </r>
  <r>
    <x v="1278"/>
    <n v="46079"/>
    <n v="5"/>
    <s v="Cash"/>
    <n v="39"/>
    <n v="18"/>
    <n v="2"/>
    <m/>
    <d v="2021-10-05T08:11:00"/>
    <n v="18"/>
    <n v="5"/>
    <s v="Bangalore"/>
    <n v="2"/>
    <s v="Urology Circumcision"/>
  </r>
  <r>
    <x v="1279"/>
    <n v="46080"/>
    <n v="1"/>
    <s v="Cash"/>
    <n v="2"/>
    <n v="13"/>
    <n v="1"/>
    <d v="2021-12-24T00:00:00"/>
    <d v="2021-10-05T08:12:00"/>
    <n v="13"/>
    <n v="1"/>
    <s v="New Delhi"/>
    <n v="1"/>
    <s v="Proctology"/>
  </r>
  <r>
    <x v="1280"/>
    <n v="46081"/>
    <n v="5"/>
    <m/>
    <n v="2"/>
    <n v="4"/>
    <n v="3"/>
    <d v="2022-07-05T00:00:00"/>
    <d v="2021-10-05T08:24:00"/>
    <n v="4"/>
    <n v="5"/>
    <s v="Mumbai"/>
    <n v="1"/>
    <s v="Proctology"/>
  </r>
  <r>
    <x v="1269"/>
    <n v="46082"/>
    <n v="2"/>
    <m/>
    <n v="37"/>
    <n v="12"/>
    <n v="1"/>
    <m/>
    <d v="2021-10-05T08:35:00"/>
    <n v="12"/>
    <n v="2"/>
    <s v="New Delhi"/>
    <n v="0"/>
    <s v="Not Assigned"/>
  </r>
  <r>
    <x v="1281"/>
    <n v="46083"/>
    <n v="1"/>
    <m/>
    <n v="18"/>
    <n v="10"/>
    <n v="2"/>
    <d v="2021-10-13T00:00:00"/>
    <d v="2021-10-05T08:44:00"/>
    <n v="10"/>
    <n v="1"/>
    <s v="Bangalore"/>
    <n v="5"/>
    <s v="Vascular"/>
  </r>
  <r>
    <x v="1282"/>
    <n v="46084"/>
    <n v="2"/>
    <m/>
    <n v="39"/>
    <n v="12"/>
    <n v="3"/>
    <m/>
    <d v="2021-10-05T08:45:00"/>
    <n v="12"/>
    <n v="2"/>
    <s v="Mumbai"/>
    <n v="2"/>
    <s v="Urology Circumcision"/>
  </r>
  <r>
    <x v="1283"/>
    <n v="46085"/>
    <n v="1"/>
    <m/>
    <n v="14"/>
    <n v="10"/>
    <n v="2"/>
    <m/>
    <d v="2021-10-05T08:54:00"/>
    <n v="10"/>
    <n v="1"/>
    <s v="Bangalore"/>
    <n v="6"/>
    <s v="Kidney Stone"/>
  </r>
  <r>
    <x v="1282"/>
    <n v="46086"/>
    <n v="2"/>
    <m/>
    <n v="39"/>
    <n v="13"/>
    <n v="3"/>
    <m/>
    <d v="2021-10-05T08:55:00"/>
    <n v="13"/>
    <n v="2"/>
    <s v="Mumbai"/>
    <n v="2"/>
    <s v="Urology Circumcision"/>
  </r>
  <r>
    <x v="1284"/>
    <n v="46087"/>
    <n v="2"/>
    <m/>
    <n v="37"/>
    <n v="2"/>
    <n v="1"/>
    <m/>
    <d v="2021-10-05T09:15:00"/>
    <n v="2"/>
    <n v="2"/>
    <s v="New Delhi"/>
    <n v="0"/>
    <s v="Not Assigned"/>
  </r>
  <r>
    <x v="1285"/>
    <n v="46088"/>
    <n v="2"/>
    <m/>
    <n v="7"/>
    <n v="13"/>
    <n v="2"/>
    <m/>
    <d v="2021-10-05T09:20:00"/>
    <n v="13"/>
    <n v="2"/>
    <s v="Bangalore"/>
    <n v="9"/>
    <s v="Ophthalmology"/>
  </r>
  <r>
    <x v="1286"/>
    <n v="46089"/>
    <n v="1"/>
    <s v="Cash"/>
    <n v="16"/>
    <n v="13"/>
    <n v="6"/>
    <d v="2022-07-01T00:00:00"/>
    <d v="2021-10-05T09:24:00"/>
    <n v="13"/>
    <n v="1"/>
    <s v="Pune"/>
    <n v="3"/>
    <s v="Laproscopy"/>
  </r>
  <r>
    <x v="1286"/>
    <n v="46090"/>
    <n v="4"/>
    <m/>
    <n v="16"/>
    <n v="12"/>
    <n v="6"/>
    <m/>
    <d v="2021-10-05T09:27:00"/>
    <n v="12"/>
    <n v="4"/>
    <s v="Pune"/>
    <n v="3"/>
    <s v="Laproscopy"/>
  </r>
  <r>
    <x v="1287"/>
    <n v="46091"/>
    <n v="1"/>
    <s v="Cashless"/>
    <n v="2"/>
    <n v="13"/>
    <n v="6"/>
    <d v="2022-06-11T00:00:00"/>
    <d v="2021-10-05T09:39:00"/>
    <n v="13"/>
    <n v="1"/>
    <s v="Pune"/>
    <n v="1"/>
    <s v="Proctology"/>
  </r>
  <r>
    <x v="1288"/>
    <n v="46092"/>
    <n v="1"/>
    <m/>
    <n v="2"/>
    <n v="13"/>
    <n v="3"/>
    <m/>
    <d v="2021-10-05T09:42:00"/>
    <n v="13"/>
    <n v="1"/>
    <s v="Mumbai"/>
    <n v="1"/>
    <s v="Proctology"/>
  </r>
  <r>
    <x v="1289"/>
    <n v="46093"/>
    <n v="1"/>
    <m/>
    <n v="20"/>
    <n v="13"/>
    <n v="3"/>
    <m/>
    <d v="2021-10-05T09:42:00"/>
    <n v="13"/>
    <n v="1"/>
    <s v="Mumbai"/>
    <n v="1"/>
    <s v="Proctology"/>
  </r>
  <r>
    <x v="1290"/>
    <n v="46094"/>
    <n v="2"/>
    <m/>
    <n v="5"/>
    <n v="8"/>
    <n v="2"/>
    <m/>
    <d v="2021-10-05T09:45:00"/>
    <n v="8"/>
    <n v="2"/>
    <s v="Bangalore"/>
    <n v="5"/>
    <s v="Vascular"/>
  </r>
  <r>
    <x v="1290"/>
    <n v="46095"/>
    <n v="2"/>
    <m/>
    <n v="5"/>
    <n v="12"/>
    <n v="2"/>
    <m/>
    <d v="2021-10-05T09:45:00"/>
    <n v="12"/>
    <n v="2"/>
    <s v="Bangalore"/>
    <n v="5"/>
    <s v="Vascular"/>
  </r>
  <r>
    <x v="1290"/>
    <n v="46096"/>
    <n v="2"/>
    <m/>
    <n v="5"/>
    <n v="12"/>
    <n v="2"/>
    <m/>
    <d v="2021-10-05T09:45:00"/>
    <n v="12"/>
    <n v="2"/>
    <s v="Bangalore"/>
    <n v="5"/>
    <s v="Vascular"/>
  </r>
  <r>
    <x v="1291"/>
    <n v="46097"/>
    <n v="2"/>
    <m/>
    <n v="2"/>
    <n v="13"/>
    <n v="8"/>
    <m/>
    <d v="2021-10-05T09:45:00"/>
    <n v="13"/>
    <n v="2"/>
    <s v="Tertiary "/>
    <n v="1"/>
    <s v="Proctology"/>
  </r>
  <r>
    <x v="1273"/>
    <n v="46098"/>
    <n v="2"/>
    <m/>
    <n v="15"/>
    <n v="13"/>
    <n v="3"/>
    <m/>
    <d v="2021-10-05T09:50:00"/>
    <n v="13"/>
    <n v="2"/>
    <s v="Mumbai"/>
    <n v="3"/>
    <s v="Laproscopy"/>
  </r>
  <r>
    <x v="1292"/>
    <n v="46099"/>
    <n v="2"/>
    <m/>
    <n v="37"/>
    <n v="2"/>
    <n v="1"/>
    <m/>
    <d v="2021-10-05T09:50:00"/>
    <n v="2"/>
    <n v="2"/>
    <s v="New Delhi"/>
    <n v="0"/>
    <s v="Not Assigned"/>
  </r>
  <r>
    <x v="1292"/>
    <n v="46100"/>
    <n v="2"/>
    <m/>
    <n v="15"/>
    <n v="13"/>
    <n v="1"/>
    <m/>
    <d v="2021-10-05T09:55:00"/>
    <n v="13"/>
    <n v="2"/>
    <s v="New Delhi"/>
    <n v="3"/>
    <s v="Laproscopy"/>
  </r>
  <r>
    <x v="1293"/>
    <n v="46101"/>
    <n v="5"/>
    <m/>
    <n v="17"/>
    <n v="13"/>
    <n v="1"/>
    <m/>
    <d v="2021-10-05T09:55:00"/>
    <n v="13"/>
    <n v="5"/>
    <s v="New Delhi"/>
    <n v="7"/>
    <s v="Cosmetic"/>
  </r>
  <r>
    <x v="1294"/>
    <n v="46102"/>
    <n v="1"/>
    <s v="Cash"/>
    <n v="96"/>
    <n v="13"/>
    <n v="1"/>
    <m/>
    <d v="2021-10-05T09:55:00"/>
    <n v="13"/>
    <n v="1"/>
    <s v="New Delhi"/>
    <n v="7"/>
    <s v="Cosmetic"/>
  </r>
  <r>
    <x v="1295"/>
    <n v="46103"/>
    <n v="1"/>
    <m/>
    <n v="129"/>
    <n v="13"/>
    <n v="2"/>
    <m/>
    <d v="2021-10-05T09:59:00"/>
    <n v="13"/>
    <n v="1"/>
    <s v="Bangalore"/>
    <n v="9"/>
    <s v="Ophthalmology"/>
  </r>
  <r>
    <x v="1296"/>
    <n v="46104"/>
    <n v="1"/>
    <m/>
    <n v="5"/>
    <n v="3"/>
    <n v="2"/>
    <m/>
    <d v="2021-10-05T10:13:00"/>
    <n v="3"/>
    <n v="1"/>
    <s v="Bangalore"/>
    <n v="5"/>
    <s v="Vascular"/>
  </r>
  <r>
    <x v="1297"/>
    <n v="46105"/>
    <n v="5"/>
    <m/>
    <n v="2"/>
    <n v="2"/>
    <n v="2"/>
    <m/>
    <d v="2021-10-05T10:14:00"/>
    <n v="2"/>
    <n v="5"/>
    <s v="Bangalore"/>
    <n v="1"/>
    <s v="Proctology"/>
  </r>
  <r>
    <x v="1298"/>
    <n v="46106"/>
    <n v="2"/>
    <s v="Cash"/>
    <n v="2"/>
    <n v="13"/>
    <n v="2"/>
    <m/>
    <d v="2021-10-05T10:15:00"/>
    <n v="13"/>
    <n v="2"/>
    <s v="Bangalore"/>
    <n v="1"/>
    <s v="Proctology"/>
  </r>
  <r>
    <x v="1299"/>
    <n v="46107"/>
    <n v="2"/>
    <m/>
    <n v="15"/>
    <n v="2"/>
    <n v="1"/>
    <d v="2021-10-05T00:00:00"/>
    <d v="2021-10-05T10:15:00"/>
    <n v="2"/>
    <n v="2"/>
    <s v="New Delhi"/>
    <n v="3"/>
    <s v="Laproscopy"/>
  </r>
  <r>
    <x v="1299"/>
    <n v="46108"/>
    <n v="2"/>
    <m/>
    <n v="37"/>
    <n v="13"/>
    <n v="1"/>
    <m/>
    <d v="2021-10-05T10:20:00"/>
    <n v="13"/>
    <n v="2"/>
    <s v="New Delhi"/>
    <n v="0"/>
    <s v="Not Assigned"/>
  </r>
  <r>
    <x v="1300"/>
    <n v="46109"/>
    <n v="5"/>
    <m/>
    <n v="2"/>
    <n v="54"/>
    <n v="3"/>
    <d v="2022-06-11T00:00:00"/>
    <d v="2021-10-05T10:20:00"/>
    <n v="54"/>
    <n v="5"/>
    <s v="Mumbai"/>
    <n v="1"/>
    <s v="Proctology"/>
  </r>
  <r>
    <x v="1301"/>
    <n v="46110"/>
    <n v="1"/>
    <m/>
    <n v="14"/>
    <n v="39"/>
    <n v="1"/>
    <m/>
    <d v="2021-10-05T10:23:00"/>
    <n v="39"/>
    <n v="1"/>
    <s v="New Delhi"/>
    <n v="6"/>
    <s v="Kidney Stone"/>
  </r>
  <r>
    <x v="1302"/>
    <n v="46111"/>
    <n v="2"/>
    <m/>
    <n v="37"/>
    <n v="2"/>
    <n v="1"/>
    <d v="2021-10-06T00:00:00"/>
    <d v="2021-10-05T10:30:00"/>
    <n v="2"/>
    <n v="2"/>
    <s v="New Delhi"/>
    <n v="0"/>
    <s v="Not Assigned"/>
  </r>
  <r>
    <x v="1303"/>
    <n v="46112"/>
    <n v="1"/>
    <s v="Cash"/>
    <n v="39"/>
    <n v="18"/>
    <n v="3"/>
    <d v="2021-10-09T00:00:00"/>
    <d v="2021-10-05T10:30:00"/>
    <n v="18"/>
    <n v="1"/>
    <s v="Mumbai"/>
    <n v="2"/>
    <s v="Urology Circumcision"/>
  </r>
  <r>
    <x v="1304"/>
    <n v="46113"/>
    <n v="5"/>
    <s v="Cashless"/>
    <n v="17"/>
    <n v="4"/>
    <n v="3"/>
    <d v="2022-06-15T00:00:00"/>
    <d v="2021-10-05T10:35:00"/>
    <n v="4"/>
    <n v="5"/>
    <s v="Mumbai"/>
    <n v="7"/>
    <s v="Cosmetic"/>
  </r>
  <r>
    <x v="1305"/>
    <n v="46114"/>
    <n v="2"/>
    <m/>
    <n v="2"/>
    <n v="13"/>
    <n v="1"/>
    <m/>
    <d v="2021-10-05T10:40:00"/>
    <n v="13"/>
    <n v="2"/>
    <s v="New Delhi"/>
    <n v="1"/>
    <s v="Proctology"/>
  </r>
  <r>
    <x v="1306"/>
    <n v="46115"/>
    <n v="1"/>
    <m/>
    <n v="96"/>
    <n v="39"/>
    <n v="2"/>
    <m/>
    <d v="2021-10-05T10:40:00"/>
    <n v="39"/>
    <n v="1"/>
    <s v="Bangalore"/>
    <n v="7"/>
    <s v="Cosmetic"/>
  </r>
  <r>
    <x v="1307"/>
    <n v="46116"/>
    <n v="2"/>
    <s v="Cash"/>
    <n v="2"/>
    <n v="13"/>
    <n v="8"/>
    <d v="2021-11-10T00:00:00"/>
    <d v="2021-10-05T10:45:00"/>
    <n v="13"/>
    <n v="2"/>
    <s v="Tertiary "/>
    <n v="1"/>
    <s v="Proctology"/>
  </r>
  <r>
    <x v="1308"/>
    <n v="46117"/>
    <n v="1"/>
    <s v="Cash"/>
    <n v="2"/>
    <n v="13"/>
    <n v="1"/>
    <m/>
    <d v="2021-10-05T10:58:00"/>
    <n v="13"/>
    <n v="1"/>
    <s v="New Delhi"/>
    <n v="1"/>
    <s v="Proctology"/>
  </r>
  <r>
    <x v="1282"/>
    <n v="46118"/>
    <n v="2"/>
    <m/>
    <n v="39"/>
    <n v="12"/>
    <n v="3"/>
    <m/>
    <d v="2021-10-05T11:00:00"/>
    <n v="12"/>
    <n v="2"/>
    <s v="Mumbai"/>
    <n v="2"/>
    <s v="Urology Circumcision"/>
  </r>
  <r>
    <x v="1309"/>
    <n v="46119"/>
    <n v="1"/>
    <m/>
    <n v="2"/>
    <n v="2"/>
    <n v="1"/>
    <m/>
    <d v="2021-10-05T11:00:00"/>
    <n v="2"/>
    <n v="1"/>
    <s v="New Delhi"/>
    <n v="1"/>
    <s v="Proctology"/>
  </r>
  <r>
    <x v="1310"/>
    <n v="46120"/>
    <n v="5"/>
    <m/>
    <n v="17"/>
    <n v="13"/>
    <n v="1"/>
    <d v="2021-10-16T00:00:00"/>
    <d v="2021-10-05T11:01:00"/>
    <n v="13"/>
    <n v="5"/>
    <s v="New Delhi"/>
    <n v="7"/>
    <s v="Cosmetic"/>
  </r>
  <r>
    <x v="1311"/>
    <n v="46121"/>
    <n v="2"/>
    <m/>
    <n v="2"/>
    <n v="13"/>
    <n v="4"/>
    <m/>
    <d v="2021-10-05T11:05:00"/>
    <n v="13"/>
    <n v="2"/>
    <s v="Hyderabad"/>
    <n v="1"/>
    <s v="Proctology"/>
  </r>
  <r>
    <x v="1312"/>
    <n v="46122"/>
    <n v="1"/>
    <m/>
    <n v="2"/>
    <n v="13"/>
    <n v="1"/>
    <m/>
    <d v="2021-10-05T11:07:00"/>
    <n v="13"/>
    <n v="1"/>
    <s v="New Delhi"/>
    <n v="1"/>
    <s v="Proctology"/>
  </r>
  <r>
    <x v="1313"/>
    <n v="46123"/>
    <n v="1"/>
    <m/>
    <n v="96"/>
    <n v="12"/>
    <n v="3"/>
    <m/>
    <d v="2021-10-05T11:15:00"/>
    <n v="12"/>
    <n v="1"/>
    <s v="Mumbai"/>
    <n v="7"/>
    <s v="Cosmetic"/>
  </r>
  <r>
    <x v="1313"/>
    <n v="46124"/>
    <n v="1"/>
    <m/>
    <n v="96"/>
    <n v="13"/>
    <n v="3"/>
    <m/>
    <d v="2021-10-05T11:15:00"/>
    <n v="13"/>
    <n v="1"/>
    <s v="Mumbai"/>
    <n v="7"/>
    <s v="Cosmetic"/>
  </r>
  <r>
    <x v="1314"/>
    <n v="46125"/>
    <n v="2"/>
    <m/>
    <n v="37"/>
    <n v="39"/>
    <n v="8"/>
    <m/>
    <d v="2021-10-05T11:20:00"/>
    <n v="39"/>
    <n v="2"/>
    <s v="Tertiary "/>
    <n v="0"/>
    <s v="Not Assigned"/>
  </r>
  <r>
    <x v="1315"/>
    <n v="46126"/>
    <n v="2"/>
    <m/>
    <n v="37"/>
    <n v="54"/>
    <n v="3"/>
    <d v="2022-06-11T00:00:00"/>
    <d v="2021-10-05T11:20:00"/>
    <n v="54"/>
    <n v="2"/>
    <s v="Mumbai"/>
    <n v="0"/>
    <s v="Not Assigned"/>
  </r>
  <r>
    <x v="1316"/>
    <n v="46127"/>
    <n v="1"/>
    <m/>
    <n v="14"/>
    <n v="13"/>
    <n v="1"/>
    <m/>
    <d v="2021-10-05T11:23:00"/>
    <n v="13"/>
    <n v="1"/>
    <s v="New Delhi"/>
    <n v="6"/>
    <s v="Kidney Stone"/>
  </r>
  <r>
    <x v="1317"/>
    <n v="46128"/>
    <n v="1"/>
    <m/>
    <n v="39"/>
    <n v="13"/>
    <n v="2"/>
    <m/>
    <d v="2021-10-05T11:25:00"/>
    <n v="13"/>
    <n v="1"/>
    <s v="Bangalore"/>
    <n v="2"/>
    <s v="Urology Circumcision"/>
  </r>
  <r>
    <x v="1318"/>
    <n v="46129"/>
    <n v="2"/>
    <m/>
    <n v="19"/>
    <n v="13"/>
    <n v="1"/>
    <d v="2021-10-10T00:00:00"/>
    <d v="2021-10-05T11:30:00"/>
    <n v="13"/>
    <n v="2"/>
    <s v="New Delhi"/>
    <n v="1"/>
    <s v="Proctology"/>
  </r>
  <r>
    <x v="1317"/>
    <n v="46130"/>
    <n v="2"/>
    <m/>
    <n v="39"/>
    <n v="12"/>
    <n v="2"/>
    <m/>
    <d v="2021-10-05T11:30:00"/>
    <n v="12"/>
    <n v="2"/>
    <s v="Bangalore"/>
    <n v="2"/>
    <s v="Urology Circumcision"/>
  </r>
  <r>
    <x v="1319"/>
    <n v="46131"/>
    <n v="1"/>
    <s v="Cashless"/>
    <n v="24"/>
    <n v="13"/>
    <n v="1"/>
    <d v="2021-10-15T00:00:00"/>
    <d v="2021-10-05T11:32:00"/>
    <n v="13"/>
    <n v="1"/>
    <s v="New Delhi"/>
    <n v="1"/>
    <s v="Proctology"/>
  </r>
  <r>
    <x v="1320"/>
    <n v="46132"/>
    <n v="2"/>
    <m/>
    <n v="37"/>
    <n v="13"/>
    <n v="8"/>
    <m/>
    <d v="2021-10-05T11:35:00"/>
    <n v="13"/>
    <n v="2"/>
    <s v="Tertiary "/>
    <n v="0"/>
    <s v="Not Assigned"/>
  </r>
  <r>
    <x v="1321"/>
    <n v="46133"/>
    <n v="1"/>
    <m/>
    <n v="7"/>
    <n v="2"/>
    <n v="2"/>
    <m/>
    <d v="2021-10-05T11:40:00"/>
    <n v="2"/>
    <n v="1"/>
    <s v="Bangalore"/>
    <n v="9"/>
    <s v="Ophthalmology"/>
  </r>
  <r>
    <x v="1322"/>
    <n v="46134"/>
    <n v="1"/>
    <m/>
    <n v="16"/>
    <n v="13"/>
    <n v="8"/>
    <m/>
    <d v="2021-10-05T11:47:00"/>
    <n v="13"/>
    <n v="1"/>
    <s v="Tertiary "/>
    <n v="3"/>
    <s v="Laproscopy"/>
  </r>
  <r>
    <x v="1323"/>
    <n v="46135"/>
    <n v="5"/>
    <m/>
    <n v="14"/>
    <n v="13"/>
    <n v="2"/>
    <m/>
    <d v="2021-10-05T11:48:00"/>
    <n v="13"/>
    <n v="5"/>
    <s v="Bangalore"/>
    <n v="6"/>
    <s v="Kidney Stone"/>
  </r>
  <r>
    <x v="1324"/>
    <n v="46136"/>
    <n v="5"/>
    <m/>
    <n v="14"/>
    <n v="2"/>
    <n v="2"/>
    <m/>
    <d v="2021-10-05T11:52:00"/>
    <n v="2"/>
    <n v="5"/>
    <s v="Bangalore"/>
    <n v="6"/>
    <s v="Kidney Stone"/>
  </r>
  <r>
    <x v="1325"/>
    <n v="46137"/>
    <n v="2"/>
    <s v="Cash"/>
    <n v="2"/>
    <n v="13"/>
    <n v="8"/>
    <d v="2021-12-29T00:00:00"/>
    <d v="2021-10-05T11:55:00"/>
    <n v="13"/>
    <n v="2"/>
    <s v="Tertiary "/>
    <n v="1"/>
    <s v="Proctology"/>
  </r>
  <r>
    <x v="1326"/>
    <n v="46138"/>
    <n v="2"/>
    <m/>
    <n v="37"/>
    <n v="2"/>
    <n v="3"/>
    <m/>
    <d v="2021-10-05T11:55:00"/>
    <n v="2"/>
    <n v="2"/>
    <s v="Mumbai"/>
    <n v="0"/>
    <s v="Not Assigned"/>
  </r>
  <r>
    <x v="1327"/>
    <n v="46139"/>
    <n v="2"/>
    <m/>
    <n v="37"/>
    <n v="2"/>
    <n v="4"/>
    <m/>
    <d v="2021-10-05T11:55:00"/>
    <n v="2"/>
    <n v="2"/>
    <s v="Hyderabad"/>
    <n v="0"/>
    <s v="Not Assigned"/>
  </r>
  <r>
    <x v="1328"/>
    <n v="46140"/>
    <n v="5"/>
    <m/>
    <n v="2"/>
    <n v="39"/>
    <n v="3"/>
    <m/>
    <d v="2021-10-05T12:02:00"/>
    <n v="39"/>
    <n v="5"/>
    <s v="Mumbai"/>
    <n v="1"/>
    <s v="Proctology"/>
  </r>
  <r>
    <x v="1329"/>
    <n v="46141"/>
    <n v="2"/>
    <m/>
    <n v="37"/>
    <n v="54"/>
    <n v="3"/>
    <d v="2022-06-11T00:00:00"/>
    <d v="2021-10-05T12:05:00"/>
    <n v="54"/>
    <n v="2"/>
    <s v="Mumbai"/>
    <n v="0"/>
    <s v="Not Assigned"/>
  </r>
  <r>
    <x v="1330"/>
    <n v="46142"/>
    <n v="1"/>
    <m/>
    <n v="17"/>
    <n v="13"/>
    <n v="1"/>
    <d v="2021-10-15T00:00:00"/>
    <d v="2021-10-05T12:06:00"/>
    <n v="13"/>
    <n v="1"/>
    <s v="New Delhi"/>
    <n v="7"/>
    <s v="Cosmetic"/>
  </r>
  <r>
    <x v="1331"/>
    <n v="46143"/>
    <n v="1"/>
    <s v="Cash"/>
    <n v="39"/>
    <n v="13"/>
    <n v="1"/>
    <d v="2021-11-25T00:00:00"/>
    <d v="2021-10-05T12:09:00"/>
    <n v="13"/>
    <n v="1"/>
    <s v="New Delhi"/>
    <n v="2"/>
    <s v="Urology Circumcision"/>
  </r>
  <r>
    <x v="1332"/>
    <n v="46145"/>
    <n v="5"/>
    <m/>
    <n v="2"/>
    <n v="39"/>
    <n v="3"/>
    <m/>
    <d v="2021-10-05T12:12:00"/>
    <n v="39"/>
    <n v="5"/>
    <s v="Mumbai"/>
    <n v="1"/>
    <s v="Proctology"/>
  </r>
  <r>
    <x v="1333"/>
    <n v="46146"/>
    <n v="5"/>
    <m/>
    <n v="17"/>
    <n v="53"/>
    <n v="3"/>
    <m/>
    <d v="2021-10-05T12:19:00"/>
    <n v="53"/>
    <n v="5"/>
    <s v="Mumbai"/>
    <n v="7"/>
    <s v="Cosmetic"/>
  </r>
  <r>
    <x v="1334"/>
    <n v="46147"/>
    <n v="1"/>
    <m/>
    <n v="39"/>
    <n v="13"/>
    <n v="1"/>
    <m/>
    <d v="2021-10-05T12:24:00"/>
    <n v="13"/>
    <n v="1"/>
    <s v="New Delhi"/>
    <n v="2"/>
    <s v="Urology Circumcision"/>
  </r>
  <r>
    <x v="1335"/>
    <n v="46148"/>
    <n v="2"/>
    <m/>
    <n v="129"/>
    <n v="12"/>
    <n v="2"/>
    <m/>
    <d v="2021-10-05T12:25:00"/>
    <n v="12"/>
    <n v="2"/>
    <s v="Bangalore"/>
    <n v="9"/>
    <s v="Ophthalmology"/>
  </r>
  <r>
    <x v="1335"/>
    <n v="46149"/>
    <n v="2"/>
    <m/>
    <n v="37"/>
    <n v="2"/>
    <n v="1"/>
    <d v="2021-10-10T00:00:00"/>
    <d v="2021-10-05T12:25:00"/>
    <n v="2"/>
    <n v="2"/>
    <s v="New Delhi"/>
    <n v="0"/>
    <s v="Not Assigned"/>
  </r>
  <r>
    <x v="1335"/>
    <n v="46150"/>
    <n v="1"/>
    <m/>
    <n v="7"/>
    <n v="13"/>
    <n v="2"/>
    <m/>
    <d v="2021-10-05T12:26:00"/>
    <n v="13"/>
    <n v="1"/>
    <s v="Bangalore"/>
    <n v="9"/>
    <s v="Ophthalmology"/>
  </r>
  <r>
    <x v="1336"/>
    <n v="46151"/>
    <n v="2"/>
    <s v="Cash"/>
    <n v="21"/>
    <n v="34"/>
    <n v="1"/>
    <m/>
    <d v="2021-10-05T12:30:00"/>
    <n v="34"/>
    <n v="2"/>
    <s v="New Delhi"/>
    <n v="1"/>
    <s v="Proctology"/>
  </r>
  <r>
    <x v="1337"/>
    <n v="46152"/>
    <n v="2"/>
    <m/>
    <n v="37"/>
    <n v="2"/>
    <n v="4"/>
    <m/>
    <d v="2021-10-05T12:30:00"/>
    <n v="2"/>
    <n v="2"/>
    <s v="Hyderabad"/>
    <n v="0"/>
    <s v="Not Assigned"/>
  </r>
  <r>
    <x v="1338"/>
    <n v="46153"/>
    <n v="5"/>
    <m/>
    <n v="2"/>
    <n v="39"/>
    <n v="8"/>
    <m/>
    <d v="2021-10-05T12:32:00"/>
    <n v="39"/>
    <n v="5"/>
    <s v="Tertiary "/>
    <n v="1"/>
    <s v="Proctology"/>
  </r>
  <r>
    <x v="1339"/>
    <n v="46154"/>
    <n v="1"/>
    <m/>
    <n v="7"/>
    <n v="2"/>
    <n v="8"/>
    <d v="1970-01-01T00:00:00"/>
    <d v="2021-10-05T12:43:00"/>
    <n v="2"/>
    <n v="1"/>
    <s v="Tertiary "/>
    <n v="9"/>
    <s v="Ophthalmology"/>
  </r>
  <r>
    <x v="507"/>
    <n v="46155"/>
    <n v="5"/>
    <s v="Cashless"/>
    <n v="17"/>
    <n v="4"/>
    <n v="3"/>
    <d v="2022-06-15T00:00:00"/>
    <d v="2021-10-05T12:44:00"/>
    <n v="4"/>
    <n v="5"/>
    <s v="Mumbai"/>
    <n v="7"/>
    <s v="Cosmetic"/>
  </r>
  <r>
    <x v="1340"/>
    <n v="46157"/>
    <n v="5"/>
    <m/>
    <n v="14"/>
    <n v="13"/>
    <n v="1"/>
    <m/>
    <d v="2021-10-05T12:46:00"/>
    <n v="13"/>
    <n v="5"/>
    <s v="New Delhi"/>
    <n v="6"/>
    <s v="Kidney Stone"/>
  </r>
  <r>
    <x v="1341"/>
    <n v="46158"/>
    <n v="5"/>
    <m/>
    <n v="14"/>
    <n v="13"/>
    <n v="1"/>
    <m/>
    <d v="2021-10-05T12:49:00"/>
    <n v="13"/>
    <n v="5"/>
    <s v="New Delhi"/>
    <n v="6"/>
    <s v="Kidney Stone"/>
  </r>
  <r>
    <x v="1342"/>
    <n v="46159"/>
    <n v="1"/>
    <m/>
    <n v="16"/>
    <n v="2"/>
    <n v="4"/>
    <d v="2022-02-27T00:00:00"/>
    <d v="2021-10-05T12:54:00"/>
    <n v="2"/>
    <n v="1"/>
    <s v="Hyderabad"/>
    <n v="3"/>
    <s v="Laproscopy"/>
  </r>
  <r>
    <x v="1343"/>
    <n v="46160"/>
    <n v="2"/>
    <m/>
    <n v="37"/>
    <n v="39"/>
    <n v="4"/>
    <d v="2021-10-06T00:00:00"/>
    <d v="2021-10-05T12:55:00"/>
    <n v="39"/>
    <n v="2"/>
    <s v="Hyderabad"/>
    <n v="0"/>
    <s v="Not Assigned"/>
  </r>
  <r>
    <x v="1344"/>
    <n v="46161"/>
    <n v="5"/>
    <m/>
    <n v="2"/>
    <n v="13"/>
    <n v="1"/>
    <m/>
    <d v="2021-10-05T12:59:00"/>
    <n v="13"/>
    <n v="5"/>
    <s v="New Delhi"/>
    <n v="1"/>
    <s v="Proctology"/>
  </r>
  <r>
    <x v="1345"/>
    <n v="46162"/>
    <n v="8"/>
    <m/>
    <n v="2"/>
    <n v="13"/>
    <n v="1"/>
    <m/>
    <d v="2021-10-05T12:59:00"/>
    <n v="13"/>
    <n v="8"/>
    <s v="New Delhi"/>
    <n v="1"/>
    <s v="Proctology"/>
  </r>
  <r>
    <x v="1346"/>
    <n v="46163"/>
    <n v="1"/>
    <m/>
    <n v="14"/>
    <n v="39"/>
    <n v="3"/>
    <m/>
    <d v="2021-10-05T13:03:00"/>
    <n v="39"/>
    <n v="1"/>
    <s v="Mumbai"/>
    <n v="6"/>
    <s v="Kidney Stone"/>
  </r>
  <r>
    <x v="1347"/>
    <n v="46164"/>
    <n v="2"/>
    <m/>
    <n v="37"/>
    <n v="2"/>
    <n v="6"/>
    <d v="2022-01-31T00:00:00"/>
    <d v="2021-10-05T13:05:00"/>
    <n v="2"/>
    <n v="2"/>
    <s v="Pune"/>
    <n v="0"/>
    <s v="Not Assigned"/>
  </r>
  <r>
    <x v="1348"/>
    <n v="46165"/>
    <n v="1"/>
    <m/>
    <n v="39"/>
    <n v="39"/>
    <n v="8"/>
    <m/>
    <d v="2021-10-05T13:06:00"/>
    <n v="39"/>
    <n v="1"/>
    <s v="Tertiary "/>
    <n v="2"/>
    <s v="Urology Circumcision"/>
  </r>
  <r>
    <x v="1349"/>
    <n v="46166"/>
    <n v="8"/>
    <s v="Cash"/>
    <n v="7"/>
    <n v="2"/>
    <n v="8"/>
    <d v="2022-03-28T00:00:00"/>
    <d v="2021-10-05T13:07:00"/>
    <n v="2"/>
    <n v="8"/>
    <s v="Tertiary "/>
    <n v="9"/>
    <s v="Ophthalmology"/>
  </r>
  <r>
    <x v="1350"/>
    <n v="46168"/>
    <n v="1"/>
    <m/>
    <n v="16"/>
    <n v="2"/>
    <n v="6"/>
    <m/>
    <d v="2021-10-05T13:13:00"/>
    <n v="2"/>
    <n v="1"/>
    <s v="Pune"/>
    <n v="3"/>
    <s v="Laproscopy"/>
  </r>
  <r>
    <x v="1351"/>
    <n v="46169"/>
    <n v="1"/>
    <m/>
    <n v="39"/>
    <n v="2"/>
    <n v="3"/>
    <m/>
    <d v="2021-10-05T13:14:00"/>
    <n v="2"/>
    <n v="1"/>
    <s v="Mumbai"/>
    <n v="2"/>
    <s v="Urology Circumcision"/>
  </r>
  <r>
    <x v="1352"/>
    <n v="46170"/>
    <n v="5"/>
    <m/>
    <n v="17"/>
    <n v="13"/>
    <n v="2"/>
    <d v="2021-10-25T00:00:00"/>
    <d v="2021-10-05T13:17:00"/>
    <n v="13"/>
    <n v="5"/>
    <s v="Bangalore"/>
    <n v="7"/>
    <s v="Cosmetic"/>
  </r>
  <r>
    <x v="1353"/>
    <n v="46173"/>
    <n v="1"/>
    <m/>
    <n v="21"/>
    <n v="11"/>
    <n v="3"/>
    <m/>
    <d v="2021-10-05T13:33:00"/>
    <n v="11"/>
    <n v="1"/>
    <s v="Mumbai"/>
    <n v="1"/>
    <s v="Proctology"/>
  </r>
  <r>
    <x v="1354"/>
    <n v="46175"/>
    <n v="2"/>
    <m/>
    <n v="17"/>
    <n v="54"/>
    <n v="3"/>
    <d v="2022-06-11T00:00:00"/>
    <d v="2021-10-05T13:35:00"/>
    <n v="54"/>
    <n v="2"/>
    <s v="Mumbai"/>
    <n v="7"/>
    <s v="Cosmetic"/>
  </r>
  <r>
    <x v="1355"/>
    <n v="46176"/>
    <n v="5"/>
    <s v="Cash"/>
    <n v="135"/>
    <n v="13"/>
    <n v="1"/>
    <d v="2022-07-05T00:00:00"/>
    <d v="2021-10-05T13:40:00"/>
    <n v="13"/>
    <n v="5"/>
    <s v="New Delhi"/>
    <n v="10"/>
    <s v="Dental"/>
  </r>
  <r>
    <x v="1356"/>
    <n v="46177"/>
    <n v="1"/>
    <m/>
    <n v="18"/>
    <n v="2"/>
    <n v="2"/>
    <m/>
    <d v="2021-10-05T13:46:00"/>
    <n v="2"/>
    <n v="1"/>
    <s v="Bangalore"/>
    <n v="5"/>
    <s v="Vascular"/>
  </r>
  <r>
    <x v="1357"/>
    <n v="46179"/>
    <n v="2"/>
    <m/>
    <n v="37"/>
    <n v="2"/>
    <n v="2"/>
    <d v="2021-10-06T00:00:00"/>
    <d v="2021-10-05T13:55:00"/>
    <n v="2"/>
    <n v="2"/>
    <s v="Bangalore"/>
    <n v="0"/>
    <s v="Not Assigned"/>
  </r>
  <r>
    <x v="1358"/>
    <n v="46180"/>
    <n v="1"/>
    <m/>
    <n v="18"/>
    <n v="10"/>
    <n v="2"/>
    <m/>
    <d v="2021-10-05T13:56:00"/>
    <n v="10"/>
    <n v="1"/>
    <s v="Bangalore"/>
    <n v="5"/>
    <s v="Vascular"/>
  </r>
  <r>
    <x v="1359"/>
    <n v="46181"/>
    <n v="1"/>
    <s v="Cashless"/>
    <n v="20"/>
    <n v="54"/>
    <n v="3"/>
    <d v="2022-06-11T00:00:00"/>
    <d v="2021-10-05T13:56:00"/>
    <n v="54"/>
    <n v="1"/>
    <s v="Mumbai"/>
    <n v="1"/>
    <s v="Proctology"/>
  </r>
  <r>
    <x v="1360"/>
    <n v="46182"/>
    <n v="2"/>
    <s v="Cash"/>
    <n v="135"/>
    <n v="13"/>
    <n v="1"/>
    <m/>
    <d v="2021-10-05T14:00:00"/>
    <n v="13"/>
    <n v="2"/>
    <s v="New Delhi"/>
    <n v="10"/>
    <s v="Dental"/>
  </r>
  <r>
    <x v="1361"/>
    <n v="46183"/>
    <n v="1"/>
    <m/>
    <n v="14"/>
    <n v="13"/>
    <n v="1"/>
    <m/>
    <d v="2021-10-05T14:01:00"/>
    <n v="13"/>
    <n v="1"/>
    <s v="New Delhi"/>
    <n v="6"/>
    <s v="Kidney Stone"/>
  </r>
  <r>
    <x v="1362"/>
    <n v="46185"/>
    <n v="1"/>
    <m/>
    <n v="18"/>
    <n v="12"/>
    <n v="1"/>
    <m/>
    <d v="2021-10-05T14:06:00"/>
    <n v="12"/>
    <n v="1"/>
    <s v="New Delhi"/>
    <n v="5"/>
    <s v="Vascular"/>
  </r>
  <r>
    <x v="1363"/>
    <n v="46186"/>
    <n v="2"/>
    <m/>
    <n v="17"/>
    <n v="13"/>
    <n v="1"/>
    <d v="2021-10-14T00:00:00"/>
    <d v="2021-10-05T14:15:00"/>
    <n v="13"/>
    <n v="2"/>
    <s v="New Delhi"/>
    <n v="7"/>
    <s v="Cosmetic"/>
  </r>
  <r>
    <x v="1364"/>
    <n v="46187"/>
    <n v="2"/>
    <m/>
    <n v="37"/>
    <n v="13"/>
    <n v="1"/>
    <m/>
    <d v="2021-10-05T14:15:00"/>
    <n v="13"/>
    <n v="2"/>
    <s v="New Delhi"/>
    <n v="0"/>
    <s v="Not Assigned"/>
  </r>
  <r>
    <x v="1365"/>
    <n v="46188"/>
    <n v="2"/>
    <m/>
    <n v="37"/>
    <n v="12"/>
    <n v="3"/>
    <m/>
    <d v="2021-10-05T14:45:00"/>
    <n v="12"/>
    <n v="2"/>
    <s v="Mumbai"/>
    <n v="0"/>
    <s v="Not Assigned"/>
  </r>
  <r>
    <x v="1366"/>
    <n v="46189"/>
    <n v="2"/>
    <m/>
    <n v="17"/>
    <n v="51"/>
    <n v="1"/>
    <d v="2021-09-15T00:00:00"/>
    <d v="2021-10-05T14:45:00"/>
    <n v="51"/>
    <n v="2"/>
    <s v="New Delhi"/>
    <n v="7"/>
    <s v="Cosmetic"/>
  </r>
  <r>
    <x v="1367"/>
    <n v="46190"/>
    <n v="2"/>
    <m/>
    <n v="17"/>
    <n v="51"/>
    <n v="1"/>
    <d v="2021-09-23T00:00:00"/>
    <d v="2021-10-05T14:46:00"/>
    <n v="51"/>
    <n v="2"/>
    <s v="New Delhi"/>
    <n v="7"/>
    <s v="Cosmetic"/>
  </r>
  <r>
    <x v="1368"/>
    <n v="46191"/>
    <n v="2"/>
    <m/>
    <n v="17"/>
    <n v="51"/>
    <n v="1"/>
    <d v="2021-09-16T00:00:00"/>
    <d v="2021-10-05T14:47:00"/>
    <n v="51"/>
    <n v="2"/>
    <s v="New Delhi"/>
    <n v="7"/>
    <s v="Cosmetic"/>
  </r>
  <r>
    <x v="1369"/>
    <n v="46192"/>
    <n v="2"/>
    <m/>
    <n v="17"/>
    <n v="51"/>
    <n v="1"/>
    <d v="2021-09-11T00:00:00"/>
    <d v="2021-10-05T14:48:00"/>
    <n v="51"/>
    <n v="2"/>
    <s v="New Delhi"/>
    <n v="7"/>
    <s v="Cosmetic"/>
  </r>
  <r>
    <x v="1370"/>
    <n v="46193"/>
    <n v="2"/>
    <m/>
    <n v="2"/>
    <n v="39"/>
    <n v="2"/>
    <d v="2021-10-23T00:00:00"/>
    <d v="2021-10-05T14:50:00"/>
    <n v="39"/>
    <n v="2"/>
    <s v="Bangalore"/>
    <n v="1"/>
    <s v="Proctology"/>
  </r>
  <r>
    <x v="1371"/>
    <n v="46194"/>
    <n v="1"/>
    <m/>
    <n v="2"/>
    <n v="65"/>
    <n v="4"/>
    <d v="2021-10-18T00:00:00"/>
    <d v="2021-10-05T14:50:00"/>
    <n v="65"/>
    <n v="1"/>
    <s v="Hyderabad"/>
    <n v="1"/>
    <s v="Proctology"/>
  </r>
  <r>
    <x v="1332"/>
    <n v="46195"/>
    <n v="5"/>
    <m/>
    <n v="39"/>
    <n v="12"/>
    <n v="3"/>
    <m/>
    <d v="2021-10-05T14:51:00"/>
    <n v="12"/>
    <n v="5"/>
    <s v="Mumbai"/>
    <n v="2"/>
    <s v="Urology Circumcision"/>
  </r>
  <r>
    <x v="341"/>
    <n v="46196"/>
    <n v="5"/>
    <s v="Cash"/>
    <n v="17"/>
    <n v="18"/>
    <n v="2"/>
    <m/>
    <d v="2021-10-05T14:51:00"/>
    <n v="18"/>
    <n v="5"/>
    <s v="Bangalore"/>
    <n v="7"/>
    <s v="Cosmetic"/>
  </r>
  <r>
    <x v="38"/>
    <n v="46197"/>
    <n v="2"/>
    <m/>
    <n v="37"/>
    <n v="2"/>
    <n v="3"/>
    <m/>
    <d v="2021-10-05T14:55:00"/>
    <n v="2"/>
    <n v="2"/>
    <s v="Mumbai"/>
    <n v="0"/>
    <s v="Not Assigned"/>
  </r>
  <r>
    <x v="1372"/>
    <n v="46198"/>
    <n v="1"/>
    <m/>
    <n v="2"/>
    <n v="13"/>
    <n v="3"/>
    <m/>
    <d v="2021-10-05T14:58:00"/>
    <n v="13"/>
    <n v="1"/>
    <s v="Mumbai"/>
    <n v="1"/>
    <s v="Proctology"/>
  </r>
  <r>
    <x v="1373"/>
    <n v="46199"/>
    <n v="1"/>
    <s v="Cash"/>
    <n v="2"/>
    <n v="2"/>
    <n v="2"/>
    <m/>
    <d v="2021-10-05T15:02:00"/>
    <n v="2"/>
    <n v="1"/>
    <s v="Bangalore"/>
    <n v="1"/>
    <s v="Proctology"/>
  </r>
  <r>
    <x v="1374"/>
    <n v="46201"/>
    <n v="2"/>
    <m/>
    <n v="37"/>
    <n v="12"/>
    <n v="3"/>
    <m/>
    <d v="2021-10-05T15:05:00"/>
    <n v="12"/>
    <n v="2"/>
    <s v="Mumbai"/>
    <n v="0"/>
    <s v="Not Assigned"/>
  </r>
  <r>
    <x v="1375"/>
    <n v="46202"/>
    <n v="2"/>
    <m/>
    <n v="37"/>
    <n v="2"/>
    <n v="3"/>
    <m/>
    <d v="2021-10-05T15:05:00"/>
    <n v="2"/>
    <n v="2"/>
    <s v="Mumbai"/>
    <n v="0"/>
    <s v="Not Assigned"/>
  </r>
  <r>
    <x v="1376"/>
    <n v="46203"/>
    <n v="1"/>
    <m/>
    <n v="17"/>
    <n v="39"/>
    <n v="3"/>
    <m/>
    <d v="2021-10-05T15:06:00"/>
    <n v="39"/>
    <n v="1"/>
    <s v="Mumbai"/>
    <n v="7"/>
    <s v="Cosmetic"/>
  </r>
  <r>
    <x v="1374"/>
    <n v="46204"/>
    <n v="2"/>
    <m/>
    <n v="96"/>
    <n v="39"/>
    <n v="3"/>
    <m/>
    <d v="2021-10-05T15:10:00"/>
    <n v="39"/>
    <n v="2"/>
    <s v="Mumbai"/>
    <n v="7"/>
    <s v="Cosmetic"/>
  </r>
  <r>
    <x v="1377"/>
    <n v="46205"/>
    <n v="2"/>
    <m/>
    <n v="37"/>
    <n v="12"/>
    <n v="3"/>
    <m/>
    <d v="2021-10-05T15:10:00"/>
    <n v="12"/>
    <n v="2"/>
    <s v="Mumbai"/>
    <n v="0"/>
    <s v="Not Assigned"/>
  </r>
  <r>
    <x v="1357"/>
    <n v="46206"/>
    <n v="2"/>
    <m/>
    <n v="37"/>
    <n v="12"/>
    <n v="2"/>
    <m/>
    <d v="2021-10-05T15:10:00"/>
    <n v="12"/>
    <n v="2"/>
    <s v="Bangalore"/>
    <n v="0"/>
    <s v="Not Assigned"/>
  </r>
  <r>
    <x v="1376"/>
    <n v="46207"/>
    <n v="2"/>
    <s v="Cash"/>
    <n v="96"/>
    <n v="34"/>
    <n v="3"/>
    <d v="2021-11-27T00:00:00"/>
    <d v="2021-10-05T15:15:00"/>
    <n v="34"/>
    <n v="2"/>
    <s v="Mumbai"/>
    <n v="7"/>
    <s v="Cosmetic"/>
  </r>
  <r>
    <x v="1378"/>
    <n v="46208"/>
    <n v="2"/>
    <m/>
    <n v="2"/>
    <n v="13"/>
    <n v="4"/>
    <m/>
    <d v="2021-10-05T15:20:00"/>
    <n v="13"/>
    <n v="2"/>
    <s v="Hyderabad"/>
    <n v="1"/>
    <s v="Proctology"/>
  </r>
  <r>
    <x v="1379"/>
    <n v="46209"/>
    <n v="5"/>
    <m/>
    <n v="14"/>
    <n v="13"/>
    <n v="1"/>
    <m/>
    <d v="2021-10-05T15:23:00"/>
    <n v="13"/>
    <n v="5"/>
    <s v="New Delhi"/>
    <n v="6"/>
    <s v="Kidney Stone"/>
  </r>
  <r>
    <x v="1380"/>
    <n v="46210"/>
    <n v="2"/>
    <s v="Cash"/>
    <n v="15"/>
    <n v="34"/>
    <n v="1"/>
    <m/>
    <d v="2021-10-05T15:25:00"/>
    <n v="34"/>
    <n v="2"/>
    <s v="New Delhi"/>
    <n v="3"/>
    <s v="Laproscopy"/>
  </r>
  <r>
    <x v="1381"/>
    <n v="46211"/>
    <n v="2"/>
    <m/>
    <n v="37"/>
    <n v="12"/>
    <n v="4"/>
    <m/>
    <d v="2021-10-05T15:30:00"/>
    <n v="12"/>
    <n v="2"/>
    <s v="Hyderabad"/>
    <n v="0"/>
    <s v="Not Assigned"/>
  </r>
  <r>
    <x v="1382"/>
    <n v="46212"/>
    <n v="1"/>
    <m/>
    <n v="39"/>
    <n v="2"/>
    <n v="3"/>
    <m/>
    <d v="2021-10-05T15:31:00"/>
    <n v="2"/>
    <n v="1"/>
    <s v="Mumbai"/>
    <n v="2"/>
    <s v="Urology Circumcision"/>
  </r>
  <r>
    <x v="1383"/>
    <n v="46213"/>
    <n v="1"/>
    <m/>
    <n v="99"/>
    <n v="13"/>
    <n v="3"/>
    <m/>
    <d v="2021-10-05T15:33:00"/>
    <n v="13"/>
    <n v="1"/>
    <s v="Mumbai"/>
    <n v="7"/>
    <s v="Cosmetic"/>
  </r>
  <r>
    <x v="1384"/>
    <n v="46214"/>
    <n v="1"/>
    <m/>
    <n v="96"/>
    <n v="8"/>
    <n v="1"/>
    <d v="2021-10-06T00:00:00"/>
    <d v="2021-10-05T15:34:00"/>
    <n v="8"/>
    <n v="1"/>
    <s v="New Delhi"/>
    <n v="7"/>
    <s v="Cosmetic"/>
  </r>
  <r>
    <x v="1385"/>
    <n v="46215"/>
    <n v="2"/>
    <m/>
    <n v="37"/>
    <n v="12"/>
    <n v="3"/>
    <m/>
    <d v="2021-10-05T15:35:00"/>
    <n v="12"/>
    <n v="2"/>
    <s v="Mumbai"/>
    <n v="0"/>
    <s v="Not Assigned"/>
  </r>
  <r>
    <x v="1386"/>
    <n v="46216"/>
    <n v="2"/>
    <m/>
    <n v="2"/>
    <n v="13"/>
    <n v="2"/>
    <m/>
    <d v="2021-10-05T15:40:00"/>
    <n v="13"/>
    <n v="2"/>
    <s v="Bangalore"/>
    <n v="1"/>
    <s v="Proctology"/>
  </r>
  <r>
    <x v="1387"/>
    <n v="46217"/>
    <n v="1"/>
    <s v="Cash"/>
    <n v="96"/>
    <n v="13"/>
    <n v="1"/>
    <d v="2021-12-29T00:00:00"/>
    <d v="2021-10-05T15:43:00"/>
    <n v="13"/>
    <n v="1"/>
    <s v="New Delhi"/>
    <n v="7"/>
    <s v="Cosmetic"/>
  </r>
  <r>
    <x v="1388"/>
    <n v="46218"/>
    <n v="2"/>
    <m/>
    <n v="37"/>
    <n v="13"/>
    <n v="1"/>
    <m/>
    <d v="2021-10-05T15:45:00"/>
    <n v="13"/>
    <n v="2"/>
    <s v="New Delhi"/>
    <n v="0"/>
    <s v="Not Assigned"/>
  </r>
  <r>
    <x v="1370"/>
    <n v="46219"/>
    <n v="2"/>
    <s v="Cashless"/>
    <n v="24"/>
    <n v="34"/>
    <n v="2"/>
    <d v="2021-12-23T00:00:00"/>
    <d v="2021-10-05T15:45:00"/>
    <n v="34"/>
    <n v="2"/>
    <s v="Bangalore"/>
    <n v="1"/>
    <s v="Proctology"/>
  </r>
  <r>
    <x v="1389"/>
    <n v="46220"/>
    <n v="2"/>
    <m/>
    <n v="15"/>
    <n v="13"/>
    <n v="1"/>
    <d v="2021-10-09T00:00:00"/>
    <d v="2021-10-05T15:55:00"/>
    <n v="13"/>
    <n v="2"/>
    <s v="New Delhi"/>
    <n v="3"/>
    <s v="Laproscopy"/>
  </r>
  <r>
    <x v="1390"/>
    <n v="46221"/>
    <n v="2"/>
    <m/>
    <n v="37"/>
    <n v="13"/>
    <n v="5"/>
    <m/>
    <d v="2021-10-05T15:55:00"/>
    <n v="13"/>
    <n v="2"/>
    <s v="Others"/>
    <n v="0"/>
    <s v="Not Assigned"/>
  </r>
  <r>
    <x v="1391"/>
    <n v="46222"/>
    <n v="1"/>
    <m/>
    <n v="14"/>
    <n v="13"/>
    <n v="1"/>
    <m/>
    <d v="2021-10-05T16:00:00"/>
    <n v="13"/>
    <n v="1"/>
    <s v="New Delhi"/>
    <n v="6"/>
    <s v="Kidney Stone"/>
  </r>
  <r>
    <x v="1392"/>
    <n v="46223"/>
    <n v="2"/>
    <m/>
    <n v="37"/>
    <n v="2"/>
    <n v="3"/>
    <m/>
    <d v="2021-10-05T16:00:00"/>
    <n v="2"/>
    <n v="2"/>
    <s v="Mumbai"/>
    <n v="0"/>
    <s v="Not Assigned"/>
  </r>
  <r>
    <x v="1393"/>
    <n v="46224"/>
    <n v="2"/>
    <m/>
    <n v="5"/>
    <n v="39"/>
    <n v="2"/>
    <m/>
    <d v="2021-10-05T16:00:00"/>
    <n v="39"/>
    <n v="2"/>
    <s v="Bangalore"/>
    <n v="5"/>
    <s v="Vascular"/>
  </r>
  <r>
    <x v="1394"/>
    <n v="46225"/>
    <n v="2"/>
    <s v="Cash"/>
    <n v="17"/>
    <n v="34"/>
    <n v="1"/>
    <m/>
    <d v="2021-10-05T16:00:00"/>
    <n v="34"/>
    <n v="2"/>
    <s v="New Delhi"/>
    <n v="7"/>
    <s v="Cosmetic"/>
  </r>
  <r>
    <x v="1395"/>
    <n v="46226"/>
    <n v="1"/>
    <s v="Cash"/>
    <n v="2"/>
    <n v="13"/>
    <n v="8"/>
    <d v="2021-11-08T00:00:00"/>
    <d v="2021-10-05T16:00:00"/>
    <n v="13"/>
    <n v="1"/>
    <s v="Tertiary "/>
    <n v="1"/>
    <s v="Proctology"/>
  </r>
  <r>
    <x v="1395"/>
    <n v="46227"/>
    <n v="4"/>
    <m/>
    <n v="2"/>
    <n v="12"/>
    <n v="6"/>
    <m/>
    <d v="2021-10-05T16:02:00"/>
    <n v="12"/>
    <n v="4"/>
    <s v="Pune"/>
    <n v="1"/>
    <s v="Proctology"/>
  </r>
  <r>
    <x v="1396"/>
    <n v="46228"/>
    <n v="5"/>
    <m/>
    <n v="14"/>
    <n v="13"/>
    <n v="1"/>
    <m/>
    <d v="2021-10-05T16:02:00"/>
    <n v="13"/>
    <n v="5"/>
    <s v="New Delhi"/>
    <n v="6"/>
    <s v="Kidney Stone"/>
  </r>
  <r>
    <x v="1391"/>
    <n v="46229"/>
    <n v="2"/>
    <m/>
    <n v="14"/>
    <n v="39"/>
    <n v="1"/>
    <m/>
    <d v="2021-10-05T16:05:00"/>
    <n v="39"/>
    <n v="2"/>
    <s v="New Delhi"/>
    <n v="6"/>
    <s v="Kidney Stone"/>
  </r>
  <r>
    <x v="1397"/>
    <n v="46230"/>
    <n v="1"/>
    <m/>
    <n v="18"/>
    <n v="13"/>
    <n v="2"/>
    <d v="2021-10-23T00:00:00"/>
    <d v="2021-10-05T16:08:00"/>
    <n v="13"/>
    <n v="1"/>
    <s v="Bangalore"/>
    <n v="5"/>
    <s v="Vascular"/>
  </r>
  <r>
    <x v="1398"/>
    <n v="46235"/>
    <n v="5"/>
    <m/>
    <n v="17"/>
    <n v="2"/>
    <n v="1"/>
    <m/>
    <d v="2021-10-05T16:21:00"/>
    <n v="2"/>
    <n v="5"/>
    <s v="New Delhi"/>
    <n v="7"/>
    <s v="Cosmetic"/>
  </r>
  <r>
    <x v="1399"/>
    <n v="46236"/>
    <n v="1"/>
    <m/>
    <n v="17"/>
    <n v="13"/>
    <n v="2"/>
    <m/>
    <d v="2021-10-05T16:22:00"/>
    <n v="13"/>
    <n v="1"/>
    <s v="Bangalore"/>
    <n v="7"/>
    <s v="Cosmetic"/>
  </r>
  <r>
    <x v="1400"/>
    <n v="46237"/>
    <n v="5"/>
    <m/>
    <n v="2"/>
    <n v="13"/>
    <n v="2"/>
    <d v="2021-10-12T00:00:00"/>
    <d v="2021-10-05T16:27:00"/>
    <n v="13"/>
    <n v="5"/>
    <s v="Bangalore"/>
    <n v="1"/>
    <s v="Proctology"/>
  </r>
  <r>
    <x v="1401"/>
    <n v="46238"/>
    <n v="2"/>
    <s v="Cash"/>
    <n v="15"/>
    <n v="34"/>
    <n v="1"/>
    <d v="1970-01-01T00:00:00"/>
    <d v="2021-10-05T16:29:00"/>
    <n v="34"/>
    <n v="2"/>
    <s v="New Delhi"/>
    <n v="3"/>
    <s v="Laproscopy"/>
  </r>
  <r>
    <x v="1402"/>
    <n v="46240"/>
    <n v="2"/>
    <m/>
    <n v="39"/>
    <n v="39"/>
    <n v="8"/>
    <d v="2021-10-07T00:00:00"/>
    <d v="2021-10-05T16:35:00"/>
    <n v="39"/>
    <n v="2"/>
    <s v="Tertiary "/>
    <n v="2"/>
    <s v="Urology Circumcision"/>
  </r>
  <r>
    <x v="1403"/>
    <n v="46241"/>
    <n v="5"/>
    <s v="Cash"/>
    <n v="17"/>
    <n v="13"/>
    <n v="1"/>
    <d v="2022-03-04T00:00:00"/>
    <d v="2021-10-05T16:39:00"/>
    <n v="13"/>
    <n v="5"/>
    <s v="New Delhi"/>
    <n v="7"/>
    <s v="Cosmetic"/>
  </r>
  <r>
    <x v="1404"/>
    <n v="46242"/>
    <n v="1"/>
    <m/>
    <n v="17"/>
    <n v="12"/>
    <n v="1"/>
    <m/>
    <d v="2021-10-05T16:40:00"/>
    <n v="12"/>
    <n v="1"/>
    <s v="New Delhi"/>
    <n v="7"/>
    <s v="Cosmetic"/>
  </r>
  <r>
    <x v="1405"/>
    <n v="46243"/>
    <n v="5"/>
    <m/>
    <n v="17"/>
    <n v="2"/>
    <n v="1"/>
    <d v="2021-10-20T00:00:00"/>
    <d v="2021-10-05T16:40:00"/>
    <n v="2"/>
    <n v="5"/>
    <s v="New Delhi"/>
    <n v="7"/>
    <s v="Cosmetic"/>
  </r>
  <r>
    <x v="1406"/>
    <n v="46245"/>
    <n v="2"/>
    <m/>
    <n v="37"/>
    <n v="53"/>
    <n v="1"/>
    <m/>
    <d v="2021-10-05T16:45:00"/>
    <n v="53"/>
    <n v="2"/>
    <s v="New Delhi"/>
    <n v="0"/>
    <s v="Not Assigned"/>
  </r>
  <r>
    <x v="1407"/>
    <n v="46246"/>
    <n v="5"/>
    <m/>
    <n v="14"/>
    <n v="10"/>
    <n v="2"/>
    <m/>
    <d v="2021-10-05T16:49:00"/>
    <n v="10"/>
    <n v="5"/>
    <s v="Bangalore"/>
    <n v="6"/>
    <s v="Kidney Stone"/>
  </r>
  <r>
    <x v="1408"/>
    <n v="46247"/>
    <n v="2"/>
    <m/>
    <n v="37"/>
    <n v="13"/>
    <n v="5"/>
    <m/>
    <d v="2021-10-05T16:50:00"/>
    <n v="13"/>
    <n v="2"/>
    <s v="Others"/>
    <n v="0"/>
    <s v="Not Assigned"/>
  </r>
  <r>
    <x v="1409"/>
    <n v="46248"/>
    <n v="1"/>
    <m/>
    <n v="2"/>
    <n v="2"/>
    <n v="3"/>
    <m/>
    <d v="2021-10-05T16:54:00"/>
    <n v="2"/>
    <n v="1"/>
    <s v="Mumbai"/>
    <n v="1"/>
    <s v="Proctology"/>
  </r>
  <r>
    <x v="1410"/>
    <n v="46249"/>
    <n v="5"/>
    <m/>
    <n v="17"/>
    <n v="39"/>
    <n v="2"/>
    <m/>
    <d v="2021-10-05T16:57:00"/>
    <n v="39"/>
    <n v="5"/>
    <s v="Bangalore"/>
    <n v="7"/>
    <s v="Cosmetic"/>
  </r>
  <r>
    <x v="1411"/>
    <n v="46250"/>
    <n v="5"/>
    <s v="Cashless"/>
    <n v="17"/>
    <n v="4"/>
    <n v="3"/>
    <d v="2022-06-15T00:00:00"/>
    <d v="2021-10-05T17:00:00"/>
    <n v="4"/>
    <n v="5"/>
    <s v="Mumbai"/>
    <n v="7"/>
    <s v="Cosmetic"/>
  </r>
  <r>
    <x v="1412"/>
    <n v="46251"/>
    <n v="1"/>
    <s v="Cash"/>
    <n v="39"/>
    <n v="13"/>
    <n v="1"/>
    <m/>
    <d v="2021-10-05T17:03:00"/>
    <n v="13"/>
    <n v="1"/>
    <s v="New Delhi"/>
    <n v="2"/>
    <s v="Urology Circumcision"/>
  </r>
  <r>
    <x v="1413"/>
    <n v="46255"/>
    <n v="2"/>
    <m/>
    <n v="135"/>
    <n v="2"/>
    <n v="1"/>
    <m/>
    <d v="2021-10-05T17:15:00"/>
    <n v="2"/>
    <n v="2"/>
    <s v="New Delhi"/>
    <n v="10"/>
    <s v="Dental"/>
  </r>
  <r>
    <x v="1414"/>
    <n v="46256"/>
    <n v="5"/>
    <m/>
    <n v="2"/>
    <n v="12"/>
    <n v="3"/>
    <m/>
    <d v="2021-10-05T17:17:00"/>
    <n v="12"/>
    <n v="5"/>
    <s v="Mumbai"/>
    <n v="1"/>
    <s v="Proctology"/>
  </r>
  <r>
    <x v="1415"/>
    <n v="46260"/>
    <n v="2"/>
    <m/>
    <n v="37"/>
    <n v="2"/>
    <n v="3"/>
    <m/>
    <d v="2021-10-05T17:25:00"/>
    <n v="2"/>
    <n v="2"/>
    <s v="Mumbai"/>
    <n v="0"/>
    <s v="Not Assigned"/>
  </r>
  <r>
    <x v="1416"/>
    <n v="46261"/>
    <n v="2"/>
    <s v="Cashless"/>
    <n v="37"/>
    <n v="4"/>
    <n v="3"/>
    <d v="2022-06-15T00:00:00"/>
    <d v="2021-10-05T17:35:00"/>
    <n v="4"/>
    <n v="2"/>
    <s v="Mumbai"/>
    <n v="0"/>
    <s v="Not Assigned"/>
  </r>
  <r>
    <x v="1417"/>
    <n v="46262"/>
    <n v="2"/>
    <m/>
    <n v="2"/>
    <n v="13"/>
    <n v="1"/>
    <d v="2021-10-11T00:00:00"/>
    <d v="2021-10-05T17:35:00"/>
    <n v="13"/>
    <n v="2"/>
    <s v="New Delhi"/>
    <n v="1"/>
    <s v="Proctology"/>
  </r>
  <r>
    <x v="1418"/>
    <n v="46263"/>
    <n v="1"/>
    <m/>
    <n v="39"/>
    <n v="39"/>
    <n v="3"/>
    <m/>
    <d v="2021-10-05T17:36:00"/>
    <n v="39"/>
    <n v="1"/>
    <s v="Mumbai"/>
    <n v="2"/>
    <s v="Urology Circumcision"/>
  </r>
  <r>
    <x v="1419"/>
    <n v="46264"/>
    <n v="5"/>
    <s v="Cashless"/>
    <n v="39"/>
    <n v="4"/>
    <n v="3"/>
    <d v="2022-06-15T00:00:00"/>
    <d v="2021-10-05T17:38:00"/>
    <n v="4"/>
    <n v="5"/>
    <s v="Mumbai"/>
    <n v="2"/>
    <s v="Urology Circumcision"/>
  </r>
  <r>
    <x v="1420"/>
    <n v="46267"/>
    <n v="1"/>
    <m/>
    <n v="18"/>
    <n v="13"/>
    <n v="1"/>
    <d v="2021-10-13T00:00:00"/>
    <d v="2021-10-05T17:46:00"/>
    <n v="13"/>
    <n v="1"/>
    <s v="New Delhi"/>
    <n v="5"/>
    <s v="Vascular"/>
  </r>
  <r>
    <x v="1421"/>
    <n v="46269"/>
    <n v="2"/>
    <m/>
    <n v="37"/>
    <n v="13"/>
    <n v="1"/>
    <d v="2021-10-15T00:00:00"/>
    <d v="2021-10-05T18:00:00"/>
    <n v="13"/>
    <n v="2"/>
    <s v="New Delhi"/>
    <n v="0"/>
    <s v="Not Assigned"/>
  </r>
  <r>
    <x v="1422"/>
    <n v="46270"/>
    <n v="2"/>
    <s v="Cash"/>
    <n v="39"/>
    <n v="13"/>
    <n v="2"/>
    <d v="2021-10-15T00:00:00"/>
    <d v="2021-10-05T18:17:00"/>
    <n v="13"/>
    <n v="2"/>
    <s v="Bangalore"/>
    <n v="2"/>
    <s v="Urology Circumcision"/>
  </r>
  <r>
    <x v="1423"/>
    <n v="46271"/>
    <n v="1"/>
    <m/>
    <n v="39"/>
    <n v="13"/>
    <n v="3"/>
    <d v="2021-12-20T00:00:00"/>
    <d v="2021-10-05T18:17:00"/>
    <n v="13"/>
    <n v="1"/>
    <s v="Mumbai"/>
    <n v="2"/>
    <s v="Urology Circumcision"/>
  </r>
  <r>
    <x v="1424"/>
    <n v="46272"/>
    <n v="2"/>
    <s v="Cash"/>
    <n v="18"/>
    <n v="12"/>
    <n v="2"/>
    <m/>
    <d v="2021-10-05T18:20:00"/>
    <n v="12"/>
    <n v="2"/>
    <s v="Bangalore"/>
    <n v="5"/>
    <s v="Vascular"/>
  </r>
  <r>
    <x v="1425"/>
    <n v="46273"/>
    <n v="2"/>
    <m/>
    <n v="15"/>
    <n v="13"/>
    <n v="1"/>
    <d v="2021-10-06T00:00:00"/>
    <d v="2021-10-05T18:20:00"/>
    <n v="13"/>
    <n v="2"/>
    <s v="New Delhi"/>
    <n v="3"/>
    <s v="Laproscopy"/>
  </r>
  <r>
    <x v="1424"/>
    <n v="46274"/>
    <n v="1"/>
    <m/>
    <n v="18"/>
    <n v="12"/>
    <n v="2"/>
    <m/>
    <d v="2021-10-05T18:20:00"/>
    <n v="12"/>
    <n v="1"/>
    <s v="Bangalore"/>
    <n v="5"/>
    <s v="Vascular"/>
  </r>
  <r>
    <x v="1424"/>
    <n v="46275"/>
    <n v="1"/>
    <m/>
    <n v="18"/>
    <n v="10"/>
    <n v="2"/>
    <m/>
    <d v="2021-10-05T18:21:00"/>
    <n v="10"/>
    <n v="1"/>
    <s v="Bangalore"/>
    <n v="5"/>
    <s v="Vascular"/>
  </r>
  <r>
    <x v="1426"/>
    <n v="46276"/>
    <n v="5"/>
    <m/>
    <n v="2"/>
    <n v="53"/>
    <n v="8"/>
    <m/>
    <d v="2021-10-05T18:24:00"/>
    <n v="53"/>
    <n v="5"/>
    <s v="Tertiary "/>
    <n v="1"/>
    <s v="Proctology"/>
  </r>
  <r>
    <x v="1427"/>
    <n v="46277"/>
    <n v="1"/>
    <m/>
    <n v="39"/>
    <n v="2"/>
    <n v="4"/>
    <m/>
    <d v="2021-10-05T18:29:00"/>
    <n v="2"/>
    <n v="1"/>
    <s v="Hyderabad"/>
    <n v="2"/>
    <s v="Urology Circumcision"/>
  </r>
  <r>
    <x v="1428"/>
    <n v="46278"/>
    <n v="2"/>
    <s v="Cashless"/>
    <n v="37"/>
    <n v="4"/>
    <n v="3"/>
    <d v="2022-06-15T00:00:00"/>
    <d v="2021-10-05T18:30:00"/>
    <n v="4"/>
    <n v="2"/>
    <s v="Mumbai"/>
    <n v="0"/>
    <s v="Not Assigned"/>
  </r>
  <r>
    <x v="1429"/>
    <n v="46279"/>
    <n v="1"/>
    <s v="Cashless"/>
    <n v="19"/>
    <n v="4"/>
    <n v="6"/>
    <d v="2022-06-15T00:00:00"/>
    <d v="2021-10-05T18:31:00"/>
    <n v="4"/>
    <n v="1"/>
    <s v="Pune"/>
    <n v="1"/>
    <s v="Proctology"/>
  </r>
  <r>
    <x v="1430"/>
    <n v="46280"/>
    <n v="2"/>
    <m/>
    <n v="17"/>
    <n v="13"/>
    <n v="1"/>
    <d v="2021-10-16T00:00:00"/>
    <d v="2021-10-05T18:35:00"/>
    <n v="13"/>
    <n v="2"/>
    <s v="New Delhi"/>
    <n v="7"/>
    <s v="Cosmetic"/>
  </r>
  <r>
    <x v="1431"/>
    <n v="46281"/>
    <n v="1"/>
    <s v="Cashless"/>
    <n v="4"/>
    <n v="54"/>
    <n v="3"/>
    <d v="2022-06-15T00:00:00"/>
    <d v="2021-10-05T18:37:00"/>
    <n v="54"/>
    <n v="1"/>
    <s v="Mumbai"/>
    <n v="2"/>
    <s v="Urology Circumcision"/>
  </r>
  <r>
    <x v="1432"/>
    <n v="46282"/>
    <n v="2"/>
    <m/>
    <n v="37"/>
    <n v="13"/>
    <n v="8"/>
    <m/>
    <d v="2021-10-05T18:40:00"/>
    <n v="13"/>
    <n v="2"/>
    <s v="Tertiary "/>
    <n v="0"/>
    <s v="Not Assigned"/>
  </r>
  <r>
    <x v="1433"/>
    <n v="46283"/>
    <n v="5"/>
    <m/>
    <n v="14"/>
    <n v="13"/>
    <n v="1"/>
    <m/>
    <d v="2021-10-05T18:40:00"/>
    <n v="13"/>
    <n v="5"/>
    <s v="New Delhi"/>
    <n v="6"/>
    <s v="Kidney Stone"/>
  </r>
  <r>
    <x v="1434"/>
    <n v="46285"/>
    <n v="5"/>
    <m/>
    <n v="39"/>
    <n v="13"/>
    <n v="6"/>
    <m/>
    <d v="2021-10-05T18:43:00"/>
    <n v="13"/>
    <n v="5"/>
    <s v="Pune"/>
    <n v="2"/>
    <s v="Urology Circumcision"/>
  </r>
  <r>
    <x v="1435"/>
    <n v="46286"/>
    <n v="2"/>
    <m/>
    <n v="37"/>
    <n v="4"/>
    <n v="2"/>
    <d v="2022-06-22T00:00:00"/>
    <d v="2021-10-05T18:45:00"/>
    <n v="4"/>
    <n v="2"/>
    <s v="Bangalore"/>
    <n v="0"/>
    <s v="Not Assigned"/>
  </r>
  <r>
    <x v="1436"/>
    <n v="46287"/>
    <n v="2"/>
    <m/>
    <n v="37"/>
    <n v="2"/>
    <n v="2"/>
    <m/>
    <d v="2021-10-05T18:45:00"/>
    <n v="2"/>
    <n v="2"/>
    <s v="Bangalore"/>
    <n v="0"/>
    <s v="Not Assigned"/>
  </r>
  <r>
    <x v="1437"/>
    <n v="46289"/>
    <n v="5"/>
    <m/>
    <n v="14"/>
    <n v="13"/>
    <n v="1"/>
    <m/>
    <d v="2021-10-05T18:56:00"/>
    <n v="13"/>
    <n v="5"/>
    <s v="New Delhi"/>
    <n v="6"/>
    <s v="Kidney Stone"/>
  </r>
  <r>
    <x v="1438"/>
    <n v="46290"/>
    <n v="1"/>
    <s v="Cashless"/>
    <n v="96"/>
    <n v="34"/>
    <n v="4"/>
    <d v="2021-10-07T00:00:00"/>
    <d v="2021-10-05T18:56:00"/>
    <n v="34"/>
    <n v="1"/>
    <s v="Hyderabad"/>
    <n v="7"/>
    <s v="Cosmetic"/>
  </r>
  <r>
    <x v="1439"/>
    <n v="46291"/>
    <n v="1"/>
    <m/>
    <n v="19"/>
    <n v="39"/>
    <n v="8"/>
    <d v="2021-10-07T00:00:00"/>
    <d v="2021-10-05T18:57:00"/>
    <n v="39"/>
    <n v="1"/>
    <s v="Tertiary "/>
    <n v="1"/>
    <s v="Proctology"/>
  </r>
  <r>
    <x v="1440"/>
    <n v="46292"/>
    <n v="1"/>
    <m/>
    <n v="2"/>
    <n v="13"/>
    <n v="4"/>
    <d v="2021-11-08T00:00:00"/>
    <d v="2021-10-05T18:59:00"/>
    <n v="13"/>
    <n v="1"/>
    <s v="Hyderabad"/>
    <n v="1"/>
    <s v="Proctology"/>
  </r>
  <r>
    <x v="1441"/>
    <n v="46293"/>
    <n v="5"/>
    <m/>
    <n v="17"/>
    <n v="2"/>
    <n v="3"/>
    <m/>
    <d v="2021-10-05T19:00:00"/>
    <n v="2"/>
    <n v="5"/>
    <s v="Mumbai"/>
    <n v="7"/>
    <s v="Cosmetic"/>
  </r>
  <r>
    <x v="1442"/>
    <n v="46294"/>
    <n v="5"/>
    <m/>
    <n v="2"/>
    <n v="39"/>
    <n v="3"/>
    <m/>
    <d v="2021-10-05T19:02:00"/>
    <n v="39"/>
    <n v="5"/>
    <s v="Mumbai"/>
    <n v="1"/>
    <s v="Proctology"/>
  </r>
  <r>
    <x v="1443"/>
    <n v="46295"/>
    <n v="2"/>
    <m/>
    <n v="37"/>
    <n v="39"/>
    <n v="8"/>
    <d v="2021-10-13T00:00:00"/>
    <d v="2021-10-05T19:10:00"/>
    <n v="39"/>
    <n v="2"/>
    <s v="Tertiary "/>
    <n v="0"/>
    <s v="Not Assigned"/>
  </r>
  <r>
    <x v="1269"/>
    <n v="46296"/>
    <n v="2"/>
    <s v="Cash"/>
    <n v="37"/>
    <n v="34"/>
    <n v="1"/>
    <m/>
    <d v="2021-10-05T19:10:00"/>
    <n v="34"/>
    <n v="2"/>
    <s v="New Delhi"/>
    <n v="0"/>
    <s v="Not Assigned"/>
  </r>
  <r>
    <x v="1444"/>
    <n v="46298"/>
    <n v="2"/>
    <m/>
    <n v="39"/>
    <n v="13"/>
    <n v="4"/>
    <d v="2021-12-15T00:00:00"/>
    <d v="2021-10-05T19:15:00"/>
    <n v="13"/>
    <n v="2"/>
    <s v="Hyderabad"/>
    <n v="2"/>
    <s v="Urology Circumcision"/>
  </r>
  <r>
    <x v="1414"/>
    <n v="46299"/>
    <n v="5"/>
    <m/>
    <n v="39"/>
    <n v="39"/>
    <n v="3"/>
    <m/>
    <d v="2021-10-05T19:19:00"/>
    <n v="39"/>
    <n v="5"/>
    <s v="Mumbai"/>
    <n v="2"/>
    <s v="Urology Circumcision"/>
  </r>
  <r>
    <x v="1445"/>
    <n v="46300"/>
    <n v="5"/>
    <m/>
    <n v="39"/>
    <n v="2"/>
    <n v="2"/>
    <m/>
    <d v="2021-10-05T19:25:00"/>
    <n v="2"/>
    <n v="5"/>
    <s v="Bangalore"/>
    <n v="2"/>
    <s v="Urology Circumcision"/>
  </r>
  <r>
    <x v="1446"/>
    <n v="46301"/>
    <n v="5"/>
    <m/>
    <n v="39"/>
    <n v="13"/>
    <n v="1"/>
    <m/>
    <d v="2021-10-05T19:27:00"/>
    <n v="13"/>
    <n v="5"/>
    <s v="New Delhi"/>
    <n v="2"/>
    <s v="Urology Circumcision"/>
  </r>
  <r>
    <x v="1447"/>
    <n v="46302"/>
    <n v="2"/>
    <m/>
    <n v="7"/>
    <n v="13"/>
    <n v="2"/>
    <m/>
    <d v="2021-10-05T19:30:00"/>
    <n v="13"/>
    <n v="2"/>
    <s v="Bangalore"/>
    <n v="9"/>
    <s v="Ophthalmology"/>
  </r>
  <r>
    <x v="1448"/>
    <n v="46304"/>
    <n v="1"/>
    <m/>
    <n v="39"/>
    <n v="13"/>
    <n v="8"/>
    <d v="2021-10-15T00:00:00"/>
    <d v="2021-10-05T19:34:00"/>
    <n v="13"/>
    <n v="1"/>
    <s v="Tertiary "/>
    <n v="2"/>
    <s v="Urology Circumcision"/>
  </r>
  <r>
    <x v="1063"/>
    <n v="46305"/>
    <n v="2"/>
    <m/>
    <n v="37"/>
    <n v="2"/>
    <n v="3"/>
    <m/>
    <d v="2021-10-05T19:35:00"/>
    <n v="2"/>
    <n v="2"/>
    <s v="Mumbai"/>
    <n v="0"/>
    <s v="Not Assigned"/>
  </r>
  <r>
    <x v="1063"/>
    <n v="46306"/>
    <n v="2"/>
    <m/>
    <n v="37"/>
    <n v="2"/>
    <n v="1"/>
    <m/>
    <d v="2021-10-05T19:35:00"/>
    <n v="2"/>
    <n v="2"/>
    <s v="New Delhi"/>
    <n v="0"/>
    <s v="Not Assigned"/>
  </r>
  <r>
    <x v="1063"/>
    <n v="46307"/>
    <n v="2"/>
    <m/>
    <n v="37"/>
    <n v="2"/>
    <n v="1"/>
    <m/>
    <d v="2021-10-05T19:40:00"/>
    <n v="2"/>
    <n v="2"/>
    <s v="New Delhi"/>
    <n v="0"/>
    <s v="Not Assigned"/>
  </r>
  <r>
    <x v="1449"/>
    <n v="46309"/>
    <n v="1"/>
    <m/>
    <n v="17"/>
    <n v="2"/>
    <n v="3"/>
    <m/>
    <d v="2021-10-05T19:44:00"/>
    <n v="2"/>
    <n v="1"/>
    <s v="Mumbai"/>
    <n v="7"/>
    <s v="Cosmetic"/>
  </r>
  <r>
    <x v="1450"/>
    <n v="46310"/>
    <n v="1"/>
    <m/>
    <n v="39"/>
    <n v="12"/>
    <n v="2"/>
    <m/>
    <d v="2021-10-05T19:49:00"/>
    <n v="12"/>
    <n v="1"/>
    <s v="Bangalore"/>
    <n v="2"/>
    <s v="Urology Circumcision"/>
  </r>
  <r>
    <x v="1450"/>
    <n v="46311"/>
    <n v="2"/>
    <m/>
    <n v="39"/>
    <n v="13"/>
    <n v="4"/>
    <d v="2021-12-22T00:00:00"/>
    <d v="2021-10-05T19:50:00"/>
    <n v="13"/>
    <n v="2"/>
    <s v="Hyderabad"/>
    <n v="2"/>
    <s v="Urology Circumcision"/>
  </r>
  <r>
    <x v="1451"/>
    <n v="46312"/>
    <n v="1"/>
    <m/>
    <n v="39"/>
    <n v="13"/>
    <n v="2"/>
    <d v="2021-10-07T00:00:00"/>
    <d v="2021-10-05T19:50:00"/>
    <n v="13"/>
    <n v="1"/>
    <s v="Bangalore"/>
    <n v="2"/>
    <s v="Urology Circumcision"/>
  </r>
  <r>
    <x v="1452"/>
    <n v="46313"/>
    <n v="5"/>
    <m/>
    <n v="2"/>
    <n v="2"/>
    <n v="2"/>
    <m/>
    <d v="2021-10-05T20:03:00"/>
    <n v="2"/>
    <n v="5"/>
    <s v="Bangalore"/>
    <n v="1"/>
    <s v="Proctology"/>
  </r>
  <r>
    <x v="1453"/>
    <n v="46314"/>
    <n v="1"/>
    <m/>
    <n v="2"/>
    <n v="13"/>
    <n v="8"/>
    <m/>
    <d v="2021-10-05T20:03:00"/>
    <n v="13"/>
    <n v="1"/>
    <s v="Tertiary "/>
    <n v="1"/>
    <s v="Proctology"/>
  </r>
  <r>
    <x v="1454"/>
    <n v="46315"/>
    <n v="2"/>
    <m/>
    <n v="2"/>
    <n v="13"/>
    <n v="3"/>
    <d v="2021-11-30T00:00:00"/>
    <d v="2021-10-05T20:05:00"/>
    <n v="13"/>
    <n v="2"/>
    <s v="Mumbai"/>
    <n v="1"/>
    <s v="Proctology"/>
  </r>
  <r>
    <x v="1455"/>
    <n v="46316"/>
    <n v="5"/>
    <s v="Cash"/>
    <n v="2"/>
    <n v="18"/>
    <n v="2"/>
    <m/>
    <d v="2021-10-05T20:11:00"/>
    <n v="18"/>
    <n v="5"/>
    <s v="Bangalore"/>
    <n v="1"/>
    <s v="Proctology"/>
  </r>
  <r>
    <x v="1456"/>
    <n v="46318"/>
    <n v="2"/>
    <m/>
    <n v="37"/>
    <n v="12"/>
    <n v="3"/>
    <m/>
    <d v="2021-10-05T20:15:00"/>
    <n v="12"/>
    <n v="2"/>
    <s v="Mumbai"/>
    <n v="0"/>
    <s v="Not Assigned"/>
  </r>
  <r>
    <x v="1457"/>
    <n v="46319"/>
    <n v="1"/>
    <s v="Cashless"/>
    <n v="2"/>
    <n v="4"/>
    <n v="3"/>
    <d v="2022-06-15T00:00:00"/>
    <d v="2021-10-05T20:19:00"/>
    <n v="4"/>
    <n v="1"/>
    <s v="Mumbai"/>
    <n v="1"/>
    <s v="Proctology"/>
  </r>
  <r>
    <x v="1458"/>
    <n v="46320"/>
    <n v="2"/>
    <m/>
    <n v="37"/>
    <n v="2"/>
    <n v="4"/>
    <m/>
    <d v="2021-10-05T20:20:00"/>
    <n v="2"/>
    <n v="2"/>
    <s v="Hyderabad"/>
    <n v="0"/>
    <s v="Not Assigned"/>
  </r>
  <r>
    <x v="1456"/>
    <n v="46321"/>
    <n v="2"/>
    <m/>
    <n v="16"/>
    <n v="2"/>
    <n v="3"/>
    <d v="2022-02-07T00:00:00"/>
    <d v="2021-10-05T20:20:00"/>
    <n v="2"/>
    <n v="2"/>
    <s v="Mumbai"/>
    <n v="3"/>
    <s v="Laproscopy"/>
  </r>
  <r>
    <x v="1459"/>
    <n v="46323"/>
    <n v="2"/>
    <m/>
    <n v="15"/>
    <n v="13"/>
    <n v="1"/>
    <d v="2021-10-28T00:00:00"/>
    <d v="2021-10-05T20:40:00"/>
    <n v="13"/>
    <n v="2"/>
    <s v="New Delhi"/>
    <n v="3"/>
    <s v="Laproscopy"/>
  </r>
  <r>
    <x v="1460"/>
    <n v="46324"/>
    <n v="1"/>
    <m/>
    <n v="2"/>
    <n v="13"/>
    <n v="4"/>
    <m/>
    <d v="2021-10-05T20:40:00"/>
    <n v="13"/>
    <n v="1"/>
    <s v="Hyderabad"/>
    <n v="1"/>
    <s v="Proctology"/>
  </r>
  <r>
    <x v="1461"/>
    <n v="46325"/>
    <n v="5"/>
    <s v="Cash"/>
    <n v="135"/>
    <n v="2"/>
    <n v="1"/>
    <m/>
    <d v="2021-10-05T20:45:00"/>
    <n v="2"/>
    <n v="5"/>
    <s v="New Delhi"/>
    <n v="10"/>
    <s v="Dental"/>
  </r>
  <r>
    <x v="1462"/>
    <n v="46326"/>
    <n v="1"/>
    <s v="Cash"/>
    <n v="17"/>
    <n v="13"/>
    <n v="1"/>
    <d v="2021-11-29T00:00:00"/>
    <d v="2021-10-05T20:50:00"/>
    <n v="13"/>
    <n v="1"/>
    <s v="New Delhi"/>
    <n v="7"/>
    <s v="Cosmetic"/>
  </r>
  <r>
    <x v="1463"/>
    <n v="46330"/>
    <n v="2"/>
    <m/>
    <n v="20"/>
    <n v="12"/>
    <n v="3"/>
    <m/>
    <d v="2021-10-05T20:55:00"/>
    <n v="12"/>
    <n v="2"/>
    <s v="Mumbai"/>
    <n v="1"/>
    <s v="Proctology"/>
  </r>
  <r>
    <x v="1463"/>
    <n v="46331"/>
    <n v="2"/>
    <s v="Cash"/>
    <n v="20"/>
    <n v="34"/>
    <n v="3"/>
    <m/>
    <d v="2021-10-05T21:05:00"/>
    <n v="34"/>
    <n v="2"/>
    <s v="Mumbai"/>
    <n v="1"/>
    <s v="Proctology"/>
  </r>
  <r>
    <x v="1464"/>
    <n v="46332"/>
    <n v="2"/>
    <s v="Cash"/>
    <n v="96"/>
    <n v="13"/>
    <n v="1"/>
    <d v="2022-02-08T00:00:00"/>
    <d v="2021-10-05T21:10:00"/>
    <n v="13"/>
    <n v="2"/>
    <s v="New Delhi"/>
    <n v="7"/>
    <s v="Cosmetic"/>
  </r>
  <r>
    <x v="1465"/>
    <n v="46333"/>
    <n v="2"/>
    <m/>
    <n v="2"/>
    <n v="13"/>
    <n v="4"/>
    <d v="2021-10-11T00:00:00"/>
    <d v="2021-10-05T21:10:00"/>
    <n v="13"/>
    <n v="2"/>
    <s v="Hyderabad"/>
    <n v="1"/>
    <s v="Proctology"/>
  </r>
  <r>
    <x v="1466"/>
    <n v="46334"/>
    <n v="5"/>
    <m/>
    <n v="2"/>
    <n v="13"/>
    <n v="1"/>
    <d v="2021-10-10T00:00:00"/>
    <d v="2021-10-05T21:17:00"/>
    <n v="13"/>
    <n v="5"/>
    <s v="New Delhi"/>
    <n v="1"/>
    <s v="Proctology"/>
  </r>
  <r>
    <x v="1467"/>
    <n v="46335"/>
    <n v="5"/>
    <m/>
    <n v="17"/>
    <n v="12"/>
    <n v="3"/>
    <m/>
    <d v="2021-10-05T21:19:00"/>
    <n v="12"/>
    <n v="5"/>
    <s v="Mumbai"/>
    <n v="7"/>
    <s v="Cosmetic"/>
  </r>
  <r>
    <x v="1468"/>
    <n v="46336"/>
    <n v="1"/>
    <m/>
    <n v="17"/>
    <n v="39"/>
    <n v="3"/>
    <m/>
    <d v="2021-10-05T21:20:00"/>
    <n v="39"/>
    <n v="1"/>
    <s v="Mumbai"/>
    <n v="7"/>
    <s v="Cosmetic"/>
  </r>
  <r>
    <x v="1469"/>
    <n v="46337"/>
    <n v="5"/>
    <m/>
    <n v="2"/>
    <n v="39"/>
    <n v="2"/>
    <m/>
    <d v="2021-10-05T21:20:00"/>
    <n v="39"/>
    <n v="5"/>
    <s v="Bangalore"/>
    <n v="1"/>
    <s v="Proctology"/>
  </r>
  <r>
    <x v="1470"/>
    <n v="46338"/>
    <n v="5"/>
    <s v="Cash"/>
    <n v="39"/>
    <n v="13"/>
    <n v="3"/>
    <m/>
    <d v="2021-10-05T21:23:00"/>
    <n v="13"/>
    <n v="5"/>
    <s v="Mumbai"/>
    <n v="2"/>
    <s v="Urology Circumcision"/>
  </r>
  <r>
    <x v="1471"/>
    <n v="46339"/>
    <n v="5"/>
    <m/>
    <n v="39"/>
    <n v="39"/>
    <n v="2"/>
    <m/>
    <d v="2021-10-05T21:23:00"/>
    <n v="39"/>
    <n v="5"/>
    <s v="Bangalore"/>
    <n v="2"/>
    <s v="Urology Circumcision"/>
  </r>
  <r>
    <x v="1472"/>
    <n v="46340"/>
    <n v="5"/>
    <m/>
    <n v="14"/>
    <n v="13"/>
    <n v="1"/>
    <m/>
    <d v="2021-10-05T21:23:00"/>
    <n v="13"/>
    <n v="5"/>
    <s v="New Delhi"/>
    <n v="6"/>
    <s v="Kidney Stone"/>
  </r>
  <r>
    <x v="1473"/>
    <n v="46341"/>
    <n v="5"/>
    <m/>
    <n v="135"/>
    <n v="2"/>
    <n v="1"/>
    <d v="2021-10-16T00:00:00"/>
    <d v="2021-10-05T21:23:00"/>
    <n v="2"/>
    <n v="5"/>
    <s v="New Delhi"/>
    <n v="10"/>
    <s v="Dental"/>
  </r>
  <r>
    <x v="1474"/>
    <n v="46343"/>
    <n v="5"/>
    <m/>
    <n v="17"/>
    <n v="13"/>
    <n v="1"/>
    <m/>
    <d v="2021-10-05T21:25:00"/>
    <n v="13"/>
    <n v="5"/>
    <s v="New Delhi"/>
    <n v="7"/>
    <s v="Cosmetic"/>
  </r>
  <r>
    <x v="1475"/>
    <n v="46344"/>
    <n v="1"/>
    <m/>
    <n v="17"/>
    <n v="2"/>
    <n v="1"/>
    <m/>
    <d v="2021-10-05T21:26:00"/>
    <n v="2"/>
    <n v="1"/>
    <s v="New Delhi"/>
    <n v="7"/>
    <s v="Cosmetic"/>
  </r>
  <r>
    <x v="1476"/>
    <n v="46345"/>
    <n v="5"/>
    <m/>
    <n v="2"/>
    <n v="39"/>
    <n v="2"/>
    <m/>
    <d v="2021-10-05T21:29:00"/>
    <n v="39"/>
    <n v="5"/>
    <s v="Bangalore"/>
    <n v="1"/>
    <s v="Proctology"/>
  </r>
  <r>
    <x v="1477"/>
    <n v="46346"/>
    <n v="2"/>
    <m/>
    <n v="37"/>
    <n v="2"/>
    <n v="1"/>
    <m/>
    <d v="2021-10-05T21:30:00"/>
    <n v="2"/>
    <n v="2"/>
    <s v="New Delhi"/>
    <n v="0"/>
    <s v="Not Assigned"/>
  </r>
  <r>
    <x v="1475"/>
    <n v="46347"/>
    <n v="2"/>
    <m/>
    <n v="37"/>
    <n v="2"/>
    <n v="1"/>
    <m/>
    <d v="2021-10-05T21:30:00"/>
    <n v="2"/>
    <n v="2"/>
    <s v="New Delhi"/>
    <n v="0"/>
    <s v="Not Assigned"/>
  </r>
  <r>
    <x v="1478"/>
    <n v="46348"/>
    <n v="1"/>
    <m/>
    <n v="2"/>
    <n v="12"/>
    <n v="1"/>
    <m/>
    <d v="2021-10-05T21:30:00"/>
    <n v="12"/>
    <n v="1"/>
    <s v="New Delhi"/>
    <n v="1"/>
    <s v="Proctology"/>
  </r>
  <r>
    <x v="1479"/>
    <n v="46349"/>
    <n v="5"/>
    <m/>
    <n v="2"/>
    <n v="34"/>
    <n v="1"/>
    <m/>
    <d v="2021-10-05T21:32:00"/>
    <n v="34"/>
    <n v="5"/>
    <s v="New Delhi"/>
    <n v="1"/>
    <s v="Proctology"/>
  </r>
  <r>
    <x v="1480"/>
    <n v="46350"/>
    <n v="5"/>
    <m/>
    <n v="17"/>
    <n v="13"/>
    <n v="2"/>
    <d v="2021-10-13T00:00:00"/>
    <d v="2021-10-05T21:32:00"/>
    <n v="13"/>
    <n v="5"/>
    <s v="Bangalore"/>
    <n v="7"/>
    <s v="Cosmetic"/>
  </r>
  <r>
    <x v="1481"/>
    <n v="46351"/>
    <n v="5"/>
    <s v="Cashless"/>
    <n v="17"/>
    <n v="4"/>
    <n v="3"/>
    <d v="2022-06-15T00:00:00"/>
    <d v="2021-10-05T21:34:00"/>
    <n v="4"/>
    <n v="5"/>
    <s v="Mumbai"/>
    <n v="7"/>
    <s v="Cosmetic"/>
  </r>
  <r>
    <x v="1482"/>
    <n v="46352"/>
    <n v="5"/>
    <m/>
    <n v="17"/>
    <n v="39"/>
    <n v="2"/>
    <m/>
    <d v="2021-10-05T21:34:00"/>
    <n v="39"/>
    <n v="5"/>
    <s v="Bangalore"/>
    <n v="7"/>
    <s v="Cosmetic"/>
  </r>
  <r>
    <x v="1483"/>
    <n v="46356"/>
    <n v="5"/>
    <m/>
    <n v="19"/>
    <n v="51"/>
    <n v="8"/>
    <d v="2021-10-29T00:00:00"/>
    <d v="2021-10-05T21:42:00"/>
    <n v="51"/>
    <n v="5"/>
    <s v="Tertiary "/>
    <n v="1"/>
    <s v="Proctology"/>
  </r>
  <r>
    <x v="1484"/>
    <n v="46357"/>
    <n v="5"/>
    <m/>
    <n v="39"/>
    <n v="39"/>
    <n v="2"/>
    <m/>
    <d v="2021-10-05T21:46:00"/>
    <n v="39"/>
    <n v="5"/>
    <s v="Bangalore"/>
    <n v="2"/>
    <s v="Urology Circumcision"/>
  </r>
  <r>
    <x v="1485"/>
    <n v="46358"/>
    <n v="1"/>
    <s v="Reimbursement"/>
    <n v="39"/>
    <n v="51"/>
    <n v="4"/>
    <d v="2021-10-09T00:00:00"/>
    <d v="2021-10-05T21:46:00"/>
    <n v="51"/>
    <n v="1"/>
    <s v="Hyderabad"/>
    <n v="2"/>
    <s v="Urology Circumcision"/>
  </r>
  <r>
    <x v="1486"/>
    <n v="46359"/>
    <n v="5"/>
    <m/>
    <n v="2"/>
    <n v="13"/>
    <n v="8"/>
    <d v="2021-10-15T00:00:00"/>
    <d v="2021-10-05T21:53:00"/>
    <n v="13"/>
    <n v="5"/>
    <s v="Tertiary "/>
    <n v="1"/>
    <s v="Proctology"/>
  </r>
  <r>
    <x v="1487"/>
    <n v="46360"/>
    <n v="5"/>
    <m/>
    <n v="17"/>
    <n v="2"/>
    <n v="3"/>
    <m/>
    <d v="2021-10-05T21:59:00"/>
    <n v="2"/>
    <n v="5"/>
    <s v="Mumbai"/>
    <n v="7"/>
    <s v="Cosmetic"/>
  </r>
  <r>
    <x v="1488"/>
    <n v="46361"/>
    <n v="5"/>
    <s v="Cash"/>
    <n v="135"/>
    <n v="13"/>
    <n v="1"/>
    <m/>
    <d v="2021-10-05T21:59:00"/>
    <n v="13"/>
    <n v="5"/>
    <s v="New Delhi"/>
    <n v="10"/>
    <s v="Dental"/>
  </r>
  <r>
    <x v="1489"/>
    <n v="46365"/>
    <n v="5"/>
    <m/>
    <n v="14"/>
    <n v="53"/>
    <n v="2"/>
    <d v="2021-10-13T00:00:00"/>
    <d v="2021-10-05T22:03:00"/>
    <n v="53"/>
    <n v="5"/>
    <s v="Bangalore"/>
    <n v="6"/>
    <s v="Kidney Stone"/>
  </r>
  <r>
    <x v="1490"/>
    <n v="46366"/>
    <n v="2"/>
    <s v="Cash"/>
    <n v="127"/>
    <n v="13"/>
    <n v="11"/>
    <m/>
    <d v="2021-10-05T22:05:00"/>
    <n v="13"/>
    <n v="2"/>
    <s v="Chennai"/>
    <n v="3"/>
    <s v="Laproscopy"/>
  </r>
  <r>
    <x v="1491"/>
    <n v="46368"/>
    <n v="5"/>
    <m/>
    <n v="17"/>
    <n v="2"/>
    <n v="3"/>
    <m/>
    <d v="2021-10-05T22:09:00"/>
    <n v="2"/>
    <n v="5"/>
    <s v="Mumbai"/>
    <n v="7"/>
    <s v="Cosmetic"/>
  </r>
  <r>
    <x v="1492"/>
    <n v="46369"/>
    <n v="1"/>
    <s v="Cash"/>
    <n v="7"/>
    <n v="2"/>
    <n v="8"/>
    <d v="2021-12-17T00:00:00"/>
    <d v="2021-10-05T22:10:00"/>
    <n v="2"/>
    <n v="1"/>
    <s v="Tertiary "/>
    <n v="9"/>
    <s v="Ophthalmology"/>
  </r>
  <r>
    <x v="1493"/>
    <n v="46371"/>
    <n v="2"/>
    <m/>
    <n v="2"/>
    <n v="13"/>
    <n v="3"/>
    <d v="2021-11-30T00:00:00"/>
    <d v="2021-10-05T22:15:00"/>
    <n v="13"/>
    <n v="2"/>
    <s v="Mumbai"/>
    <n v="1"/>
    <s v="Proctology"/>
  </r>
  <r>
    <x v="1494"/>
    <n v="46374"/>
    <n v="1"/>
    <s v="Reimbursement"/>
    <n v="2"/>
    <n v="2"/>
    <n v="4"/>
    <d v="2022-06-25T00:00:00"/>
    <d v="2021-10-05T22:21:00"/>
    <n v="2"/>
    <n v="1"/>
    <s v="Hyderabad"/>
    <n v="1"/>
    <s v="Proctology"/>
  </r>
  <r>
    <x v="1495"/>
    <n v="46377"/>
    <n v="5"/>
    <s v="Cash"/>
    <n v="17"/>
    <n v="13"/>
    <n v="1"/>
    <d v="2021-12-29T00:00:00"/>
    <d v="2021-10-05T22:28:00"/>
    <n v="13"/>
    <n v="5"/>
    <s v="New Delhi"/>
    <n v="7"/>
    <s v="Cosmetic"/>
  </r>
  <r>
    <x v="1496"/>
    <n v="46378"/>
    <n v="2"/>
    <m/>
    <n v="37"/>
    <n v="13"/>
    <n v="8"/>
    <m/>
    <d v="2021-10-05T22:30:00"/>
    <n v="13"/>
    <n v="2"/>
    <s v="Tertiary "/>
    <n v="0"/>
    <s v="Not Assigned"/>
  </r>
  <r>
    <x v="1497"/>
    <n v="46379"/>
    <n v="1"/>
    <m/>
    <n v="135"/>
    <n v="2"/>
    <n v="1"/>
    <d v="2021-10-14T00:00:00"/>
    <d v="2021-10-05T22:32:00"/>
    <n v="2"/>
    <n v="1"/>
    <s v="New Delhi"/>
    <n v="10"/>
    <s v="Dental"/>
  </r>
  <r>
    <x v="1498"/>
    <n v="46380"/>
    <n v="1"/>
    <m/>
    <n v="2"/>
    <n v="13"/>
    <n v="1"/>
    <d v="2021-10-22T00:00:00"/>
    <d v="2021-10-05T22:32:00"/>
    <n v="13"/>
    <n v="1"/>
    <s v="New Delhi"/>
    <n v="1"/>
    <s v="Proctology"/>
  </r>
  <r>
    <x v="1496"/>
    <n v="46382"/>
    <n v="2"/>
    <m/>
    <n v="2"/>
    <n v="13"/>
    <n v="1"/>
    <d v="2021-10-18T00:00:00"/>
    <d v="2021-10-05T22:35:00"/>
    <n v="13"/>
    <n v="2"/>
    <s v="New Delhi"/>
    <n v="1"/>
    <s v="Proctology"/>
  </r>
  <r>
    <x v="1497"/>
    <n v="46383"/>
    <n v="2"/>
    <s v="Cash"/>
    <n v="135"/>
    <n v="39"/>
    <n v="1"/>
    <d v="2021-12-04T00:00:00"/>
    <d v="2021-10-05T22:35:00"/>
    <n v="39"/>
    <n v="2"/>
    <s v="New Delhi"/>
    <n v="10"/>
    <s v="Dental"/>
  </r>
  <r>
    <x v="1497"/>
    <n v="46384"/>
    <n v="2"/>
    <m/>
    <n v="37"/>
    <n v="39"/>
    <n v="5"/>
    <m/>
    <d v="2021-10-05T22:35:00"/>
    <n v="39"/>
    <n v="2"/>
    <s v="Others"/>
    <n v="0"/>
    <s v="Not Assigned"/>
  </r>
  <r>
    <x v="1499"/>
    <n v="46385"/>
    <n v="1"/>
    <m/>
    <n v="2"/>
    <n v="2"/>
    <n v="6"/>
    <m/>
    <d v="2021-10-05T22:37:00"/>
    <n v="2"/>
    <n v="1"/>
    <s v="Pune"/>
    <n v="1"/>
    <s v="Proctology"/>
  </r>
  <r>
    <x v="1500"/>
    <n v="46386"/>
    <n v="5"/>
    <m/>
    <n v="14"/>
    <n v="13"/>
    <n v="1"/>
    <m/>
    <d v="2021-10-05T22:38:00"/>
    <n v="13"/>
    <n v="5"/>
    <s v="New Delhi"/>
    <n v="6"/>
    <s v="Kidney Stone"/>
  </r>
  <r>
    <x v="1501"/>
    <n v="46387"/>
    <n v="5"/>
    <s v="Cash"/>
    <n v="135"/>
    <n v="13"/>
    <n v="1"/>
    <m/>
    <d v="2021-10-05T22:40:00"/>
    <n v="13"/>
    <n v="5"/>
    <s v="New Delhi"/>
    <n v="10"/>
    <s v="Dental"/>
  </r>
  <r>
    <x v="1502"/>
    <n v="46388"/>
    <n v="5"/>
    <s v="Cash"/>
    <n v="17"/>
    <n v="13"/>
    <n v="1"/>
    <m/>
    <d v="2021-10-05T22:41:00"/>
    <n v="13"/>
    <n v="5"/>
    <s v="New Delhi"/>
    <n v="7"/>
    <s v="Cosmetic"/>
  </r>
  <r>
    <x v="1503"/>
    <n v="46389"/>
    <n v="1"/>
    <m/>
    <n v="21"/>
    <n v="13"/>
    <n v="4"/>
    <m/>
    <d v="2021-10-05T22:42:00"/>
    <n v="13"/>
    <n v="1"/>
    <s v="Hyderabad"/>
    <n v="1"/>
    <s v="Proctology"/>
  </r>
  <r>
    <x v="1504"/>
    <n v="46391"/>
    <n v="5"/>
    <m/>
    <n v="14"/>
    <n v="39"/>
    <n v="2"/>
    <d v="2021-10-09T00:00:00"/>
    <d v="2021-10-05T22:57:00"/>
    <n v="39"/>
    <n v="5"/>
    <s v="Bangalore"/>
    <n v="6"/>
    <s v="Kidney Stone"/>
  </r>
  <r>
    <x v="1505"/>
    <n v="46392"/>
    <n v="5"/>
    <m/>
    <n v="56"/>
    <n v="13"/>
    <n v="3"/>
    <d v="2021-12-20T00:00:00"/>
    <d v="2021-10-05T22:58:00"/>
    <n v="13"/>
    <n v="5"/>
    <s v="Mumbai"/>
    <n v="7"/>
    <s v="Cosmetic"/>
  </r>
  <r>
    <x v="1506"/>
    <n v="46398"/>
    <n v="2"/>
    <m/>
    <n v="37"/>
    <n v="2"/>
    <n v="3"/>
    <m/>
    <d v="2021-10-05T23:15:00"/>
    <n v="2"/>
    <n v="2"/>
    <s v="Mumbai"/>
    <n v="0"/>
    <s v="Not Assigned"/>
  </r>
  <r>
    <x v="1507"/>
    <n v="46402"/>
    <n v="1"/>
    <m/>
    <n v="2"/>
    <n v="4"/>
    <n v="3"/>
    <d v="2022-07-05T00:00:00"/>
    <d v="2021-10-05T23:39:00"/>
    <n v="4"/>
    <n v="1"/>
    <s v="Mumbai"/>
    <n v="1"/>
    <s v="Proctology"/>
  </r>
  <r>
    <x v="1508"/>
    <n v="46404"/>
    <n v="5"/>
    <m/>
    <n v="17"/>
    <n v="2"/>
    <n v="1"/>
    <m/>
    <d v="2021-10-05T23:53:00"/>
    <n v="2"/>
    <n v="5"/>
    <s v="New Delhi"/>
    <n v="7"/>
    <s v="Cosmetic"/>
  </r>
  <r>
    <x v="386"/>
    <n v="46405"/>
    <n v="5"/>
    <m/>
    <n v="17"/>
    <n v="2"/>
    <n v="1"/>
    <m/>
    <d v="2021-10-05T23:53:00"/>
    <n v="2"/>
    <n v="5"/>
    <s v="New Delhi"/>
    <n v="7"/>
    <s v="Cosmetic"/>
  </r>
  <r>
    <x v="1509"/>
    <n v="46406"/>
    <n v="5"/>
    <m/>
    <n v="2"/>
    <n v="39"/>
    <n v="2"/>
    <d v="2021-10-15T00:00:00"/>
    <d v="2021-10-05T23:53:00"/>
    <n v="39"/>
    <n v="5"/>
    <s v="Bangalore"/>
    <n v="1"/>
    <s v="Proctology"/>
  </r>
  <r>
    <x v="1510"/>
    <n v="46407"/>
    <n v="5"/>
    <s v="Cashless"/>
    <n v="17"/>
    <n v="13"/>
    <n v="3"/>
    <d v="2022-06-10T00:00:00"/>
    <d v="2021-10-05T23:54:00"/>
    <n v="13"/>
    <n v="5"/>
    <s v="Mumbai"/>
    <n v="7"/>
    <s v="Cosmetic"/>
  </r>
  <r>
    <x v="1511"/>
    <n v="46409"/>
    <n v="5"/>
    <m/>
    <n v="17"/>
    <n v="2"/>
    <n v="6"/>
    <m/>
    <d v="2021-10-05T23:56:00"/>
    <n v="2"/>
    <n v="5"/>
    <s v="Pune"/>
    <n v="7"/>
    <s v="Cosmetic"/>
  </r>
  <r>
    <x v="1512"/>
    <n v="46410"/>
    <n v="5"/>
    <m/>
    <n v="17"/>
    <n v="39"/>
    <n v="3"/>
    <m/>
    <d v="2021-10-05T23:57:00"/>
    <n v="39"/>
    <n v="5"/>
    <s v="Mumbai"/>
    <n v="7"/>
    <s v="Cosmetic"/>
  </r>
  <r>
    <x v="1513"/>
    <n v="46411"/>
    <n v="5"/>
    <m/>
    <n v="17"/>
    <n v="2"/>
    <n v="3"/>
    <m/>
    <d v="2021-10-05T23:58:00"/>
    <n v="2"/>
    <n v="5"/>
    <s v="Mumbai"/>
    <n v="7"/>
    <s v="Cosmetic"/>
  </r>
  <r>
    <x v="1514"/>
    <n v="46412"/>
    <n v="5"/>
    <m/>
    <n v="14"/>
    <n v="2"/>
    <n v="1"/>
    <m/>
    <d v="2021-10-06T00:01:00"/>
    <n v="2"/>
    <n v="5"/>
    <s v="New Delhi"/>
    <n v="6"/>
    <s v="Kidney Stone"/>
  </r>
  <r>
    <x v="1515"/>
    <n v="46413"/>
    <n v="5"/>
    <m/>
    <n v="39"/>
    <n v="12"/>
    <n v="2"/>
    <m/>
    <d v="2021-10-06T00:01:00"/>
    <n v="12"/>
    <n v="5"/>
    <s v="Bangalore"/>
    <n v="2"/>
    <s v="Urology Circumcision"/>
  </r>
  <r>
    <x v="1515"/>
    <n v="46414"/>
    <n v="5"/>
    <m/>
    <n v="17"/>
    <n v="13"/>
    <n v="1"/>
    <m/>
    <d v="2021-10-06T00:02:00"/>
    <n v="13"/>
    <n v="5"/>
    <s v="New Delhi"/>
    <n v="7"/>
    <s v="Cosmetic"/>
  </r>
  <r>
    <x v="1516"/>
    <n v="46415"/>
    <n v="5"/>
    <m/>
    <n v="17"/>
    <n v="2"/>
    <n v="2"/>
    <m/>
    <d v="2021-10-06T00:02:00"/>
    <n v="2"/>
    <n v="5"/>
    <s v="Bangalore"/>
    <n v="7"/>
    <s v="Cosmetic"/>
  </r>
  <r>
    <x v="1517"/>
    <n v="46416"/>
    <n v="1"/>
    <m/>
    <n v="17"/>
    <n v="12"/>
    <n v="3"/>
    <m/>
    <d v="2021-10-06T00:24:00"/>
    <n v="12"/>
    <n v="1"/>
    <s v="Mumbai"/>
    <n v="7"/>
    <s v="Cosmetic"/>
  </r>
  <r>
    <x v="1518"/>
    <n v="46417"/>
    <n v="1"/>
    <s v="Cash"/>
    <n v="17"/>
    <n v="10"/>
    <n v="2"/>
    <m/>
    <d v="2021-10-06T00:24:00"/>
    <n v="10"/>
    <n v="1"/>
    <s v="Bangalore"/>
    <n v="7"/>
    <s v="Cosmetic"/>
  </r>
  <r>
    <x v="1518"/>
    <n v="46418"/>
    <n v="4"/>
    <m/>
    <n v="17"/>
    <n v="51"/>
    <n v="2"/>
    <d v="2021-11-09T00:00:00"/>
    <d v="2021-10-06T00:25:00"/>
    <n v="51"/>
    <n v="4"/>
    <s v="Bangalore"/>
    <n v="7"/>
    <s v="Cosmetic"/>
  </r>
  <r>
    <x v="1519"/>
    <n v="46419"/>
    <n v="5"/>
    <s v="Cashless"/>
    <n v="17"/>
    <n v="4"/>
    <n v="3"/>
    <d v="2022-06-15T00:00:00"/>
    <d v="2021-10-06T00:31:00"/>
    <n v="4"/>
    <n v="5"/>
    <s v="Mumbai"/>
    <n v="7"/>
    <s v="Cosmetic"/>
  </r>
  <r>
    <x v="1520"/>
    <n v="46420"/>
    <n v="1"/>
    <s v="Cashless"/>
    <n v="96"/>
    <n v="13"/>
    <n v="1"/>
    <d v="2022-03-10T00:00:00"/>
    <d v="2021-10-06T00:31:00"/>
    <n v="13"/>
    <n v="1"/>
    <s v="New Delhi"/>
    <n v="7"/>
    <s v="Cosmetic"/>
  </r>
  <r>
    <x v="1521"/>
    <n v="46421"/>
    <n v="5"/>
    <m/>
    <n v="2"/>
    <n v="39"/>
    <n v="2"/>
    <m/>
    <d v="2021-10-06T00:34:00"/>
    <n v="39"/>
    <n v="5"/>
    <s v="Bangalore"/>
    <n v="1"/>
    <s v="Proctology"/>
  </r>
  <r>
    <x v="1522"/>
    <n v="46423"/>
    <n v="1"/>
    <s v="Cash"/>
    <n v="17"/>
    <n v="13"/>
    <n v="1"/>
    <m/>
    <d v="2021-10-06T00:38:00"/>
    <n v="13"/>
    <n v="1"/>
    <s v="New Delhi"/>
    <n v="7"/>
    <s v="Cosmetic"/>
  </r>
  <r>
    <x v="1523"/>
    <n v="46425"/>
    <n v="1"/>
    <m/>
    <n v="17"/>
    <n v="13"/>
    <n v="8"/>
    <d v="2021-10-13T00:00:00"/>
    <d v="2021-10-06T00:41:00"/>
    <n v="13"/>
    <n v="1"/>
    <s v="Tertiary "/>
    <n v="7"/>
    <s v="Cosmetic"/>
  </r>
  <r>
    <x v="1524"/>
    <n v="46426"/>
    <n v="5"/>
    <m/>
    <n v="2"/>
    <n v="13"/>
    <n v="1"/>
    <d v="2021-10-16T00:00:00"/>
    <d v="2021-10-06T00:45:00"/>
    <n v="13"/>
    <n v="5"/>
    <s v="New Delhi"/>
    <n v="1"/>
    <s v="Proctology"/>
  </r>
  <r>
    <x v="1525"/>
    <n v="46427"/>
    <n v="1"/>
    <m/>
    <n v="39"/>
    <n v="2"/>
    <n v="3"/>
    <m/>
    <d v="2021-10-06T00:47:00"/>
    <n v="2"/>
    <n v="1"/>
    <s v="Mumbai"/>
    <n v="2"/>
    <s v="Urology Circumcision"/>
  </r>
  <r>
    <x v="1526"/>
    <n v="46428"/>
    <n v="5"/>
    <m/>
    <n v="39"/>
    <n v="2"/>
    <n v="1"/>
    <m/>
    <d v="2021-10-06T00:57:00"/>
    <n v="2"/>
    <n v="5"/>
    <s v="New Delhi"/>
    <n v="2"/>
    <s v="Urology Circumcision"/>
  </r>
  <r>
    <x v="507"/>
    <n v="46430"/>
    <n v="5"/>
    <s v="Cashless"/>
    <n v="39"/>
    <n v="4"/>
    <n v="3"/>
    <d v="2022-06-15T00:00:00"/>
    <d v="2021-10-06T01:08:00"/>
    <n v="4"/>
    <n v="5"/>
    <s v="Mumbai"/>
    <n v="2"/>
    <s v="Urology Circumcision"/>
  </r>
  <r>
    <x v="1527"/>
    <n v="46431"/>
    <n v="5"/>
    <m/>
    <n v="17"/>
    <n v="13"/>
    <n v="3"/>
    <m/>
    <d v="2021-10-06T01:11:00"/>
    <n v="13"/>
    <n v="5"/>
    <s v="Mumbai"/>
    <n v="7"/>
    <s v="Cosmetic"/>
  </r>
  <r>
    <x v="1528"/>
    <n v="46432"/>
    <n v="5"/>
    <m/>
    <n v="2"/>
    <n v="13"/>
    <n v="1"/>
    <d v="2021-10-23T00:00:00"/>
    <d v="2021-10-06T01:13:00"/>
    <n v="13"/>
    <n v="5"/>
    <s v="New Delhi"/>
    <n v="1"/>
    <s v="Proctology"/>
  </r>
  <r>
    <x v="1529"/>
    <n v="46435"/>
    <n v="5"/>
    <m/>
    <n v="17"/>
    <n v="13"/>
    <n v="2"/>
    <m/>
    <d v="2021-10-06T01:38:00"/>
    <n v="13"/>
    <n v="5"/>
    <s v="Bangalore"/>
    <n v="7"/>
    <s v="Cosmetic"/>
  </r>
  <r>
    <x v="1530"/>
    <n v="46436"/>
    <n v="5"/>
    <m/>
    <n v="2"/>
    <n v="13"/>
    <n v="3"/>
    <d v="2021-12-21T00:00:00"/>
    <d v="2021-10-06T01:40:00"/>
    <n v="13"/>
    <n v="5"/>
    <s v="Mumbai"/>
    <n v="1"/>
    <s v="Proctology"/>
  </r>
  <r>
    <x v="1531"/>
    <n v="46441"/>
    <n v="5"/>
    <s v="Cashless"/>
    <n v="2"/>
    <n v="13"/>
    <n v="3"/>
    <d v="2022-06-10T00:00:00"/>
    <d v="2021-10-06T01:58:00"/>
    <n v="13"/>
    <n v="5"/>
    <s v="Mumbai"/>
    <n v="1"/>
    <s v="Proctology"/>
  </r>
  <r>
    <x v="1532"/>
    <n v="46442"/>
    <n v="1"/>
    <s v="Cash"/>
    <n v="135"/>
    <n v="2"/>
    <n v="1"/>
    <m/>
    <d v="2021-10-06T02:02:00"/>
    <n v="2"/>
    <n v="1"/>
    <s v="New Delhi"/>
    <n v="10"/>
    <s v="Dental"/>
  </r>
  <r>
    <x v="1533"/>
    <n v="46445"/>
    <n v="4"/>
    <m/>
    <n v="39"/>
    <n v="2"/>
    <n v="1"/>
    <m/>
    <d v="2021-10-06T02:21:00"/>
    <n v="2"/>
    <n v="4"/>
    <s v="New Delhi"/>
    <n v="2"/>
    <s v="Urology Circumcision"/>
  </r>
  <r>
    <x v="1534"/>
    <n v="46446"/>
    <n v="1"/>
    <s v="Cash"/>
    <n v="2"/>
    <n v="13"/>
    <n v="1"/>
    <m/>
    <d v="2021-10-06T02:29:00"/>
    <n v="13"/>
    <n v="1"/>
    <s v="New Delhi"/>
    <n v="1"/>
    <s v="Proctology"/>
  </r>
  <r>
    <x v="1535"/>
    <n v="46447"/>
    <n v="1"/>
    <m/>
    <n v="39"/>
    <n v="2"/>
    <n v="3"/>
    <m/>
    <d v="2021-10-06T02:31:00"/>
    <n v="2"/>
    <n v="1"/>
    <s v="Mumbai"/>
    <n v="2"/>
    <s v="Urology Circumcision"/>
  </r>
  <r>
    <x v="1536"/>
    <n v="46448"/>
    <n v="1"/>
    <m/>
    <n v="2"/>
    <n v="39"/>
    <n v="8"/>
    <d v="2021-10-08T00:00:00"/>
    <d v="2021-10-06T02:34:00"/>
    <n v="39"/>
    <n v="1"/>
    <s v="Tertiary "/>
    <n v="1"/>
    <s v="Proctology"/>
  </r>
  <r>
    <x v="1537"/>
    <n v="46449"/>
    <n v="1"/>
    <m/>
    <n v="17"/>
    <n v="13"/>
    <n v="3"/>
    <m/>
    <d v="2021-10-06T02:48:00"/>
    <n v="13"/>
    <n v="1"/>
    <s v="Mumbai"/>
    <n v="7"/>
    <s v="Cosmetic"/>
  </r>
  <r>
    <x v="1538"/>
    <n v="46450"/>
    <n v="2"/>
    <m/>
    <n v="37"/>
    <n v="12"/>
    <n v="3"/>
    <m/>
    <d v="2021-10-06T02:50:00"/>
    <n v="12"/>
    <n v="2"/>
    <s v="Mumbai"/>
    <n v="0"/>
    <s v="Not Assigned"/>
  </r>
  <r>
    <x v="1539"/>
    <n v="46452"/>
    <n v="5"/>
    <s v="Cash"/>
    <n v="135"/>
    <n v="2"/>
    <n v="1"/>
    <d v="2022-07-01T00:00:00"/>
    <d v="2021-10-06T03:07:00"/>
    <n v="2"/>
    <n v="5"/>
    <s v="New Delhi"/>
    <n v="10"/>
    <s v="Dental"/>
  </r>
  <r>
    <x v="1540"/>
    <n v="46454"/>
    <n v="5"/>
    <m/>
    <n v="17"/>
    <n v="39"/>
    <n v="2"/>
    <d v="2021-10-08T00:00:00"/>
    <d v="2021-10-06T03:18:00"/>
    <n v="39"/>
    <n v="5"/>
    <s v="Bangalore"/>
    <n v="7"/>
    <s v="Cosmetic"/>
  </r>
  <r>
    <x v="1541"/>
    <n v="46459"/>
    <n v="2"/>
    <m/>
    <n v="37"/>
    <n v="39"/>
    <n v="2"/>
    <m/>
    <d v="2021-10-06T04:35:00"/>
    <n v="39"/>
    <n v="2"/>
    <s v="Bangalore"/>
    <n v="0"/>
    <s v="Not Assigned"/>
  </r>
  <r>
    <x v="1542"/>
    <n v="46463"/>
    <n v="5"/>
    <m/>
    <n v="2"/>
    <n v="13"/>
    <n v="1"/>
    <m/>
    <d v="2021-10-06T05:15:00"/>
    <n v="13"/>
    <n v="5"/>
    <s v="New Delhi"/>
    <n v="1"/>
    <s v="Proctology"/>
  </r>
  <r>
    <x v="1543"/>
    <n v="46465"/>
    <n v="1"/>
    <m/>
    <n v="2"/>
    <n v="12"/>
    <n v="3"/>
    <m/>
    <d v="2021-10-06T05:23:00"/>
    <n v="12"/>
    <n v="1"/>
    <s v="Mumbai"/>
    <n v="1"/>
    <s v="Proctology"/>
  </r>
  <r>
    <x v="1543"/>
    <n v="46466"/>
    <n v="4"/>
    <m/>
    <n v="2"/>
    <n v="12"/>
    <n v="3"/>
    <m/>
    <d v="2021-10-06T05:24:00"/>
    <n v="12"/>
    <n v="4"/>
    <s v="Mumbai"/>
    <n v="1"/>
    <s v="Proctology"/>
  </r>
  <r>
    <x v="1543"/>
    <n v="46467"/>
    <n v="4"/>
    <m/>
    <n v="2"/>
    <n v="13"/>
    <n v="3"/>
    <m/>
    <d v="2021-10-06T05:25:00"/>
    <n v="13"/>
    <n v="4"/>
    <s v="Mumbai"/>
    <n v="1"/>
    <s v="Proctology"/>
  </r>
  <r>
    <x v="1544"/>
    <n v="46468"/>
    <n v="1"/>
    <s v="Cash"/>
    <n v="16"/>
    <n v="13"/>
    <n v="4"/>
    <d v="2022-03-29T00:00:00"/>
    <d v="2021-10-06T06:00:00"/>
    <n v="13"/>
    <n v="1"/>
    <s v="Hyderabad"/>
    <n v="3"/>
    <s v="Laproscopy"/>
  </r>
  <r>
    <x v="1544"/>
    <n v="46469"/>
    <n v="4"/>
    <m/>
    <n v="16"/>
    <n v="12"/>
    <n v="4"/>
    <m/>
    <d v="2021-10-06T06:01:00"/>
    <n v="12"/>
    <n v="4"/>
    <s v="Hyderabad"/>
    <n v="3"/>
    <s v="Laproscopy"/>
  </r>
  <r>
    <x v="1545"/>
    <n v="46470"/>
    <n v="1"/>
    <s v="Cash"/>
    <n v="39"/>
    <n v="13"/>
    <n v="1"/>
    <m/>
    <d v="2021-10-06T06:13:00"/>
    <n v="13"/>
    <n v="1"/>
    <s v="New Delhi"/>
    <n v="2"/>
    <s v="Urology Circumcision"/>
  </r>
  <r>
    <x v="1546"/>
    <n v="46471"/>
    <n v="1"/>
    <m/>
    <n v="39"/>
    <n v="2"/>
    <n v="1"/>
    <m/>
    <d v="2021-10-06T06:36:00"/>
    <n v="2"/>
    <n v="1"/>
    <s v="New Delhi"/>
    <n v="2"/>
    <s v="Urology Circumcision"/>
  </r>
  <r>
    <x v="1547"/>
    <n v="46472"/>
    <n v="5"/>
    <m/>
    <n v="39"/>
    <n v="2"/>
    <n v="2"/>
    <m/>
    <d v="2021-10-06T07:04:00"/>
    <n v="2"/>
    <n v="5"/>
    <s v="Bangalore"/>
    <n v="2"/>
    <s v="Urology Circumcision"/>
  </r>
  <r>
    <x v="1548"/>
    <n v="46473"/>
    <n v="1"/>
    <m/>
    <n v="16"/>
    <n v="13"/>
    <n v="8"/>
    <m/>
    <d v="2021-10-06T07:27:00"/>
    <n v="13"/>
    <n v="1"/>
    <s v="Tertiary "/>
    <n v="3"/>
    <s v="Laproscopy"/>
  </r>
  <r>
    <x v="1548"/>
    <n v="46474"/>
    <n v="2"/>
    <m/>
    <n v="37"/>
    <n v="12"/>
    <n v="1"/>
    <m/>
    <d v="2021-10-06T07:30:00"/>
    <n v="12"/>
    <n v="2"/>
    <s v="New Delhi"/>
    <n v="0"/>
    <s v="Not Assigned"/>
  </r>
  <r>
    <x v="1548"/>
    <n v="46475"/>
    <n v="1"/>
    <m/>
    <n v="21"/>
    <n v="2"/>
    <n v="1"/>
    <m/>
    <d v="2021-10-06T07:31:00"/>
    <n v="2"/>
    <n v="1"/>
    <s v="New Delhi"/>
    <n v="1"/>
    <s v="Proctology"/>
  </r>
  <r>
    <x v="1548"/>
    <n v="46476"/>
    <n v="2"/>
    <m/>
    <n v="37"/>
    <n v="2"/>
    <n v="1"/>
    <m/>
    <d v="2021-10-06T07:35:00"/>
    <n v="2"/>
    <n v="2"/>
    <s v="New Delhi"/>
    <n v="0"/>
    <s v="Not Assigned"/>
  </r>
  <r>
    <x v="1548"/>
    <n v="46477"/>
    <n v="1"/>
    <m/>
    <n v="16"/>
    <n v="2"/>
    <n v="1"/>
    <m/>
    <d v="2021-10-06T07:35:00"/>
    <n v="2"/>
    <n v="1"/>
    <s v="New Delhi"/>
    <n v="3"/>
    <s v="Laproscopy"/>
  </r>
  <r>
    <x v="1549"/>
    <n v="46478"/>
    <n v="5"/>
    <m/>
    <n v="2"/>
    <n v="13"/>
    <n v="3"/>
    <m/>
    <d v="2021-10-06T07:48:00"/>
    <n v="13"/>
    <n v="5"/>
    <s v="Mumbai"/>
    <n v="1"/>
    <s v="Proctology"/>
  </r>
  <r>
    <x v="1550"/>
    <n v="46480"/>
    <n v="1"/>
    <m/>
    <n v="7"/>
    <n v="12"/>
    <n v="2"/>
    <m/>
    <d v="2021-10-06T07:58:00"/>
    <n v="12"/>
    <n v="1"/>
    <s v="Bangalore"/>
    <n v="9"/>
    <s v="Ophthalmology"/>
  </r>
  <r>
    <x v="1551"/>
    <n v="46481"/>
    <n v="5"/>
    <m/>
    <n v="17"/>
    <n v="2"/>
    <n v="3"/>
    <m/>
    <d v="2021-10-06T08:01:00"/>
    <n v="2"/>
    <n v="5"/>
    <s v="Mumbai"/>
    <n v="7"/>
    <s v="Cosmetic"/>
  </r>
  <r>
    <x v="1552"/>
    <n v="46482"/>
    <n v="5"/>
    <m/>
    <n v="2"/>
    <n v="13"/>
    <n v="1"/>
    <m/>
    <d v="2021-10-06T08:03:00"/>
    <n v="13"/>
    <n v="5"/>
    <s v="New Delhi"/>
    <n v="1"/>
    <s v="Proctology"/>
  </r>
  <r>
    <x v="1553"/>
    <n v="46483"/>
    <n v="2"/>
    <m/>
    <n v="14"/>
    <n v="13"/>
    <n v="1"/>
    <m/>
    <d v="2021-10-06T08:10:00"/>
    <n v="13"/>
    <n v="2"/>
    <s v="New Delhi"/>
    <n v="6"/>
    <s v="Kidney Stone"/>
  </r>
  <r>
    <x v="1554"/>
    <n v="46484"/>
    <n v="2"/>
    <m/>
    <n v="37"/>
    <n v="13"/>
    <n v="4"/>
    <m/>
    <d v="2021-10-06T08:10:00"/>
    <n v="13"/>
    <n v="2"/>
    <s v="Hyderabad"/>
    <n v="0"/>
    <s v="Not Assigned"/>
  </r>
  <r>
    <x v="1554"/>
    <n v="46485"/>
    <n v="2"/>
    <m/>
    <n v="37"/>
    <n v="13"/>
    <n v="4"/>
    <m/>
    <d v="2021-10-06T08:15:00"/>
    <n v="13"/>
    <n v="2"/>
    <s v="Hyderabad"/>
    <n v="0"/>
    <s v="Not Assigned"/>
  </r>
  <r>
    <x v="1555"/>
    <n v="46486"/>
    <n v="5"/>
    <s v="Cash"/>
    <n v="17"/>
    <n v="13"/>
    <n v="1"/>
    <m/>
    <d v="2021-10-06T08:22:00"/>
    <n v="13"/>
    <n v="5"/>
    <s v="New Delhi"/>
    <n v="7"/>
    <s v="Cosmetic"/>
  </r>
  <r>
    <x v="1556"/>
    <n v="46487"/>
    <n v="1"/>
    <m/>
    <n v="96"/>
    <n v="13"/>
    <n v="8"/>
    <m/>
    <d v="2021-10-06T08:35:00"/>
    <n v="13"/>
    <n v="1"/>
    <s v="Tertiary "/>
    <n v="7"/>
    <s v="Cosmetic"/>
  </r>
  <r>
    <x v="1557"/>
    <n v="46488"/>
    <n v="2"/>
    <m/>
    <n v="2"/>
    <n v="13"/>
    <n v="3"/>
    <m/>
    <d v="2021-10-06T08:55:00"/>
    <n v="13"/>
    <n v="2"/>
    <s v="Mumbai"/>
    <n v="1"/>
    <s v="Proctology"/>
  </r>
  <r>
    <x v="1558"/>
    <n v="46490"/>
    <n v="5"/>
    <m/>
    <n v="2"/>
    <n v="39"/>
    <n v="2"/>
    <m/>
    <d v="2021-10-06T08:57:00"/>
    <n v="39"/>
    <n v="5"/>
    <s v="Bangalore"/>
    <n v="1"/>
    <s v="Proctology"/>
  </r>
  <r>
    <x v="1559"/>
    <n v="46491"/>
    <n v="1"/>
    <s v="Cash"/>
    <n v="39"/>
    <n v="13"/>
    <n v="2"/>
    <m/>
    <d v="2021-10-06T08:57:00"/>
    <n v="13"/>
    <n v="1"/>
    <s v="Bangalore"/>
    <n v="2"/>
    <s v="Urology Circumcision"/>
  </r>
  <r>
    <x v="1560"/>
    <n v="46492"/>
    <n v="1"/>
    <m/>
    <n v="14"/>
    <n v="2"/>
    <n v="1"/>
    <m/>
    <d v="2021-10-06T09:09:00"/>
    <n v="2"/>
    <n v="1"/>
    <s v="New Delhi"/>
    <n v="6"/>
    <s v="Kidney Stone"/>
  </r>
  <r>
    <x v="1561"/>
    <n v="46493"/>
    <n v="1"/>
    <m/>
    <n v="2"/>
    <n v="13"/>
    <n v="1"/>
    <d v="2021-11-09T00:00:00"/>
    <d v="2021-10-06T09:16:00"/>
    <n v="13"/>
    <n v="1"/>
    <s v="New Delhi"/>
    <n v="1"/>
    <s v="Proctology"/>
  </r>
  <r>
    <x v="1562"/>
    <n v="46494"/>
    <n v="5"/>
    <s v="Cash"/>
    <n v="17"/>
    <n v="39"/>
    <n v="1"/>
    <d v="2022-04-18T00:00:00"/>
    <d v="2021-10-06T09:17:00"/>
    <n v="39"/>
    <n v="5"/>
    <s v="New Delhi"/>
    <n v="7"/>
    <s v="Cosmetic"/>
  </r>
  <r>
    <x v="1563"/>
    <n v="46495"/>
    <n v="1"/>
    <m/>
    <n v="2"/>
    <n v="13"/>
    <n v="1"/>
    <m/>
    <d v="2021-10-06T09:17:00"/>
    <n v="13"/>
    <n v="1"/>
    <s v="New Delhi"/>
    <n v="1"/>
    <s v="Proctology"/>
  </r>
  <r>
    <x v="1478"/>
    <n v="46496"/>
    <n v="1"/>
    <s v="Cash"/>
    <n v="20"/>
    <n v="34"/>
    <n v="1"/>
    <d v="2021-10-13T00:00:00"/>
    <d v="2021-10-06T09:22:00"/>
    <n v="34"/>
    <n v="1"/>
    <s v="New Delhi"/>
    <n v="1"/>
    <s v="Proctology"/>
  </r>
  <r>
    <x v="1564"/>
    <n v="46497"/>
    <n v="1"/>
    <m/>
    <n v="17"/>
    <n v="13"/>
    <n v="6"/>
    <m/>
    <d v="2021-10-06T09:22:00"/>
    <n v="13"/>
    <n v="1"/>
    <s v="Pune"/>
    <n v="7"/>
    <s v="Cosmetic"/>
  </r>
  <r>
    <x v="1565"/>
    <n v="46499"/>
    <n v="5"/>
    <m/>
    <n v="39"/>
    <n v="39"/>
    <n v="2"/>
    <m/>
    <d v="2021-10-06T09:41:00"/>
    <n v="39"/>
    <n v="5"/>
    <s v="Bangalore"/>
    <n v="2"/>
    <s v="Urology Circumcision"/>
  </r>
  <r>
    <x v="1019"/>
    <n v="46500"/>
    <n v="1"/>
    <m/>
    <n v="20"/>
    <n v="12"/>
    <n v="1"/>
    <m/>
    <d v="2021-10-06T09:42:00"/>
    <n v="12"/>
    <n v="1"/>
    <s v="New Delhi"/>
    <n v="1"/>
    <s v="Proctology"/>
  </r>
  <r>
    <x v="1566"/>
    <n v="46501"/>
    <n v="1"/>
    <m/>
    <n v="39"/>
    <n v="39"/>
    <n v="6"/>
    <m/>
    <d v="2021-10-06T09:45:00"/>
    <n v="39"/>
    <n v="1"/>
    <s v="Pune"/>
    <n v="2"/>
    <s v="Urology Circumcision"/>
  </r>
  <r>
    <x v="1567"/>
    <n v="46502"/>
    <n v="2"/>
    <s v="Cashless"/>
    <n v="20"/>
    <n v="13"/>
    <n v="3"/>
    <d v="2022-06-10T00:00:00"/>
    <d v="2021-10-06T09:50:00"/>
    <n v="13"/>
    <n v="2"/>
    <s v="Mumbai"/>
    <n v="1"/>
    <s v="Proctology"/>
  </r>
  <r>
    <x v="1019"/>
    <n v="46503"/>
    <n v="2"/>
    <m/>
    <n v="37"/>
    <n v="12"/>
    <n v="1"/>
    <m/>
    <d v="2021-10-06T09:50:00"/>
    <n v="12"/>
    <n v="2"/>
    <s v="New Delhi"/>
    <n v="0"/>
    <s v="Not Assigned"/>
  </r>
  <r>
    <x v="1568"/>
    <n v="46504"/>
    <n v="5"/>
    <s v="Cash"/>
    <n v="2"/>
    <n v="11"/>
    <n v="3"/>
    <m/>
    <d v="2021-10-06T09:52:00"/>
    <n v="11"/>
    <n v="5"/>
    <s v="Mumbai"/>
    <n v="1"/>
    <s v="Proctology"/>
  </r>
  <r>
    <x v="1569"/>
    <n v="46505"/>
    <n v="1"/>
    <m/>
    <n v="96"/>
    <n v="39"/>
    <n v="2"/>
    <m/>
    <d v="2021-10-06T10:00:00"/>
    <n v="39"/>
    <n v="1"/>
    <s v="Bangalore"/>
    <n v="7"/>
    <s v="Cosmetic"/>
  </r>
  <r>
    <x v="1570"/>
    <n v="46506"/>
    <n v="1"/>
    <m/>
    <n v="2"/>
    <n v="13"/>
    <n v="8"/>
    <m/>
    <d v="2021-10-06T10:03:00"/>
    <n v="13"/>
    <n v="1"/>
    <s v="Tertiary "/>
    <n v="1"/>
    <s v="Proctology"/>
  </r>
  <r>
    <x v="1571"/>
    <n v="46508"/>
    <n v="1"/>
    <m/>
    <n v="2"/>
    <n v="39"/>
    <n v="1"/>
    <m/>
    <d v="2021-10-06T10:04:00"/>
    <n v="39"/>
    <n v="1"/>
    <s v="New Delhi"/>
    <n v="1"/>
    <s v="Proctology"/>
  </r>
  <r>
    <x v="1572"/>
    <n v="46509"/>
    <n v="1"/>
    <m/>
    <n v="2"/>
    <n v="13"/>
    <n v="20"/>
    <d v="2022-06-10T00:00:00"/>
    <d v="2021-10-06T10:04:00"/>
    <n v="13"/>
    <n v="1"/>
    <s v="Ahmedabad"/>
    <n v="1"/>
    <s v="Proctology"/>
  </r>
  <r>
    <x v="1570"/>
    <n v="46510"/>
    <n v="2"/>
    <m/>
    <n v="37"/>
    <n v="13"/>
    <n v="1"/>
    <m/>
    <d v="2021-10-06T10:05:00"/>
    <n v="13"/>
    <n v="2"/>
    <s v="New Delhi"/>
    <n v="0"/>
    <s v="Not Assigned"/>
  </r>
  <r>
    <x v="1573"/>
    <n v="46511"/>
    <n v="5"/>
    <m/>
    <n v="2"/>
    <n v="13"/>
    <n v="1"/>
    <d v="2021-10-13T00:00:00"/>
    <d v="2021-10-06T10:05:00"/>
    <n v="13"/>
    <n v="5"/>
    <s v="New Delhi"/>
    <n v="1"/>
    <s v="Proctology"/>
  </r>
  <r>
    <x v="1414"/>
    <n v="46512"/>
    <n v="5"/>
    <s v="Cash"/>
    <n v="17"/>
    <n v="12"/>
    <n v="2"/>
    <m/>
    <d v="2021-10-06T10:13:00"/>
    <n v="12"/>
    <n v="5"/>
    <s v="Bangalore"/>
    <n v="7"/>
    <s v="Cosmetic"/>
  </r>
  <r>
    <x v="1574"/>
    <n v="46515"/>
    <n v="1"/>
    <m/>
    <n v="2"/>
    <n v="13"/>
    <n v="2"/>
    <m/>
    <d v="2021-10-06T10:14:00"/>
    <n v="13"/>
    <n v="1"/>
    <s v="Bangalore"/>
    <n v="1"/>
    <s v="Proctology"/>
  </r>
  <r>
    <x v="1575"/>
    <n v="46517"/>
    <n v="1"/>
    <m/>
    <n v="20"/>
    <n v="2"/>
    <n v="6"/>
    <m/>
    <d v="2021-10-06T10:22:00"/>
    <n v="2"/>
    <n v="1"/>
    <s v="Pune"/>
    <n v="1"/>
    <s v="Proctology"/>
  </r>
  <r>
    <x v="1576"/>
    <n v="46519"/>
    <n v="2"/>
    <m/>
    <n v="21"/>
    <n v="11"/>
    <n v="1"/>
    <m/>
    <d v="2021-10-06T10:40:00"/>
    <n v="11"/>
    <n v="2"/>
    <s v="New Delhi"/>
    <n v="1"/>
    <s v="Proctology"/>
  </r>
  <r>
    <x v="1577"/>
    <n v="46520"/>
    <n v="5"/>
    <m/>
    <n v="14"/>
    <n v="13"/>
    <n v="2"/>
    <m/>
    <d v="2021-10-06T10:40:00"/>
    <n v="13"/>
    <n v="5"/>
    <s v="Bangalore"/>
    <n v="6"/>
    <s v="Kidney Stone"/>
  </r>
  <r>
    <x v="1578"/>
    <n v="46521"/>
    <n v="2"/>
    <m/>
    <n v="37"/>
    <n v="2"/>
    <n v="1"/>
    <m/>
    <d v="2021-10-06T10:45:00"/>
    <n v="2"/>
    <n v="2"/>
    <s v="New Delhi"/>
    <n v="0"/>
    <s v="Not Assigned"/>
  </r>
  <r>
    <x v="1579"/>
    <n v="46523"/>
    <n v="1"/>
    <m/>
    <n v="2"/>
    <n v="12"/>
    <n v="1"/>
    <m/>
    <d v="2021-10-06T10:49:00"/>
    <n v="12"/>
    <n v="1"/>
    <s v="New Delhi"/>
    <n v="1"/>
    <s v="Proctology"/>
  </r>
  <r>
    <x v="1580"/>
    <n v="46524"/>
    <n v="5"/>
    <m/>
    <n v="2"/>
    <n v="13"/>
    <n v="1"/>
    <d v="2021-10-20T00:00:00"/>
    <d v="2021-10-06T10:50:00"/>
    <n v="13"/>
    <n v="5"/>
    <s v="New Delhi"/>
    <n v="1"/>
    <s v="Proctology"/>
  </r>
  <r>
    <x v="1579"/>
    <n v="46525"/>
    <n v="2"/>
    <m/>
    <n v="37"/>
    <n v="2"/>
    <n v="1"/>
    <d v="2021-10-13T00:00:00"/>
    <d v="2021-10-06T10:55:00"/>
    <n v="2"/>
    <n v="2"/>
    <s v="New Delhi"/>
    <n v="0"/>
    <s v="Not Assigned"/>
  </r>
  <r>
    <x v="1581"/>
    <n v="46526"/>
    <n v="5"/>
    <m/>
    <n v="2"/>
    <n v="2"/>
    <n v="2"/>
    <m/>
    <d v="2021-10-06T10:56:00"/>
    <n v="2"/>
    <n v="5"/>
    <s v="Bangalore"/>
    <n v="1"/>
    <s v="Proctology"/>
  </r>
  <r>
    <x v="1582"/>
    <n v="46527"/>
    <n v="2"/>
    <m/>
    <n v="37"/>
    <n v="2"/>
    <n v="4"/>
    <m/>
    <d v="2021-10-06T11:00:00"/>
    <n v="2"/>
    <n v="2"/>
    <s v="Hyderabad"/>
    <n v="0"/>
    <s v="Not Assigned"/>
  </r>
  <r>
    <x v="1583"/>
    <n v="46528"/>
    <n v="2"/>
    <m/>
    <n v="2"/>
    <n v="13"/>
    <n v="1"/>
    <m/>
    <d v="2021-10-06T11:00:00"/>
    <n v="13"/>
    <n v="2"/>
    <s v="New Delhi"/>
    <n v="1"/>
    <s v="Proctology"/>
  </r>
  <r>
    <x v="1584"/>
    <n v="46530"/>
    <n v="5"/>
    <m/>
    <n v="39"/>
    <n v="39"/>
    <n v="2"/>
    <m/>
    <d v="2021-10-06T11:09:00"/>
    <n v="39"/>
    <n v="5"/>
    <s v="Bangalore"/>
    <n v="2"/>
    <s v="Urology Circumcision"/>
  </r>
  <r>
    <x v="1585"/>
    <n v="46531"/>
    <n v="2"/>
    <s v="Cash"/>
    <n v="15"/>
    <n v="13"/>
    <n v="2"/>
    <m/>
    <d v="2021-10-06T11:10:00"/>
    <n v="13"/>
    <n v="2"/>
    <s v="Bangalore"/>
    <n v="3"/>
    <s v="Laproscopy"/>
  </r>
  <r>
    <x v="1411"/>
    <n v="46532"/>
    <n v="5"/>
    <s v="Cashless"/>
    <n v="39"/>
    <n v="4"/>
    <n v="3"/>
    <d v="2022-06-15T00:00:00"/>
    <d v="2021-10-06T11:18:00"/>
    <n v="4"/>
    <n v="5"/>
    <s v="Mumbai"/>
    <n v="2"/>
    <s v="Urology Circumcision"/>
  </r>
  <r>
    <x v="1586"/>
    <n v="46533"/>
    <n v="1"/>
    <m/>
    <n v="2"/>
    <n v="2"/>
    <n v="1"/>
    <m/>
    <d v="2021-10-06T11:26:00"/>
    <n v="2"/>
    <n v="1"/>
    <s v="New Delhi"/>
    <n v="1"/>
    <s v="Proctology"/>
  </r>
  <r>
    <x v="1587"/>
    <n v="46534"/>
    <n v="1"/>
    <m/>
    <n v="15"/>
    <n v="13"/>
    <n v="1"/>
    <m/>
    <d v="2021-10-06T11:30:00"/>
    <n v="13"/>
    <n v="1"/>
    <s v="New Delhi"/>
    <n v="3"/>
    <s v="Laproscopy"/>
  </r>
  <r>
    <x v="1588"/>
    <n v="46535"/>
    <n v="1"/>
    <s v="Cash"/>
    <n v="34"/>
    <n v="13"/>
    <n v="1"/>
    <d v="2022-06-15T00:00:00"/>
    <d v="2021-10-06T11:34:00"/>
    <n v="13"/>
    <n v="1"/>
    <s v="New Delhi"/>
    <n v="7"/>
    <s v="Cosmetic"/>
  </r>
  <r>
    <x v="1589"/>
    <n v="46536"/>
    <n v="8"/>
    <s v="Cash"/>
    <n v="2"/>
    <n v="13"/>
    <n v="3"/>
    <d v="2022-01-24T00:00:00"/>
    <d v="2021-10-06T11:36:00"/>
    <n v="13"/>
    <n v="8"/>
    <s v="Mumbai"/>
    <n v="1"/>
    <s v="Proctology"/>
  </r>
  <r>
    <x v="1189"/>
    <n v="46537"/>
    <n v="8"/>
    <m/>
    <n v="39"/>
    <n v="2"/>
    <n v="1"/>
    <m/>
    <d v="2021-10-06T11:36:00"/>
    <n v="2"/>
    <n v="8"/>
    <s v="New Delhi"/>
    <n v="2"/>
    <s v="Urology Circumcision"/>
  </r>
  <r>
    <x v="1590"/>
    <n v="46538"/>
    <n v="5"/>
    <m/>
    <n v="14"/>
    <n v="39"/>
    <n v="20"/>
    <d v="2022-05-28T00:00:00"/>
    <d v="2021-10-06T11:38:00"/>
    <n v="39"/>
    <n v="5"/>
    <s v="Ahmedabad"/>
    <n v="6"/>
    <s v="Kidney Stone"/>
  </r>
  <r>
    <x v="1591"/>
    <n v="46539"/>
    <n v="8"/>
    <s v="Cash"/>
    <n v="135"/>
    <n v="13"/>
    <n v="1"/>
    <d v="2022-08-20T00:00:00"/>
    <d v="2021-10-06T11:40:00"/>
    <n v="13"/>
    <n v="8"/>
    <s v="New Delhi"/>
    <n v="10"/>
    <s v="Dental"/>
  </r>
  <r>
    <x v="1592"/>
    <n v="46540"/>
    <n v="5"/>
    <m/>
    <n v="14"/>
    <n v="2"/>
    <n v="2"/>
    <m/>
    <d v="2021-10-06T11:43:00"/>
    <n v="2"/>
    <n v="5"/>
    <s v="Bangalore"/>
    <n v="6"/>
    <s v="Kidney Stone"/>
  </r>
  <r>
    <x v="193"/>
    <n v="46541"/>
    <n v="2"/>
    <s v="Cash"/>
    <n v="19"/>
    <n v="51"/>
    <n v="6"/>
    <d v="2021-11-30T00:00:00"/>
    <d v="2021-10-06T11:45:00"/>
    <n v="51"/>
    <n v="2"/>
    <s v="Pune"/>
    <n v="1"/>
    <s v="Proctology"/>
  </r>
  <r>
    <x v="1593"/>
    <n v="46543"/>
    <n v="5"/>
    <m/>
    <n v="14"/>
    <n v="2"/>
    <n v="2"/>
    <m/>
    <d v="2021-10-06T11:46:00"/>
    <n v="2"/>
    <n v="5"/>
    <s v="Bangalore"/>
    <n v="6"/>
    <s v="Kidney Stone"/>
  </r>
  <r>
    <x v="1594"/>
    <n v="46544"/>
    <n v="5"/>
    <s v="Cash"/>
    <n v="135"/>
    <n v="2"/>
    <n v="1"/>
    <m/>
    <d v="2021-10-06T11:46:00"/>
    <n v="2"/>
    <n v="5"/>
    <s v="New Delhi"/>
    <n v="10"/>
    <s v="Dental"/>
  </r>
  <r>
    <x v="1595"/>
    <n v="46545"/>
    <n v="5"/>
    <m/>
    <n v="17"/>
    <n v="2"/>
    <n v="2"/>
    <m/>
    <d v="2021-10-06T11:48:00"/>
    <n v="2"/>
    <n v="5"/>
    <s v="Bangalore"/>
    <n v="7"/>
    <s v="Cosmetic"/>
  </r>
  <r>
    <x v="1596"/>
    <n v="46546"/>
    <n v="5"/>
    <m/>
    <n v="14"/>
    <n v="2"/>
    <n v="3"/>
    <m/>
    <d v="2021-10-06T11:49:00"/>
    <n v="2"/>
    <n v="5"/>
    <s v="Mumbai"/>
    <n v="6"/>
    <s v="Kidney Stone"/>
  </r>
  <r>
    <x v="1597"/>
    <n v="46547"/>
    <n v="1"/>
    <m/>
    <n v="19"/>
    <n v="12"/>
    <n v="2"/>
    <m/>
    <d v="2021-10-06T11:51:00"/>
    <n v="12"/>
    <n v="1"/>
    <s v="Bangalore"/>
    <n v="1"/>
    <s v="Proctology"/>
  </r>
  <r>
    <x v="1597"/>
    <n v="46548"/>
    <n v="4"/>
    <m/>
    <n v="19"/>
    <n v="13"/>
    <n v="2"/>
    <d v="2021-10-13T00:00:00"/>
    <d v="2021-10-06T11:52:00"/>
    <n v="13"/>
    <n v="4"/>
    <s v="Bangalore"/>
    <n v="1"/>
    <s v="Proctology"/>
  </r>
  <r>
    <x v="1598"/>
    <n v="46549"/>
    <n v="5"/>
    <s v="Cash"/>
    <n v="16"/>
    <n v="13"/>
    <n v="11"/>
    <m/>
    <d v="2021-10-06T11:52:00"/>
    <n v="13"/>
    <n v="5"/>
    <s v="Chennai"/>
    <n v="3"/>
    <s v="Laproscopy"/>
  </r>
  <r>
    <x v="1599"/>
    <n v="46550"/>
    <n v="2"/>
    <m/>
    <n v="37"/>
    <n v="53"/>
    <n v="4"/>
    <m/>
    <d v="2021-10-06T11:55:00"/>
    <n v="53"/>
    <n v="2"/>
    <s v="Hyderabad"/>
    <n v="0"/>
    <s v="Not Assigned"/>
  </r>
  <r>
    <x v="1600"/>
    <n v="46551"/>
    <n v="5"/>
    <m/>
    <n v="14"/>
    <n v="2"/>
    <n v="2"/>
    <m/>
    <d v="2021-10-06T11:58:00"/>
    <n v="2"/>
    <n v="5"/>
    <s v="Bangalore"/>
    <n v="6"/>
    <s v="Kidney Stone"/>
  </r>
  <r>
    <x v="1601"/>
    <n v="46553"/>
    <n v="1"/>
    <m/>
    <n v="2"/>
    <n v="13"/>
    <n v="3"/>
    <m/>
    <d v="2021-10-06T12:03:00"/>
    <n v="13"/>
    <n v="1"/>
    <s v="Mumbai"/>
    <n v="1"/>
    <s v="Proctology"/>
  </r>
  <r>
    <x v="1602"/>
    <n v="46554"/>
    <n v="2"/>
    <m/>
    <n v="37"/>
    <n v="12"/>
    <n v="3"/>
    <m/>
    <d v="2021-10-06T12:05:00"/>
    <n v="12"/>
    <n v="2"/>
    <s v="Mumbai"/>
    <n v="0"/>
    <s v="Not Assigned"/>
  </r>
  <r>
    <x v="1602"/>
    <n v="46555"/>
    <n v="2"/>
    <m/>
    <n v="19"/>
    <n v="13"/>
    <n v="3"/>
    <d v="2022-07-05T00:00:00"/>
    <d v="2021-10-06T12:05:00"/>
    <n v="13"/>
    <n v="2"/>
    <s v="Mumbai"/>
    <n v="1"/>
    <s v="Proctology"/>
  </r>
  <r>
    <x v="1603"/>
    <n v="46557"/>
    <n v="2"/>
    <s v="Cashless"/>
    <n v="37"/>
    <n v="4"/>
    <n v="6"/>
    <d v="2022-06-15T00:00:00"/>
    <d v="2021-10-06T12:15:00"/>
    <n v="4"/>
    <n v="2"/>
    <s v="Pune"/>
    <n v="0"/>
    <s v="Not Assigned"/>
  </r>
  <r>
    <x v="1604"/>
    <n v="46558"/>
    <n v="5"/>
    <m/>
    <n v="2"/>
    <n v="4"/>
    <n v="3"/>
    <d v="2022-07-05T00:00:00"/>
    <d v="2021-10-06T12:17:00"/>
    <n v="4"/>
    <n v="5"/>
    <s v="Mumbai"/>
    <n v="1"/>
    <s v="Proctology"/>
  </r>
  <r>
    <x v="1605"/>
    <n v="46559"/>
    <n v="5"/>
    <m/>
    <n v="14"/>
    <n v="13"/>
    <n v="3"/>
    <m/>
    <d v="2021-10-06T12:18:00"/>
    <n v="13"/>
    <n v="5"/>
    <s v="Mumbai"/>
    <n v="6"/>
    <s v="Kidney Stone"/>
  </r>
  <r>
    <x v="1606"/>
    <n v="46561"/>
    <n v="2"/>
    <m/>
    <n v="2"/>
    <n v="13"/>
    <n v="6"/>
    <m/>
    <d v="2021-10-06T12:20:00"/>
    <n v="13"/>
    <n v="2"/>
    <s v="Pune"/>
    <n v="1"/>
    <s v="Proctology"/>
  </r>
  <r>
    <x v="1607"/>
    <n v="46562"/>
    <n v="2"/>
    <m/>
    <n v="96"/>
    <n v="13"/>
    <n v="2"/>
    <m/>
    <d v="2021-10-06T12:20:00"/>
    <n v="13"/>
    <n v="2"/>
    <s v="Bangalore"/>
    <n v="7"/>
    <s v="Cosmetic"/>
  </r>
  <r>
    <x v="1608"/>
    <n v="46563"/>
    <n v="2"/>
    <m/>
    <n v="2"/>
    <n v="13"/>
    <n v="4"/>
    <m/>
    <d v="2021-10-06T12:20:00"/>
    <n v="13"/>
    <n v="2"/>
    <s v="Hyderabad"/>
    <n v="1"/>
    <s v="Proctology"/>
  </r>
  <r>
    <x v="1609"/>
    <n v="46564"/>
    <n v="2"/>
    <s v="Cash"/>
    <n v="39"/>
    <n v="39"/>
    <n v="1"/>
    <m/>
    <d v="2021-10-06T12:20:00"/>
    <n v="39"/>
    <n v="2"/>
    <s v="New Delhi"/>
    <n v="2"/>
    <s v="Urology Circumcision"/>
  </r>
  <r>
    <x v="1610"/>
    <n v="46566"/>
    <n v="5"/>
    <s v="Cash"/>
    <n v="20"/>
    <n v="39"/>
    <n v="1"/>
    <m/>
    <d v="2021-10-06T12:22:00"/>
    <n v="39"/>
    <n v="5"/>
    <s v="New Delhi"/>
    <n v="1"/>
    <s v="Proctology"/>
  </r>
  <r>
    <x v="1611"/>
    <n v="46567"/>
    <n v="1"/>
    <m/>
    <n v="15"/>
    <n v="13"/>
    <n v="4"/>
    <m/>
    <d v="2021-10-06T12:23:00"/>
    <n v="13"/>
    <n v="1"/>
    <s v="Hyderabad"/>
    <n v="3"/>
    <s v="Laproscopy"/>
  </r>
  <r>
    <x v="1612"/>
    <n v="46568"/>
    <n v="2"/>
    <m/>
    <n v="2"/>
    <n v="12"/>
    <n v="4"/>
    <d v="2021-10-09T00:00:00"/>
    <d v="2021-10-06T12:25:00"/>
    <n v="12"/>
    <n v="2"/>
    <s v="Hyderabad"/>
    <n v="1"/>
    <s v="Proctology"/>
  </r>
  <r>
    <x v="1613"/>
    <n v="46569"/>
    <n v="1"/>
    <s v="Cashless"/>
    <n v="2"/>
    <n v="4"/>
    <n v="6"/>
    <d v="2022-06-15T00:00:00"/>
    <d v="2021-10-06T12:27:00"/>
    <n v="4"/>
    <n v="1"/>
    <s v="Pune"/>
    <n v="1"/>
    <s v="Proctology"/>
  </r>
  <r>
    <x v="1612"/>
    <n v="46570"/>
    <n v="2"/>
    <m/>
    <n v="20"/>
    <n v="51"/>
    <n v="4"/>
    <d v="2021-10-09T00:00:00"/>
    <d v="2021-10-06T12:30:00"/>
    <n v="51"/>
    <n v="2"/>
    <s v="Hyderabad"/>
    <n v="1"/>
    <s v="Proctology"/>
  </r>
  <r>
    <x v="1614"/>
    <n v="46571"/>
    <n v="1"/>
    <m/>
    <n v="16"/>
    <n v="11"/>
    <n v="1"/>
    <m/>
    <d v="2021-10-06T12:35:00"/>
    <n v="11"/>
    <n v="1"/>
    <s v="New Delhi"/>
    <n v="3"/>
    <s v="Laproscopy"/>
  </r>
  <r>
    <x v="1615"/>
    <n v="46572"/>
    <n v="5"/>
    <s v="Cash"/>
    <n v="14"/>
    <n v="31"/>
    <n v="4"/>
    <d v="2021-11-25T00:00:00"/>
    <d v="2021-10-06T12:38:00"/>
    <n v="31"/>
    <n v="5"/>
    <s v="Hyderabad"/>
    <n v="6"/>
    <s v="Kidney Stone"/>
  </r>
  <r>
    <x v="1616"/>
    <n v="46573"/>
    <n v="5"/>
    <m/>
    <n v="14"/>
    <n v="2"/>
    <n v="2"/>
    <m/>
    <d v="2021-10-06T12:39:00"/>
    <n v="2"/>
    <n v="5"/>
    <s v="Bangalore"/>
    <n v="6"/>
    <s v="Kidney Stone"/>
  </r>
  <r>
    <x v="1617"/>
    <n v="46574"/>
    <n v="5"/>
    <m/>
    <n v="17"/>
    <n v="2"/>
    <n v="2"/>
    <m/>
    <d v="2021-10-06T12:39:00"/>
    <n v="2"/>
    <n v="5"/>
    <s v="Bangalore"/>
    <n v="7"/>
    <s v="Cosmetic"/>
  </r>
  <r>
    <x v="1618"/>
    <n v="46575"/>
    <n v="5"/>
    <m/>
    <n v="16"/>
    <n v="2"/>
    <n v="1"/>
    <m/>
    <d v="2021-10-06T12:41:00"/>
    <n v="2"/>
    <n v="5"/>
    <s v="New Delhi"/>
    <n v="3"/>
    <s v="Laproscopy"/>
  </r>
  <r>
    <x v="1619"/>
    <n v="46576"/>
    <n v="1"/>
    <m/>
    <n v="2"/>
    <n v="2"/>
    <n v="6"/>
    <m/>
    <d v="2021-10-06T12:44:00"/>
    <n v="2"/>
    <n v="1"/>
    <s v="Pune"/>
    <n v="1"/>
    <s v="Proctology"/>
  </r>
  <r>
    <x v="1619"/>
    <n v="46577"/>
    <n v="1"/>
    <m/>
    <n v="2"/>
    <n v="2"/>
    <n v="3"/>
    <m/>
    <d v="2021-10-06T12:44:00"/>
    <n v="2"/>
    <n v="1"/>
    <s v="Mumbai"/>
    <n v="1"/>
    <s v="Proctology"/>
  </r>
  <r>
    <x v="1189"/>
    <n v="46578"/>
    <n v="2"/>
    <m/>
    <n v="37"/>
    <n v="13"/>
    <n v="1"/>
    <m/>
    <d v="2021-10-06T12:45:00"/>
    <n v="13"/>
    <n v="2"/>
    <s v="New Delhi"/>
    <n v="0"/>
    <s v="Not Assigned"/>
  </r>
  <r>
    <x v="1209"/>
    <n v="46579"/>
    <n v="5"/>
    <m/>
    <n v="16"/>
    <n v="12"/>
    <n v="3"/>
    <m/>
    <d v="2021-10-06T12:45:00"/>
    <n v="12"/>
    <n v="5"/>
    <s v="Mumbai"/>
    <n v="3"/>
    <s v="Laproscopy"/>
  </r>
  <r>
    <x v="1620"/>
    <n v="46580"/>
    <n v="5"/>
    <m/>
    <n v="135"/>
    <n v="2"/>
    <n v="1"/>
    <m/>
    <d v="2021-10-06T12:49:00"/>
    <n v="2"/>
    <n v="5"/>
    <s v="New Delhi"/>
    <n v="10"/>
    <s v="Dental"/>
  </r>
  <r>
    <x v="1621"/>
    <n v="46581"/>
    <n v="2"/>
    <m/>
    <n v="16"/>
    <n v="13"/>
    <n v="1"/>
    <d v="2021-10-23T00:00:00"/>
    <d v="2021-10-06T12:50:00"/>
    <n v="13"/>
    <n v="2"/>
    <s v="New Delhi"/>
    <n v="3"/>
    <s v="Laproscopy"/>
  </r>
  <r>
    <x v="1622"/>
    <n v="46588"/>
    <n v="5"/>
    <m/>
    <n v="14"/>
    <n v="2"/>
    <n v="1"/>
    <m/>
    <d v="2021-10-06T12:58:00"/>
    <n v="2"/>
    <n v="5"/>
    <s v="New Delhi"/>
    <n v="6"/>
    <s v="Kidney Stone"/>
  </r>
  <r>
    <x v="1623"/>
    <n v="46589"/>
    <n v="5"/>
    <m/>
    <n v="2"/>
    <n v="2"/>
    <n v="3"/>
    <m/>
    <d v="2021-10-06T13:02:00"/>
    <n v="2"/>
    <n v="5"/>
    <s v="Mumbai"/>
    <n v="1"/>
    <s v="Proctology"/>
  </r>
  <r>
    <x v="1624"/>
    <n v="46590"/>
    <n v="5"/>
    <s v="Cash"/>
    <n v="135"/>
    <n v="13"/>
    <n v="1"/>
    <m/>
    <d v="2021-10-06T13:03:00"/>
    <n v="13"/>
    <n v="5"/>
    <s v="New Delhi"/>
    <n v="10"/>
    <s v="Dental"/>
  </r>
  <r>
    <x v="1625"/>
    <n v="46591"/>
    <n v="5"/>
    <m/>
    <n v="16"/>
    <n v="4"/>
    <n v="1"/>
    <d v="2022-07-05T00:00:00"/>
    <d v="2021-10-06T13:05:00"/>
    <n v="4"/>
    <n v="5"/>
    <s v="New Delhi"/>
    <n v="3"/>
    <s v="Laproscopy"/>
  </r>
  <r>
    <x v="1626"/>
    <n v="46592"/>
    <n v="2"/>
    <m/>
    <n v="37"/>
    <n v="2"/>
    <n v="1"/>
    <m/>
    <d v="2021-10-06T13:10:00"/>
    <n v="2"/>
    <n v="2"/>
    <s v="New Delhi"/>
    <n v="0"/>
    <s v="Not Assigned"/>
  </r>
  <r>
    <x v="1627"/>
    <n v="46593"/>
    <n v="2"/>
    <m/>
    <n v="37"/>
    <n v="2"/>
    <n v="3"/>
    <m/>
    <d v="2021-10-06T13:15:00"/>
    <n v="2"/>
    <n v="2"/>
    <s v="Mumbai"/>
    <n v="0"/>
    <s v="Not Assigned"/>
  </r>
  <r>
    <x v="1628"/>
    <n v="46595"/>
    <n v="5"/>
    <m/>
    <n v="2"/>
    <n v="13"/>
    <n v="3"/>
    <m/>
    <d v="2021-10-06T13:19:00"/>
    <n v="13"/>
    <n v="5"/>
    <s v="Mumbai"/>
    <n v="1"/>
    <s v="Proctology"/>
  </r>
  <r>
    <x v="1629"/>
    <n v="46596"/>
    <n v="5"/>
    <m/>
    <n v="14"/>
    <n v="2"/>
    <n v="2"/>
    <d v="2022-06-10T00:00:00"/>
    <d v="2021-10-06T13:25:00"/>
    <n v="2"/>
    <n v="5"/>
    <s v="Bangalore"/>
    <n v="6"/>
    <s v="Kidney Stone"/>
  </r>
  <r>
    <x v="1630"/>
    <n v="46597"/>
    <n v="1"/>
    <m/>
    <n v="2"/>
    <n v="13"/>
    <n v="8"/>
    <m/>
    <d v="2021-10-06T13:26:00"/>
    <n v="13"/>
    <n v="1"/>
    <s v="Tertiary "/>
    <n v="1"/>
    <s v="Proctology"/>
  </r>
  <r>
    <x v="1631"/>
    <n v="46599"/>
    <n v="5"/>
    <m/>
    <n v="14"/>
    <n v="13"/>
    <n v="3"/>
    <m/>
    <d v="2021-10-06T13:27:00"/>
    <n v="13"/>
    <n v="5"/>
    <s v="Mumbai"/>
    <n v="6"/>
    <s v="Kidney Stone"/>
  </r>
  <r>
    <x v="1632"/>
    <n v="46601"/>
    <n v="2"/>
    <s v="Cash"/>
    <n v="2"/>
    <n v="13"/>
    <n v="3"/>
    <d v="2021-12-23T00:00:00"/>
    <d v="2021-10-06T13:30:00"/>
    <n v="13"/>
    <n v="2"/>
    <s v="Mumbai"/>
    <n v="1"/>
    <s v="Proctology"/>
  </r>
  <r>
    <x v="1238"/>
    <n v="46602"/>
    <n v="2"/>
    <m/>
    <n v="37"/>
    <n v="12"/>
    <n v="2"/>
    <m/>
    <d v="2021-10-06T13:30:00"/>
    <n v="12"/>
    <n v="2"/>
    <s v="Bangalore"/>
    <n v="0"/>
    <s v="Not Assigned"/>
  </r>
  <r>
    <x v="1630"/>
    <n v="46603"/>
    <n v="2"/>
    <m/>
    <n v="37"/>
    <n v="2"/>
    <n v="1"/>
    <m/>
    <d v="2021-10-06T13:30:00"/>
    <n v="2"/>
    <n v="2"/>
    <s v="New Delhi"/>
    <n v="0"/>
    <s v="Not Assigned"/>
  </r>
  <r>
    <x v="1633"/>
    <n v="46604"/>
    <n v="5"/>
    <s v="Cash"/>
    <n v="135"/>
    <n v="12"/>
    <n v="1"/>
    <m/>
    <d v="2021-10-06T13:33:00"/>
    <n v="12"/>
    <n v="5"/>
    <s v="New Delhi"/>
    <n v="10"/>
    <s v="Dental"/>
  </r>
  <r>
    <x v="1634"/>
    <n v="46606"/>
    <n v="1"/>
    <s v="Cash"/>
    <n v="135"/>
    <n v="13"/>
    <n v="1"/>
    <m/>
    <d v="2021-10-06T13:34:00"/>
    <n v="13"/>
    <n v="1"/>
    <s v="New Delhi"/>
    <n v="10"/>
    <s v="Dental"/>
  </r>
  <r>
    <x v="1635"/>
    <n v="46607"/>
    <n v="2"/>
    <m/>
    <n v="37"/>
    <n v="2"/>
    <n v="1"/>
    <m/>
    <d v="2021-10-06T13:35:00"/>
    <n v="2"/>
    <n v="2"/>
    <s v="New Delhi"/>
    <n v="0"/>
    <s v="Not Assigned"/>
  </r>
  <r>
    <x v="1636"/>
    <n v="46608"/>
    <n v="2"/>
    <m/>
    <n v="37"/>
    <n v="2"/>
    <n v="1"/>
    <m/>
    <d v="2021-10-06T13:35:00"/>
    <n v="2"/>
    <n v="2"/>
    <s v="New Delhi"/>
    <n v="0"/>
    <s v="Not Assigned"/>
  </r>
  <r>
    <x v="1637"/>
    <n v="46609"/>
    <n v="5"/>
    <m/>
    <n v="17"/>
    <n v="2"/>
    <n v="6"/>
    <m/>
    <d v="2021-10-06T13:36:00"/>
    <n v="2"/>
    <n v="5"/>
    <s v="Pune"/>
    <n v="7"/>
    <s v="Cosmetic"/>
  </r>
  <r>
    <x v="1638"/>
    <n v="46610"/>
    <n v="5"/>
    <m/>
    <n v="14"/>
    <n v="13"/>
    <n v="1"/>
    <m/>
    <d v="2021-10-06T13:36:00"/>
    <n v="13"/>
    <n v="5"/>
    <s v="New Delhi"/>
    <n v="6"/>
    <s v="Kidney Stone"/>
  </r>
  <r>
    <x v="1639"/>
    <n v="46611"/>
    <n v="5"/>
    <m/>
    <n v="39"/>
    <n v="2"/>
    <n v="2"/>
    <m/>
    <d v="2021-10-06T13:39:00"/>
    <n v="2"/>
    <n v="5"/>
    <s v="Bangalore"/>
    <n v="2"/>
    <s v="Urology Circumcision"/>
  </r>
  <r>
    <x v="1634"/>
    <n v="46612"/>
    <n v="2"/>
    <m/>
    <n v="135"/>
    <n v="2"/>
    <n v="1"/>
    <m/>
    <d v="2021-10-06T13:40:00"/>
    <n v="2"/>
    <n v="2"/>
    <s v="New Delhi"/>
    <n v="10"/>
    <s v="Dental"/>
  </r>
  <r>
    <x v="1640"/>
    <n v="46613"/>
    <n v="5"/>
    <s v="Cash"/>
    <n v="135"/>
    <n v="53"/>
    <n v="1"/>
    <m/>
    <d v="2021-10-06T13:41:00"/>
    <n v="53"/>
    <n v="5"/>
    <s v="New Delhi"/>
    <n v="10"/>
    <s v="Dental"/>
  </r>
  <r>
    <x v="1641"/>
    <n v="46614"/>
    <n v="1"/>
    <m/>
    <n v="96"/>
    <n v="39"/>
    <n v="6"/>
    <m/>
    <d v="2021-10-06T13:41:00"/>
    <n v="39"/>
    <n v="1"/>
    <s v="Pune"/>
    <n v="7"/>
    <s v="Cosmetic"/>
  </r>
  <r>
    <x v="1642"/>
    <n v="46615"/>
    <n v="5"/>
    <m/>
    <n v="14"/>
    <n v="39"/>
    <n v="4"/>
    <d v="2021-12-08T00:00:00"/>
    <d v="2021-10-06T13:45:00"/>
    <n v="39"/>
    <n v="5"/>
    <s v="Hyderabad"/>
    <n v="6"/>
    <s v="Kidney Stone"/>
  </r>
  <r>
    <x v="1643"/>
    <n v="46619"/>
    <n v="1"/>
    <m/>
    <n v="14"/>
    <n v="39"/>
    <n v="1"/>
    <m/>
    <d v="2021-10-06T13:50:00"/>
    <n v="39"/>
    <n v="1"/>
    <s v="New Delhi"/>
    <n v="6"/>
    <s v="Kidney Stone"/>
  </r>
  <r>
    <x v="1644"/>
    <n v="46621"/>
    <n v="5"/>
    <m/>
    <n v="19"/>
    <n v="13"/>
    <n v="2"/>
    <d v="2021-11-02T00:00:00"/>
    <d v="2021-10-06T13:54:00"/>
    <n v="13"/>
    <n v="5"/>
    <s v="Bangalore"/>
    <n v="1"/>
    <s v="Proctology"/>
  </r>
  <r>
    <x v="1645"/>
    <n v="46622"/>
    <n v="2"/>
    <m/>
    <n v="37"/>
    <n v="13"/>
    <n v="1"/>
    <m/>
    <d v="2021-10-06T13:55:00"/>
    <n v="13"/>
    <n v="2"/>
    <s v="New Delhi"/>
    <n v="0"/>
    <s v="Not Assigned"/>
  </r>
  <r>
    <x v="1646"/>
    <n v="46623"/>
    <n v="2"/>
    <m/>
    <n v="18"/>
    <n v="10"/>
    <n v="2"/>
    <m/>
    <d v="2021-10-06T13:55:00"/>
    <n v="10"/>
    <n v="2"/>
    <s v="Bangalore"/>
    <n v="5"/>
    <s v="Vascular"/>
  </r>
  <r>
    <x v="1643"/>
    <n v="46624"/>
    <n v="2"/>
    <m/>
    <n v="15"/>
    <n v="13"/>
    <n v="1"/>
    <d v="2021-10-15T00:00:00"/>
    <d v="2021-10-06T13:55:00"/>
    <n v="13"/>
    <n v="2"/>
    <s v="New Delhi"/>
    <n v="3"/>
    <s v="Laproscopy"/>
  </r>
  <r>
    <x v="1647"/>
    <n v="46625"/>
    <n v="2"/>
    <m/>
    <n v="24"/>
    <n v="13"/>
    <n v="3"/>
    <m/>
    <d v="2021-10-06T14:05:00"/>
    <n v="13"/>
    <n v="2"/>
    <s v="Mumbai"/>
    <n v="1"/>
    <s v="Proctology"/>
  </r>
  <r>
    <x v="1648"/>
    <n v="46626"/>
    <n v="2"/>
    <m/>
    <n v="15"/>
    <n v="13"/>
    <n v="2"/>
    <m/>
    <d v="2021-10-06T14:10:00"/>
    <n v="13"/>
    <n v="2"/>
    <s v="Bangalore"/>
    <n v="3"/>
    <s v="Laproscopy"/>
  </r>
  <r>
    <x v="1649"/>
    <n v="46627"/>
    <n v="1"/>
    <m/>
    <n v="39"/>
    <n v="13"/>
    <n v="3"/>
    <m/>
    <d v="2021-10-06T14:16:00"/>
    <n v="13"/>
    <n v="1"/>
    <s v="Mumbai"/>
    <n v="2"/>
    <s v="Urology Circumcision"/>
  </r>
  <r>
    <x v="1650"/>
    <n v="46628"/>
    <n v="2"/>
    <m/>
    <n v="2"/>
    <n v="13"/>
    <n v="2"/>
    <d v="2021-10-07T00:00:00"/>
    <d v="2021-10-06T14:20:00"/>
    <n v="13"/>
    <n v="2"/>
    <s v="Bangalore"/>
    <n v="1"/>
    <s v="Proctology"/>
  </r>
  <r>
    <x v="1651"/>
    <n v="46630"/>
    <n v="5"/>
    <m/>
    <n v="14"/>
    <n v="13"/>
    <n v="2"/>
    <m/>
    <d v="2021-10-06T14:22:00"/>
    <n v="13"/>
    <n v="5"/>
    <s v="Bangalore"/>
    <n v="6"/>
    <s v="Kidney Stone"/>
  </r>
  <r>
    <x v="1652"/>
    <n v="46631"/>
    <n v="1"/>
    <m/>
    <n v="15"/>
    <n v="2"/>
    <n v="6"/>
    <d v="2022-01-31T00:00:00"/>
    <d v="2021-10-06T14:23:00"/>
    <n v="2"/>
    <n v="1"/>
    <s v="Pune"/>
    <n v="3"/>
    <s v="Laproscopy"/>
  </r>
  <r>
    <x v="1653"/>
    <n v="46632"/>
    <n v="1"/>
    <m/>
    <n v="2"/>
    <n v="39"/>
    <n v="2"/>
    <d v="2021-10-08T00:00:00"/>
    <d v="2021-10-06T14:24:00"/>
    <n v="39"/>
    <n v="1"/>
    <s v="Bangalore"/>
    <n v="1"/>
    <s v="Proctology"/>
  </r>
  <r>
    <x v="1654"/>
    <n v="46633"/>
    <n v="2"/>
    <m/>
    <n v="37"/>
    <n v="4"/>
    <n v="20"/>
    <d v="2022-06-10T00:00:00"/>
    <d v="2021-10-06T14:25:00"/>
    <n v="4"/>
    <n v="2"/>
    <s v="Ahmedabad"/>
    <n v="0"/>
    <s v="Not Assigned"/>
  </r>
  <r>
    <x v="1655"/>
    <n v="46636"/>
    <n v="5"/>
    <s v="Cash"/>
    <n v="2"/>
    <n v="2"/>
    <n v="2"/>
    <m/>
    <d v="2021-10-06T14:31:00"/>
    <n v="2"/>
    <n v="5"/>
    <s v="Bangalore"/>
    <n v="1"/>
    <s v="Proctology"/>
  </r>
  <r>
    <x v="1656"/>
    <n v="46637"/>
    <n v="1"/>
    <s v="Cash"/>
    <n v="39"/>
    <n v="18"/>
    <n v="2"/>
    <m/>
    <d v="2021-10-06T14:39:00"/>
    <n v="18"/>
    <n v="1"/>
    <s v="Bangalore"/>
    <n v="2"/>
    <s v="Urology Circumcision"/>
  </r>
  <r>
    <x v="1657"/>
    <n v="46638"/>
    <n v="2"/>
    <m/>
    <n v="37"/>
    <n v="2"/>
    <n v="3"/>
    <m/>
    <d v="2021-10-06T14:40:00"/>
    <n v="2"/>
    <n v="2"/>
    <s v="Mumbai"/>
    <n v="0"/>
    <s v="Not Assigned"/>
  </r>
  <r>
    <x v="1656"/>
    <n v="46639"/>
    <n v="2"/>
    <m/>
    <n v="37"/>
    <n v="13"/>
    <n v="1"/>
    <m/>
    <d v="2021-10-06T14:45:00"/>
    <n v="13"/>
    <n v="2"/>
    <s v="New Delhi"/>
    <n v="0"/>
    <s v="Not Assigned"/>
  </r>
  <r>
    <x v="1658"/>
    <n v="46640"/>
    <n v="5"/>
    <m/>
    <n v="14"/>
    <n v="2"/>
    <n v="1"/>
    <d v="2021-12-08T00:00:00"/>
    <d v="2021-10-06T14:52:00"/>
    <n v="2"/>
    <n v="5"/>
    <s v="New Delhi"/>
    <n v="6"/>
    <s v="Kidney Stone"/>
  </r>
  <r>
    <x v="1659"/>
    <n v="46641"/>
    <n v="5"/>
    <m/>
    <n v="14"/>
    <n v="13"/>
    <n v="1"/>
    <m/>
    <d v="2021-10-06T14:57:00"/>
    <n v="13"/>
    <n v="5"/>
    <s v="New Delhi"/>
    <n v="6"/>
    <s v="Kidney Stone"/>
  </r>
  <r>
    <x v="1660"/>
    <n v="46642"/>
    <n v="1"/>
    <s v="Cash"/>
    <n v="39"/>
    <n v="13"/>
    <n v="1"/>
    <m/>
    <d v="2021-10-06T15:04:00"/>
    <n v="13"/>
    <n v="1"/>
    <s v="New Delhi"/>
    <n v="2"/>
    <s v="Urology Circumcision"/>
  </r>
  <r>
    <x v="1661"/>
    <n v="46643"/>
    <n v="5"/>
    <m/>
    <n v="14"/>
    <n v="13"/>
    <n v="3"/>
    <m/>
    <d v="2021-10-06T15:05:00"/>
    <n v="13"/>
    <n v="5"/>
    <s v="Mumbai"/>
    <n v="6"/>
    <s v="Kidney Stone"/>
  </r>
  <r>
    <x v="1662"/>
    <n v="46644"/>
    <n v="2"/>
    <m/>
    <n v="37"/>
    <n v="13"/>
    <n v="4"/>
    <m/>
    <d v="2021-10-06T15:05:00"/>
    <n v="13"/>
    <n v="2"/>
    <s v="Hyderabad"/>
    <n v="0"/>
    <s v="Not Assigned"/>
  </r>
  <r>
    <x v="1663"/>
    <n v="46645"/>
    <n v="7"/>
    <s v="Cashless"/>
    <n v="94"/>
    <n v="34"/>
    <n v="2"/>
    <m/>
    <d v="2021-10-06T15:05:00"/>
    <n v="34"/>
    <n v="7"/>
    <s v="Bangalore"/>
    <n v="0"/>
    <s v="Not Assigned"/>
  </r>
  <r>
    <x v="1664"/>
    <n v="46646"/>
    <n v="1"/>
    <s v="Cashless"/>
    <n v="18"/>
    <n v="4"/>
    <n v="8"/>
    <d v="2022-06-15T00:00:00"/>
    <d v="2021-10-06T15:05:00"/>
    <n v="4"/>
    <n v="1"/>
    <s v="Tertiary "/>
    <n v="5"/>
    <s v="Vascular"/>
  </r>
  <r>
    <x v="1665"/>
    <n v="46647"/>
    <n v="5"/>
    <m/>
    <n v="14"/>
    <n v="39"/>
    <n v="20"/>
    <d v="2022-05-28T00:00:00"/>
    <d v="2021-10-06T15:08:00"/>
    <n v="39"/>
    <n v="5"/>
    <s v="Ahmedabad"/>
    <n v="6"/>
    <s v="Kidney Stone"/>
  </r>
  <r>
    <x v="1666"/>
    <n v="46648"/>
    <n v="8"/>
    <m/>
    <n v="2"/>
    <n v="2"/>
    <n v="1"/>
    <m/>
    <d v="2021-10-06T15:10:00"/>
    <n v="2"/>
    <n v="8"/>
    <s v="New Delhi"/>
    <n v="1"/>
    <s v="Proctology"/>
  </r>
  <r>
    <x v="1667"/>
    <n v="46649"/>
    <n v="2"/>
    <m/>
    <n v="14"/>
    <n v="13"/>
    <n v="1"/>
    <m/>
    <d v="2021-10-06T15:10:00"/>
    <n v="13"/>
    <n v="2"/>
    <s v="New Delhi"/>
    <n v="6"/>
    <s v="Kidney Stone"/>
  </r>
  <r>
    <x v="1664"/>
    <n v="46650"/>
    <n v="2"/>
    <m/>
    <n v="18"/>
    <n v="39"/>
    <n v="2"/>
    <m/>
    <d v="2021-10-06T15:10:00"/>
    <n v="39"/>
    <n v="2"/>
    <s v="Bangalore"/>
    <n v="5"/>
    <s v="Vascular"/>
  </r>
  <r>
    <x v="1668"/>
    <n v="46651"/>
    <n v="1"/>
    <m/>
    <n v="96"/>
    <n v="39"/>
    <n v="3"/>
    <m/>
    <d v="2021-10-06T15:10:00"/>
    <n v="39"/>
    <n v="1"/>
    <s v="Mumbai"/>
    <n v="7"/>
    <s v="Cosmetic"/>
  </r>
  <r>
    <x v="1669"/>
    <n v="46652"/>
    <n v="5"/>
    <s v="Cash"/>
    <n v="14"/>
    <n v="13"/>
    <n v="4"/>
    <d v="2021-12-08T00:00:00"/>
    <d v="2021-10-06T15:11:00"/>
    <n v="13"/>
    <n v="5"/>
    <s v="Hyderabad"/>
    <n v="6"/>
    <s v="Kidney Stone"/>
  </r>
  <r>
    <x v="1670"/>
    <n v="46653"/>
    <n v="8"/>
    <s v="Cash"/>
    <n v="39"/>
    <n v="4"/>
    <n v="2"/>
    <d v="2022-08-18T00:00:00"/>
    <d v="2021-10-06T15:11:00"/>
    <n v="4"/>
    <n v="8"/>
    <s v="Bangalore"/>
    <n v="2"/>
    <s v="Urology Circumcision"/>
  </r>
  <r>
    <x v="1671"/>
    <n v="46655"/>
    <n v="2"/>
    <m/>
    <n v="37"/>
    <n v="13"/>
    <n v="1"/>
    <d v="2021-10-14T00:00:00"/>
    <d v="2021-10-06T15:15:00"/>
    <n v="13"/>
    <n v="2"/>
    <s v="New Delhi"/>
    <n v="0"/>
    <s v="Not Assigned"/>
  </r>
  <r>
    <x v="1672"/>
    <n v="46656"/>
    <n v="1"/>
    <m/>
    <n v="5"/>
    <n v="39"/>
    <n v="2"/>
    <m/>
    <d v="2021-10-06T15:19:00"/>
    <n v="39"/>
    <n v="1"/>
    <s v="Bangalore"/>
    <n v="5"/>
    <s v="Vascular"/>
  </r>
  <r>
    <x v="1673"/>
    <n v="46658"/>
    <n v="1"/>
    <s v="Cash"/>
    <n v="135"/>
    <n v="13"/>
    <n v="1"/>
    <m/>
    <d v="2021-10-06T15:24:00"/>
    <n v="13"/>
    <n v="1"/>
    <s v="New Delhi"/>
    <n v="10"/>
    <s v="Dental"/>
  </r>
  <r>
    <x v="1674"/>
    <n v="46659"/>
    <n v="1"/>
    <s v="Cash"/>
    <n v="39"/>
    <n v="4"/>
    <n v="4"/>
    <d v="2022-08-01T00:00:00"/>
    <d v="2021-10-06T15:25:00"/>
    <n v="4"/>
    <n v="1"/>
    <s v="Hyderabad"/>
    <n v="2"/>
    <s v="Urology Circumcision"/>
  </r>
  <r>
    <x v="1675"/>
    <n v="46660"/>
    <n v="2"/>
    <m/>
    <n v="39"/>
    <n v="13"/>
    <n v="1"/>
    <m/>
    <d v="2021-10-06T15:25:00"/>
    <n v="13"/>
    <n v="2"/>
    <s v="New Delhi"/>
    <n v="2"/>
    <s v="Urology Circumcision"/>
  </r>
  <r>
    <x v="1676"/>
    <n v="46661"/>
    <n v="1"/>
    <m/>
    <n v="14"/>
    <n v="13"/>
    <n v="1"/>
    <m/>
    <d v="2021-10-06T15:27:00"/>
    <n v="13"/>
    <n v="1"/>
    <s v="New Delhi"/>
    <n v="6"/>
    <s v="Kidney Stone"/>
  </r>
  <r>
    <x v="1677"/>
    <n v="46662"/>
    <n v="5"/>
    <s v="Cash"/>
    <n v="2"/>
    <n v="13"/>
    <n v="3"/>
    <d v="2022-01-24T00:00:00"/>
    <d v="2021-10-06T15:27:00"/>
    <n v="13"/>
    <n v="5"/>
    <s v="Mumbai"/>
    <n v="1"/>
    <s v="Proctology"/>
  </r>
  <r>
    <x v="1678"/>
    <n v="46663"/>
    <n v="5"/>
    <m/>
    <n v="14"/>
    <n v="13"/>
    <n v="2"/>
    <m/>
    <d v="2021-10-06T15:30:00"/>
    <n v="13"/>
    <n v="5"/>
    <s v="Bangalore"/>
    <n v="6"/>
    <s v="Kidney Stone"/>
  </r>
  <r>
    <x v="1679"/>
    <n v="46664"/>
    <n v="5"/>
    <m/>
    <n v="14"/>
    <n v="10"/>
    <n v="2"/>
    <m/>
    <d v="2021-10-06T15:32:00"/>
    <n v="10"/>
    <n v="5"/>
    <s v="Bangalore"/>
    <n v="6"/>
    <s v="Kidney Stone"/>
  </r>
  <r>
    <x v="1680"/>
    <n v="46665"/>
    <n v="1"/>
    <m/>
    <n v="2"/>
    <n v="12"/>
    <n v="3"/>
    <m/>
    <d v="2021-10-06T15:33:00"/>
    <n v="12"/>
    <n v="1"/>
    <s v="Mumbai"/>
    <n v="1"/>
    <s v="Proctology"/>
  </r>
  <r>
    <x v="1680"/>
    <n v="46666"/>
    <n v="4"/>
    <m/>
    <n v="2"/>
    <n v="4"/>
    <n v="3"/>
    <d v="2022-07-05T00:00:00"/>
    <d v="2021-10-06T15:35:00"/>
    <n v="4"/>
    <n v="4"/>
    <s v="Mumbai"/>
    <n v="1"/>
    <s v="Proctology"/>
  </r>
  <r>
    <x v="1681"/>
    <n v="46667"/>
    <n v="8"/>
    <m/>
    <n v="20"/>
    <n v="2"/>
    <n v="1"/>
    <m/>
    <d v="2021-10-06T15:38:00"/>
    <n v="2"/>
    <n v="8"/>
    <s v="New Delhi"/>
    <n v="1"/>
    <s v="Proctology"/>
  </r>
  <r>
    <x v="1682"/>
    <n v="46668"/>
    <n v="5"/>
    <s v="Cash"/>
    <n v="15"/>
    <n v="13"/>
    <n v="11"/>
    <m/>
    <d v="2021-10-06T15:39:00"/>
    <n v="13"/>
    <n v="5"/>
    <s v="Chennai"/>
    <n v="3"/>
    <s v="Laproscopy"/>
  </r>
  <r>
    <x v="1683"/>
    <n v="46669"/>
    <n v="1"/>
    <m/>
    <n v="14"/>
    <n v="13"/>
    <n v="2"/>
    <m/>
    <d v="2021-10-06T15:42:00"/>
    <n v="13"/>
    <n v="1"/>
    <s v="Bangalore"/>
    <n v="6"/>
    <s v="Kidney Stone"/>
  </r>
  <r>
    <x v="1684"/>
    <n v="46670"/>
    <n v="5"/>
    <m/>
    <n v="16"/>
    <n v="2"/>
    <n v="2"/>
    <m/>
    <d v="2021-10-06T15:42:00"/>
    <n v="2"/>
    <n v="5"/>
    <s v="Bangalore"/>
    <n v="3"/>
    <s v="Laproscopy"/>
  </r>
  <r>
    <x v="1685"/>
    <n v="46671"/>
    <n v="5"/>
    <s v="Cash"/>
    <n v="135"/>
    <n v="12"/>
    <n v="1"/>
    <m/>
    <d v="2021-10-06T15:44:00"/>
    <n v="12"/>
    <n v="5"/>
    <s v="New Delhi"/>
    <n v="10"/>
    <s v="Dental"/>
  </r>
  <r>
    <x v="1686"/>
    <n v="46672"/>
    <n v="2"/>
    <m/>
    <n v="1"/>
    <n v="13"/>
    <n v="2"/>
    <m/>
    <d v="2021-10-06T15:45:00"/>
    <n v="13"/>
    <n v="2"/>
    <s v="Bangalore"/>
    <n v="11"/>
    <s v="General Medicine"/>
  </r>
  <r>
    <x v="1687"/>
    <n v="46673"/>
    <n v="1"/>
    <s v="Cash"/>
    <n v="135"/>
    <n v="2"/>
    <n v="1"/>
    <m/>
    <d v="2021-10-06T15:45:00"/>
    <n v="2"/>
    <n v="1"/>
    <s v="New Delhi"/>
    <n v="10"/>
    <s v="Dental"/>
  </r>
  <r>
    <x v="1688"/>
    <n v="46674"/>
    <n v="1"/>
    <m/>
    <n v="14"/>
    <n v="39"/>
    <n v="2"/>
    <d v="2022-06-14T00:00:00"/>
    <d v="2021-10-06T15:47:00"/>
    <n v="39"/>
    <n v="1"/>
    <s v="Bangalore"/>
    <n v="6"/>
    <s v="Kidney Stone"/>
  </r>
  <r>
    <x v="1689"/>
    <n v="46675"/>
    <n v="1"/>
    <m/>
    <n v="15"/>
    <n v="13"/>
    <n v="1"/>
    <m/>
    <d v="2021-10-06T15:51:00"/>
    <n v="13"/>
    <n v="1"/>
    <s v="New Delhi"/>
    <n v="3"/>
    <s v="Laproscopy"/>
  </r>
  <r>
    <x v="1690"/>
    <n v="46678"/>
    <n v="5"/>
    <s v="EMI"/>
    <n v="17"/>
    <n v="2"/>
    <n v="3"/>
    <m/>
    <d v="2021-10-06T16:03:00"/>
    <n v="2"/>
    <n v="5"/>
    <s v="Mumbai"/>
    <n v="7"/>
    <s v="Cosmetic"/>
  </r>
  <r>
    <x v="1691"/>
    <n v="46679"/>
    <n v="2"/>
    <m/>
    <n v="2"/>
    <n v="13"/>
    <n v="2"/>
    <m/>
    <d v="2021-10-06T16:05:00"/>
    <n v="13"/>
    <n v="2"/>
    <s v="Bangalore"/>
    <n v="1"/>
    <s v="Proctology"/>
  </r>
  <r>
    <x v="1692"/>
    <n v="46680"/>
    <n v="2"/>
    <m/>
    <n v="24"/>
    <n v="2"/>
    <n v="1"/>
    <d v="2021-11-11T00:00:00"/>
    <d v="2021-10-06T16:05:00"/>
    <n v="2"/>
    <n v="2"/>
    <s v="New Delhi"/>
    <n v="1"/>
    <s v="Proctology"/>
  </r>
  <r>
    <x v="1693"/>
    <n v="46681"/>
    <n v="2"/>
    <m/>
    <n v="14"/>
    <n v="13"/>
    <n v="5"/>
    <m/>
    <d v="2021-10-06T16:05:00"/>
    <n v="13"/>
    <n v="2"/>
    <s v="Others"/>
    <n v="6"/>
    <s v="Kidney Stone"/>
  </r>
  <r>
    <x v="1694"/>
    <n v="46682"/>
    <n v="5"/>
    <m/>
    <n v="14"/>
    <n v="2"/>
    <n v="1"/>
    <m/>
    <d v="2021-10-06T16:05:00"/>
    <n v="2"/>
    <n v="5"/>
    <s v="New Delhi"/>
    <n v="6"/>
    <s v="Kidney Stone"/>
  </r>
  <r>
    <x v="1695"/>
    <n v="46683"/>
    <n v="8"/>
    <m/>
    <n v="2"/>
    <n v="2"/>
    <n v="1"/>
    <m/>
    <d v="2021-10-06T16:09:00"/>
    <n v="2"/>
    <n v="8"/>
    <s v="New Delhi"/>
    <n v="1"/>
    <s v="Proctology"/>
  </r>
  <r>
    <x v="1696"/>
    <n v="46684"/>
    <n v="8"/>
    <m/>
    <n v="19"/>
    <n v="2"/>
    <n v="1"/>
    <m/>
    <d v="2021-10-06T16:09:00"/>
    <n v="2"/>
    <n v="8"/>
    <s v="New Delhi"/>
    <n v="1"/>
    <s v="Proctology"/>
  </r>
  <r>
    <x v="1697"/>
    <n v="46685"/>
    <n v="2"/>
    <m/>
    <n v="16"/>
    <n v="65"/>
    <n v="3"/>
    <d v="2022-07-01T00:00:00"/>
    <d v="2021-10-06T16:10:00"/>
    <n v="65"/>
    <n v="2"/>
    <s v="Mumbai"/>
    <n v="3"/>
    <s v="Laproscopy"/>
  </r>
  <r>
    <x v="1698"/>
    <n v="46686"/>
    <n v="1"/>
    <m/>
    <n v="2"/>
    <n v="8"/>
    <n v="1"/>
    <m/>
    <d v="2021-10-06T16:14:00"/>
    <n v="8"/>
    <n v="1"/>
    <s v="New Delhi"/>
    <n v="1"/>
    <s v="Proctology"/>
  </r>
  <r>
    <x v="1699"/>
    <n v="46689"/>
    <n v="2"/>
    <m/>
    <n v="24"/>
    <n v="8"/>
    <n v="1"/>
    <d v="2021-10-09T00:00:00"/>
    <d v="2021-10-06T16:20:00"/>
    <n v="8"/>
    <n v="2"/>
    <s v="New Delhi"/>
    <n v="1"/>
    <s v="Proctology"/>
  </r>
  <r>
    <x v="1700"/>
    <n v="46690"/>
    <n v="2"/>
    <m/>
    <n v="37"/>
    <n v="2"/>
    <n v="4"/>
    <m/>
    <d v="2021-10-06T16:20:00"/>
    <n v="2"/>
    <n v="2"/>
    <s v="Hyderabad"/>
    <n v="0"/>
    <s v="Not Assigned"/>
  </r>
  <r>
    <x v="1701"/>
    <n v="46691"/>
    <n v="8"/>
    <m/>
    <n v="16"/>
    <n v="12"/>
    <n v="1"/>
    <m/>
    <d v="2021-10-06T16:21:00"/>
    <n v="12"/>
    <n v="8"/>
    <s v="New Delhi"/>
    <n v="3"/>
    <s v="Laproscopy"/>
  </r>
  <r>
    <x v="1702"/>
    <n v="46692"/>
    <n v="5"/>
    <m/>
    <n v="17"/>
    <n v="2"/>
    <n v="3"/>
    <m/>
    <d v="2021-10-06T16:28:00"/>
    <n v="2"/>
    <n v="5"/>
    <s v="Mumbai"/>
    <n v="7"/>
    <s v="Cosmetic"/>
  </r>
  <r>
    <x v="1703"/>
    <n v="46693"/>
    <n v="5"/>
    <m/>
    <n v="17"/>
    <n v="2"/>
    <n v="6"/>
    <m/>
    <d v="2021-10-06T16:29:00"/>
    <n v="2"/>
    <n v="5"/>
    <s v="Pune"/>
    <n v="7"/>
    <s v="Cosmetic"/>
  </r>
  <r>
    <x v="1704"/>
    <n v="46694"/>
    <n v="2"/>
    <m/>
    <n v="15"/>
    <n v="13"/>
    <n v="4"/>
    <m/>
    <d v="2021-10-06T16:30:00"/>
    <n v="13"/>
    <n v="2"/>
    <s v="Hyderabad"/>
    <n v="3"/>
    <s v="Laproscopy"/>
  </r>
  <r>
    <x v="1333"/>
    <n v="46695"/>
    <n v="5"/>
    <m/>
    <n v="17"/>
    <n v="12"/>
    <n v="3"/>
    <m/>
    <d v="2021-10-06T16:31:00"/>
    <n v="12"/>
    <n v="5"/>
    <s v="Mumbai"/>
    <n v="7"/>
    <s v="Cosmetic"/>
  </r>
  <r>
    <x v="1705"/>
    <n v="46696"/>
    <n v="5"/>
    <s v="Cash"/>
    <n v="2"/>
    <n v="13"/>
    <n v="4"/>
    <d v="2021-11-22T00:00:00"/>
    <d v="2021-10-06T16:37:00"/>
    <n v="13"/>
    <n v="5"/>
    <s v="Hyderabad"/>
    <n v="1"/>
    <s v="Proctology"/>
  </r>
  <r>
    <x v="1706"/>
    <n v="46697"/>
    <n v="5"/>
    <s v="Cash"/>
    <n v="135"/>
    <n v="53"/>
    <n v="1"/>
    <m/>
    <d v="2021-10-06T16:39:00"/>
    <n v="53"/>
    <n v="5"/>
    <s v="New Delhi"/>
    <n v="10"/>
    <s v="Dental"/>
  </r>
  <r>
    <x v="1707"/>
    <n v="46698"/>
    <n v="1"/>
    <m/>
    <n v="14"/>
    <n v="13"/>
    <n v="2"/>
    <d v="2021-11-01T00:00:00"/>
    <d v="2021-10-06T16:40:00"/>
    <n v="13"/>
    <n v="1"/>
    <s v="Bangalore"/>
    <n v="6"/>
    <s v="Kidney Stone"/>
  </r>
  <r>
    <x v="1708"/>
    <n v="46699"/>
    <n v="1"/>
    <m/>
    <n v="18"/>
    <n v="2"/>
    <n v="8"/>
    <m/>
    <d v="2021-10-06T16:43:00"/>
    <n v="2"/>
    <n v="1"/>
    <s v="Tertiary "/>
    <n v="5"/>
    <s v="Vascular"/>
  </r>
  <r>
    <x v="1709"/>
    <n v="46700"/>
    <n v="5"/>
    <m/>
    <n v="14"/>
    <n v="2"/>
    <n v="1"/>
    <m/>
    <d v="2021-10-06T16:44:00"/>
    <n v="2"/>
    <n v="5"/>
    <s v="New Delhi"/>
    <n v="6"/>
    <s v="Kidney Stone"/>
  </r>
  <r>
    <x v="1710"/>
    <n v="46701"/>
    <n v="2"/>
    <m/>
    <n v="37"/>
    <n v="2"/>
    <n v="4"/>
    <m/>
    <d v="2021-10-06T16:45:00"/>
    <n v="2"/>
    <n v="2"/>
    <s v="Hyderabad"/>
    <n v="0"/>
    <s v="Not Assigned"/>
  </r>
  <r>
    <x v="1711"/>
    <n v="46703"/>
    <n v="5"/>
    <m/>
    <n v="17"/>
    <n v="2"/>
    <n v="1"/>
    <m/>
    <d v="2021-10-06T16:53:00"/>
    <n v="2"/>
    <n v="5"/>
    <s v="New Delhi"/>
    <n v="7"/>
    <s v="Cosmetic"/>
  </r>
  <r>
    <x v="1712"/>
    <n v="46704"/>
    <n v="2"/>
    <m/>
    <n v="16"/>
    <n v="13"/>
    <n v="1"/>
    <m/>
    <d v="2021-10-06T16:55:00"/>
    <n v="13"/>
    <n v="2"/>
    <s v="New Delhi"/>
    <n v="3"/>
    <s v="Laproscopy"/>
  </r>
  <r>
    <x v="1713"/>
    <n v="46705"/>
    <n v="2"/>
    <m/>
    <n v="15"/>
    <n v="65"/>
    <n v="2"/>
    <d v="2021-10-08T00:00:00"/>
    <d v="2021-10-06T17:00:00"/>
    <n v="65"/>
    <n v="2"/>
    <s v="Bangalore"/>
    <n v="3"/>
    <s v="Laproscopy"/>
  </r>
  <r>
    <x v="1714"/>
    <n v="46706"/>
    <n v="1"/>
    <m/>
    <n v="2"/>
    <n v="39"/>
    <n v="2"/>
    <m/>
    <d v="2021-10-06T17:02:00"/>
    <n v="39"/>
    <n v="1"/>
    <s v="Bangalore"/>
    <n v="1"/>
    <s v="Proctology"/>
  </r>
  <r>
    <x v="1715"/>
    <n v="46707"/>
    <n v="5"/>
    <s v="Cash"/>
    <n v="135"/>
    <n v="2"/>
    <n v="1"/>
    <m/>
    <d v="2021-10-06T17:03:00"/>
    <n v="2"/>
    <n v="5"/>
    <s v="New Delhi"/>
    <n v="10"/>
    <s v="Dental"/>
  </r>
  <r>
    <x v="1716"/>
    <n v="46708"/>
    <n v="5"/>
    <m/>
    <n v="39"/>
    <n v="13"/>
    <n v="2"/>
    <m/>
    <d v="2021-10-06T17:03:00"/>
    <n v="13"/>
    <n v="5"/>
    <s v="Bangalore"/>
    <n v="2"/>
    <s v="Urology Circumcision"/>
  </r>
  <r>
    <x v="1717"/>
    <n v="46709"/>
    <n v="2"/>
    <m/>
    <n v="99"/>
    <n v="13"/>
    <n v="3"/>
    <m/>
    <d v="2021-10-06T17:05:00"/>
    <n v="13"/>
    <n v="2"/>
    <s v="Mumbai"/>
    <n v="7"/>
    <s v="Cosmetic"/>
  </r>
  <r>
    <x v="1718"/>
    <n v="46710"/>
    <n v="1"/>
    <s v="Cash"/>
    <n v="14"/>
    <n v="11"/>
    <n v="8"/>
    <d v="2022-04-12T00:00:00"/>
    <d v="2021-10-06T17:07:00"/>
    <n v="11"/>
    <n v="1"/>
    <s v="Tertiary "/>
    <n v="6"/>
    <s v="Kidney Stone"/>
  </r>
  <r>
    <x v="1719"/>
    <n v="46711"/>
    <n v="5"/>
    <m/>
    <n v="14"/>
    <n v="2"/>
    <n v="1"/>
    <m/>
    <d v="2021-10-06T17:09:00"/>
    <n v="2"/>
    <n v="5"/>
    <s v="New Delhi"/>
    <n v="6"/>
    <s v="Kidney Stone"/>
  </r>
  <r>
    <x v="1720"/>
    <n v="46712"/>
    <n v="5"/>
    <s v="Cash"/>
    <n v="20"/>
    <n v="13"/>
    <n v="2"/>
    <m/>
    <d v="2021-10-06T17:10:00"/>
    <n v="13"/>
    <n v="5"/>
    <s v="Bangalore"/>
    <n v="1"/>
    <s v="Proctology"/>
  </r>
  <r>
    <x v="1721"/>
    <n v="46713"/>
    <n v="1"/>
    <m/>
    <n v="14"/>
    <n v="13"/>
    <n v="2"/>
    <m/>
    <d v="2021-10-06T17:12:00"/>
    <n v="13"/>
    <n v="1"/>
    <s v="Bangalore"/>
    <n v="6"/>
    <s v="Kidney Stone"/>
  </r>
  <r>
    <x v="1722"/>
    <n v="46714"/>
    <n v="5"/>
    <s v="Cashless"/>
    <n v="17"/>
    <n v="4"/>
    <n v="3"/>
    <d v="2022-06-15T00:00:00"/>
    <d v="2021-10-06T17:12:00"/>
    <n v="4"/>
    <n v="5"/>
    <s v="Mumbai"/>
    <n v="7"/>
    <s v="Cosmetic"/>
  </r>
  <r>
    <x v="1723"/>
    <n v="46716"/>
    <n v="2"/>
    <m/>
    <n v="16"/>
    <n v="13"/>
    <n v="8"/>
    <d v="2021-10-14T00:00:00"/>
    <d v="2021-10-06T17:15:00"/>
    <n v="13"/>
    <n v="2"/>
    <s v="Tertiary "/>
    <n v="3"/>
    <s v="Laproscopy"/>
  </r>
  <r>
    <x v="1724"/>
    <n v="46717"/>
    <n v="2"/>
    <m/>
    <n v="37"/>
    <n v="13"/>
    <n v="4"/>
    <m/>
    <d v="2021-10-06T17:15:00"/>
    <n v="13"/>
    <n v="2"/>
    <s v="Hyderabad"/>
    <n v="0"/>
    <s v="Not Assigned"/>
  </r>
  <r>
    <x v="1725"/>
    <n v="46718"/>
    <n v="1"/>
    <m/>
    <n v="15"/>
    <n v="39"/>
    <n v="3"/>
    <m/>
    <d v="2021-10-06T17:15:00"/>
    <n v="39"/>
    <n v="1"/>
    <s v="Mumbai"/>
    <n v="3"/>
    <s v="Laproscopy"/>
  </r>
  <r>
    <x v="1726"/>
    <n v="46719"/>
    <n v="2"/>
    <m/>
    <n v="37"/>
    <n v="2"/>
    <n v="3"/>
    <m/>
    <d v="2021-10-06T17:20:00"/>
    <n v="2"/>
    <n v="2"/>
    <s v="Mumbai"/>
    <n v="0"/>
    <s v="Not Assigned"/>
  </r>
  <r>
    <x v="1727"/>
    <n v="46720"/>
    <n v="2"/>
    <m/>
    <n v="14"/>
    <n v="13"/>
    <n v="1"/>
    <m/>
    <d v="2021-10-06T17:20:00"/>
    <n v="13"/>
    <n v="2"/>
    <s v="New Delhi"/>
    <n v="6"/>
    <s v="Kidney Stone"/>
  </r>
  <r>
    <x v="1728"/>
    <n v="46722"/>
    <n v="1"/>
    <m/>
    <n v="5"/>
    <n v="13"/>
    <n v="2"/>
    <m/>
    <d v="2021-10-06T17:28:00"/>
    <n v="13"/>
    <n v="1"/>
    <s v="Bangalore"/>
    <n v="5"/>
    <s v="Vascular"/>
  </r>
  <r>
    <x v="1729"/>
    <n v="46723"/>
    <n v="5"/>
    <m/>
    <n v="14"/>
    <n v="39"/>
    <n v="8"/>
    <d v="2022-02-19T00:00:00"/>
    <d v="2021-10-06T17:32:00"/>
    <n v="39"/>
    <n v="5"/>
    <s v="Tertiary "/>
    <n v="6"/>
    <s v="Kidney Stone"/>
  </r>
  <r>
    <x v="1730"/>
    <n v="46724"/>
    <n v="2"/>
    <m/>
    <n v="37"/>
    <n v="39"/>
    <n v="2"/>
    <m/>
    <d v="2021-10-06T17:35:00"/>
    <n v="39"/>
    <n v="2"/>
    <s v="Bangalore"/>
    <n v="0"/>
    <s v="Not Assigned"/>
  </r>
  <r>
    <x v="1731"/>
    <n v="46725"/>
    <n v="5"/>
    <m/>
    <n v="17"/>
    <n v="39"/>
    <n v="2"/>
    <d v="2021-10-18T00:00:00"/>
    <d v="2021-10-06T17:39:00"/>
    <n v="39"/>
    <n v="5"/>
    <s v="Bangalore"/>
    <n v="7"/>
    <s v="Cosmetic"/>
  </r>
  <r>
    <x v="1732"/>
    <n v="46726"/>
    <n v="2"/>
    <s v="Cash"/>
    <n v="24"/>
    <n v="39"/>
    <n v="8"/>
    <d v="2021-11-24T00:00:00"/>
    <d v="2021-10-06T17:40:00"/>
    <n v="39"/>
    <n v="2"/>
    <s v="Tertiary "/>
    <n v="1"/>
    <s v="Proctology"/>
  </r>
  <r>
    <x v="1733"/>
    <n v="46727"/>
    <n v="5"/>
    <s v="Cash"/>
    <n v="2"/>
    <n v="13"/>
    <n v="8"/>
    <d v="2021-11-08T00:00:00"/>
    <d v="2021-10-06T17:44:00"/>
    <n v="13"/>
    <n v="5"/>
    <s v="Tertiary "/>
    <n v="1"/>
    <s v="Proctology"/>
  </r>
  <r>
    <x v="1734"/>
    <n v="46728"/>
    <n v="2"/>
    <m/>
    <n v="14"/>
    <n v="2"/>
    <n v="1"/>
    <m/>
    <d v="2021-10-06T17:50:00"/>
    <n v="2"/>
    <n v="2"/>
    <s v="New Delhi"/>
    <n v="6"/>
    <s v="Kidney Stone"/>
  </r>
  <r>
    <x v="1735"/>
    <n v="46729"/>
    <n v="2"/>
    <s v="Cashless"/>
    <n v="39"/>
    <n v="34"/>
    <n v="1"/>
    <d v="2021-10-13T00:00:00"/>
    <d v="2021-10-06T17:55:00"/>
    <n v="34"/>
    <n v="2"/>
    <s v="New Delhi"/>
    <n v="2"/>
    <s v="Urology Circumcision"/>
  </r>
  <r>
    <x v="1736"/>
    <n v="46730"/>
    <n v="1"/>
    <m/>
    <n v="2"/>
    <n v="12"/>
    <n v="8"/>
    <m/>
    <d v="2021-10-06T17:55:00"/>
    <n v="12"/>
    <n v="1"/>
    <s v="Tertiary "/>
    <n v="1"/>
    <s v="Proctology"/>
  </r>
  <r>
    <x v="1736"/>
    <n v="46731"/>
    <n v="1"/>
    <m/>
    <n v="2"/>
    <n v="53"/>
    <n v="1"/>
    <m/>
    <d v="2021-10-06T17:57:00"/>
    <n v="53"/>
    <n v="1"/>
    <s v="New Delhi"/>
    <n v="1"/>
    <s v="Proctology"/>
  </r>
  <r>
    <x v="1737"/>
    <n v="46732"/>
    <n v="5"/>
    <m/>
    <n v="2"/>
    <n v="13"/>
    <n v="3"/>
    <m/>
    <d v="2021-10-06T18:03:00"/>
    <n v="13"/>
    <n v="5"/>
    <s v="Mumbai"/>
    <n v="1"/>
    <s v="Proctology"/>
  </r>
  <r>
    <x v="1738"/>
    <n v="46733"/>
    <n v="5"/>
    <m/>
    <n v="2"/>
    <n v="51"/>
    <n v="1"/>
    <d v="2021-11-09T00:00:00"/>
    <d v="2021-10-06T18:07:00"/>
    <n v="51"/>
    <n v="5"/>
    <s v="New Delhi"/>
    <n v="1"/>
    <s v="Proctology"/>
  </r>
  <r>
    <x v="1739"/>
    <n v="46734"/>
    <n v="5"/>
    <m/>
    <n v="20"/>
    <n v="13"/>
    <n v="2"/>
    <m/>
    <d v="2021-10-06T18:10:00"/>
    <n v="13"/>
    <n v="5"/>
    <s v="Bangalore"/>
    <n v="1"/>
    <s v="Proctology"/>
  </r>
  <r>
    <x v="1740"/>
    <n v="46735"/>
    <n v="1"/>
    <m/>
    <n v="17"/>
    <n v="12"/>
    <n v="2"/>
    <m/>
    <d v="2021-10-06T18:12:00"/>
    <n v="12"/>
    <n v="1"/>
    <s v="Bangalore"/>
    <n v="7"/>
    <s v="Cosmetic"/>
  </r>
  <r>
    <x v="1740"/>
    <n v="46736"/>
    <n v="2"/>
    <m/>
    <n v="37"/>
    <n v="13"/>
    <n v="4"/>
    <m/>
    <d v="2021-10-06T18:15:00"/>
    <n v="13"/>
    <n v="2"/>
    <s v="Hyderabad"/>
    <n v="0"/>
    <s v="Not Assigned"/>
  </r>
  <r>
    <x v="1741"/>
    <n v="46737"/>
    <n v="5"/>
    <m/>
    <n v="2"/>
    <n v="39"/>
    <n v="1"/>
    <m/>
    <d v="2021-10-06T18:22:00"/>
    <n v="39"/>
    <n v="5"/>
    <s v="New Delhi"/>
    <n v="1"/>
    <s v="Proctology"/>
  </r>
  <r>
    <x v="1742"/>
    <n v="46738"/>
    <n v="2"/>
    <s v="Cash"/>
    <n v="20"/>
    <n v="13"/>
    <n v="8"/>
    <d v="2021-12-29T00:00:00"/>
    <d v="2021-10-06T18:25:00"/>
    <n v="13"/>
    <n v="2"/>
    <s v="Tertiary "/>
    <n v="1"/>
    <s v="Proctology"/>
  </r>
  <r>
    <x v="1743"/>
    <n v="46739"/>
    <n v="1"/>
    <m/>
    <n v="14"/>
    <n v="13"/>
    <n v="1"/>
    <m/>
    <d v="2021-10-06T18:27:00"/>
    <n v="13"/>
    <n v="1"/>
    <s v="New Delhi"/>
    <n v="6"/>
    <s v="Kidney Stone"/>
  </r>
  <r>
    <x v="1744"/>
    <n v="46740"/>
    <n v="1"/>
    <m/>
    <n v="17"/>
    <n v="11"/>
    <n v="1"/>
    <m/>
    <d v="2021-10-06T18:30:00"/>
    <n v="11"/>
    <n v="1"/>
    <s v="New Delhi"/>
    <n v="7"/>
    <s v="Cosmetic"/>
  </r>
  <r>
    <x v="1745"/>
    <n v="46741"/>
    <n v="5"/>
    <m/>
    <n v="14"/>
    <n v="39"/>
    <n v="2"/>
    <d v="2022-06-20T00:00:00"/>
    <d v="2021-10-06T18:32:00"/>
    <n v="39"/>
    <n v="5"/>
    <s v="Bangalore"/>
    <n v="6"/>
    <s v="Kidney Stone"/>
  </r>
  <r>
    <x v="1746"/>
    <n v="46742"/>
    <n v="5"/>
    <s v="Cash"/>
    <n v="135"/>
    <n v="4"/>
    <n v="1"/>
    <d v="2022-07-05T00:00:00"/>
    <d v="2021-10-06T18:32:00"/>
    <n v="4"/>
    <n v="5"/>
    <s v="New Delhi"/>
    <n v="10"/>
    <s v="Dental"/>
  </r>
  <r>
    <x v="1747"/>
    <n v="46743"/>
    <n v="5"/>
    <m/>
    <n v="17"/>
    <n v="2"/>
    <n v="2"/>
    <m/>
    <d v="2021-10-06T18:34:00"/>
    <n v="2"/>
    <n v="5"/>
    <s v="Bangalore"/>
    <n v="7"/>
    <s v="Cosmetic"/>
  </r>
  <r>
    <x v="1748"/>
    <n v="46744"/>
    <n v="2"/>
    <m/>
    <n v="37"/>
    <n v="2"/>
    <n v="3"/>
    <m/>
    <d v="2021-10-06T18:35:00"/>
    <n v="2"/>
    <n v="2"/>
    <s v="Mumbai"/>
    <n v="0"/>
    <s v="Not Assigned"/>
  </r>
  <r>
    <x v="1744"/>
    <n v="46745"/>
    <n v="2"/>
    <s v="Cash"/>
    <n v="17"/>
    <n v="13"/>
    <n v="1"/>
    <d v="2021-11-20T00:00:00"/>
    <d v="2021-10-06T18:35:00"/>
    <n v="13"/>
    <n v="2"/>
    <s v="New Delhi"/>
    <n v="7"/>
    <s v="Cosmetic"/>
  </r>
  <r>
    <x v="1749"/>
    <n v="46746"/>
    <n v="5"/>
    <m/>
    <n v="17"/>
    <n v="2"/>
    <n v="6"/>
    <m/>
    <d v="2021-10-06T18:40:00"/>
    <n v="2"/>
    <n v="5"/>
    <s v="Pune"/>
    <n v="7"/>
    <s v="Cosmetic"/>
  </r>
  <r>
    <x v="1750"/>
    <n v="46747"/>
    <n v="5"/>
    <m/>
    <n v="39"/>
    <n v="39"/>
    <n v="1"/>
    <m/>
    <d v="2021-10-06T18:48:00"/>
    <n v="39"/>
    <n v="5"/>
    <s v="New Delhi"/>
    <n v="2"/>
    <s v="Urology Circumcision"/>
  </r>
  <r>
    <x v="1751"/>
    <n v="46750"/>
    <n v="5"/>
    <m/>
    <n v="135"/>
    <n v="2"/>
    <n v="1"/>
    <m/>
    <d v="2021-10-06T18:49:00"/>
    <n v="2"/>
    <n v="5"/>
    <s v="New Delhi"/>
    <n v="10"/>
    <s v="Dental"/>
  </r>
  <r>
    <x v="1752"/>
    <n v="46752"/>
    <n v="2"/>
    <m/>
    <n v="2"/>
    <n v="52"/>
    <n v="3"/>
    <m/>
    <d v="2021-10-06T18:50:00"/>
    <n v="52"/>
    <n v="2"/>
    <s v="Mumbai"/>
    <n v="1"/>
    <s v="Proctology"/>
  </r>
  <r>
    <x v="1753"/>
    <n v="46753"/>
    <n v="1"/>
    <s v="Cash"/>
    <n v="15"/>
    <n v="13"/>
    <n v="11"/>
    <m/>
    <d v="2021-10-06T18:54:00"/>
    <n v="13"/>
    <n v="1"/>
    <s v="Chennai"/>
    <n v="3"/>
    <s v="Laproscopy"/>
  </r>
  <r>
    <x v="1754"/>
    <n v="46754"/>
    <n v="2"/>
    <s v="Cashless"/>
    <n v="2"/>
    <n v="4"/>
    <n v="3"/>
    <d v="2022-06-15T00:00:00"/>
    <d v="2021-10-06T18:55:00"/>
    <n v="4"/>
    <n v="2"/>
    <s v="Mumbai"/>
    <n v="1"/>
    <s v="Proctology"/>
  </r>
  <r>
    <x v="1755"/>
    <n v="46755"/>
    <n v="2"/>
    <s v="Cashless"/>
    <n v="37"/>
    <n v="4"/>
    <n v="3"/>
    <d v="2022-06-15T00:00:00"/>
    <d v="2021-10-06T18:55:00"/>
    <n v="4"/>
    <n v="2"/>
    <s v="Mumbai"/>
    <n v="0"/>
    <s v="Not Assigned"/>
  </r>
  <r>
    <x v="1756"/>
    <n v="46756"/>
    <n v="1"/>
    <m/>
    <n v="16"/>
    <n v="11"/>
    <n v="1"/>
    <d v="2021-10-28T00:00:00"/>
    <d v="2021-10-06T18:55:00"/>
    <n v="11"/>
    <n v="1"/>
    <s v="New Delhi"/>
    <n v="3"/>
    <s v="Laproscopy"/>
  </r>
  <r>
    <x v="1756"/>
    <n v="46759"/>
    <n v="2"/>
    <m/>
    <n v="16"/>
    <n v="13"/>
    <n v="1"/>
    <m/>
    <d v="2021-10-06T19:00:00"/>
    <n v="13"/>
    <n v="2"/>
    <s v="New Delhi"/>
    <n v="3"/>
    <s v="Laproscopy"/>
  </r>
  <r>
    <x v="1757"/>
    <n v="46761"/>
    <n v="5"/>
    <m/>
    <n v="17"/>
    <n v="39"/>
    <n v="3"/>
    <m/>
    <d v="2021-10-06T19:02:00"/>
    <n v="39"/>
    <n v="5"/>
    <s v="Mumbai"/>
    <n v="7"/>
    <s v="Cosmetic"/>
  </r>
  <r>
    <x v="1758"/>
    <n v="46762"/>
    <n v="5"/>
    <m/>
    <n v="2"/>
    <n v="2"/>
    <n v="1"/>
    <m/>
    <d v="2021-10-06T19:03:00"/>
    <n v="2"/>
    <n v="5"/>
    <s v="New Delhi"/>
    <n v="1"/>
    <s v="Proctology"/>
  </r>
  <r>
    <x v="1759"/>
    <n v="46763"/>
    <n v="1"/>
    <m/>
    <n v="7"/>
    <n v="13"/>
    <n v="2"/>
    <m/>
    <d v="2021-10-06T19:04:00"/>
    <n v="13"/>
    <n v="1"/>
    <s v="Bangalore"/>
    <n v="9"/>
    <s v="Ophthalmology"/>
  </r>
  <r>
    <x v="1760"/>
    <n v="46764"/>
    <n v="1"/>
    <m/>
    <n v="7"/>
    <n v="13"/>
    <n v="2"/>
    <m/>
    <d v="2021-10-06T19:08:00"/>
    <n v="13"/>
    <n v="1"/>
    <s v="Bangalore"/>
    <n v="9"/>
    <s v="Ophthalmology"/>
  </r>
  <r>
    <x v="1755"/>
    <n v="46765"/>
    <n v="2"/>
    <m/>
    <n v="2"/>
    <n v="12"/>
    <n v="3"/>
    <m/>
    <d v="2021-10-06T19:20:00"/>
    <n v="12"/>
    <n v="2"/>
    <s v="Mumbai"/>
    <n v="1"/>
    <s v="Proctology"/>
  </r>
  <r>
    <x v="1761"/>
    <n v="46767"/>
    <n v="2"/>
    <m/>
    <n v="37"/>
    <n v="39"/>
    <n v="2"/>
    <m/>
    <d v="2021-10-06T19:30:00"/>
    <n v="39"/>
    <n v="2"/>
    <s v="Bangalore"/>
    <n v="0"/>
    <s v="Not Assigned"/>
  </r>
  <r>
    <x v="1762"/>
    <n v="46768"/>
    <n v="5"/>
    <m/>
    <n v="17"/>
    <n v="13"/>
    <n v="2"/>
    <m/>
    <d v="2021-10-06T19:32:00"/>
    <n v="13"/>
    <n v="5"/>
    <s v="Bangalore"/>
    <n v="7"/>
    <s v="Cosmetic"/>
  </r>
  <r>
    <x v="1763"/>
    <n v="46769"/>
    <n v="2"/>
    <m/>
    <n v="37"/>
    <n v="2"/>
    <n v="3"/>
    <m/>
    <d v="2021-10-06T19:35:00"/>
    <n v="2"/>
    <n v="2"/>
    <s v="Mumbai"/>
    <n v="0"/>
    <s v="Not Assigned"/>
  </r>
  <r>
    <x v="1764"/>
    <n v="46770"/>
    <n v="1"/>
    <m/>
    <n v="2"/>
    <n v="13"/>
    <n v="1"/>
    <m/>
    <d v="2021-10-06T19:38:00"/>
    <n v="13"/>
    <n v="1"/>
    <s v="New Delhi"/>
    <n v="1"/>
    <s v="Proctology"/>
  </r>
  <r>
    <x v="1765"/>
    <n v="46771"/>
    <n v="1"/>
    <m/>
    <n v="14"/>
    <n v="2"/>
    <n v="1"/>
    <m/>
    <d v="2021-10-06T19:44:00"/>
    <n v="2"/>
    <n v="1"/>
    <s v="New Delhi"/>
    <n v="6"/>
    <s v="Kidney Stone"/>
  </r>
  <r>
    <x v="1766"/>
    <n v="46772"/>
    <n v="5"/>
    <m/>
    <n v="2"/>
    <n v="13"/>
    <n v="1"/>
    <m/>
    <d v="2021-10-06T19:44:00"/>
    <n v="13"/>
    <n v="5"/>
    <s v="New Delhi"/>
    <n v="1"/>
    <s v="Proctology"/>
  </r>
  <r>
    <x v="1767"/>
    <n v="46773"/>
    <n v="1"/>
    <m/>
    <n v="14"/>
    <n v="13"/>
    <n v="1"/>
    <m/>
    <d v="2021-10-06T19:49:00"/>
    <n v="13"/>
    <n v="1"/>
    <s v="New Delhi"/>
    <n v="6"/>
    <s v="Kidney Stone"/>
  </r>
  <r>
    <x v="1768"/>
    <n v="46774"/>
    <n v="5"/>
    <m/>
    <n v="39"/>
    <n v="39"/>
    <n v="2"/>
    <m/>
    <d v="2021-10-06T19:51:00"/>
    <n v="39"/>
    <n v="5"/>
    <s v="Bangalore"/>
    <n v="2"/>
    <s v="Urology Circumcision"/>
  </r>
  <r>
    <x v="1769"/>
    <n v="46776"/>
    <n v="1"/>
    <m/>
    <n v="2"/>
    <n v="39"/>
    <n v="6"/>
    <m/>
    <d v="2021-10-06T19:53:00"/>
    <n v="39"/>
    <n v="1"/>
    <s v="Pune"/>
    <n v="1"/>
    <s v="Proctology"/>
  </r>
  <r>
    <x v="1770"/>
    <n v="46777"/>
    <n v="5"/>
    <s v="Cash"/>
    <n v="2"/>
    <n v="35"/>
    <n v="2"/>
    <d v="2021-10-13T00:00:00"/>
    <d v="2021-10-06T20:02:00"/>
    <n v="35"/>
    <n v="5"/>
    <s v="Bangalore"/>
    <n v="1"/>
    <s v="Proctology"/>
  </r>
  <r>
    <x v="1755"/>
    <n v="46778"/>
    <n v="2"/>
    <m/>
    <n v="37"/>
    <n v="12"/>
    <n v="3"/>
    <m/>
    <d v="2021-10-06T20:15:00"/>
    <n v="12"/>
    <n v="2"/>
    <s v="Mumbai"/>
    <n v="0"/>
    <s v="Not Assigned"/>
  </r>
  <r>
    <x v="1771"/>
    <n v="46780"/>
    <n v="5"/>
    <m/>
    <n v="17"/>
    <n v="39"/>
    <n v="2"/>
    <m/>
    <d v="2021-10-06T20:21:00"/>
    <n v="39"/>
    <n v="5"/>
    <s v="Bangalore"/>
    <n v="7"/>
    <s v="Cosmetic"/>
  </r>
  <r>
    <x v="1772"/>
    <n v="46781"/>
    <n v="2"/>
    <m/>
    <n v="37"/>
    <n v="2"/>
    <n v="1"/>
    <m/>
    <d v="2021-10-06T20:25:00"/>
    <n v="2"/>
    <n v="2"/>
    <s v="New Delhi"/>
    <n v="0"/>
    <s v="Not Assigned"/>
  </r>
  <r>
    <x v="1773"/>
    <n v="46782"/>
    <n v="1"/>
    <m/>
    <n v="2"/>
    <n v="13"/>
    <n v="4"/>
    <m/>
    <d v="2021-10-06T20:27:00"/>
    <n v="13"/>
    <n v="1"/>
    <s v="Hyderabad"/>
    <n v="1"/>
    <s v="Proctology"/>
  </r>
  <r>
    <x v="1774"/>
    <n v="46783"/>
    <n v="5"/>
    <m/>
    <n v="17"/>
    <n v="2"/>
    <n v="3"/>
    <m/>
    <d v="2021-10-06T20:29:00"/>
    <n v="2"/>
    <n v="5"/>
    <s v="Mumbai"/>
    <n v="7"/>
    <s v="Cosmetic"/>
  </r>
  <r>
    <x v="1775"/>
    <n v="46784"/>
    <n v="1"/>
    <s v="Cash"/>
    <n v="18"/>
    <n v="34"/>
    <n v="2"/>
    <m/>
    <d v="2021-10-06T20:30:00"/>
    <n v="34"/>
    <n v="1"/>
    <s v="Bangalore"/>
    <n v="5"/>
    <s v="Vascular"/>
  </r>
  <r>
    <x v="1776"/>
    <n v="46785"/>
    <n v="2"/>
    <m/>
    <n v="37"/>
    <n v="2"/>
    <n v="1"/>
    <m/>
    <d v="2021-10-06T20:30:00"/>
    <n v="2"/>
    <n v="2"/>
    <s v="New Delhi"/>
    <n v="0"/>
    <s v="Not Assigned"/>
  </r>
  <r>
    <x v="1777"/>
    <n v="46786"/>
    <n v="1"/>
    <m/>
    <n v="20"/>
    <n v="13"/>
    <n v="1"/>
    <m/>
    <d v="2021-10-06T20:32:00"/>
    <n v="13"/>
    <n v="1"/>
    <s v="New Delhi"/>
    <n v="1"/>
    <s v="Proctology"/>
  </r>
  <r>
    <x v="1778"/>
    <n v="46787"/>
    <n v="5"/>
    <m/>
    <n v="2"/>
    <n v="39"/>
    <n v="3"/>
    <m/>
    <d v="2021-10-06T20:34:00"/>
    <n v="39"/>
    <n v="5"/>
    <s v="Mumbai"/>
    <n v="1"/>
    <s v="Proctology"/>
  </r>
  <r>
    <x v="1779"/>
    <n v="46788"/>
    <n v="1"/>
    <m/>
    <n v="20"/>
    <n v="39"/>
    <n v="1"/>
    <d v="2021-10-30T00:00:00"/>
    <d v="2021-10-06T20:34:00"/>
    <n v="39"/>
    <n v="1"/>
    <s v="New Delhi"/>
    <n v="1"/>
    <s v="Proctology"/>
  </r>
  <r>
    <x v="1777"/>
    <n v="46789"/>
    <n v="2"/>
    <m/>
    <n v="37"/>
    <n v="12"/>
    <n v="1"/>
    <m/>
    <d v="2021-10-06T20:35:00"/>
    <n v="12"/>
    <n v="2"/>
    <s v="New Delhi"/>
    <n v="0"/>
    <s v="Not Assigned"/>
  </r>
  <r>
    <x v="1780"/>
    <n v="46790"/>
    <n v="5"/>
    <m/>
    <n v="2"/>
    <n v="2"/>
    <n v="2"/>
    <m/>
    <d v="2021-10-06T20:46:00"/>
    <n v="2"/>
    <n v="5"/>
    <s v="Bangalore"/>
    <n v="1"/>
    <s v="Proctology"/>
  </r>
  <r>
    <x v="1781"/>
    <n v="46791"/>
    <n v="5"/>
    <s v="Cash"/>
    <n v="2"/>
    <n v="13"/>
    <n v="2"/>
    <m/>
    <d v="2021-10-06T20:49:00"/>
    <n v="13"/>
    <n v="5"/>
    <s v="Bangalore"/>
    <n v="1"/>
    <s v="Proctology"/>
  </r>
  <r>
    <x v="1782"/>
    <n v="46792"/>
    <n v="2"/>
    <m/>
    <n v="37"/>
    <n v="12"/>
    <n v="2"/>
    <m/>
    <d v="2021-10-06T20:50:00"/>
    <n v="12"/>
    <n v="2"/>
    <s v="Bangalore"/>
    <n v="0"/>
    <s v="Not Assigned"/>
  </r>
  <r>
    <x v="1783"/>
    <n v="46794"/>
    <n v="1"/>
    <m/>
    <n v="20"/>
    <n v="53"/>
    <n v="2"/>
    <m/>
    <d v="2021-10-06T20:57:00"/>
    <n v="53"/>
    <n v="1"/>
    <s v="Bangalore"/>
    <n v="1"/>
    <s v="Proctology"/>
  </r>
  <r>
    <x v="1784"/>
    <n v="46795"/>
    <n v="1"/>
    <m/>
    <n v="15"/>
    <n v="13"/>
    <n v="3"/>
    <m/>
    <d v="2021-10-06T21:01:00"/>
    <n v="13"/>
    <n v="1"/>
    <s v="Mumbai"/>
    <n v="3"/>
    <s v="Laproscopy"/>
  </r>
  <r>
    <x v="1782"/>
    <n v="46796"/>
    <n v="2"/>
    <s v="Cash"/>
    <n v="2"/>
    <n v="34"/>
    <n v="2"/>
    <m/>
    <d v="2021-10-06T21:05:00"/>
    <n v="34"/>
    <n v="2"/>
    <s v="Bangalore"/>
    <n v="1"/>
    <s v="Proctology"/>
  </r>
  <r>
    <x v="1785"/>
    <n v="46797"/>
    <n v="2"/>
    <m/>
    <n v="135"/>
    <n v="2"/>
    <n v="1"/>
    <m/>
    <d v="2021-10-06T21:10:00"/>
    <n v="2"/>
    <n v="2"/>
    <s v="New Delhi"/>
    <n v="10"/>
    <s v="Dental"/>
  </r>
  <r>
    <x v="1786"/>
    <n v="46798"/>
    <n v="5"/>
    <m/>
    <n v="14"/>
    <n v="10"/>
    <n v="2"/>
    <m/>
    <d v="2021-10-06T21:15:00"/>
    <n v="10"/>
    <n v="5"/>
    <s v="Bangalore"/>
    <n v="6"/>
    <s v="Kidney Stone"/>
  </r>
  <r>
    <x v="1787"/>
    <n v="46799"/>
    <n v="5"/>
    <m/>
    <n v="17"/>
    <n v="12"/>
    <n v="1"/>
    <m/>
    <d v="2021-10-06T21:22:00"/>
    <n v="12"/>
    <n v="5"/>
    <s v="New Delhi"/>
    <n v="7"/>
    <s v="Cosmetic"/>
  </r>
  <r>
    <x v="1788"/>
    <n v="46800"/>
    <n v="1"/>
    <m/>
    <n v="2"/>
    <n v="2"/>
    <n v="1"/>
    <m/>
    <d v="2021-10-06T21:24:00"/>
    <n v="2"/>
    <n v="1"/>
    <s v="New Delhi"/>
    <n v="1"/>
    <s v="Proctology"/>
  </r>
  <r>
    <x v="1789"/>
    <n v="46801"/>
    <n v="1"/>
    <s v="Cash"/>
    <n v="17"/>
    <n v="51"/>
    <n v="1"/>
    <m/>
    <d v="2021-10-06T21:38:00"/>
    <n v="51"/>
    <n v="1"/>
    <s v="New Delhi"/>
    <n v="7"/>
    <s v="Cosmetic"/>
  </r>
  <r>
    <x v="1790"/>
    <n v="46803"/>
    <n v="2"/>
    <m/>
    <n v="37"/>
    <n v="2"/>
    <n v="2"/>
    <m/>
    <d v="2021-10-06T21:45:00"/>
    <n v="2"/>
    <n v="2"/>
    <s v="Bangalore"/>
    <n v="0"/>
    <s v="Not Assigned"/>
  </r>
  <r>
    <x v="1791"/>
    <n v="46804"/>
    <n v="5"/>
    <s v="Cash"/>
    <n v="39"/>
    <n v="1"/>
    <n v="2"/>
    <d v="2022-08-01T00:00:00"/>
    <d v="2021-10-06T21:47:00"/>
    <n v="1"/>
    <n v="5"/>
    <s v="Bangalore"/>
    <n v="2"/>
    <s v="Urology Circumcision"/>
  </r>
  <r>
    <x v="1792"/>
    <n v="46806"/>
    <n v="1"/>
    <m/>
    <n v="15"/>
    <n v="12"/>
    <n v="1"/>
    <m/>
    <d v="2021-10-06T21:51:00"/>
    <n v="12"/>
    <n v="1"/>
    <s v="New Delhi"/>
    <n v="3"/>
    <s v="Laproscopy"/>
  </r>
  <r>
    <x v="1792"/>
    <n v="46807"/>
    <n v="4"/>
    <m/>
    <n v="15"/>
    <n v="12"/>
    <n v="1"/>
    <m/>
    <d v="2021-10-06T21:52:00"/>
    <n v="12"/>
    <n v="4"/>
    <s v="New Delhi"/>
    <n v="3"/>
    <s v="Laproscopy"/>
  </r>
  <r>
    <x v="1792"/>
    <n v="46808"/>
    <n v="1"/>
    <m/>
    <n v="4"/>
    <n v="13"/>
    <n v="1"/>
    <m/>
    <d v="2021-10-06T21:54:00"/>
    <n v="13"/>
    <n v="1"/>
    <s v="New Delhi"/>
    <n v="2"/>
    <s v="Urology Circumcision"/>
  </r>
  <r>
    <x v="1793"/>
    <n v="46809"/>
    <n v="1"/>
    <m/>
    <n v="24"/>
    <n v="13"/>
    <n v="1"/>
    <d v="2021-11-07T00:00:00"/>
    <d v="2021-10-06T21:54:00"/>
    <n v="13"/>
    <n v="1"/>
    <s v="New Delhi"/>
    <n v="1"/>
    <s v="Proctology"/>
  </r>
  <r>
    <x v="1794"/>
    <n v="46810"/>
    <n v="1"/>
    <s v="Cash"/>
    <n v="2"/>
    <n v="13"/>
    <n v="3"/>
    <d v="2022-02-12T00:00:00"/>
    <d v="2021-10-06T21:55:00"/>
    <n v="13"/>
    <n v="1"/>
    <s v="Mumbai"/>
    <n v="1"/>
    <s v="Proctology"/>
  </r>
  <r>
    <x v="1795"/>
    <n v="46811"/>
    <n v="5"/>
    <s v="Cashless"/>
    <n v="17"/>
    <n v="13"/>
    <n v="3"/>
    <d v="2022-06-15T00:00:00"/>
    <d v="2021-10-06T21:55:00"/>
    <n v="13"/>
    <n v="5"/>
    <s v="Mumbai"/>
    <n v="7"/>
    <s v="Cosmetic"/>
  </r>
  <r>
    <x v="1796"/>
    <n v="46812"/>
    <n v="1"/>
    <m/>
    <n v="5"/>
    <n v="12"/>
    <n v="1"/>
    <m/>
    <d v="2021-10-06T21:56:00"/>
    <n v="12"/>
    <n v="1"/>
    <s v="New Delhi"/>
    <n v="5"/>
    <s v="Vascular"/>
  </r>
  <r>
    <x v="1797"/>
    <n v="46813"/>
    <n v="5"/>
    <m/>
    <n v="2"/>
    <n v="13"/>
    <n v="1"/>
    <m/>
    <d v="2021-10-06T21:57:00"/>
    <n v="13"/>
    <n v="5"/>
    <s v="New Delhi"/>
    <n v="1"/>
    <s v="Proctology"/>
  </r>
  <r>
    <x v="1798"/>
    <n v="46815"/>
    <n v="1"/>
    <m/>
    <n v="18"/>
    <n v="12"/>
    <n v="1"/>
    <m/>
    <d v="2021-10-06T22:04:00"/>
    <n v="12"/>
    <n v="1"/>
    <s v="New Delhi"/>
    <n v="5"/>
    <s v="Vascular"/>
  </r>
  <r>
    <x v="1798"/>
    <n v="46816"/>
    <n v="4"/>
    <m/>
    <n v="18"/>
    <n v="10"/>
    <n v="1"/>
    <m/>
    <d v="2021-10-06T22:05:00"/>
    <n v="10"/>
    <n v="4"/>
    <s v="New Delhi"/>
    <n v="5"/>
    <s v="Vascular"/>
  </r>
  <r>
    <x v="1799"/>
    <n v="46817"/>
    <n v="5"/>
    <m/>
    <n v="17"/>
    <n v="2"/>
    <n v="6"/>
    <m/>
    <d v="2021-10-06T22:06:00"/>
    <n v="2"/>
    <n v="5"/>
    <s v="Pune"/>
    <n v="7"/>
    <s v="Cosmetic"/>
  </r>
  <r>
    <x v="1796"/>
    <n v="46818"/>
    <n v="1"/>
    <m/>
    <n v="5"/>
    <n v="10"/>
    <n v="2"/>
    <m/>
    <d v="2021-10-06T22:07:00"/>
    <n v="10"/>
    <n v="1"/>
    <s v="Bangalore"/>
    <n v="5"/>
    <s v="Vascular"/>
  </r>
  <r>
    <x v="1800"/>
    <n v="46819"/>
    <n v="1"/>
    <m/>
    <n v="2"/>
    <n v="2"/>
    <n v="3"/>
    <m/>
    <d v="2021-10-06T22:09:00"/>
    <n v="2"/>
    <n v="1"/>
    <s v="Mumbai"/>
    <n v="1"/>
    <s v="Proctology"/>
  </r>
  <r>
    <x v="1801"/>
    <n v="46820"/>
    <n v="5"/>
    <m/>
    <n v="17"/>
    <n v="39"/>
    <n v="3"/>
    <m/>
    <d v="2021-10-06T22:12:00"/>
    <n v="39"/>
    <n v="5"/>
    <s v="Mumbai"/>
    <n v="7"/>
    <s v="Cosmetic"/>
  </r>
  <r>
    <x v="1800"/>
    <n v="46821"/>
    <n v="2"/>
    <m/>
    <n v="37"/>
    <n v="4"/>
    <n v="3"/>
    <d v="2022-06-22T00:00:00"/>
    <d v="2021-10-06T22:15:00"/>
    <n v="4"/>
    <n v="2"/>
    <s v="Mumbai"/>
    <n v="0"/>
    <s v="Not Assigned"/>
  </r>
  <r>
    <x v="1802"/>
    <n v="46823"/>
    <n v="1"/>
    <s v="Cash"/>
    <n v="135"/>
    <n v="53"/>
    <n v="1"/>
    <m/>
    <d v="2021-10-06T22:21:00"/>
    <n v="53"/>
    <n v="1"/>
    <s v="New Delhi"/>
    <n v="10"/>
    <s v="Dental"/>
  </r>
  <r>
    <x v="1802"/>
    <n v="46825"/>
    <n v="2"/>
    <m/>
    <n v="37"/>
    <n v="2"/>
    <n v="1"/>
    <m/>
    <d v="2021-10-06T22:25:00"/>
    <n v="2"/>
    <n v="2"/>
    <s v="New Delhi"/>
    <n v="0"/>
    <s v="Not Assigned"/>
  </r>
  <r>
    <x v="1803"/>
    <n v="46826"/>
    <n v="1"/>
    <m/>
    <n v="39"/>
    <n v="13"/>
    <n v="1"/>
    <d v="2021-11-07T00:00:00"/>
    <d v="2021-10-06T22:36:00"/>
    <n v="13"/>
    <n v="1"/>
    <s v="New Delhi"/>
    <n v="2"/>
    <s v="Urology Circumcision"/>
  </r>
  <r>
    <x v="1804"/>
    <n v="46827"/>
    <n v="1"/>
    <s v="Cash"/>
    <n v="39"/>
    <n v="13"/>
    <n v="1"/>
    <m/>
    <d v="2021-10-06T22:39:00"/>
    <n v="13"/>
    <n v="1"/>
    <s v="New Delhi"/>
    <n v="2"/>
    <s v="Urology Circumcision"/>
  </r>
  <r>
    <x v="1805"/>
    <n v="46828"/>
    <n v="2"/>
    <m/>
    <n v="37"/>
    <n v="4"/>
    <n v="20"/>
    <d v="2022-06-10T00:00:00"/>
    <d v="2021-10-06T22:40:00"/>
    <n v="4"/>
    <n v="2"/>
    <s v="Ahmedabad"/>
    <n v="0"/>
    <s v="Not Assigned"/>
  </r>
  <r>
    <x v="1806"/>
    <n v="46829"/>
    <n v="5"/>
    <m/>
    <n v="17"/>
    <n v="2"/>
    <n v="3"/>
    <m/>
    <d v="2021-10-06T22:44:00"/>
    <n v="2"/>
    <n v="5"/>
    <s v="Mumbai"/>
    <n v="7"/>
    <s v="Cosmetic"/>
  </r>
  <r>
    <x v="1807"/>
    <n v="46830"/>
    <n v="1"/>
    <m/>
    <n v="39"/>
    <n v="53"/>
    <n v="8"/>
    <m/>
    <d v="2021-10-06T22:44:00"/>
    <n v="53"/>
    <n v="1"/>
    <s v="Tertiary "/>
    <n v="2"/>
    <s v="Urology Circumcision"/>
  </r>
  <r>
    <x v="1808"/>
    <n v="46831"/>
    <n v="1"/>
    <s v="Cash"/>
    <n v="135"/>
    <n v="53"/>
    <n v="1"/>
    <m/>
    <d v="2021-10-06T22:46:00"/>
    <n v="53"/>
    <n v="1"/>
    <s v="New Delhi"/>
    <n v="10"/>
    <s v="Dental"/>
  </r>
  <r>
    <x v="1807"/>
    <n v="46832"/>
    <n v="2"/>
    <m/>
    <n v="39"/>
    <n v="13"/>
    <n v="2"/>
    <m/>
    <d v="2021-10-06T22:50:00"/>
    <n v="13"/>
    <n v="2"/>
    <s v="Bangalore"/>
    <n v="2"/>
    <s v="Urology Circumcision"/>
  </r>
  <r>
    <x v="1809"/>
    <n v="46833"/>
    <n v="1"/>
    <m/>
    <n v="39"/>
    <n v="13"/>
    <n v="2"/>
    <d v="2021-10-09T00:00:00"/>
    <d v="2021-10-06T23:04:00"/>
    <n v="13"/>
    <n v="1"/>
    <s v="Bangalore"/>
    <n v="2"/>
    <s v="Urology Circumcision"/>
  </r>
  <r>
    <x v="1810"/>
    <n v="46835"/>
    <n v="1"/>
    <m/>
    <n v="2"/>
    <n v="12"/>
    <n v="3"/>
    <m/>
    <d v="2021-10-06T23:31:00"/>
    <n v="12"/>
    <n v="1"/>
    <s v="Mumbai"/>
    <n v="1"/>
    <s v="Proctology"/>
  </r>
  <r>
    <x v="1810"/>
    <n v="46836"/>
    <n v="1"/>
    <s v="Cashless"/>
    <n v="2"/>
    <n v="10"/>
    <n v="3"/>
    <d v="2022-06-15T00:00:00"/>
    <d v="2021-10-06T23:32:00"/>
    <n v="10"/>
    <n v="1"/>
    <s v="Mumbai"/>
    <n v="1"/>
    <s v="Proctology"/>
  </r>
  <r>
    <x v="1811"/>
    <n v="46837"/>
    <n v="5"/>
    <s v="Cashless"/>
    <n v="17"/>
    <n v="4"/>
    <n v="3"/>
    <d v="2022-06-15T00:00:00"/>
    <d v="2021-10-06T23:34:00"/>
    <n v="4"/>
    <n v="5"/>
    <s v="Mumbai"/>
    <n v="7"/>
    <s v="Cosmetic"/>
  </r>
  <r>
    <x v="1812"/>
    <n v="46838"/>
    <n v="1"/>
    <m/>
    <n v="39"/>
    <n v="39"/>
    <n v="1"/>
    <m/>
    <d v="2021-10-06T23:37:00"/>
    <n v="39"/>
    <n v="1"/>
    <s v="New Delhi"/>
    <n v="2"/>
    <s v="Urology Circumcision"/>
  </r>
  <r>
    <x v="1813"/>
    <n v="46839"/>
    <n v="2"/>
    <m/>
    <n v="37"/>
    <n v="4"/>
    <n v="2"/>
    <d v="2022-06-22T00:00:00"/>
    <d v="2021-10-06T23:55:00"/>
    <n v="4"/>
    <n v="2"/>
    <s v="Bangalore"/>
    <n v="0"/>
    <s v="Not Assigned"/>
  </r>
  <r>
    <x v="1057"/>
    <n v="46840"/>
    <n v="1"/>
    <m/>
    <n v="2"/>
    <n v="2"/>
    <n v="2"/>
    <m/>
    <d v="2021-10-06T23:57:00"/>
    <n v="2"/>
    <n v="1"/>
    <s v="Bangalore"/>
    <n v="1"/>
    <s v="Proctology"/>
  </r>
  <r>
    <x v="1057"/>
    <n v="46841"/>
    <n v="1"/>
    <m/>
    <n v="2"/>
    <n v="2"/>
    <n v="2"/>
    <m/>
    <d v="2021-10-06T23:58:00"/>
    <n v="2"/>
    <n v="1"/>
    <s v="Bangalore"/>
    <n v="1"/>
    <s v="Proctology"/>
  </r>
  <r>
    <x v="1814"/>
    <n v="46842"/>
    <n v="5"/>
    <s v="Cash"/>
    <n v="17"/>
    <n v="12"/>
    <n v="6"/>
    <m/>
    <d v="2021-10-06T23:59:00"/>
    <n v="12"/>
    <n v="5"/>
    <s v="Pune"/>
    <n v="7"/>
    <s v="Cosmetic"/>
  </r>
  <r>
    <x v="1815"/>
    <n v="46843"/>
    <n v="1"/>
    <m/>
    <n v="39"/>
    <n v="2"/>
    <n v="1"/>
    <m/>
    <d v="2021-10-07T00:01:00"/>
    <n v="2"/>
    <n v="1"/>
    <s v="New Delhi"/>
    <n v="2"/>
    <s v="Urology Circumcision"/>
  </r>
  <r>
    <x v="1815"/>
    <n v="46844"/>
    <n v="4"/>
    <s v="Cashless"/>
    <n v="14"/>
    <n v="4"/>
    <n v="4"/>
    <d v="2022-08-18T00:00:00"/>
    <d v="2021-10-07T00:02:00"/>
    <n v="4"/>
    <n v="4"/>
    <s v="Hyderabad"/>
    <n v="6"/>
    <s v="Kidney Stone"/>
  </r>
  <r>
    <x v="1816"/>
    <n v="46845"/>
    <n v="1"/>
    <s v="Cash"/>
    <n v="2"/>
    <n v="2"/>
    <n v="2"/>
    <m/>
    <d v="2021-10-07T00:05:00"/>
    <n v="2"/>
    <n v="1"/>
    <s v="Bangalore"/>
    <n v="1"/>
    <s v="Proctology"/>
  </r>
  <r>
    <x v="1817"/>
    <n v="46846"/>
    <n v="1"/>
    <m/>
    <n v="2"/>
    <n v="13"/>
    <n v="2"/>
    <d v="2021-10-18T00:00:00"/>
    <d v="2021-10-07T00:27:00"/>
    <n v="13"/>
    <n v="1"/>
    <s v="Bangalore"/>
    <n v="1"/>
    <s v="Proctology"/>
  </r>
  <r>
    <x v="1818"/>
    <n v="46847"/>
    <n v="1"/>
    <s v="Cash"/>
    <n v="2"/>
    <n v="34"/>
    <n v="1"/>
    <m/>
    <d v="2021-10-07T00:28:00"/>
    <n v="34"/>
    <n v="1"/>
    <s v="New Delhi"/>
    <n v="1"/>
    <s v="Proctology"/>
  </r>
  <r>
    <x v="1819"/>
    <n v="46848"/>
    <n v="1"/>
    <m/>
    <n v="14"/>
    <n v="2"/>
    <n v="1"/>
    <m/>
    <d v="2021-10-07T00:29:00"/>
    <n v="2"/>
    <n v="1"/>
    <s v="New Delhi"/>
    <n v="6"/>
    <s v="Kidney Stone"/>
  </r>
  <r>
    <x v="1820"/>
    <n v="46849"/>
    <n v="2"/>
    <m/>
    <n v="37"/>
    <n v="2"/>
    <n v="3"/>
    <m/>
    <d v="2021-10-07T00:40:00"/>
    <n v="2"/>
    <n v="2"/>
    <s v="Mumbai"/>
    <n v="0"/>
    <s v="Not Assigned"/>
  </r>
  <r>
    <x v="1821"/>
    <n v="46850"/>
    <n v="1"/>
    <s v="Cashless"/>
    <n v="39"/>
    <n v="13"/>
    <n v="6"/>
    <d v="2022-06-15T00:00:00"/>
    <d v="2021-10-07T00:40:00"/>
    <n v="13"/>
    <n v="1"/>
    <s v="Pune"/>
    <n v="2"/>
    <s v="Urology Circumcision"/>
  </r>
  <r>
    <x v="1822"/>
    <n v="46851"/>
    <n v="1"/>
    <s v="Reimbursement"/>
    <n v="39"/>
    <n v="39"/>
    <n v="3"/>
    <d v="2022-02-22T00:00:00"/>
    <d v="2021-10-07T00:49:00"/>
    <n v="39"/>
    <n v="1"/>
    <s v="Mumbai"/>
    <n v="2"/>
    <s v="Urology Circumcision"/>
  </r>
  <r>
    <x v="1823"/>
    <n v="46858"/>
    <n v="5"/>
    <m/>
    <n v="17"/>
    <n v="39"/>
    <n v="3"/>
    <m/>
    <d v="2021-10-07T01:10:00"/>
    <n v="39"/>
    <n v="5"/>
    <s v="Mumbai"/>
    <n v="7"/>
    <s v="Cosmetic"/>
  </r>
  <r>
    <x v="1824"/>
    <n v="46859"/>
    <n v="2"/>
    <m/>
    <n v="37"/>
    <n v="2"/>
    <n v="1"/>
    <m/>
    <d v="2021-10-07T01:10:00"/>
    <n v="2"/>
    <n v="2"/>
    <s v="New Delhi"/>
    <n v="0"/>
    <s v="Not Assigned"/>
  </r>
  <r>
    <x v="1825"/>
    <n v="46860"/>
    <n v="5"/>
    <m/>
    <n v="17"/>
    <n v="2"/>
    <n v="1"/>
    <m/>
    <d v="2021-10-07T01:11:00"/>
    <n v="2"/>
    <n v="5"/>
    <s v="New Delhi"/>
    <n v="7"/>
    <s v="Cosmetic"/>
  </r>
  <r>
    <x v="1826"/>
    <n v="46861"/>
    <n v="1"/>
    <s v="Cash"/>
    <n v="20"/>
    <n v="13"/>
    <n v="3"/>
    <m/>
    <d v="2021-10-07T01:20:00"/>
    <n v="13"/>
    <n v="1"/>
    <s v="Mumbai"/>
    <n v="1"/>
    <s v="Proctology"/>
  </r>
  <r>
    <x v="1827"/>
    <n v="46863"/>
    <n v="5"/>
    <m/>
    <n v="17"/>
    <n v="2"/>
    <n v="3"/>
    <m/>
    <d v="2021-10-07T01:32:00"/>
    <n v="2"/>
    <n v="5"/>
    <s v="Mumbai"/>
    <n v="7"/>
    <s v="Cosmetic"/>
  </r>
  <r>
    <x v="1828"/>
    <n v="46866"/>
    <n v="1"/>
    <m/>
    <n v="39"/>
    <n v="12"/>
    <n v="1"/>
    <m/>
    <d v="2021-10-07T02:05:00"/>
    <n v="12"/>
    <n v="1"/>
    <s v="New Delhi"/>
    <n v="2"/>
    <s v="Urology Circumcision"/>
  </r>
  <r>
    <x v="1829"/>
    <n v="46867"/>
    <n v="2"/>
    <m/>
    <n v="37"/>
    <n v="2"/>
    <n v="8"/>
    <m/>
    <d v="2021-10-07T02:25:00"/>
    <n v="2"/>
    <n v="2"/>
    <s v="Tertiary "/>
    <n v="0"/>
    <s v="Not Assigned"/>
  </r>
  <r>
    <x v="1830"/>
    <n v="46868"/>
    <n v="5"/>
    <m/>
    <n v="17"/>
    <n v="4"/>
    <n v="1"/>
    <m/>
    <d v="2021-10-07T02:25:00"/>
    <n v="4"/>
    <n v="5"/>
    <s v="New Delhi"/>
    <n v="7"/>
    <s v="Cosmetic"/>
  </r>
  <r>
    <x v="1831"/>
    <n v="46870"/>
    <n v="1"/>
    <m/>
    <n v="20"/>
    <n v="13"/>
    <n v="4"/>
    <m/>
    <d v="2021-10-07T02:39:00"/>
    <n v="13"/>
    <n v="1"/>
    <s v="Hyderabad"/>
    <n v="1"/>
    <s v="Proctology"/>
  </r>
  <r>
    <x v="1832"/>
    <n v="46871"/>
    <n v="1"/>
    <m/>
    <n v="39"/>
    <n v="2"/>
    <n v="1"/>
    <m/>
    <d v="2021-10-07T03:00:00"/>
    <n v="2"/>
    <n v="1"/>
    <s v="New Delhi"/>
    <n v="2"/>
    <s v="Urology Circumcision"/>
  </r>
  <r>
    <x v="1833"/>
    <n v="46872"/>
    <n v="5"/>
    <m/>
    <n v="2"/>
    <n v="13"/>
    <n v="20"/>
    <d v="2022-06-10T00:00:00"/>
    <d v="2021-10-07T03:23:00"/>
    <n v="13"/>
    <n v="5"/>
    <s v="Ahmedabad"/>
    <n v="1"/>
    <s v="Proctology"/>
  </r>
  <r>
    <x v="1834"/>
    <n v="46873"/>
    <n v="1"/>
    <s v="Cash"/>
    <n v="17"/>
    <n v="18"/>
    <n v="2"/>
    <d v="2021-12-19T00:00:00"/>
    <d v="2021-10-07T03:46:00"/>
    <n v="18"/>
    <n v="1"/>
    <s v="Bangalore"/>
    <n v="7"/>
    <s v="Cosmetic"/>
  </r>
  <r>
    <x v="1835"/>
    <n v="46875"/>
    <n v="1"/>
    <s v="Cashless"/>
    <n v="17"/>
    <n v="54"/>
    <n v="3"/>
    <d v="2022-06-15T00:00:00"/>
    <d v="2021-10-07T04:04:00"/>
    <n v="54"/>
    <n v="1"/>
    <s v="Mumbai"/>
    <n v="7"/>
    <s v="Cosmetic"/>
  </r>
  <r>
    <x v="1836"/>
    <n v="46876"/>
    <n v="1"/>
    <s v="Cash"/>
    <n v="17"/>
    <n v="13"/>
    <n v="1"/>
    <d v="2021-12-30T00:00:00"/>
    <d v="2021-10-07T04:38:00"/>
    <n v="13"/>
    <n v="1"/>
    <s v="New Delhi"/>
    <n v="7"/>
    <s v="Cosmetic"/>
  </r>
  <r>
    <x v="1837"/>
    <n v="46877"/>
    <n v="1"/>
    <m/>
    <n v="5"/>
    <n v="53"/>
    <n v="2"/>
    <m/>
    <d v="2021-10-07T04:43:00"/>
    <n v="53"/>
    <n v="1"/>
    <s v="Bangalore"/>
    <n v="5"/>
    <s v="Vascular"/>
  </r>
  <r>
    <x v="1837"/>
    <n v="46878"/>
    <n v="1"/>
    <m/>
    <n v="5"/>
    <n v="53"/>
    <n v="2"/>
    <m/>
    <d v="2021-10-07T04:43:00"/>
    <n v="53"/>
    <n v="1"/>
    <s v="Bangalore"/>
    <n v="5"/>
    <s v="Vascular"/>
  </r>
  <r>
    <x v="1837"/>
    <n v="46879"/>
    <n v="4"/>
    <m/>
    <n v="5"/>
    <n v="53"/>
    <n v="2"/>
    <m/>
    <d v="2021-10-07T04:44:00"/>
    <n v="53"/>
    <n v="4"/>
    <s v="Bangalore"/>
    <n v="5"/>
    <s v="Vascular"/>
  </r>
  <r>
    <x v="1838"/>
    <n v="46880"/>
    <n v="5"/>
    <m/>
    <n v="2"/>
    <n v="39"/>
    <n v="2"/>
    <m/>
    <d v="2021-10-07T05:42:00"/>
    <n v="39"/>
    <n v="5"/>
    <s v="Bangalore"/>
    <n v="1"/>
    <s v="Proctology"/>
  </r>
  <r>
    <x v="1839"/>
    <n v="46881"/>
    <n v="5"/>
    <m/>
    <n v="2"/>
    <n v="13"/>
    <n v="2"/>
    <m/>
    <d v="2021-10-07T05:51:00"/>
    <n v="13"/>
    <n v="5"/>
    <s v="Bangalore"/>
    <n v="1"/>
    <s v="Proctology"/>
  </r>
  <r>
    <x v="1840"/>
    <n v="46882"/>
    <n v="5"/>
    <m/>
    <n v="14"/>
    <n v="2"/>
    <n v="1"/>
    <m/>
    <d v="2021-10-07T06:45:00"/>
    <n v="2"/>
    <n v="5"/>
    <s v="New Delhi"/>
    <n v="6"/>
    <s v="Kidney Stone"/>
  </r>
  <r>
    <x v="1841"/>
    <n v="46883"/>
    <n v="5"/>
    <m/>
    <n v="2"/>
    <n v="13"/>
    <n v="3"/>
    <m/>
    <d v="2021-10-07T06:50:00"/>
    <n v="13"/>
    <n v="5"/>
    <s v="Mumbai"/>
    <n v="1"/>
    <s v="Proctology"/>
  </r>
  <r>
    <x v="1842"/>
    <n v="46885"/>
    <n v="5"/>
    <m/>
    <n v="2"/>
    <n v="13"/>
    <n v="2"/>
    <m/>
    <d v="2021-10-07T06:52:00"/>
    <n v="13"/>
    <n v="5"/>
    <s v="Bangalore"/>
    <n v="1"/>
    <s v="Proctology"/>
  </r>
  <r>
    <x v="1843"/>
    <n v="46887"/>
    <n v="1"/>
    <m/>
    <n v="18"/>
    <n v="12"/>
    <n v="3"/>
    <m/>
    <d v="2021-10-07T06:59:00"/>
    <n v="12"/>
    <n v="1"/>
    <s v="Mumbai"/>
    <n v="5"/>
    <s v="Vascular"/>
  </r>
  <r>
    <x v="1844"/>
    <n v="46888"/>
    <n v="2"/>
    <m/>
    <n v="5"/>
    <n v="2"/>
    <n v="2"/>
    <m/>
    <d v="2021-10-07T07:00:00"/>
    <n v="2"/>
    <n v="2"/>
    <s v="Bangalore"/>
    <n v="5"/>
    <s v="Vascular"/>
  </r>
  <r>
    <x v="309"/>
    <n v="46889"/>
    <n v="5"/>
    <m/>
    <n v="2"/>
    <n v="2"/>
    <n v="1"/>
    <m/>
    <d v="2021-10-07T07:05:00"/>
    <n v="2"/>
    <n v="5"/>
    <s v="New Delhi"/>
    <n v="1"/>
    <s v="Proctology"/>
  </r>
  <r>
    <x v="1845"/>
    <n v="46890"/>
    <n v="5"/>
    <m/>
    <n v="14"/>
    <n v="13"/>
    <n v="1"/>
    <m/>
    <d v="2021-10-07T07:06:00"/>
    <n v="13"/>
    <n v="5"/>
    <s v="New Delhi"/>
    <n v="6"/>
    <s v="Kidney Stone"/>
  </r>
  <r>
    <x v="1846"/>
    <n v="46891"/>
    <n v="5"/>
    <m/>
    <n v="39"/>
    <n v="13"/>
    <n v="1"/>
    <d v="2021-10-09T00:00:00"/>
    <d v="2021-10-07T07:14:00"/>
    <n v="13"/>
    <n v="5"/>
    <s v="New Delhi"/>
    <n v="2"/>
    <s v="Urology Circumcision"/>
  </r>
  <r>
    <x v="1847"/>
    <n v="46892"/>
    <n v="1"/>
    <m/>
    <n v="2"/>
    <n v="51"/>
    <n v="4"/>
    <d v="2021-10-25T00:00:00"/>
    <d v="2021-10-07T07:32:00"/>
    <n v="51"/>
    <n v="1"/>
    <s v="Hyderabad"/>
    <n v="1"/>
    <s v="Proctology"/>
  </r>
  <r>
    <x v="1847"/>
    <n v="46893"/>
    <n v="4"/>
    <m/>
    <n v="2"/>
    <n v="12"/>
    <n v="4"/>
    <m/>
    <d v="2021-10-07T07:34:00"/>
    <n v="12"/>
    <n v="4"/>
    <s v="Hyderabad"/>
    <n v="1"/>
    <s v="Proctology"/>
  </r>
  <r>
    <x v="1848"/>
    <n v="46894"/>
    <n v="5"/>
    <m/>
    <n v="2"/>
    <n v="2"/>
    <n v="3"/>
    <m/>
    <d v="2021-10-07T07:44:00"/>
    <n v="2"/>
    <n v="5"/>
    <s v="Mumbai"/>
    <n v="1"/>
    <s v="Proctology"/>
  </r>
  <r>
    <x v="1849"/>
    <n v="46895"/>
    <n v="5"/>
    <m/>
    <n v="17"/>
    <n v="2"/>
    <n v="1"/>
    <m/>
    <d v="2021-10-07T08:07:00"/>
    <n v="2"/>
    <n v="5"/>
    <s v="New Delhi"/>
    <n v="7"/>
    <s v="Cosmetic"/>
  </r>
  <r>
    <x v="1345"/>
    <n v="46896"/>
    <n v="4"/>
    <m/>
    <n v="2"/>
    <n v="13"/>
    <n v="1"/>
    <m/>
    <d v="2021-10-07T08:17:00"/>
    <n v="13"/>
    <n v="4"/>
    <s v="New Delhi"/>
    <n v="1"/>
    <s v="Proctology"/>
  </r>
  <r>
    <x v="1850"/>
    <n v="46897"/>
    <n v="8"/>
    <m/>
    <n v="2"/>
    <n v="2"/>
    <n v="1"/>
    <m/>
    <d v="2021-10-07T08:19:00"/>
    <n v="2"/>
    <n v="8"/>
    <s v="New Delhi"/>
    <n v="1"/>
    <s v="Proctology"/>
  </r>
  <r>
    <x v="1851"/>
    <n v="46901"/>
    <n v="1"/>
    <s v="Cash"/>
    <n v="39"/>
    <n v="39"/>
    <n v="1"/>
    <d v="2022-03-08T00:00:00"/>
    <d v="2021-10-07T08:30:00"/>
    <n v="39"/>
    <n v="1"/>
    <s v="New Delhi"/>
    <n v="2"/>
    <s v="Urology Circumcision"/>
  </r>
  <r>
    <x v="1852"/>
    <n v="46903"/>
    <n v="8"/>
    <m/>
    <n v="15"/>
    <n v="2"/>
    <n v="1"/>
    <m/>
    <d v="2021-10-07T08:58:00"/>
    <n v="2"/>
    <n v="8"/>
    <s v="New Delhi"/>
    <n v="3"/>
    <s v="Laproscopy"/>
  </r>
  <r>
    <x v="1853"/>
    <n v="46904"/>
    <n v="8"/>
    <s v="Cash"/>
    <n v="39"/>
    <n v="2"/>
    <n v="3"/>
    <d v="2022-08-18T00:00:00"/>
    <d v="2021-10-07T09:00:00"/>
    <n v="2"/>
    <n v="8"/>
    <s v="Mumbai"/>
    <n v="2"/>
    <s v="Urology Circumcision"/>
  </r>
  <r>
    <x v="1854"/>
    <n v="46905"/>
    <n v="8"/>
    <m/>
    <n v="14"/>
    <n v="2"/>
    <n v="1"/>
    <m/>
    <d v="2021-10-07T09:02:00"/>
    <n v="2"/>
    <n v="8"/>
    <s v="New Delhi"/>
    <n v="6"/>
    <s v="Kidney Stone"/>
  </r>
  <r>
    <x v="1855"/>
    <n v="46906"/>
    <n v="5"/>
    <m/>
    <n v="14"/>
    <n v="13"/>
    <n v="2"/>
    <m/>
    <d v="2021-10-07T09:04:00"/>
    <n v="13"/>
    <n v="5"/>
    <s v="Bangalore"/>
    <n v="6"/>
    <s v="Kidney Stone"/>
  </r>
  <r>
    <x v="1856"/>
    <n v="46907"/>
    <n v="1"/>
    <m/>
    <n v="15"/>
    <n v="65"/>
    <n v="4"/>
    <d v="2021-10-09T00:00:00"/>
    <d v="2021-10-07T09:07:00"/>
    <n v="65"/>
    <n v="1"/>
    <s v="Hyderabad"/>
    <n v="3"/>
    <s v="Laproscopy"/>
  </r>
  <r>
    <x v="1856"/>
    <n v="46908"/>
    <n v="2"/>
    <m/>
    <n v="37"/>
    <n v="13"/>
    <n v="4"/>
    <m/>
    <d v="2021-10-07T09:10:00"/>
    <n v="13"/>
    <n v="2"/>
    <s v="Hyderabad"/>
    <n v="0"/>
    <s v="Not Assigned"/>
  </r>
  <r>
    <x v="1857"/>
    <n v="46909"/>
    <n v="4"/>
    <m/>
    <n v="2"/>
    <n v="2"/>
    <n v="1"/>
    <m/>
    <d v="2021-10-07T09:12:00"/>
    <n v="2"/>
    <n v="4"/>
    <s v="New Delhi"/>
    <n v="1"/>
    <s v="Proctology"/>
  </r>
  <r>
    <x v="1856"/>
    <n v="46910"/>
    <n v="2"/>
    <m/>
    <n v="15"/>
    <n v="12"/>
    <n v="4"/>
    <m/>
    <d v="2021-10-07T09:15:00"/>
    <n v="12"/>
    <n v="2"/>
    <s v="Hyderabad"/>
    <n v="3"/>
    <s v="Laproscopy"/>
  </r>
  <r>
    <x v="1856"/>
    <n v="46911"/>
    <n v="2"/>
    <m/>
    <n v="37"/>
    <n v="2"/>
    <n v="4"/>
    <m/>
    <d v="2021-10-07T09:15:00"/>
    <n v="2"/>
    <n v="2"/>
    <s v="Hyderabad"/>
    <n v="0"/>
    <s v="Not Assigned"/>
  </r>
  <r>
    <x v="1858"/>
    <n v="46912"/>
    <n v="5"/>
    <m/>
    <n v="2"/>
    <n v="2"/>
    <n v="1"/>
    <d v="2021-10-09T00:00:00"/>
    <d v="2021-10-07T09:41:00"/>
    <n v="2"/>
    <n v="5"/>
    <s v="New Delhi"/>
    <n v="1"/>
    <s v="Proctology"/>
  </r>
  <r>
    <x v="1859"/>
    <n v="46913"/>
    <n v="1"/>
    <m/>
    <n v="18"/>
    <n v="13"/>
    <n v="8"/>
    <m/>
    <d v="2021-10-07T09:45:00"/>
    <n v="13"/>
    <n v="1"/>
    <s v="Tertiary "/>
    <n v="5"/>
    <s v="Vascular"/>
  </r>
  <r>
    <x v="1860"/>
    <n v="46914"/>
    <n v="2"/>
    <s v="Cash"/>
    <n v="39"/>
    <n v="18"/>
    <n v="17"/>
    <d v="2021-10-07T00:00:00"/>
    <d v="2021-10-07T09:50:00"/>
    <n v="18"/>
    <n v="2"/>
    <s v="Bhubaneshwar"/>
    <n v="2"/>
    <s v="Urology Circumcision"/>
  </r>
  <r>
    <x v="1861"/>
    <n v="46916"/>
    <n v="8"/>
    <m/>
    <n v="14"/>
    <n v="2"/>
    <n v="1"/>
    <m/>
    <d v="2021-10-07T09:50:00"/>
    <n v="2"/>
    <n v="8"/>
    <s v="New Delhi"/>
    <n v="6"/>
    <s v="Kidney Stone"/>
  </r>
  <r>
    <x v="1862"/>
    <n v="46919"/>
    <n v="2"/>
    <m/>
    <n v="37"/>
    <n v="2"/>
    <n v="3"/>
    <m/>
    <d v="2021-10-07T09:55:00"/>
    <n v="2"/>
    <n v="2"/>
    <s v="Mumbai"/>
    <n v="0"/>
    <s v="Not Assigned"/>
  </r>
  <r>
    <x v="1863"/>
    <n v="46921"/>
    <n v="1"/>
    <s v="Reimbursement"/>
    <n v="39"/>
    <n v="51"/>
    <n v="3"/>
    <m/>
    <d v="2021-10-07T09:59:00"/>
    <n v="51"/>
    <n v="1"/>
    <s v="Mumbai"/>
    <n v="2"/>
    <s v="Urology Circumcision"/>
  </r>
  <r>
    <x v="1864"/>
    <n v="46922"/>
    <n v="2"/>
    <s v="Cash"/>
    <n v="135"/>
    <n v="39"/>
    <n v="1"/>
    <m/>
    <d v="2021-10-07T10:00:00"/>
    <n v="39"/>
    <n v="2"/>
    <s v="New Delhi"/>
    <n v="10"/>
    <s v="Dental"/>
  </r>
  <r>
    <x v="1865"/>
    <n v="46923"/>
    <n v="1"/>
    <m/>
    <n v="14"/>
    <n v="12"/>
    <n v="3"/>
    <m/>
    <d v="2021-10-07T10:09:00"/>
    <n v="12"/>
    <n v="1"/>
    <s v="Mumbai"/>
    <n v="6"/>
    <s v="Kidney Stone"/>
  </r>
  <r>
    <x v="1866"/>
    <n v="46924"/>
    <n v="5"/>
    <s v="Cash"/>
    <n v="135"/>
    <n v="2"/>
    <n v="1"/>
    <m/>
    <d v="2021-10-07T10:09:00"/>
    <n v="2"/>
    <n v="5"/>
    <s v="New Delhi"/>
    <n v="10"/>
    <s v="Dental"/>
  </r>
  <r>
    <x v="1865"/>
    <n v="46925"/>
    <n v="1"/>
    <m/>
    <n v="14"/>
    <n v="13"/>
    <n v="3"/>
    <m/>
    <d v="2021-10-07T10:09:00"/>
    <n v="13"/>
    <n v="1"/>
    <s v="Mumbai"/>
    <n v="6"/>
    <s v="Kidney Stone"/>
  </r>
  <r>
    <x v="1865"/>
    <n v="46926"/>
    <n v="2"/>
    <m/>
    <n v="37"/>
    <n v="2"/>
    <n v="3"/>
    <m/>
    <d v="2021-10-07T10:10:00"/>
    <n v="2"/>
    <n v="2"/>
    <s v="Mumbai"/>
    <n v="0"/>
    <s v="Not Assigned"/>
  </r>
  <r>
    <x v="1867"/>
    <n v="46927"/>
    <n v="2"/>
    <s v="Cash"/>
    <n v="5"/>
    <n v="39"/>
    <n v="2"/>
    <d v="2021-10-30T00:00:00"/>
    <d v="2021-10-07T10:10:00"/>
    <n v="39"/>
    <n v="2"/>
    <s v="Bangalore"/>
    <n v="5"/>
    <s v="Vascular"/>
  </r>
  <r>
    <x v="1865"/>
    <n v="46928"/>
    <n v="1"/>
    <m/>
    <n v="14"/>
    <n v="12"/>
    <n v="1"/>
    <m/>
    <d v="2021-10-07T10:11:00"/>
    <n v="12"/>
    <n v="1"/>
    <s v="New Delhi"/>
    <n v="6"/>
    <s v="Kidney Stone"/>
  </r>
  <r>
    <x v="1865"/>
    <n v="46929"/>
    <n v="4"/>
    <m/>
    <n v="14"/>
    <n v="12"/>
    <n v="1"/>
    <m/>
    <d v="2021-10-07T10:12:00"/>
    <n v="12"/>
    <n v="4"/>
    <s v="New Delhi"/>
    <n v="6"/>
    <s v="Kidney Stone"/>
  </r>
  <r>
    <x v="930"/>
    <n v="46931"/>
    <n v="5"/>
    <m/>
    <n v="2"/>
    <n v="4"/>
    <n v="3"/>
    <d v="2022-07-01T00:00:00"/>
    <d v="2021-10-07T10:16:00"/>
    <n v="4"/>
    <n v="5"/>
    <s v="Mumbai"/>
    <n v="1"/>
    <s v="Proctology"/>
  </r>
  <r>
    <x v="1868"/>
    <n v="46932"/>
    <n v="5"/>
    <s v="Cash"/>
    <n v="17"/>
    <n v="13"/>
    <n v="8"/>
    <d v="2021-12-31T00:00:00"/>
    <d v="2021-10-07T10:19:00"/>
    <n v="13"/>
    <n v="5"/>
    <s v="Tertiary "/>
    <n v="7"/>
    <s v="Cosmetic"/>
  </r>
  <r>
    <x v="1289"/>
    <n v="46933"/>
    <n v="1"/>
    <s v="Cash"/>
    <n v="52"/>
    <n v="13"/>
    <n v="3"/>
    <m/>
    <d v="2021-10-07T10:21:00"/>
    <n v="13"/>
    <n v="1"/>
    <s v="Mumbai"/>
    <n v="1"/>
    <s v="Proctology"/>
  </r>
  <r>
    <x v="1869"/>
    <n v="46935"/>
    <n v="5"/>
    <m/>
    <n v="39"/>
    <n v="2"/>
    <n v="2"/>
    <m/>
    <d v="2021-10-07T10:27:00"/>
    <n v="2"/>
    <n v="5"/>
    <s v="Bangalore"/>
    <n v="2"/>
    <s v="Urology Circumcision"/>
  </r>
  <r>
    <x v="1870"/>
    <n v="46938"/>
    <n v="1"/>
    <m/>
    <n v="39"/>
    <n v="13"/>
    <n v="1"/>
    <d v="2021-10-15T00:00:00"/>
    <d v="2021-10-07T10:29:00"/>
    <n v="13"/>
    <n v="1"/>
    <s v="New Delhi"/>
    <n v="2"/>
    <s v="Urology Circumcision"/>
  </r>
  <r>
    <x v="1867"/>
    <n v="46940"/>
    <n v="2"/>
    <m/>
    <n v="5"/>
    <n v="13"/>
    <n v="1"/>
    <m/>
    <d v="2021-10-07T10:30:00"/>
    <n v="13"/>
    <n v="2"/>
    <s v="New Delhi"/>
    <n v="5"/>
    <s v="Vascular"/>
  </r>
  <r>
    <x v="1871"/>
    <n v="46941"/>
    <n v="8"/>
    <s v="Cash"/>
    <n v="2"/>
    <n v="2"/>
    <n v="1"/>
    <m/>
    <d v="2021-10-07T10:34:00"/>
    <n v="2"/>
    <n v="8"/>
    <s v="New Delhi"/>
    <n v="1"/>
    <s v="Proctology"/>
  </r>
  <r>
    <x v="1872"/>
    <n v="46942"/>
    <n v="2"/>
    <s v="Cash"/>
    <n v="24"/>
    <n v="34"/>
    <n v="1"/>
    <d v="2021-10-08T00:00:00"/>
    <d v="2021-10-07T10:40:00"/>
    <n v="34"/>
    <n v="2"/>
    <s v="New Delhi"/>
    <n v="1"/>
    <s v="Proctology"/>
  </r>
  <r>
    <x v="1873"/>
    <n v="46943"/>
    <n v="2"/>
    <m/>
    <n v="39"/>
    <n v="13"/>
    <n v="1"/>
    <d v="2021-10-16T00:00:00"/>
    <d v="2021-10-07T10:45:00"/>
    <n v="13"/>
    <n v="2"/>
    <s v="New Delhi"/>
    <n v="2"/>
    <s v="Urology Circumcision"/>
  </r>
  <r>
    <x v="1874"/>
    <n v="46944"/>
    <n v="5"/>
    <m/>
    <n v="2"/>
    <n v="53"/>
    <n v="2"/>
    <m/>
    <d v="2021-10-07T10:49:00"/>
    <n v="53"/>
    <n v="5"/>
    <s v="Bangalore"/>
    <n v="1"/>
    <s v="Proctology"/>
  </r>
  <r>
    <x v="1875"/>
    <n v="46945"/>
    <n v="2"/>
    <m/>
    <n v="20"/>
    <n v="39"/>
    <n v="3"/>
    <m/>
    <d v="2021-10-07T10:50:00"/>
    <n v="39"/>
    <n v="2"/>
    <s v="Mumbai"/>
    <n v="1"/>
    <s v="Proctology"/>
  </r>
  <r>
    <x v="1876"/>
    <n v="46946"/>
    <n v="2"/>
    <m/>
    <n v="14"/>
    <n v="13"/>
    <n v="1"/>
    <m/>
    <d v="2021-10-07T10:55:00"/>
    <n v="13"/>
    <n v="2"/>
    <s v="New Delhi"/>
    <n v="6"/>
    <s v="Kidney Stone"/>
  </r>
  <r>
    <x v="1877"/>
    <n v="46947"/>
    <n v="1"/>
    <m/>
    <n v="14"/>
    <n v="13"/>
    <n v="1"/>
    <m/>
    <d v="2021-10-07T10:57:00"/>
    <n v="13"/>
    <n v="1"/>
    <s v="New Delhi"/>
    <n v="6"/>
    <s v="Kidney Stone"/>
  </r>
  <r>
    <x v="1878"/>
    <n v="46948"/>
    <n v="1"/>
    <m/>
    <n v="39"/>
    <n v="13"/>
    <n v="1"/>
    <d v="2021-10-11T00:00:00"/>
    <d v="2021-10-07T10:58:00"/>
    <n v="13"/>
    <n v="1"/>
    <s v="New Delhi"/>
    <n v="2"/>
    <s v="Urology Circumcision"/>
  </r>
  <r>
    <x v="1879"/>
    <n v="46950"/>
    <n v="2"/>
    <m/>
    <n v="37"/>
    <n v="12"/>
    <n v="1"/>
    <m/>
    <d v="2021-10-07T11:00:00"/>
    <n v="12"/>
    <n v="2"/>
    <s v="New Delhi"/>
    <n v="0"/>
    <s v="Not Assigned"/>
  </r>
  <r>
    <x v="1843"/>
    <n v="46951"/>
    <n v="1"/>
    <s v="Cashless"/>
    <n v="18"/>
    <n v="34"/>
    <n v="3"/>
    <d v="2021-10-18T00:00:00"/>
    <d v="2021-10-07T11:03:00"/>
    <n v="34"/>
    <n v="1"/>
    <s v="Mumbai"/>
    <n v="5"/>
    <s v="Vascular"/>
  </r>
  <r>
    <x v="1880"/>
    <n v="46952"/>
    <n v="1"/>
    <m/>
    <n v="2"/>
    <n v="2"/>
    <n v="3"/>
    <m/>
    <d v="2021-10-07T11:03:00"/>
    <n v="2"/>
    <n v="1"/>
    <s v="Mumbai"/>
    <n v="1"/>
    <s v="Proctology"/>
  </r>
  <r>
    <x v="1881"/>
    <n v="46953"/>
    <n v="2"/>
    <m/>
    <n v="37"/>
    <n v="2"/>
    <n v="1"/>
    <m/>
    <d v="2021-10-07T11:05:00"/>
    <n v="2"/>
    <n v="2"/>
    <s v="New Delhi"/>
    <n v="0"/>
    <s v="Not Assigned"/>
  </r>
  <r>
    <x v="1882"/>
    <n v="46954"/>
    <n v="2"/>
    <s v="Cash"/>
    <n v="39"/>
    <n v="13"/>
    <n v="2"/>
    <m/>
    <d v="2021-10-07T11:05:00"/>
    <n v="13"/>
    <n v="2"/>
    <s v="Bangalore"/>
    <n v="2"/>
    <s v="Urology Circumcision"/>
  </r>
  <r>
    <x v="1843"/>
    <n v="46955"/>
    <n v="2"/>
    <m/>
    <n v="18"/>
    <n v="12"/>
    <n v="2"/>
    <m/>
    <d v="2021-10-07T11:05:00"/>
    <n v="12"/>
    <n v="2"/>
    <s v="Bangalore"/>
    <n v="5"/>
    <s v="Vascular"/>
  </r>
  <r>
    <x v="1880"/>
    <n v="46956"/>
    <n v="4"/>
    <m/>
    <n v="22"/>
    <n v="2"/>
    <n v="3"/>
    <m/>
    <d v="2021-10-07T11:05:00"/>
    <n v="2"/>
    <n v="4"/>
    <s v="Mumbai"/>
    <n v="4"/>
    <s v="Ortho"/>
  </r>
  <r>
    <x v="1883"/>
    <n v="46957"/>
    <n v="3"/>
    <s v="Cash"/>
    <n v="16"/>
    <n v="8"/>
    <n v="1"/>
    <d v="2021-10-07T00:00:00"/>
    <d v="2021-10-07T11:05:00"/>
    <n v="8"/>
    <n v="3"/>
    <s v="New Delhi"/>
    <n v="3"/>
    <s v="Laproscopy"/>
  </r>
  <r>
    <x v="1880"/>
    <n v="46958"/>
    <n v="4"/>
    <m/>
    <n v="15"/>
    <n v="2"/>
    <n v="3"/>
    <m/>
    <d v="2021-10-07T11:05:00"/>
    <n v="2"/>
    <n v="4"/>
    <s v="Mumbai"/>
    <n v="3"/>
    <s v="Laproscopy"/>
  </r>
  <r>
    <x v="1880"/>
    <n v="46959"/>
    <n v="4"/>
    <m/>
    <n v="11"/>
    <n v="2"/>
    <n v="3"/>
    <m/>
    <d v="2021-10-07T11:06:00"/>
    <n v="2"/>
    <n v="4"/>
    <s v="Mumbai"/>
    <n v="0"/>
    <s v="Not Assigned"/>
  </r>
  <r>
    <x v="1880"/>
    <n v="46960"/>
    <n v="4"/>
    <m/>
    <n v="12"/>
    <n v="2"/>
    <n v="3"/>
    <m/>
    <d v="2021-10-07T11:06:00"/>
    <n v="2"/>
    <n v="4"/>
    <s v="Mumbai"/>
    <n v="0"/>
    <s v="Not Assigned"/>
  </r>
  <r>
    <x v="1880"/>
    <n v="46961"/>
    <n v="4"/>
    <m/>
    <n v="21"/>
    <n v="2"/>
    <n v="3"/>
    <m/>
    <d v="2021-10-07T11:07:00"/>
    <n v="2"/>
    <n v="4"/>
    <s v="Mumbai"/>
    <n v="1"/>
    <s v="Proctology"/>
  </r>
  <r>
    <x v="1884"/>
    <n v="46962"/>
    <n v="5"/>
    <m/>
    <n v="2"/>
    <n v="39"/>
    <n v="2"/>
    <m/>
    <d v="2021-10-07T11:07:00"/>
    <n v="39"/>
    <n v="5"/>
    <s v="Bangalore"/>
    <n v="1"/>
    <s v="Proctology"/>
  </r>
  <r>
    <x v="1885"/>
    <n v="46963"/>
    <n v="5"/>
    <s v="Cashless"/>
    <n v="2"/>
    <n v="54"/>
    <n v="3"/>
    <d v="2022-06-15T00:00:00"/>
    <d v="2021-10-07T11:18:00"/>
    <n v="54"/>
    <n v="5"/>
    <s v="Mumbai"/>
    <n v="1"/>
    <s v="Proctology"/>
  </r>
  <r>
    <x v="1886"/>
    <n v="46966"/>
    <n v="1"/>
    <m/>
    <n v="2"/>
    <n v="2"/>
    <n v="3"/>
    <m/>
    <d v="2021-10-07T11:26:00"/>
    <n v="2"/>
    <n v="1"/>
    <s v="Mumbai"/>
    <n v="1"/>
    <s v="Proctology"/>
  </r>
  <r>
    <x v="1887"/>
    <n v="46968"/>
    <n v="5"/>
    <m/>
    <n v="2"/>
    <n v="53"/>
    <n v="8"/>
    <m/>
    <d v="2021-10-07T11:27:00"/>
    <n v="53"/>
    <n v="5"/>
    <s v="Tertiary "/>
    <n v="1"/>
    <s v="Proctology"/>
  </r>
  <r>
    <x v="1888"/>
    <n v="46969"/>
    <n v="1"/>
    <m/>
    <n v="2"/>
    <n v="39"/>
    <n v="4"/>
    <d v="2021-10-11T00:00:00"/>
    <d v="2021-10-07T11:28:00"/>
    <n v="39"/>
    <n v="1"/>
    <s v="Hyderabad"/>
    <n v="1"/>
    <s v="Proctology"/>
  </r>
  <r>
    <x v="1889"/>
    <n v="46970"/>
    <n v="4"/>
    <m/>
    <n v="21"/>
    <n v="8"/>
    <n v="1"/>
    <m/>
    <d v="2021-10-07T11:35:00"/>
    <n v="8"/>
    <n v="4"/>
    <s v="New Delhi"/>
    <n v="1"/>
    <s v="Proctology"/>
  </r>
  <r>
    <x v="1890"/>
    <n v="46971"/>
    <n v="3"/>
    <s v="Cash"/>
    <n v="19"/>
    <n v="13"/>
    <n v="2"/>
    <m/>
    <d v="2021-10-07T11:39:00"/>
    <n v="13"/>
    <n v="3"/>
    <s v="Bangalore"/>
    <n v="1"/>
    <s v="Proctology"/>
  </r>
  <r>
    <x v="1891"/>
    <n v="46972"/>
    <n v="1"/>
    <m/>
    <n v="5"/>
    <n v="10"/>
    <n v="2"/>
    <m/>
    <d v="2021-10-07T11:45:00"/>
    <n v="10"/>
    <n v="1"/>
    <s v="Bangalore"/>
    <n v="5"/>
    <s v="Vascular"/>
  </r>
  <r>
    <x v="842"/>
    <n v="46973"/>
    <n v="1"/>
    <m/>
    <n v="14"/>
    <n v="13"/>
    <n v="1"/>
    <m/>
    <d v="2021-10-07T11:47:00"/>
    <n v="13"/>
    <n v="1"/>
    <s v="New Delhi"/>
    <n v="6"/>
    <s v="Kidney Stone"/>
  </r>
  <r>
    <x v="1892"/>
    <n v="46974"/>
    <n v="5"/>
    <m/>
    <n v="14"/>
    <n v="2"/>
    <n v="2"/>
    <m/>
    <d v="2021-10-07T11:47:00"/>
    <n v="2"/>
    <n v="5"/>
    <s v="Bangalore"/>
    <n v="6"/>
    <s v="Kidney Stone"/>
  </r>
  <r>
    <x v="1893"/>
    <n v="46975"/>
    <n v="2"/>
    <m/>
    <n v="2"/>
    <n v="53"/>
    <n v="1"/>
    <m/>
    <d v="2021-10-07T11:50:00"/>
    <n v="53"/>
    <n v="2"/>
    <s v="New Delhi"/>
    <n v="1"/>
    <s v="Proctology"/>
  </r>
  <r>
    <x v="1894"/>
    <n v="46979"/>
    <n v="2"/>
    <s v="Cash"/>
    <n v="57"/>
    <n v="13"/>
    <n v="4"/>
    <d v="2021-11-05T00:00:00"/>
    <d v="2021-10-07T11:55:00"/>
    <n v="13"/>
    <n v="2"/>
    <s v="Hyderabad"/>
    <n v="0"/>
    <s v="Not Assigned"/>
  </r>
  <r>
    <x v="1894"/>
    <n v="46980"/>
    <n v="2"/>
    <s v="Cash"/>
    <n v="7"/>
    <n v="53"/>
    <n v="8"/>
    <d v="2022-02-15T00:00:00"/>
    <d v="2021-10-07T11:55:00"/>
    <n v="53"/>
    <n v="2"/>
    <s v="Tertiary "/>
    <n v="9"/>
    <s v="Ophthalmology"/>
  </r>
  <r>
    <x v="1895"/>
    <n v="46981"/>
    <n v="1"/>
    <m/>
    <n v="7"/>
    <n v="2"/>
    <n v="3"/>
    <m/>
    <d v="2021-10-07T11:55:00"/>
    <n v="2"/>
    <n v="1"/>
    <s v="Mumbai"/>
    <n v="9"/>
    <s v="Ophthalmology"/>
  </r>
  <r>
    <x v="1896"/>
    <n v="46982"/>
    <n v="4"/>
    <s v="Cashless"/>
    <n v="147"/>
    <n v="50"/>
    <n v="1"/>
    <d v="2021-10-04T00:00:00"/>
    <d v="2021-10-07T11:57:00"/>
    <n v="50"/>
    <n v="4"/>
    <s v="New Delhi"/>
    <n v="11"/>
    <s v="General Medicine"/>
  </r>
  <r>
    <x v="1864"/>
    <n v="46984"/>
    <n v="2"/>
    <m/>
    <n v="135"/>
    <n v="2"/>
    <n v="1"/>
    <m/>
    <d v="2021-10-07T12:05:00"/>
    <n v="2"/>
    <n v="2"/>
    <s v="New Delhi"/>
    <n v="10"/>
    <s v="Dental"/>
  </r>
  <r>
    <x v="1897"/>
    <n v="46985"/>
    <n v="1"/>
    <m/>
    <n v="2"/>
    <n v="4"/>
    <n v="20"/>
    <d v="2022-06-10T00:00:00"/>
    <d v="2021-10-07T12:09:00"/>
    <n v="4"/>
    <n v="1"/>
    <s v="Ahmedabad"/>
    <n v="1"/>
    <s v="Proctology"/>
  </r>
  <r>
    <x v="1898"/>
    <n v="46986"/>
    <n v="2"/>
    <s v="Cash"/>
    <n v="127"/>
    <n v="53"/>
    <n v="2"/>
    <d v="2021-10-11T00:00:00"/>
    <d v="2021-10-07T12:10:00"/>
    <n v="53"/>
    <n v="2"/>
    <s v="Bangalore"/>
    <n v="3"/>
    <s v="Laproscopy"/>
  </r>
  <r>
    <x v="1899"/>
    <n v="46987"/>
    <n v="2"/>
    <m/>
    <n v="2"/>
    <n v="13"/>
    <n v="4"/>
    <m/>
    <d v="2021-10-07T12:10:00"/>
    <n v="13"/>
    <n v="2"/>
    <s v="Hyderabad"/>
    <n v="1"/>
    <s v="Proctology"/>
  </r>
  <r>
    <x v="1900"/>
    <n v="46988"/>
    <n v="2"/>
    <m/>
    <n v="15"/>
    <n v="13"/>
    <n v="3"/>
    <m/>
    <d v="2021-10-07T12:10:00"/>
    <n v="13"/>
    <n v="2"/>
    <s v="Mumbai"/>
    <n v="3"/>
    <s v="Laproscopy"/>
  </r>
  <r>
    <x v="1901"/>
    <n v="46989"/>
    <n v="2"/>
    <m/>
    <n v="37"/>
    <n v="13"/>
    <n v="4"/>
    <m/>
    <d v="2021-10-07T12:15:00"/>
    <n v="13"/>
    <n v="2"/>
    <s v="Hyderabad"/>
    <n v="0"/>
    <s v="Not Assigned"/>
  </r>
  <r>
    <x v="1902"/>
    <n v="46990"/>
    <n v="2"/>
    <m/>
    <n v="37"/>
    <n v="13"/>
    <n v="1"/>
    <d v="2021-10-14T00:00:00"/>
    <d v="2021-10-07T12:15:00"/>
    <n v="13"/>
    <n v="2"/>
    <s v="New Delhi"/>
    <n v="0"/>
    <s v="Not Assigned"/>
  </r>
  <r>
    <x v="1903"/>
    <n v="46992"/>
    <n v="1"/>
    <m/>
    <n v="2"/>
    <n v="53"/>
    <n v="1"/>
    <m/>
    <d v="2021-10-07T12:23:00"/>
    <n v="53"/>
    <n v="1"/>
    <s v="New Delhi"/>
    <n v="1"/>
    <s v="Proctology"/>
  </r>
  <r>
    <x v="1904"/>
    <n v="46994"/>
    <n v="2"/>
    <m/>
    <n v="24"/>
    <n v="13"/>
    <n v="1"/>
    <d v="2021-10-18T00:00:00"/>
    <d v="2021-10-07T12:25:00"/>
    <n v="13"/>
    <n v="2"/>
    <s v="New Delhi"/>
    <n v="1"/>
    <s v="Proctology"/>
  </r>
  <r>
    <x v="1905"/>
    <n v="46996"/>
    <n v="5"/>
    <m/>
    <n v="17"/>
    <n v="12"/>
    <n v="2"/>
    <m/>
    <d v="2021-10-07T12:27:00"/>
    <n v="12"/>
    <n v="5"/>
    <s v="Bangalore"/>
    <n v="7"/>
    <s v="Cosmetic"/>
  </r>
  <r>
    <x v="1906"/>
    <n v="46997"/>
    <n v="2"/>
    <s v="Cash"/>
    <n v="17"/>
    <n v="50"/>
    <n v="1"/>
    <d v="2021-10-08T00:00:00"/>
    <d v="2021-10-07T12:27:00"/>
    <n v="50"/>
    <n v="2"/>
    <s v="New Delhi"/>
    <n v="7"/>
    <s v="Cosmetic"/>
  </r>
  <r>
    <x v="1907"/>
    <n v="46998"/>
    <n v="5"/>
    <m/>
    <n v="39"/>
    <n v="39"/>
    <n v="2"/>
    <m/>
    <d v="2021-10-07T12:27:00"/>
    <n v="39"/>
    <n v="5"/>
    <s v="Bangalore"/>
    <n v="2"/>
    <s v="Urology Circumcision"/>
  </r>
  <r>
    <x v="1908"/>
    <n v="46999"/>
    <n v="2"/>
    <m/>
    <n v="20"/>
    <n v="13"/>
    <n v="1"/>
    <m/>
    <d v="2021-10-07T12:35:00"/>
    <n v="13"/>
    <n v="2"/>
    <s v="New Delhi"/>
    <n v="1"/>
    <s v="Proctology"/>
  </r>
  <r>
    <x v="1909"/>
    <n v="47000"/>
    <n v="2"/>
    <m/>
    <n v="1"/>
    <n v="2"/>
    <n v="2"/>
    <d v="2021-10-08T00:00:00"/>
    <d v="2021-10-07T12:35:00"/>
    <n v="2"/>
    <n v="2"/>
    <s v="Bangalore"/>
    <n v="11"/>
    <s v="General Medicine"/>
  </r>
  <r>
    <x v="1910"/>
    <n v="47001"/>
    <n v="2"/>
    <s v="Cash"/>
    <n v="2"/>
    <n v="13"/>
    <n v="6"/>
    <m/>
    <d v="2021-10-07T12:40:00"/>
    <n v="13"/>
    <n v="2"/>
    <s v="Pune"/>
    <n v="1"/>
    <s v="Proctology"/>
  </r>
  <r>
    <x v="1911"/>
    <n v="47002"/>
    <n v="5"/>
    <s v="Cash"/>
    <n v="39"/>
    <n v="18"/>
    <n v="20"/>
    <m/>
    <d v="2021-10-07T12:40:00"/>
    <n v="18"/>
    <n v="5"/>
    <s v="Ahmedabad"/>
    <n v="2"/>
    <s v="Urology Circumcision"/>
  </r>
  <r>
    <x v="1912"/>
    <n v="47003"/>
    <n v="1"/>
    <m/>
    <n v="39"/>
    <n v="13"/>
    <n v="8"/>
    <m/>
    <d v="2021-10-07T12:41:00"/>
    <n v="13"/>
    <n v="1"/>
    <s v="Tertiary "/>
    <n v="2"/>
    <s v="Urology Circumcision"/>
  </r>
  <r>
    <x v="1913"/>
    <n v="47004"/>
    <n v="1"/>
    <m/>
    <n v="20"/>
    <n v="13"/>
    <n v="20"/>
    <d v="2022-06-10T00:00:00"/>
    <d v="2021-10-07T12:43:00"/>
    <n v="13"/>
    <n v="1"/>
    <s v="Ahmedabad"/>
    <n v="1"/>
    <s v="Proctology"/>
  </r>
  <r>
    <x v="1914"/>
    <n v="47005"/>
    <n v="2"/>
    <m/>
    <n v="39"/>
    <n v="39"/>
    <n v="8"/>
    <m/>
    <d v="2021-10-07T12:45:00"/>
    <n v="39"/>
    <n v="2"/>
    <s v="Tertiary "/>
    <n v="2"/>
    <s v="Urology Circumcision"/>
  </r>
  <r>
    <x v="1915"/>
    <n v="47006"/>
    <n v="5"/>
    <m/>
    <n v="2"/>
    <n v="13"/>
    <n v="2"/>
    <d v="2021-10-14T00:00:00"/>
    <d v="2021-10-07T12:46:00"/>
    <n v="13"/>
    <n v="5"/>
    <s v="Bangalore"/>
    <n v="1"/>
    <s v="Proctology"/>
  </r>
  <r>
    <x v="1916"/>
    <n v="47011"/>
    <n v="1"/>
    <s v="Cash"/>
    <n v="2"/>
    <n v="13"/>
    <n v="1"/>
    <m/>
    <d v="2021-10-07T13:10:00"/>
    <n v="13"/>
    <n v="1"/>
    <s v="New Delhi"/>
    <n v="1"/>
    <s v="Proctology"/>
  </r>
  <r>
    <x v="1917"/>
    <n v="47012"/>
    <n v="2"/>
    <s v="Cash"/>
    <n v="2"/>
    <n v="13"/>
    <n v="1"/>
    <d v="2021-11-18T00:00:00"/>
    <d v="2021-10-07T13:15:00"/>
    <n v="13"/>
    <n v="2"/>
    <s v="New Delhi"/>
    <n v="1"/>
    <s v="Proctology"/>
  </r>
  <r>
    <x v="1918"/>
    <n v="47013"/>
    <n v="2"/>
    <s v="Cashless"/>
    <n v="20"/>
    <n v="13"/>
    <n v="3"/>
    <m/>
    <d v="2021-10-07T13:15:00"/>
    <n v="13"/>
    <n v="2"/>
    <s v="Mumbai"/>
    <n v="1"/>
    <s v="Proctology"/>
  </r>
  <r>
    <x v="1919"/>
    <n v="47014"/>
    <n v="1"/>
    <m/>
    <n v="7"/>
    <n v="13"/>
    <n v="2"/>
    <m/>
    <d v="2021-10-07T13:21:00"/>
    <n v="13"/>
    <n v="1"/>
    <s v="Bangalore"/>
    <n v="9"/>
    <s v="Ophthalmology"/>
  </r>
  <r>
    <x v="1920"/>
    <n v="47016"/>
    <n v="8"/>
    <m/>
    <n v="39"/>
    <n v="12"/>
    <n v="4"/>
    <m/>
    <d v="2021-10-07T13:26:00"/>
    <n v="12"/>
    <n v="8"/>
    <s v="Hyderabad"/>
    <n v="2"/>
    <s v="Urology Circumcision"/>
  </r>
  <r>
    <x v="1920"/>
    <n v="47017"/>
    <n v="2"/>
    <m/>
    <n v="39"/>
    <n v="13"/>
    <n v="4"/>
    <d v="2021-11-08T00:00:00"/>
    <d v="2021-10-07T13:30:00"/>
    <n v="13"/>
    <n v="2"/>
    <s v="Hyderabad"/>
    <n v="2"/>
    <s v="Urology Circumcision"/>
  </r>
  <r>
    <x v="1921"/>
    <n v="47018"/>
    <n v="2"/>
    <s v="Cashless"/>
    <n v="37"/>
    <n v="4"/>
    <n v="3"/>
    <d v="2022-06-15T00:00:00"/>
    <d v="2021-10-07T13:30:00"/>
    <n v="4"/>
    <n v="2"/>
    <s v="Mumbai"/>
    <n v="0"/>
    <s v="Not Assigned"/>
  </r>
  <r>
    <x v="1922"/>
    <n v="47020"/>
    <n v="2"/>
    <m/>
    <n v="129"/>
    <n v="39"/>
    <n v="8"/>
    <d v="2021-10-13T00:00:00"/>
    <d v="2021-10-07T13:35:00"/>
    <n v="39"/>
    <n v="2"/>
    <s v="Tertiary "/>
    <n v="9"/>
    <s v="Ophthalmology"/>
  </r>
  <r>
    <x v="1923"/>
    <n v="47021"/>
    <n v="1"/>
    <s v="Cash"/>
    <n v="135"/>
    <n v="13"/>
    <n v="1"/>
    <m/>
    <d v="2021-10-07T13:36:00"/>
    <n v="13"/>
    <n v="1"/>
    <s v="New Delhi"/>
    <n v="10"/>
    <s v="Dental"/>
  </r>
  <r>
    <x v="1924"/>
    <n v="47022"/>
    <n v="1"/>
    <m/>
    <n v="39"/>
    <n v="2"/>
    <n v="3"/>
    <m/>
    <d v="2021-10-07T13:37:00"/>
    <n v="2"/>
    <n v="1"/>
    <s v="Mumbai"/>
    <n v="2"/>
    <s v="Urology Circumcision"/>
  </r>
  <r>
    <x v="1925"/>
    <n v="47023"/>
    <n v="1"/>
    <m/>
    <n v="7"/>
    <n v="13"/>
    <n v="2"/>
    <m/>
    <d v="2021-10-07T13:37:00"/>
    <n v="13"/>
    <n v="1"/>
    <s v="Bangalore"/>
    <n v="9"/>
    <s v="Ophthalmology"/>
  </r>
  <r>
    <x v="1926"/>
    <n v="47024"/>
    <n v="1"/>
    <m/>
    <n v="2"/>
    <n v="13"/>
    <n v="3"/>
    <m/>
    <d v="2021-10-07T13:37:00"/>
    <n v="13"/>
    <n v="1"/>
    <s v="Mumbai"/>
    <n v="1"/>
    <s v="Proctology"/>
  </r>
  <r>
    <x v="1927"/>
    <n v="47025"/>
    <n v="2"/>
    <m/>
    <n v="2"/>
    <n v="13"/>
    <n v="4"/>
    <d v="2021-10-16T00:00:00"/>
    <d v="2021-10-07T13:40:00"/>
    <n v="13"/>
    <n v="2"/>
    <s v="Hyderabad"/>
    <n v="1"/>
    <s v="Proctology"/>
  </r>
  <r>
    <x v="1928"/>
    <n v="47026"/>
    <n v="2"/>
    <m/>
    <n v="2"/>
    <n v="8"/>
    <n v="1"/>
    <d v="2021-10-08T00:00:00"/>
    <d v="2021-10-07T13:45:00"/>
    <n v="8"/>
    <n v="2"/>
    <s v="New Delhi"/>
    <n v="1"/>
    <s v="Proctology"/>
  </r>
  <r>
    <x v="1927"/>
    <n v="47027"/>
    <n v="2"/>
    <m/>
    <n v="37"/>
    <n v="12"/>
    <n v="4"/>
    <m/>
    <d v="2021-10-07T13:50:00"/>
    <n v="12"/>
    <n v="2"/>
    <s v="Hyderabad"/>
    <n v="0"/>
    <s v="Not Assigned"/>
  </r>
  <r>
    <x v="1929"/>
    <n v="47028"/>
    <n v="2"/>
    <m/>
    <n v="37"/>
    <n v="2"/>
    <n v="4"/>
    <m/>
    <d v="2021-10-07T13:50:00"/>
    <n v="2"/>
    <n v="2"/>
    <s v="Hyderabad"/>
    <n v="0"/>
    <s v="Not Assigned"/>
  </r>
  <r>
    <x v="1930"/>
    <n v="47030"/>
    <n v="2"/>
    <m/>
    <n v="37"/>
    <n v="13"/>
    <n v="1"/>
    <m/>
    <d v="2021-10-07T13:55:00"/>
    <n v="13"/>
    <n v="2"/>
    <s v="New Delhi"/>
    <n v="0"/>
    <s v="Not Assigned"/>
  </r>
  <r>
    <x v="1930"/>
    <n v="47031"/>
    <n v="2"/>
    <m/>
    <n v="129"/>
    <n v="13"/>
    <n v="2"/>
    <m/>
    <d v="2021-10-07T13:55:00"/>
    <n v="13"/>
    <n v="2"/>
    <s v="Bangalore"/>
    <n v="9"/>
    <s v="Ophthalmology"/>
  </r>
  <r>
    <x v="1931"/>
    <n v="47032"/>
    <n v="5"/>
    <s v="Cash"/>
    <n v="2"/>
    <n v="2"/>
    <n v="2"/>
    <m/>
    <d v="2021-10-07T14:00:00"/>
    <n v="2"/>
    <n v="5"/>
    <s v="Bangalore"/>
    <n v="1"/>
    <s v="Proctology"/>
  </r>
  <r>
    <x v="1879"/>
    <n v="47033"/>
    <n v="1"/>
    <s v="Cash"/>
    <n v="5"/>
    <n v="34"/>
    <n v="2"/>
    <d v="2021-10-08T00:00:00"/>
    <d v="2021-10-07T14:02:00"/>
    <n v="34"/>
    <n v="1"/>
    <s v="Bangalore"/>
    <n v="5"/>
    <s v="Vascular"/>
  </r>
  <r>
    <x v="1932"/>
    <n v="47034"/>
    <n v="5"/>
    <m/>
    <n v="39"/>
    <n v="12"/>
    <n v="1"/>
    <m/>
    <d v="2021-10-07T14:04:00"/>
    <n v="12"/>
    <n v="5"/>
    <s v="New Delhi"/>
    <n v="2"/>
    <s v="Urology Circumcision"/>
  </r>
  <r>
    <x v="1933"/>
    <n v="47035"/>
    <n v="5"/>
    <m/>
    <n v="2"/>
    <n v="13"/>
    <n v="2"/>
    <m/>
    <d v="2021-10-07T14:09:00"/>
    <n v="13"/>
    <n v="5"/>
    <s v="Bangalore"/>
    <n v="1"/>
    <s v="Proctology"/>
  </r>
  <r>
    <x v="1934"/>
    <n v="47036"/>
    <n v="2"/>
    <m/>
    <n v="37"/>
    <n v="2"/>
    <n v="4"/>
    <m/>
    <d v="2021-10-07T14:10:00"/>
    <n v="2"/>
    <n v="2"/>
    <s v="Hyderabad"/>
    <n v="0"/>
    <s v="Not Assigned"/>
  </r>
  <r>
    <x v="1935"/>
    <n v="47037"/>
    <n v="5"/>
    <m/>
    <n v="17"/>
    <n v="51"/>
    <n v="1"/>
    <m/>
    <d v="2021-10-07T14:10:00"/>
    <n v="51"/>
    <n v="5"/>
    <s v="New Delhi"/>
    <n v="7"/>
    <s v="Cosmetic"/>
  </r>
  <r>
    <x v="1936"/>
    <n v="47038"/>
    <n v="1"/>
    <m/>
    <n v="18"/>
    <n v="2"/>
    <n v="1"/>
    <m/>
    <d v="2021-10-07T14:10:00"/>
    <n v="2"/>
    <n v="1"/>
    <s v="New Delhi"/>
    <n v="5"/>
    <s v="Vascular"/>
  </r>
  <r>
    <x v="1936"/>
    <n v="47039"/>
    <n v="4"/>
    <m/>
    <n v="18"/>
    <n v="13"/>
    <n v="1"/>
    <m/>
    <d v="2021-10-07T14:11:00"/>
    <n v="13"/>
    <n v="4"/>
    <s v="New Delhi"/>
    <n v="5"/>
    <s v="Vascular"/>
  </r>
  <r>
    <x v="1937"/>
    <n v="47040"/>
    <n v="1"/>
    <s v="Cashless"/>
    <n v="96"/>
    <n v="2"/>
    <n v="1"/>
    <m/>
    <d v="2021-10-07T14:14:00"/>
    <n v="2"/>
    <n v="1"/>
    <s v="New Delhi"/>
    <n v="7"/>
    <s v="Cosmetic"/>
  </r>
  <r>
    <x v="1938"/>
    <n v="47042"/>
    <n v="2"/>
    <m/>
    <n v="39"/>
    <n v="13"/>
    <n v="1"/>
    <m/>
    <d v="2021-10-07T14:25:00"/>
    <n v="13"/>
    <n v="2"/>
    <s v="New Delhi"/>
    <n v="2"/>
    <s v="Urology Circumcision"/>
  </r>
  <r>
    <x v="1939"/>
    <n v="47043"/>
    <n v="2"/>
    <m/>
    <n v="15"/>
    <n v="51"/>
    <n v="4"/>
    <m/>
    <d v="2021-10-07T14:25:00"/>
    <n v="51"/>
    <n v="2"/>
    <s v="Hyderabad"/>
    <n v="3"/>
    <s v="Laproscopy"/>
  </r>
  <r>
    <x v="1940"/>
    <n v="47045"/>
    <n v="5"/>
    <m/>
    <n v="17"/>
    <n v="2"/>
    <n v="3"/>
    <m/>
    <d v="2021-10-07T14:30:00"/>
    <n v="2"/>
    <n v="5"/>
    <s v="Mumbai"/>
    <n v="7"/>
    <s v="Cosmetic"/>
  </r>
  <r>
    <x v="1941"/>
    <n v="47046"/>
    <n v="5"/>
    <m/>
    <n v="2"/>
    <n v="2"/>
    <n v="3"/>
    <m/>
    <d v="2021-10-07T14:34:00"/>
    <n v="2"/>
    <n v="5"/>
    <s v="Mumbai"/>
    <n v="1"/>
    <s v="Proctology"/>
  </r>
  <r>
    <x v="1942"/>
    <n v="47047"/>
    <n v="5"/>
    <m/>
    <n v="14"/>
    <n v="2"/>
    <n v="1"/>
    <m/>
    <d v="2021-10-07T14:35:00"/>
    <n v="2"/>
    <n v="5"/>
    <s v="New Delhi"/>
    <n v="6"/>
    <s v="Kidney Stone"/>
  </r>
  <r>
    <x v="1943"/>
    <n v="47048"/>
    <n v="1"/>
    <m/>
    <n v="16"/>
    <n v="13"/>
    <n v="3"/>
    <d v="2022-02-19T00:00:00"/>
    <d v="2021-10-07T14:36:00"/>
    <n v="13"/>
    <n v="1"/>
    <s v="Mumbai"/>
    <n v="3"/>
    <s v="Laproscopy"/>
  </r>
  <r>
    <x v="1944"/>
    <n v="47052"/>
    <n v="1"/>
    <m/>
    <n v="2"/>
    <n v="13"/>
    <n v="4"/>
    <m/>
    <d v="2021-10-07T14:42:00"/>
    <n v="13"/>
    <n v="1"/>
    <s v="Hyderabad"/>
    <n v="1"/>
    <s v="Proctology"/>
  </r>
  <r>
    <x v="1945"/>
    <n v="47053"/>
    <n v="1"/>
    <s v="Cash"/>
    <n v="39"/>
    <n v="13"/>
    <n v="8"/>
    <m/>
    <d v="2021-10-07T14:47:00"/>
    <n v="13"/>
    <n v="1"/>
    <s v="Tertiary "/>
    <n v="2"/>
    <s v="Urology Circumcision"/>
  </r>
  <r>
    <x v="1938"/>
    <n v="47057"/>
    <n v="2"/>
    <m/>
    <n v="37"/>
    <n v="13"/>
    <n v="1"/>
    <m/>
    <d v="2021-10-07T14:50:00"/>
    <n v="13"/>
    <n v="2"/>
    <s v="New Delhi"/>
    <n v="0"/>
    <s v="Not Assigned"/>
  </r>
  <r>
    <x v="1946"/>
    <n v="47058"/>
    <n v="5"/>
    <m/>
    <n v="16"/>
    <n v="13"/>
    <n v="1"/>
    <m/>
    <d v="2021-10-07T14:50:00"/>
    <n v="13"/>
    <n v="5"/>
    <s v="New Delhi"/>
    <n v="3"/>
    <s v="Laproscopy"/>
  </r>
  <r>
    <x v="1947"/>
    <n v="47059"/>
    <n v="5"/>
    <m/>
    <n v="39"/>
    <n v="2"/>
    <n v="3"/>
    <m/>
    <d v="2021-10-07T14:50:00"/>
    <n v="2"/>
    <n v="5"/>
    <s v="Mumbai"/>
    <n v="2"/>
    <s v="Urology Circumcision"/>
  </r>
  <r>
    <x v="1948"/>
    <n v="47060"/>
    <n v="2"/>
    <m/>
    <n v="14"/>
    <n v="13"/>
    <n v="20"/>
    <d v="1970-01-01T00:00:00"/>
    <d v="2021-10-07T14:52:00"/>
    <n v="13"/>
    <n v="2"/>
    <s v="Ahmedabad"/>
    <n v="6"/>
    <s v="Kidney Stone"/>
  </r>
  <r>
    <x v="1949"/>
    <n v="47062"/>
    <n v="5"/>
    <m/>
    <n v="39"/>
    <n v="2"/>
    <n v="3"/>
    <m/>
    <d v="2021-10-07T14:55:00"/>
    <n v="2"/>
    <n v="5"/>
    <s v="Mumbai"/>
    <n v="2"/>
    <s v="Urology Circumcision"/>
  </r>
  <r>
    <x v="1787"/>
    <n v="47063"/>
    <n v="5"/>
    <m/>
    <n v="2"/>
    <n v="13"/>
    <n v="1"/>
    <m/>
    <d v="2021-10-07T14:57:00"/>
    <n v="13"/>
    <n v="5"/>
    <s v="New Delhi"/>
    <n v="1"/>
    <s v="Proctology"/>
  </r>
  <r>
    <x v="1950"/>
    <n v="47064"/>
    <n v="1"/>
    <m/>
    <n v="39"/>
    <n v="13"/>
    <n v="1"/>
    <d v="2021-10-09T00:00:00"/>
    <d v="2021-10-07T14:57:00"/>
    <n v="13"/>
    <n v="1"/>
    <s v="New Delhi"/>
    <n v="2"/>
    <s v="Urology Circumcision"/>
  </r>
  <r>
    <x v="1726"/>
    <n v="47071"/>
    <n v="2"/>
    <m/>
    <n v="37"/>
    <n v="39"/>
    <n v="3"/>
    <m/>
    <d v="2021-10-07T15:15:00"/>
    <n v="39"/>
    <n v="2"/>
    <s v="Mumbai"/>
    <n v="0"/>
    <s v="Not Assigned"/>
  </r>
  <r>
    <x v="1951"/>
    <n v="47072"/>
    <n v="1"/>
    <m/>
    <n v="24"/>
    <n v="13"/>
    <n v="1"/>
    <m/>
    <d v="2021-10-07T15:17:00"/>
    <n v="13"/>
    <n v="1"/>
    <s v="New Delhi"/>
    <n v="1"/>
    <s v="Proctology"/>
  </r>
  <r>
    <x v="220"/>
    <n v="47074"/>
    <n v="1"/>
    <m/>
    <n v="2"/>
    <n v="12"/>
    <n v="1"/>
    <m/>
    <d v="2021-10-07T15:20:00"/>
    <n v="12"/>
    <n v="1"/>
    <s v="New Delhi"/>
    <n v="1"/>
    <s v="Proctology"/>
  </r>
  <r>
    <x v="1952"/>
    <n v="47075"/>
    <n v="5"/>
    <m/>
    <n v="17"/>
    <n v="39"/>
    <n v="1"/>
    <m/>
    <d v="2021-10-07T15:28:00"/>
    <n v="39"/>
    <n v="5"/>
    <s v="New Delhi"/>
    <n v="7"/>
    <s v="Cosmetic"/>
  </r>
  <r>
    <x v="1953"/>
    <n v="47076"/>
    <n v="2"/>
    <s v="Cashless"/>
    <n v="2"/>
    <n v="13"/>
    <n v="3"/>
    <d v="2022-06-15T00:00:00"/>
    <d v="2021-10-07T15:30:00"/>
    <n v="13"/>
    <n v="2"/>
    <s v="Mumbai"/>
    <n v="1"/>
    <s v="Proctology"/>
  </r>
  <r>
    <x v="1954"/>
    <n v="47077"/>
    <n v="1"/>
    <m/>
    <n v="1"/>
    <n v="2"/>
    <n v="4"/>
    <m/>
    <d v="2021-10-07T15:31:00"/>
    <n v="2"/>
    <n v="1"/>
    <s v="Hyderabad"/>
    <n v="11"/>
    <s v="General Medicine"/>
  </r>
  <r>
    <x v="1954"/>
    <n v="47078"/>
    <n v="2"/>
    <m/>
    <n v="37"/>
    <n v="2"/>
    <n v="1"/>
    <m/>
    <d v="2021-10-07T15:35:00"/>
    <n v="2"/>
    <n v="2"/>
    <s v="New Delhi"/>
    <n v="0"/>
    <s v="Not Assigned"/>
  </r>
  <r>
    <x v="1954"/>
    <n v="47079"/>
    <n v="1"/>
    <m/>
    <n v="2"/>
    <n v="2"/>
    <n v="2"/>
    <m/>
    <d v="2021-10-07T15:35:00"/>
    <n v="2"/>
    <n v="1"/>
    <s v="Bangalore"/>
    <n v="1"/>
    <s v="Proctology"/>
  </r>
  <r>
    <x v="220"/>
    <n v="47080"/>
    <n v="2"/>
    <m/>
    <n v="37"/>
    <n v="8"/>
    <n v="1"/>
    <d v="2021-10-08T00:00:00"/>
    <d v="2021-10-07T15:40:00"/>
    <n v="8"/>
    <n v="2"/>
    <s v="New Delhi"/>
    <n v="0"/>
    <s v="Not Assigned"/>
  </r>
  <r>
    <x v="1955"/>
    <n v="47081"/>
    <n v="2"/>
    <m/>
    <n v="16"/>
    <n v="13"/>
    <n v="1"/>
    <d v="2021-10-09T00:00:00"/>
    <d v="2021-10-07T15:40:00"/>
    <n v="13"/>
    <n v="2"/>
    <s v="New Delhi"/>
    <n v="3"/>
    <s v="Laproscopy"/>
  </r>
  <r>
    <x v="1956"/>
    <n v="47082"/>
    <n v="1"/>
    <m/>
    <n v="2"/>
    <n v="12"/>
    <n v="2"/>
    <m/>
    <d v="2021-10-07T15:40:00"/>
    <n v="12"/>
    <n v="1"/>
    <s v="Bangalore"/>
    <n v="1"/>
    <s v="Proctology"/>
  </r>
  <r>
    <x v="1956"/>
    <n v="47083"/>
    <n v="1"/>
    <s v="Cash"/>
    <n v="2"/>
    <n v="4"/>
    <n v="2"/>
    <d v="2022-06-22T00:00:00"/>
    <d v="2021-10-07T15:41:00"/>
    <n v="4"/>
    <n v="1"/>
    <s v="Bangalore"/>
    <n v="1"/>
    <s v="Proctology"/>
  </r>
  <r>
    <x v="1957"/>
    <n v="47084"/>
    <n v="5"/>
    <m/>
    <n v="17"/>
    <n v="2"/>
    <n v="2"/>
    <m/>
    <d v="2021-10-07T15:43:00"/>
    <n v="2"/>
    <n v="5"/>
    <s v="Bangalore"/>
    <n v="7"/>
    <s v="Cosmetic"/>
  </r>
  <r>
    <x v="1958"/>
    <n v="47085"/>
    <n v="2"/>
    <m/>
    <n v="20"/>
    <n v="13"/>
    <n v="1"/>
    <d v="2021-10-15T00:00:00"/>
    <d v="2021-10-07T15:45:00"/>
    <n v="13"/>
    <n v="2"/>
    <s v="New Delhi"/>
    <n v="1"/>
    <s v="Proctology"/>
  </r>
  <r>
    <x v="1333"/>
    <n v="47086"/>
    <n v="5"/>
    <m/>
    <n v="2"/>
    <n v="2"/>
    <n v="3"/>
    <m/>
    <d v="2021-10-07T15:46:00"/>
    <n v="2"/>
    <n v="5"/>
    <s v="Mumbai"/>
    <n v="1"/>
    <s v="Proctology"/>
  </r>
  <r>
    <x v="1959"/>
    <n v="47087"/>
    <n v="1"/>
    <m/>
    <n v="16"/>
    <n v="13"/>
    <n v="1"/>
    <d v="2021-10-16T00:00:00"/>
    <d v="2021-10-07T15:50:00"/>
    <n v="13"/>
    <n v="1"/>
    <s v="New Delhi"/>
    <n v="3"/>
    <s v="Laproscopy"/>
  </r>
  <r>
    <x v="1959"/>
    <n v="47089"/>
    <n v="2"/>
    <s v="Cashless"/>
    <n v="37"/>
    <n v="2"/>
    <n v="1"/>
    <d v="2022-06-15T00:00:00"/>
    <d v="2021-10-07T15:55:00"/>
    <n v="2"/>
    <n v="2"/>
    <s v="New Delhi"/>
    <n v="0"/>
    <s v="Not Assigned"/>
  </r>
  <r>
    <x v="1960"/>
    <n v="47090"/>
    <n v="5"/>
    <m/>
    <n v="14"/>
    <n v="13"/>
    <n v="1"/>
    <m/>
    <d v="2021-10-07T15:55:00"/>
    <n v="13"/>
    <n v="5"/>
    <s v="New Delhi"/>
    <n v="6"/>
    <s v="Kidney Stone"/>
  </r>
  <r>
    <x v="1961"/>
    <n v="47091"/>
    <n v="5"/>
    <m/>
    <n v="14"/>
    <n v="39"/>
    <n v="1"/>
    <m/>
    <d v="2021-10-07T15:56:00"/>
    <n v="39"/>
    <n v="5"/>
    <s v="New Delhi"/>
    <n v="6"/>
    <s v="Kidney Stone"/>
  </r>
  <r>
    <x v="1962"/>
    <n v="47092"/>
    <n v="1"/>
    <m/>
    <n v="17"/>
    <n v="2"/>
    <n v="20"/>
    <d v="2022-06-10T00:00:00"/>
    <d v="2021-10-07T15:56:00"/>
    <n v="2"/>
    <n v="1"/>
    <s v="Ahmedabad"/>
    <n v="7"/>
    <s v="Cosmetic"/>
  </r>
  <r>
    <x v="1963"/>
    <n v="47093"/>
    <n v="5"/>
    <m/>
    <n v="17"/>
    <n v="2"/>
    <n v="6"/>
    <d v="2022-01-29T00:00:00"/>
    <d v="2021-10-07T16:05:00"/>
    <n v="2"/>
    <n v="5"/>
    <s v="Pune"/>
    <n v="7"/>
    <s v="Cosmetic"/>
  </r>
  <r>
    <x v="1964"/>
    <n v="47094"/>
    <n v="2"/>
    <s v="Cash"/>
    <n v="57"/>
    <n v="13"/>
    <n v="4"/>
    <d v="2021-11-05T00:00:00"/>
    <d v="2021-10-07T16:05:00"/>
    <n v="13"/>
    <n v="2"/>
    <s v="Hyderabad"/>
    <n v="0"/>
    <s v="Not Assigned"/>
  </r>
  <r>
    <x v="1965"/>
    <n v="47095"/>
    <n v="2"/>
    <m/>
    <n v="2"/>
    <n v="2"/>
    <n v="3"/>
    <d v="2022-02-22T00:00:00"/>
    <d v="2021-10-07T16:05:00"/>
    <n v="2"/>
    <n v="2"/>
    <s v="Mumbai"/>
    <n v="1"/>
    <s v="Proctology"/>
  </r>
  <r>
    <x v="1966"/>
    <n v="47096"/>
    <n v="1"/>
    <s v="Cashless"/>
    <n v="17"/>
    <n v="4"/>
    <n v="3"/>
    <d v="2022-06-15T00:00:00"/>
    <d v="2021-10-07T16:05:00"/>
    <n v="4"/>
    <n v="1"/>
    <s v="Mumbai"/>
    <n v="7"/>
    <s v="Cosmetic"/>
  </r>
  <r>
    <x v="1967"/>
    <n v="47098"/>
    <n v="1"/>
    <m/>
    <n v="14"/>
    <n v="13"/>
    <n v="3"/>
    <m/>
    <d v="2021-10-07T16:13:00"/>
    <n v="13"/>
    <n v="1"/>
    <s v="Mumbai"/>
    <n v="6"/>
    <s v="Kidney Stone"/>
  </r>
  <r>
    <x v="1968"/>
    <n v="47099"/>
    <n v="1"/>
    <m/>
    <n v="17"/>
    <n v="13"/>
    <n v="3"/>
    <d v="2021-11-30T00:00:00"/>
    <d v="2021-10-07T16:17:00"/>
    <n v="13"/>
    <n v="1"/>
    <s v="Mumbai"/>
    <n v="7"/>
    <s v="Cosmetic"/>
  </r>
  <r>
    <x v="1969"/>
    <n v="47101"/>
    <n v="2"/>
    <m/>
    <n v="21"/>
    <n v="2"/>
    <n v="1"/>
    <d v="2021-10-23T00:00:00"/>
    <d v="2021-10-07T16:25:00"/>
    <n v="2"/>
    <n v="2"/>
    <s v="New Delhi"/>
    <n v="1"/>
    <s v="Proctology"/>
  </r>
  <r>
    <x v="1970"/>
    <n v="47102"/>
    <n v="2"/>
    <s v="Cash"/>
    <n v="24"/>
    <n v="34"/>
    <n v="1"/>
    <d v="2021-10-09T00:00:00"/>
    <d v="2021-10-07T16:25:00"/>
    <n v="34"/>
    <n v="2"/>
    <s v="New Delhi"/>
    <n v="1"/>
    <s v="Proctology"/>
  </r>
  <r>
    <x v="1971"/>
    <n v="47103"/>
    <n v="1"/>
    <m/>
    <n v="2"/>
    <n v="13"/>
    <n v="20"/>
    <d v="2022-06-10T00:00:00"/>
    <d v="2021-10-07T16:28:00"/>
    <n v="13"/>
    <n v="1"/>
    <s v="Ahmedabad"/>
    <n v="1"/>
    <s v="Proctology"/>
  </r>
  <r>
    <x v="1972"/>
    <n v="47104"/>
    <n v="2"/>
    <m/>
    <n v="21"/>
    <n v="39"/>
    <n v="8"/>
    <d v="2021-10-23T00:00:00"/>
    <d v="2021-10-07T16:30:00"/>
    <n v="39"/>
    <n v="2"/>
    <s v="Tertiary "/>
    <n v="1"/>
    <s v="Proctology"/>
  </r>
  <r>
    <x v="1973"/>
    <n v="47106"/>
    <n v="8"/>
    <m/>
    <n v="2"/>
    <n v="2"/>
    <n v="3"/>
    <m/>
    <d v="2021-10-07T16:52:00"/>
    <n v="2"/>
    <n v="8"/>
    <s v="Mumbai"/>
    <n v="1"/>
    <s v="Proctology"/>
  </r>
  <r>
    <x v="1974"/>
    <n v="47107"/>
    <n v="8"/>
    <s v="Cashless"/>
    <n v="2"/>
    <n v="13"/>
    <n v="1"/>
    <d v="2021-12-29T00:00:00"/>
    <d v="2021-10-07T16:54:00"/>
    <n v="13"/>
    <n v="8"/>
    <s v="New Delhi"/>
    <n v="1"/>
    <s v="Proctology"/>
  </r>
  <r>
    <x v="1975"/>
    <n v="47108"/>
    <n v="1"/>
    <m/>
    <n v="19"/>
    <n v="13"/>
    <n v="2"/>
    <d v="2021-11-02T00:00:00"/>
    <d v="2021-10-07T16:58:00"/>
    <n v="13"/>
    <n v="1"/>
    <s v="Bangalore"/>
    <n v="1"/>
    <s v="Proctology"/>
  </r>
  <r>
    <x v="1975"/>
    <n v="47109"/>
    <n v="2"/>
    <m/>
    <n v="37"/>
    <n v="12"/>
    <n v="2"/>
    <m/>
    <d v="2021-10-07T17:00:00"/>
    <n v="12"/>
    <n v="2"/>
    <s v="Bangalore"/>
    <n v="0"/>
    <s v="Not Assigned"/>
  </r>
  <r>
    <x v="1976"/>
    <n v="47110"/>
    <n v="5"/>
    <m/>
    <n v="17"/>
    <n v="2"/>
    <n v="2"/>
    <m/>
    <d v="2021-10-07T17:02:00"/>
    <n v="2"/>
    <n v="5"/>
    <s v="Bangalore"/>
    <n v="7"/>
    <s v="Cosmetic"/>
  </r>
  <r>
    <x v="1977"/>
    <n v="47111"/>
    <n v="1"/>
    <m/>
    <n v="17"/>
    <n v="2"/>
    <n v="2"/>
    <m/>
    <d v="2021-10-07T17:03:00"/>
    <n v="2"/>
    <n v="1"/>
    <s v="Bangalore"/>
    <n v="7"/>
    <s v="Cosmetic"/>
  </r>
  <r>
    <x v="1978"/>
    <n v="47112"/>
    <n v="5"/>
    <s v="Cash"/>
    <n v="39"/>
    <n v="13"/>
    <n v="1"/>
    <d v="2022-01-18T00:00:00"/>
    <d v="2021-10-07T17:06:00"/>
    <n v="13"/>
    <n v="5"/>
    <s v="New Delhi"/>
    <n v="2"/>
    <s v="Urology Circumcision"/>
  </r>
  <r>
    <x v="1979"/>
    <n v="47113"/>
    <n v="5"/>
    <s v="Cash"/>
    <n v="135"/>
    <n v="2"/>
    <n v="1"/>
    <m/>
    <d v="2021-10-07T17:13:00"/>
    <n v="2"/>
    <n v="5"/>
    <s v="New Delhi"/>
    <n v="10"/>
    <s v="Dental"/>
  </r>
  <r>
    <x v="1980"/>
    <n v="47114"/>
    <n v="2"/>
    <m/>
    <n v="2"/>
    <n v="13"/>
    <n v="3"/>
    <d v="2021-11-30T00:00:00"/>
    <d v="2021-10-07T17:15:00"/>
    <n v="13"/>
    <n v="2"/>
    <s v="Mumbai"/>
    <n v="1"/>
    <s v="Proctology"/>
  </r>
  <r>
    <x v="1981"/>
    <n v="47115"/>
    <n v="2"/>
    <m/>
    <n v="37"/>
    <n v="13"/>
    <n v="4"/>
    <m/>
    <d v="2021-10-07T17:15:00"/>
    <n v="13"/>
    <n v="2"/>
    <s v="Hyderabad"/>
    <n v="0"/>
    <s v="Not Assigned"/>
  </r>
  <r>
    <x v="1982"/>
    <n v="47116"/>
    <n v="1"/>
    <m/>
    <n v="5"/>
    <n v="39"/>
    <n v="2"/>
    <d v="2021-11-08T00:00:00"/>
    <d v="2021-10-07T17:18:00"/>
    <n v="39"/>
    <n v="1"/>
    <s v="Bangalore"/>
    <n v="5"/>
    <s v="Vascular"/>
  </r>
  <r>
    <x v="1983"/>
    <n v="47117"/>
    <n v="2"/>
    <m/>
    <n v="17"/>
    <n v="39"/>
    <n v="1"/>
    <d v="2021-12-28T00:00:00"/>
    <d v="2021-10-07T17:20:00"/>
    <n v="39"/>
    <n v="2"/>
    <s v="New Delhi"/>
    <n v="7"/>
    <s v="Cosmetic"/>
  </r>
  <r>
    <x v="1984"/>
    <n v="47118"/>
    <n v="1"/>
    <m/>
    <n v="20"/>
    <n v="12"/>
    <n v="1"/>
    <m/>
    <d v="2021-10-07T17:22:00"/>
    <n v="12"/>
    <n v="1"/>
    <s v="New Delhi"/>
    <n v="1"/>
    <s v="Proctology"/>
  </r>
  <r>
    <x v="1984"/>
    <n v="47119"/>
    <n v="1"/>
    <m/>
    <n v="20"/>
    <n v="13"/>
    <n v="1"/>
    <d v="2021-10-22T00:00:00"/>
    <d v="2021-10-07T17:24:00"/>
    <n v="13"/>
    <n v="1"/>
    <s v="New Delhi"/>
    <n v="1"/>
    <s v="Proctology"/>
  </r>
  <r>
    <x v="1985"/>
    <n v="47120"/>
    <n v="5"/>
    <m/>
    <n v="14"/>
    <n v="13"/>
    <n v="1"/>
    <m/>
    <d v="2021-10-07T17:32:00"/>
    <n v="13"/>
    <n v="5"/>
    <s v="New Delhi"/>
    <n v="6"/>
    <s v="Kidney Stone"/>
  </r>
  <r>
    <x v="1986"/>
    <n v="47121"/>
    <n v="5"/>
    <s v="Cash"/>
    <n v="39"/>
    <n v="18"/>
    <n v="20"/>
    <m/>
    <d v="2021-10-07T17:34:00"/>
    <n v="18"/>
    <n v="5"/>
    <s v="Ahmedabad"/>
    <n v="2"/>
    <s v="Urology Circumcision"/>
  </r>
  <r>
    <x v="1987"/>
    <n v="47122"/>
    <n v="2"/>
    <m/>
    <n v="37"/>
    <n v="39"/>
    <n v="1"/>
    <d v="2021-10-23T00:00:00"/>
    <d v="2021-10-07T17:35:00"/>
    <n v="39"/>
    <n v="2"/>
    <s v="New Delhi"/>
    <n v="0"/>
    <s v="Not Assigned"/>
  </r>
  <r>
    <x v="1988"/>
    <n v="47123"/>
    <n v="5"/>
    <m/>
    <n v="2"/>
    <n v="39"/>
    <n v="2"/>
    <m/>
    <d v="2021-10-07T17:36:00"/>
    <n v="39"/>
    <n v="5"/>
    <s v="Bangalore"/>
    <n v="1"/>
    <s v="Proctology"/>
  </r>
  <r>
    <x v="1989"/>
    <n v="47124"/>
    <n v="5"/>
    <m/>
    <n v="17"/>
    <n v="2"/>
    <n v="6"/>
    <m/>
    <d v="2021-10-07T17:39:00"/>
    <n v="2"/>
    <n v="5"/>
    <s v="Pune"/>
    <n v="7"/>
    <s v="Cosmetic"/>
  </r>
  <r>
    <x v="1990"/>
    <n v="47128"/>
    <n v="2"/>
    <m/>
    <n v="37"/>
    <n v="2"/>
    <n v="1"/>
    <m/>
    <d v="2021-10-07T17:55:00"/>
    <n v="2"/>
    <n v="2"/>
    <s v="New Delhi"/>
    <n v="0"/>
    <s v="Not Assigned"/>
  </r>
  <r>
    <x v="1991"/>
    <n v="47129"/>
    <n v="2"/>
    <s v="Cash"/>
    <n v="2"/>
    <n v="50"/>
    <n v="1"/>
    <d v="2021-10-08T00:00:00"/>
    <d v="2021-10-07T17:56:00"/>
    <n v="50"/>
    <n v="2"/>
    <s v="New Delhi"/>
    <n v="1"/>
    <s v="Proctology"/>
  </r>
  <r>
    <x v="1992"/>
    <n v="47130"/>
    <n v="2"/>
    <m/>
    <n v="37"/>
    <n v="2"/>
    <n v="1"/>
    <m/>
    <d v="2021-10-07T18:00:00"/>
    <n v="2"/>
    <n v="2"/>
    <s v="New Delhi"/>
    <n v="0"/>
    <s v="Not Assigned"/>
  </r>
  <r>
    <x v="1993"/>
    <n v="47131"/>
    <n v="2"/>
    <s v="Cash"/>
    <n v="17"/>
    <n v="34"/>
    <n v="1"/>
    <d v="2021-10-09T00:00:00"/>
    <d v="2021-10-07T18:00:00"/>
    <n v="34"/>
    <n v="2"/>
    <s v="New Delhi"/>
    <n v="7"/>
    <s v="Cosmetic"/>
  </r>
  <r>
    <x v="1994"/>
    <n v="47132"/>
    <n v="2"/>
    <m/>
    <n v="37"/>
    <n v="2"/>
    <n v="1"/>
    <m/>
    <d v="2021-10-07T18:00:00"/>
    <n v="2"/>
    <n v="2"/>
    <s v="New Delhi"/>
    <n v="0"/>
    <s v="Not Assigned"/>
  </r>
  <r>
    <x v="1924"/>
    <n v="47133"/>
    <n v="2"/>
    <m/>
    <n v="39"/>
    <n v="13"/>
    <n v="3"/>
    <d v="2021-10-19T00:00:00"/>
    <d v="2021-10-07T18:05:00"/>
    <n v="13"/>
    <n v="2"/>
    <s v="Mumbai"/>
    <n v="2"/>
    <s v="Urology Circumcision"/>
  </r>
  <r>
    <x v="1787"/>
    <n v="47134"/>
    <n v="5"/>
    <m/>
    <n v="17"/>
    <n v="2"/>
    <n v="1"/>
    <m/>
    <d v="2021-10-07T18:10:00"/>
    <n v="2"/>
    <n v="5"/>
    <s v="New Delhi"/>
    <n v="7"/>
    <s v="Cosmetic"/>
  </r>
  <r>
    <x v="1995"/>
    <n v="47135"/>
    <n v="2"/>
    <s v="Cash"/>
    <n v="2"/>
    <n v="2"/>
    <n v="1"/>
    <m/>
    <d v="2021-10-07T18:10:00"/>
    <n v="2"/>
    <n v="2"/>
    <s v="New Delhi"/>
    <n v="1"/>
    <s v="Proctology"/>
  </r>
  <r>
    <x v="1981"/>
    <n v="47136"/>
    <n v="2"/>
    <m/>
    <n v="37"/>
    <n v="12"/>
    <n v="4"/>
    <m/>
    <d v="2021-10-07T18:10:00"/>
    <n v="12"/>
    <n v="2"/>
    <s v="Hyderabad"/>
    <n v="0"/>
    <s v="Not Assigned"/>
  </r>
  <r>
    <x v="1996"/>
    <n v="47137"/>
    <n v="1"/>
    <m/>
    <n v="39"/>
    <n v="39"/>
    <n v="2"/>
    <d v="2021-10-08T00:00:00"/>
    <d v="2021-10-07T18:13:00"/>
    <n v="39"/>
    <n v="1"/>
    <s v="Bangalore"/>
    <n v="2"/>
    <s v="Urology Circumcision"/>
  </r>
  <r>
    <x v="1997"/>
    <n v="47138"/>
    <n v="3"/>
    <s v="Cashless"/>
    <n v="24"/>
    <n v="34"/>
    <n v="1"/>
    <d v="2021-10-14T00:00:00"/>
    <d v="2021-10-07T18:13:00"/>
    <n v="34"/>
    <n v="3"/>
    <s v="New Delhi"/>
    <n v="1"/>
    <s v="Proctology"/>
  </r>
  <r>
    <x v="1998"/>
    <n v="47139"/>
    <n v="2"/>
    <m/>
    <n v="37"/>
    <n v="13"/>
    <n v="3"/>
    <m/>
    <d v="2021-10-07T18:15:00"/>
    <n v="13"/>
    <n v="2"/>
    <s v="Mumbai"/>
    <n v="0"/>
    <s v="Not Assigned"/>
  </r>
  <r>
    <x v="1999"/>
    <n v="47140"/>
    <n v="1"/>
    <s v="Cash"/>
    <n v="2"/>
    <n v="18"/>
    <n v="2"/>
    <m/>
    <d v="2021-10-07T18:16:00"/>
    <n v="18"/>
    <n v="1"/>
    <s v="Bangalore"/>
    <n v="1"/>
    <s v="Proctology"/>
  </r>
  <r>
    <x v="1701"/>
    <n v="47141"/>
    <n v="8"/>
    <m/>
    <n v="2"/>
    <n v="2"/>
    <n v="1"/>
    <m/>
    <d v="2021-10-07T18:18:00"/>
    <n v="2"/>
    <n v="8"/>
    <s v="New Delhi"/>
    <n v="1"/>
    <s v="Proctology"/>
  </r>
  <r>
    <x v="2000"/>
    <n v="47143"/>
    <n v="1"/>
    <m/>
    <n v="20"/>
    <n v="2"/>
    <n v="3"/>
    <m/>
    <d v="2021-10-07T18:42:00"/>
    <n v="2"/>
    <n v="1"/>
    <s v="Mumbai"/>
    <n v="1"/>
    <s v="Proctology"/>
  </r>
  <r>
    <x v="2001"/>
    <n v="47144"/>
    <n v="2"/>
    <m/>
    <n v="37"/>
    <n v="12"/>
    <n v="3"/>
    <m/>
    <d v="2021-10-07T18:50:00"/>
    <n v="12"/>
    <n v="2"/>
    <s v="Mumbai"/>
    <n v="0"/>
    <s v="Not Assigned"/>
  </r>
  <r>
    <x v="2002"/>
    <n v="47145"/>
    <n v="2"/>
    <m/>
    <n v="39"/>
    <n v="13"/>
    <n v="4"/>
    <m/>
    <d v="2021-10-07T18:50:00"/>
    <n v="13"/>
    <n v="2"/>
    <s v="Hyderabad"/>
    <n v="2"/>
    <s v="Urology Circumcision"/>
  </r>
  <r>
    <x v="1785"/>
    <n v="47147"/>
    <n v="2"/>
    <m/>
    <n v="135"/>
    <n v="2"/>
    <n v="1"/>
    <m/>
    <d v="2021-10-07T18:55:00"/>
    <n v="2"/>
    <n v="2"/>
    <s v="New Delhi"/>
    <n v="10"/>
    <s v="Dental"/>
  </r>
  <r>
    <x v="2001"/>
    <n v="47148"/>
    <n v="1"/>
    <m/>
    <n v="19"/>
    <n v="13"/>
    <n v="3"/>
    <m/>
    <d v="2021-10-07T18:57:00"/>
    <n v="13"/>
    <n v="1"/>
    <s v="Mumbai"/>
    <n v="1"/>
    <s v="Proctology"/>
  </r>
  <r>
    <x v="2003"/>
    <n v="47149"/>
    <n v="5"/>
    <m/>
    <n v="17"/>
    <n v="39"/>
    <n v="3"/>
    <m/>
    <d v="2021-10-07T18:59:00"/>
    <n v="39"/>
    <n v="5"/>
    <s v="Mumbai"/>
    <n v="7"/>
    <s v="Cosmetic"/>
  </r>
  <r>
    <x v="2001"/>
    <n v="47150"/>
    <n v="2"/>
    <s v="EMI"/>
    <n v="19"/>
    <n v="13"/>
    <n v="3"/>
    <d v="2022-03-10T00:00:00"/>
    <d v="2021-10-07T19:00:00"/>
    <n v="13"/>
    <n v="2"/>
    <s v="Mumbai"/>
    <n v="1"/>
    <s v="Proctology"/>
  </r>
  <r>
    <x v="2004"/>
    <n v="47151"/>
    <n v="1"/>
    <s v="Cash"/>
    <n v="17"/>
    <n v="13"/>
    <n v="6"/>
    <m/>
    <d v="2021-10-07T19:00:00"/>
    <n v="13"/>
    <n v="1"/>
    <s v="Pune"/>
    <n v="7"/>
    <s v="Cosmetic"/>
  </r>
  <r>
    <x v="2005"/>
    <n v="47152"/>
    <n v="5"/>
    <m/>
    <n v="2"/>
    <n v="39"/>
    <n v="3"/>
    <m/>
    <d v="2021-10-07T19:03:00"/>
    <n v="39"/>
    <n v="5"/>
    <s v="Mumbai"/>
    <n v="1"/>
    <s v="Proctology"/>
  </r>
  <r>
    <x v="2006"/>
    <n v="47153"/>
    <n v="5"/>
    <m/>
    <n v="14"/>
    <n v="13"/>
    <n v="1"/>
    <m/>
    <d v="2021-10-07T19:04:00"/>
    <n v="13"/>
    <n v="5"/>
    <s v="New Delhi"/>
    <n v="6"/>
    <s v="Kidney Stone"/>
  </r>
  <r>
    <x v="95"/>
    <n v="47154"/>
    <n v="2"/>
    <m/>
    <n v="37"/>
    <n v="2"/>
    <n v="1"/>
    <m/>
    <d v="2021-10-07T19:05:00"/>
    <n v="2"/>
    <n v="2"/>
    <s v="New Delhi"/>
    <n v="0"/>
    <s v="Not Assigned"/>
  </r>
  <r>
    <x v="2007"/>
    <n v="47155"/>
    <n v="2"/>
    <m/>
    <n v="2"/>
    <n v="13"/>
    <n v="1"/>
    <d v="1970-01-01T00:00:00"/>
    <d v="2021-10-07T19:05:00"/>
    <n v="13"/>
    <n v="2"/>
    <s v="New Delhi"/>
    <n v="1"/>
    <s v="Proctology"/>
  </r>
  <r>
    <x v="2008"/>
    <n v="47156"/>
    <n v="1"/>
    <m/>
    <n v="7"/>
    <n v="13"/>
    <n v="2"/>
    <m/>
    <d v="2021-10-07T19:11:00"/>
    <n v="13"/>
    <n v="1"/>
    <s v="Bangalore"/>
    <n v="9"/>
    <s v="Ophthalmology"/>
  </r>
  <r>
    <x v="1907"/>
    <n v="47157"/>
    <n v="5"/>
    <m/>
    <n v="17"/>
    <n v="13"/>
    <n v="2"/>
    <m/>
    <d v="2021-10-07T19:13:00"/>
    <n v="13"/>
    <n v="5"/>
    <s v="Bangalore"/>
    <n v="7"/>
    <s v="Cosmetic"/>
  </r>
  <r>
    <x v="2009"/>
    <n v="47158"/>
    <n v="2"/>
    <m/>
    <n v="37"/>
    <n v="39"/>
    <n v="2"/>
    <m/>
    <d v="2021-10-07T19:15:00"/>
    <n v="39"/>
    <n v="2"/>
    <s v="Bangalore"/>
    <n v="0"/>
    <s v="Not Assigned"/>
  </r>
  <r>
    <x v="252"/>
    <n v="47159"/>
    <n v="5"/>
    <m/>
    <n v="14"/>
    <n v="2"/>
    <n v="1"/>
    <m/>
    <d v="2021-10-07T19:21:00"/>
    <n v="2"/>
    <n v="5"/>
    <s v="New Delhi"/>
    <n v="6"/>
    <s v="Kidney Stone"/>
  </r>
  <r>
    <x v="2010"/>
    <n v="47160"/>
    <n v="1"/>
    <s v="Cash"/>
    <n v="39"/>
    <n v="4"/>
    <n v="3"/>
    <d v="2022-08-01T00:00:00"/>
    <d v="2021-10-07T19:23:00"/>
    <n v="4"/>
    <n v="1"/>
    <s v="Mumbai"/>
    <n v="2"/>
    <s v="Urology Circumcision"/>
  </r>
  <r>
    <x v="2011"/>
    <n v="47161"/>
    <n v="8"/>
    <s v="Cash"/>
    <n v="15"/>
    <n v="54"/>
    <n v="2"/>
    <d v="2022-08-18T00:00:00"/>
    <d v="2021-10-07T19:24:00"/>
    <n v="54"/>
    <n v="8"/>
    <s v="Bangalore"/>
    <n v="3"/>
    <s v="Laproscopy"/>
  </r>
  <r>
    <x v="2012"/>
    <n v="47162"/>
    <n v="5"/>
    <m/>
    <n v="2"/>
    <n v="13"/>
    <n v="2"/>
    <d v="2021-10-09T00:00:00"/>
    <d v="2021-10-07T19:27:00"/>
    <n v="13"/>
    <n v="5"/>
    <s v="Bangalore"/>
    <n v="1"/>
    <s v="Proctology"/>
  </r>
  <r>
    <x v="2013"/>
    <n v="47163"/>
    <n v="1"/>
    <m/>
    <n v="19"/>
    <n v="13"/>
    <n v="6"/>
    <m/>
    <d v="2021-10-07T19:28:00"/>
    <n v="13"/>
    <n v="1"/>
    <s v="Pune"/>
    <n v="1"/>
    <s v="Proctology"/>
  </r>
  <r>
    <x v="2014"/>
    <n v="47164"/>
    <n v="2"/>
    <m/>
    <n v="37"/>
    <n v="2"/>
    <n v="1"/>
    <m/>
    <d v="2021-10-07T19:30:00"/>
    <n v="2"/>
    <n v="2"/>
    <s v="New Delhi"/>
    <n v="0"/>
    <s v="Not Assigned"/>
  </r>
  <r>
    <x v="2015"/>
    <n v="47165"/>
    <n v="2"/>
    <s v="Cash"/>
    <n v="19"/>
    <n v="13"/>
    <n v="1"/>
    <m/>
    <d v="2021-10-07T19:30:00"/>
    <n v="13"/>
    <n v="2"/>
    <s v="New Delhi"/>
    <n v="1"/>
    <s v="Proctology"/>
  </r>
  <r>
    <x v="2016"/>
    <n v="47166"/>
    <n v="1"/>
    <s v="Cash"/>
    <n v="17"/>
    <n v="13"/>
    <n v="1"/>
    <d v="2021-12-17T00:00:00"/>
    <d v="2021-10-07T19:30:00"/>
    <n v="13"/>
    <n v="1"/>
    <s v="New Delhi"/>
    <n v="7"/>
    <s v="Cosmetic"/>
  </r>
  <r>
    <x v="2017"/>
    <n v="47167"/>
    <n v="1"/>
    <m/>
    <n v="39"/>
    <n v="12"/>
    <n v="3"/>
    <m/>
    <d v="2021-10-07T19:33:00"/>
    <n v="12"/>
    <n v="1"/>
    <s v="Mumbai"/>
    <n v="2"/>
    <s v="Urology Circumcision"/>
  </r>
  <r>
    <x v="2017"/>
    <n v="47168"/>
    <n v="1"/>
    <m/>
    <n v="39"/>
    <n v="13"/>
    <n v="3"/>
    <m/>
    <d v="2021-10-07T19:33:00"/>
    <n v="13"/>
    <n v="1"/>
    <s v="Mumbai"/>
    <n v="2"/>
    <s v="Urology Circumcision"/>
  </r>
  <r>
    <x v="2018"/>
    <n v="47169"/>
    <n v="1"/>
    <m/>
    <n v="2"/>
    <n v="2"/>
    <n v="20"/>
    <d v="2022-06-10T00:00:00"/>
    <d v="2021-10-07T19:37:00"/>
    <n v="2"/>
    <n v="1"/>
    <s v="Ahmedabad"/>
    <n v="1"/>
    <s v="Proctology"/>
  </r>
  <r>
    <x v="2019"/>
    <n v="47170"/>
    <n v="1"/>
    <m/>
    <n v="20"/>
    <n v="13"/>
    <n v="4"/>
    <d v="2021-10-13T00:00:00"/>
    <d v="2021-10-07T19:41:00"/>
    <n v="13"/>
    <n v="1"/>
    <s v="Hyderabad"/>
    <n v="1"/>
    <s v="Proctology"/>
  </r>
  <r>
    <x v="2020"/>
    <n v="47171"/>
    <n v="2"/>
    <m/>
    <n v="18"/>
    <n v="10"/>
    <n v="2"/>
    <m/>
    <d v="2021-10-07T19:50:00"/>
    <n v="10"/>
    <n v="2"/>
    <s v="Bangalore"/>
    <n v="5"/>
    <s v="Vascular"/>
  </r>
  <r>
    <x v="2021"/>
    <n v="47172"/>
    <n v="1"/>
    <m/>
    <n v="11"/>
    <n v="12"/>
    <n v="1"/>
    <d v="2021-10-27T00:00:00"/>
    <d v="2021-10-07T19:53:00"/>
    <n v="12"/>
    <n v="1"/>
    <s v="New Delhi"/>
    <n v="0"/>
    <s v="Not Assigned"/>
  </r>
  <r>
    <x v="2022"/>
    <n v="47173"/>
    <n v="2"/>
    <m/>
    <n v="21"/>
    <n v="12"/>
    <n v="3"/>
    <m/>
    <d v="2021-10-07T19:55:00"/>
    <n v="12"/>
    <n v="2"/>
    <s v="Mumbai"/>
    <n v="1"/>
    <s v="Proctology"/>
  </r>
  <r>
    <x v="2021"/>
    <n v="47174"/>
    <n v="2"/>
    <m/>
    <n v="37"/>
    <n v="13"/>
    <n v="8"/>
    <d v="2021-10-23T00:00:00"/>
    <d v="2021-10-07T19:55:00"/>
    <n v="13"/>
    <n v="2"/>
    <s v="Tertiary "/>
    <n v="0"/>
    <s v="Not Assigned"/>
  </r>
  <r>
    <x v="2023"/>
    <n v="47175"/>
    <n v="1"/>
    <s v="Cashless"/>
    <n v="2"/>
    <n v="13"/>
    <n v="3"/>
    <d v="2022-06-15T00:00:00"/>
    <d v="2021-10-07T20:02:00"/>
    <n v="13"/>
    <n v="1"/>
    <s v="Mumbai"/>
    <n v="1"/>
    <s v="Proctology"/>
  </r>
  <r>
    <x v="2024"/>
    <n v="47176"/>
    <n v="2"/>
    <m/>
    <n v="135"/>
    <n v="2"/>
    <n v="1"/>
    <m/>
    <d v="2021-10-07T20:05:00"/>
    <n v="2"/>
    <n v="2"/>
    <s v="New Delhi"/>
    <n v="10"/>
    <s v="Dental"/>
  </r>
  <r>
    <x v="2025"/>
    <n v="47177"/>
    <n v="2"/>
    <m/>
    <n v="37"/>
    <n v="13"/>
    <n v="8"/>
    <m/>
    <d v="2021-10-07T20:20:00"/>
    <n v="13"/>
    <n v="2"/>
    <s v="Tertiary "/>
    <n v="0"/>
    <s v="Not Assigned"/>
  </r>
  <r>
    <x v="2026"/>
    <n v="47178"/>
    <n v="2"/>
    <m/>
    <n v="37"/>
    <n v="39"/>
    <n v="1"/>
    <m/>
    <d v="2021-10-07T20:25:00"/>
    <n v="39"/>
    <n v="2"/>
    <s v="New Delhi"/>
    <n v="0"/>
    <s v="Not Assigned"/>
  </r>
  <r>
    <x v="2027"/>
    <n v="47179"/>
    <n v="1"/>
    <m/>
    <n v="39"/>
    <n v="12"/>
    <n v="3"/>
    <m/>
    <d v="2021-10-07T20:25:00"/>
    <n v="12"/>
    <n v="1"/>
    <s v="Mumbai"/>
    <n v="2"/>
    <s v="Urology Circumcision"/>
  </r>
  <r>
    <x v="2027"/>
    <n v="47181"/>
    <n v="2"/>
    <m/>
    <n v="37"/>
    <n v="12"/>
    <n v="3"/>
    <m/>
    <d v="2021-10-07T20:30:00"/>
    <n v="12"/>
    <n v="2"/>
    <s v="Mumbai"/>
    <n v="0"/>
    <s v="Not Assigned"/>
  </r>
  <r>
    <x v="2028"/>
    <n v="47184"/>
    <n v="1"/>
    <m/>
    <n v="5"/>
    <n v="13"/>
    <n v="2"/>
    <m/>
    <d v="2021-10-07T20:53:00"/>
    <n v="13"/>
    <n v="1"/>
    <s v="Bangalore"/>
    <n v="5"/>
    <s v="Vascular"/>
  </r>
  <r>
    <x v="2029"/>
    <n v="47185"/>
    <n v="1"/>
    <m/>
    <n v="21"/>
    <n v="2"/>
    <n v="1"/>
    <m/>
    <d v="2021-10-07T20:59:00"/>
    <n v="2"/>
    <n v="1"/>
    <s v="New Delhi"/>
    <n v="1"/>
    <s v="Proctology"/>
  </r>
  <r>
    <x v="2030"/>
    <n v="47186"/>
    <n v="2"/>
    <m/>
    <n v="37"/>
    <n v="13"/>
    <n v="1"/>
    <d v="2021-10-22T00:00:00"/>
    <d v="2021-10-07T21:00:00"/>
    <n v="13"/>
    <n v="2"/>
    <s v="New Delhi"/>
    <n v="0"/>
    <s v="Not Assigned"/>
  </r>
  <r>
    <x v="2031"/>
    <n v="47187"/>
    <n v="1"/>
    <s v="Cash"/>
    <n v="39"/>
    <n v="13"/>
    <n v="1"/>
    <m/>
    <d v="2021-10-07T21:06:00"/>
    <n v="13"/>
    <n v="1"/>
    <s v="New Delhi"/>
    <n v="2"/>
    <s v="Urology Circumcision"/>
  </r>
  <r>
    <x v="2032"/>
    <n v="47188"/>
    <n v="1"/>
    <s v="Cash"/>
    <n v="20"/>
    <n v="39"/>
    <n v="2"/>
    <d v="2021-12-10T00:00:00"/>
    <d v="2021-10-07T21:11:00"/>
    <n v="39"/>
    <n v="1"/>
    <s v="Bangalore"/>
    <n v="1"/>
    <s v="Proctology"/>
  </r>
  <r>
    <x v="2030"/>
    <n v="47189"/>
    <n v="2"/>
    <m/>
    <n v="2"/>
    <n v="13"/>
    <n v="8"/>
    <d v="2021-10-22T00:00:00"/>
    <d v="2021-10-07T21:15:00"/>
    <n v="13"/>
    <n v="2"/>
    <s v="Tertiary "/>
    <n v="1"/>
    <s v="Proctology"/>
  </r>
  <r>
    <x v="2033"/>
    <n v="47190"/>
    <n v="5"/>
    <m/>
    <n v="16"/>
    <n v="13"/>
    <n v="1"/>
    <m/>
    <d v="2021-10-07T21:25:00"/>
    <n v="13"/>
    <n v="5"/>
    <s v="New Delhi"/>
    <n v="3"/>
    <s v="Laproscopy"/>
  </r>
  <r>
    <x v="2034"/>
    <n v="47191"/>
    <n v="2"/>
    <m/>
    <n v="14"/>
    <n v="13"/>
    <n v="1"/>
    <m/>
    <d v="2021-10-07T21:30:00"/>
    <n v="13"/>
    <n v="2"/>
    <s v="New Delhi"/>
    <n v="6"/>
    <s v="Kidney Stone"/>
  </r>
  <r>
    <x v="2035"/>
    <n v="47192"/>
    <n v="5"/>
    <s v="Cash"/>
    <n v="39"/>
    <n v="13"/>
    <n v="20"/>
    <m/>
    <d v="2021-10-07T21:30:00"/>
    <n v="13"/>
    <n v="5"/>
    <s v="Ahmedabad"/>
    <n v="2"/>
    <s v="Urology Circumcision"/>
  </r>
  <r>
    <x v="2036"/>
    <n v="47193"/>
    <n v="2"/>
    <m/>
    <n v="37"/>
    <n v="2"/>
    <n v="3"/>
    <m/>
    <d v="2021-10-07T21:35:00"/>
    <n v="2"/>
    <n v="2"/>
    <s v="Mumbai"/>
    <n v="0"/>
    <s v="Not Assigned"/>
  </r>
  <r>
    <x v="2037"/>
    <n v="47194"/>
    <n v="1"/>
    <m/>
    <n v="16"/>
    <n v="13"/>
    <n v="1"/>
    <m/>
    <d v="2021-10-07T21:35:00"/>
    <n v="13"/>
    <n v="1"/>
    <s v="New Delhi"/>
    <n v="3"/>
    <s v="Laproscopy"/>
  </r>
  <r>
    <x v="2037"/>
    <n v="47195"/>
    <n v="4"/>
    <m/>
    <n v="16"/>
    <n v="12"/>
    <n v="1"/>
    <m/>
    <d v="2021-10-07T21:35:00"/>
    <n v="12"/>
    <n v="4"/>
    <s v="New Delhi"/>
    <n v="3"/>
    <s v="Laproscopy"/>
  </r>
  <r>
    <x v="2038"/>
    <n v="47196"/>
    <n v="1"/>
    <m/>
    <n v="2"/>
    <n v="39"/>
    <n v="2"/>
    <d v="2021-12-23T00:00:00"/>
    <d v="2021-10-07T21:41:00"/>
    <n v="39"/>
    <n v="1"/>
    <s v="Bangalore"/>
    <n v="1"/>
    <s v="Proctology"/>
  </r>
  <r>
    <x v="2039"/>
    <n v="47197"/>
    <n v="1"/>
    <m/>
    <n v="1"/>
    <n v="2"/>
    <n v="2"/>
    <d v="2021-10-11T00:00:00"/>
    <d v="2021-10-07T21:43:00"/>
    <n v="2"/>
    <n v="1"/>
    <s v="Bangalore"/>
    <n v="11"/>
    <s v="General Medicine"/>
  </r>
  <r>
    <x v="2040"/>
    <n v="47198"/>
    <n v="5"/>
    <s v="Cash"/>
    <n v="2"/>
    <n v="2"/>
    <n v="2"/>
    <m/>
    <d v="2021-10-07T21:49:00"/>
    <n v="2"/>
    <n v="5"/>
    <s v="Bangalore"/>
    <n v="1"/>
    <s v="Proctology"/>
  </r>
  <r>
    <x v="2041"/>
    <n v="47200"/>
    <n v="5"/>
    <m/>
    <n v="39"/>
    <n v="2"/>
    <n v="3"/>
    <m/>
    <d v="2021-10-07T21:57:00"/>
    <n v="2"/>
    <n v="5"/>
    <s v="Mumbai"/>
    <n v="2"/>
    <s v="Urology Circumcision"/>
  </r>
  <r>
    <x v="2042"/>
    <n v="47201"/>
    <n v="2"/>
    <m/>
    <n v="37"/>
    <n v="2"/>
    <n v="1"/>
    <m/>
    <d v="2021-10-07T22:00:00"/>
    <n v="2"/>
    <n v="2"/>
    <s v="New Delhi"/>
    <n v="0"/>
    <s v="Not Assigned"/>
  </r>
  <r>
    <x v="2043"/>
    <n v="47202"/>
    <n v="5"/>
    <m/>
    <n v="39"/>
    <n v="2"/>
    <n v="3"/>
    <m/>
    <d v="2021-10-07T22:05:00"/>
    <n v="2"/>
    <n v="5"/>
    <s v="Mumbai"/>
    <n v="2"/>
    <s v="Urology Circumcision"/>
  </r>
  <r>
    <x v="2044"/>
    <n v="47203"/>
    <n v="5"/>
    <m/>
    <n v="14"/>
    <n v="13"/>
    <n v="1"/>
    <m/>
    <d v="2021-10-07T22:07:00"/>
    <n v="13"/>
    <n v="5"/>
    <s v="New Delhi"/>
    <n v="6"/>
    <s v="Kidney Stone"/>
  </r>
  <r>
    <x v="2045"/>
    <n v="47204"/>
    <n v="5"/>
    <m/>
    <n v="39"/>
    <n v="13"/>
    <n v="2"/>
    <d v="2021-11-08T00:00:00"/>
    <d v="2021-10-07T22:10:00"/>
    <n v="13"/>
    <n v="5"/>
    <s v="Bangalore"/>
    <n v="2"/>
    <s v="Urology Circumcision"/>
  </r>
  <r>
    <x v="2046"/>
    <n v="47205"/>
    <n v="8"/>
    <m/>
    <n v="16"/>
    <n v="2"/>
    <n v="1"/>
    <d v="2021-10-23T00:00:00"/>
    <d v="2021-10-07T22:18:00"/>
    <n v="2"/>
    <n v="8"/>
    <s v="New Delhi"/>
    <n v="3"/>
    <s v="Laproscopy"/>
  </r>
  <r>
    <x v="2047"/>
    <n v="47206"/>
    <n v="5"/>
    <s v="Cash"/>
    <n v="2"/>
    <n v="13"/>
    <n v="1"/>
    <d v="2021-10-15T00:00:00"/>
    <d v="2021-10-07T22:23:00"/>
    <n v="13"/>
    <n v="5"/>
    <s v="New Delhi"/>
    <n v="1"/>
    <s v="Proctology"/>
  </r>
  <r>
    <x v="2048"/>
    <n v="47207"/>
    <n v="5"/>
    <m/>
    <n v="2"/>
    <n v="39"/>
    <n v="2"/>
    <m/>
    <d v="2021-10-07T22:24:00"/>
    <n v="39"/>
    <n v="5"/>
    <s v="Bangalore"/>
    <n v="1"/>
    <s v="Proctology"/>
  </r>
  <r>
    <x v="2049"/>
    <n v="47208"/>
    <n v="5"/>
    <m/>
    <n v="14"/>
    <n v="13"/>
    <n v="1"/>
    <m/>
    <d v="2021-10-07T22:28:00"/>
    <n v="13"/>
    <n v="5"/>
    <s v="New Delhi"/>
    <n v="6"/>
    <s v="Kidney Stone"/>
  </r>
  <r>
    <x v="277"/>
    <n v="47209"/>
    <n v="5"/>
    <m/>
    <n v="2"/>
    <n v="2"/>
    <n v="1"/>
    <m/>
    <d v="2021-10-07T22:28:00"/>
    <n v="2"/>
    <n v="5"/>
    <s v="New Delhi"/>
    <n v="1"/>
    <s v="Proctology"/>
  </r>
  <r>
    <x v="2050"/>
    <n v="47211"/>
    <n v="5"/>
    <m/>
    <n v="2"/>
    <n v="2"/>
    <n v="1"/>
    <m/>
    <d v="2021-10-07T22:32:00"/>
    <n v="2"/>
    <n v="5"/>
    <s v="New Delhi"/>
    <n v="1"/>
    <s v="Proctology"/>
  </r>
  <r>
    <x v="2051"/>
    <n v="47212"/>
    <n v="5"/>
    <m/>
    <n v="39"/>
    <n v="39"/>
    <n v="2"/>
    <m/>
    <d v="2021-10-07T22:51:00"/>
    <n v="39"/>
    <n v="5"/>
    <s v="Bangalore"/>
    <n v="2"/>
    <s v="Urology Circumcision"/>
  </r>
  <r>
    <x v="2052"/>
    <n v="47213"/>
    <n v="1"/>
    <m/>
    <n v="39"/>
    <n v="39"/>
    <n v="2"/>
    <m/>
    <d v="2021-10-07T22:53:00"/>
    <n v="39"/>
    <n v="1"/>
    <s v="Bangalore"/>
    <n v="2"/>
    <s v="Urology Circumcision"/>
  </r>
  <r>
    <x v="2053"/>
    <n v="47214"/>
    <n v="2"/>
    <m/>
    <n v="2"/>
    <n v="13"/>
    <n v="2"/>
    <m/>
    <d v="2021-10-07T23:05:00"/>
    <n v="13"/>
    <n v="2"/>
    <s v="Bangalore"/>
    <n v="1"/>
    <s v="Proctology"/>
  </r>
  <r>
    <x v="2054"/>
    <n v="47217"/>
    <n v="5"/>
    <s v="Cash"/>
    <n v="2"/>
    <n v="13"/>
    <n v="1"/>
    <d v="2021-11-10T00:00:00"/>
    <d v="2021-10-07T23:32:00"/>
    <n v="13"/>
    <n v="5"/>
    <s v="New Delhi"/>
    <n v="1"/>
    <s v="Proctology"/>
  </r>
  <r>
    <x v="2055"/>
    <n v="47219"/>
    <n v="1"/>
    <m/>
    <n v="39"/>
    <n v="12"/>
    <n v="8"/>
    <m/>
    <d v="2021-10-07T23:34:00"/>
    <n v="12"/>
    <n v="1"/>
    <s v="Tertiary "/>
    <n v="2"/>
    <s v="Urology Circumcision"/>
  </r>
  <r>
    <x v="2056"/>
    <n v="47220"/>
    <n v="1"/>
    <s v="Cash"/>
    <n v="39"/>
    <n v="13"/>
    <n v="1"/>
    <d v="2021-12-10T00:00:00"/>
    <d v="2021-10-07T23:38:00"/>
    <n v="13"/>
    <n v="1"/>
    <s v="New Delhi"/>
    <n v="2"/>
    <s v="Urology Circumcision"/>
  </r>
  <r>
    <x v="2057"/>
    <n v="47221"/>
    <n v="5"/>
    <m/>
    <n v="17"/>
    <n v="2"/>
    <n v="1"/>
    <m/>
    <d v="2021-10-07T23:40:00"/>
    <n v="2"/>
    <n v="5"/>
    <s v="New Delhi"/>
    <n v="7"/>
    <s v="Cosmetic"/>
  </r>
  <r>
    <x v="2058"/>
    <n v="47224"/>
    <n v="5"/>
    <m/>
    <n v="17"/>
    <n v="4"/>
    <n v="20"/>
    <d v="2022-06-10T00:00:00"/>
    <d v="2021-10-07T23:43:00"/>
    <n v="4"/>
    <n v="5"/>
    <s v="Ahmedabad"/>
    <n v="7"/>
    <s v="Cosmetic"/>
  </r>
  <r>
    <x v="2059"/>
    <n v="47228"/>
    <n v="5"/>
    <m/>
    <n v="14"/>
    <n v="13"/>
    <n v="2"/>
    <m/>
    <d v="2021-10-08T00:03:00"/>
    <n v="13"/>
    <n v="5"/>
    <s v="Bangalore"/>
    <n v="6"/>
    <s v="Kidney Stone"/>
  </r>
  <r>
    <x v="2060"/>
    <n v="47229"/>
    <n v="1"/>
    <m/>
    <n v="39"/>
    <n v="2"/>
    <n v="1"/>
    <m/>
    <d v="2021-10-08T00:07:00"/>
    <n v="2"/>
    <n v="1"/>
    <s v="New Delhi"/>
    <n v="2"/>
    <s v="Urology Circumcision"/>
  </r>
  <r>
    <x v="1854"/>
    <n v="47231"/>
    <n v="8"/>
    <m/>
    <n v="39"/>
    <n v="2"/>
    <n v="3"/>
    <m/>
    <d v="2021-10-08T00:18:00"/>
    <n v="2"/>
    <n v="8"/>
    <s v="Mumbai"/>
    <n v="2"/>
    <s v="Urology Circumcision"/>
  </r>
  <r>
    <x v="2061"/>
    <n v="47232"/>
    <n v="8"/>
    <m/>
    <n v="15"/>
    <n v="2"/>
    <n v="3"/>
    <m/>
    <d v="2021-10-08T00:21:00"/>
    <n v="2"/>
    <n v="8"/>
    <s v="Mumbai"/>
    <n v="3"/>
    <s v="Laproscopy"/>
  </r>
  <r>
    <x v="2062"/>
    <n v="47233"/>
    <n v="8"/>
    <m/>
    <n v="18"/>
    <n v="13"/>
    <n v="8"/>
    <m/>
    <d v="2021-10-08T00:24:00"/>
    <n v="13"/>
    <n v="8"/>
    <s v="Tertiary "/>
    <n v="5"/>
    <s v="Vascular"/>
  </r>
  <r>
    <x v="2063"/>
    <n v="47234"/>
    <n v="8"/>
    <m/>
    <n v="39"/>
    <n v="2"/>
    <n v="2"/>
    <m/>
    <d v="2021-10-08T00:25:00"/>
    <n v="2"/>
    <n v="8"/>
    <s v="Bangalore"/>
    <n v="2"/>
    <s v="Urology Circumcision"/>
  </r>
  <r>
    <x v="2064"/>
    <n v="47235"/>
    <n v="8"/>
    <m/>
    <n v="14"/>
    <n v="2"/>
    <n v="2"/>
    <m/>
    <d v="2021-10-08T00:27:00"/>
    <n v="2"/>
    <n v="8"/>
    <s v="Bangalore"/>
    <n v="6"/>
    <s v="Kidney Stone"/>
  </r>
  <r>
    <x v="2065"/>
    <n v="47236"/>
    <n v="2"/>
    <m/>
    <n v="37"/>
    <n v="2"/>
    <n v="6"/>
    <m/>
    <d v="2021-10-08T00:30:00"/>
    <n v="2"/>
    <n v="2"/>
    <s v="Pune"/>
    <n v="0"/>
    <s v="Not Assigned"/>
  </r>
  <r>
    <x v="2066"/>
    <n v="47237"/>
    <n v="8"/>
    <m/>
    <n v="14"/>
    <n v="2"/>
    <n v="1"/>
    <m/>
    <d v="2021-10-08T00:33:00"/>
    <n v="2"/>
    <n v="8"/>
    <s v="New Delhi"/>
    <n v="6"/>
    <s v="Kidney Stone"/>
  </r>
  <r>
    <x v="2067"/>
    <n v="47238"/>
    <n v="2"/>
    <m/>
    <n v="37"/>
    <n v="2"/>
    <n v="3"/>
    <m/>
    <d v="2021-10-08T00:45:00"/>
    <n v="2"/>
    <n v="2"/>
    <s v="Mumbai"/>
    <n v="0"/>
    <s v="Not Assigned"/>
  </r>
  <r>
    <x v="2068"/>
    <n v="47239"/>
    <n v="1"/>
    <m/>
    <n v="17"/>
    <n v="4"/>
    <n v="20"/>
    <d v="2022-06-10T00:00:00"/>
    <d v="2021-10-08T00:50:00"/>
    <n v="4"/>
    <n v="1"/>
    <s v="Ahmedabad"/>
    <n v="7"/>
    <s v="Cosmetic"/>
  </r>
  <r>
    <x v="2069"/>
    <n v="47240"/>
    <n v="1"/>
    <m/>
    <n v="18"/>
    <n v="3"/>
    <n v="2"/>
    <m/>
    <d v="2021-10-08T00:51:00"/>
    <n v="3"/>
    <n v="1"/>
    <s v="Bangalore"/>
    <n v="5"/>
    <s v="Vascular"/>
  </r>
  <r>
    <x v="2070"/>
    <n v="47244"/>
    <n v="5"/>
    <s v="Cashless"/>
    <n v="24"/>
    <n v="34"/>
    <n v="1"/>
    <d v="2021-10-20T00:00:00"/>
    <d v="2021-10-08T01:29:00"/>
    <n v="34"/>
    <n v="5"/>
    <s v="New Delhi"/>
    <n v="1"/>
    <s v="Proctology"/>
  </r>
  <r>
    <x v="2071"/>
    <n v="47245"/>
    <n v="1"/>
    <m/>
    <n v="19"/>
    <n v="12"/>
    <n v="4"/>
    <m/>
    <d v="2021-10-08T01:34:00"/>
    <n v="12"/>
    <n v="1"/>
    <s v="Hyderabad"/>
    <n v="1"/>
    <s v="Proctology"/>
  </r>
  <r>
    <x v="2071"/>
    <n v="47246"/>
    <n v="2"/>
    <m/>
    <n v="37"/>
    <n v="12"/>
    <n v="4"/>
    <m/>
    <d v="2021-10-08T01:35:00"/>
    <n v="12"/>
    <n v="2"/>
    <s v="Hyderabad"/>
    <n v="0"/>
    <s v="Not Assigned"/>
  </r>
  <r>
    <x v="2072"/>
    <n v="47247"/>
    <n v="1"/>
    <m/>
    <n v="7"/>
    <n v="2"/>
    <n v="3"/>
    <m/>
    <d v="2021-10-08T01:43:00"/>
    <n v="2"/>
    <n v="1"/>
    <s v="Mumbai"/>
    <n v="9"/>
    <s v="Ophthalmology"/>
  </r>
  <r>
    <x v="2073"/>
    <n v="47248"/>
    <n v="1"/>
    <m/>
    <n v="14"/>
    <n v="2"/>
    <n v="1"/>
    <m/>
    <d v="2021-10-08T02:03:00"/>
    <n v="2"/>
    <n v="1"/>
    <s v="New Delhi"/>
    <n v="6"/>
    <s v="Kidney Stone"/>
  </r>
  <r>
    <x v="2074"/>
    <n v="47249"/>
    <n v="2"/>
    <m/>
    <n v="37"/>
    <n v="2"/>
    <n v="3"/>
    <m/>
    <d v="2021-10-08T02:10:00"/>
    <n v="2"/>
    <n v="2"/>
    <s v="Mumbai"/>
    <n v="0"/>
    <s v="Not Assigned"/>
  </r>
  <r>
    <x v="2075"/>
    <n v="47250"/>
    <n v="5"/>
    <m/>
    <n v="39"/>
    <n v="2"/>
    <n v="1"/>
    <m/>
    <d v="2021-10-08T02:23:00"/>
    <n v="2"/>
    <n v="5"/>
    <s v="New Delhi"/>
    <n v="2"/>
    <s v="Urology Circumcision"/>
  </r>
  <r>
    <x v="2076"/>
    <n v="47251"/>
    <n v="1"/>
    <s v="Cash"/>
    <n v="39"/>
    <n v="13"/>
    <n v="8"/>
    <d v="2021-12-29T00:00:00"/>
    <d v="2021-10-08T02:31:00"/>
    <n v="13"/>
    <n v="1"/>
    <s v="Tertiary "/>
    <n v="2"/>
    <s v="Urology Circumcision"/>
  </r>
  <r>
    <x v="2077"/>
    <n v="47256"/>
    <n v="1"/>
    <m/>
    <n v="20"/>
    <n v="51"/>
    <n v="1"/>
    <d v="2021-10-08T00:00:00"/>
    <d v="2021-10-08T03:26:00"/>
    <n v="51"/>
    <n v="1"/>
    <s v="New Delhi"/>
    <n v="1"/>
    <s v="Proctology"/>
  </r>
  <r>
    <x v="2078"/>
    <n v="47257"/>
    <n v="1"/>
    <s v="Cash"/>
    <n v="16"/>
    <n v="13"/>
    <n v="11"/>
    <m/>
    <d v="2021-10-08T03:29:00"/>
    <n v="13"/>
    <n v="1"/>
    <s v="Chennai"/>
    <n v="3"/>
    <s v="Laproscopy"/>
  </r>
  <r>
    <x v="2079"/>
    <n v="47258"/>
    <n v="5"/>
    <m/>
    <n v="14"/>
    <n v="2"/>
    <n v="1"/>
    <m/>
    <d v="2021-10-08T03:44:00"/>
    <n v="2"/>
    <n v="5"/>
    <s v="New Delhi"/>
    <n v="6"/>
    <s v="Kidney Stone"/>
  </r>
  <r>
    <x v="2080"/>
    <n v="47259"/>
    <n v="1"/>
    <s v="Cashless"/>
    <n v="53"/>
    <n v="59"/>
    <n v="2"/>
    <d v="2022-08-22T00:00:00"/>
    <d v="2021-10-08T04:55:00"/>
    <n v="59"/>
    <n v="1"/>
    <s v="Bangalore"/>
    <n v="7"/>
    <s v="Cosmetic"/>
  </r>
  <r>
    <x v="1267"/>
    <n v="47260"/>
    <n v="5"/>
    <m/>
    <n v="39"/>
    <n v="12"/>
    <n v="2"/>
    <m/>
    <d v="2021-10-08T05:22:00"/>
    <n v="12"/>
    <n v="5"/>
    <s v="Bangalore"/>
    <n v="2"/>
    <s v="Urology Circumcision"/>
  </r>
  <r>
    <x v="2081"/>
    <n v="47262"/>
    <n v="1"/>
    <m/>
    <n v="5"/>
    <n v="13"/>
    <n v="2"/>
    <m/>
    <d v="2021-10-08T05:39:00"/>
    <n v="13"/>
    <n v="1"/>
    <s v="Bangalore"/>
    <n v="5"/>
    <s v="Vascular"/>
  </r>
  <r>
    <x v="2082"/>
    <n v="47264"/>
    <n v="2"/>
    <m/>
    <n v="37"/>
    <n v="2"/>
    <n v="1"/>
    <m/>
    <d v="2021-10-08T07:00:00"/>
    <n v="2"/>
    <n v="2"/>
    <s v="New Delhi"/>
    <n v="0"/>
    <s v="Not Assigned"/>
  </r>
  <r>
    <x v="2083"/>
    <n v="47265"/>
    <n v="1"/>
    <m/>
    <n v="2"/>
    <n v="13"/>
    <n v="4"/>
    <d v="2021-10-11T00:00:00"/>
    <d v="2021-10-08T07:12:00"/>
    <n v="13"/>
    <n v="1"/>
    <s v="Hyderabad"/>
    <n v="1"/>
    <s v="Proctology"/>
  </r>
  <r>
    <x v="2084"/>
    <n v="47266"/>
    <n v="8"/>
    <m/>
    <n v="15"/>
    <n v="2"/>
    <n v="2"/>
    <m/>
    <d v="2021-10-08T07:18:00"/>
    <n v="2"/>
    <n v="8"/>
    <s v="Bangalore"/>
    <n v="3"/>
    <s v="Laproscopy"/>
  </r>
  <r>
    <x v="2085"/>
    <n v="47267"/>
    <n v="1"/>
    <m/>
    <n v="18"/>
    <n v="2"/>
    <n v="2"/>
    <m/>
    <d v="2021-10-08T07:20:00"/>
    <n v="2"/>
    <n v="1"/>
    <s v="Bangalore"/>
    <n v="5"/>
    <s v="Vascular"/>
  </r>
  <r>
    <x v="2086"/>
    <n v="47268"/>
    <n v="1"/>
    <s v="Cash"/>
    <n v="17"/>
    <n v="34"/>
    <n v="3"/>
    <m/>
    <d v="2021-10-08T07:23:00"/>
    <n v="34"/>
    <n v="1"/>
    <s v="Mumbai"/>
    <n v="7"/>
    <s v="Cosmetic"/>
  </r>
  <r>
    <x v="2087"/>
    <n v="47269"/>
    <n v="1"/>
    <m/>
    <n v="7"/>
    <n v="2"/>
    <n v="3"/>
    <m/>
    <d v="2021-10-08T07:25:00"/>
    <n v="2"/>
    <n v="1"/>
    <s v="Mumbai"/>
    <n v="9"/>
    <s v="Ophthalmology"/>
  </r>
  <r>
    <x v="2088"/>
    <n v="47270"/>
    <n v="2"/>
    <m/>
    <n v="37"/>
    <n v="2"/>
    <n v="3"/>
    <m/>
    <d v="2021-10-08T07:25:00"/>
    <n v="2"/>
    <n v="2"/>
    <s v="Mumbai"/>
    <n v="0"/>
    <s v="Not Assigned"/>
  </r>
  <r>
    <x v="2089"/>
    <n v="47272"/>
    <n v="2"/>
    <m/>
    <n v="2"/>
    <n v="2"/>
    <n v="1"/>
    <d v="2021-10-13T00:00:00"/>
    <d v="2021-10-08T07:50:00"/>
    <n v="2"/>
    <n v="2"/>
    <s v="New Delhi"/>
    <n v="1"/>
    <s v="Proctology"/>
  </r>
  <r>
    <x v="2090"/>
    <n v="47273"/>
    <n v="1"/>
    <s v="Cashless"/>
    <n v="2"/>
    <n v="13"/>
    <n v="3"/>
    <d v="2022-06-15T00:00:00"/>
    <d v="2021-10-08T08:04:00"/>
    <n v="13"/>
    <n v="1"/>
    <s v="Mumbai"/>
    <n v="1"/>
    <s v="Proctology"/>
  </r>
  <r>
    <x v="2090"/>
    <n v="47274"/>
    <n v="2"/>
    <s v="Cash"/>
    <n v="2"/>
    <n v="13"/>
    <n v="3"/>
    <d v="2022-06-22T00:00:00"/>
    <d v="2021-10-08T08:10:00"/>
    <n v="13"/>
    <n v="2"/>
    <s v="Mumbai"/>
    <n v="1"/>
    <s v="Proctology"/>
  </r>
  <r>
    <x v="2091"/>
    <n v="47275"/>
    <n v="2"/>
    <m/>
    <n v="37"/>
    <n v="12"/>
    <n v="1"/>
    <m/>
    <d v="2021-10-08T08:15:00"/>
    <n v="12"/>
    <n v="2"/>
    <s v="New Delhi"/>
    <n v="0"/>
    <s v="Not Assigned"/>
  </r>
  <r>
    <x v="2092"/>
    <n v="47276"/>
    <n v="2"/>
    <m/>
    <n v="37"/>
    <n v="39"/>
    <n v="3"/>
    <m/>
    <d v="2021-10-08T08:20:00"/>
    <n v="39"/>
    <n v="2"/>
    <s v="Mumbai"/>
    <n v="0"/>
    <s v="Not Assigned"/>
  </r>
  <r>
    <x v="2091"/>
    <n v="47277"/>
    <n v="2"/>
    <m/>
    <n v="37"/>
    <n v="13"/>
    <n v="1"/>
    <d v="2021-10-23T00:00:00"/>
    <d v="2021-10-08T08:20:00"/>
    <n v="13"/>
    <n v="2"/>
    <s v="New Delhi"/>
    <n v="0"/>
    <s v="Not Assigned"/>
  </r>
  <r>
    <x v="2093"/>
    <n v="47278"/>
    <n v="2"/>
    <m/>
    <n v="37"/>
    <n v="53"/>
    <n v="8"/>
    <m/>
    <d v="2021-10-08T08:25:00"/>
    <n v="53"/>
    <n v="2"/>
    <s v="Tertiary "/>
    <n v="0"/>
    <s v="Not Assigned"/>
  </r>
  <r>
    <x v="2088"/>
    <n v="47280"/>
    <n v="2"/>
    <m/>
    <n v="17"/>
    <n v="12"/>
    <n v="3"/>
    <m/>
    <d v="2021-10-08T08:50:00"/>
    <n v="12"/>
    <n v="2"/>
    <s v="Mumbai"/>
    <n v="7"/>
    <s v="Cosmetic"/>
  </r>
  <r>
    <x v="2087"/>
    <n v="47281"/>
    <n v="2"/>
    <m/>
    <n v="37"/>
    <n v="12"/>
    <n v="5"/>
    <m/>
    <d v="2021-10-08T08:55:00"/>
    <n v="12"/>
    <n v="2"/>
    <s v="Others"/>
    <n v="0"/>
    <s v="Not Assigned"/>
  </r>
  <r>
    <x v="2094"/>
    <n v="47282"/>
    <n v="2"/>
    <m/>
    <n v="37"/>
    <n v="4"/>
    <n v="20"/>
    <d v="2022-06-10T00:00:00"/>
    <d v="2021-10-08T09:00:00"/>
    <n v="4"/>
    <n v="2"/>
    <s v="Ahmedabad"/>
    <n v="0"/>
    <s v="Not Assigned"/>
  </r>
  <r>
    <x v="2095"/>
    <n v="47283"/>
    <n v="1"/>
    <m/>
    <n v="39"/>
    <n v="13"/>
    <n v="4"/>
    <m/>
    <d v="2021-10-08T09:01:00"/>
    <n v="13"/>
    <n v="1"/>
    <s v="Hyderabad"/>
    <n v="2"/>
    <s v="Urology Circumcision"/>
  </r>
  <r>
    <x v="2096"/>
    <n v="47284"/>
    <n v="1"/>
    <m/>
    <n v="2"/>
    <n v="2"/>
    <n v="3"/>
    <m/>
    <d v="2021-10-08T09:03:00"/>
    <n v="2"/>
    <n v="1"/>
    <s v="Mumbai"/>
    <n v="1"/>
    <s v="Proctology"/>
  </r>
  <r>
    <x v="2097"/>
    <n v="47285"/>
    <n v="1"/>
    <m/>
    <n v="2"/>
    <n v="4"/>
    <n v="3"/>
    <d v="2022-07-05T00:00:00"/>
    <d v="2021-10-08T09:13:00"/>
    <n v="4"/>
    <n v="1"/>
    <s v="Mumbai"/>
    <n v="1"/>
    <s v="Proctology"/>
  </r>
  <r>
    <x v="2098"/>
    <n v="47286"/>
    <n v="2"/>
    <s v="Cash"/>
    <n v="20"/>
    <n v="34"/>
    <n v="1"/>
    <m/>
    <d v="2021-10-08T09:15:00"/>
    <n v="34"/>
    <n v="2"/>
    <s v="New Delhi"/>
    <n v="1"/>
    <s v="Proctology"/>
  </r>
  <r>
    <x v="2099"/>
    <n v="47287"/>
    <n v="2"/>
    <s v="Cashless"/>
    <n v="18"/>
    <n v="13"/>
    <n v="2"/>
    <d v="2022-01-07T00:00:00"/>
    <d v="2021-10-08T09:20:00"/>
    <n v="13"/>
    <n v="2"/>
    <s v="Bangalore"/>
    <n v="5"/>
    <s v="Vascular"/>
  </r>
  <r>
    <x v="2100"/>
    <n v="47288"/>
    <n v="2"/>
    <m/>
    <n v="2"/>
    <n v="13"/>
    <n v="1"/>
    <m/>
    <d v="2021-10-08T09:30:00"/>
    <n v="13"/>
    <n v="2"/>
    <s v="New Delhi"/>
    <n v="1"/>
    <s v="Proctology"/>
  </r>
  <r>
    <x v="2101"/>
    <n v="47289"/>
    <n v="1"/>
    <m/>
    <n v="7"/>
    <n v="13"/>
    <n v="2"/>
    <m/>
    <d v="2021-10-08T09:31:00"/>
    <n v="13"/>
    <n v="1"/>
    <s v="Bangalore"/>
    <n v="9"/>
    <s v="Ophthalmology"/>
  </r>
  <r>
    <x v="942"/>
    <n v="47290"/>
    <n v="2"/>
    <m/>
    <n v="37"/>
    <n v="2"/>
    <n v="20"/>
    <d v="2022-06-25T00:00:00"/>
    <d v="2021-10-08T09:35:00"/>
    <n v="2"/>
    <n v="2"/>
    <s v="Ahmedabad"/>
    <n v="0"/>
    <s v="Not Assigned"/>
  </r>
  <r>
    <x v="2102"/>
    <n v="47292"/>
    <n v="1"/>
    <s v="Cash"/>
    <n v="20"/>
    <n v="13"/>
    <n v="1"/>
    <d v="2021-12-25T00:00:00"/>
    <d v="2021-10-08T09:55:00"/>
    <n v="13"/>
    <n v="1"/>
    <s v="New Delhi"/>
    <n v="1"/>
    <s v="Proctology"/>
  </r>
  <r>
    <x v="2103"/>
    <n v="47293"/>
    <n v="1"/>
    <m/>
    <n v="39"/>
    <n v="12"/>
    <n v="4"/>
    <m/>
    <d v="2021-10-08T10:04:00"/>
    <n v="12"/>
    <n v="1"/>
    <s v="Hyderabad"/>
    <n v="2"/>
    <s v="Urology Circumcision"/>
  </r>
  <r>
    <x v="2104"/>
    <n v="47294"/>
    <n v="1"/>
    <m/>
    <n v="2"/>
    <n v="2"/>
    <n v="2"/>
    <d v="2021-10-11T00:00:00"/>
    <d v="2021-10-08T10:07:00"/>
    <n v="2"/>
    <n v="1"/>
    <s v="Bangalore"/>
    <n v="1"/>
    <s v="Proctology"/>
  </r>
  <r>
    <x v="2105"/>
    <n v="47295"/>
    <n v="1"/>
    <m/>
    <n v="2"/>
    <n v="11"/>
    <n v="3"/>
    <m/>
    <d v="2021-10-08T10:08:00"/>
    <n v="11"/>
    <n v="1"/>
    <s v="Mumbai"/>
    <n v="1"/>
    <s v="Proctology"/>
  </r>
  <r>
    <x v="2106"/>
    <n v="47296"/>
    <n v="1"/>
    <m/>
    <n v="2"/>
    <n v="2"/>
    <n v="6"/>
    <m/>
    <d v="2021-10-08T10:23:00"/>
    <n v="2"/>
    <n v="1"/>
    <s v="Pune"/>
    <n v="1"/>
    <s v="Proctology"/>
  </r>
  <r>
    <x v="2107"/>
    <n v="47297"/>
    <n v="1"/>
    <m/>
    <n v="2"/>
    <n v="13"/>
    <n v="4"/>
    <d v="2021-11-01T00:00:00"/>
    <d v="2021-10-08T10:23:00"/>
    <n v="13"/>
    <n v="1"/>
    <s v="Hyderabad"/>
    <n v="1"/>
    <s v="Proctology"/>
  </r>
  <r>
    <x v="2108"/>
    <n v="47298"/>
    <n v="1"/>
    <m/>
    <n v="14"/>
    <n v="2"/>
    <n v="1"/>
    <m/>
    <d v="2021-10-08T10:25:00"/>
    <n v="2"/>
    <n v="1"/>
    <s v="New Delhi"/>
    <n v="6"/>
    <s v="Kidney Stone"/>
  </r>
  <r>
    <x v="2109"/>
    <n v="47299"/>
    <n v="1"/>
    <m/>
    <n v="2"/>
    <n v="12"/>
    <n v="3"/>
    <m/>
    <d v="2021-10-08T10:27:00"/>
    <n v="12"/>
    <n v="1"/>
    <s v="Mumbai"/>
    <n v="1"/>
    <s v="Proctology"/>
  </r>
  <r>
    <x v="2109"/>
    <n v="47300"/>
    <n v="4"/>
    <s v="Cashless"/>
    <n v="19"/>
    <n v="2"/>
    <n v="20"/>
    <d v="2022-06-19T00:00:00"/>
    <d v="2021-10-08T10:29:00"/>
    <n v="2"/>
    <n v="4"/>
    <s v="Ahmedabad"/>
    <n v="1"/>
    <s v="Proctology"/>
  </r>
  <r>
    <x v="2110"/>
    <n v="47302"/>
    <n v="1"/>
    <s v="Cashless"/>
    <n v="39"/>
    <n v="4"/>
    <n v="1"/>
    <d v="2022-06-14T00:00:00"/>
    <d v="2021-10-08T10:31:00"/>
    <n v="4"/>
    <n v="1"/>
    <s v="New Delhi"/>
    <n v="2"/>
    <s v="Urology Circumcision"/>
  </r>
  <r>
    <x v="2111"/>
    <n v="47303"/>
    <n v="1"/>
    <s v="Cashless"/>
    <n v="96"/>
    <n v="4"/>
    <n v="1"/>
    <d v="2022-06-14T00:00:00"/>
    <d v="2021-10-08T10:32:00"/>
    <n v="4"/>
    <n v="1"/>
    <s v="New Delhi"/>
    <n v="7"/>
    <s v="Cosmetic"/>
  </r>
  <r>
    <x v="2112"/>
    <n v="47304"/>
    <n v="1"/>
    <s v="Cash"/>
    <n v="2"/>
    <n v="13"/>
    <n v="2"/>
    <m/>
    <d v="2021-10-08T10:33:00"/>
    <n v="13"/>
    <n v="1"/>
    <s v="Bangalore"/>
    <n v="1"/>
    <s v="Proctology"/>
  </r>
  <r>
    <x v="2113"/>
    <n v="47305"/>
    <n v="1"/>
    <m/>
    <n v="2"/>
    <n v="13"/>
    <n v="4"/>
    <m/>
    <d v="2021-10-08T10:34:00"/>
    <n v="13"/>
    <n v="1"/>
    <s v="Hyderabad"/>
    <n v="1"/>
    <s v="Proctology"/>
  </r>
  <r>
    <x v="2114"/>
    <n v="47306"/>
    <n v="1"/>
    <m/>
    <n v="2"/>
    <n v="39"/>
    <n v="6"/>
    <m/>
    <d v="2021-10-08T10:34:00"/>
    <n v="39"/>
    <n v="1"/>
    <s v="Pune"/>
    <n v="1"/>
    <s v="Proctology"/>
  </r>
  <r>
    <x v="2115"/>
    <n v="47307"/>
    <n v="1"/>
    <m/>
    <n v="14"/>
    <n v="13"/>
    <n v="1"/>
    <m/>
    <d v="2021-10-08T10:47:00"/>
    <n v="13"/>
    <n v="1"/>
    <s v="New Delhi"/>
    <n v="6"/>
    <s v="Kidney Stone"/>
  </r>
  <r>
    <x v="2116"/>
    <n v="47308"/>
    <n v="1"/>
    <m/>
    <n v="39"/>
    <n v="12"/>
    <n v="3"/>
    <m/>
    <d v="2021-10-08T10:50:00"/>
    <n v="12"/>
    <n v="1"/>
    <s v="Mumbai"/>
    <n v="2"/>
    <s v="Urology Circumcision"/>
  </r>
  <r>
    <x v="2117"/>
    <n v="47309"/>
    <n v="1"/>
    <s v="Cash"/>
    <n v="21"/>
    <n v="35"/>
    <n v="1"/>
    <m/>
    <d v="2021-10-08T10:51:00"/>
    <n v="35"/>
    <n v="1"/>
    <s v="New Delhi"/>
    <n v="1"/>
    <s v="Proctology"/>
  </r>
  <r>
    <x v="2118"/>
    <n v="47310"/>
    <n v="1"/>
    <m/>
    <n v="39"/>
    <n v="2"/>
    <n v="8"/>
    <m/>
    <d v="2021-10-08T11:00:00"/>
    <n v="2"/>
    <n v="1"/>
    <s v="Tertiary "/>
    <n v="2"/>
    <s v="Urology Circumcision"/>
  </r>
  <r>
    <x v="2119"/>
    <n v="47311"/>
    <n v="1"/>
    <s v="Cash"/>
    <n v="2"/>
    <n v="13"/>
    <n v="1"/>
    <d v="2021-11-24T00:00:00"/>
    <d v="2021-10-08T11:10:00"/>
    <n v="13"/>
    <n v="1"/>
    <s v="New Delhi"/>
    <n v="1"/>
    <s v="Proctology"/>
  </r>
  <r>
    <x v="2120"/>
    <n v="47312"/>
    <n v="1"/>
    <m/>
    <n v="17"/>
    <n v="39"/>
    <n v="2"/>
    <m/>
    <d v="2021-10-08T11:12:00"/>
    <n v="39"/>
    <n v="1"/>
    <s v="Bangalore"/>
    <n v="7"/>
    <s v="Cosmetic"/>
  </r>
  <r>
    <x v="2116"/>
    <n v="47313"/>
    <n v="2"/>
    <m/>
    <n v="39"/>
    <n v="2"/>
    <n v="6"/>
    <d v="2021-10-31T00:00:00"/>
    <d v="2021-10-08T11:19:00"/>
    <n v="2"/>
    <n v="2"/>
    <s v="Pune"/>
    <n v="2"/>
    <s v="Urology Circumcision"/>
  </r>
  <r>
    <x v="2121"/>
    <n v="47315"/>
    <n v="1"/>
    <m/>
    <n v="15"/>
    <n v="39"/>
    <n v="4"/>
    <d v="2021-10-15T00:00:00"/>
    <d v="2021-10-08T11:33:00"/>
    <n v="39"/>
    <n v="1"/>
    <s v="Hyderabad"/>
    <n v="3"/>
    <s v="Laproscopy"/>
  </r>
  <r>
    <x v="2122"/>
    <n v="47316"/>
    <n v="1"/>
    <m/>
    <n v="17"/>
    <n v="2"/>
    <n v="2"/>
    <d v="2021-10-11T00:00:00"/>
    <d v="2021-10-08T11:38:00"/>
    <n v="2"/>
    <n v="1"/>
    <s v="Bangalore"/>
    <n v="7"/>
    <s v="Cosmetic"/>
  </r>
  <r>
    <x v="2123"/>
    <n v="47319"/>
    <n v="1"/>
    <m/>
    <n v="7"/>
    <n v="12"/>
    <n v="2"/>
    <m/>
    <d v="2021-10-08T11:58:00"/>
    <n v="12"/>
    <n v="1"/>
    <s v="Bangalore"/>
    <n v="9"/>
    <s v="Ophthalmology"/>
  </r>
  <r>
    <x v="2123"/>
    <n v="47320"/>
    <n v="4"/>
    <s v="Cash"/>
    <n v="129"/>
    <n v="2"/>
    <n v="2"/>
    <d v="2021-12-10T00:00:00"/>
    <d v="2021-10-08T11:59:00"/>
    <n v="2"/>
    <n v="4"/>
    <s v="Bangalore"/>
    <n v="9"/>
    <s v="Ophthalmology"/>
  </r>
  <r>
    <x v="2124"/>
    <n v="47321"/>
    <n v="1"/>
    <m/>
    <n v="2"/>
    <n v="2"/>
    <n v="1"/>
    <m/>
    <d v="2021-10-08T12:25:00"/>
    <n v="2"/>
    <n v="1"/>
    <s v="New Delhi"/>
    <n v="1"/>
    <s v="Proctology"/>
  </r>
  <r>
    <x v="2125"/>
    <n v="47322"/>
    <n v="1"/>
    <m/>
    <n v="16"/>
    <n v="12"/>
    <n v="6"/>
    <m/>
    <d v="2021-10-08T12:34:00"/>
    <n v="12"/>
    <n v="1"/>
    <s v="Pune"/>
    <n v="3"/>
    <s v="Laproscopy"/>
  </r>
  <r>
    <x v="2126"/>
    <n v="47323"/>
    <n v="1"/>
    <m/>
    <n v="14"/>
    <n v="39"/>
    <n v="3"/>
    <m/>
    <d v="2021-10-08T12:47:00"/>
    <n v="39"/>
    <n v="1"/>
    <s v="Mumbai"/>
    <n v="6"/>
    <s v="Kidney Stone"/>
  </r>
  <r>
    <x v="2127"/>
    <n v="47324"/>
    <n v="1"/>
    <s v="Cash"/>
    <n v="16"/>
    <n v="13"/>
    <n v="11"/>
    <m/>
    <d v="2021-10-08T12:49:00"/>
    <n v="13"/>
    <n v="1"/>
    <s v="Chennai"/>
    <n v="3"/>
    <s v="Laproscopy"/>
  </r>
  <r>
    <x v="2128"/>
    <n v="47325"/>
    <n v="1"/>
    <s v="Cash"/>
    <n v="2"/>
    <n v="13"/>
    <n v="1"/>
    <d v="2021-12-12T00:00:00"/>
    <d v="2021-10-08T13:03:00"/>
    <n v="13"/>
    <n v="1"/>
    <s v="New Delhi"/>
    <n v="1"/>
    <s v="Proctology"/>
  </r>
  <r>
    <x v="2128"/>
    <n v="47326"/>
    <n v="1"/>
    <m/>
    <n v="2"/>
    <n v="12"/>
    <n v="1"/>
    <m/>
    <d v="2021-10-08T13:04:00"/>
    <n v="12"/>
    <n v="1"/>
    <s v="New Delhi"/>
    <n v="1"/>
    <s v="Proctology"/>
  </r>
  <r>
    <x v="2129"/>
    <n v="47327"/>
    <n v="1"/>
    <s v="Cashless"/>
    <n v="20"/>
    <n v="13"/>
    <n v="3"/>
    <d v="2021-12-27T00:00:00"/>
    <d v="2021-10-08T13:07:00"/>
    <n v="13"/>
    <n v="1"/>
    <s v="Mumbai"/>
    <n v="1"/>
    <s v="Proctology"/>
  </r>
  <r>
    <x v="2130"/>
    <n v="47328"/>
    <n v="1"/>
    <m/>
    <n v="17"/>
    <n v="13"/>
    <n v="8"/>
    <m/>
    <d v="2021-10-08T13:12:00"/>
    <n v="13"/>
    <n v="1"/>
    <s v="Tertiary "/>
    <n v="7"/>
    <s v="Cosmetic"/>
  </r>
  <r>
    <x v="2131"/>
    <n v="47329"/>
    <n v="2"/>
    <m/>
    <n v="2"/>
    <n v="53"/>
    <n v="3"/>
    <m/>
    <d v="2021-10-08T13:28:00"/>
    <n v="53"/>
    <n v="2"/>
    <s v="Mumbai"/>
    <n v="1"/>
    <s v="Proctology"/>
  </r>
  <r>
    <x v="2130"/>
    <n v="47330"/>
    <n v="2"/>
    <s v="Cash"/>
    <n v="17"/>
    <n v="13"/>
    <n v="8"/>
    <m/>
    <d v="2021-10-08T13:28:00"/>
    <n v="13"/>
    <n v="2"/>
    <s v="Tertiary "/>
    <n v="7"/>
    <s v="Cosmetic"/>
  </r>
  <r>
    <x v="2132"/>
    <n v="47331"/>
    <n v="2"/>
    <m/>
    <n v="18"/>
    <n v="2"/>
    <n v="1"/>
    <m/>
    <d v="2021-10-08T13:28:00"/>
    <n v="2"/>
    <n v="2"/>
    <s v="New Delhi"/>
    <n v="5"/>
    <s v="Vascular"/>
  </r>
  <r>
    <x v="2128"/>
    <n v="47332"/>
    <n v="2"/>
    <m/>
    <n v="2"/>
    <n v="53"/>
    <n v="8"/>
    <m/>
    <d v="2021-10-08T13:28:00"/>
    <n v="53"/>
    <n v="2"/>
    <s v="Tertiary "/>
    <n v="1"/>
    <s v="Proctology"/>
  </r>
  <r>
    <x v="2133"/>
    <n v="47333"/>
    <n v="2"/>
    <m/>
    <n v="15"/>
    <n v="13"/>
    <n v="3"/>
    <m/>
    <d v="2021-10-08T13:28:00"/>
    <n v="13"/>
    <n v="2"/>
    <s v="Mumbai"/>
    <n v="3"/>
    <s v="Laproscopy"/>
  </r>
  <r>
    <x v="2134"/>
    <n v="47334"/>
    <n v="2"/>
    <m/>
    <n v="2"/>
    <n v="65"/>
    <n v="4"/>
    <d v="2022-01-07T00:00:00"/>
    <d v="2021-10-08T13:28:00"/>
    <n v="65"/>
    <n v="2"/>
    <s v="Hyderabad"/>
    <n v="1"/>
    <s v="Proctology"/>
  </r>
  <r>
    <x v="2135"/>
    <n v="47335"/>
    <n v="2"/>
    <m/>
    <n v="37"/>
    <n v="2"/>
    <n v="3"/>
    <m/>
    <d v="2021-10-08T13:28:00"/>
    <n v="2"/>
    <n v="2"/>
    <s v="Mumbai"/>
    <n v="0"/>
    <s v="Not Assigned"/>
  </r>
  <r>
    <x v="2125"/>
    <n v="47336"/>
    <n v="2"/>
    <m/>
    <n v="37"/>
    <n v="12"/>
    <n v="6"/>
    <m/>
    <d v="2021-10-08T13:28:00"/>
    <n v="12"/>
    <n v="2"/>
    <s v="Pune"/>
    <n v="0"/>
    <s v="Not Assigned"/>
  </r>
  <r>
    <x v="2136"/>
    <n v="47337"/>
    <n v="2"/>
    <s v="Cash"/>
    <n v="17"/>
    <n v="13"/>
    <n v="1"/>
    <d v="2022-01-24T00:00:00"/>
    <d v="2021-10-08T13:28:00"/>
    <n v="13"/>
    <n v="2"/>
    <s v="New Delhi"/>
    <n v="7"/>
    <s v="Cosmetic"/>
  </r>
  <r>
    <x v="2125"/>
    <n v="47338"/>
    <n v="2"/>
    <s v="Cashless"/>
    <n v="16"/>
    <n v="13"/>
    <n v="3"/>
    <d v="2022-05-12T00:00:00"/>
    <d v="2021-10-08T13:28:00"/>
    <n v="13"/>
    <n v="2"/>
    <s v="Mumbai"/>
    <n v="3"/>
    <s v="Laproscopy"/>
  </r>
  <r>
    <x v="2137"/>
    <n v="47339"/>
    <n v="2"/>
    <m/>
    <n v="37"/>
    <n v="2"/>
    <n v="4"/>
    <m/>
    <d v="2021-10-08T13:28:00"/>
    <n v="2"/>
    <n v="2"/>
    <s v="Hyderabad"/>
    <n v="0"/>
    <s v="Not Assigned"/>
  </r>
  <r>
    <x v="2138"/>
    <n v="47340"/>
    <n v="2"/>
    <m/>
    <n v="2"/>
    <n v="4"/>
    <n v="3"/>
    <d v="2022-07-05T00:00:00"/>
    <d v="2021-10-08T13:28:00"/>
    <n v="4"/>
    <n v="2"/>
    <s v="Mumbai"/>
    <n v="1"/>
    <s v="Proctology"/>
  </r>
  <r>
    <x v="2139"/>
    <n v="47342"/>
    <n v="2"/>
    <m/>
    <n v="37"/>
    <n v="2"/>
    <n v="1"/>
    <m/>
    <d v="2021-10-08T13:28:00"/>
    <n v="2"/>
    <n v="2"/>
    <s v="New Delhi"/>
    <n v="0"/>
    <s v="Not Assigned"/>
  </r>
  <r>
    <x v="2098"/>
    <n v="47343"/>
    <n v="2"/>
    <m/>
    <n v="20"/>
    <n v="13"/>
    <n v="1"/>
    <d v="2021-10-23T00:00:00"/>
    <d v="2021-10-08T13:28:00"/>
    <n v="13"/>
    <n v="2"/>
    <s v="New Delhi"/>
    <n v="1"/>
    <s v="Proctology"/>
  </r>
  <r>
    <x v="2140"/>
    <n v="47345"/>
    <n v="2"/>
    <m/>
    <n v="7"/>
    <n v="13"/>
    <n v="2"/>
    <m/>
    <d v="2021-10-08T13:28:00"/>
    <n v="13"/>
    <n v="2"/>
    <s v="Bangalore"/>
    <n v="9"/>
    <s v="Ophthalmology"/>
  </r>
  <r>
    <x v="2027"/>
    <n v="47347"/>
    <n v="2"/>
    <m/>
    <n v="37"/>
    <n v="2"/>
    <n v="20"/>
    <d v="2022-06-10T00:00:00"/>
    <d v="2021-10-08T13:28:00"/>
    <n v="2"/>
    <n v="2"/>
    <s v="Ahmedabad"/>
    <n v="0"/>
    <s v="Not Assigned"/>
  </r>
  <r>
    <x v="2141"/>
    <n v="47348"/>
    <n v="2"/>
    <m/>
    <n v="2"/>
    <n v="13"/>
    <n v="1"/>
    <m/>
    <d v="2021-10-08T13:28:00"/>
    <n v="13"/>
    <n v="2"/>
    <s v="New Delhi"/>
    <n v="1"/>
    <s v="Proctology"/>
  </r>
  <r>
    <x v="2142"/>
    <n v="47349"/>
    <n v="2"/>
    <s v="Cash"/>
    <n v="17"/>
    <n v="13"/>
    <n v="3"/>
    <d v="2022-02-10T00:00:00"/>
    <d v="2021-10-08T13:28:00"/>
    <n v="13"/>
    <n v="2"/>
    <s v="Mumbai"/>
    <n v="7"/>
    <s v="Cosmetic"/>
  </r>
  <r>
    <x v="2143"/>
    <n v="47350"/>
    <n v="2"/>
    <m/>
    <n v="17"/>
    <n v="13"/>
    <n v="3"/>
    <d v="2022-07-05T00:00:00"/>
    <d v="2021-10-08T13:28:00"/>
    <n v="13"/>
    <n v="2"/>
    <s v="Mumbai"/>
    <n v="7"/>
    <s v="Cosmetic"/>
  </r>
  <r>
    <x v="2144"/>
    <n v="47351"/>
    <n v="2"/>
    <m/>
    <n v="2"/>
    <n v="13"/>
    <n v="3"/>
    <m/>
    <d v="2021-10-08T13:28:00"/>
    <n v="13"/>
    <n v="2"/>
    <s v="Mumbai"/>
    <n v="1"/>
    <s v="Proctology"/>
  </r>
  <r>
    <x v="2117"/>
    <n v="47352"/>
    <n v="2"/>
    <m/>
    <n v="37"/>
    <n v="2"/>
    <n v="1"/>
    <m/>
    <d v="2021-10-08T13:28:00"/>
    <n v="2"/>
    <n v="2"/>
    <s v="New Delhi"/>
    <n v="0"/>
    <s v="Not Assigned"/>
  </r>
  <r>
    <x v="2115"/>
    <n v="47353"/>
    <n v="2"/>
    <s v="Cash"/>
    <n v="14"/>
    <n v="2"/>
    <n v="1"/>
    <m/>
    <d v="2021-10-08T13:28:00"/>
    <n v="2"/>
    <n v="2"/>
    <s v="New Delhi"/>
    <n v="6"/>
    <s v="Kidney Stone"/>
  </r>
  <r>
    <x v="2145"/>
    <n v="47354"/>
    <n v="2"/>
    <m/>
    <n v="2"/>
    <n v="13"/>
    <n v="8"/>
    <d v="2021-10-23T00:00:00"/>
    <d v="2021-10-08T13:28:00"/>
    <n v="13"/>
    <n v="2"/>
    <s v="Tertiary "/>
    <n v="1"/>
    <s v="Proctology"/>
  </r>
  <r>
    <x v="2146"/>
    <n v="47355"/>
    <n v="2"/>
    <s v="Cash"/>
    <n v="2"/>
    <n v="53"/>
    <n v="2"/>
    <d v="2022-06-22T00:00:00"/>
    <d v="2021-10-08T13:28:00"/>
    <n v="53"/>
    <n v="2"/>
    <s v="Bangalore"/>
    <n v="1"/>
    <s v="Proctology"/>
  </r>
  <r>
    <x v="2111"/>
    <n v="47356"/>
    <n v="2"/>
    <m/>
    <n v="96"/>
    <n v="13"/>
    <n v="8"/>
    <m/>
    <d v="2021-10-08T13:28:00"/>
    <n v="13"/>
    <n v="2"/>
    <s v="Tertiary "/>
    <n v="7"/>
    <s v="Cosmetic"/>
  </r>
  <r>
    <x v="2147"/>
    <n v="47357"/>
    <n v="2"/>
    <s v="Cash"/>
    <n v="2"/>
    <n v="13"/>
    <n v="4"/>
    <m/>
    <d v="2021-10-08T13:28:00"/>
    <n v="13"/>
    <n v="2"/>
    <s v="Hyderabad"/>
    <n v="1"/>
    <s v="Proctology"/>
  </r>
  <r>
    <x v="2148"/>
    <n v="47358"/>
    <n v="2"/>
    <m/>
    <n v="37"/>
    <n v="13"/>
    <n v="1"/>
    <m/>
    <d v="2021-10-08T13:28:00"/>
    <n v="13"/>
    <n v="2"/>
    <s v="New Delhi"/>
    <n v="0"/>
    <s v="Not Assigned"/>
  </r>
  <r>
    <x v="2149"/>
    <n v="47359"/>
    <n v="2"/>
    <m/>
    <n v="2"/>
    <n v="53"/>
    <n v="2"/>
    <m/>
    <d v="2021-10-08T13:28:00"/>
    <n v="53"/>
    <n v="2"/>
    <s v="Bangalore"/>
    <n v="1"/>
    <s v="Proctology"/>
  </r>
  <r>
    <x v="2150"/>
    <n v="47360"/>
    <n v="2"/>
    <m/>
    <n v="37"/>
    <n v="2"/>
    <n v="3"/>
    <m/>
    <d v="2021-10-08T13:28:00"/>
    <n v="2"/>
    <n v="2"/>
    <s v="Mumbai"/>
    <n v="0"/>
    <s v="Not Assigned"/>
  </r>
  <r>
    <x v="2151"/>
    <n v="47361"/>
    <n v="2"/>
    <m/>
    <n v="129"/>
    <n v="39"/>
    <n v="2"/>
    <m/>
    <d v="2021-10-08T13:28:00"/>
    <n v="39"/>
    <n v="2"/>
    <s v="Bangalore"/>
    <n v="9"/>
    <s v="Ophthalmology"/>
  </r>
  <r>
    <x v="2152"/>
    <n v="47362"/>
    <n v="2"/>
    <m/>
    <n v="37"/>
    <n v="2"/>
    <n v="1"/>
    <m/>
    <d v="2021-10-08T13:28:00"/>
    <n v="2"/>
    <n v="2"/>
    <s v="New Delhi"/>
    <n v="0"/>
    <s v="Not Assigned"/>
  </r>
  <r>
    <x v="2102"/>
    <n v="47363"/>
    <n v="2"/>
    <m/>
    <n v="37"/>
    <n v="12"/>
    <n v="1"/>
    <m/>
    <d v="2021-10-08T13:28:00"/>
    <n v="12"/>
    <n v="2"/>
    <s v="New Delhi"/>
    <n v="0"/>
    <s v="Not Assigned"/>
  </r>
  <r>
    <x v="2153"/>
    <n v="47364"/>
    <n v="2"/>
    <m/>
    <n v="37"/>
    <n v="2"/>
    <n v="3"/>
    <d v="2022-05-24T00:00:00"/>
    <d v="2021-10-08T13:35:00"/>
    <n v="2"/>
    <n v="2"/>
    <s v="Mumbai"/>
    <n v="0"/>
    <s v="Not Assigned"/>
  </r>
  <r>
    <x v="2154"/>
    <n v="47365"/>
    <n v="1"/>
    <m/>
    <n v="7"/>
    <n v="2"/>
    <n v="3"/>
    <m/>
    <d v="2021-10-08T13:37:00"/>
    <n v="2"/>
    <n v="1"/>
    <s v="Mumbai"/>
    <n v="9"/>
    <s v="Ophthalmology"/>
  </r>
  <r>
    <x v="2155"/>
    <n v="47367"/>
    <n v="1"/>
    <m/>
    <n v="18"/>
    <n v="10"/>
    <n v="2"/>
    <m/>
    <d v="2021-10-08T13:42:00"/>
    <n v="10"/>
    <n v="1"/>
    <s v="Bangalore"/>
    <n v="5"/>
    <s v="Vascular"/>
  </r>
  <r>
    <x v="2154"/>
    <n v="47368"/>
    <n v="2"/>
    <m/>
    <n v="57"/>
    <n v="2"/>
    <n v="1"/>
    <m/>
    <d v="2021-10-08T13:55:00"/>
    <n v="2"/>
    <n v="2"/>
    <s v="New Delhi"/>
    <n v="0"/>
    <s v="Not Assigned"/>
  </r>
  <r>
    <x v="2156"/>
    <n v="47369"/>
    <n v="1"/>
    <m/>
    <n v="39"/>
    <n v="39"/>
    <n v="1"/>
    <d v="2022-02-17T00:00:00"/>
    <d v="2021-10-08T13:57:00"/>
    <n v="39"/>
    <n v="1"/>
    <s v="New Delhi"/>
    <n v="2"/>
    <s v="Urology Circumcision"/>
  </r>
  <r>
    <x v="2157"/>
    <n v="47370"/>
    <n v="1"/>
    <m/>
    <n v="39"/>
    <n v="2"/>
    <n v="4"/>
    <d v="2021-10-09T00:00:00"/>
    <d v="2021-10-08T13:57:00"/>
    <n v="2"/>
    <n v="1"/>
    <s v="Hyderabad"/>
    <n v="2"/>
    <s v="Urology Circumcision"/>
  </r>
  <r>
    <x v="1021"/>
    <n v="47371"/>
    <n v="2"/>
    <m/>
    <n v="37"/>
    <n v="2"/>
    <n v="1"/>
    <m/>
    <d v="2021-10-08T14:05:00"/>
    <n v="2"/>
    <n v="2"/>
    <s v="New Delhi"/>
    <n v="0"/>
    <s v="Not Assigned"/>
  </r>
  <r>
    <x v="2158"/>
    <n v="47372"/>
    <n v="2"/>
    <m/>
    <n v="2"/>
    <n v="13"/>
    <n v="1"/>
    <d v="2021-11-30T00:00:00"/>
    <d v="2021-10-08T14:05:00"/>
    <n v="13"/>
    <n v="2"/>
    <s v="New Delhi"/>
    <n v="1"/>
    <s v="Proctology"/>
  </r>
  <r>
    <x v="1517"/>
    <n v="47373"/>
    <n v="1"/>
    <s v="Cash"/>
    <n v="17"/>
    <n v="34"/>
    <n v="3"/>
    <m/>
    <d v="2021-10-08T14:07:00"/>
    <n v="34"/>
    <n v="1"/>
    <s v="Mumbai"/>
    <n v="7"/>
    <s v="Cosmetic"/>
  </r>
  <r>
    <x v="2159"/>
    <n v="47374"/>
    <n v="8"/>
    <m/>
    <n v="2"/>
    <n v="13"/>
    <n v="1"/>
    <m/>
    <d v="2021-10-08T14:10:00"/>
    <n v="13"/>
    <n v="8"/>
    <s v="New Delhi"/>
    <n v="1"/>
    <s v="Proctology"/>
  </r>
  <r>
    <x v="2160"/>
    <n v="47375"/>
    <n v="8"/>
    <s v="Cash"/>
    <n v="2"/>
    <n v="13"/>
    <n v="1"/>
    <d v="2021-12-20T00:00:00"/>
    <d v="2021-10-08T14:11:00"/>
    <n v="13"/>
    <n v="8"/>
    <s v="New Delhi"/>
    <n v="1"/>
    <s v="Proctology"/>
  </r>
  <r>
    <x v="2161"/>
    <n v="47376"/>
    <n v="8"/>
    <m/>
    <n v="2"/>
    <n v="2"/>
    <n v="1"/>
    <m/>
    <d v="2021-10-08T14:12:00"/>
    <n v="2"/>
    <n v="8"/>
    <s v="New Delhi"/>
    <n v="1"/>
    <s v="Proctology"/>
  </r>
  <r>
    <x v="2162"/>
    <n v="47377"/>
    <n v="1"/>
    <m/>
    <n v="2"/>
    <n v="39"/>
    <n v="8"/>
    <d v="2021-10-23T00:00:00"/>
    <d v="2021-10-08T14:26:00"/>
    <n v="39"/>
    <n v="1"/>
    <s v="Tertiary "/>
    <n v="1"/>
    <s v="Proctology"/>
  </r>
  <r>
    <x v="2163"/>
    <n v="47378"/>
    <n v="2"/>
    <m/>
    <n v="37"/>
    <n v="39"/>
    <n v="8"/>
    <m/>
    <d v="2021-10-08T14:30:00"/>
    <n v="39"/>
    <n v="2"/>
    <s v="Tertiary "/>
    <n v="0"/>
    <s v="Not Assigned"/>
  </r>
  <r>
    <x v="2162"/>
    <n v="47379"/>
    <n v="2"/>
    <m/>
    <n v="19"/>
    <n v="13"/>
    <n v="1"/>
    <d v="2021-11-17T00:00:00"/>
    <d v="2021-10-08T14:30:00"/>
    <n v="13"/>
    <n v="2"/>
    <s v="New Delhi"/>
    <n v="1"/>
    <s v="Proctology"/>
  </r>
  <r>
    <x v="2164"/>
    <n v="47380"/>
    <n v="8"/>
    <m/>
    <n v="2"/>
    <n v="13"/>
    <n v="1"/>
    <m/>
    <d v="2021-10-08T14:30:00"/>
    <n v="13"/>
    <n v="8"/>
    <s v="New Delhi"/>
    <n v="1"/>
    <s v="Proctology"/>
  </r>
  <r>
    <x v="2165"/>
    <n v="47381"/>
    <n v="8"/>
    <m/>
    <n v="2"/>
    <n v="2"/>
    <n v="1"/>
    <m/>
    <d v="2021-10-08T14:32:00"/>
    <n v="2"/>
    <n v="8"/>
    <s v="New Delhi"/>
    <n v="1"/>
    <s v="Proctology"/>
  </r>
  <r>
    <x v="2166"/>
    <n v="47382"/>
    <n v="5"/>
    <m/>
    <n v="2"/>
    <n v="12"/>
    <n v="1"/>
    <m/>
    <d v="2021-10-08T14:32:00"/>
    <n v="12"/>
    <n v="5"/>
    <s v="New Delhi"/>
    <n v="1"/>
    <s v="Proctology"/>
  </r>
  <r>
    <x v="2167"/>
    <n v="47383"/>
    <n v="8"/>
    <m/>
    <n v="2"/>
    <n v="13"/>
    <n v="1"/>
    <m/>
    <d v="2021-10-08T14:33:00"/>
    <n v="13"/>
    <n v="8"/>
    <s v="New Delhi"/>
    <n v="1"/>
    <s v="Proctology"/>
  </r>
  <r>
    <x v="2166"/>
    <n v="47384"/>
    <n v="2"/>
    <m/>
    <n v="24"/>
    <n v="13"/>
    <n v="1"/>
    <d v="2021-10-13T00:00:00"/>
    <d v="2021-10-08T14:35:00"/>
    <n v="13"/>
    <n v="2"/>
    <s v="New Delhi"/>
    <n v="1"/>
    <s v="Proctology"/>
  </r>
  <r>
    <x v="2168"/>
    <n v="47385"/>
    <n v="1"/>
    <m/>
    <n v="39"/>
    <n v="12"/>
    <n v="2"/>
    <m/>
    <d v="2021-10-08T14:40:00"/>
    <n v="12"/>
    <n v="1"/>
    <s v="Bangalore"/>
    <n v="2"/>
    <s v="Urology Circumcision"/>
  </r>
  <r>
    <x v="2169"/>
    <n v="47387"/>
    <n v="1"/>
    <m/>
    <n v="96"/>
    <n v="4"/>
    <n v="20"/>
    <d v="2022-06-10T00:00:00"/>
    <d v="2021-10-08T14:41:00"/>
    <n v="4"/>
    <n v="1"/>
    <s v="Ahmedabad"/>
    <n v="7"/>
    <s v="Cosmetic"/>
  </r>
  <r>
    <x v="2170"/>
    <n v="47388"/>
    <n v="2"/>
    <s v="Cashless"/>
    <n v="20"/>
    <n v="34"/>
    <n v="1"/>
    <d v="2021-10-09T00:00:00"/>
    <d v="2021-10-08T14:45:00"/>
    <n v="34"/>
    <n v="2"/>
    <s v="New Delhi"/>
    <n v="1"/>
    <s v="Proctology"/>
  </r>
  <r>
    <x v="2050"/>
    <n v="47389"/>
    <n v="1"/>
    <m/>
    <n v="2"/>
    <n v="2"/>
    <n v="1"/>
    <m/>
    <d v="2021-10-08T14:45:00"/>
    <n v="2"/>
    <n v="1"/>
    <s v="New Delhi"/>
    <n v="1"/>
    <s v="Proctology"/>
  </r>
  <r>
    <x v="2171"/>
    <n v="47390"/>
    <n v="2"/>
    <s v="Cash"/>
    <n v="24"/>
    <n v="13"/>
    <n v="1"/>
    <d v="2021-11-11T00:00:00"/>
    <d v="2021-10-08T14:50:00"/>
    <n v="13"/>
    <n v="2"/>
    <s v="New Delhi"/>
    <n v="1"/>
    <s v="Proctology"/>
  </r>
  <r>
    <x v="2172"/>
    <n v="47391"/>
    <n v="2"/>
    <m/>
    <n v="2"/>
    <n v="13"/>
    <n v="3"/>
    <m/>
    <d v="2021-10-08T14:50:00"/>
    <n v="13"/>
    <n v="2"/>
    <s v="Mumbai"/>
    <n v="1"/>
    <s v="Proctology"/>
  </r>
  <r>
    <x v="2173"/>
    <n v="47393"/>
    <n v="2"/>
    <m/>
    <n v="2"/>
    <n v="2"/>
    <n v="1"/>
    <d v="2021-10-22T00:00:00"/>
    <d v="2021-10-08T15:05:00"/>
    <n v="2"/>
    <n v="2"/>
    <s v="New Delhi"/>
    <n v="1"/>
    <s v="Proctology"/>
  </r>
  <r>
    <x v="2174"/>
    <n v="47394"/>
    <n v="1"/>
    <s v="Cash"/>
    <n v="2"/>
    <n v="13"/>
    <n v="1"/>
    <d v="2021-11-03T00:00:00"/>
    <d v="2021-10-08T15:05:00"/>
    <n v="13"/>
    <n v="1"/>
    <s v="New Delhi"/>
    <n v="1"/>
    <s v="Proctology"/>
  </r>
  <r>
    <x v="2168"/>
    <n v="47395"/>
    <n v="1"/>
    <s v="Cash"/>
    <n v="39"/>
    <n v="39"/>
    <n v="2"/>
    <d v="2021-11-23T00:00:00"/>
    <d v="2021-10-08T15:16:00"/>
    <n v="39"/>
    <n v="1"/>
    <s v="Bangalore"/>
    <n v="2"/>
    <s v="Urology Circumcision"/>
  </r>
  <r>
    <x v="2175"/>
    <n v="47396"/>
    <n v="2"/>
    <m/>
    <n v="37"/>
    <n v="2"/>
    <n v="2"/>
    <m/>
    <d v="2021-10-08T15:20:00"/>
    <n v="2"/>
    <n v="2"/>
    <s v="Bangalore"/>
    <n v="0"/>
    <s v="Not Assigned"/>
  </r>
  <r>
    <x v="2176"/>
    <n v="47397"/>
    <n v="1"/>
    <m/>
    <n v="15"/>
    <n v="13"/>
    <n v="4"/>
    <m/>
    <d v="2021-10-08T15:20:00"/>
    <n v="13"/>
    <n v="1"/>
    <s v="Hyderabad"/>
    <n v="3"/>
    <s v="Laproscopy"/>
  </r>
  <r>
    <x v="2177"/>
    <n v="47398"/>
    <n v="2"/>
    <m/>
    <n v="20"/>
    <n v="13"/>
    <n v="1"/>
    <m/>
    <d v="2021-10-08T15:30:00"/>
    <n v="13"/>
    <n v="2"/>
    <s v="New Delhi"/>
    <n v="1"/>
    <s v="Proctology"/>
  </r>
  <r>
    <x v="2178"/>
    <n v="47400"/>
    <n v="1"/>
    <m/>
    <n v="16"/>
    <n v="53"/>
    <n v="4"/>
    <d v="2021-10-18T00:00:00"/>
    <d v="2021-10-08T15:37:00"/>
    <n v="53"/>
    <n v="1"/>
    <s v="Hyderabad"/>
    <n v="3"/>
    <s v="Laproscopy"/>
  </r>
  <r>
    <x v="2179"/>
    <n v="47401"/>
    <n v="1"/>
    <m/>
    <n v="39"/>
    <n v="2"/>
    <n v="4"/>
    <m/>
    <d v="2021-10-08T15:38:00"/>
    <n v="2"/>
    <n v="1"/>
    <s v="Hyderabad"/>
    <n v="2"/>
    <s v="Urology Circumcision"/>
  </r>
  <r>
    <x v="2180"/>
    <n v="47402"/>
    <n v="2"/>
    <s v="Cashless"/>
    <n v="37"/>
    <n v="4"/>
    <n v="3"/>
    <d v="2022-06-14T00:00:00"/>
    <d v="2021-10-08T15:40:00"/>
    <n v="4"/>
    <n v="2"/>
    <s v="Mumbai"/>
    <n v="0"/>
    <s v="Not Assigned"/>
  </r>
  <r>
    <x v="2181"/>
    <n v="47403"/>
    <n v="2"/>
    <m/>
    <n v="37"/>
    <n v="4"/>
    <n v="20"/>
    <d v="2022-06-10T00:00:00"/>
    <d v="2021-10-08T15:50:00"/>
    <n v="4"/>
    <n v="2"/>
    <s v="Ahmedabad"/>
    <n v="0"/>
    <s v="Not Assigned"/>
  </r>
  <r>
    <x v="2182"/>
    <n v="47404"/>
    <n v="1"/>
    <s v="Cash"/>
    <n v="135"/>
    <n v="2"/>
    <n v="1"/>
    <m/>
    <d v="2021-10-08T15:54:00"/>
    <n v="2"/>
    <n v="1"/>
    <s v="New Delhi"/>
    <n v="10"/>
    <s v="Dental"/>
  </r>
  <r>
    <x v="2183"/>
    <n v="47405"/>
    <n v="2"/>
    <m/>
    <n v="96"/>
    <n v="13"/>
    <n v="2"/>
    <m/>
    <d v="2021-10-08T16:00:00"/>
    <n v="13"/>
    <n v="2"/>
    <s v="Bangalore"/>
    <n v="7"/>
    <s v="Cosmetic"/>
  </r>
  <r>
    <x v="2184"/>
    <n v="47406"/>
    <n v="2"/>
    <s v="Reimbursement"/>
    <n v="37"/>
    <n v="34"/>
    <n v="2"/>
    <m/>
    <d v="2021-10-08T16:05:00"/>
    <n v="34"/>
    <n v="2"/>
    <s v="Bangalore"/>
    <n v="0"/>
    <s v="Not Assigned"/>
  </r>
  <r>
    <x v="2185"/>
    <n v="47407"/>
    <n v="8"/>
    <s v="Cash"/>
    <n v="2"/>
    <n v="13"/>
    <n v="1"/>
    <d v="2021-12-09T00:00:00"/>
    <d v="2021-10-08T16:07:00"/>
    <n v="13"/>
    <n v="8"/>
    <s v="New Delhi"/>
    <n v="1"/>
    <s v="Proctology"/>
  </r>
  <r>
    <x v="2186"/>
    <n v="47408"/>
    <n v="2"/>
    <m/>
    <n v="37"/>
    <n v="11"/>
    <n v="3"/>
    <m/>
    <d v="2021-10-08T16:10:00"/>
    <n v="11"/>
    <n v="2"/>
    <s v="Mumbai"/>
    <n v="0"/>
    <s v="Not Assigned"/>
  </r>
  <r>
    <x v="2186"/>
    <n v="47409"/>
    <n v="2"/>
    <m/>
    <n v="37"/>
    <n v="4"/>
    <n v="3"/>
    <d v="2022-06-22T00:00:00"/>
    <d v="2021-10-08T16:10:00"/>
    <n v="4"/>
    <n v="2"/>
    <s v="Mumbai"/>
    <n v="0"/>
    <s v="Not Assigned"/>
  </r>
  <r>
    <x v="2187"/>
    <n v="47410"/>
    <n v="2"/>
    <m/>
    <n v="16"/>
    <n v="4"/>
    <n v="1"/>
    <d v="2022-07-05T00:00:00"/>
    <d v="2021-10-08T16:15:00"/>
    <n v="4"/>
    <n v="2"/>
    <s v="New Delhi"/>
    <n v="3"/>
    <s v="Laproscopy"/>
  </r>
  <r>
    <x v="2188"/>
    <n v="47411"/>
    <n v="2"/>
    <m/>
    <n v="37"/>
    <n v="2"/>
    <n v="2"/>
    <m/>
    <d v="2021-10-08T16:25:00"/>
    <n v="2"/>
    <n v="2"/>
    <s v="Bangalore"/>
    <n v="0"/>
    <s v="Not Assigned"/>
  </r>
  <r>
    <x v="2189"/>
    <n v="47412"/>
    <n v="1"/>
    <s v="Cash"/>
    <n v="135"/>
    <n v="2"/>
    <n v="1"/>
    <m/>
    <d v="2021-10-08T16:27:00"/>
    <n v="2"/>
    <n v="1"/>
    <s v="New Delhi"/>
    <n v="10"/>
    <s v="Dental"/>
  </r>
  <r>
    <x v="2190"/>
    <n v="47413"/>
    <n v="2"/>
    <m/>
    <n v="15"/>
    <n v="13"/>
    <n v="3"/>
    <m/>
    <d v="2021-10-08T16:40:00"/>
    <n v="13"/>
    <n v="2"/>
    <s v="Mumbai"/>
    <n v="3"/>
    <s v="Laproscopy"/>
  </r>
  <r>
    <x v="2191"/>
    <n v="47414"/>
    <n v="2"/>
    <m/>
    <n v="37"/>
    <n v="2"/>
    <n v="8"/>
    <d v="2021-10-27T00:00:00"/>
    <d v="2021-10-08T16:45:00"/>
    <n v="2"/>
    <n v="2"/>
    <s v="Tertiary "/>
    <n v="0"/>
    <s v="Not Assigned"/>
  </r>
  <r>
    <x v="2192"/>
    <n v="47415"/>
    <n v="2"/>
    <m/>
    <n v="14"/>
    <n v="13"/>
    <n v="1"/>
    <m/>
    <d v="2021-10-08T16:55:00"/>
    <n v="13"/>
    <n v="2"/>
    <s v="New Delhi"/>
    <n v="6"/>
    <s v="Kidney Stone"/>
  </r>
  <r>
    <x v="2193"/>
    <n v="47416"/>
    <n v="2"/>
    <m/>
    <n v="135"/>
    <n v="2"/>
    <n v="1"/>
    <m/>
    <d v="2021-10-08T16:55:00"/>
    <n v="2"/>
    <n v="2"/>
    <s v="New Delhi"/>
    <n v="10"/>
    <s v="Dental"/>
  </r>
  <r>
    <x v="2194"/>
    <n v="47417"/>
    <n v="1"/>
    <m/>
    <n v="2"/>
    <n v="13"/>
    <n v="1"/>
    <m/>
    <d v="2021-10-08T17:03:00"/>
    <n v="13"/>
    <n v="1"/>
    <s v="New Delhi"/>
    <n v="1"/>
    <s v="Proctology"/>
  </r>
  <r>
    <x v="2195"/>
    <n v="47418"/>
    <n v="2"/>
    <m/>
    <n v="37"/>
    <n v="12"/>
    <n v="3"/>
    <m/>
    <d v="2021-10-08T17:10:00"/>
    <n v="12"/>
    <n v="2"/>
    <s v="Mumbai"/>
    <n v="0"/>
    <s v="Not Assigned"/>
  </r>
  <r>
    <x v="2195"/>
    <n v="47420"/>
    <n v="2"/>
    <m/>
    <n v="37"/>
    <n v="13"/>
    <n v="3"/>
    <m/>
    <d v="2021-10-08T17:15:00"/>
    <n v="13"/>
    <n v="2"/>
    <s v="Mumbai"/>
    <n v="0"/>
    <s v="Not Assigned"/>
  </r>
  <r>
    <x v="2196"/>
    <n v="47421"/>
    <n v="2"/>
    <m/>
    <n v="37"/>
    <n v="2"/>
    <n v="4"/>
    <m/>
    <d v="2021-10-08T17:20:00"/>
    <n v="2"/>
    <n v="2"/>
    <s v="Hyderabad"/>
    <n v="0"/>
    <s v="Not Assigned"/>
  </r>
  <r>
    <x v="2197"/>
    <n v="47422"/>
    <n v="2"/>
    <s v="Cash"/>
    <n v="18"/>
    <n v="31"/>
    <n v="2"/>
    <d v="2022-01-22T00:00:00"/>
    <d v="2021-10-08T17:35:00"/>
    <n v="31"/>
    <n v="2"/>
    <s v="Bangalore"/>
    <n v="5"/>
    <s v="Vascular"/>
  </r>
  <r>
    <x v="2198"/>
    <n v="47423"/>
    <n v="2"/>
    <m/>
    <n v="37"/>
    <n v="4"/>
    <n v="3"/>
    <d v="2022-07-05T00:00:00"/>
    <d v="2021-10-08T17:45:00"/>
    <n v="4"/>
    <n v="2"/>
    <s v="Mumbai"/>
    <n v="0"/>
    <s v="Not Assigned"/>
  </r>
  <r>
    <x v="2199"/>
    <n v="47424"/>
    <n v="1"/>
    <m/>
    <n v="5"/>
    <n v="39"/>
    <n v="2"/>
    <m/>
    <d v="2021-10-08T17:47:00"/>
    <n v="39"/>
    <n v="1"/>
    <s v="Bangalore"/>
    <n v="5"/>
    <s v="Vascular"/>
  </r>
  <r>
    <x v="2200"/>
    <n v="47425"/>
    <n v="1"/>
    <m/>
    <n v="7"/>
    <n v="13"/>
    <n v="2"/>
    <m/>
    <d v="2021-10-08T17:49:00"/>
    <n v="13"/>
    <n v="1"/>
    <s v="Bangalore"/>
    <n v="9"/>
    <s v="Ophthalmology"/>
  </r>
  <r>
    <x v="2201"/>
    <n v="47426"/>
    <n v="2"/>
    <m/>
    <n v="39"/>
    <n v="13"/>
    <n v="8"/>
    <d v="2021-10-22T00:00:00"/>
    <d v="2021-10-08T17:50:00"/>
    <n v="13"/>
    <n v="2"/>
    <s v="Tertiary "/>
    <n v="2"/>
    <s v="Urology Circumcision"/>
  </r>
  <r>
    <x v="2202"/>
    <n v="47427"/>
    <n v="1"/>
    <m/>
    <n v="2"/>
    <n v="13"/>
    <n v="8"/>
    <m/>
    <d v="2021-10-08T17:54:00"/>
    <n v="13"/>
    <n v="1"/>
    <s v="Tertiary "/>
    <n v="1"/>
    <s v="Proctology"/>
  </r>
  <r>
    <x v="2203"/>
    <n v="47428"/>
    <n v="8"/>
    <m/>
    <n v="18"/>
    <n v="13"/>
    <n v="1"/>
    <m/>
    <d v="2021-10-08T18:03:00"/>
    <n v="13"/>
    <n v="8"/>
    <s v="New Delhi"/>
    <n v="5"/>
    <s v="Vascular"/>
  </r>
  <r>
    <x v="1687"/>
    <n v="47429"/>
    <n v="8"/>
    <s v="Cashless"/>
    <n v="18"/>
    <n v="13"/>
    <n v="8"/>
    <d v="2022-06-14T00:00:00"/>
    <d v="2021-10-08T18:04:00"/>
    <n v="13"/>
    <n v="8"/>
    <s v="Tertiary "/>
    <n v="5"/>
    <s v="Vascular"/>
  </r>
  <r>
    <x v="2204"/>
    <n v="47430"/>
    <n v="8"/>
    <s v="Cash"/>
    <n v="18"/>
    <n v="13"/>
    <n v="1"/>
    <m/>
    <d v="2021-10-08T18:10:00"/>
    <n v="13"/>
    <n v="8"/>
    <s v="New Delhi"/>
    <n v="5"/>
    <s v="Vascular"/>
  </r>
  <r>
    <x v="2205"/>
    <n v="47431"/>
    <n v="8"/>
    <s v="Cashless"/>
    <n v="18"/>
    <n v="65"/>
    <n v="8"/>
    <d v="2022-06-14T00:00:00"/>
    <d v="2021-10-08T18:10:00"/>
    <n v="65"/>
    <n v="8"/>
    <s v="Tertiary "/>
    <n v="5"/>
    <s v="Vascular"/>
  </r>
  <r>
    <x v="2206"/>
    <n v="47432"/>
    <n v="8"/>
    <m/>
    <n v="18"/>
    <n v="10"/>
    <n v="2"/>
    <m/>
    <d v="2021-10-08T18:11:00"/>
    <n v="10"/>
    <n v="8"/>
    <s v="Bangalore"/>
    <n v="5"/>
    <s v="Vascular"/>
  </r>
  <r>
    <x v="2207"/>
    <n v="47433"/>
    <n v="8"/>
    <m/>
    <n v="18"/>
    <n v="10"/>
    <n v="1"/>
    <m/>
    <d v="2021-10-08T18:12:00"/>
    <n v="10"/>
    <n v="8"/>
    <s v="New Delhi"/>
    <n v="5"/>
    <s v="Vascular"/>
  </r>
  <r>
    <x v="2208"/>
    <n v="47434"/>
    <n v="1"/>
    <m/>
    <n v="39"/>
    <n v="13"/>
    <n v="2"/>
    <m/>
    <d v="2021-10-08T18:12:00"/>
    <n v="13"/>
    <n v="1"/>
    <s v="Bangalore"/>
    <n v="2"/>
    <s v="Urology Circumcision"/>
  </r>
  <r>
    <x v="2209"/>
    <n v="47435"/>
    <n v="8"/>
    <m/>
    <n v="18"/>
    <n v="13"/>
    <n v="1"/>
    <m/>
    <d v="2021-10-08T18:12:00"/>
    <n v="13"/>
    <n v="8"/>
    <s v="New Delhi"/>
    <n v="5"/>
    <s v="Vascular"/>
  </r>
  <r>
    <x v="2210"/>
    <n v="47436"/>
    <n v="8"/>
    <m/>
    <n v="18"/>
    <n v="2"/>
    <n v="2"/>
    <m/>
    <d v="2021-10-08T18:13:00"/>
    <n v="2"/>
    <n v="8"/>
    <s v="Bangalore"/>
    <n v="5"/>
    <s v="Vascular"/>
  </r>
  <r>
    <x v="2211"/>
    <n v="47437"/>
    <n v="8"/>
    <m/>
    <n v="17"/>
    <n v="2"/>
    <n v="1"/>
    <m/>
    <d v="2021-10-08T18:17:00"/>
    <n v="2"/>
    <n v="8"/>
    <s v="New Delhi"/>
    <n v="7"/>
    <s v="Cosmetic"/>
  </r>
  <r>
    <x v="2212"/>
    <n v="47438"/>
    <n v="8"/>
    <m/>
    <n v="17"/>
    <n v="2"/>
    <n v="1"/>
    <m/>
    <d v="2021-10-08T18:18:00"/>
    <n v="2"/>
    <n v="8"/>
    <s v="New Delhi"/>
    <n v="7"/>
    <s v="Cosmetic"/>
  </r>
  <r>
    <x v="2213"/>
    <n v="47439"/>
    <n v="8"/>
    <m/>
    <n v="17"/>
    <n v="13"/>
    <n v="1"/>
    <m/>
    <d v="2021-10-08T18:18:00"/>
    <n v="13"/>
    <n v="8"/>
    <s v="New Delhi"/>
    <n v="7"/>
    <s v="Cosmetic"/>
  </r>
  <r>
    <x v="2214"/>
    <n v="47440"/>
    <n v="8"/>
    <s v="Cashless"/>
    <n v="17"/>
    <n v="4"/>
    <n v="1"/>
    <d v="2022-06-14T00:00:00"/>
    <d v="2021-10-08T18:19:00"/>
    <n v="4"/>
    <n v="8"/>
    <s v="New Delhi"/>
    <n v="7"/>
    <s v="Cosmetic"/>
  </r>
  <r>
    <x v="2215"/>
    <n v="47441"/>
    <n v="2"/>
    <m/>
    <n v="129"/>
    <n v="13"/>
    <n v="2"/>
    <m/>
    <d v="2021-10-08T18:25:00"/>
    <n v="13"/>
    <n v="2"/>
    <s v="Bangalore"/>
    <n v="9"/>
    <s v="Ophthalmology"/>
  </r>
  <r>
    <x v="2216"/>
    <n v="47442"/>
    <n v="1"/>
    <m/>
    <n v="21"/>
    <n v="39"/>
    <n v="3"/>
    <m/>
    <d v="2021-10-08T18:30:00"/>
    <n v="39"/>
    <n v="1"/>
    <s v="Mumbai"/>
    <n v="1"/>
    <s v="Proctology"/>
  </r>
  <r>
    <x v="2217"/>
    <n v="47443"/>
    <n v="2"/>
    <m/>
    <n v="37"/>
    <n v="2"/>
    <n v="2"/>
    <m/>
    <d v="2021-10-08T18:35:00"/>
    <n v="2"/>
    <n v="2"/>
    <s v="Bangalore"/>
    <n v="0"/>
    <s v="Not Assigned"/>
  </r>
  <r>
    <x v="2218"/>
    <n v="47444"/>
    <n v="1"/>
    <s v="Cash"/>
    <n v="17"/>
    <n v="13"/>
    <n v="8"/>
    <d v="2021-11-15T00:00:00"/>
    <d v="2021-10-08T18:47:00"/>
    <n v="13"/>
    <n v="1"/>
    <s v="Tertiary "/>
    <n v="7"/>
    <s v="Cosmetic"/>
  </r>
  <r>
    <x v="2219"/>
    <n v="47445"/>
    <n v="2"/>
    <m/>
    <n v="37"/>
    <n v="13"/>
    <n v="20"/>
    <d v="2022-06-10T00:00:00"/>
    <d v="2021-10-08T18:50:00"/>
    <n v="13"/>
    <n v="2"/>
    <s v="Ahmedabad"/>
    <n v="0"/>
    <s v="Not Assigned"/>
  </r>
  <r>
    <x v="2220"/>
    <n v="47446"/>
    <n v="1"/>
    <m/>
    <n v="14"/>
    <n v="2"/>
    <n v="1"/>
    <m/>
    <d v="2021-10-08T18:54:00"/>
    <n v="2"/>
    <n v="1"/>
    <s v="New Delhi"/>
    <n v="6"/>
    <s v="Kidney Stone"/>
  </r>
  <r>
    <x v="2221"/>
    <n v="47447"/>
    <n v="2"/>
    <m/>
    <n v="20"/>
    <n v="4"/>
    <n v="1"/>
    <m/>
    <d v="2021-10-08T19:05:00"/>
    <n v="4"/>
    <n v="2"/>
    <s v="New Delhi"/>
    <n v="1"/>
    <s v="Proctology"/>
  </r>
  <r>
    <x v="2222"/>
    <n v="47448"/>
    <n v="2"/>
    <m/>
    <n v="37"/>
    <n v="13"/>
    <n v="6"/>
    <m/>
    <d v="2021-10-08T19:10:00"/>
    <n v="13"/>
    <n v="2"/>
    <s v="Pune"/>
    <n v="0"/>
    <s v="Not Assigned"/>
  </r>
  <r>
    <x v="2223"/>
    <n v="47449"/>
    <n v="2"/>
    <m/>
    <n v="37"/>
    <n v="39"/>
    <n v="6"/>
    <m/>
    <d v="2021-10-08T19:20:00"/>
    <n v="39"/>
    <n v="2"/>
    <s v="Pune"/>
    <n v="0"/>
    <s v="Not Assigned"/>
  </r>
  <r>
    <x v="2224"/>
    <n v="47450"/>
    <n v="2"/>
    <m/>
    <n v="37"/>
    <n v="4"/>
    <n v="3"/>
    <d v="2022-06-04T00:00:00"/>
    <d v="2021-10-08T19:50:00"/>
    <n v="4"/>
    <n v="2"/>
    <s v="Mumbai"/>
    <n v="0"/>
    <s v="Not Assigned"/>
  </r>
  <r>
    <x v="2225"/>
    <n v="47451"/>
    <n v="2"/>
    <m/>
    <n v="2"/>
    <n v="13"/>
    <n v="1"/>
    <d v="2021-10-23T00:00:00"/>
    <d v="2021-10-08T19:50:00"/>
    <n v="13"/>
    <n v="2"/>
    <s v="New Delhi"/>
    <n v="1"/>
    <s v="Proctology"/>
  </r>
  <r>
    <x v="2226"/>
    <n v="47452"/>
    <n v="1"/>
    <m/>
    <n v="2"/>
    <n v="2"/>
    <n v="2"/>
    <d v="2021-10-11T00:00:00"/>
    <d v="2021-10-08T19:56:00"/>
    <n v="2"/>
    <n v="1"/>
    <s v="Bangalore"/>
    <n v="1"/>
    <s v="Proctology"/>
  </r>
  <r>
    <x v="2227"/>
    <n v="47453"/>
    <n v="2"/>
    <m/>
    <n v="96"/>
    <n v="13"/>
    <n v="8"/>
    <m/>
    <d v="2021-10-08T20:05:00"/>
    <n v="13"/>
    <n v="2"/>
    <s v="Tertiary "/>
    <n v="7"/>
    <s v="Cosmetic"/>
  </r>
  <r>
    <x v="2227"/>
    <n v="47454"/>
    <n v="2"/>
    <m/>
    <n v="96"/>
    <n v="12"/>
    <n v="3"/>
    <m/>
    <d v="2021-10-08T20:05:00"/>
    <n v="12"/>
    <n v="2"/>
    <s v="Mumbai"/>
    <n v="7"/>
    <s v="Cosmetic"/>
  </r>
  <r>
    <x v="2228"/>
    <n v="47455"/>
    <n v="1"/>
    <m/>
    <n v="39"/>
    <n v="4"/>
    <n v="3"/>
    <d v="2022-06-04T00:00:00"/>
    <d v="2021-10-08T20:17:00"/>
    <n v="4"/>
    <n v="1"/>
    <s v="Mumbai"/>
    <n v="2"/>
    <s v="Urology Circumcision"/>
  </r>
  <r>
    <x v="2229"/>
    <n v="47456"/>
    <n v="1"/>
    <m/>
    <n v="19"/>
    <n v="13"/>
    <n v="4"/>
    <d v="2021-10-13T00:00:00"/>
    <d v="2021-10-08T20:21:00"/>
    <n v="13"/>
    <n v="1"/>
    <s v="Hyderabad"/>
    <n v="1"/>
    <s v="Proctology"/>
  </r>
  <r>
    <x v="2230"/>
    <n v="47457"/>
    <n v="2"/>
    <m/>
    <n v="37"/>
    <n v="13"/>
    <n v="3"/>
    <m/>
    <d v="2021-10-08T20:35:00"/>
    <n v="13"/>
    <n v="2"/>
    <s v="Mumbai"/>
    <n v="0"/>
    <s v="Not Assigned"/>
  </r>
  <r>
    <x v="2231"/>
    <n v="47458"/>
    <n v="2"/>
    <m/>
    <n v="2"/>
    <n v="53"/>
    <n v="8"/>
    <m/>
    <d v="2021-10-08T20:35:00"/>
    <n v="53"/>
    <n v="2"/>
    <s v="Tertiary "/>
    <n v="1"/>
    <s v="Proctology"/>
  </r>
  <r>
    <x v="2232"/>
    <n v="47459"/>
    <n v="1"/>
    <s v="Cash"/>
    <n v="17"/>
    <n v="50"/>
    <n v="1"/>
    <d v="2021-10-10T00:00:00"/>
    <d v="2021-10-08T20:36:00"/>
    <n v="50"/>
    <n v="1"/>
    <s v="New Delhi"/>
    <n v="7"/>
    <s v="Cosmetic"/>
  </r>
  <r>
    <x v="2233"/>
    <n v="47460"/>
    <n v="1"/>
    <s v="Cash"/>
    <n v="20"/>
    <n v="35"/>
    <n v="1"/>
    <d v="2021-12-06T00:00:00"/>
    <d v="2021-10-08T20:45:00"/>
    <n v="35"/>
    <n v="1"/>
    <s v="New Delhi"/>
    <n v="1"/>
    <s v="Proctology"/>
  </r>
  <r>
    <x v="2234"/>
    <n v="47461"/>
    <n v="1"/>
    <m/>
    <n v="39"/>
    <n v="39"/>
    <n v="6"/>
    <m/>
    <d v="2021-10-08T20:53:00"/>
    <n v="39"/>
    <n v="1"/>
    <s v="Pune"/>
    <n v="2"/>
    <s v="Urology Circumcision"/>
  </r>
  <r>
    <x v="2235"/>
    <n v="47462"/>
    <n v="1"/>
    <m/>
    <n v="2"/>
    <n v="12"/>
    <n v="1"/>
    <d v="2021-11-01T00:00:00"/>
    <d v="2021-10-08T21:00:00"/>
    <n v="12"/>
    <n v="1"/>
    <s v="New Delhi"/>
    <n v="1"/>
    <s v="Proctology"/>
  </r>
  <r>
    <x v="2236"/>
    <n v="47463"/>
    <n v="1"/>
    <m/>
    <n v="39"/>
    <n v="13"/>
    <n v="3"/>
    <m/>
    <d v="2021-10-08T21:03:00"/>
    <n v="13"/>
    <n v="1"/>
    <s v="Mumbai"/>
    <n v="2"/>
    <s v="Urology Circumcision"/>
  </r>
  <r>
    <x v="2237"/>
    <n v="47464"/>
    <n v="2"/>
    <s v="Cash"/>
    <n v="37"/>
    <n v="51"/>
    <n v="4"/>
    <d v="2021-10-22T00:00:00"/>
    <d v="2021-10-08T21:05:00"/>
    <n v="51"/>
    <n v="2"/>
    <s v="Hyderabad"/>
    <n v="0"/>
    <s v="Not Assigned"/>
  </r>
  <r>
    <x v="2235"/>
    <n v="47465"/>
    <n v="2"/>
    <m/>
    <n v="2"/>
    <n v="13"/>
    <n v="1"/>
    <d v="2021-11-08T00:00:00"/>
    <d v="2021-10-08T21:05:00"/>
    <n v="13"/>
    <n v="2"/>
    <s v="New Delhi"/>
    <n v="1"/>
    <s v="Proctology"/>
  </r>
  <r>
    <x v="2238"/>
    <n v="47466"/>
    <n v="2"/>
    <m/>
    <n v="39"/>
    <n v="13"/>
    <n v="3"/>
    <d v="2021-12-24T00:00:00"/>
    <d v="2021-10-08T21:05:00"/>
    <n v="13"/>
    <n v="2"/>
    <s v="Mumbai"/>
    <n v="2"/>
    <s v="Urology Circumcision"/>
  </r>
  <r>
    <x v="2239"/>
    <n v="47467"/>
    <n v="1"/>
    <s v="Cashless"/>
    <n v="9"/>
    <n v="13"/>
    <n v="1"/>
    <d v="2022-06-04T00:00:00"/>
    <d v="2021-10-08T21:07:00"/>
    <n v="13"/>
    <n v="1"/>
    <s v="New Delhi"/>
    <n v="7"/>
    <s v="Cosmetic"/>
  </r>
  <r>
    <x v="2240"/>
    <n v="47468"/>
    <n v="1"/>
    <m/>
    <n v="14"/>
    <n v="13"/>
    <n v="1"/>
    <m/>
    <d v="2021-10-08T21:26:00"/>
    <n v="13"/>
    <n v="1"/>
    <s v="New Delhi"/>
    <n v="6"/>
    <s v="Kidney Stone"/>
  </r>
  <r>
    <x v="2241"/>
    <n v="47469"/>
    <n v="1"/>
    <m/>
    <n v="39"/>
    <n v="13"/>
    <n v="1"/>
    <d v="2021-10-15T00:00:00"/>
    <d v="2021-10-08T21:26:00"/>
    <n v="13"/>
    <n v="1"/>
    <s v="New Delhi"/>
    <n v="2"/>
    <s v="Urology Circumcision"/>
  </r>
  <r>
    <x v="2240"/>
    <n v="47470"/>
    <n v="2"/>
    <m/>
    <n v="14"/>
    <n v="12"/>
    <n v="1"/>
    <m/>
    <d v="2021-10-08T21:30:00"/>
    <n v="12"/>
    <n v="2"/>
    <s v="New Delhi"/>
    <n v="6"/>
    <s v="Kidney Stone"/>
  </r>
  <r>
    <x v="2242"/>
    <n v="47471"/>
    <n v="1"/>
    <m/>
    <n v="16"/>
    <n v="65"/>
    <n v="6"/>
    <d v="2022-07-05T00:00:00"/>
    <d v="2021-10-08T21:34:00"/>
    <n v="65"/>
    <n v="1"/>
    <s v="Pune"/>
    <n v="3"/>
    <s v="Laproscopy"/>
  </r>
  <r>
    <x v="2242"/>
    <n v="47472"/>
    <n v="2"/>
    <m/>
    <n v="5"/>
    <n v="13"/>
    <n v="2"/>
    <m/>
    <d v="2021-10-08T21:35:00"/>
    <n v="13"/>
    <n v="2"/>
    <s v="Bangalore"/>
    <n v="5"/>
    <s v="Vascular"/>
  </r>
  <r>
    <x v="2243"/>
    <n v="47473"/>
    <n v="1"/>
    <m/>
    <n v="14"/>
    <n v="39"/>
    <n v="1"/>
    <m/>
    <d v="2021-10-08T21:42:00"/>
    <n v="39"/>
    <n v="1"/>
    <s v="New Delhi"/>
    <n v="6"/>
    <s v="Kidney Stone"/>
  </r>
  <r>
    <x v="1329"/>
    <n v="47474"/>
    <n v="2"/>
    <m/>
    <n v="37"/>
    <n v="2"/>
    <n v="3"/>
    <m/>
    <d v="2021-10-08T21:50:00"/>
    <n v="2"/>
    <n v="2"/>
    <s v="Mumbai"/>
    <n v="0"/>
    <s v="Not Assigned"/>
  </r>
  <r>
    <x v="2244"/>
    <n v="47475"/>
    <n v="5"/>
    <s v="Cash"/>
    <n v="24"/>
    <n v="34"/>
    <n v="1"/>
    <d v="2021-10-15T00:00:00"/>
    <d v="2021-10-08T21:50:00"/>
    <n v="34"/>
    <n v="5"/>
    <s v="New Delhi"/>
    <n v="1"/>
    <s v="Proctology"/>
  </r>
  <r>
    <x v="2245"/>
    <n v="47476"/>
    <n v="1"/>
    <m/>
    <n v="2"/>
    <n v="2"/>
    <n v="2"/>
    <m/>
    <d v="2021-10-08T21:52:00"/>
    <n v="2"/>
    <n v="1"/>
    <s v="Bangalore"/>
    <n v="1"/>
    <s v="Proctology"/>
  </r>
  <r>
    <x v="2246"/>
    <n v="47477"/>
    <n v="2"/>
    <m/>
    <n v="37"/>
    <n v="39"/>
    <n v="5"/>
    <m/>
    <d v="2021-10-08T22:10:00"/>
    <n v="39"/>
    <n v="2"/>
    <s v="Others"/>
    <n v="0"/>
    <s v="Not Assigned"/>
  </r>
  <r>
    <x v="2227"/>
    <n v="47478"/>
    <n v="2"/>
    <m/>
    <n v="37"/>
    <n v="12"/>
    <n v="3"/>
    <m/>
    <d v="2021-10-08T22:10:00"/>
    <n v="12"/>
    <n v="2"/>
    <s v="Mumbai"/>
    <n v="0"/>
    <s v="Not Assigned"/>
  </r>
  <r>
    <x v="2247"/>
    <n v="47479"/>
    <n v="1"/>
    <m/>
    <n v="96"/>
    <n v="13"/>
    <n v="2"/>
    <m/>
    <d v="2021-10-08T22:11:00"/>
    <n v="13"/>
    <n v="1"/>
    <s v="Bangalore"/>
    <n v="7"/>
    <s v="Cosmetic"/>
  </r>
  <r>
    <x v="2248"/>
    <n v="47480"/>
    <n v="2"/>
    <s v="Cashless"/>
    <n v="37"/>
    <n v="4"/>
    <n v="3"/>
    <d v="2022-06-14T00:00:00"/>
    <d v="2021-10-08T22:15:00"/>
    <n v="4"/>
    <n v="2"/>
    <s v="Mumbai"/>
    <n v="0"/>
    <s v="Not Assigned"/>
  </r>
  <r>
    <x v="2249"/>
    <n v="47481"/>
    <n v="1"/>
    <m/>
    <n v="2"/>
    <n v="8"/>
    <n v="1"/>
    <d v="2021-10-12T00:00:00"/>
    <d v="2021-10-08T22:17:00"/>
    <n v="8"/>
    <n v="1"/>
    <s v="New Delhi"/>
    <n v="1"/>
    <s v="Proctology"/>
  </r>
  <r>
    <x v="2250"/>
    <n v="47482"/>
    <n v="8"/>
    <m/>
    <n v="2"/>
    <n v="2"/>
    <n v="1"/>
    <m/>
    <d v="2021-10-08T22:28:00"/>
    <n v="2"/>
    <n v="8"/>
    <s v="New Delhi"/>
    <n v="1"/>
    <s v="Proctology"/>
  </r>
  <r>
    <x v="2251"/>
    <n v="47483"/>
    <n v="8"/>
    <m/>
    <n v="2"/>
    <n v="13"/>
    <n v="1"/>
    <m/>
    <d v="2021-10-08T22:33:00"/>
    <n v="13"/>
    <n v="8"/>
    <s v="New Delhi"/>
    <n v="1"/>
    <s v="Proctology"/>
  </r>
  <r>
    <x v="2252"/>
    <n v="47484"/>
    <n v="8"/>
    <m/>
    <n v="2"/>
    <n v="13"/>
    <n v="1"/>
    <m/>
    <d v="2021-10-08T22:41:00"/>
    <n v="13"/>
    <n v="8"/>
    <s v="New Delhi"/>
    <n v="1"/>
    <s v="Proctology"/>
  </r>
  <r>
    <x v="2253"/>
    <n v="47485"/>
    <n v="1"/>
    <s v="Cash"/>
    <n v="16"/>
    <n v="39"/>
    <n v="1"/>
    <m/>
    <d v="2021-10-08T23:19:00"/>
    <n v="39"/>
    <n v="1"/>
    <s v="New Delhi"/>
    <n v="3"/>
    <s v="Laproscopy"/>
  </r>
  <r>
    <x v="2254"/>
    <n v="47486"/>
    <n v="8"/>
    <m/>
    <n v="19"/>
    <n v="2"/>
    <n v="2"/>
    <m/>
    <d v="2021-10-08T23:25:00"/>
    <n v="2"/>
    <n v="8"/>
    <s v="Bangalore"/>
    <n v="1"/>
    <s v="Proctology"/>
  </r>
  <r>
    <x v="2255"/>
    <n v="47487"/>
    <n v="8"/>
    <m/>
    <n v="19"/>
    <n v="2"/>
    <n v="3"/>
    <m/>
    <d v="2021-10-08T23:26:00"/>
    <n v="2"/>
    <n v="8"/>
    <s v="Mumbai"/>
    <n v="1"/>
    <s v="Proctology"/>
  </r>
  <r>
    <x v="2256"/>
    <n v="47488"/>
    <n v="8"/>
    <m/>
    <n v="19"/>
    <n v="2"/>
    <n v="2"/>
    <m/>
    <d v="2021-10-08T23:27:00"/>
    <n v="2"/>
    <n v="8"/>
    <s v="Bangalore"/>
    <n v="1"/>
    <s v="Proctology"/>
  </r>
  <r>
    <x v="2257"/>
    <n v="47489"/>
    <n v="1"/>
    <m/>
    <n v="2"/>
    <n v="2"/>
    <n v="2"/>
    <m/>
    <d v="2021-10-08T23:33:00"/>
    <n v="2"/>
    <n v="1"/>
    <s v="Bangalore"/>
    <n v="1"/>
    <s v="Proctology"/>
  </r>
  <r>
    <x v="2258"/>
    <n v="47490"/>
    <n v="1"/>
    <s v="Cash"/>
    <n v="21"/>
    <n v="39"/>
    <n v="8"/>
    <m/>
    <d v="2021-10-09T00:02:00"/>
    <n v="39"/>
    <n v="1"/>
    <s v="Tertiary "/>
    <n v="1"/>
    <s v="Proctology"/>
  </r>
  <r>
    <x v="2259"/>
    <n v="47491"/>
    <n v="1"/>
    <m/>
    <n v="39"/>
    <n v="13"/>
    <n v="3"/>
    <m/>
    <d v="2021-10-09T00:08:00"/>
    <n v="13"/>
    <n v="1"/>
    <s v="Mumbai"/>
    <n v="2"/>
    <s v="Urology Circumcision"/>
  </r>
  <r>
    <x v="2260"/>
    <n v="47492"/>
    <n v="2"/>
    <m/>
    <n v="37"/>
    <n v="2"/>
    <n v="3"/>
    <m/>
    <d v="2021-10-09T00:10:00"/>
    <n v="2"/>
    <n v="2"/>
    <s v="Mumbai"/>
    <n v="0"/>
    <s v="Not Assigned"/>
  </r>
  <r>
    <x v="2261"/>
    <n v="47493"/>
    <n v="1"/>
    <m/>
    <n v="17"/>
    <n v="13"/>
    <n v="1"/>
    <m/>
    <d v="2021-10-09T00:35:00"/>
    <n v="13"/>
    <n v="1"/>
    <s v="New Delhi"/>
    <n v="7"/>
    <s v="Cosmetic"/>
  </r>
  <r>
    <x v="2262"/>
    <n v="47494"/>
    <n v="1"/>
    <s v="Cash"/>
    <n v="39"/>
    <n v="13"/>
    <n v="3"/>
    <d v="2022-03-22T00:00:00"/>
    <d v="2021-10-09T00:37:00"/>
    <n v="13"/>
    <n v="1"/>
    <s v="Mumbai"/>
    <n v="2"/>
    <s v="Urology Circumcision"/>
  </r>
  <r>
    <x v="2263"/>
    <n v="47495"/>
    <n v="1"/>
    <m/>
    <n v="135"/>
    <n v="2"/>
    <n v="1"/>
    <m/>
    <d v="2021-10-09T01:14:00"/>
    <n v="2"/>
    <n v="1"/>
    <s v="New Delhi"/>
    <n v="10"/>
    <s v="Dental"/>
  </r>
  <r>
    <x v="2264"/>
    <n v="47496"/>
    <n v="1"/>
    <m/>
    <n v="39"/>
    <n v="12"/>
    <n v="6"/>
    <m/>
    <d v="2021-10-09T01:27:00"/>
    <n v="12"/>
    <n v="1"/>
    <s v="Pune"/>
    <n v="2"/>
    <s v="Urology Circumcision"/>
  </r>
  <r>
    <x v="2265"/>
    <n v="47497"/>
    <n v="1"/>
    <s v="Cash"/>
    <n v="16"/>
    <n v="2"/>
    <n v="2"/>
    <m/>
    <d v="2021-10-09T01:33:00"/>
    <n v="2"/>
    <n v="1"/>
    <s v="Bangalore"/>
    <n v="3"/>
    <s v="Laproscopy"/>
  </r>
  <r>
    <x v="2266"/>
    <n v="47498"/>
    <n v="1"/>
    <m/>
    <n v="2"/>
    <n v="12"/>
    <n v="3"/>
    <m/>
    <d v="2021-10-09T02:02:00"/>
    <n v="12"/>
    <n v="1"/>
    <s v="Mumbai"/>
    <n v="1"/>
    <s v="Proctology"/>
  </r>
  <r>
    <x v="2267"/>
    <n v="47499"/>
    <n v="1"/>
    <s v="Cashless"/>
    <n v="2"/>
    <n v="13"/>
    <n v="3"/>
    <d v="2022-06-14T00:00:00"/>
    <d v="2021-10-09T03:15:00"/>
    <n v="13"/>
    <n v="1"/>
    <s v="Mumbai"/>
    <n v="1"/>
    <s v="Proctology"/>
  </r>
  <r>
    <x v="2268"/>
    <n v="47500"/>
    <n v="5"/>
    <s v="Cash"/>
    <n v="24"/>
    <n v="34"/>
    <n v="1"/>
    <d v="2021-10-15T00:00:00"/>
    <d v="2021-10-09T03:17:00"/>
    <n v="34"/>
    <n v="5"/>
    <s v="New Delhi"/>
    <n v="1"/>
    <s v="Proctology"/>
  </r>
  <r>
    <x v="2269"/>
    <n v="47501"/>
    <n v="1"/>
    <m/>
    <n v="2"/>
    <n v="39"/>
    <n v="6"/>
    <m/>
    <d v="2021-10-09T05:41:00"/>
    <n v="39"/>
    <n v="1"/>
    <s v="Pune"/>
    <n v="1"/>
    <s v="Proctology"/>
  </r>
  <r>
    <x v="2270"/>
    <n v="47502"/>
    <n v="1"/>
    <m/>
    <n v="2"/>
    <n v="2"/>
    <n v="2"/>
    <m/>
    <d v="2021-10-09T06:22:00"/>
    <n v="2"/>
    <n v="1"/>
    <s v="Bangalore"/>
    <n v="1"/>
    <s v="Proctology"/>
  </r>
  <r>
    <x v="2271"/>
    <n v="47503"/>
    <n v="1"/>
    <m/>
    <n v="2"/>
    <n v="39"/>
    <n v="4"/>
    <d v="2021-10-15T00:00:00"/>
    <d v="2021-10-09T06:40:00"/>
    <n v="39"/>
    <n v="1"/>
    <s v="Hyderabad"/>
    <n v="1"/>
    <s v="Proctology"/>
  </r>
  <r>
    <x v="2272"/>
    <n v="47504"/>
    <n v="1"/>
    <m/>
    <n v="96"/>
    <n v="13"/>
    <n v="1"/>
    <d v="2021-10-18T00:00:00"/>
    <d v="2021-10-09T07:15:00"/>
    <n v="13"/>
    <n v="1"/>
    <s v="New Delhi"/>
    <n v="7"/>
    <s v="Cosmetic"/>
  </r>
  <r>
    <x v="2273"/>
    <n v="47505"/>
    <n v="1"/>
    <m/>
    <n v="5"/>
    <n v="39"/>
    <n v="2"/>
    <d v="2021-11-18T00:00:00"/>
    <d v="2021-10-09T07:36:00"/>
    <n v="39"/>
    <n v="1"/>
    <s v="Bangalore"/>
    <n v="5"/>
    <s v="Vascular"/>
  </r>
  <r>
    <x v="2273"/>
    <n v="47506"/>
    <n v="2"/>
    <m/>
    <n v="37"/>
    <n v="12"/>
    <n v="1"/>
    <m/>
    <d v="2021-10-09T07:40:00"/>
    <n v="12"/>
    <n v="2"/>
    <s v="New Delhi"/>
    <n v="0"/>
    <s v="Not Assigned"/>
  </r>
  <r>
    <x v="2274"/>
    <n v="47507"/>
    <n v="1"/>
    <m/>
    <n v="16"/>
    <n v="13"/>
    <n v="1"/>
    <m/>
    <d v="2021-10-09T07:40:00"/>
    <n v="13"/>
    <n v="1"/>
    <s v="New Delhi"/>
    <n v="3"/>
    <s v="Laproscopy"/>
  </r>
  <r>
    <x v="2275"/>
    <n v="47508"/>
    <n v="1"/>
    <m/>
    <n v="2"/>
    <n v="12"/>
    <n v="2"/>
    <m/>
    <d v="2021-10-09T07:55:00"/>
    <n v="12"/>
    <n v="1"/>
    <s v="Bangalore"/>
    <n v="1"/>
    <s v="Proctology"/>
  </r>
  <r>
    <x v="2275"/>
    <n v="47509"/>
    <n v="2"/>
    <m/>
    <n v="2"/>
    <n v="39"/>
    <n v="2"/>
    <d v="2021-10-12T00:00:00"/>
    <d v="2021-10-09T08:00:00"/>
    <n v="39"/>
    <n v="2"/>
    <s v="Bangalore"/>
    <n v="1"/>
    <s v="Proctology"/>
  </r>
  <r>
    <x v="2276"/>
    <n v="47510"/>
    <n v="2"/>
    <m/>
    <n v="37"/>
    <n v="2"/>
    <n v="3"/>
    <m/>
    <d v="2021-10-09T08:05:00"/>
    <n v="2"/>
    <n v="2"/>
    <s v="Mumbai"/>
    <n v="0"/>
    <s v="Not Assigned"/>
  </r>
  <r>
    <x v="2277"/>
    <n v="47511"/>
    <n v="1"/>
    <m/>
    <n v="19"/>
    <n v="13"/>
    <n v="4"/>
    <m/>
    <d v="2021-10-09T08:14:00"/>
    <n v="13"/>
    <n v="1"/>
    <s v="Hyderabad"/>
    <n v="1"/>
    <s v="Proctology"/>
  </r>
  <r>
    <x v="1852"/>
    <n v="47512"/>
    <n v="8"/>
    <m/>
    <n v="15"/>
    <n v="12"/>
    <n v="1"/>
    <m/>
    <d v="2021-10-09T08:14:00"/>
    <n v="12"/>
    <n v="8"/>
    <s v="New Delhi"/>
    <n v="3"/>
    <s v="Laproscopy"/>
  </r>
  <r>
    <x v="2278"/>
    <n v="47513"/>
    <n v="2"/>
    <m/>
    <n v="39"/>
    <n v="13"/>
    <n v="4"/>
    <m/>
    <d v="2021-10-09T08:15:00"/>
    <n v="13"/>
    <n v="2"/>
    <s v="Hyderabad"/>
    <n v="2"/>
    <s v="Urology Circumcision"/>
  </r>
  <r>
    <x v="2279"/>
    <n v="47514"/>
    <n v="2"/>
    <m/>
    <n v="37"/>
    <n v="51"/>
    <n v="4"/>
    <m/>
    <d v="2021-10-09T08:15:00"/>
    <n v="51"/>
    <n v="2"/>
    <s v="Hyderabad"/>
    <n v="0"/>
    <s v="Not Assigned"/>
  </r>
  <r>
    <x v="2280"/>
    <n v="47515"/>
    <n v="8"/>
    <m/>
    <n v="15"/>
    <n v="2"/>
    <n v="1"/>
    <m/>
    <d v="2021-10-09T08:15:00"/>
    <n v="2"/>
    <n v="8"/>
    <s v="New Delhi"/>
    <n v="3"/>
    <s v="Laproscopy"/>
  </r>
  <r>
    <x v="1853"/>
    <n v="47516"/>
    <n v="8"/>
    <m/>
    <n v="14"/>
    <n v="2"/>
    <n v="1"/>
    <m/>
    <d v="2021-10-09T08:17:00"/>
    <n v="2"/>
    <n v="8"/>
    <s v="New Delhi"/>
    <n v="6"/>
    <s v="Kidney Stone"/>
  </r>
  <r>
    <x v="1861"/>
    <n v="47517"/>
    <n v="8"/>
    <m/>
    <n v="18"/>
    <n v="13"/>
    <n v="1"/>
    <m/>
    <d v="2021-10-09T08:19:00"/>
    <n v="13"/>
    <n v="8"/>
    <s v="New Delhi"/>
    <n v="5"/>
    <s v="Vascular"/>
  </r>
  <r>
    <x v="2062"/>
    <n v="47518"/>
    <n v="8"/>
    <m/>
    <n v="14"/>
    <n v="12"/>
    <n v="1"/>
    <m/>
    <d v="2021-10-09T08:20:00"/>
    <n v="12"/>
    <n v="8"/>
    <s v="New Delhi"/>
    <n v="6"/>
    <s v="Kidney Stone"/>
  </r>
  <r>
    <x v="2281"/>
    <n v="47519"/>
    <n v="2"/>
    <m/>
    <n v="37"/>
    <n v="2"/>
    <n v="1"/>
    <m/>
    <d v="2021-10-09T08:25:00"/>
    <n v="2"/>
    <n v="2"/>
    <s v="New Delhi"/>
    <n v="0"/>
    <s v="Not Assigned"/>
  </r>
  <r>
    <x v="571"/>
    <n v="47520"/>
    <n v="2"/>
    <m/>
    <n v="37"/>
    <n v="2"/>
    <n v="1"/>
    <d v="2022-06-22T00:00:00"/>
    <d v="2021-10-09T08:25:00"/>
    <n v="2"/>
    <n v="2"/>
    <s v="New Delhi"/>
    <n v="0"/>
    <s v="Not Assigned"/>
  </r>
  <r>
    <x v="2282"/>
    <n v="47521"/>
    <n v="2"/>
    <m/>
    <n v="37"/>
    <n v="2"/>
    <n v="4"/>
    <m/>
    <d v="2021-10-09T08:30:00"/>
    <n v="2"/>
    <n v="2"/>
    <s v="Hyderabad"/>
    <n v="0"/>
    <s v="Not Assigned"/>
  </r>
  <r>
    <x v="2283"/>
    <n v="47522"/>
    <n v="1"/>
    <m/>
    <n v="39"/>
    <n v="39"/>
    <n v="6"/>
    <m/>
    <d v="2021-10-09T08:37:00"/>
    <n v="39"/>
    <n v="1"/>
    <s v="Pune"/>
    <n v="2"/>
    <s v="Urology Circumcision"/>
  </r>
  <r>
    <x v="2284"/>
    <n v="47523"/>
    <n v="8"/>
    <m/>
    <n v="2"/>
    <n v="2"/>
    <n v="1"/>
    <m/>
    <d v="2021-10-09T08:44:00"/>
    <n v="2"/>
    <n v="8"/>
    <s v="New Delhi"/>
    <n v="1"/>
    <s v="Proctology"/>
  </r>
  <r>
    <x v="2285"/>
    <n v="47524"/>
    <n v="8"/>
    <s v="Cash"/>
    <n v="2"/>
    <n v="13"/>
    <n v="1"/>
    <d v="2022-01-15T00:00:00"/>
    <d v="2021-10-09T08:45:00"/>
    <n v="13"/>
    <n v="8"/>
    <s v="New Delhi"/>
    <n v="1"/>
    <s v="Proctology"/>
  </r>
  <r>
    <x v="2286"/>
    <n v="47525"/>
    <n v="8"/>
    <m/>
    <n v="2"/>
    <n v="2"/>
    <n v="3"/>
    <m/>
    <d v="2021-10-09T08:48:00"/>
    <n v="2"/>
    <n v="8"/>
    <s v="Mumbai"/>
    <n v="1"/>
    <s v="Proctology"/>
  </r>
  <r>
    <x v="2287"/>
    <n v="47526"/>
    <n v="8"/>
    <m/>
    <n v="19"/>
    <n v="2"/>
    <n v="1"/>
    <m/>
    <d v="2021-10-09T08:49:00"/>
    <n v="2"/>
    <n v="8"/>
    <s v="New Delhi"/>
    <n v="1"/>
    <s v="Proctology"/>
  </r>
  <r>
    <x v="2288"/>
    <n v="47527"/>
    <n v="2"/>
    <m/>
    <n v="2"/>
    <n v="53"/>
    <n v="4"/>
    <d v="2021-10-14T00:00:00"/>
    <d v="2021-10-09T09:00:00"/>
    <n v="53"/>
    <n v="2"/>
    <s v="Hyderabad"/>
    <n v="1"/>
    <s v="Proctology"/>
  </r>
  <r>
    <x v="2289"/>
    <n v="47528"/>
    <n v="1"/>
    <m/>
    <n v="7"/>
    <n v="2"/>
    <n v="3"/>
    <m/>
    <d v="2021-10-09T09:00:00"/>
    <n v="2"/>
    <n v="1"/>
    <s v="Mumbai"/>
    <n v="9"/>
    <s v="Ophthalmology"/>
  </r>
  <r>
    <x v="2290"/>
    <n v="47529"/>
    <n v="1"/>
    <m/>
    <n v="39"/>
    <n v="12"/>
    <n v="6"/>
    <m/>
    <d v="2021-10-09T09:05:00"/>
    <n v="12"/>
    <n v="1"/>
    <s v="Pune"/>
    <n v="2"/>
    <s v="Urology Circumcision"/>
  </r>
  <r>
    <x v="2291"/>
    <n v="47530"/>
    <n v="2"/>
    <m/>
    <n v="15"/>
    <n v="13"/>
    <n v="4"/>
    <m/>
    <d v="2021-10-09T09:10:00"/>
    <n v="13"/>
    <n v="2"/>
    <s v="Hyderabad"/>
    <n v="3"/>
    <s v="Laproscopy"/>
  </r>
  <r>
    <x v="2133"/>
    <n v="47531"/>
    <n v="1"/>
    <m/>
    <n v="15"/>
    <n v="12"/>
    <n v="3"/>
    <m/>
    <d v="2021-10-09T09:13:00"/>
    <n v="12"/>
    <n v="1"/>
    <s v="Mumbai"/>
    <n v="3"/>
    <s v="Laproscopy"/>
  </r>
  <r>
    <x v="2292"/>
    <n v="47532"/>
    <n v="1"/>
    <m/>
    <n v="17"/>
    <n v="13"/>
    <n v="6"/>
    <m/>
    <d v="2021-10-09T09:14:00"/>
    <n v="13"/>
    <n v="1"/>
    <s v="Pune"/>
    <n v="7"/>
    <s v="Cosmetic"/>
  </r>
  <r>
    <x v="2293"/>
    <n v="47533"/>
    <n v="8"/>
    <m/>
    <n v="16"/>
    <n v="2"/>
    <n v="1"/>
    <d v="2022-02-24T00:00:00"/>
    <d v="2021-10-09T09:19:00"/>
    <n v="2"/>
    <n v="8"/>
    <s v="New Delhi"/>
    <n v="3"/>
    <s v="Laproscopy"/>
  </r>
  <r>
    <x v="2294"/>
    <n v="47534"/>
    <n v="2"/>
    <m/>
    <n v="96"/>
    <n v="11"/>
    <n v="3"/>
    <d v="2021-11-29T00:00:00"/>
    <d v="2021-10-09T09:20:00"/>
    <n v="11"/>
    <n v="2"/>
    <s v="Mumbai"/>
    <n v="7"/>
    <s v="Cosmetic"/>
  </r>
  <r>
    <x v="2295"/>
    <n v="47535"/>
    <n v="8"/>
    <m/>
    <n v="16"/>
    <n v="2"/>
    <n v="1"/>
    <m/>
    <d v="2021-10-09T09:23:00"/>
    <n v="2"/>
    <n v="8"/>
    <s v="New Delhi"/>
    <n v="3"/>
    <s v="Laproscopy"/>
  </r>
  <r>
    <x v="2296"/>
    <n v="47536"/>
    <n v="2"/>
    <m/>
    <n v="20"/>
    <n v="65"/>
    <n v="4"/>
    <d v="2021-10-14T00:00:00"/>
    <d v="2021-10-09T09:25:00"/>
    <n v="65"/>
    <n v="2"/>
    <s v="Hyderabad"/>
    <n v="1"/>
    <s v="Proctology"/>
  </r>
  <r>
    <x v="2297"/>
    <n v="47537"/>
    <n v="1"/>
    <m/>
    <n v="17"/>
    <n v="13"/>
    <n v="1"/>
    <m/>
    <d v="2021-10-09T09:30:00"/>
    <n v="13"/>
    <n v="1"/>
    <s v="New Delhi"/>
    <n v="7"/>
    <s v="Cosmetic"/>
  </r>
  <r>
    <x v="2298"/>
    <n v="47538"/>
    <n v="2"/>
    <m/>
    <n v="17"/>
    <n v="2"/>
    <n v="1"/>
    <m/>
    <d v="2021-10-09T09:35:00"/>
    <n v="2"/>
    <n v="2"/>
    <s v="New Delhi"/>
    <n v="7"/>
    <s v="Cosmetic"/>
  </r>
  <r>
    <x v="2299"/>
    <n v="47539"/>
    <n v="2"/>
    <m/>
    <n v="37"/>
    <n v="4"/>
    <n v="1"/>
    <d v="2022-06-14T00:00:00"/>
    <d v="2021-10-09T09:35:00"/>
    <n v="4"/>
    <n v="2"/>
    <s v="New Delhi"/>
    <n v="0"/>
    <s v="Not Assigned"/>
  </r>
  <r>
    <x v="2300"/>
    <n v="47540"/>
    <n v="1"/>
    <m/>
    <n v="2"/>
    <n v="13"/>
    <n v="1"/>
    <m/>
    <d v="2021-10-09T09:39:00"/>
    <n v="13"/>
    <n v="1"/>
    <s v="New Delhi"/>
    <n v="1"/>
    <s v="Proctology"/>
  </r>
  <r>
    <x v="2301"/>
    <n v="47541"/>
    <n v="2"/>
    <m/>
    <n v="129"/>
    <n v="13"/>
    <n v="2"/>
    <m/>
    <d v="2021-10-09T09:50:00"/>
    <n v="13"/>
    <n v="2"/>
    <s v="Bangalore"/>
    <n v="9"/>
    <s v="Ophthalmology"/>
  </r>
  <r>
    <x v="2302"/>
    <n v="47542"/>
    <n v="1"/>
    <m/>
    <n v="17"/>
    <n v="2"/>
    <n v="3"/>
    <m/>
    <d v="2021-10-09T09:54:00"/>
    <n v="2"/>
    <n v="1"/>
    <s v="Mumbai"/>
    <n v="7"/>
    <s v="Cosmetic"/>
  </r>
  <r>
    <x v="2303"/>
    <n v="47543"/>
    <n v="1"/>
    <s v="Cash"/>
    <n v="39"/>
    <n v="13"/>
    <n v="1"/>
    <d v="2021-12-18T00:00:00"/>
    <d v="2021-10-09T09:55:00"/>
    <n v="13"/>
    <n v="1"/>
    <s v="New Delhi"/>
    <n v="2"/>
    <s v="Urology Circumcision"/>
  </r>
  <r>
    <x v="2304"/>
    <n v="47544"/>
    <n v="2"/>
    <s v="Cashless"/>
    <n v="2"/>
    <n v="13"/>
    <n v="3"/>
    <d v="2022-07-02T00:00:00"/>
    <d v="2021-10-09T10:00:00"/>
    <n v="13"/>
    <n v="2"/>
    <s v="Mumbai"/>
    <n v="1"/>
    <s v="Proctology"/>
  </r>
  <r>
    <x v="2305"/>
    <n v="47545"/>
    <n v="2"/>
    <m/>
    <n v="129"/>
    <n v="13"/>
    <n v="2"/>
    <m/>
    <d v="2021-10-09T10:05:00"/>
    <n v="13"/>
    <n v="2"/>
    <s v="Bangalore"/>
    <n v="9"/>
    <s v="Ophthalmology"/>
  </r>
  <r>
    <x v="2264"/>
    <n v="47546"/>
    <n v="2"/>
    <s v="Cash"/>
    <n v="37"/>
    <n v="34"/>
    <n v="3"/>
    <m/>
    <d v="2021-10-09T10:10:00"/>
    <n v="34"/>
    <n v="2"/>
    <s v="Mumbai"/>
    <n v="0"/>
    <s v="Not Assigned"/>
  </r>
  <r>
    <x v="2306"/>
    <n v="47547"/>
    <n v="1"/>
    <m/>
    <n v="7"/>
    <n v="13"/>
    <n v="2"/>
    <m/>
    <d v="2021-10-09T10:12:00"/>
    <n v="13"/>
    <n v="1"/>
    <s v="Bangalore"/>
    <n v="9"/>
    <s v="Ophthalmology"/>
  </r>
  <r>
    <x v="2306"/>
    <n v="47548"/>
    <n v="2"/>
    <m/>
    <n v="37"/>
    <n v="2"/>
    <n v="1"/>
    <m/>
    <d v="2021-10-09T10:15:00"/>
    <n v="2"/>
    <n v="2"/>
    <s v="New Delhi"/>
    <n v="0"/>
    <s v="Not Assigned"/>
  </r>
  <r>
    <x v="2307"/>
    <n v="47549"/>
    <n v="1"/>
    <m/>
    <n v="2"/>
    <n v="13"/>
    <n v="3"/>
    <m/>
    <d v="2021-10-09T10:16:00"/>
    <n v="13"/>
    <n v="1"/>
    <s v="Mumbai"/>
    <n v="1"/>
    <s v="Proctology"/>
  </r>
  <r>
    <x v="2307"/>
    <n v="47550"/>
    <n v="2"/>
    <m/>
    <n v="37"/>
    <n v="2"/>
    <n v="3"/>
    <m/>
    <d v="2021-10-09T10:20:00"/>
    <n v="2"/>
    <n v="2"/>
    <s v="Mumbai"/>
    <n v="0"/>
    <s v="Not Assigned"/>
  </r>
  <r>
    <x v="2308"/>
    <n v="47551"/>
    <n v="2"/>
    <m/>
    <n v="37"/>
    <n v="13"/>
    <n v="3"/>
    <m/>
    <d v="2021-10-09T10:35:00"/>
    <n v="13"/>
    <n v="2"/>
    <s v="Mumbai"/>
    <n v="0"/>
    <s v="Not Assigned"/>
  </r>
  <r>
    <x v="2309"/>
    <n v="47552"/>
    <n v="2"/>
    <m/>
    <n v="37"/>
    <n v="2"/>
    <n v="3"/>
    <m/>
    <d v="2021-10-09T10:35:00"/>
    <n v="2"/>
    <n v="2"/>
    <s v="Mumbai"/>
    <n v="0"/>
    <s v="Not Assigned"/>
  </r>
  <r>
    <x v="2310"/>
    <n v="47553"/>
    <n v="2"/>
    <s v="Cash"/>
    <n v="14"/>
    <n v="34"/>
    <n v="5"/>
    <m/>
    <d v="2021-10-09T10:40:00"/>
    <n v="34"/>
    <n v="2"/>
    <s v="Others"/>
    <n v="6"/>
    <s v="Kidney Stone"/>
  </r>
  <r>
    <x v="2311"/>
    <n v="47554"/>
    <n v="1"/>
    <m/>
    <n v="2"/>
    <n v="2"/>
    <n v="3"/>
    <m/>
    <d v="2021-10-09T10:43:00"/>
    <n v="2"/>
    <n v="1"/>
    <s v="Mumbai"/>
    <n v="1"/>
    <s v="Proctology"/>
  </r>
  <r>
    <x v="2312"/>
    <n v="47555"/>
    <n v="2"/>
    <m/>
    <n v="39"/>
    <n v="39"/>
    <n v="3"/>
    <m/>
    <d v="2021-10-09T10:45:00"/>
    <n v="39"/>
    <n v="2"/>
    <s v="Mumbai"/>
    <n v="2"/>
    <s v="Urology Circumcision"/>
  </r>
  <r>
    <x v="2313"/>
    <n v="47556"/>
    <n v="1"/>
    <m/>
    <n v="15"/>
    <n v="13"/>
    <n v="3"/>
    <m/>
    <d v="2021-10-09T10:46:00"/>
    <n v="13"/>
    <n v="1"/>
    <s v="Mumbai"/>
    <n v="3"/>
    <s v="Laproscopy"/>
  </r>
  <r>
    <x v="2064"/>
    <n v="47557"/>
    <n v="8"/>
    <m/>
    <n v="39"/>
    <n v="2"/>
    <n v="1"/>
    <m/>
    <d v="2021-10-09T10:58:00"/>
    <n v="2"/>
    <n v="8"/>
    <s v="New Delhi"/>
    <n v="2"/>
    <s v="Urology Circumcision"/>
  </r>
  <r>
    <x v="2314"/>
    <n v="47558"/>
    <n v="2"/>
    <m/>
    <n v="37"/>
    <n v="2"/>
    <n v="2"/>
    <m/>
    <d v="2021-10-09T11:05:00"/>
    <n v="2"/>
    <n v="2"/>
    <s v="Bangalore"/>
    <n v="0"/>
    <s v="Not Assigned"/>
  </r>
  <r>
    <x v="2315"/>
    <n v="47559"/>
    <n v="2"/>
    <m/>
    <n v="2"/>
    <n v="13"/>
    <n v="2"/>
    <m/>
    <d v="2021-10-09T11:05:00"/>
    <n v="13"/>
    <n v="2"/>
    <s v="Bangalore"/>
    <n v="1"/>
    <s v="Proctology"/>
  </r>
  <r>
    <x v="2316"/>
    <n v="47560"/>
    <n v="2"/>
    <s v="Reimbursement"/>
    <n v="20"/>
    <n v="34"/>
    <n v="8"/>
    <d v="2021-11-07T00:00:00"/>
    <d v="2021-10-09T11:05:00"/>
    <n v="34"/>
    <n v="2"/>
    <s v="Tertiary "/>
    <n v="1"/>
    <s v="Proctology"/>
  </r>
  <r>
    <x v="2317"/>
    <n v="47561"/>
    <n v="2"/>
    <m/>
    <n v="37"/>
    <n v="2"/>
    <n v="1"/>
    <m/>
    <d v="2021-10-09T11:10:00"/>
    <n v="2"/>
    <n v="2"/>
    <s v="New Delhi"/>
    <n v="0"/>
    <s v="Not Assigned"/>
  </r>
  <r>
    <x v="2318"/>
    <n v="47562"/>
    <n v="2"/>
    <m/>
    <n v="37"/>
    <n v="2"/>
    <n v="8"/>
    <m/>
    <d v="2021-10-09T11:15:00"/>
    <n v="2"/>
    <n v="2"/>
    <s v="Tertiary "/>
    <n v="0"/>
    <s v="Not Assigned"/>
  </r>
  <r>
    <x v="2319"/>
    <n v="47563"/>
    <n v="2"/>
    <m/>
    <n v="2"/>
    <n v="2"/>
    <n v="3"/>
    <m/>
    <d v="2021-10-09T11:15:00"/>
    <n v="2"/>
    <n v="2"/>
    <s v="Mumbai"/>
    <n v="1"/>
    <s v="Proctology"/>
  </r>
  <r>
    <x v="2320"/>
    <n v="47564"/>
    <n v="8"/>
    <m/>
    <n v="2"/>
    <n v="13"/>
    <n v="1"/>
    <m/>
    <d v="2021-10-09T11:15:00"/>
    <n v="13"/>
    <n v="8"/>
    <s v="New Delhi"/>
    <n v="1"/>
    <s v="Proctology"/>
  </r>
  <r>
    <x v="2321"/>
    <n v="47565"/>
    <n v="1"/>
    <m/>
    <n v="2"/>
    <n v="13"/>
    <n v="8"/>
    <m/>
    <d v="2021-10-09T11:15:00"/>
    <n v="13"/>
    <n v="1"/>
    <s v="Tertiary "/>
    <n v="1"/>
    <s v="Proctology"/>
  </r>
  <r>
    <x v="2322"/>
    <n v="47566"/>
    <n v="8"/>
    <m/>
    <n v="14"/>
    <n v="2"/>
    <n v="1"/>
    <m/>
    <d v="2021-10-09T11:18:00"/>
    <n v="2"/>
    <n v="8"/>
    <s v="New Delhi"/>
    <n v="6"/>
    <s v="Kidney Stone"/>
  </r>
  <r>
    <x v="2323"/>
    <n v="47567"/>
    <n v="8"/>
    <m/>
    <n v="14"/>
    <n v="2"/>
    <n v="1"/>
    <m/>
    <d v="2021-10-09T11:19:00"/>
    <n v="2"/>
    <n v="8"/>
    <s v="New Delhi"/>
    <n v="6"/>
    <s v="Kidney Stone"/>
  </r>
  <r>
    <x v="2324"/>
    <n v="47568"/>
    <n v="2"/>
    <m/>
    <n v="24"/>
    <n v="51"/>
    <n v="1"/>
    <d v="2021-10-09T00:00:00"/>
    <d v="2021-10-09T11:20:00"/>
    <n v="51"/>
    <n v="2"/>
    <s v="New Delhi"/>
    <n v="1"/>
    <s v="Proctology"/>
  </r>
  <r>
    <x v="2325"/>
    <n v="47569"/>
    <n v="8"/>
    <s v="EMI"/>
    <n v="14"/>
    <n v="4"/>
    <n v="1"/>
    <d v="2022-08-18T00:00:00"/>
    <d v="2021-10-09T11:20:00"/>
    <n v="4"/>
    <n v="8"/>
    <s v="New Delhi"/>
    <n v="6"/>
    <s v="Kidney Stone"/>
  </r>
  <r>
    <x v="2318"/>
    <n v="47570"/>
    <n v="2"/>
    <m/>
    <n v="37"/>
    <n v="2"/>
    <n v="8"/>
    <m/>
    <d v="2021-10-09T11:25:00"/>
    <n v="2"/>
    <n v="2"/>
    <s v="Tertiary "/>
    <n v="0"/>
    <s v="Not Assigned"/>
  </r>
  <r>
    <x v="2326"/>
    <n v="47571"/>
    <n v="1"/>
    <m/>
    <n v="2"/>
    <n v="39"/>
    <n v="8"/>
    <d v="2021-10-22T00:00:00"/>
    <d v="2021-10-09T11:27:00"/>
    <n v="39"/>
    <n v="1"/>
    <s v="Tertiary "/>
    <n v="1"/>
    <s v="Proctology"/>
  </r>
  <r>
    <x v="2327"/>
    <n v="47572"/>
    <n v="2"/>
    <m/>
    <n v="37"/>
    <n v="13"/>
    <n v="1"/>
    <m/>
    <d v="2021-10-09T11:30:00"/>
    <n v="13"/>
    <n v="2"/>
    <s v="New Delhi"/>
    <n v="0"/>
    <s v="Not Assigned"/>
  </r>
  <r>
    <x v="2328"/>
    <n v="47573"/>
    <n v="2"/>
    <s v="Cashless"/>
    <n v="16"/>
    <n v="13"/>
    <n v="2"/>
    <d v="2021-10-23T00:00:00"/>
    <d v="2021-10-09T11:35:00"/>
    <n v="13"/>
    <n v="2"/>
    <s v="Bangalore"/>
    <n v="3"/>
    <s v="Laproscopy"/>
  </r>
  <r>
    <x v="1804"/>
    <n v="47574"/>
    <n v="1"/>
    <m/>
    <n v="39"/>
    <n v="12"/>
    <n v="1"/>
    <m/>
    <d v="2021-10-09T11:35:00"/>
    <n v="12"/>
    <n v="1"/>
    <s v="New Delhi"/>
    <n v="2"/>
    <s v="Urology Circumcision"/>
  </r>
  <r>
    <x v="2329"/>
    <n v="47575"/>
    <n v="2"/>
    <m/>
    <n v="2"/>
    <n v="2"/>
    <n v="1"/>
    <m/>
    <d v="2021-10-09T11:40:00"/>
    <n v="2"/>
    <n v="2"/>
    <s v="New Delhi"/>
    <n v="1"/>
    <s v="Proctology"/>
  </r>
  <r>
    <x v="2330"/>
    <n v="47576"/>
    <n v="1"/>
    <m/>
    <n v="16"/>
    <n v="31"/>
    <n v="2"/>
    <d v="2021-10-11T00:00:00"/>
    <d v="2021-10-09T11:41:00"/>
    <n v="31"/>
    <n v="1"/>
    <s v="Bangalore"/>
    <n v="3"/>
    <s v="Laproscopy"/>
  </r>
  <r>
    <x v="2331"/>
    <n v="47577"/>
    <n v="1"/>
    <m/>
    <n v="2"/>
    <n v="53"/>
    <n v="8"/>
    <m/>
    <d v="2021-10-09T11:44:00"/>
    <n v="53"/>
    <n v="1"/>
    <s v="Tertiary "/>
    <n v="1"/>
    <s v="Proctology"/>
  </r>
  <r>
    <x v="2332"/>
    <n v="47578"/>
    <n v="1"/>
    <m/>
    <n v="14"/>
    <n v="13"/>
    <n v="3"/>
    <m/>
    <d v="2021-10-09T11:46:00"/>
    <n v="13"/>
    <n v="1"/>
    <s v="Mumbai"/>
    <n v="6"/>
    <s v="Kidney Stone"/>
  </r>
  <r>
    <x v="2296"/>
    <n v="47579"/>
    <n v="2"/>
    <m/>
    <n v="37"/>
    <n v="12"/>
    <n v="2"/>
    <m/>
    <d v="2021-10-09T11:50:00"/>
    <n v="12"/>
    <n v="2"/>
    <s v="Bangalore"/>
    <n v="0"/>
    <s v="Not Assigned"/>
  </r>
  <r>
    <x v="2333"/>
    <n v="47580"/>
    <n v="5"/>
    <s v="Cash"/>
    <n v="17"/>
    <n v="13"/>
    <n v="1"/>
    <d v="2021-12-21T00:00:00"/>
    <d v="2021-10-09T11:50:00"/>
    <n v="13"/>
    <n v="5"/>
    <s v="New Delhi"/>
    <n v="7"/>
    <s v="Cosmetic"/>
  </r>
  <r>
    <x v="2334"/>
    <n v="47581"/>
    <n v="5"/>
    <m/>
    <n v="17"/>
    <n v="2"/>
    <n v="2"/>
    <m/>
    <d v="2021-10-09T11:51:00"/>
    <n v="2"/>
    <n v="5"/>
    <s v="Bangalore"/>
    <n v="7"/>
    <s v="Cosmetic"/>
  </r>
  <r>
    <x v="2335"/>
    <n v="47583"/>
    <n v="5"/>
    <m/>
    <n v="17"/>
    <n v="39"/>
    <n v="3"/>
    <m/>
    <d v="2021-10-09T11:53:00"/>
    <n v="39"/>
    <n v="5"/>
    <s v="Mumbai"/>
    <n v="7"/>
    <s v="Cosmetic"/>
  </r>
  <r>
    <x v="2336"/>
    <n v="47584"/>
    <n v="5"/>
    <s v="Cash"/>
    <n v="135"/>
    <n v="39"/>
    <n v="1"/>
    <m/>
    <d v="2021-10-09T11:54:00"/>
    <n v="39"/>
    <n v="5"/>
    <s v="New Delhi"/>
    <n v="10"/>
    <s v="Dental"/>
  </r>
  <r>
    <x v="2337"/>
    <n v="47586"/>
    <n v="5"/>
    <m/>
    <n v="135"/>
    <n v="2"/>
    <n v="1"/>
    <m/>
    <d v="2021-10-09T12:02:00"/>
    <n v="2"/>
    <n v="5"/>
    <s v="New Delhi"/>
    <n v="10"/>
    <s v="Dental"/>
  </r>
  <r>
    <x v="2338"/>
    <n v="47587"/>
    <n v="5"/>
    <m/>
    <n v="17"/>
    <n v="13"/>
    <n v="8"/>
    <m/>
    <d v="2021-10-09T12:08:00"/>
    <n v="13"/>
    <n v="5"/>
    <s v="Tertiary "/>
    <n v="7"/>
    <s v="Cosmetic"/>
  </r>
  <r>
    <x v="1948"/>
    <n v="47588"/>
    <n v="2"/>
    <m/>
    <n v="14"/>
    <n v="13"/>
    <n v="1"/>
    <d v="2021-10-09T00:00:00"/>
    <d v="2021-10-09T12:09:00"/>
    <n v="13"/>
    <n v="2"/>
    <s v="New Delhi"/>
    <n v="6"/>
    <s v="Kidney Stone"/>
  </r>
  <r>
    <x v="2339"/>
    <n v="47589"/>
    <n v="1"/>
    <m/>
    <n v="39"/>
    <n v="2"/>
    <n v="2"/>
    <d v="2022-01-05T00:00:00"/>
    <d v="2021-10-09T12:10:00"/>
    <n v="2"/>
    <n v="1"/>
    <s v="Bangalore"/>
    <n v="2"/>
    <s v="Urology Circumcision"/>
  </r>
  <r>
    <x v="2340"/>
    <n v="47590"/>
    <n v="1"/>
    <m/>
    <n v="57"/>
    <n v="2"/>
    <n v="8"/>
    <m/>
    <d v="2021-10-09T12:11:00"/>
    <n v="2"/>
    <n v="1"/>
    <s v="Tertiary "/>
    <n v="0"/>
    <s v="Not Assigned"/>
  </r>
  <r>
    <x v="2341"/>
    <n v="47591"/>
    <n v="5"/>
    <m/>
    <n v="17"/>
    <n v="2"/>
    <n v="3"/>
    <m/>
    <d v="2021-10-09T12:13:00"/>
    <n v="2"/>
    <n v="5"/>
    <s v="Mumbai"/>
    <n v="7"/>
    <s v="Cosmetic"/>
  </r>
  <r>
    <x v="277"/>
    <n v="47592"/>
    <n v="5"/>
    <m/>
    <n v="17"/>
    <n v="2"/>
    <n v="1"/>
    <m/>
    <d v="2021-10-09T12:14:00"/>
    <n v="2"/>
    <n v="5"/>
    <s v="New Delhi"/>
    <n v="7"/>
    <s v="Cosmetic"/>
  </r>
  <r>
    <x v="2326"/>
    <n v="47593"/>
    <n v="2"/>
    <m/>
    <n v="37"/>
    <n v="12"/>
    <n v="8"/>
    <m/>
    <d v="2021-10-09T12:15:00"/>
    <n v="12"/>
    <n v="2"/>
    <s v="Tertiary "/>
    <n v="0"/>
    <s v="Not Assigned"/>
  </r>
  <r>
    <x v="2342"/>
    <n v="47594"/>
    <n v="2"/>
    <s v="Cashless"/>
    <n v="71"/>
    <n v="52"/>
    <n v="3"/>
    <d v="2022-06-04T00:00:00"/>
    <d v="2021-10-09T12:20:00"/>
    <n v="52"/>
    <n v="2"/>
    <s v="Mumbai"/>
    <n v="3"/>
    <s v="Laproscopy"/>
  </r>
  <r>
    <x v="2343"/>
    <n v="47595"/>
    <n v="2"/>
    <m/>
    <n v="37"/>
    <n v="39"/>
    <n v="2"/>
    <d v="2021-10-11T00:00:00"/>
    <d v="2021-10-09T12:20:00"/>
    <n v="39"/>
    <n v="2"/>
    <s v="Bangalore"/>
    <n v="0"/>
    <s v="Not Assigned"/>
  </r>
  <r>
    <x v="2344"/>
    <n v="47596"/>
    <n v="5"/>
    <s v="Cash"/>
    <n v="135"/>
    <n v="35"/>
    <n v="1"/>
    <m/>
    <d v="2021-10-09T12:21:00"/>
    <n v="35"/>
    <n v="5"/>
    <s v="New Delhi"/>
    <n v="10"/>
    <s v="Dental"/>
  </r>
  <r>
    <x v="2345"/>
    <n v="47597"/>
    <n v="5"/>
    <m/>
    <n v="17"/>
    <n v="2"/>
    <n v="1"/>
    <m/>
    <d v="2021-10-09T12:21:00"/>
    <n v="2"/>
    <n v="5"/>
    <s v="New Delhi"/>
    <n v="7"/>
    <s v="Cosmetic"/>
  </r>
  <r>
    <x v="2346"/>
    <n v="47598"/>
    <n v="2"/>
    <m/>
    <n v="37"/>
    <n v="13"/>
    <n v="3"/>
    <m/>
    <d v="2021-10-09T12:25:00"/>
    <n v="13"/>
    <n v="2"/>
    <s v="Mumbai"/>
    <n v="0"/>
    <s v="Not Assigned"/>
  </r>
  <r>
    <x v="2347"/>
    <n v="47599"/>
    <n v="5"/>
    <m/>
    <n v="17"/>
    <n v="2"/>
    <n v="1"/>
    <m/>
    <d v="2021-10-09T12:28:00"/>
    <n v="2"/>
    <n v="5"/>
    <s v="New Delhi"/>
    <n v="7"/>
    <s v="Cosmetic"/>
  </r>
  <r>
    <x v="2348"/>
    <n v="47600"/>
    <n v="2"/>
    <s v="Cash"/>
    <n v="57"/>
    <n v="18"/>
    <n v="2"/>
    <m/>
    <d v="2021-10-09T12:30:00"/>
    <n v="18"/>
    <n v="2"/>
    <s v="Bangalore"/>
    <n v="0"/>
    <s v="Not Assigned"/>
  </r>
  <r>
    <x v="2349"/>
    <n v="47601"/>
    <n v="2"/>
    <m/>
    <n v="37"/>
    <n v="4"/>
    <n v="3"/>
    <d v="2022-06-14T00:00:00"/>
    <d v="2021-10-09T12:30:00"/>
    <n v="4"/>
    <n v="2"/>
    <s v="Mumbai"/>
    <n v="0"/>
    <s v="Not Assigned"/>
  </r>
  <r>
    <x v="2350"/>
    <n v="47602"/>
    <n v="5"/>
    <s v="Cash"/>
    <n v="135"/>
    <n v="13"/>
    <n v="1"/>
    <m/>
    <d v="2021-10-09T12:32:00"/>
    <n v="13"/>
    <n v="5"/>
    <s v="New Delhi"/>
    <n v="10"/>
    <s v="Dental"/>
  </r>
  <r>
    <x v="2351"/>
    <n v="47603"/>
    <n v="2"/>
    <m/>
    <n v="37"/>
    <n v="12"/>
    <n v="2"/>
    <m/>
    <d v="2021-10-09T12:35:00"/>
    <n v="12"/>
    <n v="2"/>
    <s v="Bangalore"/>
    <n v="0"/>
    <s v="Not Assigned"/>
  </r>
  <r>
    <x v="2352"/>
    <n v="47604"/>
    <n v="1"/>
    <m/>
    <n v="2"/>
    <n v="13"/>
    <n v="2"/>
    <m/>
    <d v="2021-10-09T12:38:00"/>
    <n v="13"/>
    <n v="1"/>
    <s v="Bangalore"/>
    <n v="1"/>
    <s v="Proctology"/>
  </r>
  <r>
    <x v="2353"/>
    <n v="47605"/>
    <n v="2"/>
    <s v="Cash"/>
    <n v="24"/>
    <n v="13"/>
    <n v="1"/>
    <m/>
    <d v="2021-10-09T12:40:00"/>
    <n v="13"/>
    <n v="2"/>
    <s v="New Delhi"/>
    <n v="1"/>
    <s v="Proctology"/>
  </r>
  <r>
    <x v="2354"/>
    <n v="47606"/>
    <n v="1"/>
    <s v="Cashless"/>
    <n v="2"/>
    <n v="13"/>
    <n v="6"/>
    <d v="2022-06-04T00:00:00"/>
    <d v="2021-10-09T12:46:00"/>
    <n v="13"/>
    <n v="1"/>
    <s v="Pune"/>
    <n v="1"/>
    <s v="Proctology"/>
  </r>
  <r>
    <x v="2355"/>
    <n v="47607"/>
    <n v="8"/>
    <s v="Cash"/>
    <n v="2"/>
    <n v="4"/>
    <n v="8"/>
    <d v="2022-08-18T00:00:00"/>
    <d v="2021-10-09T12:50:00"/>
    <n v="4"/>
    <n v="8"/>
    <s v="Tertiary "/>
    <n v="1"/>
    <s v="Proctology"/>
  </r>
  <r>
    <x v="2356"/>
    <n v="47608"/>
    <n v="8"/>
    <m/>
    <n v="2"/>
    <n v="31"/>
    <n v="1"/>
    <m/>
    <d v="2021-10-09T12:51:00"/>
    <n v="31"/>
    <n v="8"/>
    <s v="New Delhi"/>
    <n v="1"/>
    <s v="Proctology"/>
  </r>
  <r>
    <x v="2357"/>
    <n v="47609"/>
    <n v="8"/>
    <m/>
    <n v="20"/>
    <n v="2"/>
    <n v="1"/>
    <m/>
    <d v="2021-10-09T12:52:00"/>
    <n v="2"/>
    <n v="8"/>
    <s v="New Delhi"/>
    <n v="1"/>
    <s v="Proctology"/>
  </r>
  <r>
    <x v="2358"/>
    <n v="47610"/>
    <n v="5"/>
    <m/>
    <n v="17"/>
    <n v="2"/>
    <n v="2"/>
    <m/>
    <d v="2021-10-09T13:02:00"/>
    <n v="2"/>
    <n v="5"/>
    <s v="Bangalore"/>
    <n v="7"/>
    <s v="Cosmetic"/>
  </r>
  <r>
    <x v="2359"/>
    <n v="47611"/>
    <n v="1"/>
    <m/>
    <n v="17"/>
    <n v="39"/>
    <n v="2"/>
    <d v="2021-12-23T00:00:00"/>
    <d v="2021-10-09T13:03:00"/>
    <n v="39"/>
    <n v="1"/>
    <s v="Bangalore"/>
    <n v="7"/>
    <s v="Cosmetic"/>
  </r>
  <r>
    <x v="1775"/>
    <n v="47612"/>
    <n v="2"/>
    <m/>
    <n v="37"/>
    <n v="13"/>
    <n v="2"/>
    <m/>
    <d v="2021-10-09T13:15:00"/>
    <n v="13"/>
    <n v="2"/>
    <s v="Bangalore"/>
    <n v="0"/>
    <s v="Not Assigned"/>
  </r>
  <r>
    <x v="2360"/>
    <n v="47613"/>
    <n v="1"/>
    <s v="Reimbursement"/>
    <n v="39"/>
    <n v="34"/>
    <n v="4"/>
    <d v="2021-12-18T00:00:00"/>
    <d v="2021-10-09T13:16:00"/>
    <n v="34"/>
    <n v="1"/>
    <s v="Hyderabad"/>
    <n v="2"/>
    <s v="Urology Circumcision"/>
  </r>
  <r>
    <x v="2361"/>
    <n v="47614"/>
    <n v="1"/>
    <m/>
    <n v="15"/>
    <n v="11"/>
    <n v="1"/>
    <m/>
    <d v="2021-10-09T13:20:00"/>
    <n v="11"/>
    <n v="1"/>
    <s v="New Delhi"/>
    <n v="3"/>
    <s v="Laproscopy"/>
  </r>
  <r>
    <x v="2362"/>
    <n v="47615"/>
    <n v="2"/>
    <m/>
    <n v="37"/>
    <n v="4"/>
    <n v="3"/>
    <d v="2022-07-05T00:00:00"/>
    <d v="2021-10-09T13:20:00"/>
    <n v="4"/>
    <n v="2"/>
    <s v="Mumbai"/>
    <n v="0"/>
    <s v="Not Assigned"/>
  </r>
  <r>
    <x v="2363"/>
    <n v="47616"/>
    <n v="1"/>
    <s v="Cash"/>
    <n v="135"/>
    <n v="13"/>
    <n v="1"/>
    <m/>
    <d v="2021-10-09T13:20:00"/>
    <n v="13"/>
    <n v="1"/>
    <s v="New Delhi"/>
    <n v="10"/>
    <s v="Dental"/>
  </r>
  <r>
    <x v="2364"/>
    <n v="47617"/>
    <n v="1"/>
    <m/>
    <n v="39"/>
    <n v="2"/>
    <n v="1"/>
    <m/>
    <d v="2021-10-09T13:24:00"/>
    <n v="2"/>
    <n v="1"/>
    <s v="New Delhi"/>
    <n v="2"/>
    <s v="Urology Circumcision"/>
  </r>
  <r>
    <x v="2364"/>
    <n v="47618"/>
    <n v="2"/>
    <m/>
    <n v="37"/>
    <n v="13"/>
    <n v="1"/>
    <m/>
    <d v="2021-10-09T13:25:00"/>
    <n v="13"/>
    <n v="2"/>
    <s v="New Delhi"/>
    <n v="0"/>
    <s v="Not Assigned"/>
  </r>
  <r>
    <x v="2364"/>
    <n v="47619"/>
    <n v="2"/>
    <s v="EMI"/>
    <n v="39"/>
    <n v="34"/>
    <n v="1"/>
    <d v="2021-10-09T00:00:00"/>
    <d v="2021-10-09T13:30:00"/>
    <n v="34"/>
    <n v="2"/>
    <s v="New Delhi"/>
    <n v="2"/>
    <s v="Urology Circumcision"/>
  </r>
  <r>
    <x v="2365"/>
    <n v="47620"/>
    <n v="1"/>
    <m/>
    <n v="57"/>
    <n v="2"/>
    <n v="8"/>
    <m/>
    <d v="2021-10-09T13:32:00"/>
    <n v="2"/>
    <n v="1"/>
    <s v="Tertiary "/>
    <n v="0"/>
    <s v="Not Assigned"/>
  </r>
  <r>
    <x v="2366"/>
    <n v="47621"/>
    <n v="5"/>
    <m/>
    <n v="135"/>
    <n v="2"/>
    <n v="1"/>
    <m/>
    <d v="2021-10-09T13:36:00"/>
    <n v="2"/>
    <n v="5"/>
    <s v="New Delhi"/>
    <n v="10"/>
    <s v="Dental"/>
  </r>
  <r>
    <x v="2367"/>
    <n v="47622"/>
    <n v="2"/>
    <m/>
    <n v="37"/>
    <n v="13"/>
    <n v="8"/>
    <m/>
    <d v="2021-10-09T13:45:00"/>
    <n v="13"/>
    <n v="2"/>
    <s v="Tertiary "/>
    <n v="0"/>
    <s v="Not Assigned"/>
  </r>
  <r>
    <x v="2368"/>
    <n v="47623"/>
    <n v="2"/>
    <s v="Cash"/>
    <n v="2"/>
    <n v="13"/>
    <n v="8"/>
    <m/>
    <d v="2021-10-09T13:45:00"/>
    <n v="13"/>
    <n v="2"/>
    <s v="Tertiary "/>
    <n v="1"/>
    <s v="Proctology"/>
  </r>
  <r>
    <x v="2369"/>
    <n v="47624"/>
    <n v="1"/>
    <m/>
    <n v="14"/>
    <n v="39"/>
    <n v="1"/>
    <d v="2021-10-20T00:00:00"/>
    <d v="2021-10-09T13:53:00"/>
    <n v="39"/>
    <n v="1"/>
    <s v="New Delhi"/>
    <n v="6"/>
    <s v="Kidney Stone"/>
  </r>
  <r>
    <x v="2370"/>
    <n v="47625"/>
    <n v="2"/>
    <m/>
    <n v="37"/>
    <n v="2"/>
    <n v="1"/>
    <d v="2021-10-22T00:00:00"/>
    <d v="2021-10-09T13:55:00"/>
    <n v="2"/>
    <n v="2"/>
    <s v="New Delhi"/>
    <n v="0"/>
    <s v="Not Assigned"/>
  </r>
  <r>
    <x v="2371"/>
    <n v="47626"/>
    <n v="2"/>
    <m/>
    <n v="2"/>
    <n v="13"/>
    <n v="1"/>
    <m/>
    <d v="2021-10-09T13:55:00"/>
    <n v="13"/>
    <n v="2"/>
    <s v="New Delhi"/>
    <n v="1"/>
    <s v="Proctology"/>
  </r>
  <r>
    <x v="2372"/>
    <n v="47627"/>
    <n v="1"/>
    <m/>
    <n v="2"/>
    <n v="4"/>
    <n v="3"/>
    <d v="2022-07-05T00:00:00"/>
    <d v="2021-10-09T13:56:00"/>
    <n v="4"/>
    <n v="1"/>
    <s v="Mumbai"/>
    <n v="1"/>
    <s v="Proctology"/>
  </r>
  <r>
    <x v="2373"/>
    <n v="47628"/>
    <n v="1"/>
    <m/>
    <n v="14"/>
    <n v="13"/>
    <n v="3"/>
    <m/>
    <d v="2021-10-09T14:03:00"/>
    <n v="13"/>
    <n v="1"/>
    <s v="Mumbai"/>
    <n v="6"/>
    <s v="Kidney Stone"/>
  </r>
  <r>
    <x v="2374"/>
    <n v="47629"/>
    <n v="2"/>
    <s v="Cash"/>
    <n v="135"/>
    <n v="13"/>
    <n v="1"/>
    <m/>
    <d v="2021-10-09T14:05:00"/>
    <n v="13"/>
    <n v="2"/>
    <s v="New Delhi"/>
    <n v="10"/>
    <s v="Dental"/>
  </r>
  <r>
    <x v="2375"/>
    <n v="47630"/>
    <n v="2"/>
    <m/>
    <n v="14"/>
    <n v="13"/>
    <n v="1"/>
    <m/>
    <d v="2021-10-09T14:05:00"/>
    <n v="13"/>
    <n v="2"/>
    <s v="New Delhi"/>
    <n v="6"/>
    <s v="Kidney Stone"/>
  </r>
  <r>
    <x v="2376"/>
    <n v="47631"/>
    <n v="2"/>
    <m/>
    <n v="2"/>
    <n v="13"/>
    <n v="2"/>
    <m/>
    <d v="2021-10-09T14:05:00"/>
    <n v="13"/>
    <n v="2"/>
    <s v="Bangalore"/>
    <n v="1"/>
    <s v="Proctology"/>
  </r>
  <r>
    <x v="2377"/>
    <n v="47632"/>
    <n v="1"/>
    <s v="Cash"/>
    <n v="21"/>
    <n v="13"/>
    <n v="4"/>
    <m/>
    <d v="2021-10-09T14:09:00"/>
    <n v="13"/>
    <n v="1"/>
    <s v="Hyderabad"/>
    <n v="1"/>
    <s v="Proctology"/>
  </r>
  <r>
    <x v="2378"/>
    <n v="47633"/>
    <n v="2"/>
    <m/>
    <n v="39"/>
    <n v="13"/>
    <n v="1"/>
    <m/>
    <d v="2021-10-09T14:15:00"/>
    <n v="13"/>
    <n v="2"/>
    <s v="New Delhi"/>
    <n v="2"/>
    <s v="Urology Circumcision"/>
  </r>
  <r>
    <x v="2379"/>
    <n v="47634"/>
    <n v="5"/>
    <m/>
    <n v="17"/>
    <n v="13"/>
    <n v="2"/>
    <d v="2021-11-06T00:00:00"/>
    <d v="2021-10-09T14:18:00"/>
    <n v="13"/>
    <n v="5"/>
    <s v="Bangalore"/>
    <n v="7"/>
    <s v="Cosmetic"/>
  </r>
  <r>
    <x v="2380"/>
    <n v="47635"/>
    <n v="2"/>
    <m/>
    <n v="37"/>
    <n v="2"/>
    <n v="1"/>
    <m/>
    <d v="2021-10-09T14:20:00"/>
    <n v="2"/>
    <n v="2"/>
    <s v="New Delhi"/>
    <n v="0"/>
    <s v="Not Assigned"/>
  </r>
  <r>
    <x v="2381"/>
    <n v="47636"/>
    <n v="8"/>
    <m/>
    <n v="19"/>
    <n v="2"/>
    <n v="3"/>
    <m/>
    <d v="2021-10-09T14:21:00"/>
    <n v="2"/>
    <n v="8"/>
    <s v="Mumbai"/>
    <n v="1"/>
    <s v="Proctology"/>
  </r>
  <r>
    <x v="2382"/>
    <n v="47637"/>
    <n v="2"/>
    <m/>
    <n v="16"/>
    <n v="13"/>
    <n v="1"/>
    <m/>
    <d v="2021-10-09T14:25:00"/>
    <n v="13"/>
    <n v="2"/>
    <s v="New Delhi"/>
    <n v="3"/>
    <s v="Laproscopy"/>
  </r>
  <r>
    <x v="2383"/>
    <n v="47638"/>
    <n v="1"/>
    <m/>
    <n v="2"/>
    <n v="13"/>
    <n v="8"/>
    <d v="2021-10-22T00:00:00"/>
    <d v="2021-10-09T14:28:00"/>
    <n v="13"/>
    <n v="1"/>
    <s v="Tertiary "/>
    <n v="1"/>
    <s v="Proctology"/>
  </r>
  <r>
    <x v="2384"/>
    <n v="47639"/>
    <n v="2"/>
    <m/>
    <n v="21"/>
    <n v="65"/>
    <n v="4"/>
    <m/>
    <d v="2021-10-09T14:30:00"/>
    <n v="65"/>
    <n v="2"/>
    <s v="Hyderabad"/>
    <n v="1"/>
    <s v="Proctology"/>
  </r>
  <r>
    <x v="2385"/>
    <n v="47640"/>
    <n v="2"/>
    <m/>
    <n v="37"/>
    <n v="2"/>
    <n v="1"/>
    <m/>
    <d v="2021-10-09T14:30:00"/>
    <n v="2"/>
    <n v="2"/>
    <s v="New Delhi"/>
    <n v="0"/>
    <s v="Not Assigned"/>
  </r>
  <r>
    <x v="2386"/>
    <n v="47641"/>
    <n v="2"/>
    <m/>
    <n v="37"/>
    <n v="13"/>
    <n v="2"/>
    <m/>
    <d v="2021-10-09T14:40:00"/>
    <n v="13"/>
    <n v="2"/>
    <s v="Bangalore"/>
    <n v="0"/>
    <s v="Not Assigned"/>
  </r>
  <r>
    <x v="2387"/>
    <n v="47642"/>
    <n v="2"/>
    <s v="Cash"/>
    <n v="96"/>
    <n v="34"/>
    <n v="1"/>
    <m/>
    <d v="2021-10-09T14:40:00"/>
    <n v="34"/>
    <n v="2"/>
    <s v="New Delhi"/>
    <n v="7"/>
    <s v="Cosmetic"/>
  </r>
  <r>
    <x v="2388"/>
    <n v="47643"/>
    <n v="2"/>
    <m/>
    <n v="37"/>
    <n v="39"/>
    <n v="8"/>
    <m/>
    <d v="2021-10-09T15:00:00"/>
    <n v="39"/>
    <n v="2"/>
    <s v="Tertiary "/>
    <n v="0"/>
    <s v="Not Assigned"/>
  </r>
  <r>
    <x v="2389"/>
    <n v="47645"/>
    <n v="1"/>
    <m/>
    <n v="2"/>
    <n v="2"/>
    <n v="2"/>
    <m/>
    <d v="2021-10-09T15:03:00"/>
    <n v="2"/>
    <n v="1"/>
    <s v="Bangalore"/>
    <n v="1"/>
    <s v="Proctology"/>
  </r>
  <r>
    <x v="112"/>
    <n v="47646"/>
    <n v="2"/>
    <m/>
    <n v="37"/>
    <n v="53"/>
    <n v="8"/>
    <m/>
    <d v="2021-10-09T15:05:00"/>
    <n v="53"/>
    <n v="2"/>
    <s v="Tertiary "/>
    <n v="0"/>
    <s v="Not Assigned"/>
  </r>
  <r>
    <x v="2390"/>
    <n v="47647"/>
    <n v="2"/>
    <s v="Cashless"/>
    <n v="20"/>
    <n v="13"/>
    <n v="2"/>
    <m/>
    <d v="2021-10-09T15:10:00"/>
    <n v="13"/>
    <n v="2"/>
    <s v="Bangalore"/>
    <n v="1"/>
    <s v="Proctology"/>
  </r>
  <r>
    <x v="2388"/>
    <n v="47648"/>
    <n v="2"/>
    <m/>
    <n v="39"/>
    <n v="4"/>
    <n v="8"/>
    <d v="2022-06-04T00:00:00"/>
    <d v="2021-10-09T15:10:00"/>
    <n v="4"/>
    <n v="2"/>
    <s v="Tertiary "/>
    <n v="2"/>
    <s v="Urology Circumcision"/>
  </r>
  <r>
    <x v="2391"/>
    <n v="47649"/>
    <n v="1"/>
    <s v="Cash"/>
    <n v="20"/>
    <n v="2"/>
    <n v="2"/>
    <m/>
    <d v="2021-10-09T15:25:00"/>
    <n v="2"/>
    <n v="1"/>
    <s v="Bangalore"/>
    <n v="1"/>
    <s v="Proctology"/>
  </r>
  <r>
    <x v="2392"/>
    <n v="47650"/>
    <n v="1"/>
    <s v="Cash"/>
    <n v="24"/>
    <n v="13"/>
    <n v="8"/>
    <d v="2021-10-10T00:00:00"/>
    <d v="2021-10-09T15:36:00"/>
    <n v="13"/>
    <n v="1"/>
    <s v="Tertiary "/>
    <n v="1"/>
    <s v="Proctology"/>
  </r>
  <r>
    <x v="2393"/>
    <n v="47651"/>
    <n v="1"/>
    <m/>
    <n v="2"/>
    <n v="13"/>
    <n v="1"/>
    <d v="2021-10-22T00:00:00"/>
    <d v="2021-10-09T15:40:00"/>
    <n v="13"/>
    <n v="1"/>
    <s v="New Delhi"/>
    <n v="1"/>
    <s v="Proctology"/>
  </r>
  <r>
    <x v="2394"/>
    <n v="47652"/>
    <n v="5"/>
    <m/>
    <n v="17"/>
    <n v="39"/>
    <n v="2"/>
    <m/>
    <d v="2021-10-09T15:44:00"/>
    <n v="39"/>
    <n v="5"/>
    <s v="Bangalore"/>
    <n v="7"/>
    <s v="Cosmetic"/>
  </r>
  <r>
    <x v="2395"/>
    <n v="47653"/>
    <n v="1"/>
    <m/>
    <n v="2"/>
    <n v="13"/>
    <n v="1"/>
    <m/>
    <d v="2021-10-09T15:50:00"/>
    <n v="13"/>
    <n v="1"/>
    <s v="New Delhi"/>
    <n v="1"/>
    <s v="Proctology"/>
  </r>
  <r>
    <x v="2396"/>
    <n v="47655"/>
    <n v="2"/>
    <m/>
    <n v="17"/>
    <n v="11"/>
    <n v="1"/>
    <d v="2021-10-11T00:00:00"/>
    <d v="2021-10-09T15:55:00"/>
    <n v="11"/>
    <n v="2"/>
    <s v="New Delhi"/>
    <n v="7"/>
    <s v="Cosmetic"/>
  </r>
  <r>
    <x v="2397"/>
    <n v="47656"/>
    <n v="2"/>
    <m/>
    <n v="39"/>
    <n v="13"/>
    <n v="1"/>
    <m/>
    <d v="2021-10-09T15:55:00"/>
    <n v="13"/>
    <n v="2"/>
    <s v="New Delhi"/>
    <n v="2"/>
    <s v="Urology Circumcision"/>
  </r>
  <r>
    <x v="2398"/>
    <n v="47657"/>
    <n v="5"/>
    <m/>
    <n v="2"/>
    <n v="2"/>
    <n v="4"/>
    <m/>
    <d v="2021-10-09T15:55:00"/>
    <n v="2"/>
    <n v="5"/>
    <s v="Hyderabad"/>
    <n v="1"/>
    <s v="Proctology"/>
  </r>
  <r>
    <x v="2399"/>
    <n v="47658"/>
    <n v="1"/>
    <m/>
    <n v="7"/>
    <n v="2"/>
    <n v="3"/>
    <m/>
    <d v="2021-10-09T15:56:00"/>
    <n v="2"/>
    <n v="1"/>
    <s v="Mumbai"/>
    <n v="9"/>
    <s v="Ophthalmology"/>
  </r>
  <r>
    <x v="2400"/>
    <n v="47659"/>
    <n v="2"/>
    <m/>
    <n v="129"/>
    <n v="13"/>
    <n v="2"/>
    <m/>
    <d v="2021-10-09T16:00:00"/>
    <n v="13"/>
    <n v="2"/>
    <s v="Bangalore"/>
    <n v="9"/>
    <s v="Ophthalmology"/>
  </r>
  <r>
    <x v="2401"/>
    <n v="47660"/>
    <n v="2"/>
    <m/>
    <n v="2"/>
    <n v="51"/>
    <n v="1"/>
    <m/>
    <d v="2021-10-09T16:05:00"/>
    <n v="51"/>
    <n v="2"/>
    <s v="New Delhi"/>
    <n v="1"/>
    <s v="Proctology"/>
  </r>
  <r>
    <x v="2402"/>
    <n v="47661"/>
    <n v="2"/>
    <m/>
    <n v="37"/>
    <n v="2"/>
    <n v="8"/>
    <d v="2021-10-29T00:00:00"/>
    <d v="2021-10-09T16:10:00"/>
    <n v="2"/>
    <n v="2"/>
    <s v="Tertiary "/>
    <n v="0"/>
    <s v="Not Assigned"/>
  </r>
  <r>
    <x v="2403"/>
    <n v="47662"/>
    <n v="1"/>
    <m/>
    <n v="16"/>
    <n v="2"/>
    <n v="2"/>
    <m/>
    <d v="2021-10-09T16:13:00"/>
    <n v="2"/>
    <n v="1"/>
    <s v="Bangalore"/>
    <n v="3"/>
    <s v="Laproscopy"/>
  </r>
  <r>
    <x v="2404"/>
    <n v="47663"/>
    <n v="2"/>
    <m/>
    <n v="37"/>
    <n v="13"/>
    <n v="3"/>
    <m/>
    <d v="2021-10-09T16:15:00"/>
    <n v="13"/>
    <n v="2"/>
    <s v="Mumbai"/>
    <n v="0"/>
    <s v="Not Assigned"/>
  </r>
  <r>
    <x v="2405"/>
    <n v="47664"/>
    <n v="2"/>
    <m/>
    <n v="37"/>
    <n v="2"/>
    <n v="8"/>
    <m/>
    <d v="2021-10-09T16:15:00"/>
    <n v="2"/>
    <n v="2"/>
    <s v="Tertiary "/>
    <n v="0"/>
    <s v="Not Assigned"/>
  </r>
  <r>
    <x v="2406"/>
    <n v="47665"/>
    <n v="2"/>
    <m/>
    <n v="2"/>
    <n v="13"/>
    <n v="3"/>
    <m/>
    <d v="2021-10-09T16:15:00"/>
    <n v="13"/>
    <n v="2"/>
    <s v="Mumbai"/>
    <n v="1"/>
    <s v="Proctology"/>
  </r>
  <r>
    <x v="2407"/>
    <n v="47666"/>
    <n v="2"/>
    <m/>
    <n v="37"/>
    <n v="13"/>
    <n v="4"/>
    <m/>
    <d v="2021-10-09T16:15:00"/>
    <n v="13"/>
    <n v="2"/>
    <s v="Hyderabad"/>
    <n v="0"/>
    <s v="Not Assigned"/>
  </r>
  <r>
    <x v="2408"/>
    <n v="47667"/>
    <n v="1"/>
    <m/>
    <n v="17"/>
    <n v="4"/>
    <n v="3"/>
    <d v="2022-06-04T00:00:00"/>
    <d v="2021-10-09T16:38:00"/>
    <n v="4"/>
    <n v="1"/>
    <s v="Mumbai"/>
    <n v="7"/>
    <s v="Cosmetic"/>
  </r>
  <r>
    <x v="2409"/>
    <n v="47668"/>
    <n v="2"/>
    <m/>
    <n v="2"/>
    <n v="53"/>
    <n v="8"/>
    <m/>
    <d v="2021-10-09T16:45:00"/>
    <n v="53"/>
    <n v="2"/>
    <s v="Tertiary "/>
    <n v="1"/>
    <s v="Proctology"/>
  </r>
  <r>
    <x v="2410"/>
    <n v="47669"/>
    <n v="5"/>
    <m/>
    <n v="135"/>
    <n v="2"/>
    <n v="1"/>
    <m/>
    <d v="2021-10-09T16:46:00"/>
    <n v="2"/>
    <n v="5"/>
    <s v="New Delhi"/>
    <n v="10"/>
    <s v="Dental"/>
  </r>
  <r>
    <x v="2411"/>
    <n v="47670"/>
    <n v="1"/>
    <s v="Cash"/>
    <n v="135"/>
    <n v="39"/>
    <n v="1"/>
    <m/>
    <d v="2021-10-09T16:49:00"/>
    <n v="39"/>
    <n v="1"/>
    <s v="New Delhi"/>
    <n v="10"/>
    <s v="Dental"/>
  </r>
  <r>
    <x v="2412"/>
    <n v="47671"/>
    <n v="2"/>
    <m/>
    <n v="37"/>
    <n v="2"/>
    <n v="4"/>
    <m/>
    <d v="2021-10-09T16:50:00"/>
    <n v="2"/>
    <n v="2"/>
    <s v="Hyderabad"/>
    <n v="0"/>
    <s v="Not Assigned"/>
  </r>
  <r>
    <x v="2409"/>
    <n v="47672"/>
    <n v="2"/>
    <m/>
    <n v="37"/>
    <n v="13"/>
    <n v="1"/>
    <m/>
    <d v="2021-10-09T16:50:00"/>
    <n v="13"/>
    <n v="2"/>
    <s v="New Delhi"/>
    <n v="0"/>
    <s v="Not Assigned"/>
  </r>
  <r>
    <x v="2413"/>
    <n v="47673"/>
    <n v="1"/>
    <m/>
    <n v="15"/>
    <n v="2"/>
    <n v="1"/>
    <m/>
    <d v="2021-10-09T16:52:00"/>
    <n v="2"/>
    <n v="1"/>
    <s v="New Delhi"/>
    <n v="3"/>
    <s v="Laproscopy"/>
  </r>
  <r>
    <x v="2414"/>
    <n v="47674"/>
    <n v="1"/>
    <m/>
    <n v="14"/>
    <n v="52"/>
    <n v="6"/>
    <m/>
    <d v="2021-10-09T16:54:00"/>
    <n v="52"/>
    <n v="1"/>
    <s v="Pune"/>
    <n v="6"/>
    <s v="Kidney Stone"/>
  </r>
  <r>
    <x v="2413"/>
    <n v="47675"/>
    <n v="2"/>
    <m/>
    <n v="135"/>
    <n v="2"/>
    <n v="1"/>
    <m/>
    <d v="2021-10-09T16:55:00"/>
    <n v="2"/>
    <n v="2"/>
    <s v="New Delhi"/>
    <n v="10"/>
    <s v="Dental"/>
  </r>
  <r>
    <x v="2415"/>
    <n v="47676"/>
    <n v="2"/>
    <m/>
    <n v="37"/>
    <n v="2"/>
    <n v="8"/>
    <m/>
    <d v="2021-10-09T16:55:00"/>
    <n v="2"/>
    <n v="2"/>
    <s v="Tertiary "/>
    <n v="0"/>
    <s v="Not Assigned"/>
  </r>
  <r>
    <x v="2416"/>
    <n v="47677"/>
    <n v="1"/>
    <m/>
    <n v="2"/>
    <n v="39"/>
    <n v="8"/>
    <d v="2021-10-22T00:00:00"/>
    <d v="2021-10-09T16:56:00"/>
    <n v="39"/>
    <n v="1"/>
    <s v="Tertiary "/>
    <n v="1"/>
    <s v="Proctology"/>
  </r>
  <r>
    <x v="2417"/>
    <n v="47678"/>
    <n v="5"/>
    <m/>
    <n v="135"/>
    <n v="2"/>
    <n v="1"/>
    <m/>
    <d v="2021-10-09T16:57:00"/>
    <n v="2"/>
    <n v="5"/>
    <s v="New Delhi"/>
    <n v="10"/>
    <s v="Dental"/>
  </r>
  <r>
    <x v="2418"/>
    <n v="47679"/>
    <n v="1"/>
    <m/>
    <n v="18"/>
    <n v="13"/>
    <n v="1"/>
    <m/>
    <d v="2021-10-09T17:01:00"/>
    <n v="13"/>
    <n v="1"/>
    <s v="New Delhi"/>
    <n v="5"/>
    <s v="Vascular"/>
  </r>
  <r>
    <x v="2419"/>
    <n v="47680"/>
    <n v="2"/>
    <m/>
    <n v="37"/>
    <n v="2"/>
    <n v="2"/>
    <m/>
    <d v="2021-10-09T17:05:00"/>
    <n v="2"/>
    <n v="2"/>
    <s v="Bangalore"/>
    <n v="0"/>
    <s v="Not Assigned"/>
  </r>
  <r>
    <x v="2420"/>
    <n v="47681"/>
    <n v="5"/>
    <m/>
    <n v="17"/>
    <n v="2"/>
    <n v="3"/>
    <m/>
    <d v="2021-10-09T17:10:00"/>
    <n v="2"/>
    <n v="5"/>
    <s v="Mumbai"/>
    <n v="7"/>
    <s v="Cosmetic"/>
  </r>
  <r>
    <x v="2421"/>
    <n v="47682"/>
    <n v="5"/>
    <m/>
    <n v="17"/>
    <n v="39"/>
    <n v="3"/>
    <m/>
    <d v="2021-10-09T17:16:00"/>
    <n v="39"/>
    <n v="5"/>
    <s v="Mumbai"/>
    <n v="7"/>
    <s v="Cosmetic"/>
  </r>
  <r>
    <x v="2078"/>
    <n v="47683"/>
    <n v="1"/>
    <m/>
    <n v="16"/>
    <n v="12"/>
    <n v="3"/>
    <m/>
    <d v="2021-10-09T17:20:00"/>
    <n v="12"/>
    <n v="1"/>
    <s v="Mumbai"/>
    <n v="3"/>
    <s v="Laproscopy"/>
  </r>
  <r>
    <x v="2422"/>
    <n v="47684"/>
    <n v="1"/>
    <m/>
    <n v="16"/>
    <n v="12"/>
    <n v="8"/>
    <m/>
    <d v="2021-10-09T17:23:00"/>
    <n v="12"/>
    <n v="1"/>
    <s v="Tertiary "/>
    <n v="3"/>
    <s v="Laproscopy"/>
  </r>
  <r>
    <x v="2423"/>
    <n v="47685"/>
    <n v="2"/>
    <m/>
    <n v="37"/>
    <n v="12"/>
    <n v="3"/>
    <m/>
    <d v="2021-10-09T17:25:00"/>
    <n v="12"/>
    <n v="2"/>
    <s v="Mumbai"/>
    <n v="0"/>
    <s v="Not Assigned"/>
  </r>
  <r>
    <x v="2424"/>
    <n v="47686"/>
    <n v="1"/>
    <m/>
    <n v="2"/>
    <n v="13"/>
    <n v="3"/>
    <d v="2022-07-05T00:00:00"/>
    <d v="2021-10-09T17:26:00"/>
    <n v="13"/>
    <n v="1"/>
    <s v="Mumbai"/>
    <n v="1"/>
    <s v="Proctology"/>
  </r>
  <r>
    <x v="2425"/>
    <n v="47687"/>
    <n v="1"/>
    <m/>
    <n v="17"/>
    <n v="39"/>
    <n v="2"/>
    <m/>
    <d v="2021-10-09T17:30:00"/>
    <n v="39"/>
    <n v="1"/>
    <s v="Bangalore"/>
    <n v="7"/>
    <s v="Cosmetic"/>
  </r>
  <r>
    <x v="2426"/>
    <n v="47688"/>
    <n v="2"/>
    <m/>
    <n v="37"/>
    <n v="2"/>
    <n v="8"/>
    <m/>
    <d v="2021-10-09T17:40:00"/>
    <n v="2"/>
    <n v="2"/>
    <s v="Tertiary "/>
    <n v="0"/>
    <s v="Not Assigned"/>
  </r>
  <r>
    <x v="2427"/>
    <n v="47689"/>
    <n v="1"/>
    <m/>
    <n v="17"/>
    <n v="39"/>
    <n v="6"/>
    <m/>
    <d v="2021-10-09T17:40:00"/>
    <n v="39"/>
    <n v="1"/>
    <s v="Pune"/>
    <n v="7"/>
    <s v="Cosmetic"/>
  </r>
  <r>
    <x v="2428"/>
    <n v="47690"/>
    <n v="2"/>
    <s v="Cash"/>
    <n v="39"/>
    <n v="13"/>
    <n v="8"/>
    <d v="2021-12-31T00:00:00"/>
    <d v="2021-10-09T17:45:00"/>
    <n v="13"/>
    <n v="2"/>
    <s v="Tertiary "/>
    <n v="2"/>
    <s v="Urology Circumcision"/>
  </r>
  <r>
    <x v="2429"/>
    <n v="47691"/>
    <n v="8"/>
    <m/>
    <n v="2"/>
    <n v="2"/>
    <n v="4"/>
    <m/>
    <d v="2021-10-09T17:50:00"/>
    <n v="2"/>
    <n v="8"/>
    <s v="Hyderabad"/>
    <n v="1"/>
    <s v="Proctology"/>
  </r>
  <r>
    <x v="2430"/>
    <n v="47692"/>
    <n v="8"/>
    <m/>
    <n v="2"/>
    <n v="53"/>
    <n v="8"/>
    <m/>
    <d v="2021-10-09T17:52:00"/>
    <n v="53"/>
    <n v="8"/>
    <s v="Tertiary "/>
    <n v="1"/>
    <s v="Proctology"/>
  </r>
  <r>
    <x v="2431"/>
    <n v="47693"/>
    <n v="5"/>
    <s v="Cash"/>
    <n v="135"/>
    <n v="39"/>
    <n v="1"/>
    <m/>
    <d v="2021-10-09T17:54:00"/>
    <n v="39"/>
    <n v="5"/>
    <s v="New Delhi"/>
    <n v="10"/>
    <s v="Dental"/>
  </r>
  <r>
    <x v="2432"/>
    <n v="47694"/>
    <n v="2"/>
    <m/>
    <n v="96"/>
    <n v="13"/>
    <n v="2"/>
    <m/>
    <d v="2021-10-09T17:55:00"/>
    <n v="13"/>
    <n v="2"/>
    <s v="Bangalore"/>
    <n v="7"/>
    <s v="Cosmetic"/>
  </r>
  <r>
    <x v="2433"/>
    <n v="47695"/>
    <n v="1"/>
    <m/>
    <n v="39"/>
    <n v="13"/>
    <n v="3"/>
    <d v="2021-11-30T00:00:00"/>
    <d v="2021-10-09T18:05:00"/>
    <n v="13"/>
    <n v="1"/>
    <s v="Mumbai"/>
    <n v="2"/>
    <s v="Urology Circumcision"/>
  </r>
  <r>
    <x v="2434"/>
    <n v="47696"/>
    <n v="1"/>
    <m/>
    <n v="17"/>
    <n v="4"/>
    <n v="1"/>
    <d v="2022-06-04T00:00:00"/>
    <d v="2021-10-09T18:08:00"/>
    <n v="4"/>
    <n v="1"/>
    <s v="New Delhi"/>
    <n v="7"/>
    <s v="Cosmetic"/>
  </r>
  <r>
    <x v="2435"/>
    <n v="47697"/>
    <n v="1"/>
    <m/>
    <n v="17"/>
    <n v="8"/>
    <n v="1"/>
    <d v="2021-10-11T00:00:00"/>
    <d v="2021-10-09T18:14:00"/>
    <n v="8"/>
    <n v="1"/>
    <s v="New Delhi"/>
    <n v="7"/>
    <s v="Cosmetic"/>
  </r>
  <r>
    <x v="950"/>
    <n v="47698"/>
    <n v="2"/>
    <m/>
    <n v="37"/>
    <n v="2"/>
    <n v="1"/>
    <m/>
    <d v="2021-10-09T18:15:00"/>
    <n v="2"/>
    <n v="2"/>
    <s v="New Delhi"/>
    <n v="0"/>
    <s v="Not Assigned"/>
  </r>
  <r>
    <x v="2436"/>
    <n v="47699"/>
    <n v="2"/>
    <m/>
    <n v="2"/>
    <n v="39"/>
    <n v="8"/>
    <m/>
    <d v="2021-10-09T18:15:00"/>
    <n v="39"/>
    <n v="2"/>
    <s v="Tertiary "/>
    <n v="1"/>
    <s v="Proctology"/>
  </r>
  <r>
    <x v="2419"/>
    <n v="47700"/>
    <n v="2"/>
    <m/>
    <n v="37"/>
    <n v="2"/>
    <n v="1"/>
    <m/>
    <d v="2021-10-09T18:15:00"/>
    <n v="2"/>
    <n v="2"/>
    <s v="New Delhi"/>
    <n v="0"/>
    <s v="Not Assigned"/>
  </r>
  <r>
    <x v="2437"/>
    <n v="47701"/>
    <n v="2"/>
    <m/>
    <n v="15"/>
    <n v="13"/>
    <n v="1"/>
    <d v="2021-10-22T00:00:00"/>
    <d v="2021-10-09T18:20:00"/>
    <n v="13"/>
    <n v="2"/>
    <s v="New Delhi"/>
    <n v="3"/>
    <s v="Laproscopy"/>
  </r>
  <r>
    <x v="2438"/>
    <n v="47702"/>
    <n v="2"/>
    <m/>
    <n v="37"/>
    <n v="39"/>
    <n v="2"/>
    <m/>
    <d v="2021-10-09T18:25:00"/>
    <n v="39"/>
    <n v="2"/>
    <s v="Bangalore"/>
    <n v="0"/>
    <s v="Not Assigned"/>
  </r>
  <r>
    <x v="2437"/>
    <n v="47703"/>
    <n v="2"/>
    <s v="Cash"/>
    <n v="15"/>
    <n v="13"/>
    <n v="1"/>
    <d v="2021-11-18T00:00:00"/>
    <d v="2021-10-09T18:30:00"/>
    <n v="13"/>
    <n v="2"/>
    <s v="New Delhi"/>
    <n v="3"/>
    <s v="Laproscopy"/>
  </r>
  <r>
    <x v="2439"/>
    <n v="47704"/>
    <n v="1"/>
    <m/>
    <n v="7"/>
    <n v="2"/>
    <n v="3"/>
    <m/>
    <d v="2021-10-09T18:30:00"/>
    <n v="2"/>
    <n v="1"/>
    <s v="Mumbai"/>
    <n v="9"/>
    <s v="Ophthalmology"/>
  </r>
  <r>
    <x v="2439"/>
    <n v="47705"/>
    <n v="2"/>
    <m/>
    <n v="37"/>
    <n v="39"/>
    <n v="2"/>
    <d v="2021-10-15T00:00:00"/>
    <d v="2021-10-09T18:35:00"/>
    <n v="39"/>
    <n v="2"/>
    <s v="Bangalore"/>
    <n v="0"/>
    <s v="Not Assigned"/>
  </r>
  <r>
    <x v="2440"/>
    <n v="47706"/>
    <n v="5"/>
    <m/>
    <n v="17"/>
    <n v="2"/>
    <n v="1"/>
    <m/>
    <d v="2021-10-09T18:37:00"/>
    <n v="2"/>
    <n v="5"/>
    <s v="New Delhi"/>
    <n v="7"/>
    <s v="Cosmetic"/>
  </r>
  <r>
    <x v="2441"/>
    <n v="47707"/>
    <n v="1"/>
    <s v="Cash"/>
    <n v="2"/>
    <n v="13"/>
    <n v="1"/>
    <d v="2021-12-08T00:00:00"/>
    <d v="2021-10-09T18:44:00"/>
    <n v="13"/>
    <n v="1"/>
    <s v="New Delhi"/>
    <n v="1"/>
    <s v="Proctology"/>
  </r>
  <r>
    <x v="2442"/>
    <n v="47708"/>
    <n v="1"/>
    <s v="Cash"/>
    <n v="135"/>
    <n v="13"/>
    <n v="1"/>
    <m/>
    <d v="2021-10-09T18:54:00"/>
    <n v="13"/>
    <n v="1"/>
    <s v="New Delhi"/>
    <n v="10"/>
    <s v="Dental"/>
  </r>
  <r>
    <x v="2442"/>
    <n v="47709"/>
    <n v="2"/>
    <m/>
    <n v="135"/>
    <n v="2"/>
    <n v="1"/>
    <m/>
    <d v="2021-10-09T18:55:00"/>
    <n v="2"/>
    <n v="2"/>
    <s v="New Delhi"/>
    <n v="10"/>
    <s v="Dental"/>
  </r>
  <r>
    <x v="2443"/>
    <n v="47710"/>
    <n v="1"/>
    <m/>
    <n v="2"/>
    <n v="39"/>
    <n v="8"/>
    <m/>
    <d v="2021-10-09T18:57:00"/>
    <n v="39"/>
    <n v="1"/>
    <s v="Tertiary "/>
    <n v="1"/>
    <s v="Proctology"/>
  </r>
  <r>
    <x v="2330"/>
    <n v="47711"/>
    <n v="2"/>
    <m/>
    <n v="16"/>
    <n v="12"/>
    <n v="8"/>
    <m/>
    <d v="2021-10-09T19:05:00"/>
    <n v="12"/>
    <n v="2"/>
    <s v="Tertiary "/>
    <n v="3"/>
    <s v="Laproscopy"/>
  </r>
  <r>
    <x v="2444"/>
    <n v="47712"/>
    <n v="1"/>
    <s v="Cash"/>
    <n v="15"/>
    <n v="13"/>
    <n v="11"/>
    <m/>
    <d v="2021-10-09T19:06:00"/>
    <n v="13"/>
    <n v="1"/>
    <s v="Chennai"/>
    <n v="3"/>
    <s v="Laproscopy"/>
  </r>
  <r>
    <x v="2445"/>
    <n v="47713"/>
    <n v="1"/>
    <m/>
    <n v="16"/>
    <n v="13"/>
    <n v="1"/>
    <d v="2021-10-27T00:00:00"/>
    <d v="2021-10-09T19:32:00"/>
    <n v="13"/>
    <n v="1"/>
    <s v="New Delhi"/>
    <n v="3"/>
    <s v="Laproscopy"/>
  </r>
  <r>
    <x v="2446"/>
    <n v="47714"/>
    <n v="1"/>
    <m/>
    <n v="2"/>
    <n v="13"/>
    <n v="1"/>
    <m/>
    <d v="2021-10-09T19:41:00"/>
    <n v="13"/>
    <n v="1"/>
    <s v="New Delhi"/>
    <n v="1"/>
    <s v="Proctology"/>
  </r>
  <r>
    <x v="2447"/>
    <n v="47715"/>
    <n v="1"/>
    <m/>
    <n v="2"/>
    <n v="2"/>
    <n v="4"/>
    <m/>
    <d v="2021-10-09T19:43:00"/>
    <n v="2"/>
    <n v="1"/>
    <s v="Hyderabad"/>
    <n v="1"/>
    <s v="Proctology"/>
  </r>
  <r>
    <x v="2448"/>
    <n v="47716"/>
    <n v="4"/>
    <m/>
    <n v="9"/>
    <n v="2"/>
    <n v="4"/>
    <m/>
    <d v="2021-10-09T19:45:00"/>
    <n v="2"/>
    <n v="4"/>
    <s v="Hyderabad"/>
    <n v="7"/>
    <s v="Cosmetic"/>
  </r>
  <r>
    <x v="2449"/>
    <n v="47717"/>
    <n v="1"/>
    <m/>
    <n v="2"/>
    <n v="2"/>
    <n v="2"/>
    <m/>
    <d v="2021-10-09T19:49:00"/>
    <n v="2"/>
    <n v="1"/>
    <s v="Bangalore"/>
    <n v="1"/>
    <s v="Proctology"/>
  </r>
  <r>
    <x v="2450"/>
    <n v="47718"/>
    <n v="2"/>
    <m/>
    <n v="39"/>
    <n v="13"/>
    <n v="8"/>
    <d v="2021-10-22T00:00:00"/>
    <d v="2021-10-09T19:50:00"/>
    <n v="13"/>
    <n v="2"/>
    <s v="Tertiary "/>
    <n v="2"/>
    <s v="Urology Circumcision"/>
  </r>
  <r>
    <x v="2451"/>
    <n v="47719"/>
    <n v="2"/>
    <s v="Cash"/>
    <n v="24"/>
    <n v="53"/>
    <n v="1"/>
    <d v="2021-11-23T00:00:00"/>
    <d v="2021-10-09T19:55:00"/>
    <n v="53"/>
    <n v="2"/>
    <s v="New Delhi"/>
    <n v="1"/>
    <s v="Proctology"/>
  </r>
  <r>
    <x v="2452"/>
    <n v="47720"/>
    <n v="1"/>
    <s v="Cash"/>
    <n v="2"/>
    <n v="50"/>
    <n v="2"/>
    <d v="2021-10-15T00:00:00"/>
    <d v="2021-10-09T19:56:00"/>
    <n v="50"/>
    <n v="1"/>
    <s v="Bangalore"/>
    <n v="1"/>
    <s v="Proctology"/>
  </r>
  <r>
    <x v="2453"/>
    <n v="47721"/>
    <n v="2"/>
    <m/>
    <n v="37"/>
    <n v="2"/>
    <n v="1"/>
    <m/>
    <d v="2021-10-09T20:00:00"/>
    <n v="2"/>
    <n v="2"/>
    <s v="New Delhi"/>
    <n v="0"/>
    <s v="Not Assigned"/>
  </r>
  <r>
    <x v="2454"/>
    <n v="47722"/>
    <n v="2"/>
    <m/>
    <n v="37"/>
    <n v="2"/>
    <n v="1"/>
    <m/>
    <d v="2021-10-09T20:00:00"/>
    <n v="2"/>
    <n v="2"/>
    <s v="New Delhi"/>
    <n v="0"/>
    <s v="Not Assigned"/>
  </r>
  <r>
    <x v="2455"/>
    <n v="47723"/>
    <n v="2"/>
    <m/>
    <n v="37"/>
    <n v="39"/>
    <n v="2"/>
    <d v="2021-10-13T00:00:00"/>
    <d v="2021-10-09T20:00:00"/>
    <n v="39"/>
    <n v="2"/>
    <s v="Bangalore"/>
    <n v="0"/>
    <s v="Not Assigned"/>
  </r>
  <r>
    <x v="2456"/>
    <n v="47724"/>
    <n v="2"/>
    <m/>
    <n v="37"/>
    <n v="2"/>
    <n v="1"/>
    <d v="2021-10-27T00:00:00"/>
    <d v="2021-10-09T20:05:00"/>
    <n v="2"/>
    <n v="2"/>
    <s v="New Delhi"/>
    <n v="0"/>
    <s v="Not Assigned"/>
  </r>
  <r>
    <x v="2457"/>
    <n v="47725"/>
    <n v="2"/>
    <m/>
    <n v="37"/>
    <n v="13"/>
    <n v="1"/>
    <m/>
    <d v="2021-10-09T20:10:00"/>
    <n v="13"/>
    <n v="2"/>
    <s v="New Delhi"/>
    <n v="0"/>
    <s v="Not Assigned"/>
  </r>
  <r>
    <x v="2458"/>
    <n v="47726"/>
    <n v="1"/>
    <m/>
    <n v="18"/>
    <n v="13"/>
    <n v="2"/>
    <m/>
    <d v="2021-10-09T20:12:00"/>
    <n v="13"/>
    <n v="1"/>
    <s v="Bangalore"/>
    <n v="5"/>
    <s v="Vascular"/>
  </r>
  <r>
    <x v="2459"/>
    <n v="47727"/>
    <n v="1"/>
    <m/>
    <n v="19"/>
    <n v="53"/>
    <n v="3"/>
    <m/>
    <d v="2021-10-09T20:14:00"/>
    <n v="53"/>
    <n v="1"/>
    <s v="Mumbai"/>
    <n v="1"/>
    <s v="Proctology"/>
  </r>
  <r>
    <x v="2460"/>
    <n v="47728"/>
    <n v="2"/>
    <m/>
    <n v="24"/>
    <n v="13"/>
    <n v="8"/>
    <d v="2021-10-22T00:00:00"/>
    <d v="2021-10-09T20:15:00"/>
    <n v="13"/>
    <n v="2"/>
    <s v="Tertiary "/>
    <n v="1"/>
    <s v="Proctology"/>
  </r>
  <r>
    <x v="2461"/>
    <n v="47729"/>
    <n v="2"/>
    <m/>
    <n v="37"/>
    <n v="13"/>
    <n v="1"/>
    <m/>
    <d v="2021-10-09T20:15:00"/>
    <n v="13"/>
    <n v="2"/>
    <s v="New Delhi"/>
    <n v="0"/>
    <s v="Not Assigned"/>
  </r>
  <r>
    <x v="2462"/>
    <n v="47730"/>
    <n v="2"/>
    <m/>
    <n v="37"/>
    <n v="2"/>
    <n v="1"/>
    <m/>
    <d v="2021-10-09T20:25:00"/>
    <n v="2"/>
    <n v="2"/>
    <s v="New Delhi"/>
    <n v="0"/>
    <s v="Not Assigned"/>
  </r>
  <r>
    <x v="2463"/>
    <n v="47731"/>
    <n v="5"/>
    <m/>
    <n v="135"/>
    <n v="2"/>
    <n v="1"/>
    <m/>
    <d v="2021-10-09T20:27:00"/>
    <n v="2"/>
    <n v="5"/>
    <s v="New Delhi"/>
    <n v="10"/>
    <s v="Dental"/>
  </r>
  <r>
    <x v="2464"/>
    <n v="47732"/>
    <n v="1"/>
    <m/>
    <n v="14"/>
    <n v="13"/>
    <n v="1"/>
    <m/>
    <d v="2021-10-09T20:28:00"/>
    <n v="13"/>
    <n v="1"/>
    <s v="New Delhi"/>
    <n v="6"/>
    <s v="Kidney Stone"/>
  </r>
  <r>
    <x v="2465"/>
    <n v="47733"/>
    <n v="1"/>
    <m/>
    <n v="17"/>
    <n v="39"/>
    <n v="2"/>
    <m/>
    <d v="2021-10-09T20:28:00"/>
    <n v="39"/>
    <n v="1"/>
    <s v="Bangalore"/>
    <n v="7"/>
    <s v="Cosmetic"/>
  </r>
  <r>
    <x v="2466"/>
    <n v="47734"/>
    <n v="1"/>
    <m/>
    <n v="39"/>
    <n v="54"/>
    <n v="3"/>
    <d v="2022-06-04T00:00:00"/>
    <d v="2021-10-09T20:29:00"/>
    <n v="54"/>
    <n v="1"/>
    <s v="Mumbai"/>
    <n v="2"/>
    <s v="Urology Circumcision"/>
  </r>
  <r>
    <x v="2467"/>
    <n v="47735"/>
    <n v="1"/>
    <s v=""/>
    <n v="18"/>
    <n v="4"/>
    <n v="8"/>
    <d v="2022-06-14T00:00:00"/>
    <d v="2021-10-09T20:32:00"/>
    <n v="4"/>
    <n v="1"/>
    <s v="Tertiary "/>
    <n v="5"/>
    <s v="Vascular"/>
  </r>
  <r>
    <x v="2468"/>
    <n v="47736"/>
    <n v="5"/>
    <m/>
    <n v="17"/>
    <n v="2"/>
    <n v="1"/>
    <m/>
    <d v="2021-10-09T20:38:00"/>
    <n v="2"/>
    <n v="5"/>
    <s v="New Delhi"/>
    <n v="7"/>
    <s v="Cosmetic"/>
  </r>
  <r>
    <x v="2469"/>
    <n v="47737"/>
    <n v="2"/>
    <m/>
    <n v="18"/>
    <n v="11"/>
    <n v="1"/>
    <d v="2021-10-30T00:00:00"/>
    <d v="2021-10-09T20:40:00"/>
    <n v="11"/>
    <n v="2"/>
    <s v="New Delhi"/>
    <n v="5"/>
    <s v="Vascular"/>
  </r>
  <r>
    <x v="427"/>
    <n v="47738"/>
    <n v="5"/>
    <m/>
    <n v="17"/>
    <n v="12"/>
    <n v="1"/>
    <m/>
    <d v="2021-10-09T20:42:00"/>
    <n v="12"/>
    <n v="5"/>
    <s v="New Delhi"/>
    <n v="7"/>
    <s v="Cosmetic"/>
  </r>
  <r>
    <x v="2470"/>
    <n v="47739"/>
    <n v="1"/>
    <m/>
    <n v="21"/>
    <n v="13"/>
    <n v="3"/>
    <m/>
    <d v="2021-10-09T20:45:00"/>
    <n v="13"/>
    <n v="1"/>
    <s v="Mumbai"/>
    <n v="1"/>
    <s v="Proctology"/>
  </r>
  <r>
    <x v="2471"/>
    <n v="47740"/>
    <n v="1"/>
    <m/>
    <n v="17"/>
    <n v="39"/>
    <n v="2"/>
    <d v="2021-10-13T00:00:00"/>
    <d v="2021-10-09T20:52:00"/>
    <n v="39"/>
    <n v="1"/>
    <s v="Bangalore"/>
    <n v="7"/>
    <s v="Cosmetic"/>
  </r>
  <r>
    <x v="2472"/>
    <n v="47741"/>
    <n v="1"/>
    <m/>
    <n v="99"/>
    <n v="13"/>
    <n v="1"/>
    <m/>
    <d v="2021-10-09T20:52:00"/>
    <n v="13"/>
    <n v="1"/>
    <s v="New Delhi"/>
    <n v="7"/>
    <s v="Cosmetic"/>
  </r>
  <r>
    <x v="2473"/>
    <n v="47742"/>
    <n v="2"/>
    <m/>
    <n v="39"/>
    <n v="4"/>
    <n v="3"/>
    <d v="2022-06-04T00:00:00"/>
    <d v="2021-10-09T20:55:00"/>
    <n v="4"/>
    <n v="2"/>
    <s v="Mumbai"/>
    <n v="2"/>
    <s v="Urology Circumcision"/>
  </r>
  <r>
    <x v="2474"/>
    <n v="47743"/>
    <n v="1"/>
    <s v="Cash"/>
    <n v="16"/>
    <n v="13"/>
    <n v="1"/>
    <m/>
    <d v="2021-10-09T20:55:00"/>
    <n v="13"/>
    <n v="1"/>
    <s v="New Delhi"/>
    <n v="3"/>
    <s v="Laproscopy"/>
  </r>
  <r>
    <x v="2475"/>
    <n v="47744"/>
    <n v="5"/>
    <m/>
    <n v="17"/>
    <n v="13"/>
    <n v="1"/>
    <m/>
    <d v="2021-10-09T20:58:00"/>
    <n v="13"/>
    <n v="5"/>
    <s v="New Delhi"/>
    <n v="7"/>
    <s v="Cosmetic"/>
  </r>
  <r>
    <x v="1952"/>
    <n v="47745"/>
    <n v="5"/>
    <s v="Cash"/>
    <n v="17"/>
    <n v="13"/>
    <n v="1"/>
    <d v="2021-12-29T00:00:00"/>
    <d v="2021-10-09T21:06:00"/>
    <n v="13"/>
    <n v="5"/>
    <s v="New Delhi"/>
    <n v="7"/>
    <s v="Cosmetic"/>
  </r>
  <r>
    <x v="2476"/>
    <n v="47746"/>
    <n v="1"/>
    <m/>
    <n v="14"/>
    <n v="13"/>
    <n v="1"/>
    <m/>
    <d v="2021-10-09T21:08:00"/>
    <n v="13"/>
    <n v="1"/>
    <s v="New Delhi"/>
    <n v="6"/>
    <s v="Kidney Stone"/>
  </r>
  <r>
    <x v="2477"/>
    <n v="47747"/>
    <n v="5"/>
    <m/>
    <n v="135"/>
    <n v="13"/>
    <n v="1"/>
    <m/>
    <d v="2021-10-09T21:12:00"/>
    <n v="13"/>
    <n v="5"/>
    <s v="New Delhi"/>
    <n v="10"/>
    <s v="Dental"/>
  </r>
  <r>
    <x v="2478"/>
    <n v="47748"/>
    <n v="5"/>
    <m/>
    <n v="17"/>
    <n v="4"/>
    <n v="1"/>
    <d v="2022-06-04T00:00:00"/>
    <d v="2021-10-09T21:28:00"/>
    <n v="4"/>
    <n v="5"/>
    <s v="New Delhi"/>
    <n v="7"/>
    <s v="Cosmetic"/>
  </r>
  <r>
    <x v="2479"/>
    <n v="47749"/>
    <n v="1"/>
    <m/>
    <n v="20"/>
    <n v="54"/>
    <n v="3"/>
    <d v="2022-06-04T00:00:00"/>
    <d v="2021-10-09T21:28:00"/>
    <n v="54"/>
    <n v="1"/>
    <s v="Mumbai"/>
    <n v="1"/>
    <s v="Proctology"/>
  </r>
  <r>
    <x v="2480"/>
    <n v="47750"/>
    <n v="5"/>
    <m/>
    <n v="135"/>
    <n v="2"/>
    <n v="1"/>
    <m/>
    <d v="2021-10-09T21:33:00"/>
    <n v="2"/>
    <n v="5"/>
    <s v="New Delhi"/>
    <n v="10"/>
    <s v="Dental"/>
  </r>
  <r>
    <x v="2481"/>
    <n v="47751"/>
    <n v="2"/>
    <m/>
    <n v="15"/>
    <n v="65"/>
    <n v="11"/>
    <m/>
    <d v="2021-10-09T21:35:00"/>
    <n v="65"/>
    <n v="2"/>
    <s v="Chennai"/>
    <n v="3"/>
    <s v="Laproscopy"/>
  </r>
  <r>
    <x v="2482"/>
    <n v="47752"/>
    <n v="2"/>
    <m/>
    <n v="24"/>
    <n v="51"/>
    <n v="1"/>
    <d v="2021-10-15T00:00:00"/>
    <d v="2021-10-09T21:35:00"/>
    <n v="51"/>
    <n v="2"/>
    <s v="New Delhi"/>
    <n v="1"/>
    <s v="Proctology"/>
  </r>
  <r>
    <x v="2479"/>
    <n v="47753"/>
    <n v="2"/>
    <m/>
    <n v="37"/>
    <n v="4"/>
    <n v="3"/>
    <d v="2022-06-14T00:00:00"/>
    <d v="2021-10-09T21:35:00"/>
    <n v="4"/>
    <n v="2"/>
    <s v="Mumbai"/>
    <n v="0"/>
    <s v="Not Assigned"/>
  </r>
  <r>
    <x v="2483"/>
    <n v="47754"/>
    <n v="1"/>
    <m/>
    <n v="2"/>
    <n v="13"/>
    <n v="8"/>
    <m/>
    <d v="2021-10-09T21:46:00"/>
    <n v="13"/>
    <n v="1"/>
    <s v="Tertiary "/>
    <n v="1"/>
    <s v="Proctology"/>
  </r>
  <r>
    <x v="2484"/>
    <n v="47755"/>
    <n v="2"/>
    <s v="Cash"/>
    <n v="39"/>
    <n v="18"/>
    <n v="3"/>
    <d v="2021-11-30T00:00:00"/>
    <d v="2021-10-09T22:05:00"/>
    <n v="18"/>
    <n v="2"/>
    <s v="Mumbai"/>
    <n v="2"/>
    <s v="Urology Circumcision"/>
  </r>
  <r>
    <x v="2485"/>
    <n v="47756"/>
    <n v="5"/>
    <m/>
    <n v="2"/>
    <n v="4"/>
    <n v="1"/>
    <d v="2022-06-04T00:00:00"/>
    <d v="2021-10-09T22:10:00"/>
    <n v="4"/>
    <n v="5"/>
    <s v="New Delhi"/>
    <n v="1"/>
    <s v="Proctology"/>
  </r>
  <r>
    <x v="2486"/>
    <n v="47757"/>
    <n v="1"/>
    <m/>
    <n v="5"/>
    <n v="10"/>
    <n v="2"/>
    <m/>
    <d v="2021-10-09T22:11:00"/>
    <n v="10"/>
    <n v="1"/>
    <s v="Bangalore"/>
    <n v="5"/>
    <s v="Vascular"/>
  </r>
  <r>
    <x v="2487"/>
    <n v="47758"/>
    <n v="1"/>
    <m/>
    <n v="7"/>
    <n v="13"/>
    <n v="2"/>
    <m/>
    <d v="2021-10-09T22:12:00"/>
    <n v="13"/>
    <n v="1"/>
    <s v="Bangalore"/>
    <n v="9"/>
    <s v="Ophthalmology"/>
  </r>
  <r>
    <x v="2488"/>
    <n v="47759"/>
    <n v="2"/>
    <m/>
    <n v="37"/>
    <n v="2"/>
    <n v="4"/>
    <m/>
    <d v="2021-10-09T22:20:00"/>
    <n v="2"/>
    <n v="2"/>
    <s v="Hyderabad"/>
    <n v="0"/>
    <s v="Not Assigned"/>
  </r>
  <r>
    <x v="2489"/>
    <n v="47760"/>
    <n v="1"/>
    <m/>
    <n v="96"/>
    <n v="13"/>
    <n v="3"/>
    <m/>
    <d v="2021-10-09T22:21:00"/>
    <n v="13"/>
    <n v="1"/>
    <s v="Mumbai"/>
    <n v="7"/>
    <s v="Cosmetic"/>
  </r>
  <r>
    <x v="2490"/>
    <n v="47761"/>
    <n v="1"/>
    <s v="Cash"/>
    <n v="2"/>
    <n v="13"/>
    <n v="8"/>
    <d v="2021-11-15T00:00:00"/>
    <d v="2021-10-09T22:24:00"/>
    <n v="13"/>
    <n v="1"/>
    <s v="Tertiary "/>
    <n v="1"/>
    <s v="Proctology"/>
  </r>
  <r>
    <x v="2491"/>
    <n v="47762"/>
    <n v="2"/>
    <m/>
    <n v="2"/>
    <n v="13"/>
    <n v="1"/>
    <d v="2021-10-20T00:00:00"/>
    <d v="2021-10-09T22:25:00"/>
    <n v="13"/>
    <n v="2"/>
    <s v="New Delhi"/>
    <n v="1"/>
    <s v="Proctology"/>
  </r>
  <r>
    <x v="2492"/>
    <n v="47763"/>
    <n v="1"/>
    <m/>
    <n v="15"/>
    <n v="8"/>
    <n v="1"/>
    <d v="2021-10-11T00:00:00"/>
    <d v="2021-10-09T22:26:00"/>
    <n v="8"/>
    <n v="1"/>
    <s v="New Delhi"/>
    <n v="3"/>
    <s v="Laproscopy"/>
  </r>
  <r>
    <x v="2493"/>
    <n v="47764"/>
    <n v="1"/>
    <m/>
    <n v="5"/>
    <n v="39"/>
    <n v="2"/>
    <d v="2021-10-25T00:00:00"/>
    <d v="2021-10-09T22:34:00"/>
    <n v="39"/>
    <n v="1"/>
    <s v="Bangalore"/>
    <n v="5"/>
    <s v="Vascular"/>
  </r>
  <r>
    <x v="2494"/>
    <n v="47765"/>
    <n v="1"/>
    <m/>
    <n v="20"/>
    <n v="13"/>
    <n v="1"/>
    <d v="2021-10-23T00:00:00"/>
    <d v="2021-10-09T22:47:00"/>
    <n v="13"/>
    <n v="1"/>
    <s v="New Delhi"/>
    <n v="1"/>
    <s v="Proctology"/>
  </r>
  <r>
    <x v="2495"/>
    <n v="47766"/>
    <n v="1"/>
    <s v="Cash"/>
    <n v="39"/>
    <n v="12"/>
    <n v="6"/>
    <m/>
    <d v="2021-10-09T22:57:00"/>
    <n v="12"/>
    <n v="1"/>
    <s v="Pune"/>
    <n v="2"/>
    <s v="Urology Circumcision"/>
  </r>
  <r>
    <x v="2495"/>
    <n v="47767"/>
    <n v="2"/>
    <m/>
    <n v="39"/>
    <n v="2"/>
    <n v="6"/>
    <m/>
    <d v="2021-10-09T23:00:00"/>
    <n v="2"/>
    <n v="2"/>
    <s v="Pune"/>
    <n v="2"/>
    <s v="Urology Circumcision"/>
  </r>
  <r>
    <x v="2496"/>
    <n v="47768"/>
    <n v="1"/>
    <s v="Cashless"/>
    <n v="2"/>
    <n v="4"/>
    <n v="4"/>
    <d v="2022-06-14T00:00:00"/>
    <d v="2021-10-09T23:01:00"/>
    <n v="4"/>
    <n v="1"/>
    <s v="Hyderabad"/>
    <n v="1"/>
    <s v="Proctology"/>
  </r>
  <r>
    <x v="2497"/>
    <n v="47769"/>
    <n v="5"/>
    <m/>
    <n v="17"/>
    <n v="2"/>
    <n v="2"/>
    <m/>
    <d v="2021-10-09T23:05:00"/>
    <n v="2"/>
    <n v="5"/>
    <s v="Bangalore"/>
    <n v="7"/>
    <s v="Cosmetic"/>
  </r>
  <r>
    <x v="245"/>
    <n v="47770"/>
    <n v="5"/>
    <m/>
    <n v="17"/>
    <n v="2"/>
    <n v="8"/>
    <m/>
    <d v="2021-10-09T23:10:00"/>
    <n v="2"/>
    <n v="5"/>
    <s v="Tertiary "/>
    <n v="7"/>
    <s v="Cosmetic"/>
  </r>
  <r>
    <x v="2498"/>
    <n v="47771"/>
    <n v="2"/>
    <m/>
    <n v="37"/>
    <n v="2"/>
    <n v="8"/>
    <m/>
    <d v="2021-10-09T23:15:00"/>
    <n v="2"/>
    <n v="2"/>
    <s v="Tertiary "/>
    <n v="0"/>
    <s v="Not Assigned"/>
  </r>
  <r>
    <x v="2499"/>
    <n v="47772"/>
    <n v="5"/>
    <m/>
    <n v="17"/>
    <n v="13"/>
    <n v="2"/>
    <m/>
    <d v="2021-10-09T23:17:00"/>
    <n v="13"/>
    <n v="5"/>
    <s v="Bangalore"/>
    <n v="7"/>
    <s v="Cosmetic"/>
  </r>
  <r>
    <x v="2500"/>
    <n v="47773"/>
    <n v="5"/>
    <m/>
    <n v="17"/>
    <n v="53"/>
    <n v="2"/>
    <m/>
    <d v="2021-10-09T23:17:00"/>
    <n v="53"/>
    <n v="5"/>
    <s v="Bangalore"/>
    <n v="7"/>
    <s v="Cosmetic"/>
  </r>
  <r>
    <x v="2501"/>
    <n v="47774"/>
    <n v="1"/>
    <m/>
    <n v="20"/>
    <n v="2"/>
    <n v="1"/>
    <m/>
    <d v="2021-10-09T23:24:00"/>
    <n v="2"/>
    <n v="1"/>
    <s v="New Delhi"/>
    <n v="1"/>
    <s v="Proctology"/>
  </r>
  <r>
    <x v="2501"/>
    <n v="47776"/>
    <n v="2"/>
    <m/>
    <n v="37"/>
    <n v="12"/>
    <n v="1"/>
    <m/>
    <d v="2021-10-09T23:30:00"/>
    <n v="12"/>
    <n v="2"/>
    <s v="New Delhi"/>
    <n v="0"/>
    <s v="Not Assigned"/>
  </r>
  <r>
    <x v="2502"/>
    <n v="47777"/>
    <n v="5"/>
    <m/>
    <n v="17"/>
    <n v="2"/>
    <n v="3"/>
    <m/>
    <d v="2021-10-09T23:31:00"/>
    <n v="2"/>
    <n v="5"/>
    <s v="Mumbai"/>
    <n v="7"/>
    <s v="Cosmetic"/>
  </r>
  <r>
    <x v="2503"/>
    <n v="47778"/>
    <n v="5"/>
    <m/>
    <n v="135"/>
    <n v="2"/>
    <n v="1"/>
    <m/>
    <d v="2021-10-09T23:32:00"/>
    <n v="2"/>
    <n v="5"/>
    <s v="New Delhi"/>
    <n v="10"/>
    <s v="Dental"/>
  </r>
  <r>
    <x v="2504"/>
    <n v="47779"/>
    <n v="5"/>
    <m/>
    <n v="17"/>
    <n v="2"/>
    <n v="3"/>
    <m/>
    <d v="2021-10-09T23:33:00"/>
    <n v="2"/>
    <n v="5"/>
    <s v="Mumbai"/>
    <n v="7"/>
    <s v="Cosmetic"/>
  </r>
  <r>
    <x v="2505"/>
    <n v="47780"/>
    <n v="5"/>
    <m/>
    <n v="17"/>
    <n v="2"/>
    <n v="3"/>
    <m/>
    <d v="2021-10-09T23:34:00"/>
    <n v="2"/>
    <n v="5"/>
    <s v="Mumbai"/>
    <n v="7"/>
    <s v="Cosmetic"/>
  </r>
  <r>
    <x v="2506"/>
    <n v="47781"/>
    <n v="5"/>
    <m/>
    <n v="17"/>
    <n v="2"/>
    <n v="3"/>
    <m/>
    <d v="2021-10-09T23:36:00"/>
    <n v="2"/>
    <n v="5"/>
    <s v="Mumbai"/>
    <n v="7"/>
    <s v="Cosmetic"/>
  </r>
  <r>
    <x v="2507"/>
    <n v="47782"/>
    <n v="5"/>
    <m/>
    <n v="135"/>
    <n v="2"/>
    <n v="1"/>
    <m/>
    <d v="2021-10-09T23:36:00"/>
    <n v="2"/>
    <n v="5"/>
    <s v="New Delhi"/>
    <n v="10"/>
    <s v="Dental"/>
  </r>
  <r>
    <x v="2508"/>
    <n v="47783"/>
    <n v="1"/>
    <m/>
    <n v="14"/>
    <n v="13"/>
    <n v="1"/>
    <m/>
    <d v="2021-10-09T23:47:00"/>
    <n v="13"/>
    <n v="1"/>
    <s v="New Delhi"/>
    <n v="6"/>
    <s v="Kidney Stone"/>
  </r>
  <r>
    <x v="2509"/>
    <n v="47784"/>
    <n v="1"/>
    <m/>
    <n v="14"/>
    <n v="13"/>
    <n v="1"/>
    <m/>
    <d v="2021-10-09T23:57:00"/>
    <n v="13"/>
    <n v="1"/>
    <s v="New Delhi"/>
    <n v="6"/>
    <s v="Kidney Stone"/>
  </r>
  <r>
    <x v="2510"/>
    <n v="47785"/>
    <n v="5"/>
    <s v="Cash"/>
    <n v="17"/>
    <n v="2"/>
    <n v="2"/>
    <d v="2021-12-29T00:00:00"/>
    <d v="2021-10-10T00:00:00"/>
    <n v="2"/>
    <n v="5"/>
    <s v="Bangalore"/>
    <n v="7"/>
    <s v="Cosmetic"/>
  </r>
  <r>
    <x v="2511"/>
    <n v="47786"/>
    <n v="1"/>
    <m/>
    <n v="2"/>
    <n v="13"/>
    <n v="8"/>
    <d v="2021-10-12T00:00:00"/>
    <d v="2021-10-10T00:06:00"/>
    <n v="13"/>
    <n v="1"/>
    <s v="Tertiary "/>
    <n v="1"/>
    <s v="Proctology"/>
  </r>
  <r>
    <x v="2512"/>
    <n v="47787"/>
    <n v="5"/>
    <m/>
    <n v="17"/>
    <n v="13"/>
    <n v="3"/>
    <m/>
    <d v="2021-10-10T00:09:00"/>
    <n v="13"/>
    <n v="5"/>
    <s v="Mumbai"/>
    <n v="7"/>
    <s v="Cosmetic"/>
  </r>
  <r>
    <x v="2513"/>
    <n v="47788"/>
    <n v="2"/>
    <m/>
    <n v="37"/>
    <n v="13"/>
    <n v="2"/>
    <m/>
    <d v="2021-10-10T00:10:00"/>
    <n v="13"/>
    <n v="2"/>
    <s v="Bangalore"/>
    <n v="0"/>
    <s v="Not Assigned"/>
  </r>
  <r>
    <x v="2514"/>
    <n v="47789"/>
    <n v="5"/>
    <s v="Cash"/>
    <n v="135"/>
    <n v="2"/>
    <n v="1"/>
    <m/>
    <d v="2021-10-10T00:17:00"/>
    <n v="2"/>
    <n v="5"/>
    <s v="New Delhi"/>
    <n v="10"/>
    <s v="Dental"/>
  </r>
  <r>
    <x v="2515"/>
    <n v="47790"/>
    <n v="1"/>
    <m/>
    <n v="39"/>
    <n v="2"/>
    <n v="4"/>
    <m/>
    <d v="2021-10-10T00:29:00"/>
    <n v="2"/>
    <n v="1"/>
    <s v="Hyderabad"/>
    <n v="2"/>
    <s v="Urology Circumcision"/>
  </r>
  <r>
    <x v="2516"/>
    <n v="47791"/>
    <n v="1"/>
    <m/>
    <n v="15"/>
    <n v="39"/>
    <n v="1"/>
    <m/>
    <d v="2021-10-10T00:50:00"/>
    <n v="39"/>
    <n v="1"/>
    <s v="New Delhi"/>
    <n v="3"/>
    <s v="Laproscopy"/>
  </r>
  <r>
    <x v="2517"/>
    <n v="47792"/>
    <n v="5"/>
    <m/>
    <n v="17"/>
    <n v="13"/>
    <n v="2"/>
    <m/>
    <d v="2021-10-10T01:03:00"/>
    <n v="13"/>
    <n v="5"/>
    <s v="Bangalore"/>
    <n v="7"/>
    <s v="Cosmetic"/>
  </r>
  <r>
    <x v="2518"/>
    <n v="47793"/>
    <n v="5"/>
    <m/>
    <n v="2"/>
    <n v="2"/>
    <n v="1"/>
    <m/>
    <d v="2021-10-10T01:22:00"/>
    <n v="2"/>
    <n v="5"/>
    <s v="New Delhi"/>
    <n v="1"/>
    <s v="Proctology"/>
  </r>
  <r>
    <x v="2519"/>
    <n v="47794"/>
    <n v="1"/>
    <m/>
    <n v="96"/>
    <n v="39"/>
    <n v="8"/>
    <m/>
    <d v="2021-10-10T01:35:00"/>
    <n v="39"/>
    <n v="1"/>
    <s v="Tertiary "/>
    <n v="7"/>
    <s v="Cosmetic"/>
  </r>
  <r>
    <x v="2520"/>
    <n v="47795"/>
    <n v="5"/>
    <m/>
    <n v="17"/>
    <n v="13"/>
    <n v="8"/>
    <d v="2021-10-23T00:00:00"/>
    <d v="2021-10-10T01:52:00"/>
    <n v="13"/>
    <n v="5"/>
    <s v="Tertiary "/>
    <n v="7"/>
    <s v="Cosmetic"/>
  </r>
  <r>
    <x v="2521"/>
    <n v="47796"/>
    <n v="1"/>
    <s v="Cash"/>
    <n v="135"/>
    <n v="2"/>
    <n v="1"/>
    <m/>
    <d v="2021-10-10T04:47:00"/>
    <n v="2"/>
    <n v="1"/>
    <s v="New Delhi"/>
    <n v="10"/>
    <s v="Dental"/>
  </r>
  <r>
    <x v="2522"/>
    <n v="47797"/>
    <n v="1"/>
    <m/>
    <n v="7"/>
    <n v="13"/>
    <n v="2"/>
    <m/>
    <d v="2021-10-10T04:54:00"/>
    <n v="13"/>
    <n v="1"/>
    <s v="Bangalore"/>
    <n v="9"/>
    <s v="Ophthalmology"/>
  </r>
  <r>
    <x v="2508"/>
    <n v="47798"/>
    <n v="1"/>
    <m/>
    <n v="15"/>
    <n v="13"/>
    <n v="1"/>
    <d v="2021-10-16T00:00:00"/>
    <d v="2021-10-10T05:04:00"/>
    <n v="13"/>
    <n v="1"/>
    <s v="New Delhi"/>
    <n v="3"/>
    <s v="Laproscopy"/>
  </r>
  <r>
    <x v="2523"/>
    <n v="47799"/>
    <n v="5"/>
    <m/>
    <n v="135"/>
    <n v="13"/>
    <n v="1"/>
    <d v="2022-07-01T00:00:00"/>
    <d v="2021-10-10T05:37:00"/>
    <n v="13"/>
    <n v="5"/>
    <s v="New Delhi"/>
    <n v="10"/>
    <s v="Dental"/>
  </r>
  <r>
    <x v="2524"/>
    <n v="47800"/>
    <n v="5"/>
    <m/>
    <n v="2"/>
    <n v="13"/>
    <n v="1"/>
    <m/>
    <d v="2021-10-10T05:45:00"/>
    <n v="13"/>
    <n v="5"/>
    <s v="New Delhi"/>
    <n v="1"/>
    <s v="Proctology"/>
  </r>
  <r>
    <x v="2525"/>
    <n v="47801"/>
    <n v="1"/>
    <s v="Cash"/>
    <n v="2"/>
    <n v="39"/>
    <n v="1"/>
    <d v="2022-01-21T00:00:00"/>
    <d v="2021-10-10T06:19:00"/>
    <n v="39"/>
    <n v="1"/>
    <s v="New Delhi"/>
    <n v="1"/>
    <s v="Proctology"/>
  </r>
  <r>
    <x v="2526"/>
    <n v="47802"/>
    <n v="2"/>
    <m/>
    <n v="37"/>
    <n v="13"/>
    <n v="6"/>
    <m/>
    <d v="2021-10-10T06:20:00"/>
    <n v="13"/>
    <n v="2"/>
    <s v="Pune"/>
    <n v="0"/>
    <s v="Not Assigned"/>
  </r>
  <r>
    <x v="2527"/>
    <n v="47803"/>
    <n v="5"/>
    <m/>
    <n v="17"/>
    <n v="2"/>
    <n v="1"/>
    <m/>
    <d v="2021-10-10T06:52:00"/>
    <n v="2"/>
    <n v="5"/>
    <s v="New Delhi"/>
    <n v="7"/>
    <s v="Cosmetic"/>
  </r>
  <r>
    <x v="2528"/>
    <n v="47804"/>
    <n v="1"/>
    <s v="Cash"/>
    <n v="16"/>
    <n v="13"/>
    <n v="6"/>
    <d v="2021-11-05T00:00:00"/>
    <d v="2021-10-10T06:56:00"/>
    <n v="13"/>
    <n v="1"/>
    <s v="Pune"/>
    <n v="3"/>
    <s v="Laproscopy"/>
  </r>
  <r>
    <x v="2529"/>
    <n v="47805"/>
    <n v="1"/>
    <m/>
    <n v="20"/>
    <n v="2"/>
    <n v="2"/>
    <d v="2021-10-12T00:00:00"/>
    <d v="2021-10-10T07:11:00"/>
    <n v="2"/>
    <n v="1"/>
    <s v="Bangalore"/>
    <n v="1"/>
    <s v="Proctology"/>
  </r>
  <r>
    <x v="2530"/>
    <n v="47806"/>
    <n v="2"/>
    <m/>
    <n v="37"/>
    <n v="2"/>
    <n v="1"/>
    <m/>
    <d v="2021-10-10T07:15:00"/>
    <n v="2"/>
    <n v="2"/>
    <s v="New Delhi"/>
    <n v="0"/>
    <s v="Not Assigned"/>
  </r>
  <r>
    <x v="2531"/>
    <n v="47807"/>
    <n v="1"/>
    <m/>
    <n v="2"/>
    <n v="39"/>
    <n v="2"/>
    <d v="2021-10-13T00:00:00"/>
    <d v="2021-10-10T07:20:00"/>
    <n v="39"/>
    <n v="1"/>
    <s v="Bangalore"/>
    <n v="1"/>
    <s v="Proctology"/>
  </r>
  <r>
    <x v="2532"/>
    <n v="47808"/>
    <n v="5"/>
    <m/>
    <n v="2"/>
    <n v="2"/>
    <n v="3"/>
    <m/>
    <d v="2021-10-10T07:21:00"/>
    <n v="2"/>
    <n v="5"/>
    <s v="Mumbai"/>
    <n v="1"/>
    <s v="Proctology"/>
  </r>
  <r>
    <x v="583"/>
    <n v="47809"/>
    <n v="5"/>
    <s v="Cash"/>
    <n v="17"/>
    <n v="2"/>
    <n v="1"/>
    <m/>
    <d v="2021-10-10T07:24:00"/>
    <n v="2"/>
    <n v="5"/>
    <s v="New Delhi"/>
    <n v="7"/>
    <s v="Cosmetic"/>
  </r>
  <r>
    <x v="2533"/>
    <n v="47810"/>
    <n v="5"/>
    <s v="Cash"/>
    <n v="17"/>
    <n v="2"/>
    <n v="1"/>
    <m/>
    <d v="2021-10-10T07:33:00"/>
    <n v="2"/>
    <n v="5"/>
    <s v="New Delhi"/>
    <n v="7"/>
    <s v="Cosmetic"/>
  </r>
  <r>
    <x v="2534"/>
    <n v="47811"/>
    <n v="1"/>
    <s v="Cash"/>
    <n v="19"/>
    <n v="13"/>
    <n v="2"/>
    <m/>
    <d v="2021-10-10T08:05:00"/>
    <n v="13"/>
    <n v="1"/>
    <s v="Bangalore"/>
    <n v="1"/>
    <s v="Proctology"/>
  </r>
  <r>
    <x v="2535"/>
    <n v="47812"/>
    <n v="2"/>
    <m/>
    <n v="37"/>
    <n v="2"/>
    <n v="1"/>
    <m/>
    <d v="2021-10-10T08:10:00"/>
    <n v="2"/>
    <n v="2"/>
    <s v="New Delhi"/>
    <n v="0"/>
    <s v="Not Assigned"/>
  </r>
  <r>
    <x v="2535"/>
    <n v="47813"/>
    <n v="2"/>
    <m/>
    <n v="37"/>
    <n v="2"/>
    <n v="1"/>
    <m/>
    <d v="2021-10-10T08:10:00"/>
    <n v="2"/>
    <n v="2"/>
    <s v="New Delhi"/>
    <n v="0"/>
    <s v="Not Assigned"/>
  </r>
  <r>
    <x v="2536"/>
    <n v="47814"/>
    <n v="2"/>
    <m/>
    <n v="37"/>
    <n v="2"/>
    <n v="2"/>
    <m/>
    <d v="2021-10-10T08:10:00"/>
    <n v="2"/>
    <n v="2"/>
    <s v="Bangalore"/>
    <n v="0"/>
    <s v="Not Assigned"/>
  </r>
  <r>
    <x v="2537"/>
    <n v="47815"/>
    <n v="1"/>
    <m/>
    <n v="2"/>
    <n v="2"/>
    <n v="2"/>
    <m/>
    <d v="2021-10-10T08:14:00"/>
    <n v="2"/>
    <n v="1"/>
    <s v="Bangalore"/>
    <n v="1"/>
    <s v="Proctology"/>
  </r>
  <r>
    <x v="2536"/>
    <n v="47816"/>
    <n v="2"/>
    <m/>
    <n v="37"/>
    <n v="2"/>
    <n v="1"/>
    <m/>
    <d v="2021-10-10T08:20:00"/>
    <n v="2"/>
    <n v="2"/>
    <s v="New Delhi"/>
    <n v="0"/>
    <s v="Not Assigned"/>
  </r>
  <r>
    <x v="2538"/>
    <n v="47817"/>
    <n v="1"/>
    <m/>
    <n v="2"/>
    <n v="13"/>
    <n v="2"/>
    <m/>
    <d v="2021-10-10T08:24:00"/>
    <n v="13"/>
    <n v="1"/>
    <s v="Bangalore"/>
    <n v="1"/>
    <s v="Proctology"/>
  </r>
  <r>
    <x v="2539"/>
    <n v="47818"/>
    <n v="2"/>
    <m/>
    <n v="39"/>
    <n v="2"/>
    <n v="6"/>
    <m/>
    <d v="2021-10-10T08:25:00"/>
    <n v="2"/>
    <n v="2"/>
    <s v="Pune"/>
    <n v="2"/>
    <s v="Urology Circumcision"/>
  </r>
  <r>
    <x v="2538"/>
    <n v="47819"/>
    <n v="2"/>
    <s v="Cash"/>
    <n v="2"/>
    <n v="34"/>
    <n v="1"/>
    <d v="2021-11-16T00:00:00"/>
    <d v="2021-10-10T08:30:00"/>
    <n v="34"/>
    <n v="2"/>
    <s v="New Delhi"/>
    <n v="1"/>
    <s v="Proctology"/>
  </r>
  <r>
    <x v="2540"/>
    <n v="47820"/>
    <n v="2"/>
    <m/>
    <n v="37"/>
    <n v="12"/>
    <n v="4"/>
    <m/>
    <d v="2021-10-10T08:35:00"/>
    <n v="12"/>
    <n v="2"/>
    <s v="Hyderabad"/>
    <n v="0"/>
    <s v="Not Assigned"/>
  </r>
  <r>
    <x v="2541"/>
    <n v="47821"/>
    <n v="5"/>
    <m/>
    <n v="2"/>
    <n v="13"/>
    <n v="3"/>
    <m/>
    <d v="2021-10-10T08:44:00"/>
    <n v="13"/>
    <n v="5"/>
    <s v="Mumbai"/>
    <n v="1"/>
    <s v="Proctology"/>
  </r>
  <r>
    <x v="2542"/>
    <n v="47822"/>
    <n v="2"/>
    <m/>
    <n v="18"/>
    <n v="2"/>
    <n v="1"/>
    <m/>
    <d v="2021-10-10T08:50:00"/>
    <n v="2"/>
    <n v="2"/>
    <s v="New Delhi"/>
    <n v="5"/>
    <s v="Vascular"/>
  </r>
  <r>
    <x v="2543"/>
    <n v="47823"/>
    <n v="5"/>
    <s v="Cash"/>
    <n v="135"/>
    <n v="13"/>
    <n v="1"/>
    <d v="1970-01-01T00:00:00"/>
    <d v="2021-10-10T08:50:00"/>
    <n v="13"/>
    <n v="5"/>
    <s v="New Delhi"/>
    <n v="10"/>
    <s v="Dental"/>
  </r>
  <r>
    <x v="2544"/>
    <n v="47824"/>
    <n v="5"/>
    <m/>
    <n v="17"/>
    <n v="13"/>
    <n v="3"/>
    <m/>
    <d v="2021-10-10T08:57:00"/>
    <n v="13"/>
    <n v="5"/>
    <s v="Mumbai"/>
    <n v="7"/>
    <s v="Cosmetic"/>
  </r>
  <r>
    <x v="2545"/>
    <n v="47825"/>
    <n v="5"/>
    <m/>
    <n v="2"/>
    <n v="2"/>
    <n v="1"/>
    <m/>
    <d v="2021-10-10T08:58:00"/>
    <n v="2"/>
    <n v="5"/>
    <s v="New Delhi"/>
    <n v="1"/>
    <s v="Proctology"/>
  </r>
  <r>
    <x v="2545"/>
    <n v="47826"/>
    <n v="2"/>
    <m/>
    <n v="37"/>
    <n v="2"/>
    <n v="8"/>
    <m/>
    <d v="2021-10-10T09:00:00"/>
    <n v="2"/>
    <n v="2"/>
    <s v="Tertiary "/>
    <n v="0"/>
    <s v="Not Assigned"/>
  </r>
  <r>
    <x v="2540"/>
    <n v="47827"/>
    <n v="2"/>
    <m/>
    <n v="37"/>
    <n v="51"/>
    <n v="4"/>
    <d v="2021-10-19T00:00:00"/>
    <d v="2021-10-10T09:00:00"/>
    <n v="51"/>
    <n v="2"/>
    <s v="Hyderabad"/>
    <n v="0"/>
    <s v="Not Assigned"/>
  </r>
  <r>
    <x v="2546"/>
    <n v="47828"/>
    <n v="1"/>
    <m/>
    <n v="2"/>
    <n v="2"/>
    <n v="1"/>
    <m/>
    <d v="2021-10-10T09:00:00"/>
    <n v="2"/>
    <n v="1"/>
    <s v="New Delhi"/>
    <n v="1"/>
    <s v="Proctology"/>
  </r>
  <r>
    <x v="2547"/>
    <n v="47829"/>
    <n v="5"/>
    <m/>
    <n v="17"/>
    <n v="2"/>
    <n v="1"/>
    <m/>
    <d v="2021-10-10T09:01:00"/>
    <n v="2"/>
    <n v="5"/>
    <s v="New Delhi"/>
    <n v="7"/>
    <s v="Cosmetic"/>
  </r>
  <r>
    <x v="2548"/>
    <n v="47830"/>
    <n v="1"/>
    <m/>
    <n v="19"/>
    <n v="13"/>
    <n v="1"/>
    <d v="2021-10-23T00:00:00"/>
    <d v="2021-10-10T09:07:00"/>
    <n v="13"/>
    <n v="1"/>
    <s v="New Delhi"/>
    <n v="1"/>
    <s v="Proctology"/>
  </r>
  <r>
    <x v="2549"/>
    <n v="47831"/>
    <n v="1"/>
    <m/>
    <n v="2"/>
    <n v="2"/>
    <n v="6"/>
    <m/>
    <d v="2021-10-10T09:15:00"/>
    <n v="2"/>
    <n v="1"/>
    <s v="Pune"/>
    <n v="1"/>
    <s v="Proctology"/>
  </r>
  <r>
    <x v="2550"/>
    <n v="47832"/>
    <n v="5"/>
    <m/>
    <n v="135"/>
    <n v="2"/>
    <n v="1"/>
    <m/>
    <d v="2021-10-10T09:19:00"/>
    <n v="2"/>
    <n v="5"/>
    <s v="New Delhi"/>
    <n v="10"/>
    <s v="Dental"/>
  </r>
  <r>
    <x v="2551"/>
    <n v="47833"/>
    <n v="5"/>
    <s v="Cash"/>
    <n v="17"/>
    <n v="51"/>
    <n v="1"/>
    <d v="2021-11-19T00:00:00"/>
    <d v="2021-10-10T09:29:00"/>
    <n v="51"/>
    <n v="5"/>
    <s v="New Delhi"/>
    <n v="7"/>
    <s v="Cosmetic"/>
  </r>
  <r>
    <x v="2552"/>
    <n v="47834"/>
    <n v="1"/>
    <m/>
    <n v="20"/>
    <n v="39"/>
    <n v="3"/>
    <m/>
    <d v="2021-10-10T09:30:00"/>
    <n v="39"/>
    <n v="1"/>
    <s v="Mumbai"/>
    <n v="1"/>
    <s v="Proctology"/>
  </r>
  <r>
    <x v="2330"/>
    <n v="47835"/>
    <n v="2"/>
    <m/>
    <n v="16"/>
    <n v="13"/>
    <n v="8"/>
    <m/>
    <d v="2021-10-10T09:35:00"/>
    <n v="13"/>
    <n v="2"/>
    <s v="Tertiary "/>
    <n v="3"/>
    <s v="Laproscopy"/>
  </r>
  <r>
    <x v="2553"/>
    <n v="47836"/>
    <n v="2"/>
    <m/>
    <n v="37"/>
    <n v="2"/>
    <n v="1"/>
    <m/>
    <d v="2021-10-10T09:40:00"/>
    <n v="2"/>
    <n v="2"/>
    <s v="New Delhi"/>
    <n v="0"/>
    <s v="Not Assigned"/>
  </r>
  <r>
    <x v="2330"/>
    <n v="47837"/>
    <n v="2"/>
    <s v="Cash"/>
    <n v="16"/>
    <n v="13"/>
    <n v="1"/>
    <d v="2021-12-12T00:00:00"/>
    <d v="2021-10-10T09:40:00"/>
    <n v="13"/>
    <n v="2"/>
    <s v="New Delhi"/>
    <n v="3"/>
    <s v="Laproscopy"/>
  </r>
  <r>
    <x v="2554"/>
    <n v="47838"/>
    <n v="1"/>
    <m/>
    <n v="2"/>
    <n v="39"/>
    <n v="2"/>
    <m/>
    <d v="2021-10-10T09:40:00"/>
    <n v="39"/>
    <n v="1"/>
    <s v="Bangalore"/>
    <n v="1"/>
    <s v="Proctology"/>
  </r>
  <r>
    <x v="2555"/>
    <n v="47839"/>
    <n v="1"/>
    <m/>
    <n v="39"/>
    <n v="4"/>
    <n v="1"/>
    <d v="2022-06-14T00:00:00"/>
    <d v="2021-10-10T09:40:00"/>
    <n v="4"/>
    <n v="1"/>
    <s v="New Delhi"/>
    <n v="2"/>
    <s v="Urology Circumcision"/>
  </r>
  <r>
    <x v="2556"/>
    <n v="47840"/>
    <n v="1"/>
    <m/>
    <n v="135"/>
    <n v="2"/>
    <n v="1"/>
    <m/>
    <d v="2021-10-10T09:42:00"/>
    <n v="2"/>
    <n v="1"/>
    <s v="New Delhi"/>
    <n v="10"/>
    <s v="Dental"/>
  </r>
  <r>
    <x v="2555"/>
    <n v="47841"/>
    <n v="2"/>
    <m/>
    <n v="37"/>
    <n v="12"/>
    <n v="1"/>
    <m/>
    <d v="2021-10-10T09:45:00"/>
    <n v="12"/>
    <n v="2"/>
    <s v="New Delhi"/>
    <n v="0"/>
    <s v="Not Assigned"/>
  </r>
  <r>
    <x v="2554"/>
    <n v="47842"/>
    <n v="2"/>
    <s v="Cash"/>
    <n v="2"/>
    <n v="13"/>
    <n v="1"/>
    <d v="2021-11-16T00:00:00"/>
    <d v="2021-10-10T09:45:00"/>
    <n v="13"/>
    <n v="2"/>
    <s v="New Delhi"/>
    <n v="1"/>
    <s v="Proctology"/>
  </r>
  <r>
    <x v="2557"/>
    <n v="47843"/>
    <n v="5"/>
    <m/>
    <n v="135"/>
    <n v="2"/>
    <n v="1"/>
    <m/>
    <d v="2021-10-10T09:52:00"/>
    <n v="2"/>
    <n v="5"/>
    <s v="New Delhi"/>
    <n v="10"/>
    <s v="Dental"/>
  </r>
  <r>
    <x v="2558"/>
    <n v="47844"/>
    <n v="5"/>
    <m/>
    <n v="17"/>
    <n v="2"/>
    <n v="3"/>
    <m/>
    <d v="2021-10-10T09:53:00"/>
    <n v="2"/>
    <n v="5"/>
    <s v="Mumbai"/>
    <n v="7"/>
    <s v="Cosmetic"/>
  </r>
  <r>
    <x v="2559"/>
    <n v="47845"/>
    <n v="2"/>
    <m/>
    <n v="2"/>
    <n v="39"/>
    <n v="8"/>
    <m/>
    <d v="2021-10-10T09:55:00"/>
    <n v="39"/>
    <n v="2"/>
    <s v="Tertiary "/>
    <n v="1"/>
    <s v="Proctology"/>
  </r>
  <r>
    <x v="2560"/>
    <n v="47846"/>
    <n v="5"/>
    <m/>
    <n v="2"/>
    <n v="2"/>
    <n v="1"/>
    <m/>
    <d v="2021-10-10T09:55:00"/>
    <n v="2"/>
    <n v="5"/>
    <s v="New Delhi"/>
    <n v="1"/>
    <s v="Proctology"/>
  </r>
  <r>
    <x v="2561"/>
    <n v="47847"/>
    <n v="2"/>
    <m/>
    <n v="37"/>
    <n v="13"/>
    <n v="8"/>
    <d v="2021-10-23T00:00:00"/>
    <d v="2021-10-10T10:00:00"/>
    <n v="13"/>
    <n v="2"/>
    <s v="Tertiary "/>
    <n v="0"/>
    <s v="Not Assigned"/>
  </r>
  <r>
    <x v="2562"/>
    <n v="47848"/>
    <n v="5"/>
    <m/>
    <n v="2"/>
    <n v="2"/>
    <n v="1"/>
    <m/>
    <d v="2021-10-10T10:04:00"/>
    <n v="2"/>
    <n v="5"/>
    <s v="New Delhi"/>
    <n v="1"/>
    <s v="Proctology"/>
  </r>
  <r>
    <x v="2563"/>
    <n v="47849"/>
    <n v="2"/>
    <m/>
    <n v="37"/>
    <n v="2"/>
    <n v="4"/>
    <m/>
    <d v="2021-10-10T10:05:00"/>
    <n v="2"/>
    <n v="2"/>
    <s v="Hyderabad"/>
    <n v="0"/>
    <s v="Not Assigned"/>
  </r>
  <r>
    <x v="2564"/>
    <n v="47850"/>
    <n v="1"/>
    <m/>
    <n v="2"/>
    <n v="53"/>
    <n v="8"/>
    <m/>
    <d v="2021-10-10T10:05:00"/>
    <n v="53"/>
    <n v="1"/>
    <s v="Tertiary "/>
    <n v="1"/>
    <s v="Proctology"/>
  </r>
  <r>
    <x v="2565"/>
    <n v="47851"/>
    <n v="2"/>
    <m/>
    <n v="37"/>
    <n v="51"/>
    <n v="4"/>
    <d v="2021-10-22T00:00:00"/>
    <d v="2021-10-10T10:20:00"/>
    <n v="51"/>
    <n v="2"/>
    <s v="Hyderabad"/>
    <n v="0"/>
    <s v="Not Assigned"/>
  </r>
  <r>
    <x v="2566"/>
    <n v="47852"/>
    <n v="1"/>
    <m/>
    <n v="7"/>
    <n v="13"/>
    <n v="2"/>
    <m/>
    <d v="2021-10-10T10:22:00"/>
    <n v="13"/>
    <n v="1"/>
    <s v="Bangalore"/>
    <n v="9"/>
    <s v="Ophthalmology"/>
  </r>
  <r>
    <x v="2567"/>
    <n v="47853"/>
    <n v="2"/>
    <m/>
    <n v="19"/>
    <n v="13"/>
    <n v="8"/>
    <m/>
    <d v="2021-10-10T10:25:00"/>
    <n v="13"/>
    <n v="2"/>
    <s v="Tertiary "/>
    <n v="1"/>
    <s v="Proctology"/>
  </r>
  <r>
    <x v="2568"/>
    <n v="47854"/>
    <n v="5"/>
    <s v="Cash"/>
    <n v="135"/>
    <n v="2"/>
    <n v="1"/>
    <m/>
    <d v="2021-10-10T10:26:00"/>
    <n v="2"/>
    <n v="5"/>
    <s v="New Delhi"/>
    <n v="10"/>
    <s v="Dental"/>
  </r>
  <r>
    <x v="2569"/>
    <n v="47855"/>
    <n v="1"/>
    <m/>
    <n v="2"/>
    <n v="13"/>
    <n v="4"/>
    <m/>
    <d v="2021-10-10T10:27:00"/>
    <n v="13"/>
    <n v="1"/>
    <s v="Hyderabad"/>
    <n v="1"/>
    <s v="Proctology"/>
  </r>
  <r>
    <x v="2566"/>
    <n v="47856"/>
    <n v="2"/>
    <m/>
    <n v="37"/>
    <n v="12"/>
    <n v="5"/>
    <m/>
    <d v="2021-10-10T10:30:00"/>
    <n v="12"/>
    <n v="2"/>
    <s v="Others"/>
    <n v="0"/>
    <s v="Not Assigned"/>
  </r>
  <r>
    <x v="2570"/>
    <n v="47857"/>
    <n v="1"/>
    <m/>
    <n v="16"/>
    <n v="13"/>
    <n v="11"/>
    <m/>
    <d v="2021-10-10T10:33:00"/>
    <n v="13"/>
    <n v="1"/>
    <s v="Chennai"/>
    <n v="3"/>
    <s v="Laproscopy"/>
  </r>
  <r>
    <x v="2571"/>
    <n v="47858"/>
    <n v="2"/>
    <m/>
    <n v="37"/>
    <n v="2"/>
    <n v="1"/>
    <m/>
    <d v="2021-10-10T10:35:00"/>
    <n v="2"/>
    <n v="2"/>
    <s v="New Delhi"/>
    <n v="0"/>
    <s v="Not Assigned"/>
  </r>
  <r>
    <x v="2572"/>
    <n v="47859"/>
    <n v="2"/>
    <s v="Cash"/>
    <n v="37"/>
    <n v="4"/>
    <n v="3"/>
    <d v="2022-06-04T00:00:00"/>
    <d v="2021-10-10T10:35:00"/>
    <n v="4"/>
    <n v="2"/>
    <s v="Mumbai"/>
    <n v="0"/>
    <s v="Not Assigned"/>
  </r>
  <r>
    <x v="2573"/>
    <n v="47860"/>
    <n v="2"/>
    <s v="Cash"/>
    <n v="96"/>
    <n v="13"/>
    <n v="3"/>
    <d v="2022-01-04T00:00:00"/>
    <d v="2021-10-10T10:40:00"/>
    <n v="13"/>
    <n v="2"/>
    <s v="Mumbai"/>
    <n v="7"/>
    <s v="Cosmetic"/>
  </r>
  <r>
    <x v="2574"/>
    <n v="47861"/>
    <n v="2"/>
    <m/>
    <n v="16"/>
    <n v="13"/>
    <n v="1"/>
    <m/>
    <d v="2021-10-10T10:40:00"/>
    <n v="13"/>
    <n v="2"/>
    <s v="New Delhi"/>
    <n v="3"/>
    <s v="Laproscopy"/>
  </r>
  <r>
    <x v="2575"/>
    <n v="47862"/>
    <n v="1"/>
    <m/>
    <n v="20"/>
    <n v="39"/>
    <n v="6"/>
    <m/>
    <d v="2021-10-10T10:46:00"/>
    <n v="39"/>
    <n v="1"/>
    <s v="Pune"/>
    <n v="1"/>
    <s v="Proctology"/>
  </r>
  <r>
    <x v="2575"/>
    <n v="47863"/>
    <n v="2"/>
    <s v="Cash"/>
    <n v="20"/>
    <n v="13"/>
    <n v="3"/>
    <d v="2022-01-11T00:00:00"/>
    <d v="2021-10-10T10:50:00"/>
    <n v="13"/>
    <n v="2"/>
    <s v="Mumbai"/>
    <n v="1"/>
    <s v="Proctology"/>
  </r>
  <r>
    <x v="2576"/>
    <n v="47864"/>
    <n v="1"/>
    <m/>
    <n v="20"/>
    <n v="13"/>
    <n v="8"/>
    <m/>
    <d v="2021-10-10T10:50:00"/>
    <n v="13"/>
    <n v="1"/>
    <s v="Tertiary "/>
    <n v="1"/>
    <s v="Proctology"/>
  </r>
  <r>
    <x v="2577"/>
    <n v="47865"/>
    <n v="5"/>
    <m/>
    <n v="2"/>
    <n v="2"/>
    <n v="3"/>
    <m/>
    <d v="2021-10-10T10:52:00"/>
    <n v="2"/>
    <n v="5"/>
    <s v="Mumbai"/>
    <n v="1"/>
    <s v="Proctology"/>
  </r>
  <r>
    <x v="2578"/>
    <n v="47866"/>
    <n v="2"/>
    <s v="Cash"/>
    <n v="39"/>
    <n v="35"/>
    <n v="2"/>
    <d v="2021-12-28T00:00:00"/>
    <d v="2021-10-10T10:55:00"/>
    <n v="35"/>
    <n v="2"/>
    <s v="Bangalore"/>
    <n v="2"/>
    <s v="Urology Circumcision"/>
  </r>
  <r>
    <x v="2579"/>
    <n v="47867"/>
    <n v="2"/>
    <s v="Cashless"/>
    <n v="37"/>
    <n v="4"/>
    <n v="1"/>
    <d v="2022-06-14T00:00:00"/>
    <d v="2021-10-10T10:55:00"/>
    <n v="4"/>
    <n v="2"/>
    <s v="New Delhi"/>
    <n v="0"/>
    <s v="Not Assigned"/>
  </r>
  <r>
    <x v="2580"/>
    <n v="47868"/>
    <n v="5"/>
    <m/>
    <n v="39"/>
    <n v="39"/>
    <n v="2"/>
    <d v="2021-10-13T00:00:00"/>
    <d v="2021-10-10T10:58:00"/>
    <n v="39"/>
    <n v="5"/>
    <s v="Bangalore"/>
    <n v="2"/>
    <s v="Urology Circumcision"/>
  </r>
  <r>
    <x v="2581"/>
    <n v="47869"/>
    <n v="1"/>
    <m/>
    <n v="20"/>
    <n v="13"/>
    <n v="3"/>
    <m/>
    <d v="2021-10-10T10:59:00"/>
    <n v="13"/>
    <n v="1"/>
    <s v="Mumbai"/>
    <n v="1"/>
    <s v="Proctology"/>
  </r>
  <r>
    <x v="2582"/>
    <n v="47870"/>
    <n v="2"/>
    <m/>
    <n v="37"/>
    <n v="2"/>
    <n v="3"/>
    <m/>
    <d v="2021-10-10T11:00:00"/>
    <n v="2"/>
    <n v="2"/>
    <s v="Mumbai"/>
    <n v="0"/>
    <s v="Not Assigned"/>
  </r>
  <r>
    <x v="2583"/>
    <n v="47871"/>
    <n v="2"/>
    <m/>
    <n v="37"/>
    <n v="13"/>
    <n v="8"/>
    <m/>
    <d v="2021-10-10T11:05:00"/>
    <n v="13"/>
    <n v="2"/>
    <s v="Tertiary "/>
    <n v="0"/>
    <s v="Not Assigned"/>
  </r>
  <r>
    <x v="2584"/>
    <n v="47872"/>
    <n v="2"/>
    <m/>
    <n v="16"/>
    <n v="13"/>
    <n v="3"/>
    <d v="2021-11-27T00:00:00"/>
    <d v="2021-10-10T11:05:00"/>
    <n v="13"/>
    <n v="2"/>
    <s v="Mumbai"/>
    <n v="3"/>
    <s v="Laproscopy"/>
  </r>
  <r>
    <x v="2585"/>
    <n v="47873"/>
    <n v="5"/>
    <m/>
    <n v="135"/>
    <n v="2"/>
    <n v="1"/>
    <m/>
    <d v="2021-10-10T11:06:00"/>
    <n v="2"/>
    <n v="5"/>
    <s v="New Delhi"/>
    <n v="10"/>
    <s v="Dental"/>
  </r>
  <r>
    <x v="2586"/>
    <n v="47874"/>
    <n v="2"/>
    <m/>
    <n v="19"/>
    <n v="13"/>
    <n v="1"/>
    <m/>
    <d v="2021-10-10T11:10:00"/>
    <n v="13"/>
    <n v="2"/>
    <s v="New Delhi"/>
    <n v="1"/>
    <s v="Proctology"/>
  </r>
  <r>
    <x v="2587"/>
    <n v="47875"/>
    <n v="1"/>
    <s v="Cash"/>
    <n v="16"/>
    <n v="13"/>
    <n v="4"/>
    <m/>
    <d v="2021-10-10T11:11:00"/>
    <n v="13"/>
    <n v="1"/>
    <s v="Hyderabad"/>
    <n v="3"/>
    <s v="Laproscopy"/>
  </r>
  <r>
    <x v="2588"/>
    <n v="47876"/>
    <n v="4"/>
    <m/>
    <n v="16"/>
    <n v="2"/>
    <n v="4"/>
    <m/>
    <d v="2021-10-10T11:12:00"/>
    <n v="2"/>
    <n v="4"/>
    <s v="Hyderabad"/>
    <n v="3"/>
    <s v="Laproscopy"/>
  </r>
  <r>
    <x v="2589"/>
    <n v="47877"/>
    <n v="2"/>
    <m/>
    <n v="2"/>
    <n v="13"/>
    <n v="2"/>
    <m/>
    <d v="2021-10-10T11:15:00"/>
    <n v="13"/>
    <n v="2"/>
    <s v="Bangalore"/>
    <n v="1"/>
    <s v="Proctology"/>
  </r>
  <r>
    <x v="2590"/>
    <n v="47878"/>
    <n v="1"/>
    <m/>
    <n v="39"/>
    <n v="2"/>
    <n v="1"/>
    <m/>
    <d v="2021-10-10T11:20:00"/>
    <n v="2"/>
    <n v="1"/>
    <s v="New Delhi"/>
    <n v="2"/>
    <s v="Urology Circumcision"/>
  </r>
  <r>
    <x v="2591"/>
    <n v="47879"/>
    <n v="2"/>
    <m/>
    <n v="39"/>
    <n v="13"/>
    <n v="8"/>
    <m/>
    <d v="2021-10-10T11:35:00"/>
    <n v="13"/>
    <n v="2"/>
    <s v="Tertiary "/>
    <n v="2"/>
    <s v="Urology Circumcision"/>
  </r>
  <r>
    <x v="2592"/>
    <n v="47880"/>
    <n v="5"/>
    <m/>
    <n v="17"/>
    <n v="2"/>
    <n v="1"/>
    <m/>
    <d v="2021-10-10T11:37:00"/>
    <n v="2"/>
    <n v="5"/>
    <s v="New Delhi"/>
    <n v="7"/>
    <s v="Cosmetic"/>
  </r>
  <r>
    <x v="2593"/>
    <n v="47881"/>
    <n v="5"/>
    <s v="Cash"/>
    <n v="17"/>
    <n v="13"/>
    <n v="1"/>
    <m/>
    <d v="2021-10-10T11:40:00"/>
    <n v="13"/>
    <n v="5"/>
    <s v="New Delhi"/>
    <n v="7"/>
    <s v="Cosmetic"/>
  </r>
  <r>
    <x v="2594"/>
    <n v="47882"/>
    <n v="1"/>
    <m/>
    <n v="39"/>
    <n v="13"/>
    <n v="6"/>
    <m/>
    <d v="2021-10-10T11:44:00"/>
    <n v="13"/>
    <n v="1"/>
    <s v="Pune"/>
    <n v="2"/>
    <s v="Urology Circumcision"/>
  </r>
  <r>
    <x v="2595"/>
    <n v="47883"/>
    <n v="2"/>
    <s v="Cash"/>
    <n v="96"/>
    <n v="13"/>
    <n v="2"/>
    <m/>
    <d v="2021-10-10T11:45:00"/>
    <n v="13"/>
    <n v="2"/>
    <s v="Bangalore"/>
    <n v="7"/>
    <s v="Cosmetic"/>
  </r>
  <r>
    <x v="2596"/>
    <n v="47884"/>
    <n v="1"/>
    <m/>
    <n v="18"/>
    <n v="4"/>
    <n v="8"/>
    <d v="2022-06-14T00:00:00"/>
    <d v="2021-10-10T11:50:00"/>
    <n v="4"/>
    <n v="1"/>
    <s v="Tertiary "/>
    <n v="5"/>
    <s v="Vascular"/>
  </r>
  <r>
    <x v="2597"/>
    <n v="47885"/>
    <n v="5"/>
    <m/>
    <n v="2"/>
    <n v="12"/>
    <n v="1"/>
    <m/>
    <d v="2021-10-10T11:59:00"/>
    <n v="12"/>
    <n v="5"/>
    <s v="New Delhi"/>
    <n v="1"/>
    <s v="Proctology"/>
  </r>
  <r>
    <x v="2598"/>
    <n v="47886"/>
    <n v="1"/>
    <m/>
    <n v="18"/>
    <n v="39"/>
    <n v="2"/>
    <d v="2021-12-31T00:00:00"/>
    <d v="2021-10-10T12:01:00"/>
    <n v="39"/>
    <n v="1"/>
    <s v="Bangalore"/>
    <n v="5"/>
    <s v="Vascular"/>
  </r>
  <r>
    <x v="2599"/>
    <n v="47887"/>
    <n v="1"/>
    <m/>
    <n v="7"/>
    <n v="2"/>
    <n v="2"/>
    <d v="2021-12-21T00:00:00"/>
    <d v="2021-10-10T12:04:00"/>
    <n v="2"/>
    <n v="1"/>
    <s v="Bangalore"/>
    <n v="9"/>
    <s v="Ophthalmology"/>
  </r>
  <r>
    <x v="2598"/>
    <n v="47888"/>
    <n v="2"/>
    <m/>
    <n v="18"/>
    <n v="13"/>
    <n v="2"/>
    <d v="2021-10-12T00:00:00"/>
    <d v="2021-10-10T12:05:00"/>
    <n v="13"/>
    <n v="2"/>
    <s v="Bangalore"/>
    <n v="5"/>
    <s v="Vascular"/>
  </r>
  <r>
    <x v="2600"/>
    <n v="47889"/>
    <n v="5"/>
    <m/>
    <n v="17"/>
    <n v="2"/>
    <n v="1"/>
    <d v="2021-10-23T00:00:00"/>
    <d v="2021-10-10T12:08:00"/>
    <n v="2"/>
    <n v="5"/>
    <s v="New Delhi"/>
    <n v="7"/>
    <s v="Cosmetic"/>
  </r>
  <r>
    <x v="417"/>
    <n v="47890"/>
    <n v="2"/>
    <m/>
    <n v="37"/>
    <n v="2"/>
    <n v="3"/>
    <m/>
    <d v="2021-10-10T12:10:00"/>
    <n v="2"/>
    <n v="2"/>
    <s v="Mumbai"/>
    <n v="0"/>
    <s v="Not Assigned"/>
  </r>
  <r>
    <x v="2601"/>
    <n v="47891"/>
    <n v="2"/>
    <s v="Cash"/>
    <n v="2"/>
    <n v="13"/>
    <n v="1"/>
    <m/>
    <d v="2021-10-10T12:15:00"/>
    <n v="13"/>
    <n v="2"/>
    <s v="New Delhi"/>
    <n v="1"/>
    <s v="Proctology"/>
  </r>
  <r>
    <x v="2598"/>
    <n v="47892"/>
    <n v="2"/>
    <m/>
    <n v="37"/>
    <n v="12"/>
    <n v="1"/>
    <m/>
    <d v="2021-10-10T12:15:00"/>
    <n v="12"/>
    <n v="2"/>
    <s v="New Delhi"/>
    <n v="0"/>
    <s v="Not Assigned"/>
  </r>
  <r>
    <x v="2598"/>
    <n v="47893"/>
    <n v="2"/>
    <m/>
    <n v="37"/>
    <n v="2"/>
    <n v="5"/>
    <m/>
    <d v="2021-10-10T12:15:00"/>
    <n v="2"/>
    <n v="2"/>
    <s v="Others"/>
    <n v="0"/>
    <s v="Not Assigned"/>
  </r>
  <r>
    <x v="2602"/>
    <n v="47894"/>
    <n v="1"/>
    <m/>
    <n v="15"/>
    <n v="12"/>
    <n v="4"/>
    <m/>
    <d v="2021-10-10T12:18:00"/>
    <n v="12"/>
    <n v="1"/>
    <s v="Hyderabad"/>
    <n v="3"/>
    <s v="Laproscopy"/>
  </r>
  <r>
    <x v="2603"/>
    <n v="47895"/>
    <n v="1"/>
    <m/>
    <n v="2"/>
    <n v="39"/>
    <n v="6"/>
    <m/>
    <d v="2021-10-10T12:19:00"/>
    <n v="39"/>
    <n v="1"/>
    <s v="Pune"/>
    <n v="1"/>
    <s v="Proctology"/>
  </r>
  <r>
    <x v="2582"/>
    <n v="47896"/>
    <n v="2"/>
    <m/>
    <n v="37"/>
    <n v="2"/>
    <n v="6"/>
    <m/>
    <d v="2021-10-10T12:20:00"/>
    <n v="2"/>
    <n v="2"/>
    <s v="Pune"/>
    <n v="0"/>
    <s v="Not Assigned"/>
  </r>
  <r>
    <x v="2597"/>
    <n v="47897"/>
    <n v="2"/>
    <m/>
    <n v="2"/>
    <n v="8"/>
    <n v="8"/>
    <d v="2021-10-13T00:00:00"/>
    <d v="2021-10-10T12:25:00"/>
    <n v="8"/>
    <n v="2"/>
    <s v="Tertiary "/>
    <n v="1"/>
    <s v="Proctology"/>
  </r>
  <r>
    <x v="2604"/>
    <n v="47898"/>
    <n v="2"/>
    <s v="Cash"/>
    <n v="16"/>
    <n v="13"/>
    <n v="2"/>
    <m/>
    <d v="2021-10-10T12:25:00"/>
    <n v="13"/>
    <n v="2"/>
    <s v="Bangalore"/>
    <n v="3"/>
    <s v="Laproscopy"/>
  </r>
  <r>
    <x v="2605"/>
    <n v="47899"/>
    <n v="2"/>
    <m/>
    <n v="2"/>
    <n v="51"/>
    <n v="4"/>
    <d v="2021-10-21T00:00:00"/>
    <d v="2021-10-10T12:25:00"/>
    <n v="51"/>
    <n v="2"/>
    <s v="Hyderabad"/>
    <n v="1"/>
    <s v="Proctology"/>
  </r>
  <r>
    <x v="2606"/>
    <n v="47900"/>
    <n v="2"/>
    <m/>
    <n v="37"/>
    <n v="13"/>
    <n v="5"/>
    <m/>
    <d v="2021-10-10T12:30:00"/>
    <n v="13"/>
    <n v="2"/>
    <s v="Others"/>
    <n v="0"/>
    <s v="Not Assigned"/>
  </r>
  <r>
    <x v="2597"/>
    <n v="47901"/>
    <n v="2"/>
    <m/>
    <n v="2"/>
    <n v="12"/>
    <n v="1"/>
    <d v="2021-10-15T00:00:00"/>
    <d v="2021-10-10T12:30:00"/>
    <n v="12"/>
    <n v="2"/>
    <s v="New Delhi"/>
    <n v="1"/>
    <s v="Proctology"/>
  </r>
  <r>
    <x v="2607"/>
    <n v="47902"/>
    <n v="1"/>
    <m/>
    <n v="20"/>
    <n v="13"/>
    <n v="3"/>
    <d v="2021-11-30T00:00:00"/>
    <d v="2021-10-10T12:32:00"/>
    <n v="13"/>
    <n v="1"/>
    <s v="Mumbai"/>
    <n v="1"/>
    <s v="Proctology"/>
  </r>
  <r>
    <x v="2599"/>
    <n v="47903"/>
    <n v="2"/>
    <m/>
    <n v="7"/>
    <n v="12"/>
    <n v="2"/>
    <m/>
    <d v="2021-10-10T12:35:00"/>
    <n v="12"/>
    <n v="2"/>
    <s v="Bangalore"/>
    <n v="9"/>
    <s v="Ophthalmology"/>
  </r>
  <r>
    <x v="2608"/>
    <n v="47904"/>
    <n v="2"/>
    <m/>
    <n v="37"/>
    <n v="2"/>
    <n v="3"/>
    <m/>
    <d v="2021-10-10T12:35:00"/>
    <n v="2"/>
    <n v="2"/>
    <s v="Mumbai"/>
    <n v="0"/>
    <s v="Not Assigned"/>
  </r>
  <r>
    <x v="2609"/>
    <n v="47905"/>
    <n v="1"/>
    <m/>
    <n v="2"/>
    <n v="13"/>
    <n v="8"/>
    <m/>
    <d v="2021-10-10T12:38:00"/>
    <n v="13"/>
    <n v="1"/>
    <s v="Tertiary "/>
    <n v="1"/>
    <s v="Proctology"/>
  </r>
  <r>
    <x v="2610"/>
    <n v="47906"/>
    <n v="1"/>
    <m/>
    <n v="2"/>
    <n v="13"/>
    <n v="1"/>
    <m/>
    <d v="2021-10-10T12:39:00"/>
    <n v="13"/>
    <n v="1"/>
    <s v="New Delhi"/>
    <n v="1"/>
    <s v="Proctology"/>
  </r>
  <r>
    <x v="2599"/>
    <n v="47907"/>
    <n v="2"/>
    <m/>
    <n v="7"/>
    <n v="13"/>
    <n v="2"/>
    <m/>
    <d v="2021-10-10T12:40:00"/>
    <n v="13"/>
    <n v="2"/>
    <s v="Bangalore"/>
    <n v="9"/>
    <s v="Ophthalmology"/>
  </r>
  <r>
    <x v="2611"/>
    <n v="47908"/>
    <n v="2"/>
    <m/>
    <n v="37"/>
    <n v="2"/>
    <n v="2"/>
    <m/>
    <d v="2021-10-10T12:45:00"/>
    <n v="2"/>
    <n v="2"/>
    <s v="Bangalore"/>
    <n v="0"/>
    <s v="Not Assigned"/>
  </r>
  <r>
    <x v="2612"/>
    <n v="47909"/>
    <n v="2"/>
    <m/>
    <n v="37"/>
    <n v="2"/>
    <n v="1"/>
    <d v="2021-10-12T00:00:00"/>
    <d v="2021-10-10T12:45:00"/>
    <n v="2"/>
    <n v="2"/>
    <s v="New Delhi"/>
    <n v="0"/>
    <s v="Not Assigned"/>
  </r>
  <r>
    <x v="2613"/>
    <n v="47910"/>
    <n v="2"/>
    <m/>
    <n v="37"/>
    <n v="13"/>
    <n v="2"/>
    <m/>
    <d v="2021-10-10T12:45:00"/>
    <n v="13"/>
    <n v="2"/>
    <s v="Bangalore"/>
    <n v="0"/>
    <s v="Not Assigned"/>
  </r>
  <r>
    <x v="2614"/>
    <n v="47911"/>
    <n v="2"/>
    <m/>
    <n v="39"/>
    <n v="13"/>
    <n v="3"/>
    <d v="2021-12-31T00:00:00"/>
    <d v="2021-10-10T12:45:00"/>
    <n v="13"/>
    <n v="2"/>
    <s v="Mumbai"/>
    <n v="2"/>
    <s v="Urology Circumcision"/>
  </r>
  <r>
    <x v="2615"/>
    <n v="47912"/>
    <n v="1"/>
    <m/>
    <n v="14"/>
    <n v="39"/>
    <n v="3"/>
    <m/>
    <d v="2021-10-10T12:45:00"/>
    <n v="39"/>
    <n v="1"/>
    <s v="Mumbai"/>
    <n v="6"/>
    <s v="Kidney Stone"/>
  </r>
  <r>
    <x v="2616"/>
    <n v="47913"/>
    <n v="1"/>
    <s v="Cash"/>
    <n v="135"/>
    <n v="2"/>
    <n v="1"/>
    <d v="2022-07-04T00:00:00"/>
    <d v="2021-10-10T12:46:00"/>
    <n v="2"/>
    <n v="1"/>
    <s v="New Delhi"/>
    <n v="10"/>
    <s v="Dental"/>
  </r>
  <r>
    <x v="2617"/>
    <n v="47914"/>
    <n v="1"/>
    <m/>
    <n v="39"/>
    <n v="13"/>
    <n v="8"/>
    <d v="2021-10-25T00:00:00"/>
    <d v="2021-10-10T12:48:00"/>
    <n v="13"/>
    <n v="1"/>
    <s v="Tertiary "/>
    <n v="2"/>
    <s v="Urology Circumcision"/>
  </r>
  <r>
    <x v="2616"/>
    <n v="47915"/>
    <n v="2"/>
    <m/>
    <n v="135"/>
    <n v="2"/>
    <n v="1"/>
    <m/>
    <d v="2021-10-10T12:50:00"/>
    <n v="2"/>
    <n v="2"/>
    <s v="New Delhi"/>
    <n v="10"/>
    <s v="Dental"/>
  </r>
  <r>
    <x v="2618"/>
    <n v="47916"/>
    <n v="1"/>
    <m/>
    <n v="2"/>
    <n v="13"/>
    <n v="3"/>
    <d v="2021-12-30T00:00:00"/>
    <d v="2021-10-10T12:54:00"/>
    <n v="13"/>
    <n v="1"/>
    <s v="Mumbai"/>
    <n v="1"/>
    <s v="Proctology"/>
  </r>
  <r>
    <x v="2619"/>
    <n v="47917"/>
    <n v="1"/>
    <m/>
    <n v="2"/>
    <n v="4"/>
    <n v="3"/>
    <d v="2022-06-14T00:00:00"/>
    <d v="2021-10-10T12:55:00"/>
    <n v="4"/>
    <n v="1"/>
    <s v="Mumbai"/>
    <n v="1"/>
    <s v="Proctology"/>
  </r>
  <r>
    <x v="2620"/>
    <n v="47918"/>
    <n v="1"/>
    <m/>
    <n v="20"/>
    <n v="2"/>
    <n v="3"/>
    <m/>
    <d v="2021-10-10T12:57:00"/>
    <n v="2"/>
    <n v="1"/>
    <s v="Mumbai"/>
    <n v="1"/>
    <s v="Proctology"/>
  </r>
  <r>
    <x v="2621"/>
    <n v="47919"/>
    <n v="1"/>
    <m/>
    <n v="14"/>
    <n v="39"/>
    <n v="1"/>
    <m/>
    <d v="2021-10-10T13:06:00"/>
    <n v="39"/>
    <n v="1"/>
    <s v="New Delhi"/>
    <n v="6"/>
    <s v="Kidney Stone"/>
  </r>
  <r>
    <x v="2622"/>
    <n v="47920"/>
    <n v="2"/>
    <m/>
    <n v="37"/>
    <n v="2"/>
    <n v="3"/>
    <m/>
    <d v="2021-10-10T13:20:00"/>
    <n v="2"/>
    <n v="2"/>
    <s v="Mumbai"/>
    <n v="0"/>
    <s v="Not Assigned"/>
  </r>
  <r>
    <x v="2622"/>
    <n v="47921"/>
    <n v="2"/>
    <m/>
    <n v="37"/>
    <n v="2"/>
    <n v="3"/>
    <m/>
    <d v="2021-10-10T13:25:00"/>
    <n v="2"/>
    <n v="2"/>
    <s v="Mumbai"/>
    <n v="0"/>
    <s v="Not Assigned"/>
  </r>
  <r>
    <x v="2622"/>
    <n v="47922"/>
    <n v="2"/>
    <m/>
    <n v="37"/>
    <n v="2"/>
    <n v="3"/>
    <m/>
    <d v="2021-10-10T13:25:00"/>
    <n v="2"/>
    <n v="2"/>
    <s v="Mumbai"/>
    <n v="0"/>
    <s v="Not Assigned"/>
  </r>
  <r>
    <x v="2623"/>
    <n v="47923"/>
    <n v="1"/>
    <s v="Cash"/>
    <n v="17"/>
    <n v="13"/>
    <n v="1"/>
    <m/>
    <d v="2021-10-10T13:30:00"/>
    <n v="13"/>
    <n v="1"/>
    <s v="New Delhi"/>
    <n v="7"/>
    <s v="Cosmetic"/>
  </r>
  <r>
    <x v="2624"/>
    <n v="47924"/>
    <n v="5"/>
    <m/>
    <n v="135"/>
    <n v="2"/>
    <n v="1"/>
    <m/>
    <d v="2021-10-10T13:31:00"/>
    <n v="2"/>
    <n v="5"/>
    <s v="New Delhi"/>
    <n v="10"/>
    <s v="Dental"/>
  </r>
  <r>
    <x v="2625"/>
    <n v="47925"/>
    <n v="1"/>
    <m/>
    <n v="14"/>
    <n v="13"/>
    <n v="1"/>
    <m/>
    <d v="2021-10-10T13:33:00"/>
    <n v="13"/>
    <n v="1"/>
    <s v="New Delhi"/>
    <n v="6"/>
    <s v="Kidney Stone"/>
  </r>
  <r>
    <x v="2626"/>
    <n v="47926"/>
    <n v="2"/>
    <m/>
    <n v="37"/>
    <n v="2"/>
    <n v="4"/>
    <m/>
    <d v="2021-10-10T13:35:00"/>
    <n v="2"/>
    <n v="2"/>
    <s v="Hyderabad"/>
    <n v="0"/>
    <s v="Not Assigned"/>
  </r>
  <r>
    <x v="2627"/>
    <n v="47927"/>
    <n v="4"/>
    <m/>
    <n v="18"/>
    <n v="10"/>
    <n v="1"/>
    <m/>
    <d v="2021-10-10T13:35:00"/>
    <n v="10"/>
    <n v="4"/>
    <s v="New Delhi"/>
    <n v="5"/>
    <s v="Vascular"/>
  </r>
  <r>
    <x v="2628"/>
    <n v="47928"/>
    <n v="1"/>
    <m/>
    <n v="20"/>
    <n v="2"/>
    <n v="3"/>
    <d v="2022-07-05T00:00:00"/>
    <d v="2021-10-10T13:38:00"/>
    <n v="2"/>
    <n v="1"/>
    <s v="Mumbai"/>
    <n v="1"/>
    <s v="Proctology"/>
  </r>
  <r>
    <x v="2629"/>
    <n v="47929"/>
    <n v="2"/>
    <m/>
    <n v="37"/>
    <n v="39"/>
    <n v="1"/>
    <m/>
    <d v="2021-10-10T13:45:00"/>
    <n v="39"/>
    <n v="2"/>
    <s v="New Delhi"/>
    <n v="0"/>
    <s v="Not Assigned"/>
  </r>
  <r>
    <x v="2630"/>
    <n v="47930"/>
    <n v="2"/>
    <m/>
    <n v="96"/>
    <n v="51"/>
    <n v="3"/>
    <m/>
    <d v="2021-10-10T13:50:00"/>
    <n v="51"/>
    <n v="2"/>
    <s v="Mumbai"/>
    <n v="7"/>
    <s v="Cosmetic"/>
  </r>
  <r>
    <x v="2631"/>
    <n v="47931"/>
    <n v="2"/>
    <m/>
    <n v="5"/>
    <n v="13"/>
    <n v="2"/>
    <m/>
    <d v="2021-10-10T13:55:00"/>
    <n v="13"/>
    <n v="2"/>
    <s v="Bangalore"/>
    <n v="5"/>
    <s v="Vascular"/>
  </r>
  <r>
    <x v="2632"/>
    <n v="47932"/>
    <n v="2"/>
    <m/>
    <n v="96"/>
    <n v="13"/>
    <n v="3"/>
    <m/>
    <d v="2021-10-10T14:00:00"/>
    <n v="13"/>
    <n v="2"/>
    <s v="Mumbai"/>
    <n v="7"/>
    <s v="Cosmetic"/>
  </r>
  <r>
    <x v="2633"/>
    <n v="47933"/>
    <n v="2"/>
    <m/>
    <n v="37"/>
    <n v="4"/>
    <n v="3"/>
    <d v="2022-06-14T00:00:00"/>
    <d v="2021-10-10T14:05:00"/>
    <n v="4"/>
    <n v="2"/>
    <s v="Mumbai"/>
    <n v="0"/>
    <s v="Not Assigned"/>
  </r>
  <r>
    <x v="2634"/>
    <n v="47934"/>
    <n v="5"/>
    <m/>
    <n v="135"/>
    <n v="2"/>
    <n v="1"/>
    <m/>
    <d v="2021-10-10T14:09:00"/>
    <n v="2"/>
    <n v="5"/>
    <s v="New Delhi"/>
    <n v="10"/>
    <s v="Dental"/>
  </r>
  <r>
    <x v="2635"/>
    <n v="47935"/>
    <n v="1"/>
    <m/>
    <n v="2"/>
    <n v="13"/>
    <n v="1"/>
    <m/>
    <d v="2021-10-10T14:17:00"/>
    <n v="13"/>
    <n v="1"/>
    <s v="New Delhi"/>
    <n v="1"/>
    <s v="Proctology"/>
  </r>
  <r>
    <x v="2636"/>
    <n v="47936"/>
    <n v="1"/>
    <m/>
    <n v="21"/>
    <n v="39"/>
    <n v="3"/>
    <m/>
    <d v="2021-10-10T14:19:00"/>
    <n v="39"/>
    <n v="1"/>
    <s v="Mumbai"/>
    <n v="1"/>
    <s v="Proctology"/>
  </r>
  <r>
    <x v="2637"/>
    <n v="47937"/>
    <n v="2"/>
    <m/>
    <n v="37"/>
    <n v="2"/>
    <n v="2"/>
    <m/>
    <d v="2021-10-10T14:20:00"/>
    <n v="2"/>
    <n v="2"/>
    <s v="Bangalore"/>
    <n v="0"/>
    <s v="Not Assigned"/>
  </r>
  <r>
    <x v="2638"/>
    <n v="47938"/>
    <n v="1"/>
    <m/>
    <n v="19"/>
    <n v="13"/>
    <n v="3"/>
    <d v="2022-07-04T00:00:00"/>
    <d v="2021-10-10T14:23:00"/>
    <n v="13"/>
    <n v="1"/>
    <s v="Mumbai"/>
    <n v="1"/>
    <s v="Proctology"/>
  </r>
  <r>
    <x v="2639"/>
    <n v="47939"/>
    <n v="5"/>
    <m/>
    <n v="2"/>
    <n v="2"/>
    <n v="1"/>
    <m/>
    <d v="2021-10-10T14:24:00"/>
    <n v="2"/>
    <n v="5"/>
    <s v="New Delhi"/>
    <n v="1"/>
    <s v="Proctology"/>
  </r>
  <r>
    <x v="2640"/>
    <n v="47940"/>
    <n v="5"/>
    <m/>
    <n v="17"/>
    <n v="2"/>
    <n v="2"/>
    <m/>
    <d v="2021-10-10T14:29:00"/>
    <n v="2"/>
    <n v="5"/>
    <s v="Bangalore"/>
    <n v="7"/>
    <s v="Cosmetic"/>
  </r>
  <r>
    <x v="2641"/>
    <n v="47941"/>
    <n v="1"/>
    <m/>
    <n v="135"/>
    <n v="2"/>
    <n v="1"/>
    <m/>
    <d v="2021-10-10T14:33:00"/>
    <n v="2"/>
    <n v="1"/>
    <s v="New Delhi"/>
    <n v="10"/>
    <s v="Dental"/>
  </r>
  <r>
    <x v="2642"/>
    <n v="47942"/>
    <n v="1"/>
    <s v="Cash"/>
    <n v="2"/>
    <n v="13"/>
    <n v="1"/>
    <m/>
    <d v="2021-10-10T14:33:00"/>
    <n v="13"/>
    <n v="1"/>
    <s v="New Delhi"/>
    <n v="1"/>
    <s v="Proctology"/>
  </r>
  <r>
    <x v="2643"/>
    <n v="47943"/>
    <n v="5"/>
    <s v="Cash"/>
    <n v="2"/>
    <n v="39"/>
    <n v="1"/>
    <m/>
    <d v="2021-10-10T14:35:00"/>
    <n v="39"/>
    <n v="5"/>
    <s v="New Delhi"/>
    <n v="1"/>
    <s v="Proctology"/>
  </r>
  <r>
    <x v="2644"/>
    <n v="47944"/>
    <n v="5"/>
    <s v="Cash"/>
    <n v="135"/>
    <n v="2"/>
    <n v="1"/>
    <m/>
    <d v="2021-10-10T14:39:00"/>
    <n v="2"/>
    <n v="5"/>
    <s v="New Delhi"/>
    <n v="10"/>
    <s v="Dental"/>
  </r>
  <r>
    <x v="2645"/>
    <n v="47945"/>
    <n v="2"/>
    <m/>
    <n v="15"/>
    <n v="2"/>
    <n v="4"/>
    <m/>
    <d v="2021-10-10T14:45:00"/>
    <n v="2"/>
    <n v="2"/>
    <s v="Hyderabad"/>
    <n v="3"/>
    <s v="Laproscopy"/>
  </r>
  <r>
    <x v="2646"/>
    <n v="47946"/>
    <n v="2"/>
    <m/>
    <n v="14"/>
    <n v="52"/>
    <n v="1"/>
    <m/>
    <d v="2021-10-10T14:45:00"/>
    <n v="52"/>
    <n v="2"/>
    <s v="New Delhi"/>
    <n v="6"/>
    <s v="Kidney Stone"/>
  </r>
  <r>
    <x v="2647"/>
    <n v="47947"/>
    <n v="2"/>
    <m/>
    <n v="37"/>
    <n v="2"/>
    <n v="3"/>
    <m/>
    <d v="2021-10-10T14:55:00"/>
    <n v="2"/>
    <n v="2"/>
    <s v="Mumbai"/>
    <n v="0"/>
    <s v="Not Assigned"/>
  </r>
  <r>
    <x v="2548"/>
    <n v="47948"/>
    <n v="2"/>
    <s v="Cashless"/>
    <n v="24"/>
    <n v="34"/>
    <n v="1"/>
    <d v="2021-10-13T00:00:00"/>
    <d v="2021-10-10T14:55:00"/>
    <n v="34"/>
    <n v="2"/>
    <s v="New Delhi"/>
    <n v="1"/>
    <s v="Proctology"/>
  </r>
  <r>
    <x v="2648"/>
    <n v="47949"/>
    <n v="1"/>
    <m/>
    <n v="18"/>
    <n v="39"/>
    <n v="2"/>
    <d v="2021-12-11T00:00:00"/>
    <d v="2021-10-10T14:56:00"/>
    <n v="39"/>
    <n v="1"/>
    <s v="Bangalore"/>
    <n v="5"/>
    <s v="Vascular"/>
  </r>
  <r>
    <x v="2649"/>
    <n v="47950"/>
    <n v="1"/>
    <m/>
    <n v="18"/>
    <n v="13"/>
    <n v="1"/>
    <m/>
    <d v="2021-10-10T14:58:00"/>
    <n v="13"/>
    <n v="1"/>
    <s v="New Delhi"/>
    <n v="5"/>
    <s v="Vascular"/>
  </r>
  <r>
    <x v="2650"/>
    <n v="47951"/>
    <n v="1"/>
    <m/>
    <n v="17"/>
    <n v="13"/>
    <n v="1"/>
    <d v="2021-12-08T00:00:00"/>
    <d v="2021-10-10T14:59:00"/>
    <n v="13"/>
    <n v="1"/>
    <s v="New Delhi"/>
    <n v="7"/>
    <s v="Cosmetic"/>
  </r>
  <r>
    <x v="2649"/>
    <n v="47952"/>
    <n v="2"/>
    <m/>
    <n v="37"/>
    <n v="2"/>
    <n v="1"/>
    <d v="2021-10-12T00:00:00"/>
    <d v="2021-10-10T15:00:00"/>
    <n v="2"/>
    <n v="2"/>
    <s v="New Delhi"/>
    <n v="0"/>
    <s v="Not Assigned"/>
  </r>
  <r>
    <x v="2611"/>
    <n v="47953"/>
    <n v="2"/>
    <m/>
    <n v="37"/>
    <n v="2"/>
    <n v="2"/>
    <m/>
    <d v="2021-10-10T15:00:00"/>
    <n v="2"/>
    <n v="2"/>
    <s v="Bangalore"/>
    <n v="0"/>
    <s v="Not Assigned"/>
  </r>
  <r>
    <x v="993"/>
    <n v="47954"/>
    <n v="1"/>
    <m/>
    <n v="20"/>
    <n v="2"/>
    <n v="3"/>
    <m/>
    <d v="2021-10-10T15:03:00"/>
    <n v="2"/>
    <n v="1"/>
    <s v="Mumbai"/>
    <n v="1"/>
    <s v="Proctology"/>
  </r>
  <r>
    <x v="2651"/>
    <n v="47955"/>
    <n v="2"/>
    <m/>
    <n v="20"/>
    <n v="13"/>
    <n v="8"/>
    <m/>
    <d v="2021-10-10T15:05:00"/>
    <n v="13"/>
    <n v="2"/>
    <s v="Tertiary "/>
    <n v="1"/>
    <s v="Proctology"/>
  </r>
  <r>
    <x v="2652"/>
    <n v="47956"/>
    <n v="1"/>
    <m/>
    <n v="16"/>
    <n v="65"/>
    <n v="8"/>
    <d v="2021-10-23T00:00:00"/>
    <d v="2021-10-10T15:06:00"/>
    <n v="65"/>
    <n v="1"/>
    <s v="Tertiary "/>
    <n v="3"/>
    <s v="Laproscopy"/>
  </r>
  <r>
    <x v="2653"/>
    <n v="47957"/>
    <n v="2"/>
    <m/>
    <n v="37"/>
    <n v="2"/>
    <n v="1"/>
    <m/>
    <d v="2021-10-10T15:10:00"/>
    <n v="2"/>
    <n v="2"/>
    <s v="New Delhi"/>
    <n v="0"/>
    <s v="Not Assigned"/>
  </r>
  <r>
    <x v="2654"/>
    <n v="47958"/>
    <n v="1"/>
    <m/>
    <n v="18"/>
    <n v="2"/>
    <n v="1"/>
    <m/>
    <d v="2021-10-10T15:14:00"/>
    <n v="2"/>
    <n v="1"/>
    <s v="New Delhi"/>
    <n v="5"/>
    <s v="Vascular"/>
  </r>
  <r>
    <x v="2655"/>
    <n v="47959"/>
    <n v="2"/>
    <m/>
    <n v="18"/>
    <n v="13"/>
    <n v="2"/>
    <d v="2021-10-13T00:00:00"/>
    <d v="2021-10-10T15:15:00"/>
    <n v="13"/>
    <n v="2"/>
    <s v="Bangalore"/>
    <n v="5"/>
    <s v="Vascular"/>
  </r>
  <r>
    <x v="2656"/>
    <n v="47960"/>
    <n v="1"/>
    <m/>
    <n v="2"/>
    <n v="13"/>
    <n v="4"/>
    <d v="2021-10-29T00:00:00"/>
    <d v="2021-10-10T15:15:00"/>
    <n v="13"/>
    <n v="1"/>
    <s v="Hyderabad"/>
    <n v="1"/>
    <s v="Proctology"/>
  </r>
  <r>
    <x v="2657"/>
    <n v="47961"/>
    <n v="2"/>
    <m/>
    <n v="37"/>
    <n v="2"/>
    <n v="3"/>
    <m/>
    <d v="2021-10-10T15:25:00"/>
    <n v="2"/>
    <n v="2"/>
    <s v="Mumbai"/>
    <n v="0"/>
    <s v="Not Assigned"/>
  </r>
  <r>
    <x v="2658"/>
    <n v="47962"/>
    <n v="2"/>
    <s v="Cash"/>
    <n v="57"/>
    <n v="13"/>
    <n v="1"/>
    <d v="2021-12-14T00:00:00"/>
    <d v="2021-10-10T15:30:00"/>
    <n v="13"/>
    <n v="2"/>
    <s v="New Delhi"/>
    <n v="0"/>
    <s v="Not Assigned"/>
  </r>
  <r>
    <x v="2659"/>
    <n v="47963"/>
    <n v="1"/>
    <m/>
    <n v="2"/>
    <n v="65"/>
    <n v="4"/>
    <d v="2021-10-23T00:00:00"/>
    <d v="2021-10-10T15:42:00"/>
    <n v="65"/>
    <n v="1"/>
    <s v="Hyderabad"/>
    <n v="1"/>
    <s v="Proctology"/>
  </r>
  <r>
    <x v="2660"/>
    <n v="47964"/>
    <n v="2"/>
    <m/>
    <n v="37"/>
    <n v="13"/>
    <n v="1"/>
    <d v="2021-10-12T00:00:00"/>
    <d v="2021-10-10T15:45:00"/>
    <n v="13"/>
    <n v="2"/>
    <s v="New Delhi"/>
    <n v="0"/>
    <s v="Not Assigned"/>
  </r>
  <r>
    <x v="2661"/>
    <n v="47965"/>
    <n v="2"/>
    <m/>
    <n v="37"/>
    <n v="2"/>
    <n v="2"/>
    <m/>
    <d v="2021-10-10T15:45:00"/>
    <n v="2"/>
    <n v="2"/>
    <s v="Bangalore"/>
    <n v="0"/>
    <s v="Not Assigned"/>
  </r>
  <r>
    <x v="2662"/>
    <n v="47966"/>
    <n v="1"/>
    <m/>
    <n v="96"/>
    <n v="13"/>
    <n v="6"/>
    <d v="2021-11-03T00:00:00"/>
    <d v="2021-10-10T15:51:00"/>
    <n v="13"/>
    <n v="1"/>
    <s v="Pune"/>
    <n v="7"/>
    <s v="Cosmetic"/>
  </r>
  <r>
    <x v="2662"/>
    <n v="47967"/>
    <n v="2"/>
    <s v="Cashless"/>
    <n v="96"/>
    <n v="34"/>
    <n v="3"/>
    <d v="2021-10-23T00:00:00"/>
    <d v="2021-10-10T15:55:00"/>
    <n v="34"/>
    <n v="2"/>
    <s v="Mumbai"/>
    <n v="7"/>
    <s v="Cosmetic"/>
  </r>
  <r>
    <x v="2663"/>
    <n v="47968"/>
    <n v="1"/>
    <m/>
    <n v="7"/>
    <n v="13"/>
    <n v="2"/>
    <m/>
    <d v="2021-10-10T15:57:00"/>
    <n v="13"/>
    <n v="1"/>
    <s v="Bangalore"/>
    <n v="9"/>
    <s v="Ophthalmology"/>
  </r>
  <r>
    <x v="2664"/>
    <n v="47969"/>
    <n v="2"/>
    <m/>
    <n v="37"/>
    <n v="2"/>
    <n v="4"/>
    <m/>
    <d v="2021-10-10T16:00:00"/>
    <n v="2"/>
    <n v="2"/>
    <s v="Hyderabad"/>
    <n v="0"/>
    <s v="Not Assigned"/>
  </r>
  <r>
    <x v="2665"/>
    <n v="47970"/>
    <n v="1"/>
    <m/>
    <n v="2"/>
    <n v="13"/>
    <n v="8"/>
    <m/>
    <d v="2021-10-10T16:04:00"/>
    <n v="13"/>
    <n v="1"/>
    <s v="Tertiary "/>
    <n v="1"/>
    <s v="Proctology"/>
  </r>
  <r>
    <x v="2666"/>
    <n v="47971"/>
    <n v="2"/>
    <m/>
    <n v="37"/>
    <n v="2"/>
    <n v="3"/>
    <m/>
    <d v="2021-10-10T16:05:00"/>
    <n v="2"/>
    <n v="2"/>
    <s v="Mumbai"/>
    <n v="0"/>
    <s v="Not Assigned"/>
  </r>
  <r>
    <x v="2667"/>
    <n v="47972"/>
    <n v="2"/>
    <m/>
    <n v="37"/>
    <n v="4"/>
    <n v="3"/>
    <d v="2022-06-14T00:00:00"/>
    <d v="2021-10-10T16:10:00"/>
    <n v="4"/>
    <n v="2"/>
    <s v="Mumbai"/>
    <n v="0"/>
    <s v="Not Assigned"/>
  </r>
  <r>
    <x v="2668"/>
    <n v="47973"/>
    <n v="1"/>
    <m/>
    <n v="2"/>
    <n v="39"/>
    <n v="8"/>
    <m/>
    <d v="2021-10-10T16:13:00"/>
    <n v="39"/>
    <n v="1"/>
    <s v="Tertiary "/>
    <n v="1"/>
    <s v="Proctology"/>
  </r>
  <r>
    <x v="2667"/>
    <n v="47974"/>
    <n v="2"/>
    <m/>
    <n v="37"/>
    <n v="2"/>
    <n v="3"/>
    <m/>
    <d v="2021-10-10T16:15:00"/>
    <n v="2"/>
    <n v="2"/>
    <s v="Mumbai"/>
    <n v="0"/>
    <s v="Not Assigned"/>
  </r>
  <r>
    <x v="2669"/>
    <n v="47975"/>
    <n v="1"/>
    <s v="Cash"/>
    <n v="39"/>
    <n v="10"/>
    <n v="6"/>
    <d v="2022-06-22T00:00:00"/>
    <d v="2021-10-10T16:17:00"/>
    <n v="10"/>
    <n v="1"/>
    <s v="Pune"/>
    <n v="2"/>
    <s v="Urology Circumcision"/>
  </r>
  <r>
    <x v="2669"/>
    <n v="47976"/>
    <n v="2"/>
    <s v="Cashless"/>
    <n v="37"/>
    <n v="2"/>
    <n v="3"/>
    <d v="2022-06-04T00:00:00"/>
    <d v="2021-10-10T16:20:00"/>
    <n v="2"/>
    <n v="2"/>
    <s v="Mumbai"/>
    <n v="0"/>
    <s v="Not Assigned"/>
  </r>
  <r>
    <x v="2670"/>
    <n v="47977"/>
    <n v="1"/>
    <m/>
    <n v="7"/>
    <n v="13"/>
    <n v="2"/>
    <m/>
    <d v="2021-10-10T16:20:00"/>
    <n v="13"/>
    <n v="1"/>
    <s v="Bangalore"/>
    <n v="9"/>
    <s v="Ophthalmology"/>
  </r>
  <r>
    <x v="2671"/>
    <n v="47978"/>
    <n v="1"/>
    <m/>
    <n v="17"/>
    <n v="54"/>
    <n v="3"/>
    <d v="2022-06-14T00:00:00"/>
    <d v="2021-10-10T16:21:00"/>
    <n v="54"/>
    <n v="1"/>
    <s v="Mumbai"/>
    <n v="7"/>
    <s v="Cosmetic"/>
  </r>
  <r>
    <x v="2672"/>
    <n v="47979"/>
    <n v="1"/>
    <m/>
    <n v="39"/>
    <n v="13"/>
    <n v="1"/>
    <m/>
    <d v="2021-10-10T16:24:00"/>
    <n v="13"/>
    <n v="1"/>
    <s v="New Delhi"/>
    <n v="2"/>
    <s v="Urology Circumcision"/>
  </r>
  <r>
    <x v="2673"/>
    <n v="47980"/>
    <n v="1"/>
    <s v="Cash"/>
    <n v="96"/>
    <n v="13"/>
    <n v="8"/>
    <d v="2021-12-31T00:00:00"/>
    <d v="2021-10-10T16:29:00"/>
    <n v="13"/>
    <n v="1"/>
    <s v="Tertiary "/>
    <n v="7"/>
    <s v="Cosmetic"/>
  </r>
  <r>
    <x v="2674"/>
    <n v="47981"/>
    <n v="2"/>
    <m/>
    <n v="37"/>
    <n v="2"/>
    <n v="1"/>
    <m/>
    <d v="2021-10-10T16:30:00"/>
    <n v="2"/>
    <n v="2"/>
    <s v="New Delhi"/>
    <n v="0"/>
    <s v="Not Assigned"/>
  </r>
  <r>
    <x v="2672"/>
    <n v="47982"/>
    <n v="2"/>
    <m/>
    <n v="37"/>
    <n v="13"/>
    <n v="1"/>
    <d v="2021-10-12T00:00:00"/>
    <d v="2021-10-10T16:30:00"/>
    <n v="13"/>
    <n v="2"/>
    <s v="New Delhi"/>
    <n v="0"/>
    <s v="Not Assigned"/>
  </r>
  <r>
    <x v="2675"/>
    <n v="47983"/>
    <n v="2"/>
    <m/>
    <n v="16"/>
    <n v="13"/>
    <n v="1"/>
    <m/>
    <d v="2021-10-10T16:35:00"/>
    <n v="13"/>
    <n v="2"/>
    <s v="New Delhi"/>
    <n v="3"/>
    <s v="Laproscopy"/>
  </r>
  <r>
    <x v="2676"/>
    <n v="47984"/>
    <n v="1"/>
    <m/>
    <n v="39"/>
    <n v="2"/>
    <n v="8"/>
    <m/>
    <d v="2021-10-10T16:48:00"/>
    <n v="2"/>
    <n v="1"/>
    <s v="Tertiary "/>
    <n v="2"/>
    <s v="Urology Circumcision"/>
  </r>
  <r>
    <x v="2677"/>
    <n v="47985"/>
    <n v="2"/>
    <m/>
    <n v="37"/>
    <n v="2"/>
    <n v="1"/>
    <d v="2021-10-12T00:00:00"/>
    <d v="2021-10-10T16:50:00"/>
    <n v="2"/>
    <n v="2"/>
    <s v="New Delhi"/>
    <n v="0"/>
    <s v="Not Assigned"/>
  </r>
  <r>
    <x v="2677"/>
    <n v="47986"/>
    <n v="2"/>
    <m/>
    <n v="37"/>
    <n v="2"/>
    <n v="1"/>
    <m/>
    <d v="2021-10-10T16:50:00"/>
    <n v="2"/>
    <n v="2"/>
    <s v="New Delhi"/>
    <n v="0"/>
    <s v="Not Assigned"/>
  </r>
  <r>
    <x v="2678"/>
    <n v="47987"/>
    <n v="1"/>
    <m/>
    <n v="7"/>
    <n v="2"/>
    <n v="3"/>
    <m/>
    <d v="2021-10-10T16:59:00"/>
    <n v="2"/>
    <n v="1"/>
    <s v="Mumbai"/>
    <n v="9"/>
    <s v="Ophthalmology"/>
  </r>
  <r>
    <x v="2679"/>
    <n v="47988"/>
    <n v="8"/>
    <m/>
    <n v="2"/>
    <n v="13"/>
    <n v="8"/>
    <m/>
    <d v="2021-10-10T16:59:00"/>
    <n v="13"/>
    <n v="8"/>
    <s v="Tertiary "/>
    <n v="1"/>
    <s v="Proctology"/>
  </r>
  <r>
    <x v="2680"/>
    <n v="47989"/>
    <n v="1"/>
    <m/>
    <n v="2"/>
    <n v="13"/>
    <n v="4"/>
    <m/>
    <d v="2021-10-10T16:59:00"/>
    <n v="13"/>
    <n v="1"/>
    <s v="Hyderabad"/>
    <n v="1"/>
    <s v="Proctology"/>
  </r>
  <r>
    <x v="2678"/>
    <n v="47990"/>
    <n v="2"/>
    <m/>
    <n v="37"/>
    <n v="12"/>
    <n v="5"/>
    <m/>
    <d v="2021-10-10T17:00:00"/>
    <n v="12"/>
    <n v="2"/>
    <s v="Others"/>
    <n v="0"/>
    <s v="Not Assigned"/>
  </r>
  <r>
    <x v="2681"/>
    <n v="47991"/>
    <n v="2"/>
    <m/>
    <n v="37"/>
    <n v="10"/>
    <n v="8"/>
    <d v="2021-10-13T00:00:00"/>
    <d v="2021-10-10T17:10:00"/>
    <n v="10"/>
    <n v="2"/>
    <s v="Tertiary "/>
    <n v="0"/>
    <s v="Not Assigned"/>
  </r>
  <r>
    <x v="2682"/>
    <n v="47992"/>
    <n v="2"/>
    <m/>
    <n v="37"/>
    <n v="13"/>
    <n v="1"/>
    <m/>
    <d v="2021-10-10T17:15:00"/>
    <n v="13"/>
    <n v="2"/>
    <s v="New Delhi"/>
    <n v="0"/>
    <s v="Not Assigned"/>
  </r>
  <r>
    <x v="2683"/>
    <n v="47993"/>
    <n v="2"/>
    <m/>
    <n v="37"/>
    <n v="2"/>
    <n v="3"/>
    <m/>
    <d v="2021-10-10T17:15:00"/>
    <n v="2"/>
    <n v="2"/>
    <s v="Mumbai"/>
    <n v="0"/>
    <s v="Not Assigned"/>
  </r>
  <r>
    <x v="2684"/>
    <n v="47994"/>
    <n v="4"/>
    <s v="Cash"/>
    <n v="21"/>
    <n v="4"/>
    <n v="4"/>
    <d v="2022-08-18T00:00:00"/>
    <d v="2021-10-10T17:15:00"/>
    <n v="4"/>
    <n v="4"/>
    <s v="Hyderabad"/>
    <n v="1"/>
    <s v="Proctology"/>
  </r>
  <r>
    <x v="2685"/>
    <n v="47995"/>
    <n v="1"/>
    <s v="Cash"/>
    <n v="18"/>
    <n v="13"/>
    <n v="8"/>
    <m/>
    <d v="2021-10-10T17:18:00"/>
    <n v="13"/>
    <n v="1"/>
    <s v="Tertiary "/>
    <n v="5"/>
    <s v="Vascular"/>
  </r>
  <r>
    <x v="2686"/>
    <n v="47996"/>
    <n v="1"/>
    <m/>
    <n v="2"/>
    <n v="13"/>
    <n v="1"/>
    <m/>
    <d v="2021-10-10T17:19:00"/>
    <n v="13"/>
    <n v="1"/>
    <s v="New Delhi"/>
    <n v="1"/>
    <s v="Proctology"/>
  </r>
  <r>
    <x v="2687"/>
    <n v="47997"/>
    <n v="1"/>
    <m/>
    <n v="2"/>
    <n v="12"/>
    <n v="4"/>
    <m/>
    <d v="2021-10-10T17:28:00"/>
    <n v="12"/>
    <n v="1"/>
    <s v="Hyderabad"/>
    <n v="1"/>
    <s v="Proctology"/>
  </r>
  <r>
    <x v="2687"/>
    <n v="47998"/>
    <n v="2"/>
    <m/>
    <n v="37"/>
    <n v="51"/>
    <n v="4"/>
    <d v="2021-10-22T00:00:00"/>
    <d v="2021-10-10T17:30:00"/>
    <n v="51"/>
    <n v="2"/>
    <s v="Hyderabad"/>
    <n v="0"/>
    <s v="Not Assigned"/>
  </r>
  <r>
    <x v="2688"/>
    <n v="47999"/>
    <n v="1"/>
    <m/>
    <n v="20"/>
    <n v="2"/>
    <n v="1"/>
    <d v="2022-02-16T00:00:00"/>
    <d v="2021-10-10T17:33:00"/>
    <n v="2"/>
    <n v="1"/>
    <s v="New Delhi"/>
    <n v="1"/>
    <s v="Proctology"/>
  </r>
  <r>
    <x v="2688"/>
    <n v="48000"/>
    <n v="2"/>
    <s v="Cash"/>
    <n v="20"/>
    <n v="13"/>
    <n v="1"/>
    <d v="2022-01-08T00:00:00"/>
    <d v="2021-10-10T17:35:00"/>
    <n v="13"/>
    <n v="2"/>
    <s v="New Delhi"/>
    <n v="1"/>
    <s v="Proctology"/>
  </r>
  <r>
    <x v="2689"/>
    <n v="48001"/>
    <n v="1"/>
    <s v="Cash"/>
    <n v="39"/>
    <n v="39"/>
    <n v="2"/>
    <m/>
    <d v="2021-10-10T17:39:00"/>
    <n v="39"/>
    <n v="1"/>
    <s v="Bangalore"/>
    <n v="2"/>
    <s v="Urology Circumcision"/>
  </r>
  <r>
    <x v="2690"/>
    <n v="48002"/>
    <n v="2"/>
    <m/>
    <n v="2"/>
    <n v="53"/>
    <n v="3"/>
    <m/>
    <d v="2021-10-10T17:40:00"/>
    <n v="53"/>
    <n v="2"/>
    <s v="Mumbai"/>
    <n v="1"/>
    <s v="Proctology"/>
  </r>
  <r>
    <x v="2691"/>
    <n v="48003"/>
    <n v="2"/>
    <m/>
    <n v="37"/>
    <n v="2"/>
    <n v="8"/>
    <m/>
    <d v="2021-10-10T17:40:00"/>
    <n v="2"/>
    <n v="2"/>
    <s v="Tertiary "/>
    <n v="0"/>
    <s v="Not Assigned"/>
  </r>
  <r>
    <x v="2692"/>
    <n v="48004"/>
    <n v="1"/>
    <m/>
    <n v="7"/>
    <n v="13"/>
    <n v="2"/>
    <m/>
    <d v="2021-10-10T17:53:00"/>
    <n v="13"/>
    <n v="1"/>
    <s v="Bangalore"/>
    <n v="9"/>
    <s v="Ophthalmology"/>
  </r>
  <r>
    <x v="2693"/>
    <n v="48005"/>
    <n v="1"/>
    <m/>
    <n v="15"/>
    <n v="2"/>
    <n v="2"/>
    <m/>
    <d v="2021-10-10T17:53:00"/>
    <n v="2"/>
    <n v="1"/>
    <s v="Bangalore"/>
    <n v="3"/>
    <s v="Laproscopy"/>
  </r>
  <r>
    <x v="2694"/>
    <n v="48006"/>
    <n v="2"/>
    <m/>
    <n v="37"/>
    <n v="2"/>
    <n v="2"/>
    <m/>
    <d v="2021-10-10T18:05:00"/>
    <n v="2"/>
    <n v="2"/>
    <s v="Bangalore"/>
    <n v="0"/>
    <s v="Not Assigned"/>
  </r>
  <r>
    <x v="2695"/>
    <n v="48007"/>
    <n v="2"/>
    <m/>
    <n v="37"/>
    <n v="53"/>
    <n v="4"/>
    <d v="2021-10-18T00:00:00"/>
    <d v="2021-10-10T18:10:00"/>
    <n v="53"/>
    <n v="2"/>
    <s v="Hyderabad"/>
    <n v="0"/>
    <s v="Not Assigned"/>
  </r>
  <r>
    <x v="2696"/>
    <n v="48008"/>
    <n v="1"/>
    <m/>
    <n v="18"/>
    <n v="54"/>
    <n v="8"/>
    <d v="2022-06-14T00:00:00"/>
    <d v="2021-10-10T18:12:00"/>
    <n v="54"/>
    <n v="1"/>
    <s v="Tertiary "/>
    <n v="5"/>
    <s v="Vascular"/>
  </r>
  <r>
    <x v="2276"/>
    <n v="48009"/>
    <n v="2"/>
    <m/>
    <n v="37"/>
    <n v="2"/>
    <n v="3"/>
    <m/>
    <d v="2021-10-10T18:20:00"/>
    <n v="2"/>
    <n v="2"/>
    <s v="Mumbai"/>
    <n v="0"/>
    <s v="Not Assigned"/>
  </r>
  <r>
    <x v="2697"/>
    <n v="48010"/>
    <n v="2"/>
    <m/>
    <n v="37"/>
    <n v="13"/>
    <n v="8"/>
    <m/>
    <d v="2021-10-10T18:20:00"/>
    <n v="13"/>
    <n v="2"/>
    <s v="Tertiary "/>
    <n v="0"/>
    <s v="Not Assigned"/>
  </r>
  <r>
    <x v="427"/>
    <n v="48011"/>
    <n v="5"/>
    <m/>
    <n v="39"/>
    <n v="39"/>
    <n v="2"/>
    <m/>
    <d v="2021-10-10T18:26:00"/>
    <n v="39"/>
    <n v="5"/>
    <s v="Bangalore"/>
    <n v="2"/>
    <s v="Urology Circumcision"/>
  </r>
  <r>
    <x v="2698"/>
    <n v="48012"/>
    <n v="1"/>
    <s v="Cash"/>
    <n v="39"/>
    <n v="39"/>
    <n v="2"/>
    <d v="2021-12-09T00:00:00"/>
    <d v="2021-10-10T18:46:00"/>
    <n v="39"/>
    <n v="1"/>
    <s v="Bangalore"/>
    <n v="2"/>
    <s v="Urology Circumcision"/>
  </r>
  <r>
    <x v="2699"/>
    <n v="48013"/>
    <n v="2"/>
    <s v="Cash"/>
    <n v="2"/>
    <n v="13"/>
    <n v="6"/>
    <d v="2021-11-06T00:00:00"/>
    <d v="2021-10-10T19:00:00"/>
    <n v="13"/>
    <n v="2"/>
    <s v="Pune"/>
    <n v="1"/>
    <s v="Proctology"/>
  </r>
  <r>
    <x v="2700"/>
    <n v="48014"/>
    <n v="2"/>
    <m/>
    <n v="37"/>
    <n v="2"/>
    <n v="3"/>
    <m/>
    <d v="2021-10-10T19:00:00"/>
    <n v="2"/>
    <n v="2"/>
    <s v="Mumbai"/>
    <n v="0"/>
    <s v="Not Assigned"/>
  </r>
  <r>
    <x v="2701"/>
    <n v="48015"/>
    <n v="1"/>
    <m/>
    <n v="2"/>
    <n v="13"/>
    <n v="3"/>
    <m/>
    <d v="2021-10-10T19:01:00"/>
    <n v="13"/>
    <n v="1"/>
    <s v="Mumbai"/>
    <n v="1"/>
    <s v="Proctology"/>
  </r>
  <r>
    <x v="2702"/>
    <n v="48016"/>
    <n v="1"/>
    <m/>
    <n v="2"/>
    <n v="12"/>
    <n v="1"/>
    <m/>
    <d v="2021-10-10T19:09:00"/>
    <n v="12"/>
    <n v="1"/>
    <s v="New Delhi"/>
    <n v="1"/>
    <s v="Proctology"/>
  </r>
  <r>
    <x v="2703"/>
    <n v="48017"/>
    <n v="1"/>
    <m/>
    <n v="2"/>
    <n v="13"/>
    <n v="3"/>
    <m/>
    <d v="2021-10-10T19:11:00"/>
    <n v="13"/>
    <n v="1"/>
    <s v="Mumbai"/>
    <n v="1"/>
    <s v="Proctology"/>
  </r>
  <r>
    <x v="2704"/>
    <n v="48018"/>
    <n v="1"/>
    <m/>
    <n v="7"/>
    <n v="13"/>
    <n v="2"/>
    <m/>
    <d v="2021-10-10T19:19:00"/>
    <n v="13"/>
    <n v="1"/>
    <s v="Bangalore"/>
    <n v="9"/>
    <s v="Ophthalmology"/>
  </r>
  <r>
    <x v="2705"/>
    <n v="48019"/>
    <n v="1"/>
    <m/>
    <n v="39"/>
    <n v="13"/>
    <n v="3"/>
    <m/>
    <d v="2021-10-10T19:20:00"/>
    <n v="13"/>
    <n v="1"/>
    <s v="Mumbai"/>
    <n v="2"/>
    <s v="Urology Circumcision"/>
  </r>
  <r>
    <x v="2706"/>
    <n v="48020"/>
    <n v="1"/>
    <m/>
    <n v="2"/>
    <n v="39"/>
    <n v="8"/>
    <d v="2021-10-22T00:00:00"/>
    <d v="2021-10-10T19:26:00"/>
    <n v="39"/>
    <n v="1"/>
    <s v="Tertiary "/>
    <n v="1"/>
    <s v="Proctology"/>
  </r>
  <r>
    <x v="2707"/>
    <n v="48021"/>
    <n v="1"/>
    <m/>
    <n v="16"/>
    <n v="13"/>
    <n v="4"/>
    <m/>
    <d v="2021-10-10T19:30:00"/>
    <n v="13"/>
    <n v="1"/>
    <s v="Hyderabad"/>
    <n v="3"/>
    <s v="Laproscopy"/>
  </r>
  <r>
    <x v="2708"/>
    <n v="48022"/>
    <n v="1"/>
    <m/>
    <n v="2"/>
    <n v="13"/>
    <n v="1"/>
    <d v="2021-10-26T00:00:00"/>
    <d v="2021-10-10T19:36:00"/>
    <n v="13"/>
    <n v="1"/>
    <s v="New Delhi"/>
    <n v="1"/>
    <s v="Proctology"/>
  </r>
  <r>
    <x v="2709"/>
    <n v="48023"/>
    <n v="8"/>
    <m/>
    <n v="18"/>
    <n v="2"/>
    <n v="2"/>
    <d v="2021-10-25T00:00:00"/>
    <d v="2021-10-10T19:44:00"/>
    <n v="2"/>
    <n v="8"/>
    <s v="Bangalore"/>
    <n v="5"/>
    <s v="Vascular"/>
  </r>
  <r>
    <x v="2710"/>
    <n v="48024"/>
    <n v="8"/>
    <m/>
    <n v="14"/>
    <n v="2"/>
    <n v="1"/>
    <m/>
    <d v="2021-10-10T19:47:00"/>
    <n v="2"/>
    <n v="8"/>
    <s v="New Delhi"/>
    <n v="6"/>
    <s v="Kidney Stone"/>
  </r>
  <r>
    <x v="2711"/>
    <n v="48025"/>
    <n v="1"/>
    <m/>
    <n v="2"/>
    <n v="2"/>
    <n v="1"/>
    <m/>
    <d v="2021-10-10T19:51:00"/>
    <n v="2"/>
    <n v="1"/>
    <s v="New Delhi"/>
    <n v="1"/>
    <s v="Proctology"/>
  </r>
  <r>
    <x v="2712"/>
    <n v="48026"/>
    <n v="1"/>
    <m/>
    <n v="2"/>
    <n v="13"/>
    <n v="1"/>
    <m/>
    <d v="2021-10-10T19:52:00"/>
    <n v="13"/>
    <n v="1"/>
    <s v="New Delhi"/>
    <n v="1"/>
    <s v="Proctology"/>
  </r>
  <r>
    <x v="2713"/>
    <n v="48027"/>
    <n v="2"/>
    <m/>
    <n v="37"/>
    <n v="2"/>
    <n v="1"/>
    <m/>
    <d v="2021-10-10T20:00:00"/>
    <n v="2"/>
    <n v="2"/>
    <s v="New Delhi"/>
    <n v="0"/>
    <s v="Not Assigned"/>
  </r>
  <r>
    <x v="2714"/>
    <n v="48028"/>
    <n v="2"/>
    <m/>
    <n v="37"/>
    <n v="13"/>
    <n v="1"/>
    <m/>
    <d v="2021-10-10T20:10:00"/>
    <n v="13"/>
    <n v="2"/>
    <s v="New Delhi"/>
    <n v="0"/>
    <s v="Not Assigned"/>
  </r>
  <r>
    <x v="2622"/>
    <n v="48029"/>
    <n v="2"/>
    <m/>
    <n v="37"/>
    <n v="2"/>
    <n v="3"/>
    <m/>
    <d v="2021-10-10T20:15:00"/>
    <n v="2"/>
    <n v="2"/>
    <s v="Mumbai"/>
    <n v="0"/>
    <s v="Not Assigned"/>
  </r>
  <r>
    <x v="2715"/>
    <n v="48030"/>
    <n v="5"/>
    <m/>
    <n v="39"/>
    <n v="2"/>
    <n v="3"/>
    <m/>
    <d v="2021-10-10T20:22:00"/>
    <n v="2"/>
    <n v="5"/>
    <s v="Mumbai"/>
    <n v="2"/>
    <s v="Urology Circumcision"/>
  </r>
  <r>
    <x v="2716"/>
    <n v="48031"/>
    <n v="5"/>
    <m/>
    <n v="39"/>
    <n v="13"/>
    <n v="3"/>
    <m/>
    <d v="2021-10-10T20:23:00"/>
    <n v="13"/>
    <n v="5"/>
    <s v="Mumbai"/>
    <n v="2"/>
    <s v="Urology Circumcision"/>
  </r>
  <r>
    <x v="2717"/>
    <n v="48032"/>
    <n v="1"/>
    <m/>
    <n v="39"/>
    <n v="4"/>
    <n v="3"/>
    <d v="2022-06-14T00:00:00"/>
    <d v="2021-10-10T20:23:00"/>
    <n v="4"/>
    <n v="1"/>
    <s v="Mumbai"/>
    <n v="2"/>
    <s v="Urology Circumcision"/>
  </r>
  <r>
    <x v="2718"/>
    <n v="48033"/>
    <n v="1"/>
    <s v="Cash"/>
    <n v="2"/>
    <n v="13"/>
    <n v="1"/>
    <d v="2022-03-10T00:00:00"/>
    <d v="2021-10-10T20:24:00"/>
    <n v="13"/>
    <n v="1"/>
    <s v="New Delhi"/>
    <n v="1"/>
    <s v="Proctology"/>
  </r>
  <r>
    <x v="2719"/>
    <n v="48034"/>
    <n v="2"/>
    <m/>
    <n v="37"/>
    <n v="13"/>
    <n v="3"/>
    <m/>
    <d v="2021-10-10T20:25:00"/>
    <n v="13"/>
    <n v="2"/>
    <s v="Mumbai"/>
    <n v="0"/>
    <s v="Not Assigned"/>
  </r>
  <r>
    <x v="2720"/>
    <n v="48035"/>
    <n v="1"/>
    <m/>
    <n v="21"/>
    <n v="51"/>
    <n v="3"/>
    <d v="2021-11-30T00:00:00"/>
    <d v="2021-10-10T20:27:00"/>
    <n v="51"/>
    <n v="1"/>
    <s v="Mumbai"/>
    <n v="1"/>
    <s v="Proctology"/>
  </r>
  <r>
    <x v="2714"/>
    <n v="48036"/>
    <n v="2"/>
    <m/>
    <n v="37"/>
    <n v="2"/>
    <n v="1"/>
    <m/>
    <d v="2021-10-10T20:30:00"/>
    <n v="2"/>
    <n v="2"/>
    <s v="New Delhi"/>
    <n v="0"/>
    <s v="Not Assigned"/>
  </r>
  <r>
    <x v="2721"/>
    <n v="48037"/>
    <n v="1"/>
    <m/>
    <n v="39"/>
    <n v="13"/>
    <n v="1"/>
    <m/>
    <d v="2021-10-10T20:33:00"/>
    <n v="13"/>
    <n v="1"/>
    <s v="New Delhi"/>
    <n v="2"/>
    <s v="Urology Circumcision"/>
  </r>
  <r>
    <x v="2722"/>
    <n v="48038"/>
    <n v="1"/>
    <m/>
    <n v="16"/>
    <n v="65"/>
    <n v="4"/>
    <d v="2021-10-15T00:00:00"/>
    <d v="2021-10-10T20:35:00"/>
    <n v="65"/>
    <n v="1"/>
    <s v="Hyderabad"/>
    <n v="3"/>
    <s v="Laproscopy"/>
  </r>
  <r>
    <x v="2723"/>
    <n v="48039"/>
    <n v="1"/>
    <m/>
    <n v="39"/>
    <n v="13"/>
    <n v="4"/>
    <d v="2021-10-15T00:00:00"/>
    <d v="2021-10-10T20:35:00"/>
    <n v="13"/>
    <n v="1"/>
    <s v="Hyderabad"/>
    <n v="2"/>
    <s v="Urology Circumcision"/>
  </r>
  <r>
    <x v="2724"/>
    <n v="48040"/>
    <n v="2"/>
    <m/>
    <n v="37"/>
    <n v="13"/>
    <n v="8"/>
    <m/>
    <d v="2021-10-10T20:45:00"/>
    <n v="13"/>
    <n v="2"/>
    <s v="Tertiary "/>
    <n v="0"/>
    <s v="Not Assigned"/>
  </r>
  <r>
    <x v="2725"/>
    <n v="48041"/>
    <n v="2"/>
    <m/>
    <n v="37"/>
    <n v="4"/>
    <n v="1"/>
    <d v="2022-07-05T00:00:00"/>
    <d v="2021-10-10T20:50:00"/>
    <n v="4"/>
    <n v="2"/>
    <s v="New Delhi"/>
    <n v="0"/>
    <s v="Not Assigned"/>
  </r>
  <r>
    <x v="2726"/>
    <n v="48042"/>
    <n v="1"/>
    <m/>
    <n v="2"/>
    <n v="13"/>
    <n v="6"/>
    <m/>
    <d v="2021-10-10T20:52:00"/>
    <n v="13"/>
    <n v="1"/>
    <s v="Pune"/>
    <n v="1"/>
    <s v="Proctology"/>
  </r>
  <r>
    <x v="2727"/>
    <n v="48043"/>
    <n v="2"/>
    <s v="Cash"/>
    <n v="5"/>
    <n v="13"/>
    <n v="2"/>
    <d v="2021-12-20T00:00:00"/>
    <d v="2021-10-10T20:55:00"/>
    <n v="13"/>
    <n v="2"/>
    <s v="Bangalore"/>
    <n v="5"/>
    <s v="Vascular"/>
  </r>
  <r>
    <x v="2728"/>
    <n v="48044"/>
    <n v="2"/>
    <m/>
    <n v="2"/>
    <n v="13"/>
    <n v="3"/>
    <d v="2021-11-26T00:00:00"/>
    <d v="2021-10-10T21:15:00"/>
    <n v="13"/>
    <n v="2"/>
    <s v="Mumbai"/>
    <n v="1"/>
    <s v="Proctology"/>
  </r>
  <r>
    <x v="1408"/>
    <n v="48045"/>
    <n v="2"/>
    <m/>
    <n v="37"/>
    <n v="2"/>
    <n v="1"/>
    <m/>
    <d v="2021-10-10T21:15:00"/>
    <n v="2"/>
    <n v="2"/>
    <s v="New Delhi"/>
    <n v="0"/>
    <s v="Not Assigned"/>
  </r>
  <r>
    <x v="2729"/>
    <n v="48046"/>
    <n v="1"/>
    <m/>
    <n v="2"/>
    <n v="13"/>
    <n v="1"/>
    <d v="2022-01-08T00:00:00"/>
    <d v="2021-10-10T21:27:00"/>
    <n v="13"/>
    <n v="1"/>
    <s v="New Delhi"/>
    <n v="1"/>
    <s v="Proctology"/>
  </r>
  <r>
    <x v="2730"/>
    <n v="48047"/>
    <n v="1"/>
    <m/>
    <n v="2"/>
    <n v="13"/>
    <n v="2"/>
    <d v="2021-10-11T00:00:00"/>
    <d v="2021-10-10T21:31:00"/>
    <n v="13"/>
    <n v="1"/>
    <s v="Bangalore"/>
    <n v="1"/>
    <s v="Proctology"/>
  </r>
  <r>
    <x v="2731"/>
    <n v="48048"/>
    <n v="1"/>
    <s v="Cash"/>
    <n v="16"/>
    <n v="13"/>
    <n v="2"/>
    <m/>
    <d v="2021-10-10T21:32:00"/>
    <n v="13"/>
    <n v="1"/>
    <s v="Bangalore"/>
    <n v="3"/>
    <s v="Laproscopy"/>
  </r>
  <r>
    <x v="2732"/>
    <n v="48049"/>
    <n v="5"/>
    <s v="EMI"/>
    <n v="2"/>
    <n v="34"/>
    <n v="2"/>
    <d v="2021-10-21T00:00:00"/>
    <d v="2021-10-10T21:40:00"/>
    <n v="34"/>
    <n v="5"/>
    <s v="Bangalore"/>
    <n v="1"/>
    <s v="Proctology"/>
  </r>
  <r>
    <x v="2733"/>
    <n v="48050"/>
    <n v="5"/>
    <m/>
    <n v="17"/>
    <n v="2"/>
    <n v="1"/>
    <d v="2021-10-21T00:00:00"/>
    <d v="2021-10-10T21:43:00"/>
    <n v="2"/>
    <n v="5"/>
    <s v="New Delhi"/>
    <n v="7"/>
    <s v="Cosmetic"/>
  </r>
  <r>
    <x v="2734"/>
    <n v="48051"/>
    <n v="5"/>
    <m/>
    <n v="17"/>
    <n v="39"/>
    <n v="2"/>
    <m/>
    <d v="2021-10-10T21:53:00"/>
    <n v="39"/>
    <n v="5"/>
    <s v="Bangalore"/>
    <n v="7"/>
    <s v="Cosmetic"/>
  </r>
  <r>
    <x v="2735"/>
    <n v="48052"/>
    <n v="5"/>
    <m/>
    <n v="2"/>
    <n v="2"/>
    <n v="1"/>
    <m/>
    <d v="2021-10-10T21:54:00"/>
    <n v="2"/>
    <n v="5"/>
    <s v="New Delhi"/>
    <n v="1"/>
    <s v="Proctology"/>
  </r>
  <r>
    <x v="2736"/>
    <n v="48053"/>
    <n v="5"/>
    <s v="Cash"/>
    <n v="17"/>
    <n v="13"/>
    <n v="1"/>
    <d v="2021-12-18T00:00:00"/>
    <d v="2021-10-10T21:54:00"/>
    <n v="13"/>
    <n v="5"/>
    <s v="New Delhi"/>
    <n v="7"/>
    <s v="Cosmetic"/>
  </r>
  <r>
    <x v="2737"/>
    <n v="48054"/>
    <n v="2"/>
    <m/>
    <n v="37"/>
    <n v="2"/>
    <n v="1"/>
    <m/>
    <d v="2021-10-10T22:00:00"/>
    <n v="2"/>
    <n v="2"/>
    <s v="New Delhi"/>
    <n v="0"/>
    <s v="Not Assigned"/>
  </r>
  <r>
    <x v="2738"/>
    <n v="48055"/>
    <n v="1"/>
    <m/>
    <n v="2"/>
    <n v="13"/>
    <n v="8"/>
    <m/>
    <d v="2021-10-10T22:03:00"/>
    <n v="13"/>
    <n v="1"/>
    <s v="Tertiary "/>
    <n v="1"/>
    <s v="Proctology"/>
  </r>
  <r>
    <x v="2739"/>
    <n v="48056"/>
    <n v="1"/>
    <m/>
    <n v="39"/>
    <n v="13"/>
    <n v="3"/>
    <m/>
    <d v="2021-10-10T22:06:00"/>
    <n v="13"/>
    <n v="1"/>
    <s v="Mumbai"/>
    <n v="2"/>
    <s v="Urology Circumcision"/>
  </r>
  <r>
    <x v="2740"/>
    <n v="48057"/>
    <n v="1"/>
    <s v="Cashless"/>
    <n v="15"/>
    <n v="13"/>
    <n v="1"/>
    <m/>
    <d v="2021-10-10T22:08:00"/>
    <n v="13"/>
    <n v="1"/>
    <s v="New Delhi"/>
    <n v="3"/>
    <s v="Laproscopy"/>
  </r>
  <r>
    <x v="2741"/>
    <n v="48058"/>
    <n v="2"/>
    <m/>
    <n v="37"/>
    <n v="2"/>
    <n v="8"/>
    <m/>
    <d v="2021-10-10T22:20:00"/>
    <n v="2"/>
    <n v="2"/>
    <s v="Tertiary "/>
    <n v="0"/>
    <s v="Not Assigned"/>
  </r>
  <r>
    <x v="2742"/>
    <n v="48059"/>
    <n v="1"/>
    <m/>
    <n v="14"/>
    <n v="52"/>
    <n v="6"/>
    <m/>
    <d v="2021-10-10T22:23:00"/>
    <n v="52"/>
    <n v="1"/>
    <s v="Pune"/>
    <n v="6"/>
    <s v="Kidney Stone"/>
  </r>
  <r>
    <x v="2743"/>
    <n v="48060"/>
    <n v="1"/>
    <m/>
    <n v="2"/>
    <n v="13"/>
    <n v="4"/>
    <m/>
    <d v="2021-10-10T22:23:00"/>
    <n v="13"/>
    <n v="1"/>
    <s v="Hyderabad"/>
    <n v="1"/>
    <s v="Proctology"/>
  </r>
  <r>
    <x v="2744"/>
    <n v="48061"/>
    <n v="1"/>
    <s v="Cash"/>
    <n v="17"/>
    <n v="13"/>
    <n v="1"/>
    <d v="2021-12-16T00:00:00"/>
    <d v="2021-10-10T22:26:00"/>
    <n v="13"/>
    <n v="1"/>
    <s v="New Delhi"/>
    <n v="7"/>
    <s v="Cosmetic"/>
  </r>
  <r>
    <x v="2745"/>
    <n v="48062"/>
    <n v="1"/>
    <s v="Cash"/>
    <n v="2"/>
    <n v="13"/>
    <n v="1"/>
    <d v="2022-01-01T00:00:00"/>
    <d v="2021-10-10T22:45:00"/>
    <n v="13"/>
    <n v="1"/>
    <s v="New Delhi"/>
    <n v="1"/>
    <s v="Proctology"/>
  </r>
  <r>
    <x v="2746"/>
    <n v="48063"/>
    <n v="1"/>
    <m/>
    <n v="2"/>
    <n v="35"/>
    <n v="4"/>
    <d v="2021-10-16T00:00:00"/>
    <d v="2021-10-10T22:59:00"/>
    <n v="35"/>
    <n v="1"/>
    <s v="Hyderabad"/>
    <n v="1"/>
    <s v="Proctology"/>
  </r>
  <r>
    <x v="2747"/>
    <n v="48064"/>
    <n v="5"/>
    <m/>
    <n v="17"/>
    <n v="13"/>
    <n v="1"/>
    <m/>
    <d v="2021-10-10T23:10:00"/>
    <n v="13"/>
    <n v="5"/>
    <s v="New Delhi"/>
    <n v="7"/>
    <s v="Cosmetic"/>
  </r>
  <r>
    <x v="2748"/>
    <n v="48065"/>
    <n v="1"/>
    <m/>
    <n v="16"/>
    <n v="13"/>
    <n v="1"/>
    <m/>
    <d v="2021-10-10T23:10:00"/>
    <n v="13"/>
    <n v="1"/>
    <s v="New Delhi"/>
    <n v="3"/>
    <s v="Laproscopy"/>
  </r>
  <r>
    <x v="2749"/>
    <n v="48066"/>
    <n v="5"/>
    <s v="Cash"/>
    <n v="39"/>
    <n v="13"/>
    <n v="1"/>
    <d v="2021-11-20T00:00:00"/>
    <d v="2021-10-10T23:11:00"/>
    <n v="13"/>
    <n v="5"/>
    <s v="New Delhi"/>
    <n v="2"/>
    <s v="Urology Circumcision"/>
  </r>
  <r>
    <x v="2750"/>
    <n v="48067"/>
    <n v="5"/>
    <m/>
    <n v="2"/>
    <n v="2"/>
    <n v="1"/>
    <m/>
    <d v="2021-10-10T23:12:00"/>
    <n v="2"/>
    <n v="5"/>
    <s v="New Delhi"/>
    <n v="1"/>
    <s v="Proctology"/>
  </r>
  <r>
    <x v="2751"/>
    <n v="48068"/>
    <n v="5"/>
    <m/>
    <n v="2"/>
    <n v="2"/>
    <n v="1"/>
    <m/>
    <d v="2021-10-10T23:16:00"/>
    <n v="2"/>
    <n v="5"/>
    <s v="New Delhi"/>
    <n v="1"/>
    <s v="Proctology"/>
  </r>
  <r>
    <x v="2752"/>
    <n v="48069"/>
    <n v="1"/>
    <m/>
    <n v="16"/>
    <n v="11"/>
    <n v="1"/>
    <m/>
    <d v="2021-10-10T23:16:00"/>
    <n v="11"/>
    <n v="1"/>
    <s v="New Delhi"/>
    <n v="3"/>
    <s v="Laproscopy"/>
  </r>
  <r>
    <x v="2753"/>
    <n v="48070"/>
    <n v="1"/>
    <s v="Cashless"/>
    <n v="19"/>
    <n v="13"/>
    <n v="3"/>
    <d v="2022-06-04T00:00:00"/>
    <d v="2021-10-10T23:24:00"/>
    <n v="13"/>
    <n v="1"/>
    <s v="Mumbai"/>
    <n v="1"/>
    <s v="Proctology"/>
  </r>
  <r>
    <x v="2754"/>
    <n v="48071"/>
    <n v="5"/>
    <m/>
    <n v="2"/>
    <n v="2"/>
    <n v="1"/>
    <m/>
    <d v="2021-10-10T23:25:00"/>
    <n v="2"/>
    <n v="5"/>
    <s v="New Delhi"/>
    <n v="1"/>
    <s v="Proctology"/>
  </r>
  <r>
    <x v="2755"/>
    <n v="48072"/>
    <n v="1"/>
    <m/>
    <n v="39"/>
    <n v="12"/>
    <n v="2"/>
    <d v="2021-10-12T00:00:00"/>
    <d v="2021-10-10T23:33:00"/>
    <n v="12"/>
    <n v="1"/>
    <s v="Bangalore"/>
    <n v="2"/>
    <s v="Urology Circumcision"/>
  </r>
  <r>
    <x v="2756"/>
    <n v="48073"/>
    <n v="1"/>
    <s v="Cashless"/>
    <n v="15"/>
    <n v="34"/>
    <n v="4"/>
    <d v="2021-10-12T00:00:00"/>
    <d v="2021-10-10T23:44:00"/>
    <n v="34"/>
    <n v="1"/>
    <s v="Hyderabad"/>
    <n v="3"/>
    <s v="Laproscopy"/>
  </r>
  <r>
    <x v="2757"/>
    <n v="48074"/>
    <n v="2"/>
    <m/>
    <n v="37"/>
    <n v="13"/>
    <n v="1"/>
    <d v="2021-10-27T00:00:00"/>
    <d v="2021-10-10T23:55:00"/>
    <n v="13"/>
    <n v="2"/>
    <s v="New Delhi"/>
    <n v="0"/>
    <s v="Not Assigned"/>
  </r>
  <r>
    <x v="2758"/>
    <n v="48075"/>
    <n v="1"/>
    <m/>
    <n v="16"/>
    <n v="2"/>
    <n v="6"/>
    <m/>
    <d v="2021-10-11T00:15:00"/>
    <n v="2"/>
    <n v="1"/>
    <s v="Pune"/>
    <n v="3"/>
    <s v="Laproscopy"/>
  </r>
  <r>
    <x v="2759"/>
    <n v="48076"/>
    <n v="1"/>
    <m/>
    <n v="2"/>
    <n v="13"/>
    <n v="1"/>
    <m/>
    <d v="2021-10-11T00:20:00"/>
    <n v="13"/>
    <n v="1"/>
    <s v="New Delhi"/>
    <n v="1"/>
    <s v="Proctology"/>
  </r>
  <r>
    <x v="2760"/>
    <n v="48077"/>
    <n v="1"/>
    <m/>
    <n v="2"/>
    <n v="13"/>
    <n v="1"/>
    <d v="2021-10-27T00:00:00"/>
    <d v="2021-10-11T00:24:00"/>
    <n v="13"/>
    <n v="1"/>
    <s v="New Delhi"/>
    <n v="1"/>
    <s v="Proctology"/>
  </r>
  <r>
    <x v="2761"/>
    <n v="48078"/>
    <n v="1"/>
    <m/>
    <n v="2"/>
    <n v="2"/>
    <n v="1"/>
    <m/>
    <d v="2021-10-11T00:32:00"/>
    <n v="2"/>
    <n v="1"/>
    <s v="New Delhi"/>
    <n v="1"/>
    <s v="Proctology"/>
  </r>
  <r>
    <x v="2762"/>
    <n v="48079"/>
    <n v="1"/>
    <m/>
    <n v="39"/>
    <n v="13"/>
    <n v="8"/>
    <d v="2021-10-18T00:00:00"/>
    <d v="2021-10-11T00:58:00"/>
    <n v="13"/>
    <n v="1"/>
    <s v="Tertiary "/>
    <n v="2"/>
    <s v="Urology Circumcision"/>
  </r>
  <r>
    <x v="2763"/>
    <n v="48080"/>
    <n v="1"/>
    <m/>
    <n v="39"/>
    <n v="13"/>
    <n v="1"/>
    <m/>
    <d v="2021-10-11T01:02:00"/>
    <n v="13"/>
    <n v="1"/>
    <s v="New Delhi"/>
    <n v="2"/>
    <s v="Urology Circumcision"/>
  </r>
  <r>
    <x v="2764"/>
    <n v="48081"/>
    <n v="2"/>
    <m/>
    <n v="37"/>
    <n v="2"/>
    <n v="4"/>
    <m/>
    <d v="2021-10-11T01:10:00"/>
    <n v="2"/>
    <n v="2"/>
    <s v="Hyderabad"/>
    <n v="0"/>
    <s v="Not Assigned"/>
  </r>
  <r>
    <x v="2765"/>
    <n v="48082"/>
    <n v="5"/>
    <m/>
    <n v="17"/>
    <n v="13"/>
    <n v="2"/>
    <m/>
    <d v="2021-10-11T01:24:00"/>
    <n v="13"/>
    <n v="5"/>
    <s v="Bangalore"/>
    <n v="7"/>
    <s v="Cosmetic"/>
  </r>
  <r>
    <x v="2766"/>
    <n v="48083"/>
    <n v="1"/>
    <m/>
    <n v="56"/>
    <n v="13"/>
    <n v="8"/>
    <d v="2021-11-01T00:00:00"/>
    <d v="2021-10-11T01:39:00"/>
    <n v="13"/>
    <n v="1"/>
    <s v="Tertiary "/>
    <n v="7"/>
    <s v="Cosmetic"/>
  </r>
  <r>
    <x v="2767"/>
    <n v="48084"/>
    <n v="5"/>
    <m/>
    <n v="17"/>
    <n v="2"/>
    <n v="3"/>
    <m/>
    <d v="2021-10-11T02:24:00"/>
    <n v="2"/>
    <n v="5"/>
    <s v="Mumbai"/>
    <n v="7"/>
    <s v="Cosmetic"/>
  </r>
  <r>
    <x v="2768"/>
    <n v="48085"/>
    <n v="1"/>
    <m/>
    <n v="2"/>
    <n v="13"/>
    <n v="1"/>
    <m/>
    <d v="2021-10-11T02:27:00"/>
    <n v="13"/>
    <n v="1"/>
    <s v="New Delhi"/>
    <n v="1"/>
    <s v="Proctology"/>
  </r>
  <r>
    <x v="2769"/>
    <n v="48086"/>
    <n v="5"/>
    <m/>
    <n v="17"/>
    <n v="2"/>
    <n v="3"/>
    <m/>
    <d v="2021-10-11T02:30:00"/>
    <n v="2"/>
    <n v="5"/>
    <s v="Mumbai"/>
    <n v="7"/>
    <s v="Cosmetic"/>
  </r>
  <r>
    <x v="2770"/>
    <n v="48087"/>
    <n v="2"/>
    <m/>
    <n v="37"/>
    <n v="2"/>
    <n v="3"/>
    <m/>
    <d v="2021-10-11T02:35:00"/>
    <n v="2"/>
    <n v="2"/>
    <s v="Mumbai"/>
    <n v="0"/>
    <s v="Not Assigned"/>
  </r>
  <r>
    <x v="2771"/>
    <n v="48088"/>
    <n v="1"/>
    <m/>
    <n v="2"/>
    <n v="13"/>
    <n v="8"/>
    <m/>
    <d v="2021-10-11T03:58:00"/>
    <n v="13"/>
    <n v="1"/>
    <s v="Tertiary "/>
    <n v="1"/>
    <s v="Proctology"/>
  </r>
  <r>
    <x v="2772"/>
    <n v="48089"/>
    <n v="2"/>
    <m/>
    <n v="37"/>
    <n v="13"/>
    <n v="4"/>
    <m/>
    <d v="2021-10-11T04:35:00"/>
    <n v="13"/>
    <n v="2"/>
    <s v="Hyderabad"/>
    <n v="0"/>
    <s v="Not Assigned"/>
  </r>
  <r>
    <x v="2773"/>
    <n v="48090"/>
    <n v="1"/>
    <m/>
    <n v="39"/>
    <n v="53"/>
    <n v="4"/>
    <m/>
    <d v="2021-10-11T04:46:00"/>
    <n v="53"/>
    <n v="1"/>
    <s v="Hyderabad"/>
    <n v="2"/>
    <s v="Urology Circumcision"/>
  </r>
  <r>
    <x v="2774"/>
    <n v="48091"/>
    <n v="1"/>
    <m/>
    <n v="18"/>
    <n v="13"/>
    <n v="1"/>
    <d v="2021-10-13T00:00:00"/>
    <d v="2021-10-11T06:29:00"/>
    <n v="13"/>
    <n v="1"/>
    <s v="New Delhi"/>
    <n v="5"/>
    <s v="Vascular"/>
  </r>
  <r>
    <x v="2775"/>
    <n v="48092"/>
    <n v="2"/>
    <m/>
    <n v="37"/>
    <n v="2"/>
    <n v="1"/>
    <m/>
    <d v="2021-10-11T06:40:00"/>
    <n v="2"/>
    <n v="2"/>
    <s v="New Delhi"/>
    <n v="0"/>
    <s v="Not Assigned"/>
  </r>
  <r>
    <x v="2776"/>
    <n v="48093"/>
    <n v="5"/>
    <m/>
    <n v="135"/>
    <n v="2"/>
    <n v="1"/>
    <m/>
    <d v="2021-10-11T06:58:00"/>
    <n v="2"/>
    <n v="5"/>
    <s v="New Delhi"/>
    <n v="10"/>
    <s v="Dental"/>
  </r>
  <r>
    <x v="2777"/>
    <n v="48094"/>
    <n v="1"/>
    <m/>
    <n v="2"/>
    <n v="4"/>
    <n v="1"/>
    <d v="2022-06-04T00:00:00"/>
    <d v="2021-10-11T07:05:00"/>
    <n v="4"/>
    <n v="1"/>
    <s v="New Delhi"/>
    <n v="1"/>
    <s v="Proctology"/>
  </r>
  <r>
    <x v="2778"/>
    <n v="48095"/>
    <n v="2"/>
    <m/>
    <n v="37"/>
    <n v="53"/>
    <n v="1"/>
    <m/>
    <d v="2021-10-11T07:10:00"/>
    <n v="53"/>
    <n v="2"/>
    <s v="New Delhi"/>
    <n v="0"/>
    <s v="Not Assigned"/>
  </r>
  <r>
    <x v="2779"/>
    <n v="48096"/>
    <n v="5"/>
    <m/>
    <n v="2"/>
    <n v="39"/>
    <n v="1"/>
    <d v="2021-10-22T00:00:00"/>
    <d v="2021-10-11T07:12:00"/>
    <n v="39"/>
    <n v="5"/>
    <s v="New Delhi"/>
    <n v="1"/>
    <s v="Proctology"/>
  </r>
  <r>
    <x v="2780"/>
    <n v="48097"/>
    <n v="5"/>
    <m/>
    <n v="17"/>
    <n v="2"/>
    <n v="2"/>
    <m/>
    <d v="2021-10-11T07:27:00"/>
    <n v="2"/>
    <n v="5"/>
    <s v="Bangalore"/>
    <n v="7"/>
    <s v="Cosmetic"/>
  </r>
  <r>
    <x v="2781"/>
    <n v="48098"/>
    <n v="1"/>
    <m/>
    <n v="39"/>
    <n v="13"/>
    <n v="1"/>
    <d v="2021-11-11T00:00:00"/>
    <d v="2021-10-11T07:29:00"/>
    <n v="13"/>
    <n v="1"/>
    <s v="New Delhi"/>
    <n v="2"/>
    <s v="Urology Circumcision"/>
  </r>
  <r>
    <x v="2782"/>
    <n v="48099"/>
    <n v="2"/>
    <m/>
    <n v="37"/>
    <n v="2"/>
    <n v="2"/>
    <m/>
    <d v="2021-10-11T07:30:00"/>
    <n v="2"/>
    <n v="2"/>
    <s v="Bangalore"/>
    <n v="0"/>
    <s v="Not Assigned"/>
  </r>
  <r>
    <x v="2783"/>
    <n v="48100"/>
    <n v="1"/>
    <m/>
    <n v="39"/>
    <n v="39"/>
    <n v="8"/>
    <d v="2021-10-26T00:00:00"/>
    <d v="2021-10-11T07:35:00"/>
    <n v="39"/>
    <n v="1"/>
    <s v="Tertiary "/>
    <n v="2"/>
    <s v="Urology Circumcision"/>
  </r>
  <r>
    <x v="2784"/>
    <n v="48101"/>
    <n v="1"/>
    <s v="Cash"/>
    <n v="39"/>
    <n v="13"/>
    <n v="1"/>
    <d v="2021-11-25T00:00:00"/>
    <d v="2021-10-11T07:42:00"/>
    <n v="13"/>
    <n v="1"/>
    <s v="New Delhi"/>
    <n v="2"/>
    <s v="Urology Circumcision"/>
  </r>
  <r>
    <x v="2785"/>
    <n v="48102"/>
    <n v="1"/>
    <m/>
    <n v="14"/>
    <n v="52"/>
    <n v="6"/>
    <m/>
    <d v="2021-10-11T07:54:00"/>
    <n v="52"/>
    <n v="1"/>
    <s v="Pune"/>
    <n v="6"/>
    <s v="Kidney Stone"/>
  </r>
  <r>
    <x v="2786"/>
    <n v="48103"/>
    <n v="1"/>
    <s v="f"/>
    <n v="39"/>
    <n v="2"/>
    <n v="1"/>
    <m/>
    <d v="2021-10-11T08:28:00"/>
    <n v="2"/>
    <n v="1"/>
    <s v="New Delhi"/>
    <n v="2"/>
    <s v="Urology Circumcision"/>
  </r>
  <r>
    <x v="2787"/>
    <n v="48104"/>
    <n v="2"/>
    <m/>
    <n v="37"/>
    <n v="2"/>
    <n v="3"/>
    <m/>
    <d v="2021-10-11T08:50:00"/>
    <n v="2"/>
    <n v="2"/>
    <s v="Mumbai"/>
    <n v="0"/>
    <s v="Not Assigned"/>
  </r>
  <r>
    <x v="2788"/>
    <n v="48105"/>
    <n v="2"/>
    <s v="Cash"/>
    <n v="16"/>
    <n v="13"/>
    <n v="3"/>
    <d v="2022-02-01T00:00:00"/>
    <d v="2021-10-11T08:50:00"/>
    <n v="13"/>
    <n v="2"/>
    <s v="Mumbai"/>
    <n v="3"/>
    <s v="Laproscopy"/>
  </r>
  <r>
    <x v="2789"/>
    <n v="48106"/>
    <n v="2"/>
    <m/>
    <n v="37"/>
    <n v="13"/>
    <n v="1"/>
    <d v="2021-10-23T00:00:00"/>
    <d v="2021-10-11T08:55:00"/>
    <n v="13"/>
    <n v="2"/>
    <s v="New Delhi"/>
    <n v="0"/>
    <s v="Not Assigned"/>
  </r>
  <r>
    <x v="2789"/>
    <n v="48107"/>
    <n v="2"/>
    <m/>
    <n v="37"/>
    <n v="2"/>
    <n v="1"/>
    <m/>
    <d v="2021-10-11T08:55:00"/>
    <n v="2"/>
    <n v="2"/>
    <s v="New Delhi"/>
    <n v="0"/>
    <s v="Not Assigned"/>
  </r>
  <r>
    <x v="2790"/>
    <n v="48108"/>
    <n v="1"/>
    <m/>
    <n v="2"/>
    <n v="2"/>
    <n v="1"/>
    <m/>
    <d v="2021-10-11T09:02:00"/>
    <n v="2"/>
    <n v="1"/>
    <s v="New Delhi"/>
    <n v="1"/>
    <s v="Proctology"/>
  </r>
  <r>
    <x v="2791"/>
    <n v="48109"/>
    <n v="1"/>
    <m/>
    <n v="2"/>
    <n v="12"/>
    <n v="4"/>
    <m/>
    <d v="2021-10-11T09:04:00"/>
    <n v="12"/>
    <n v="1"/>
    <s v="Hyderabad"/>
    <n v="1"/>
    <s v="Proctology"/>
  </r>
  <r>
    <x v="2792"/>
    <n v="48110"/>
    <n v="5"/>
    <m/>
    <n v="2"/>
    <n v="2"/>
    <n v="1"/>
    <d v="2021-10-12T00:00:00"/>
    <d v="2021-10-11T09:05:00"/>
    <n v="2"/>
    <n v="5"/>
    <s v="New Delhi"/>
    <n v="1"/>
    <s v="Proctology"/>
  </r>
  <r>
    <x v="2793"/>
    <n v="48111"/>
    <n v="1"/>
    <m/>
    <n v="2"/>
    <n v="39"/>
    <n v="2"/>
    <d v="2021-12-23T00:00:00"/>
    <d v="2021-10-11T09:09:00"/>
    <n v="39"/>
    <n v="1"/>
    <s v="Bangalore"/>
    <n v="1"/>
    <s v="Proctology"/>
  </r>
  <r>
    <x v="2794"/>
    <n v="48112"/>
    <n v="8"/>
    <m/>
    <n v="19"/>
    <n v="13"/>
    <n v="8"/>
    <m/>
    <d v="2021-10-11T09:14:00"/>
    <n v="13"/>
    <n v="8"/>
    <s v="Tertiary "/>
    <n v="1"/>
    <s v="Proctology"/>
  </r>
  <r>
    <x v="2795"/>
    <n v="48113"/>
    <n v="2"/>
    <m/>
    <n v="37"/>
    <n v="4"/>
    <n v="3"/>
    <d v="2022-06-14T00:00:00"/>
    <d v="2021-10-11T09:15:00"/>
    <n v="4"/>
    <n v="2"/>
    <s v="Mumbai"/>
    <n v="0"/>
    <s v="Not Assigned"/>
  </r>
  <r>
    <x v="2796"/>
    <n v="48114"/>
    <n v="8"/>
    <m/>
    <n v="2"/>
    <n v="53"/>
    <n v="1"/>
    <m/>
    <d v="2021-10-11T09:15:00"/>
    <n v="53"/>
    <n v="8"/>
    <s v="New Delhi"/>
    <n v="1"/>
    <s v="Proctology"/>
  </r>
  <r>
    <x v="2797"/>
    <n v="48115"/>
    <n v="1"/>
    <m/>
    <n v="2"/>
    <n v="13"/>
    <n v="2"/>
    <m/>
    <d v="2021-10-11T09:18:00"/>
    <n v="13"/>
    <n v="1"/>
    <s v="Bangalore"/>
    <n v="1"/>
    <s v="Proctology"/>
  </r>
  <r>
    <x v="2798"/>
    <n v="48116"/>
    <n v="8"/>
    <m/>
    <n v="2"/>
    <n v="13"/>
    <n v="1"/>
    <m/>
    <d v="2021-10-11T09:18:00"/>
    <n v="13"/>
    <n v="8"/>
    <s v="New Delhi"/>
    <n v="1"/>
    <s v="Proctology"/>
  </r>
  <r>
    <x v="2799"/>
    <n v="48117"/>
    <n v="8"/>
    <m/>
    <n v="2"/>
    <n v="13"/>
    <n v="1"/>
    <m/>
    <d v="2021-10-11T09:19:00"/>
    <n v="13"/>
    <n v="8"/>
    <s v="New Delhi"/>
    <n v="1"/>
    <s v="Proctology"/>
  </r>
  <r>
    <x v="2800"/>
    <n v="48118"/>
    <n v="8"/>
    <m/>
    <n v="2"/>
    <n v="54"/>
    <n v="3"/>
    <d v="2022-06-04T00:00:00"/>
    <d v="2021-10-11T09:20:00"/>
    <n v="54"/>
    <n v="8"/>
    <s v="Mumbai"/>
    <n v="1"/>
    <s v="Proctology"/>
  </r>
  <r>
    <x v="2801"/>
    <n v="48119"/>
    <n v="2"/>
    <m/>
    <n v="37"/>
    <n v="39"/>
    <n v="2"/>
    <m/>
    <d v="2021-10-11T09:25:00"/>
    <n v="39"/>
    <n v="2"/>
    <s v="Bangalore"/>
    <n v="0"/>
    <s v="Not Assigned"/>
  </r>
  <r>
    <x v="2098"/>
    <n v="48120"/>
    <n v="2"/>
    <s v="Cash"/>
    <n v="20"/>
    <n v="13"/>
    <n v="1"/>
    <m/>
    <d v="2021-10-11T09:25:00"/>
    <n v="13"/>
    <n v="2"/>
    <s v="New Delhi"/>
    <n v="1"/>
    <s v="Proctology"/>
  </r>
  <r>
    <x v="2802"/>
    <n v="48121"/>
    <n v="1"/>
    <m/>
    <n v="135"/>
    <n v="2"/>
    <n v="1"/>
    <m/>
    <d v="2021-10-11T09:26:00"/>
    <n v="2"/>
    <n v="1"/>
    <s v="New Delhi"/>
    <n v="10"/>
    <s v="Dental"/>
  </r>
  <r>
    <x v="2803"/>
    <n v="48122"/>
    <n v="1"/>
    <s v="Cash"/>
    <n v="17"/>
    <n v="13"/>
    <n v="1"/>
    <m/>
    <d v="2021-10-11T09:29:00"/>
    <n v="13"/>
    <n v="1"/>
    <s v="New Delhi"/>
    <n v="7"/>
    <s v="Cosmetic"/>
  </r>
  <r>
    <x v="2804"/>
    <n v="48123"/>
    <n v="2"/>
    <m/>
    <n v="39"/>
    <n v="39"/>
    <n v="8"/>
    <d v="2021-10-29T00:00:00"/>
    <d v="2021-10-11T09:35:00"/>
    <n v="39"/>
    <n v="2"/>
    <s v="Tertiary "/>
    <n v="2"/>
    <s v="Urology Circumcision"/>
  </r>
  <r>
    <x v="2098"/>
    <n v="48124"/>
    <n v="2"/>
    <m/>
    <n v="20"/>
    <n v="51"/>
    <n v="1"/>
    <d v="2021-10-13T00:00:00"/>
    <d v="2021-10-11T09:35:00"/>
    <n v="51"/>
    <n v="2"/>
    <s v="New Delhi"/>
    <n v="1"/>
    <s v="Proctology"/>
  </r>
  <r>
    <x v="2805"/>
    <n v="48125"/>
    <n v="1"/>
    <m/>
    <n v="7"/>
    <n v="13"/>
    <n v="2"/>
    <m/>
    <d v="2021-10-11T09:39:00"/>
    <n v="13"/>
    <n v="1"/>
    <s v="Bangalore"/>
    <n v="9"/>
    <s v="Ophthalmology"/>
  </r>
  <r>
    <x v="2806"/>
    <n v="48126"/>
    <n v="2"/>
    <m/>
    <n v="37"/>
    <n v="39"/>
    <n v="3"/>
    <m/>
    <d v="2021-10-11T09:40:00"/>
    <n v="39"/>
    <n v="2"/>
    <s v="Mumbai"/>
    <n v="0"/>
    <s v="Not Assigned"/>
  </r>
  <r>
    <x v="2807"/>
    <n v="48127"/>
    <n v="1"/>
    <m/>
    <n v="39"/>
    <n v="13"/>
    <n v="1"/>
    <d v="2021-12-15T00:00:00"/>
    <d v="2021-10-11T09:43:00"/>
    <n v="13"/>
    <n v="1"/>
    <s v="New Delhi"/>
    <n v="2"/>
    <s v="Urology Circumcision"/>
  </r>
  <r>
    <x v="2808"/>
    <n v="48128"/>
    <n v="2"/>
    <m/>
    <n v="7"/>
    <n v="13"/>
    <n v="2"/>
    <m/>
    <d v="2021-10-11T09:45:00"/>
    <n v="13"/>
    <n v="2"/>
    <s v="Bangalore"/>
    <n v="9"/>
    <s v="Ophthalmology"/>
  </r>
  <r>
    <x v="2809"/>
    <n v="48129"/>
    <n v="2"/>
    <m/>
    <n v="2"/>
    <n v="2"/>
    <n v="1"/>
    <m/>
    <d v="2021-10-11T09:55:00"/>
    <n v="2"/>
    <n v="2"/>
    <s v="New Delhi"/>
    <n v="1"/>
    <s v="Proctology"/>
  </r>
  <r>
    <x v="2810"/>
    <n v="48130"/>
    <n v="2"/>
    <m/>
    <n v="2"/>
    <n v="13"/>
    <n v="3"/>
    <m/>
    <d v="2021-10-11T09:55:00"/>
    <n v="13"/>
    <n v="2"/>
    <s v="Mumbai"/>
    <n v="1"/>
    <s v="Proctology"/>
  </r>
  <r>
    <x v="2811"/>
    <n v="48131"/>
    <n v="2"/>
    <m/>
    <n v="37"/>
    <n v="4"/>
    <n v="3"/>
    <d v="2022-07-05T00:00:00"/>
    <d v="2021-10-11T10:10:00"/>
    <n v="4"/>
    <n v="2"/>
    <s v="Mumbai"/>
    <n v="0"/>
    <s v="Not Assigned"/>
  </r>
  <r>
    <x v="2812"/>
    <n v="48132"/>
    <n v="1"/>
    <s v="Cash"/>
    <n v="17"/>
    <n v="2"/>
    <n v="1"/>
    <d v="2021-12-16T00:00:00"/>
    <d v="2021-10-11T10:17:00"/>
    <n v="2"/>
    <n v="1"/>
    <s v="New Delhi"/>
    <n v="7"/>
    <s v="Cosmetic"/>
  </r>
  <r>
    <x v="2813"/>
    <n v="48133"/>
    <n v="1"/>
    <s v="Cash"/>
    <n v="2"/>
    <n v="13"/>
    <n v="8"/>
    <d v="2021-12-31T00:00:00"/>
    <d v="2021-10-11T10:20:00"/>
    <n v="13"/>
    <n v="1"/>
    <s v="Tertiary "/>
    <n v="1"/>
    <s v="Proctology"/>
  </r>
  <r>
    <x v="2814"/>
    <n v="48134"/>
    <n v="1"/>
    <m/>
    <n v="2"/>
    <n v="13"/>
    <n v="3"/>
    <d v="2021-11-19T00:00:00"/>
    <d v="2021-10-11T10:24:00"/>
    <n v="13"/>
    <n v="1"/>
    <s v="Mumbai"/>
    <n v="1"/>
    <s v="Proctology"/>
  </r>
  <r>
    <x v="2815"/>
    <n v="48135"/>
    <n v="2"/>
    <m/>
    <n v="2"/>
    <n v="12"/>
    <n v="8"/>
    <m/>
    <d v="2021-10-11T10:30:00"/>
    <n v="12"/>
    <n v="2"/>
    <s v="Tertiary "/>
    <n v="1"/>
    <s v="Proctology"/>
  </r>
  <r>
    <x v="2816"/>
    <n v="48136"/>
    <n v="1"/>
    <m/>
    <n v="20"/>
    <n v="13"/>
    <n v="2"/>
    <m/>
    <d v="2021-10-11T10:32:00"/>
    <n v="13"/>
    <n v="1"/>
    <s v="Bangalore"/>
    <n v="1"/>
    <s v="Proctology"/>
  </r>
  <r>
    <x v="2817"/>
    <n v="48137"/>
    <n v="2"/>
    <s v="Cash"/>
    <n v="24"/>
    <n v="13"/>
    <n v="8"/>
    <m/>
    <d v="2021-10-11T10:35:00"/>
    <n v="13"/>
    <n v="2"/>
    <s v="Tertiary "/>
    <n v="1"/>
    <s v="Proctology"/>
  </r>
  <r>
    <x v="2818"/>
    <n v="48138"/>
    <n v="2"/>
    <s v="Cash"/>
    <n v="15"/>
    <n v="18"/>
    <n v="2"/>
    <m/>
    <d v="2021-10-11T10:35:00"/>
    <n v="18"/>
    <n v="2"/>
    <s v="Bangalore"/>
    <n v="3"/>
    <s v="Laproscopy"/>
  </r>
  <r>
    <x v="2602"/>
    <n v="48139"/>
    <n v="2"/>
    <m/>
    <n v="15"/>
    <n v="13"/>
    <n v="4"/>
    <d v="2021-10-23T00:00:00"/>
    <d v="2021-10-11T10:35:00"/>
    <n v="13"/>
    <n v="2"/>
    <s v="Hyderabad"/>
    <n v="3"/>
    <s v="Laproscopy"/>
  </r>
  <r>
    <x v="2819"/>
    <n v="48140"/>
    <n v="1"/>
    <m/>
    <n v="2"/>
    <n v="13"/>
    <n v="3"/>
    <d v="2022-07-05T00:00:00"/>
    <d v="2021-10-11T10:38:00"/>
    <n v="13"/>
    <n v="1"/>
    <s v="Mumbai"/>
    <n v="1"/>
    <s v="Proctology"/>
  </r>
  <r>
    <x v="2820"/>
    <n v="48141"/>
    <n v="5"/>
    <m/>
    <n v="135"/>
    <n v="2"/>
    <n v="1"/>
    <m/>
    <d v="2021-10-11T10:47:00"/>
    <n v="2"/>
    <n v="5"/>
    <s v="New Delhi"/>
    <n v="10"/>
    <s v="Dental"/>
  </r>
  <r>
    <x v="2821"/>
    <n v="48142"/>
    <n v="8"/>
    <m/>
    <n v="2"/>
    <n v="2"/>
    <n v="1"/>
    <m/>
    <d v="2021-10-11T10:53:00"/>
    <n v="2"/>
    <n v="8"/>
    <s v="New Delhi"/>
    <n v="1"/>
    <s v="Proctology"/>
  </r>
  <r>
    <x v="2822"/>
    <n v="48143"/>
    <n v="8"/>
    <m/>
    <n v="2"/>
    <n v="2"/>
    <n v="8"/>
    <m/>
    <d v="2021-10-11T10:54:00"/>
    <n v="2"/>
    <n v="8"/>
    <s v="Tertiary "/>
    <n v="1"/>
    <s v="Proctology"/>
  </r>
  <r>
    <x v="2823"/>
    <n v="48144"/>
    <n v="1"/>
    <m/>
    <n v="2"/>
    <n v="13"/>
    <n v="3"/>
    <d v="2021-11-30T00:00:00"/>
    <d v="2021-10-11T10:58:00"/>
    <n v="13"/>
    <n v="1"/>
    <s v="Mumbai"/>
    <n v="1"/>
    <s v="Proctology"/>
  </r>
  <r>
    <x v="2476"/>
    <n v="48145"/>
    <n v="2"/>
    <m/>
    <n v="14"/>
    <n v="13"/>
    <n v="5"/>
    <m/>
    <d v="2021-10-11T11:00:00"/>
    <n v="13"/>
    <n v="2"/>
    <s v="Others"/>
    <n v="6"/>
    <s v="Kidney Stone"/>
  </r>
  <r>
    <x v="2824"/>
    <n v="48146"/>
    <n v="2"/>
    <m/>
    <n v="37"/>
    <n v="2"/>
    <n v="4"/>
    <m/>
    <d v="2021-10-11T11:10:00"/>
    <n v="2"/>
    <n v="2"/>
    <s v="Hyderabad"/>
    <n v="0"/>
    <s v="Not Assigned"/>
  </r>
  <r>
    <x v="2825"/>
    <n v="48147"/>
    <n v="2"/>
    <m/>
    <n v="37"/>
    <n v="2"/>
    <n v="2"/>
    <m/>
    <d v="2021-10-11T11:10:00"/>
    <n v="2"/>
    <n v="2"/>
    <s v="Bangalore"/>
    <n v="0"/>
    <s v="Not Assigned"/>
  </r>
  <r>
    <x v="2826"/>
    <n v="48148"/>
    <n v="1"/>
    <m/>
    <n v="20"/>
    <n v="4"/>
    <n v="3"/>
    <d v="2022-06-04T00:00:00"/>
    <d v="2021-10-11T11:10:00"/>
    <n v="4"/>
    <n v="1"/>
    <s v="Mumbai"/>
    <n v="1"/>
    <s v="Proctology"/>
  </r>
  <r>
    <x v="2827"/>
    <n v="48149"/>
    <n v="1"/>
    <m/>
    <n v="135"/>
    <n v="2"/>
    <n v="1"/>
    <m/>
    <d v="2021-10-11T11:13:00"/>
    <n v="2"/>
    <n v="1"/>
    <s v="New Delhi"/>
    <n v="10"/>
    <s v="Dental"/>
  </r>
  <r>
    <x v="2828"/>
    <n v="48150"/>
    <n v="1"/>
    <m/>
    <n v="7"/>
    <n v="2"/>
    <n v="3"/>
    <m/>
    <d v="2021-10-11T11:13:00"/>
    <n v="2"/>
    <n v="1"/>
    <s v="Mumbai"/>
    <n v="9"/>
    <s v="Ophthalmology"/>
  </r>
  <r>
    <x v="2829"/>
    <n v="48151"/>
    <n v="1"/>
    <m/>
    <n v="15"/>
    <n v="12"/>
    <n v="3"/>
    <m/>
    <d v="2021-10-11T11:14:00"/>
    <n v="12"/>
    <n v="1"/>
    <s v="Mumbai"/>
    <n v="3"/>
    <s v="Laproscopy"/>
  </r>
  <r>
    <x v="2829"/>
    <n v="48152"/>
    <n v="2"/>
    <s v="Cash"/>
    <n v="15"/>
    <n v="13"/>
    <n v="11"/>
    <m/>
    <d v="2021-10-11T11:20:00"/>
    <n v="13"/>
    <n v="2"/>
    <s v="Chennai"/>
    <n v="3"/>
    <s v="Laproscopy"/>
  </r>
  <r>
    <x v="2830"/>
    <n v="48153"/>
    <n v="2"/>
    <m/>
    <n v="37"/>
    <n v="12"/>
    <n v="4"/>
    <m/>
    <d v="2021-10-11T11:20:00"/>
    <n v="12"/>
    <n v="2"/>
    <s v="Hyderabad"/>
    <n v="0"/>
    <s v="Not Assigned"/>
  </r>
  <r>
    <x v="2831"/>
    <n v="48154"/>
    <n v="2"/>
    <m/>
    <n v="37"/>
    <n v="12"/>
    <n v="2"/>
    <m/>
    <d v="2021-10-11T11:25:00"/>
    <n v="12"/>
    <n v="2"/>
    <s v="Bangalore"/>
    <n v="0"/>
    <s v="Not Assigned"/>
  </r>
  <r>
    <x v="2831"/>
    <n v="48155"/>
    <n v="2"/>
    <m/>
    <n v="19"/>
    <n v="13"/>
    <n v="2"/>
    <m/>
    <d v="2021-10-11T11:25:00"/>
    <n v="13"/>
    <n v="2"/>
    <s v="Bangalore"/>
    <n v="1"/>
    <s v="Proctology"/>
  </r>
  <r>
    <x v="2832"/>
    <n v="48156"/>
    <n v="1"/>
    <s v="Cash"/>
    <n v="21"/>
    <n v="13"/>
    <n v="1"/>
    <d v="2021-11-18T00:00:00"/>
    <d v="2021-10-11T11:27:00"/>
    <n v="13"/>
    <n v="1"/>
    <s v="New Delhi"/>
    <n v="1"/>
    <s v="Proctology"/>
  </r>
  <r>
    <x v="2833"/>
    <n v="48157"/>
    <n v="1"/>
    <s v="Cashless"/>
    <n v="21"/>
    <n v="4"/>
    <n v="6"/>
    <d v="2022-06-04T00:00:00"/>
    <d v="2021-10-11T11:28:00"/>
    <n v="4"/>
    <n v="1"/>
    <s v="Pune"/>
    <n v="1"/>
    <s v="Proctology"/>
  </r>
  <r>
    <x v="2831"/>
    <n v="48158"/>
    <n v="2"/>
    <m/>
    <n v="37"/>
    <n v="12"/>
    <n v="2"/>
    <m/>
    <d v="2021-10-11T11:30:00"/>
    <n v="12"/>
    <n v="2"/>
    <s v="Bangalore"/>
    <n v="0"/>
    <s v="Not Assigned"/>
  </r>
  <r>
    <x v="2834"/>
    <n v="48159"/>
    <n v="1"/>
    <m/>
    <n v="2"/>
    <n v="2"/>
    <n v="3"/>
    <m/>
    <d v="2021-10-11T11:31:00"/>
    <n v="2"/>
    <n v="1"/>
    <s v="Mumbai"/>
    <n v="1"/>
    <s v="Proctology"/>
  </r>
  <r>
    <x v="2835"/>
    <n v="48160"/>
    <n v="1"/>
    <s v="Cashless"/>
    <n v="18"/>
    <n v="4"/>
    <n v="8"/>
    <d v="2022-06-14T00:00:00"/>
    <d v="2021-10-11T11:32:00"/>
    <n v="4"/>
    <n v="1"/>
    <s v="Tertiary "/>
    <n v="5"/>
    <s v="Vascular"/>
  </r>
  <r>
    <x v="2836"/>
    <n v="48161"/>
    <n v="1"/>
    <m/>
    <n v="18"/>
    <n v="2"/>
    <n v="6"/>
    <m/>
    <d v="2021-10-11T11:33:00"/>
    <n v="2"/>
    <n v="1"/>
    <s v="Pune"/>
    <n v="5"/>
    <s v="Vascular"/>
  </r>
  <r>
    <x v="2837"/>
    <n v="48162"/>
    <n v="2"/>
    <m/>
    <n v="16"/>
    <n v="13"/>
    <n v="4"/>
    <m/>
    <d v="2021-10-11T11:35:00"/>
    <n v="13"/>
    <n v="2"/>
    <s v="Hyderabad"/>
    <n v="3"/>
    <s v="Laproscopy"/>
  </r>
  <r>
    <x v="2838"/>
    <n v="48163"/>
    <n v="2"/>
    <m/>
    <n v="37"/>
    <n v="12"/>
    <n v="3"/>
    <m/>
    <d v="2021-10-11T11:35:00"/>
    <n v="12"/>
    <n v="2"/>
    <s v="Mumbai"/>
    <n v="0"/>
    <s v="Not Assigned"/>
  </r>
  <r>
    <x v="2838"/>
    <n v="48165"/>
    <n v="2"/>
    <m/>
    <n v="2"/>
    <n v="13"/>
    <n v="3"/>
    <m/>
    <d v="2021-10-11T11:35:00"/>
    <n v="13"/>
    <n v="2"/>
    <s v="Mumbai"/>
    <n v="1"/>
    <s v="Proctology"/>
  </r>
  <r>
    <x v="2839"/>
    <n v="48166"/>
    <n v="1"/>
    <m/>
    <n v="24"/>
    <n v="2"/>
    <n v="2"/>
    <d v="2022-01-05T00:00:00"/>
    <d v="2021-10-11T11:40:00"/>
    <n v="2"/>
    <n v="1"/>
    <s v="Bangalore"/>
    <n v="1"/>
    <s v="Proctology"/>
  </r>
  <r>
    <x v="2840"/>
    <n v="48168"/>
    <n v="1"/>
    <m/>
    <n v="2"/>
    <n v="2"/>
    <n v="1"/>
    <d v="2021-10-12T00:00:00"/>
    <d v="2021-10-11T11:46:00"/>
    <n v="2"/>
    <n v="1"/>
    <s v="New Delhi"/>
    <n v="1"/>
    <s v="Proctology"/>
  </r>
  <r>
    <x v="2841"/>
    <n v="48169"/>
    <n v="2"/>
    <m/>
    <n v="37"/>
    <n v="13"/>
    <n v="1"/>
    <d v="2021-10-16T00:00:00"/>
    <d v="2021-10-11T11:55:00"/>
    <n v="13"/>
    <n v="2"/>
    <s v="New Delhi"/>
    <n v="0"/>
    <s v="Not Assigned"/>
  </r>
  <r>
    <x v="2838"/>
    <n v="48170"/>
    <n v="2"/>
    <m/>
    <n v="2"/>
    <n v="51"/>
    <n v="3"/>
    <d v="2021-11-27T00:00:00"/>
    <d v="2021-10-11T11:55:00"/>
    <n v="51"/>
    <n v="2"/>
    <s v="Mumbai"/>
    <n v="1"/>
    <s v="Proctology"/>
  </r>
  <r>
    <x v="2842"/>
    <n v="48171"/>
    <n v="1"/>
    <m/>
    <n v="2"/>
    <n v="39"/>
    <n v="3"/>
    <m/>
    <d v="2021-10-11T12:04:00"/>
    <n v="39"/>
    <n v="1"/>
    <s v="Mumbai"/>
    <n v="1"/>
    <s v="Proctology"/>
  </r>
  <r>
    <x v="2843"/>
    <n v="48172"/>
    <n v="5"/>
    <s v="Cashless"/>
    <n v="17"/>
    <n v="13"/>
    <n v="1"/>
    <d v="2022-06-14T00:00:00"/>
    <d v="2021-10-11T12:13:00"/>
    <n v="13"/>
    <n v="5"/>
    <s v="New Delhi"/>
    <n v="7"/>
    <s v="Cosmetic"/>
  </r>
  <r>
    <x v="2815"/>
    <n v="48173"/>
    <n v="5"/>
    <s v="Cash"/>
    <n v="24"/>
    <n v="34"/>
    <n v="8"/>
    <d v="2021-10-12T00:00:00"/>
    <d v="2021-10-11T12:14:00"/>
    <n v="34"/>
    <n v="5"/>
    <s v="Tertiary "/>
    <n v="1"/>
    <s v="Proctology"/>
  </r>
  <r>
    <x v="2844"/>
    <n v="48174"/>
    <n v="1"/>
    <m/>
    <n v="2"/>
    <n v="13"/>
    <n v="2"/>
    <d v="2021-10-12T00:00:00"/>
    <d v="2021-10-11T12:28:00"/>
    <n v="13"/>
    <n v="1"/>
    <s v="Bangalore"/>
    <n v="1"/>
    <s v="Proctology"/>
  </r>
  <r>
    <x v="2845"/>
    <n v="48175"/>
    <n v="2"/>
    <m/>
    <n v="17"/>
    <n v="51"/>
    <n v="1"/>
    <d v="2021-10-17T00:00:00"/>
    <d v="2021-10-11T12:30:00"/>
    <n v="51"/>
    <n v="2"/>
    <s v="New Delhi"/>
    <n v="7"/>
    <s v="Cosmetic"/>
  </r>
  <r>
    <x v="2846"/>
    <n v="48176"/>
    <n v="1"/>
    <m/>
    <n v="2"/>
    <n v="51"/>
    <n v="3"/>
    <d v="2021-11-30T00:00:00"/>
    <d v="2021-10-11T12:32:00"/>
    <n v="51"/>
    <n v="1"/>
    <s v="Mumbai"/>
    <n v="1"/>
    <s v="Proctology"/>
  </r>
  <r>
    <x v="2785"/>
    <n v="48177"/>
    <n v="2"/>
    <m/>
    <n v="37"/>
    <n v="13"/>
    <n v="5"/>
    <m/>
    <d v="2021-10-11T12:40:00"/>
    <n v="13"/>
    <n v="2"/>
    <s v="Others"/>
    <n v="0"/>
    <s v="Not Assigned"/>
  </r>
  <r>
    <x v="2847"/>
    <n v="48178"/>
    <n v="2"/>
    <s v="Cashless"/>
    <n v="15"/>
    <n v="34"/>
    <n v="4"/>
    <m/>
    <d v="2021-10-11T12:40:00"/>
    <n v="34"/>
    <n v="2"/>
    <s v="Hyderabad"/>
    <n v="3"/>
    <s v="Laproscopy"/>
  </r>
  <r>
    <x v="2785"/>
    <n v="48179"/>
    <n v="2"/>
    <m/>
    <n v="14"/>
    <n v="12"/>
    <n v="1"/>
    <m/>
    <d v="2021-10-11T12:40:00"/>
    <n v="12"/>
    <n v="2"/>
    <s v="New Delhi"/>
    <n v="6"/>
    <s v="Kidney Stone"/>
  </r>
  <r>
    <x v="2848"/>
    <n v="48180"/>
    <n v="1"/>
    <s v="Cash"/>
    <n v="2"/>
    <n v="39"/>
    <n v="1"/>
    <m/>
    <d v="2021-10-11T12:48:00"/>
    <n v="39"/>
    <n v="1"/>
    <s v="New Delhi"/>
    <n v="1"/>
    <s v="Proctology"/>
  </r>
  <r>
    <x v="2849"/>
    <n v="48181"/>
    <n v="2"/>
    <m/>
    <n v="21"/>
    <n v="2"/>
    <n v="2"/>
    <d v="2021-10-15T00:00:00"/>
    <d v="2021-10-11T12:50:00"/>
    <n v="2"/>
    <n v="2"/>
    <s v="Bangalore"/>
    <n v="1"/>
    <s v="Proctology"/>
  </r>
  <r>
    <x v="2850"/>
    <n v="48182"/>
    <n v="2"/>
    <m/>
    <n v="37"/>
    <n v="2"/>
    <n v="1"/>
    <m/>
    <d v="2021-10-11T13:00:00"/>
    <n v="2"/>
    <n v="2"/>
    <s v="New Delhi"/>
    <n v="0"/>
    <s v="Not Assigned"/>
  </r>
  <r>
    <x v="2792"/>
    <n v="48183"/>
    <n v="2"/>
    <m/>
    <n v="37"/>
    <n v="2"/>
    <n v="1"/>
    <m/>
    <d v="2021-10-11T13:05:00"/>
    <n v="2"/>
    <n v="2"/>
    <s v="New Delhi"/>
    <n v="0"/>
    <s v="Not Assigned"/>
  </r>
  <r>
    <x v="2792"/>
    <n v="48184"/>
    <n v="2"/>
    <m/>
    <n v="37"/>
    <n v="2"/>
    <n v="1"/>
    <m/>
    <d v="2021-10-11T13:05:00"/>
    <n v="2"/>
    <n v="2"/>
    <s v="New Delhi"/>
    <n v="0"/>
    <s v="Not Assigned"/>
  </r>
  <r>
    <x v="2851"/>
    <n v="48185"/>
    <n v="2"/>
    <m/>
    <n v="15"/>
    <n v="13"/>
    <n v="1"/>
    <d v="2021-10-16T00:00:00"/>
    <d v="2021-10-11T13:05:00"/>
    <n v="13"/>
    <n v="2"/>
    <s v="New Delhi"/>
    <n v="3"/>
    <s v="Laproscopy"/>
  </r>
  <r>
    <x v="2852"/>
    <n v="48187"/>
    <n v="1"/>
    <m/>
    <n v="19"/>
    <n v="4"/>
    <n v="3"/>
    <d v="2022-06-14T00:00:00"/>
    <d v="2021-10-11T13:28:00"/>
    <n v="4"/>
    <n v="1"/>
    <s v="Mumbai"/>
    <n v="1"/>
    <s v="Proctology"/>
  </r>
  <r>
    <x v="2853"/>
    <n v="48188"/>
    <n v="2"/>
    <s v="Cash"/>
    <n v="2"/>
    <n v="4"/>
    <n v="4"/>
    <d v="2022-07-05T00:00:00"/>
    <d v="2021-10-11T13:30:00"/>
    <n v="4"/>
    <n v="2"/>
    <s v="Hyderabad"/>
    <n v="1"/>
    <s v="Proctology"/>
  </r>
  <r>
    <x v="2854"/>
    <n v="48189"/>
    <n v="1"/>
    <m/>
    <n v="14"/>
    <n v="13"/>
    <n v="1"/>
    <m/>
    <d v="2021-10-11T13:38:00"/>
    <n v="13"/>
    <n v="1"/>
    <s v="New Delhi"/>
    <n v="6"/>
    <s v="Kidney Stone"/>
  </r>
  <r>
    <x v="2855"/>
    <n v="48190"/>
    <n v="2"/>
    <m/>
    <n v="37"/>
    <n v="4"/>
    <n v="6"/>
    <d v="2022-06-04T00:00:00"/>
    <d v="2021-10-11T13:40:00"/>
    <n v="4"/>
    <n v="2"/>
    <s v="Pune"/>
    <n v="0"/>
    <s v="Not Assigned"/>
  </r>
  <r>
    <x v="2856"/>
    <n v="48191"/>
    <n v="1"/>
    <m/>
    <n v="99"/>
    <n v="13"/>
    <n v="6"/>
    <m/>
    <d v="2021-10-11T13:42:00"/>
    <n v="13"/>
    <n v="1"/>
    <s v="Pune"/>
    <n v="7"/>
    <s v="Cosmetic"/>
  </r>
  <r>
    <x v="2857"/>
    <n v="48192"/>
    <n v="2"/>
    <m/>
    <n v="20"/>
    <n v="13"/>
    <n v="8"/>
    <d v="2021-10-14T00:00:00"/>
    <d v="2021-10-11T13:45:00"/>
    <n v="13"/>
    <n v="2"/>
    <s v="Tertiary "/>
    <n v="1"/>
    <s v="Proctology"/>
  </r>
  <r>
    <x v="2858"/>
    <n v="48193"/>
    <n v="2"/>
    <m/>
    <n v="37"/>
    <n v="2"/>
    <n v="2"/>
    <m/>
    <d v="2021-10-11T13:45:00"/>
    <n v="2"/>
    <n v="2"/>
    <s v="Bangalore"/>
    <n v="0"/>
    <s v="Not Assigned"/>
  </r>
  <r>
    <x v="2859"/>
    <n v="48194"/>
    <n v="2"/>
    <m/>
    <n v="37"/>
    <n v="2"/>
    <n v="1"/>
    <m/>
    <d v="2021-10-11T13:45:00"/>
    <n v="2"/>
    <n v="2"/>
    <s v="New Delhi"/>
    <n v="0"/>
    <s v="Not Assigned"/>
  </r>
  <r>
    <x v="2860"/>
    <n v="48195"/>
    <n v="3"/>
    <m/>
    <n v="20"/>
    <n v="13"/>
    <n v="2"/>
    <d v="1970-01-01T00:00:00"/>
    <d v="2021-10-11T13:45:00"/>
    <n v="13"/>
    <n v="3"/>
    <s v="Bangalore"/>
    <n v="1"/>
    <s v="Proctology"/>
  </r>
  <r>
    <x v="2861"/>
    <n v="48196"/>
    <n v="5"/>
    <m/>
    <n v="17"/>
    <n v="39"/>
    <n v="2"/>
    <m/>
    <d v="2021-10-11T14:06:00"/>
    <n v="39"/>
    <n v="5"/>
    <s v="Bangalore"/>
    <n v="7"/>
    <s v="Cosmetic"/>
  </r>
  <r>
    <x v="2862"/>
    <n v="48197"/>
    <n v="5"/>
    <s v="Cash"/>
    <n v="17"/>
    <n v="39"/>
    <n v="2"/>
    <d v="2022-07-23T00:00:00"/>
    <d v="2021-10-11T14:07:00"/>
    <n v="39"/>
    <n v="5"/>
    <s v="Bangalore"/>
    <n v="7"/>
    <s v="Cosmetic"/>
  </r>
  <r>
    <x v="2863"/>
    <n v="48198"/>
    <n v="2"/>
    <m/>
    <n v="16"/>
    <n v="13"/>
    <n v="1"/>
    <d v="2021-10-16T00:00:00"/>
    <d v="2021-10-11T14:10:00"/>
    <n v="13"/>
    <n v="2"/>
    <s v="New Delhi"/>
    <n v="3"/>
    <s v="Laproscopy"/>
  </r>
  <r>
    <x v="2864"/>
    <n v="48199"/>
    <n v="1"/>
    <s v="Cashless"/>
    <n v="2"/>
    <n v="4"/>
    <n v="3"/>
    <d v="2022-06-14T00:00:00"/>
    <d v="2021-10-11T14:13:00"/>
    <n v="4"/>
    <n v="1"/>
    <s v="Mumbai"/>
    <n v="1"/>
    <s v="Proctology"/>
  </r>
  <r>
    <x v="2865"/>
    <n v="48200"/>
    <n v="2"/>
    <m/>
    <n v="37"/>
    <n v="39"/>
    <n v="1"/>
    <m/>
    <d v="2021-10-11T14:15:00"/>
    <n v="39"/>
    <n v="2"/>
    <s v="New Delhi"/>
    <n v="0"/>
    <s v="Not Assigned"/>
  </r>
  <r>
    <x v="2866"/>
    <n v="48201"/>
    <n v="1"/>
    <m/>
    <n v="16"/>
    <n v="2"/>
    <n v="2"/>
    <m/>
    <d v="2021-10-11T14:15:00"/>
    <n v="2"/>
    <n v="1"/>
    <s v="Bangalore"/>
    <n v="3"/>
    <s v="Laproscopy"/>
  </r>
  <r>
    <x v="2867"/>
    <n v="48202"/>
    <n v="1"/>
    <m/>
    <n v="20"/>
    <n v="12"/>
    <n v="4"/>
    <m/>
    <d v="2021-10-11T14:17:00"/>
    <n v="12"/>
    <n v="1"/>
    <s v="Hyderabad"/>
    <n v="1"/>
    <s v="Proctology"/>
  </r>
  <r>
    <x v="2868"/>
    <n v="48203"/>
    <n v="1"/>
    <m/>
    <n v="14"/>
    <n v="52"/>
    <n v="6"/>
    <m/>
    <d v="2021-10-11T14:17:00"/>
    <n v="52"/>
    <n v="1"/>
    <s v="Pune"/>
    <n v="6"/>
    <s v="Kidney Stone"/>
  </r>
  <r>
    <x v="2755"/>
    <n v="48204"/>
    <n v="1"/>
    <s v="Cashless"/>
    <n v="39"/>
    <n v="34"/>
    <n v="2"/>
    <d v="2021-10-22T00:00:00"/>
    <d v="2021-10-11T14:19:00"/>
    <n v="34"/>
    <n v="1"/>
    <s v="Bangalore"/>
    <n v="2"/>
    <s v="Urology Circumcision"/>
  </r>
  <r>
    <x v="2869"/>
    <n v="48205"/>
    <n v="2"/>
    <m/>
    <n v="37"/>
    <n v="39"/>
    <n v="4"/>
    <d v="2021-10-12T00:00:00"/>
    <d v="2021-10-11T14:20:00"/>
    <n v="39"/>
    <n v="2"/>
    <s v="Hyderabad"/>
    <n v="0"/>
    <s v="Not Assigned"/>
  </r>
  <r>
    <x v="2870"/>
    <n v="48206"/>
    <n v="2"/>
    <m/>
    <n v="2"/>
    <n v="13"/>
    <n v="8"/>
    <d v="2022-01-24T00:00:00"/>
    <d v="2021-10-11T14:20:00"/>
    <n v="13"/>
    <n v="2"/>
    <s v="Tertiary "/>
    <n v="1"/>
    <s v="Proctology"/>
  </r>
  <r>
    <x v="2871"/>
    <n v="48207"/>
    <n v="5"/>
    <m/>
    <n v="17"/>
    <n v="13"/>
    <n v="1"/>
    <m/>
    <d v="2021-10-11T14:24:00"/>
    <n v="13"/>
    <n v="5"/>
    <s v="New Delhi"/>
    <n v="7"/>
    <s v="Cosmetic"/>
  </r>
  <r>
    <x v="2872"/>
    <n v="48208"/>
    <n v="1"/>
    <s v="Cash"/>
    <n v="17"/>
    <n v="13"/>
    <n v="1"/>
    <d v="2021-12-30T00:00:00"/>
    <d v="2021-10-11T14:24:00"/>
    <n v="13"/>
    <n v="1"/>
    <s v="New Delhi"/>
    <n v="7"/>
    <s v="Cosmetic"/>
  </r>
  <r>
    <x v="2873"/>
    <n v="48209"/>
    <n v="2"/>
    <s v="Cashless"/>
    <n v="24"/>
    <n v="50"/>
    <n v="1"/>
    <d v="2021-10-14T00:00:00"/>
    <d v="2021-10-11T14:25:00"/>
    <n v="50"/>
    <n v="2"/>
    <s v="New Delhi"/>
    <n v="1"/>
    <s v="Proctology"/>
  </r>
  <r>
    <x v="2874"/>
    <n v="48210"/>
    <n v="2"/>
    <m/>
    <n v="37"/>
    <n v="52"/>
    <n v="5"/>
    <m/>
    <d v="2021-10-11T14:25:00"/>
    <n v="52"/>
    <n v="2"/>
    <s v="Others"/>
    <n v="0"/>
    <s v="Not Assigned"/>
  </r>
  <r>
    <x v="2875"/>
    <n v="48211"/>
    <n v="2"/>
    <m/>
    <n v="37"/>
    <n v="2"/>
    <n v="4"/>
    <m/>
    <d v="2021-10-11T14:25:00"/>
    <n v="2"/>
    <n v="2"/>
    <s v="Hyderabad"/>
    <n v="0"/>
    <s v="Not Assigned"/>
  </r>
  <r>
    <x v="2876"/>
    <n v="48212"/>
    <n v="5"/>
    <m/>
    <n v="2"/>
    <n v="13"/>
    <n v="8"/>
    <m/>
    <d v="2021-10-11T14:33:00"/>
    <n v="13"/>
    <n v="5"/>
    <s v="Tertiary "/>
    <n v="1"/>
    <s v="Proctology"/>
  </r>
  <r>
    <x v="2877"/>
    <n v="48213"/>
    <n v="1"/>
    <s v="Cash"/>
    <n v="39"/>
    <n v="39"/>
    <n v="2"/>
    <m/>
    <d v="2021-10-11T14:37:00"/>
    <n v="39"/>
    <n v="1"/>
    <s v="Bangalore"/>
    <n v="2"/>
    <s v="Urology Circumcision"/>
  </r>
  <r>
    <x v="2878"/>
    <n v="48214"/>
    <n v="5"/>
    <m/>
    <n v="135"/>
    <n v="2"/>
    <n v="1"/>
    <m/>
    <d v="2021-10-11T14:39:00"/>
    <n v="2"/>
    <n v="5"/>
    <s v="New Delhi"/>
    <n v="10"/>
    <s v="Dental"/>
  </r>
  <r>
    <x v="2879"/>
    <n v="48215"/>
    <n v="2"/>
    <s v="Cash"/>
    <n v="16"/>
    <n v="13"/>
    <n v="1"/>
    <d v="2021-11-18T00:00:00"/>
    <d v="2021-10-11T14:40:00"/>
    <n v="13"/>
    <n v="2"/>
    <s v="New Delhi"/>
    <n v="3"/>
    <s v="Laproscopy"/>
  </r>
  <r>
    <x v="2880"/>
    <n v="48216"/>
    <n v="2"/>
    <m/>
    <n v="37"/>
    <n v="13"/>
    <n v="4"/>
    <m/>
    <d v="2021-10-11T14:45:00"/>
    <n v="13"/>
    <n v="2"/>
    <s v="Hyderabad"/>
    <n v="0"/>
    <s v="Not Assigned"/>
  </r>
  <r>
    <x v="2877"/>
    <n v="48217"/>
    <n v="2"/>
    <m/>
    <n v="37"/>
    <n v="12"/>
    <n v="2"/>
    <m/>
    <d v="2021-10-11T14:45:00"/>
    <n v="12"/>
    <n v="2"/>
    <s v="Bangalore"/>
    <n v="0"/>
    <s v="Not Assigned"/>
  </r>
  <r>
    <x v="2881"/>
    <n v="48218"/>
    <n v="5"/>
    <m/>
    <n v="17"/>
    <n v="13"/>
    <n v="2"/>
    <m/>
    <d v="2021-10-11T14:46:00"/>
    <n v="13"/>
    <n v="5"/>
    <s v="Bangalore"/>
    <n v="7"/>
    <s v="Cosmetic"/>
  </r>
  <r>
    <x v="2882"/>
    <n v="48219"/>
    <n v="1"/>
    <m/>
    <n v="2"/>
    <n v="65"/>
    <n v="4"/>
    <d v="2021-10-15T00:00:00"/>
    <d v="2021-10-11T14:47:00"/>
    <n v="65"/>
    <n v="1"/>
    <s v="Hyderabad"/>
    <n v="1"/>
    <s v="Proctology"/>
  </r>
  <r>
    <x v="2883"/>
    <n v="48220"/>
    <n v="1"/>
    <m/>
    <n v="53"/>
    <n v="13"/>
    <n v="1"/>
    <d v="2022-01-31T00:00:00"/>
    <d v="2021-10-11T14:48:00"/>
    <n v="13"/>
    <n v="1"/>
    <s v="New Delhi"/>
    <n v="7"/>
    <s v="Cosmetic"/>
  </r>
  <r>
    <x v="2884"/>
    <n v="48221"/>
    <n v="1"/>
    <m/>
    <n v="2"/>
    <n v="2"/>
    <n v="3"/>
    <m/>
    <d v="2021-10-11T14:52:00"/>
    <n v="2"/>
    <n v="1"/>
    <s v="Mumbai"/>
    <n v="1"/>
    <s v="Proctology"/>
  </r>
  <r>
    <x v="2884"/>
    <n v="48223"/>
    <n v="2"/>
    <m/>
    <n v="37"/>
    <n v="2"/>
    <n v="3"/>
    <m/>
    <d v="2021-10-11T15:00:00"/>
    <n v="2"/>
    <n v="2"/>
    <s v="Mumbai"/>
    <n v="0"/>
    <s v="Not Assigned"/>
  </r>
  <r>
    <x v="2885"/>
    <n v="48224"/>
    <n v="1"/>
    <m/>
    <n v="2"/>
    <n v="53"/>
    <n v="4"/>
    <m/>
    <d v="2021-10-11T15:04:00"/>
    <n v="53"/>
    <n v="1"/>
    <s v="Hyderabad"/>
    <n v="1"/>
    <s v="Proctology"/>
  </r>
  <r>
    <x v="2422"/>
    <n v="48225"/>
    <n v="2"/>
    <m/>
    <n v="16"/>
    <n v="13"/>
    <n v="1"/>
    <d v="2021-10-13T00:00:00"/>
    <d v="2021-10-11T15:05:00"/>
    <n v="13"/>
    <n v="2"/>
    <s v="New Delhi"/>
    <n v="3"/>
    <s v="Laproscopy"/>
  </r>
  <r>
    <x v="2886"/>
    <n v="48226"/>
    <n v="8"/>
    <m/>
    <n v="2"/>
    <n v="13"/>
    <n v="1"/>
    <d v="2021-10-28T00:00:00"/>
    <d v="2021-10-11T15:16:00"/>
    <n v="13"/>
    <n v="8"/>
    <s v="New Delhi"/>
    <n v="1"/>
    <s v="Proctology"/>
  </r>
  <r>
    <x v="2887"/>
    <n v="48227"/>
    <n v="5"/>
    <m/>
    <n v="39"/>
    <n v="2"/>
    <n v="2"/>
    <m/>
    <d v="2021-10-11T15:17:00"/>
    <n v="2"/>
    <n v="5"/>
    <s v="Bangalore"/>
    <n v="2"/>
    <s v="Urology Circumcision"/>
  </r>
  <r>
    <x v="2888"/>
    <n v="48228"/>
    <n v="8"/>
    <m/>
    <n v="2"/>
    <n v="2"/>
    <n v="3"/>
    <m/>
    <d v="2021-10-11T15:20:00"/>
    <n v="2"/>
    <n v="8"/>
    <s v="Mumbai"/>
    <n v="1"/>
    <s v="Proctology"/>
  </r>
  <r>
    <x v="2889"/>
    <n v="48229"/>
    <n v="8"/>
    <m/>
    <n v="2"/>
    <n v="13"/>
    <n v="8"/>
    <d v="2021-11-08T00:00:00"/>
    <d v="2021-10-11T15:21:00"/>
    <n v="13"/>
    <n v="8"/>
    <s v="Tertiary "/>
    <n v="1"/>
    <s v="Proctology"/>
  </r>
  <r>
    <x v="2867"/>
    <n v="48230"/>
    <n v="2"/>
    <m/>
    <n v="37"/>
    <n v="12"/>
    <n v="4"/>
    <m/>
    <d v="2021-10-11T15:25:00"/>
    <n v="12"/>
    <n v="2"/>
    <s v="Hyderabad"/>
    <n v="0"/>
    <s v="Not Assigned"/>
  </r>
  <r>
    <x v="2890"/>
    <n v="48231"/>
    <n v="1"/>
    <s v="EMI"/>
    <n v="20"/>
    <n v="34"/>
    <n v="1"/>
    <d v="2021-10-23T00:00:00"/>
    <d v="2021-10-11T15:30:00"/>
    <n v="34"/>
    <n v="1"/>
    <s v="New Delhi"/>
    <n v="1"/>
    <s v="Proctology"/>
  </r>
  <r>
    <x v="2891"/>
    <n v="48232"/>
    <n v="2"/>
    <s v="Cash"/>
    <n v="2"/>
    <n v="13"/>
    <n v="2"/>
    <d v="2021-11-15T00:00:00"/>
    <d v="2021-10-11T15:35:00"/>
    <n v="13"/>
    <n v="2"/>
    <s v="Bangalore"/>
    <n v="1"/>
    <s v="Proctology"/>
  </r>
  <r>
    <x v="2892"/>
    <n v="48233"/>
    <n v="2"/>
    <m/>
    <n v="37"/>
    <n v="2"/>
    <n v="1"/>
    <m/>
    <d v="2021-10-11T15:35:00"/>
    <n v="2"/>
    <n v="2"/>
    <s v="New Delhi"/>
    <n v="0"/>
    <s v="Not Assigned"/>
  </r>
  <r>
    <x v="2893"/>
    <n v="48234"/>
    <n v="1"/>
    <m/>
    <n v="39"/>
    <n v="12"/>
    <n v="2"/>
    <m/>
    <d v="2021-10-11T15:40:00"/>
    <n v="12"/>
    <n v="1"/>
    <s v="Bangalore"/>
    <n v="2"/>
    <s v="Urology Circumcision"/>
  </r>
  <r>
    <x v="2894"/>
    <n v="48235"/>
    <n v="2"/>
    <m/>
    <n v="37"/>
    <n v="13"/>
    <n v="2"/>
    <m/>
    <d v="2021-10-11T15:55:00"/>
    <n v="13"/>
    <n v="2"/>
    <s v="Bangalore"/>
    <n v="0"/>
    <s v="Not Assigned"/>
  </r>
  <r>
    <x v="2895"/>
    <n v="48236"/>
    <n v="2"/>
    <s v="Cash"/>
    <n v="39"/>
    <n v="18"/>
    <n v="2"/>
    <d v="2021-10-12T00:00:00"/>
    <d v="2021-10-11T15:55:00"/>
    <n v="18"/>
    <n v="2"/>
    <s v="Bangalore"/>
    <n v="2"/>
    <s v="Urology Circumcision"/>
  </r>
  <r>
    <x v="2896"/>
    <n v="48237"/>
    <n v="2"/>
    <m/>
    <n v="2"/>
    <n v="53"/>
    <n v="4"/>
    <m/>
    <d v="2021-10-11T15:55:00"/>
    <n v="53"/>
    <n v="2"/>
    <s v="Hyderabad"/>
    <n v="1"/>
    <s v="Proctology"/>
  </r>
  <r>
    <x v="2897"/>
    <n v="48238"/>
    <n v="1"/>
    <m/>
    <n v="15"/>
    <n v="12"/>
    <n v="3"/>
    <m/>
    <d v="2021-10-11T15:59:00"/>
    <n v="12"/>
    <n v="1"/>
    <s v="Mumbai"/>
    <n v="3"/>
    <s v="Laproscopy"/>
  </r>
  <r>
    <x v="2898"/>
    <n v="48239"/>
    <n v="2"/>
    <m/>
    <n v="19"/>
    <n v="8"/>
    <n v="1"/>
    <d v="2021-10-12T00:00:00"/>
    <d v="2021-10-11T16:00:00"/>
    <n v="8"/>
    <n v="2"/>
    <s v="New Delhi"/>
    <n v="1"/>
    <s v="Proctology"/>
  </r>
  <r>
    <x v="2899"/>
    <n v="48240"/>
    <n v="5"/>
    <s v="Cash"/>
    <n v="2"/>
    <n v="54"/>
    <n v="1"/>
    <d v="2022-01-16T00:00:00"/>
    <d v="2021-10-11T16:04:00"/>
    <n v="54"/>
    <n v="5"/>
    <s v="New Delhi"/>
    <n v="1"/>
    <s v="Proctology"/>
  </r>
  <r>
    <x v="2900"/>
    <n v="48241"/>
    <n v="2"/>
    <m/>
    <n v="37"/>
    <n v="2"/>
    <n v="1"/>
    <m/>
    <d v="2021-10-11T16:05:00"/>
    <n v="2"/>
    <n v="2"/>
    <s v="New Delhi"/>
    <n v="0"/>
    <s v="Not Assigned"/>
  </r>
  <r>
    <x v="2897"/>
    <n v="48242"/>
    <n v="2"/>
    <m/>
    <n v="37"/>
    <n v="4"/>
    <n v="3"/>
    <d v="2022-05-24T00:00:00"/>
    <d v="2021-10-11T16:05:00"/>
    <n v="4"/>
    <n v="2"/>
    <s v="Mumbai"/>
    <n v="0"/>
    <s v="Not Assigned"/>
  </r>
  <r>
    <x v="2901"/>
    <n v="48243"/>
    <n v="2"/>
    <s v="Cash"/>
    <n v="39"/>
    <n v="2"/>
    <n v="1"/>
    <d v="2021-11-18T00:00:00"/>
    <d v="2021-10-11T16:10:00"/>
    <n v="2"/>
    <n v="2"/>
    <s v="New Delhi"/>
    <n v="2"/>
    <s v="Urology Circumcision"/>
  </r>
  <r>
    <x v="2898"/>
    <n v="48244"/>
    <n v="2"/>
    <s v="Cash"/>
    <n v="2"/>
    <n v="13"/>
    <n v="1"/>
    <m/>
    <d v="2021-10-11T16:10:00"/>
    <n v="13"/>
    <n v="2"/>
    <s v="New Delhi"/>
    <n v="1"/>
    <s v="Proctology"/>
  </r>
  <r>
    <x v="2898"/>
    <n v="48245"/>
    <n v="2"/>
    <m/>
    <n v="19"/>
    <n v="12"/>
    <n v="8"/>
    <m/>
    <d v="2021-10-11T16:15:00"/>
    <n v="12"/>
    <n v="2"/>
    <s v="Tertiary "/>
    <n v="1"/>
    <s v="Proctology"/>
  </r>
  <r>
    <x v="2902"/>
    <n v="48246"/>
    <n v="5"/>
    <m/>
    <n v="17"/>
    <n v="2"/>
    <n v="2"/>
    <m/>
    <d v="2021-10-11T16:22:00"/>
    <n v="2"/>
    <n v="5"/>
    <s v="Bangalore"/>
    <n v="7"/>
    <s v="Cosmetic"/>
  </r>
  <r>
    <x v="2903"/>
    <n v="48247"/>
    <n v="5"/>
    <m/>
    <n v="135"/>
    <n v="13"/>
    <n v="1"/>
    <m/>
    <d v="2021-10-11T16:22:00"/>
    <n v="13"/>
    <n v="5"/>
    <s v="New Delhi"/>
    <n v="10"/>
    <s v="Dental"/>
  </r>
  <r>
    <x v="2904"/>
    <n v="48248"/>
    <n v="2"/>
    <m/>
    <n v="37"/>
    <n v="2"/>
    <n v="5"/>
    <m/>
    <d v="2021-10-11T16:25:00"/>
    <n v="2"/>
    <n v="2"/>
    <s v="Others"/>
    <n v="0"/>
    <s v="Not Assigned"/>
  </r>
  <r>
    <x v="2905"/>
    <n v="48249"/>
    <n v="1"/>
    <m/>
    <n v="39"/>
    <n v="39"/>
    <n v="2"/>
    <d v="2021-10-12T00:00:00"/>
    <d v="2021-10-11T16:29:00"/>
    <n v="39"/>
    <n v="1"/>
    <s v="Bangalore"/>
    <n v="2"/>
    <s v="Urology Circumcision"/>
  </r>
  <r>
    <x v="2906"/>
    <n v="48250"/>
    <n v="1"/>
    <s v="Cash"/>
    <n v="24"/>
    <n v="13"/>
    <n v="1"/>
    <m/>
    <d v="2021-10-11T16:30:00"/>
    <n v="13"/>
    <n v="1"/>
    <s v="New Delhi"/>
    <n v="1"/>
    <s v="Proctology"/>
  </r>
  <r>
    <x v="2907"/>
    <n v="48251"/>
    <n v="2"/>
    <m/>
    <n v="2"/>
    <n v="39"/>
    <n v="8"/>
    <m/>
    <d v="2021-10-11T16:35:00"/>
    <n v="39"/>
    <n v="2"/>
    <s v="Tertiary "/>
    <n v="1"/>
    <s v="Proctology"/>
  </r>
  <r>
    <x v="2720"/>
    <n v="48252"/>
    <n v="1"/>
    <m/>
    <n v="21"/>
    <n v="12"/>
    <n v="3"/>
    <m/>
    <d v="2021-10-11T16:37:00"/>
    <n v="12"/>
    <n v="1"/>
    <s v="Mumbai"/>
    <n v="1"/>
    <s v="Proctology"/>
  </r>
  <r>
    <x v="2908"/>
    <n v="48253"/>
    <n v="3"/>
    <m/>
    <n v="37"/>
    <n v="51"/>
    <n v="1"/>
    <m/>
    <d v="2021-10-11T16:44:00"/>
    <n v="51"/>
    <n v="3"/>
    <s v="New Delhi"/>
    <n v="0"/>
    <s v="Not Assigned"/>
  </r>
  <r>
    <x v="2909"/>
    <n v="48254"/>
    <n v="3"/>
    <m/>
    <n v="37"/>
    <n v="2"/>
    <n v="1"/>
    <m/>
    <d v="2021-10-11T16:44:00"/>
    <n v="2"/>
    <n v="3"/>
    <s v="New Delhi"/>
    <n v="0"/>
    <s v="Not Assigned"/>
  </r>
  <r>
    <x v="2910"/>
    <n v="48255"/>
    <n v="3"/>
    <m/>
    <n v="37"/>
    <n v="2"/>
    <n v="1"/>
    <m/>
    <d v="2021-10-11T16:44:00"/>
    <n v="2"/>
    <n v="3"/>
    <s v="New Delhi"/>
    <n v="0"/>
    <s v="Not Assigned"/>
  </r>
  <r>
    <x v="2911"/>
    <n v="48256"/>
    <n v="3"/>
    <m/>
    <n v="37"/>
    <n v="13"/>
    <n v="1"/>
    <m/>
    <d v="2021-10-11T16:44:00"/>
    <n v="13"/>
    <n v="3"/>
    <s v="New Delhi"/>
    <n v="0"/>
    <s v="Not Assigned"/>
  </r>
  <r>
    <x v="2912"/>
    <n v="48257"/>
    <n v="3"/>
    <m/>
    <n v="37"/>
    <n v="2"/>
    <n v="1"/>
    <m/>
    <d v="2021-10-11T16:44:00"/>
    <n v="2"/>
    <n v="3"/>
    <s v="New Delhi"/>
    <n v="0"/>
    <s v="Not Assigned"/>
  </r>
  <r>
    <x v="2911"/>
    <n v="48258"/>
    <n v="3"/>
    <m/>
    <n v="37"/>
    <n v="13"/>
    <n v="1"/>
    <m/>
    <d v="2021-10-11T16:44:00"/>
    <n v="13"/>
    <n v="3"/>
    <s v="New Delhi"/>
    <n v="0"/>
    <s v="Not Assigned"/>
  </r>
  <r>
    <x v="2913"/>
    <n v="48259"/>
    <n v="3"/>
    <s v="Cash"/>
    <n v="2"/>
    <n v="13"/>
    <n v="1"/>
    <m/>
    <d v="2021-10-11T16:44:00"/>
    <n v="13"/>
    <n v="3"/>
    <s v="New Delhi"/>
    <n v="1"/>
    <s v="Proctology"/>
  </r>
  <r>
    <x v="2867"/>
    <n v="48260"/>
    <n v="2"/>
    <m/>
    <n v="20"/>
    <n v="13"/>
    <n v="4"/>
    <m/>
    <d v="2021-10-11T16:50:00"/>
    <n v="13"/>
    <n v="2"/>
    <s v="Hyderabad"/>
    <n v="1"/>
    <s v="Proctology"/>
  </r>
  <r>
    <x v="2914"/>
    <n v="48261"/>
    <n v="1"/>
    <m/>
    <n v="20"/>
    <n v="4"/>
    <n v="6"/>
    <d v="2022-07-05T00:00:00"/>
    <d v="2021-10-11T16:52:00"/>
    <n v="4"/>
    <n v="1"/>
    <s v="Pune"/>
    <n v="1"/>
    <s v="Proctology"/>
  </r>
  <r>
    <x v="2915"/>
    <n v="48262"/>
    <n v="5"/>
    <m/>
    <n v="39"/>
    <n v="2"/>
    <n v="3"/>
    <m/>
    <d v="2021-10-11T16:53:00"/>
    <n v="2"/>
    <n v="5"/>
    <s v="Mumbai"/>
    <n v="2"/>
    <s v="Urology Circumcision"/>
  </r>
  <r>
    <x v="2916"/>
    <n v="48263"/>
    <n v="5"/>
    <s v="Cashless"/>
    <n v="39"/>
    <n v="51"/>
    <n v="3"/>
    <d v="2021-11-30T00:00:00"/>
    <d v="2021-10-11T16:53:00"/>
    <n v="51"/>
    <n v="5"/>
    <s v="Mumbai"/>
    <n v="2"/>
    <s v="Urology Circumcision"/>
  </r>
  <r>
    <x v="2917"/>
    <n v="48264"/>
    <n v="1"/>
    <m/>
    <n v="14"/>
    <n v="13"/>
    <n v="1"/>
    <m/>
    <d v="2021-10-11T16:53:00"/>
    <n v="13"/>
    <n v="1"/>
    <s v="New Delhi"/>
    <n v="6"/>
    <s v="Kidney Stone"/>
  </r>
  <r>
    <x v="2918"/>
    <n v="48265"/>
    <n v="5"/>
    <m/>
    <n v="135"/>
    <n v="13"/>
    <n v="1"/>
    <m/>
    <d v="2021-10-11T16:54:00"/>
    <n v="13"/>
    <n v="5"/>
    <s v="New Delhi"/>
    <n v="10"/>
    <s v="Dental"/>
  </r>
  <r>
    <x v="2919"/>
    <n v="48266"/>
    <n v="2"/>
    <s v="Cashless"/>
    <n v="16"/>
    <n v="13"/>
    <n v="1"/>
    <d v="2022-01-15T00:00:00"/>
    <d v="2021-10-11T16:55:00"/>
    <n v="13"/>
    <n v="2"/>
    <s v="New Delhi"/>
    <n v="3"/>
    <s v="Laproscopy"/>
  </r>
  <r>
    <x v="2920"/>
    <n v="48267"/>
    <n v="2"/>
    <s v="Cash"/>
    <n v="39"/>
    <n v="18"/>
    <n v="2"/>
    <m/>
    <d v="2021-10-11T16:55:00"/>
    <n v="18"/>
    <n v="2"/>
    <s v="Bangalore"/>
    <n v="2"/>
    <s v="Urology Circumcision"/>
  </r>
  <r>
    <x v="2921"/>
    <n v="48268"/>
    <n v="1"/>
    <m/>
    <n v="16"/>
    <n v="65"/>
    <n v="2"/>
    <m/>
    <d v="2021-10-11T17:07:00"/>
    <n v="65"/>
    <n v="1"/>
    <s v="Bangalore"/>
    <n v="3"/>
    <s v="Laproscopy"/>
  </r>
  <r>
    <x v="2922"/>
    <n v="48269"/>
    <n v="3"/>
    <s v="Cash"/>
    <n v="148"/>
    <n v="50"/>
    <n v="1"/>
    <d v="2021-10-12T00:00:00"/>
    <d v="2021-10-11T17:09:00"/>
    <n v="50"/>
    <n v="3"/>
    <s v="New Delhi"/>
    <n v="12"/>
    <s v="Urology Kidney"/>
  </r>
  <r>
    <x v="2923"/>
    <n v="48270"/>
    <n v="2"/>
    <m/>
    <n v="15"/>
    <n v="51"/>
    <n v="8"/>
    <d v="2021-10-12T00:00:00"/>
    <d v="2021-10-11T17:10:00"/>
    <n v="51"/>
    <n v="2"/>
    <s v="Tertiary "/>
    <n v="3"/>
    <s v="Laproscopy"/>
  </r>
  <r>
    <x v="2924"/>
    <n v="48271"/>
    <n v="2"/>
    <m/>
    <n v="37"/>
    <n v="2"/>
    <n v="3"/>
    <m/>
    <d v="2021-10-11T17:15:00"/>
    <n v="2"/>
    <n v="2"/>
    <s v="Mumbai"/>
    <n v="0"/>
    <s v="Not Assigned"/>
  </r>
  <r>
    <x v="2925"/>
    <n v="48272"/>
    <n v="2"/>
    <m/>
    <n v="18"/>
    <n v="13"/>
    <n v="1"/>
    <m/>
    <d v="2021-10-11T17:15:00"/>
    <n v="13"/>
    <n v="2"/>
    <s v="New Delhi"/>
    <n v="5"/>
    <s v="Vascular"/>
  </r>
  <r>
    <x v="2926"/>
    <n v="48274"/>
    <n v="1"/>
    <m/>
    <n v="2"/>
    <n v="13"/>
    <n v="1"/>
    <d v="2021-11-24T00:00:00"/>
    <d v="2021-10-11T17:24:00"/>
    <n v="13"/>
    <n v="1"/>
    <s v="New Delhi"/>
    <n v="1"/>
    <s v="Proctology"/>
  </r>
  <r>
    <x v="2927"/>
    <n v="48275"/>
    <n v="2"/>
    <m/>
    <n v="37"/>
    <n v="12"/>
    <n v="4"/>
    <m/>
    <d v="2021-10-11T17:25:00"/>
    <n v="12"/>
    <n v="2"/>
    <s v="Hyderabad"/>
    <n v="0"/>
    <s v="Not Assigned"/>
  </r>
  <r>
    <x v="2928"/>
    <n v="48276"/>
    <n v="1"/>
    <m/>
    <n v="2"/>
    <n v="13"/>
    <n v="1"/>
    <m/>
    <d v="2021-10-11T17:29:00"/>
    <n v="13"/>
    <n v="1"/>
    <s v="New Delhi"/>
    <n v="1"/>
    <s v="Proctology"/>
  </r>
  <r>
    <x v="2929"/>
    <n v="48277"/>
    <n v="1"/>
    <m/>
    <n v="15"/>
    <n v="39"/>
    <n v="11"/>
    <m/>
    <d v="2021-10-11T17:31:00"/>
    <n v="39"/>
    <n v="1"/>
    <s v="Chennai"/>
    <n v="3"/>
    <s v="Laproscopy"/>
  </r>
  <r>
    <x v="2930"/>
    <n v="48278"/>
    <n v="1"/>
    <s v="Cash"/>
    <n v="96"/>
    <n v="13"/>
    <n v="1"/>
    <d v="2022-01-04T00:00:00"/>
    <d v="2021-10-11T17:32:00"/>
    <n v="13"/>
    <n v="1"/>
    <s v="New Delhi"/>
    <n v="7"/>
    <s v="Cosmetic"/>
  </r>
  <r>
    <x v="2931"/>
    <n v="48280"/>
    <n v="5"/>
    <m/>
    <n v="2"/>
    <n v="10"/>
    <n v="3"/>
    <d v="2022-08-01T00:00:00"/>
    <d v="2021-10-11T17:36:00"/>
    <n v="10"/>
    <n v="5"/>
    <s v="Mumbai"/>
    <n v="1"/>
    <s v="Proctology"/>
  </r>
  <r>
    <x v="2932"/>
    <n v="48281"/>
    <n v="3"/>
    <m/>
    <n v="2"/>
    <n v="31"/>
    <n v="1"/>
    <d v="1970-01-01T00:00:00"/>
    <d v="2021-10-11T17:45:00"/>
    <n v="31"/>
    <n v="3"/>
    <s v="New Delhi"/>
    <n v="1"/>
    <s v="Proctology"/>
  </r>
  <r>
    <x v="2933"/>
    <n v="48282"/>
    <n v="3"/>
    <m/>
    <n v="37"/>
    <n v="13"/>
    <n v="1"/>
    <m/>
    <d v="2021-10-11T17:46:00"/>
    <n v="13"/>
    <n v="3"/>
    <s v="New Delhi"/>
    <n v="0"/>
    <s v="Not Assigned"/>
  </r>
  <r>
    <x v="2934"/>
    <n v="48283"/>
    <n v="3"/>
    <m/>
    <n v="37"/>
    <n v="2"/>
    <n v="1"/>
    <d v="1970-01-01T00:00:00"/>
    <d v="2021-10-11T17:48:00"/>
    <n v="2"/>
    <n v="3"/>
    <s v="New Delhi"/>
    <n v="0"/>
    <s v="Not Assigned"/>
  </r>
  <r>
    <x v="2935"/>
    <n v="48284"/>
    <n v="3"/>
    <m/>
    <n v="37"/>
    <n v="13"/>
    <n v="1"/>
    <m/>
    <d v="2021-10-11T17:49:00"/>
    <n v="13"/>
    <n v="3"/>
    <s v="New Delhi"/>
    <n v="0"/>
    <s v="Not Assigned"/>
  </r>
  <r>
    <x v="2936"/>
    <n v="48285"/>
    <n v="2"/>
    <s v="Cash"/>
    <n v="20"/>
    <n v="13"/>
    <n v="8"/>
    <d v="2021-12-31T00:00:00"/>
    <d v="2021-10-11T17:55:00"/>
    <n v="13"/>
    <n v="2"/>
    <s v="Tertiary "/>
    <n v="1"/>
    <s v="Proctology"/>
  </r>
  <r>
    <x v="2937"/>
    <n v="48286"/>
    <n v="2"/>
    <m/>
    <n v="37"/>
    <n v="13"/>
    <n v="4"/>
    <m/>
    <d v="2021-10-11T18:00:00"/>
    <n v="13"/>
    <n v="2"/>
    <s v="Hyderabad"/>
    <n v="0"/>
    <s v="Not Assigned"/>
  </r>
  <r>
    <x v="2938"/>
    <n v="48287"/>
    <n v="2"/>
    <m/>
    <n v="37"/>
    <n v="4"/>
    <n v="3"/>
    <d v="2022-06-04T00:00:00"/>
    <d v="2021-10-11T18:00:00"/>
    <n v="4"/>
    <n v="2"/>
    <s v="Mumbai"/>
    <n v="0"/>
    <s v="Not Assigned"/>
  </r>
  <r>
    <x v="2939"/>
    <n v="48288"/>
    <n v="1"/>
    <m/>
    <n v="2"/>
    <n v="12"/>
    <n v="2"/>
    <m/>
    <d v="2021-10-11T18:01:00"/>
    <n v="12"/>
    <n v="1"/>
    <s v="Bangalore"/>
    <n v="1"/>
    <s v="Proctology"/>
  </r>
  <r>
    <x v="2940"/>
    <n v="48289"/>
    <n v="1"/>
    <m/>
    <n v="96"/>
    <n v="13"/>
    <n v="1"/>
    <m/>
    <d v="2021-10-11T18:01:00"/>
    <n v="13"/>
    <n v="1"/>
    <s v="New Delhi"/>
    <n v="7"/>
    <s v="Cosmetic"/>
  </r>
  <r>
    <x v="2941"/>
    <n v="48290"/>
    <n v="1"/>
    <m/>
    <n v="18"/>
    <n v="10"/>
    <n v="2"/>
    <m/>
    <d v="2021-10-11T18:03:00"/>
    <n v="10"/>
    <n v="1"/>
    <s v="Bangalore"/>
    <n v="5"/>
    <s v="Vascular"/>
  </r>
  <r>
    <x v="2942"/>
    <n v="48291"/>
    <n v="1"/>
    <s v="Cash"/>
    <n v="96"/>
    <n v="18"/>
    <n v="1"/>
    <m/>
    <d v="2021-10-11T18:04:00"/>
    <n v="18"/>
    <n v="1"/>
    <s v="New Delhi"/>
    <n v="7"/>
    <s v="Cosmetic"/>
  </r>
  <r>
    <x v="2939"/>
    <n v="48292"/>
    <n v="2"/>
    <m/>
    <n v="37"/>
    <n v="13"/>
    <n v="2"/>
    <m/>
    <d v="2021-10-11T18:05:00"/>
    <n v="13"/>
    <n v="2"/>
    <s v="Bangalore"/>
    <n v="0"/>
    <s v="Not Assigned"/>
  </r>
  <r>
    <x v="2943"/>
    <n v="48293"/>
    <n v="1"/>
    <m/>
    <n v="39"/>
    <n v="4"/>
    <n v="3"/>
    <d v="2022-06-04T00:00:00"/>
    <d v="2021-10-11T18:05:00"/>
    <n v="4"/>
    <n v="1"/>
    <s v="Mumbai"/>
    <n v="2"/>
    <s v="Urology Circumcision"/>
  </r>
  <r>
    <x v="2944"/>
    <n v="48294"/>
    <n v="1"/>
    <m/>
    <n v="2"/>
    <n v="13"/>
    <n v="4"/>
    <d v="2021-10-18T00:00:00"/>
    <d v="2021-10-11T18:06:00"/>
    <n v="13"/>
    <n v="1"/>
    <s v="Hyderabad"/>
    <n v="1"/>
    <s v="Proctology"/>
  </r>
  <r>
    <x v="2945"/>
    <n v="48295"/>
    <n v="2"/>
    <m/>
    <n v="37"/>
    <n v="2"/>
    <n v="1"/>
    <d v="2021-10-22T00:00:00"/>
    <d v="2021-10-11T18:10:00"/>
    <n v="2"/>
    <n v="2"/>
    <s v="New Delhi"/>
    <n v="0"/>
    <s v="Not Assigned"/>
  </r>
  <r>
    <x v="2946"/>
    <n v="48297"/>
    <n v="2"/>
    <m/>
    <n v="96"/>
    <n v="13"/>
    <n v="2"/>
    <d v="2021-10-16T00:00:00"/>
    <d v="2021-10-11T18:20:00"/>
    <n v="13"/>
    <n v="2"/>
    <s v="Bangalore"/>
    <n v="7"/>
    <s v="Cosmetic"/>
  </r>
  <r>
    <x v="2166"/>
    <n v="48298"/>
    <n v="2"/>
    <m/>
    <n v="37"/>
    <n v="39"/>
    <n v="1"/>
    <m/>
    <d v="2021-10-11T18:25:00"/>
    <n v="39"/>
    <n v="2"/>
    <s v="New Delhi"/>
    <n v="0"/>
    <s v="Not Assigned"/>
  </r>
  <r>
    <x v="2947"/>
    <n v="48299"/>
    <n v="2"/>
    <m/>
    <n v="39"/>
    <n v="2"/>
    <n v="2"/>
    <m/>
    <d v="2021-10-11T18:35:00"/>
    <n v="2"/>
    <n v="2"/>
    <s v="Bangalore"/>
    <n v="2"/>
    <s v="Urology Circumcision"/>
  </r>
  <r>
    <x v="2948"/>
    <n v="48300"/>
    <n v="1"/>
    <m/>
    <n v="14"/>
    <n v="39"/>
    <n v="20"/>
    <m/>
    <d v="2021-10-11T18:36:00"/>
    <n v="39"/>
    <n v="1"/>
    <s v="Ahmedabad"/>
    <n v="6"/>
    <s v="Kidney Stone"/>
  </r>
  <r>
    <x v="2949"/>
    <n v="48301"/>
    <n v="1"/>
    <s v="Cash"/>
    <n v="2"/>
    <n v="13"/>
    <n v="3"/>
    <m/>
    <d v="2021-10-11T18:38:00"/>
    <n v="13"/>
    <n v="1"/>
    <s v="Mumbai"/>
    <n v="1"/>
    <s v="Proctology"/>
  </r>
  <r>
    <x v="2950"/>
    <n v="48302"/>
    <n v="1"/>
    <s v="Cash"/>
    <n v="96"/>
    <n v="13"/>
    <n v="2"/>
    <m/>
    <d v="2021-10-11T18:42:00"/>
    <n v="13"/>
    <n v="1"/>
    <s v="Bangalore"/>
    <n v="7"/>
    <s v="Cosmetic"/>
  </r>
  <r>
    <x v="2951"/>
    <n v="48303"/>
    <n v="2"/>
    <m/>
    <n v="37"/>
    <n v="2"/>
    <n v="1"/>
    <m/>
    <d v="2021-10-11T18:45:00"/>
    <n v="2"/>
    <n v="2"/>
    <s v="New Delhi"/>
    <n v="0"/>
    <s v="Not Assigned"/>
  </r>
  <r>
    <x v="2952"/>
    <n v="48304"/>
    <n v="1"/>
    <m/>
    <n v="14"/>
    <n v="13"/>
    <n v="1"/>
    <m/>
    <d v="2021-10-11T19:11:00"/>
    <n v="13"/>
    <n v="1"/>
    <s v="New Delhi"/>
    <n v="6"/>
    <s v="Kidney Stone"/>
  </r>
  <r>
    <x v="2953"/>
    <n v="48305"/>
    <n v="8"/>
    <m/>
    <n v="2"/>
    <n v="13"/>
    <n v="1"/>
    <m/>
    <d v="2021-10-11T19:16:00"/>
    <n v="13"/>
    <n v="8"/>
    <s v="New Delhi"/>
    <n v="1"/>
    <s v="Proctology"/>
  </r>
  <r>
    <x v="1974"/>
    <n v="48306"/>
    <n v="8"/>
    <s v="Cashless"/>
    <n v="2"/>
    <n v="51"/>
    <n v="1"/>
    <m/>
    <d v="2021-10-11T19:17:00"/>
    <n v="51"/>
    <n v="8"/>
    <s v="New Delhi"/>
    <n v="1"/>
    <s v="Proctology"/>
  </r>
  <r>
    <x v="2954"/>
    <n v="48307"/>
    <n v="8"/>
    <m/>
    <n v="14"/>
    <n v="2"/>
    <n v="1"/>
    <m/>
    <d v="2021-10-11T19:19:00"/>
    <n v="2"/>
    <n v="8"/>
    <s v="New Delhi"/>
    <n v="6"/>
    <s v="Kidney Stone"/>
  </r>
  <r>
    <x v="1063"/>
    <n v="48308"/>
    <n v="2"/>
    <m/>
    <n v="37"/>
    <n v="2"/>
    <n v="1"/>
    <m/>
    <d v="2021-10-11T19:20:00"/>
    <n v="2"/>
    <n v="2"/>
    <s v="New Delhi"/>
    <n v="0"/>
    <s v="Not Assigned"/>
  </r>
  <r>
    <x v="1063"/>
    <n v="48309"/>
    <n v="2"/>
    <m/>
    <n v="37"/>
    <n v="2"/>
    <n v="6"/>
    <m/>
    <d v="2021-10-11T19:20:00"/>
    <n v="2"/>
    <n v="2"/>
    <s v="Pune"/>
    <n v="0"/>
    <s v="Not Assigned"/>
  </r>
  <r>
    <x v="2955"/>
    <n v="48310"/>
    <n v="1"/>
    <m/>
    <n v="7"/>
    <n v="13"/>
    <n v="2"/>
    <m/>
    <d v="2021-10-11T19:20:00"/>
    <n v="13"/>
    <n v="1"/>
    <s v="Bangalore"/>
    <n v="9"/>
    <s v="Ophthalmology"/>
  </r>
  <r>
    <x v="2956"/>
    <n v="48311"/>
    <n v="1"/>
    <m/>
    <n v="18"/>
    <n v="2"/>
    <n v="3"/>
    <m/>
    <d v="2021-10-11T19:20:00"/>
    <n v="2"/>
    <n v="1"/>
    <s v="Mumbai"/>
    <n v="5"/>
    <s v="Vascular"/>
  </r>
  <r>
    <x v="2957"/>
    <n v="48312"/>
    <n v="8"/>
    <m/>
    <n v="14"/>
    <n v="13"/>
    <n v="1"/>
    <m/>
    <d v="2021-10-11T19:21:00"/>
    <n v="13"/>
    <n v="8"/>
    <s v="New Delhi"/>
    <n v="6"/>
    <s v="Kidney Stone"/>
  </r>
  <r>
    <x v="2955"/>
    <n v="48313"/>
    <n v="2"/>
    <m/>
    <n v="37"/>
    <n v="12"/>
    <n v="1"/>
    <m/>
    <d v="2021-10-11T19:25:00"/>
    <n v="12"/>
    <n v="2"/>
    <s v="New Delhi"/>
    <n v="0"/>
    <s v="Not Assigned"/>
  </r>
  <r>
    <x v="2958"/>
    <n v="48314"/>
    <n v="5"/>
    <m/>
    <n v="2"/>
    <n v="13"/>
    <n v="3"/>
    <m/>
    <d v="2021-10-11T19:25:00"/>
    <n v="13"/>
    <n v="5"/>
    <s v="Mumbai"/>
    <n v="1"/>
    <s v="Proctology"/>
  </r>
  <r>
    <x v="2959"/>
    <n v="48315"/>
    <n v="2"/>
    <m/>
    <n v="15"/>
    <n v="13"/>
    <n v="3"/>
    <d v="2022-02-20T00:00:00"/>
    <d v="2021-10-11T19:35:00"/>
    <n v="13"/>
    <n v="2"/>
    <s v="Mumbai"/>
    <n v="3"/>
    <s v="Laproscopy"/>
  </r>
  <r>
    <x v="2960"/>
    <n v="48316"/>
    <n v="1"/>
    <m/>
    <n v="18"/>
    <n v="3"/>
    <n v="6"/>
    <m/>
    <d v="2021-10-11T19:39:00"/>
    <n v="3"/>
    <n v="1"/>
    <s v="Pune"/>
    <n v="5"/>
    <s v="Vascular"/>
  </r>
  <r>
    <x v="2961"/>
    <n v="48317"/>
    <n v="1"/>
    <m/>
    <n v="2"/>
    <n v="39"/>
    <n v="3"/>
    <m/>
    <d v="2021-10-11T19:44:00"/>
    <n v="39"/>
    <n v="1"/>
    <s v="Mumbai"/>
    <n v="1"/>
    <s v="Proctology"/>
  </r>
  <r>
    <x v="2962"/>
    <n v="48318"/>
    <n v="2"/>
    <m/>
    <n v="37"/>
    <n v="2"/>
    <n v="3"/>
    <d v="2021-10-23T00:00:00"/>
    <d v="2021-10-11T19:50:00"/>
    <n v="2"/>
    <n v="2"/>
    <s v="Mumbai"/>
    <n v="0"/>
    <s v="Not Assigned"/>
  </r>
  <r>
    <x v="833"/>
    <n v="48319"/>
    <n v="1"/>
    <m/>
    <n v="2"/>
    <n v="2"/>
    <n v="2"/>
    <m/>
    <d v="2021-10-11T19:56:00"/>
    <n v="2"/>
    <n v="1"/>
    <s v="Bangalore"/>
    <n v="1"/>
    <s v="Proctology"/>
  </r>
  <r>
    <x v="583"/>
    <n v="48320"/>
    <n v="5"/>
    <m/>
    <n v="2"/>
    <n v="2"/>
    <n v="2"/>
    <d v="2021-10-14T00:00:00"/>
    <d v="2021-10-11T20:00:00"/>
    <n v="2"/>
    <n v="5"/>
    <s v="Bangalore"/>
    <n v="1"/>
    <s v="Proctology"/>
  </r>
  <r>
    <x v="2963"/>
    <n v="48321"/>
    <n v="5"/>
    <m/>
    <n v="39"/>
    <n v="39"/>
    <n v="2"/>
    <d v="2021-10-15T00:00:00"/>
    <d v="2021-10-11T20:01:00"/>
    <n v="39"/>
    <n v="5"/>
    <s v="Bangalore"/>
    <n v="2"/>
    <s v="Urology Circumcision"/>
  </r>
  <r>
    <x v="2964"/>
    <n v="48322"/>
    <n v="2"/>
    <m/>
    <n v="37"/>
    <n v="2"/>
    <n v="3"/>
    <m/>
    <d v="2021-10-11T20:05:00"/>
    <n v="2"/>
    <n v="2"/>
    <s v="Mumbai"/>
    <n v="0"/>
    <s v="Not Assigned"/>
  </r>
  <r>
    <x v="2965"/>
    <n v="48323"/>
    <n v="1"/>
    <s v="Cash"/>
    <n v="39"/>
    <n v="4"/>
    <n v="2"/>
    <d v="2022-08-01T00:00:00"/>
    <d v="2021-10-11T20:06:00"/>
    <n v="4"/>
    <n v="1"/>
    <s v="Bangalore"/>
    <n v="2"/>
    <s v="Urology Circumcision"/>
  </r>
  <r>
    <x v="2966"/>
    <n v="48324"/>
    <n v="1"/>
    <m/>
    <n v="96"/>
    <n v="39"/>
    <n v="3"/>
    <m/>
    <d v="2021-10-11T20:06:00"/>
    <n v="39"/>
    <n v="1"/>
    <s v="Mumbai"/>
    <n v="7"/>
    <s v="Cosmetic"/>
  </r>
  <r>
    <x v="2967"/>
    <n v="48325"/>
    <n v="1"/>
    <m/>
    <n v="2"/>
    <n v="12"/>
    <n v="4"/>
    <m/>
    <d v="2021-10-11T20:07:00"/>
    <n v="12"/>
    <n v="1"/>
    <s v="Hyderabad"/>
    <n v="1"/>
    <s v="Proctology"/>
  </r>
  <r>
    <x v="2968"/>
    <n v="48326"/>
    <n v="5"/>
    <s v="Cash"/>
    <n v="39"/>
    <n v="13"/>
    <n v="2"/>
    <m/>
    <d v="2021-10-11T20:08:00"/>
    <n v="13"/>
    <n v="5"/>
    <s v="Bangalore"/>
    <n v="2"/>
    <s v="Urology Circumcision"/>
  </r>
  <r>
    <x v="2969"/>
    <n v="48327"/>
    <n v="2"/>
    <m/>
    <n v="37"/>
    <n v="2"/>
    <n v="5"/>
    <m/>
    <d v="2021-10-11T20:10:00"/>
    <n v="2"/>
    <n v="2"/>
    <s v="Others"/>
    <n v="0"/>
    <s v="Not Assigned"/>
  </r>
  <r>
    <x v="2970"/>
    <n v="48328"/>
    <n v="1"/>
    <m/>
    <n v="14"/>
    <n v="13"/>
    <n v="2"/>
    <m/>
    <d v="2021-10-11T20:10:00"/>
    <n v="13"/>
    <n v="1"/>
    <s v="Bangalore"/>
    <n v="6"/>
    <s v="Kidney Stone"/>
  </r>
  <r>
    <x v="2971"/>
    <n v="48329"/>
    <n v="5"/>
    <s v="Cash"/>
    <n v="135"/>
    <n v="53"/>
    <n v="1"/>
    <d v="2021-12-20T00:00:00"/>
    <d v="2021-10-11T20:13:00"/>
    <n v="53"/>
    <n v="5"/>
    <s v="New Delhi"/>
    <n v="10"/>
    <s v="Dental"/>
  </r>
  <r>
    <x v="2972"/>
    <n v="48330"/>
    <n v="1"/>
    <m/>
    <n v="96"/>
    <n v="13"/>
    <n v="3"/>
    <d v="2022-01-28T00:00:00"/>
    <d v="2021-10-11T20:21:00"/>
    <n v="13"/>
    <n v="1"/>
    <s v="Mumbai"/>
    <n v="7"/>
    <s v="Cosmetic"/>
  </r>
  <r>
    <x v="2973"/>
    <n v="48331"/>
    <n v="1"/>
    <s v="Cash"/>
    <n v="39"/>
    <n v="34"/>
    <n v="3"/>
    <m/>
    <d v="2021-10-11T20:22:00"/>
    <n v="34"/>
    <n v="1"/>
    <s v="Mumbai"/>
    <n v="2"/>
    <s v="Urology Circumcision"/>
  </r>
  <r>
    <x v="2972"/>
    <n v="48332"/>
    <n v="2"/>
    <m/>
    <n v="37"/>
    <n v="13"/>
    <n v="3"/>
    <m/>
    <d v="2021-10-11T20:25:00"/>
    <n v="13"/>
    <n v="2"/>
    <s v="Mumbai"/>
    <n v="0"/>
    <s v="Not Assigned"/>
  </r>
  <r>
    <x v="2974"/>
    <n v="48333"/>
    <n v="1"/>
    <m/>
    <n v="2"/>
    <n v="2"/>
    <n v="3"/>
    <d v="2022-01-28T00:00:00"/>
    <d v="2021-10-11T20:30:00"/>
    <n v="2"/>
    <n v="1"/>
    <s v="Mumbai"/>
    <n v="1"/>
    <s v="Proctology"/>
  </r>
  <r>
    <x v="2975"/>
    <n v="48334"/>
    <n v="1"/>
    <m/>
    <n v="39"/>
    <n v="2"/>
    <n v="3"/>
    <d v="2021-11-30T00:00:00"/>
    <d v="2021-10-11T20:30:00"/>
    <n v="2"/>
    <n v="1"/>
    <s v="Mumbai"/>
    <n v="2"/>
    <s v="Urology Circumcision"/>
  </r>
  <r>
    <x v="2976"/>
    <n v="48335"/>
    <n v="1"/>
    <m/>
    <n v="2"/>
    <n v="39"/>
    <n v="2"/>
    <d v="2021-12-23T00:00:00"/>
    <d v="2021-10-11T20:32:00"/>
    <n v="39"/>
    <n v="1"/>
    <s v="Bangalore"/>
    <n v="1"/>
    <s v="Proctology"/>
  </r>
  <r>
    <x v="2977"/>
    <n v="48336"/>
    <n v="1"/>
    <m/>
    <n v="39"/>
    <n v="13"/>
    <n v="3"/>
    <m/>
    <d v="2021-10-11T20:37:00"/>
    <n v="13"/>
    <n v="1"/>
    <s v="Mumbai"/>
    <n v="2"/>
    <s v="Urology Circumcision"/>
  </r>
  <r>
    <x v="2978"/>
    <n v="48337"/>
    <n v="1"/>
    <s v="Cash"/>
    <n v="17"/>
    <n v="13"/>
    <n v="1"/>
    <m/>
    <d v="2021-10-11T20:38:00"/>
    <n v="13"/>
    <n v="1"/>
    <s v="New Delhi"/>
    <n v="7"/>
    <s v="Cosmetic"/>
  </r>
  <r>
    <x v="2979"/>
    <n v="48338"/>
    <n v="1"/>
    <m/>
    <n v="2"/>
    <n v="2"/>
    <n v="1"/>
    <d v="2021-10-23T00:00:00"/>
    <d v="2021-10-11T20:38:00"/>
    <n v="2"/>
    <n v="1"/>
    <s v="New Delhi"/>
    <n v="1"/>
    <s v="Proctology"/>
  </r>
  <r>
    <x v="2980"/>
    <n v="48339"/>
    <n v="5"/>
    <m/>
    <n v="17"/>
    <n v="2"/>
    <n v="3"/>
    <m/>
    <d v="2021-10-11T20:41:00"/>
    <n v="2"/>
    <n v="5"/>
    <s v="Mumbai"/>
    <n v="7"/>
    <s v="Cosmetic"/>
  </r>
  <r>
    <x v="2981"/>
    <n v="48340"/>
    <n v="1"/>
    <m/>
    <n v="2"/>
    <n v="2"/>
    <n v="4"/>
    <m/>
    <d v="2021-10-11T20:44:00"/>
    <n v="2"/>
    <n v="1"/>
    <s v="Hyderabad"/>
    <n v="1"/>
    <s v="Proctology"/>
  </r>
  <r>
    <x v="2982"/>
    <n v="48341"/>
    <n v="2"/>
    <m/>
    <n v="37"/>
    <n v="2"/>
    <n v="1"/>
    <m/>
    <d v="2021-10-11T20:45:00"/>
    <n v="2"/>
    <n v="2"/>
    <s v="New Delhi"/>
    <n v="0"/>
    <s v="Not Assigned"/>
  </r>
  <r>
    <x v="2983"/>
    <n v="48342"/>
    <n v="1"/>
    <m/>
    <n v="2"/>
    <n v="13"/>
    <n v="1"/>
    <d v="2021-10-14T00:00:00"/>
    <d v="2021-10-11T21:01:00"/>
    <n v="13"/>
    <n v="1"/>
    <s v="New Delhi"/>
    <n v="1"/>
    <s v="Proctology"/>
  </r>
  <r>
    <x v="2984"/>
    <n v="48343"/>
    <n v="5"/>
    <s v="Cash"/>
    <n v="135"/>
    <n v="13"/>
    <n v="1"/>
    <m/>
    <d v="2021-10-11T21:04:00"/>
    <n v="13"/>
    <n v="5"/>
    <s v="New Delhi"/>
    <n v="10"/>
    <s v="Dental"/>
  </r>
  <r>
    <x v="2985"/>
    <n v="48344"/>
    <n v="2"/>
    <m/>
    <n v="37"/>
    <n v="39"/>
    <n v="5"/>
    <m/>
    <d v="2021-10-11T21:05:00"/>
    <n v="39"/>
    <n v="2"/>
    <s v="Others"/>
    <n v="0"/>
    <s v="Not Assigned"/>
  </r>
  <r>
    <x v="2985"/>
    <n v="48345"/>
    <n v="2"/>
    <m/>
    <n v="37"/>
    <n v="12"/>
    <n v="5"/>
    <m/>
    <d v="2021-10-11T21:05:00"/>
    <n v="12"/>
    <n v="2"/>
    <s v="Others"/>
    <n v="0"/>
    <s v="Not Assigned"/>
  </r>
  <r>
    <x v="2986"/>
    <n v="48346"/>
    <n v="1"/>
    <m/>
    <n v="2"/>
    <n v="2"/>
    <n v="1"/>
    <m/>
    <d v="2021-10-11T21:05:00"/>
    <n v="2"/>
    <n v="1"/>
    <s v="New Delhi"/>
    <n v="1"/>
    <s v="Proctology"/>
  </r>
  <r>
    <x v="2987"/>
    <n v="48347"/>
    <n v="2"/>
    <m/>
    <n v="96"/>
    <n v="2"/>
    <n v="3"/>
    <d v="2022-02-21T00:00:00"/>
    <d v="2021-10-11T21:10:00"/>
    <n v="2"/>
    <n v="2"/>
    <s v="Mumbai"/>
    <n v="7"/>
    <s v="Cosmetic"/>
  </r>
  <r>
    <x v="2988"/>
    <n v="48348"/>
    <n v="1"/>
    <m/>
    <n v="20"/>
    <n v="13"/>
    <n v="4"/>
    <m/>
    <d v="2021-10-11T21:11:00"/>
    <n v="13"/>
    <n v="1"/>
    <s v="Hyderabad"/>
    <n v="1"/>
    <s v="Proctology"/>
  </r>
  <r>
    <x v="2989"/>
    <n v="48349"/>
    <n v="1"/>
    <s v="Cashless"/>
    <n v="2"/>
    <n v="12"/>
    <n v="3"/>
    <d v="2022-06-14T00:00:00"/>
    <d v="2021-10-11T21:23:00"/>
    <n v="12"/>
    <n v="1"/>
    <s v="Mumbai"/>
    <n v="1"/>
    <s v="Proctology"/>
  </r>
  <r>
    <x v="2990"/>
    <n v="48350"/>
    <n v="5"/>
    <s v="Cash"/>
    <n v="135"/>
    <n v="39"/>
    <n v="1"/>
    <m/>
    <d v="2021-10-11T21:29:00"/>
    <n v="39"/>
    <n v="5"/>
    <s v="New Delhi"/>
    <n v="10"/>
    <s v="Dental"/>
  </r>
  <r>
    <x v="2991"/>
    <n v="48351"/>
    <n v="1"/>
    <m/>
    <n v="20"/>
    <n v="4"/>
    <n v="1"/>
    <d v="2022-06-04T00:00:00"/>
    <d v="2021-10-11T21:40:00"/>
    <n v="4"/>
    <n v="1"/>
    <s v="New Delhi"/>
    <n v="1"/>
    <s v="Proctology"/>
  </r>
  <r>
    <x v="2992"/>
    <n v="48352"/>
    <n v="5"/>
    <m/>
    <n v="135"/>
    <n v="39"/>
    <n v="1"/>
    <m/>
    <d v="2021-10-11T21:43:00"/>
    <n v="39"/>
    <n v="5"/>
    <s v="New Delhi"/>
    <n v="10"/>
    <s v="Dental"/>
  </r>
  <r>
    <x v="2993"/>
    <n v="48353"/>
    <n v="1"/>
    <m/>
    <n v="2"/>
    <n v="4"/>
    <n v="6"/>
    <d v="2022-06-04T00:00:00"/>
    <d v="2021-10-11T21:48:00"/>
    <n v="4"/>
    <n v="1"/>
    <s v="Pune"/>
    <n v="1"/>
    <s v="Proctology"/>
  </r>
  <r>
    <x v="2994"/>
    <n v="48354"/>
    <n v="5"/>
    <m/>
    <n v="2"/>
    <n v="39"/>
    <n v="3"/>
    <m/>
    <d v="2021-10-11T21:53:00"/>
    <n v="39"/>
    <n v="5"/>
    <s v="Mumbai"/>
    <n v="1"/>
    <s v="Proctology"/>
  </r>
  <r>
    <x v="334"/>
    <n v="48355"/>
    <n v="5"/>
    <m/>
    <n v="2"/>
    <n v="12"/>
    <n v="3"/>
    <m/>
    <d v="2021-10-11T21:56:00"/>
    <n v="12"/>
    <n v="5"/>
    <s v="Mumbai"/>
    <n v="1"/>
    <s v="Proctology"/>
  </r>
  <r>
    <x v="2995"/>
    <n v="48356"/>
    <n v="2"/>
    <m/>
    <n v="20"/>
    <n v="65"/>
    <n v="4"/>
    <d v="2021-10-25T00:00:00"/>
    <d v="2021-10-11T22:00:00"/>
    <n v="65"/>
    <n v="2"/>
    <s v="Hyderabad"/>
    <n v="1"/>
    <s v="Proctology"/>
  </r>
  <r>
    <x v="2996"/>
    <n v="48357"/>
    <n v="5"/>
    <m/>
    <n v="39"/>
    <n v="2"/>
    <n v="2"/>
    <m/>
    <d v="2021-10-11T22:02:00"/>
    <n v="2"/>
    <n v="5"/>
    <s v="Bangalore"/>
    <n v="2"/>
    <s v="Urology Circumcision"/>
  </r>
  <r>
    <x v="2997"/>
    <n v="48358"/>
    <n v="2"/>
    <s v="MT F"/>
    <n v="37"/>
    <n v="2"/>
    <n v="1"/>
    <m/>
    <d v="2021-10-11T22:05:00"/>
    <n v="2"/>
    <n v="2"/>
    <s v="New Delhi"/>
    <n v="0"/>
    <s v="Not Assigned"/>
  </r>
  <r>
    <x v="2998"/>
    <n v="48359"/>
    <n v="5"/>
    <m/>
    <n v="135"/>
    <n v="13"/>
    <n v="1"/>
    <m/>
    <d v="2021-10-11T22:10:00"/>
    <n v="13"/>
    <n v="5"/>
    <s v="New Delhi"/>
    <n v="10"/>
    <s v="Dental"/>
  </r>
  <r>
    <x v="2999"/>
    <n v="48360"/>
    <n v="5"/>
    <m/>
    <n v="20"/>
    <n v="13"/>
    <n v="2"/>
    <d v="2021-10-18T00:00:00"/>
    <d v="2021-10-11T22:12:00"/>
    <n v="13"/>
    <n v="5"/>
    <s v="Bangalore"/>
    <n v="1"/>
    <s v="Proctology"/>
  </r>
  <r>
    <x v="3000"/>
    <n v="48361"/>
    <n v="5"/>
    <m/>
    <n v="2"/>
    <n v="4"/>
    <n v="3"/>
    <d v="2022-06-14T00:00:00"/>
    <d v="2021-10-11T22:20:00"/>
    <n v="4"/>
    <n v="5"/>
    <s v="Mumbai"/>
    <n v="1"/>
    <s v="Proctology"/>
  </r>
  <r>
    <x v="3001"/>
    <n v="48362"/>
    <n v="2"/>
    <m/>
    <n v="37"/>
    <n v="13"/>
    <n v="5"/>
    <m/>
    <d v="2021-10-11T22:30:00"/>
    <n v="13"/>
    <n v="2"/>
    <s v="Others"/>
    <n v="0"/>
    <s v="Not Assigned"/>
  </r>
  <r>
    <x v="3002"/>
    <n v="48363"/>
    <n v="5"/>
    <m/>
    <n v="2"/>
    <n v="2"/>
    <n v="3"/>
    <m/>
    <d v="2021-10-11T22:37:00"/>
    <n v="2"/>
    <n v="5"/>
    <s v="Mumbai"/>
    <n v="1"/>
    <s v="Proctology"/>
  </r>
  <r>
    <x v="3003"/>
    <n v="48364"/>
    <n v="5"/>
    <m/>
    <n v="2"/>
    <n v="39"/>
    <n v="3"/>
    <m/>
    <d v="2021-10-11T22:43:00"/>
    <n v="39"/>
    <n v="5"/>
    <s v="Mumbai"/>
    <n v="1"/>
    <s v="Proctology"/>
  </r>
  <r>
    <x v="2398"/>
    <n v="48365"/>
    <n v="1"/>
    <m/>
    <n v="2"/>
    <n v="2"/>
    <n v="1"/>
    <m/>
    <d v="2021-10-11T22:47:00"/>
    <n v="2"/>
    <n v="1"/>
    <s v="New Delhi"/>
    <n v="1"/>
    <s v="Proctology"/>
  </r>
  <r>
    <x v="3004"/>
    <n v="48366"/>
    <n v="5"/>
    <m/>
    <n v="2"/>
    <n v="13"/>
    <n v="3"/>
    <m/>
    <d v="2021-10-11T22:51:00"/>
    <n v="13"/>
    <n v="5"/>
    <s v="Mumbai"/>
    <n v="1"/>
    <s v="Proctology"/>
  </r>
  <r>
    <x v="3005"/>
    <n v="48367"/>
    <n v="5"/>
    <s v="Cashless"/>
    <n v="2"/>
    <n v="4"/>
    <n v="3"/>
    <d v="2022-06-14T00:00:00"/>
    <d v="2021-10-11T22:59:00"/>
    <n v="4"/>
    <n v="5"/>
    <s v="Mumbai"/>
    <n v="1"/>
    <s v="Proctology"/>
  </r>
  <r>
    <x v="3006"/>
    <n v="48368"/>
    <n v="1"/>
    <s v="Cash"/>
    <n v="135"/>
    <n v="4"/>
    <n v="1"/>
    <d v="2022-07-05T00:00:00"/>
    <d v="2021-10-11T23:05:00"/>
    <n v="4"/>
    <n v="1"/>
    <s v="New Delhi"/>
    <n v="10"/>
    <s v="Dental"/>
  </r>
  <r>
    <x v="3007"/>
    <n v="48369"/>
    <n v="1"/>
    <s v="Cash"/>
    <n v="39"/>
    <n v="18"/>
    <n v="2"/>
    <m/>
    <d v="2021-10-11T23:18:00"/>
    <n v="18"/>
    <n v="1"/>
    <s v="Bangalore"/>
    <n v="2"/>
    <s v="Urology Circumcision"/>
  </r>
  <r>
    <x v="3008"/>
    <n v="48370"/>
    <n v="1"/>
    <s v="Cash"/>
    <n v="20"/>
    <n v="34"/>
    <n v="4"/>
    <d v="2021-10-23T00:00:00"/>
    <d v="2021-10-11T23:27:00"/>
    <n v="34"/>
    <n v="1"/>
    <s v="Hyderabad"/>
    <n v="1"/>
    <s v="Proctology"/>
  </r>
  <r>
    <x v="3009"/>
    <n v="48371"/>
    <n v="2"/>
    <m/>
    <n v="37"/>
    <n v="13"/>
    <n v="8"/>
    <m/>
    <d v="2021-10-11T23:35:00"/>
    <n v="13"/>
    <n v="2"/>
    <s v="Tertiary "/>
    <n v="0"/>
    <s v="Not Assigned"/>
  </r>
  <r>
    <x v="3010"/>
    <n v="48372"/>
    <n v="1"/>
    <s v="Cash"/>
    <n v="135"/>
    <n v="39"/>
    <n v="1"/>
    <m/>
    <d v="2021-10-11T23:40:00"/>
    <n v="39"/>
    <n v="1"/>
    <s v="New Delhi"/>
    <n v="10"/>
    <s v="Dental"/>
  </r>
  <r>
    <x v="3011"/>
    <n v="48373"/>
    <n v="1"/>
    <m/>
    <n v="2"/>
    <n v="13"/>
    <n v="4"/>
    <m/>
    <d v="2021-10-11T23:44:00"/>
    <n v="13"/>
    <n v="1"/>
    <s v="Hyderabad"/>
    <n v="1"/>
    <s v="Proctology"/>
  </r>
  <r>
    <x v="3012"/>
    <n v="48374"/>
    <n v="1"/>
    <m/>
    <n v="15"/>
    <n v="13"/>
    <n v="3"/>
    <m/>
    <d v="2021-10-11T23:57:00"/>
    <n v="13"/>
    <n v="1"/>
    <s v="Mumbai"/>
    <n v="3"/>
    <s v="Laproscopy"/>
  </r>
  <r>
    <x v="3013"/>
    <n v="48375"/>
    <n v="1"/>
    <m/>
    <n v="2"/>
    <n v="2"/>
    <n v="6"/>
    <m/>
    <d v="2021-10-11T23:59:00"/>
    <n v="2"/>
    <n v="1"/>
    <s v="Pune"/>
    <n v="1"/>
    <s v="Proctology"/>
  </r>
  <r>
    <x v="3014"/>
    <n v="48376"/>
    <n v="1"/>
    <m/>
    <n v="14"/>
    <n v="39"/>
    <n v="3"/>
    <m/>
    <d v="2021-10-12T00:06:00"/>
    <n v="39"/>
    <n v="1"/>
    <s v="Mumbai"/>
    <n v="6"/>
    <s v="Kidney Stone"/>
  </r>
  <r>
    <x v="3015"/>
    <n v="48377"/>
    <n v="5"/>
    <m/>
    <n v="2"/>
    <n v="2"/>
    <n v="3"/>
    <m/>
    <d v="2021-10-12T00:12:00"/>
    <n v="2"/>
    <n v="5"/>
    <s v="Mumbai"/>
    <n v="1"/>
    <s v="Proctology"/>
  </r>
  <r>
    <x v="3016"/>
    <n v="48378"/>
    <n v="1"/>
    <m/>
    <n v="2"/>
    <n v="13"/>
    <n v="4"/>
    <d v="2021-10-13T00:00:00"/>
    <d v="2021-10-12T00:26:00"/>
    <n v="13"/>
    <n v="1"/>
    <s v="Hyderabad"/>
    <n v="1"/>
    <s v="Proctology"/>
  </r>
  <r>
    <x v="3017"/>
    <n v="48379"/>
    <n v="1"/>
    <s v="Cash"/>
    <n v="96"/>
    <n v="34"/>
    <n v="2"/>
    <d v="2021-12-08T00:00:00"/>
    <d v="2021-10-12T00:27:00"/>
    <n v="34"/>
    <n v="1"/>
    <s v="Bangalore"/>
    <n v="7"/>
    <s v="Cosmetic"/>
  </r>
  <r>
    <x v="3018"/>
    <n v="48380"/>
    <n v="2"/>
    <m/>
    <n v="37"/>
    <n v="2"/>
    <n v="1"/>
    <m/>
    <d v="2021-10-12T00:30:00"/>
    <n v="2"/>
    <n v="2"/>
    <s v="New Delhi"/>
    <n v="0"/>
    <s v="Not Assigned"/>
  </r>
  <r>
    <x v="3019"/>
    <n v="48381"/>
    <n v="1"/>
    <m/>
    <n v="2"/>
    <n v="13"/>
    <n v="1"/>
    <m/>
    <d v="2021-10-12T00:35:00"/>
    <n v="13"/>
    <n v="1"/>
    <s v="New Delhi"/>
    <n v="1"/>
    <s v="Proctology"/>
  </r>
  <r>
    <x v="3020"/>
    <n v="48382"/>
    <n v="2"/>
    <s v="Cashless"/>
    <n v="37"/>
    <n v="13"/>
    <n v="3"/>
    <d v="2022-06-07T00:00:00"/>
    <d v="2021-10-12T01:25:00"/>
    <n v="13"/>
    <n v="2"/>
    <s v="Mumbai"/>
    <n v="0"/>
    <s v="Not Assigned"/>
  </r>
  <r>
    <x v="3021"/>
    <n v="48383"/>
    <n v="1"/>
    <m/>
    <n v="16"/>
    <n v="2"/>
    <n v="1"/>
    <m/>
    <d v="2021-10-12T02:28:00"/>
    <n v="2"/>
    <n v="1"/>
    <s v="New Delhi"/>
    <n v="3"/>
    <s v="Laproscopy"/>
  </r>
  <r>
    <x v="3022"/>
    <n v="48384"/>
    <n v="1"/>
    <m/>
    <n v="2"/>
    <n v="2"/>
    <n v="2"/>
    <m/>
    <d v="2021-10-12T02:40:00"/>
    <n v="2"/>
    <n v="1"/>
    <s v="Bangalore"/>
    <n v="1"/>
    <s v="Proctology"/>
  </r>
  <r>
    <x v="3023"/>
    <n v="48385"/>
    <n v="2"/>
    <m/>
    <n v="37"/>
    <n v="10"/>
    <n v="1"/>
    <m/>
    <d v="2021-10-12T04:15:00"/>
    <n v="10"/>
    <n v="2"/>
    <s v="New Delhi"/>
    <n v="0"/>
    <s v="Not Assigned"/>
  </r>
  <r>
    <x v="3024"/>
    <n v="48386"/>
    <n v="1"/>
    <s v="Cash"/>
    <n v="2"/>
    <n v="13"/>
    <n v="2"/>
    <m/>
    <d v="2021-10-12T04:23:00"/>
    <n v="13"/>
    <n v="1"/>
    <s v="Bangalore"/>
    <n v="1"/>
    <s v="Proctology"/>
  </r>
  <r>
    <x v="3025"/>
    <n v="48387"/>
    <n v="1"/>
    <m/>
    <n v="2"/>
    <n v="39"/>
    <n v="3"/>
    <m/>
    <d v="2021-10-12T04:29:00"/>
    <n v="39"/>
    <n v="1"/>
    <s v="Mumbai"/>
    <n v="1"/>
    <s v="Proctology"/>
  </r>
  <r>
    <x v="3026"/>
    <n v="48388"/>
    <n v="1"/>
    <m/>
    <n v="2"/>
    <n v="2"/>
    <n v="3"/>
    <m/>
    <d v="2021-10-12T04:29:00"/>
    <n v="2"/>
    <n v="1"/>
    <s v="Mumbai"/>
    <n v="1"/>
    <s v="Proctology"/>
  </r>
  <r>
    <x v="3027"/>
    <n v="48389"/>
    <n v="5"/>
    <s v="Cash"/>
    <n v="135"/>
    <n v="2"/>
    <n v="1"/>
    <m/>
    <d v="2021-10-12T05:05:00"/>
    <n v="2"/>
    <n v="5"/>
    <s v="New Delhi"/>
    <n v="10"/>
    <s v="Dental"/>
  </r>
  <r>
    <x v="3028"/>
    <n v="48390"/>
    <n v="1"/>
    <m/>
    <n v="2"/>
    <n v="2"/>
    <n v="2"/>
    <m/>
    <d v="2021-10-12T06:17:00"/>
    <n v="2"/>
    <n v="1"/>
    <s v="Bangalore"/>
    <n v="1"/>
    <s v="Proctology"/>
  </r>
  <r>
    <x v="3029"/>
    <n v="48391"/>
    <n v="1"/>
    <m/>
    <n v="2"/>
    <n v="4"/>
    <n v="1"/>
    <d v="2022-06-14T00:00:00"/>
    <d v="2021-10-12T06:30:00"/>
    <n v="4"/>
    <n v="1"/>
    <s v="New Delhi"/>
    <n v="1"/>
    <s v="Proctology"/>
  </r>
  <r>
    <x v="3030"/>
    <n v="48392"/>
    <n v="5"/>
    <s v="Cash"/>
    <n v="39"/>
    <n v="13"/>
    <n v="2"/>
    <d v="2022-08-05T00:00:00"/>
    <d v="2021-10-12T06:42:00"/>
    <n v="13"/>
    <n v="5"/>
    <s v="Bangalore"/>
    <n v="2"/>
    <s v="Urology Circumcision"/>
  </r>
  <r>
    <x v="3031"/>
    <n v="48393"/>
    <n v="5"/>
    <m/>
    <n v="39"/>
    <n v="2"/>
    <n v="2"/>
    <m/>
    <d v="2021-10-12T06:46:00"/>
    <n v="2"/>
    <n v="5"/>
    <s v="Bangalore"/>
    <n v="2"/>
    <s v="Urology Circumcision"/>
  </r>
  <r>
    <x v="3032"/>
    <n v="48394"/>
    <n v="5"/>
    <m/>
    <n v="17"/>
    <n v="2"/>
    <n v="3"/>
    <m/>
    <d v="2021-10-12T07:31:00"/>
    <n v="2"/>
    <n v="5"/>
    <s v="Mumbai"/>
    <n v="7"/>
    <s v="Cosmetic"/>
  </r>
  <r>
    <x v="3033"/>
    <n v="48395"/>
    <n v="5"/>
    <m/>
    <n v="2"/>
    <n v="2"/>
    <n v="3"/>
    <m/>
    <d v="2021-10-12T07:57:00"/>
    <n v="2"/>
    <n v="5"/>
    <s v="Mumbai"/>
    <n v="1"/>
    <s v="Proctology"/>
  </r>
  <r>
    <x v="3034"/>
    <n v="48396"/>
    <n v="2"/>
    <m/>
    <n v="37"/>
    <n v="13"/>
    <n v="3"/>
    <m/>
    <d v="2021-10-12T08:10:00"/>
    <n v="13"/>
    <n v="2"/>
    <s v="Mumbai"/>
    <n v="0"/>
    <s v="Not Assigned"/>
  </r>
  <r>
    <x v="3035"/>
    <n v="48397"/>
    <n v="1"/>
    <m/>
    <n v="19"/>
    <n v="4"/>
    <n v="6"/>
    <d v="2022-07-05T00:00:00"/>
    <d v="2021-10-12T08:12:00"/>
    <n v="4"/>
    <n v="1"/>
    <s v="Pune"/>
    <n v="1"/>
    <s v="Proctology"/>
  </r>
  <r>
    <x v="3036"/>
    <n v="48398"/>
    <n v="2"/>
    <m/>
    <n v="18"/>
    <n v="12"/>
    <n v="2"/>
    <m/>
    <d v="2021-10-12T08:15:00"/>
    <n v="12"/>
    <n v="2"/>
    <s v="Bangalore"/>
    <n v="5"/>
    <s v="Vascular"/>
  </r>
  <r>
    <x v="3037"/>
    <n v="48399"/>
    <n v="2"/>
    <m/>
    <n v="37"/>
    <n v="39"/>
    <n v="2"/>
    <d v="2021-10-25T00:00:00"/>
    <d v="2021-10-12T08:15:00"/>
    <n v="39"/>
    <n v="2"/>
    <s v="Bangalore"/>
    <n v="0"/>
    <s v="Not Assigned"/>
  </r>
  <r>
    <x v="3038"/>
    <n v="48400"/>
    <n v="5"/>
    <s v="Cash"/>
    <n v="2"/>
    <n v="34"/>
    <n v="2"/>
    <m/>
    <d v="2021-10-12T08:16:00"/>
    <n v="34"/>
    <n v="5"/>
    <s v="Bangalore"/>
    <n v="1"/>
    <s v="Proctology"/>
  </r>
  <r>
    <x v="3036"/>
    <n v="48401"/>
    <n v="2"/>
    <m/>
    <n v="18"/>
    <n v="13"/>
    <n v="2"/>
    <d v="2021-12-30T00:00:00"/>
    <d v="2021-10-12T08:20:00"/>
    <n v="13"/>
    <n v="2"/>
    <s v="Bangalore"/>
    <n v="5"/>
    <s v="Vascular"/>
  </r>
  <r>
    <x v="3039"/>
    <n v="48402"/>
    <n v="1"/>
    <m/>
    <n v="19"/>
    <n v="13"/>
    <n v="1"/>
    <m/>
    <d v="2021-10-12T08:23:00"/>
    <n v="13"/>
    <n v="1"/>
    <s v="New Delhi"/>
    <n v="1"/>
    <s v="Proctology"/>
  </r>
  <r>
    <x v="3040"/>
    <n v="48403"/>
    <n v="1"/>
    <s v="Cash"/>
    <n v="2"/>
    <n v="50"/>
    <n v="1"/>
    <m/>
    <d v="2021-10-12T08:32:00"/>
    <n v="50"/>
    <n v="1"/>
    <s v="New Delhi"/>
    <n v="1"/>
    <s v="Proctology"/>
  </r>
  <r>
    <x v="3041"/>
    <n v="48404"/>
    <n v="2"/>
    <m/>
    <n v="129"/>
    <n v="13"/>
    <n v="8"/>
    <m/>
    <d v="2021-10-12T08:40:00"/>
    <n v="13"/>
    <n v="2"/>
    <s v="Tertiary "/>
    <n v="9"/>
    <s v="Ophthalmology"/>
  </r>
  <r>
    <x v="3042"/>
    <n v="48405"/>
    <n v="5"/>
    <m/>
    <n v="17"/>
    <n v="39"/>
    <n v="2"/>
    <m/>
    <d v="2021-10-12T08:49:00"/>
    <n v="39"/>
    <n v="5"/>
    <s v="Bangalore"/>
    <n v="7"/>
    <s v="Cosmetic"/>
  </r>
  <r>
    <x v="3043"/>
    <n v="48406"/>
    <n v="2"/>
    <m/>
    <n v="37"/>
    <n v="13"/>
    <n v="5"/>
    <m/>
    <d v="2021-10-12T09:00:00"/>
    <n v="13"/>
    <n v="2"/>
    <s v="Others"/>
    <n v="0"/>
    <s v="Not Assigned"/>
  </r>
  <r>
    <x v="3044"/>
    <n v="48407"/>
    <n v="2"/>
    <m/>
    <n v="37"/>
    <n v="39"/>
    <n v="4"/>
    <d v="2021-10-25T00:00:00"/>
    <d v="2021-10-12T09:05:00"/>
    <n v="39"/>
    <n v="2"/>
    <s v="Hyderabad"/>
    <n v="0"/>
    <s v="Not Assigned"/>
  </r>
  <r>
    <x v="3045"/>
    <n v="48408"/>
    <n v="1"/>
    <m/>
    <n v="14"/>
    <n v="52"/>
    <n v="6"/>
    <m/>
    <d v="2021-10-12T09:13:00"/>
    <n v="52"/>
    <n v="1"/>
    <s v="Pune"/>
    <n v="6"/>
    <s v="Kidney Stone"/>
  </r>
  <r>
    <x v="3046"/>
    <n v="48409"/>
    <n v="1"/>
    <m/>
    <n v="20"/>
    <n v="13"/>
    <n v="4"/>
    <m/>
    <d v="2021-10-12T09:14:00"/>
    <n v="13"/>
    <n v="1"/>
    <s v="Hyderabad"/>
    <n v="1"/>
    <s v="Proctology"/>
  </r>
  <r>
    <x v="3047"/>
    <n v="48410"/>
    <n v="2"/>
    <s v="Cash"/>
    <n v="17"/>
    <n v="13"/>
    <n v="1"/>
    <d v="2021-12-16T00:00:00"/>
    <d v="2021-10-12T09:15:00"/>
    <n v="13"/>
    <n v="2"/>
    <s v="New Delhi"/>
    <n v="7"/>
    <s v="Cosmetic"/>
  </r>
  <r>
    <x v="3047"/>
    <n v="48411"/>
    <n v="2"/>
    <m/>
    <n v="37"/>
    <n v="13"/>
    <n v="3"/>
    <d v="2021-10-14T00:00:00"/>
    <d v="2021-10-12T09:15:00"/>
    <n v="13"/>
    <n v="2"/>
    <s v="Mumbai"/>
    <n v="0"/>
    <s v="Not Assigned"/>
  </r>
  <r>
    <x v="3048"/>
    <n v="48412"/>
    <n v="8"/>
    <m/>
    <n v="2"/>
    <n v="13"/>
    <n v="1"/>
    <d v="2021-10-14T00:00:00"/>
    <d v="2021-10-12T09:20:00"/>
    <n v="13"/>
    <n v="8"/>
    <s v="New Delhi"/>
    <n v="1"/>
    <s v="Proctology"/>
  </r>
  <r>
    <x v="3049"/>
    <n v="48413"/>
    <n v="8"/>
    <s v="Cash"/>
    <n v="2"/>
    <n v="13"/>
    <n v="1"/>
    <m/>
    <d v="2021-10-12T09:21:00"/>
    <n v="13"/>
    <n v="8"/>
    <s v="New Delhi"/>
    <n v="1"/>
    <s v="Proctology"/>
  </r>
  <r>
    <x v="3050"/>
    <n v="48414"/>
    <n v="8"/>
    <m/>
    <n v="2"/>
    <n v="13"/>
    <n v="1"/>
    <m/>
    <d v="2021-10-12T09:22:00"/>
    <n v="13"/>
    <n v="8"/>
    <s v="New Delhi"/>
    <n v="1"/>
    <s v="Proctology"/>
  </r>
  <r>
    <x v="3051"/>
    <n v="48415"/>
    <n v="5"/>
    <m/>
    <n v="39"/>
    <n v="2"/>
    <n v="2"/>
    <d v="2021-10-19T00:00:00"/>
    <d v="2021-10-12T09:25:00"/>
    <n v="2"/>
    <n v="5"/>
    <s v="Bangalore"/>
    <n v="2"/>
    <s v="Urology Circumcision"/>
  </r>
  <r>
    <x v="3052"/>
    <n v="48416"/>
    <n v="5"/>
    <s v="Cash"/>
    <n v="135"/>
    <n v="13"/>
    <n v="1"/>
    <m/>
    <d v="2021-10-12T09:34:00"/>
    <n v="13"/>
    <n v="5"/>
    <s v="New Delhi"/>
    <n v="10"/>
    <s v="Dental"/>
  </r>
  <r>
    <x v="2330"/>
    <n v="48417"/>
    <n v="2"/>
    <m/>
    <n v="37"/>
    <n v="12"/>
    <n v="8"/>
    <m/>
    <d v="2021-10-12T09:35:00"/>
    <n v="12"/>
    <n v="2"/>
    <s v="Tertiary "/>
    <n v="0"/>
    <s v="Not Assigned"/>
  </r>
  <r>
    <x v="3053"/>
    <n v="48418"/>
    <n v="2"/>
    <m/>
    <n v="37"/>
    <n v="2"/>
    <n v="1"/>
    <m/>
    <d v="2021-10-12T09:40:00"/>
    <n v="2"/>
    <n v="2"/>
    <s v="New Delhi"/>
    <n v="0"/>
    <s v="Not Assigned"/>
  </r>
  <r>
    <x v="3054"/>
    <n v="48419"/>
    <n v="1"/>
    <m/>
    <n v="5"/>
    <n v="52"/>
    <n v="1"/>
    <m/>
    <d v="2021-10-12T09:47:00"/>
    <n v="52"/>
    <n v="1"/>
    <s v="New Delhi"/>
    <n v="5"/>
    <s v="Vascular"/>
  </r>
  <r>
    <x v="3055"/>
    <n v="48420"/>
    <n v="2"/>
    <s v="Cash"/>
    <n v="15"/>
    <n v="13"/>
    <n v="1"/>
    <d v="2022-01-03T00:00:00"/>
    <d v="2021-10-12T09:50:00"/>
    <n v="13"/>
    <n v="2"/>
    <s v="New Delhi"/>
    <n v="3"/>
    <s v="Laproscopy"/>
  </r>
  <r>
    <x v="3056"/>
    <n v="48421"/>
    <n v="2"/>
    <m/>
    <n v="37"/>
    <n v="53"/>
    <n v="8"/>
    <m/>
    <d v="2021-10-12T09:50:00"/>
    <n v="53"/>
    <n v="2"/>
    <s v="Tertiary "/>
    <n v="0"/>
    <s v="Not Assigned"/>
  </r>
  <r>
    <x v="3057"/>
    <n v="48422"/>
    <n v="1"/>
    <m/>
    <n v="19"/>
    <n v="2"/>
    <n v="3"/>
    <m/>
    <d v="2021-10-12T09:52:00"/>
    <n v="2"/>
    <n v="1"/>
    <s v="Mumbai"/>
    <n v="1"/>
    <s v="Proctology"/>
  </r>
  <r>
    <x v="3058"/>
    <n v="48423"/>
    <n v="1"/>
    <m/>
    <n v="16"/>
    <n v="13"/>
    <n v="8"/>
    <d v="2021-11-01T00:00:00"/>
    <d v="2021-10-12T09:58:00"/>
    <n v="13"/>
    <n v="1"/>
    <s v="Tertiary "/>
    <n v="3"/>
    <s v="Laproscopy"/>
  </r>
  <r>
    <x v="3059"/>
    <n v="48424"/>
    <n v="1"/>
    <m/>
    <n v="5"/>
    <n v="1"/>
    <n v="2"/>
    <d v="2021-10-29T00:00:00"/>
    <d v="2021-10-12T09:58:00"/>
    <n v="1"/>
    <n v="1"/>
    <s v="Bangalore"/>
    <n v="5"/>
    <s v="Vascular"/>
  </r>
  <r>
    <x v="3059"/>
    <n v="48425"/>
    <n v="2"/>
    <m/>
    <n v="37"/>
    <n v="2"/>
    <n v="2"/>
    <d v="2021-10-15T00:00:00"/>
    <d v="2021-10-12T10:00:00"/>
    <n v="2"/>
    <n v="2"/>
    <s v="Bangalore"/>
    <n v="0"/>
    <s v="Not Assigned"/>
  </r>
  <r>
    <x v="407"/>
    <n v="48426"/>
    <n v="2"/>
    <m/>
    <n v="2"/>
    <n v="13"/>
    <n v="1"/>
    <m/>
    <d v="2021-10-12T10:00:00"/>
    <n v="13"/>
    <n v="2"/>
    <s v="New Delhi"/>
    <n v="1"/>
    <s v="Proctology"/>
  </r>
  <r>
    <x v="3059"/>
    <n v="48427"/>
    <n v="2"/>
    <s v="Cash"/>
    <n v="5"/>
    <n v="2"/>
    <n v="2"/>
    <m/>
    <d v="2021-10-12T10:10:00"/>
    <n v="2"/>
    <n v="2"/>
    <s v="Bangalore"/>
    <n v="5"/>
    <s v="Vascular"/>
  </r>
  <r>
    <x v="3060"/>
    <n v="48428"/>
    <n v="2"/>
    <s v="Cash"/>
    <n v="39"/>
    <n v="2"/>
    <n v="1"/>
    <m/>
    <d v="2021-10-12T10:15:00"/>
    <n v="2"/>
    <n v="2"/>
    <s v="New Delhi"/>
    <n v="2"/>
    <s v="Urology Circumcision"/>
  </r>
  <r>
    <x v="3061"/>
    <n v="48429"/>
    <n v="2"/>
    <m/>
    <n v="128"/>
    <n v="13"/>
    <n v="2"/>
    <d v="2021-10-22T00:00:00"/>
    <d v="2021-10-12T10:20:00"/>
    <n v="13"/>
    <n v="2"/>
    <s v="Bangalore"/>
    <n v="3"/>
    <s v="Laproscopy"/>
  </r>
  <r>
    <x v="3062"/>
    <n v="48430"/>
    <n v="2"/>
    <m/>
    <n v="14"/>
    <n v="13"/>
    <n v="5"/>
    <m/>
    <d v="2021-10-12T10:20:00"/>
    <n v="13"/>
    <n v="2"/>
    <s v="Others"/>
    <n v="6"/>
    <s v="Kidney Stone"/>
  </r>
  <r>
    <x v="3063"/>
    <n v="48431"/>
    <n v="5"/>
    <s v="Cash"/>
    <n v="135"/>
    <n v="39"/>
    <n v="1"/>
    <m/>
    <d v="2021-10-12T10:21:00"/>
    <n v="39"/>
    <n v="5"/>
    <s v="New Delhi"/>
    <n v="10"/>
    <s v="Dental"/>
  </r>
  <r>
    <x v="2967"/>
    <n v="48432"/>
    <n v="1"/>
    <m/>
    <n v="2"/>
    <n v="13"/>
    <n v="4"/>
    <m/>
    <d v="2021-10-12T10:24:00"/>
    <n v="13"/>
    <n v="1"/>
    <s v="Hyderabad"/>
    <n v="1"/>
    <s v="Proctology"/>
  </r>
  <r>
    <x v="3056"/>
    <n v="48433"/>
    <n v="2"/>
    <m/>
    <n v="37"/>
    <n v="53"/>
    <n v="1"/>
    <m/>
    <d v="2021-10-12T10:25:00"/>
    <n v="53"/>
    <n v="2"/>
    <s v="New Delhi"/>
    <n v="0"/>
    <s v="Not Assigned"/>
  </r>
  <r>
    <x v="3064"/>
    <n v="48434"/>
    <n v="2"/>
    <m/>
    <n v="37"/>
    <n v="2"/>
    <n v="3"/>
    <m/>
    <d v="2021-10-12T10:30:00"/>
    <n v="2"/>
    <n v="2"/>
    <s v="Mumbai"/>
    <n v="0"/>
    <s v="Not Assigned"/>
  </r>
  <r>
    <x v="3065"/>
    <n v="48435"/>
    <n v="2"/>
    <m/>
    <n v="37"/>
    <n v="2"/>
    <n v="1"/>
    <d v="2021-10-23T00:00:00"/>
    <d v="2021-10-12T10:30:00"/>
    <n v="2"/>
    <n v="2"/>
    <s v="New Delhi"/>
    <n v="0"/>
    <s v="Not Assigned"/>
  </r>
  <r>
    <x v="3066"/>
    <n v="48436"/>
    <n v="2"/>
    <m/>
    <n v="37"/>
    <n v="13"/>
    <n v="3"/>
    <m/>
    <d v="2021-10-12T10:35:00"/>
    <n v="13"/>
    <n v="2"/>
    <s v="Mumbai"/>
    <n v="0"/>
    <s v="Not Assigned"/>
  </r>
  <r>
    <x v="3064"/>
    <n v="48437"/>
    <n v="2"/>
    <s v="Cash"/>
    <n v="16"/>
    <n v="13"/>
    <n v="3"/>
    <m/>
    <d v="2021-10-12T10:35:00"/>
    <n v="13"/>
    <n v="2"/>
    <s v="Mumbai"/>
    <n v="3"/>
    <s v="Laproscopy"/>
  </r>
  <r>
    <x v="3067"/>
    <n v="48438"/>
    <n v="2"/>
    <s v="Cash"/>
    <n v="24"/>
    <n v="13"/>
    <n v="1"/>
    <d v="2021-11-23T00:00:00"/>
    <d v="2021-10-12T10:45:00"/>
    <n v="13"/>
    <n v="2"/>
    <s v="New Delhi"/>
    <n v="1"/>
    <s v="Proctology"/>
  </r>
  <r>
    <x v="3068"/>
    <n v="48439"/>
    <n v="2"/>
    <m/>
    <n v="2"/>
    <n v="13"/>
    <n v="1"/>
    <m/>
    <d v="2021-10-12T10:55:00"/>
    <n v="13"/>
    <n v="2"/>
    <s v="New Delhi"/>
    <n v="1"/>
    <s v="Proctology"/>
  </r>
  <r>
    <x v="3069"/>
    <n v="48440"/>
    <n v="2"/>
    <m/>
    <n v="37"/>
    <n v="2"/>
    <n v="5"/>
    <m/>
    <d v="2021-10-12T10:55:00"/>
    <n v="2"/>
    <n v="2"/>
    <s v="Others"/>
    <n v="0"/>
    <s v="Not Assigned"/>
  </r>
  <r>
    <x v="3070"/>
    <n v="48441"/>
    <n v="1"/>
    <m/>
    <n v="39"/>
    <n v="4"/>
    <n v="3"/>
    <d v="2022-06-07T00:00:00"/>
    <d v="2021-10-12T11:05:00"/>
    <n v="4"/>
    <n v="1"/>
    <s v="Mumbai"/>
    <n v="2"/>
    <s v="Urology Circumcision"/>
  </r>
  <r>
    <x v="3071"/>
    <n v="48442"/>
    <n v="1"/>
    <m/>
    <n v="2"/>
    <n v="4"/>
    <n v="6"/>
    <d v="2022-07-05T00:00:00"/>
    <d v="2021-10-12T11:09:00"/>
    <n v="4"/>
    <n v="1"/>
    <s v="Pune"/>
    <n v="1"/>
    <s v="Proctology"/>
  </r>
  <r>
    <x v="3072"/>
    <n v="48443"/>
    <n v="2"/>
    <s v="Cash"/>
    <n v="39"/>
    <n v="13"/>
    <n v="1"/>
    <m/>
    <d v="2021-10-12T11:10:00"/>
    <n v="13"/>
    <n v="2"/>
    <s v="New Delhi"/>
    <n v="2"/>
    <s v="Urology Circumcision"/>
  </r>
  <r>
    <x v="3073"/>
    <n v="48444"/>
    <n v="2"/>
    <s v="Cash"/>
    <n v="16"/>
    <n v="13"/>
    <n v="3"/>
    <d v="2022-07-01T00:00:00"/>
    <d v="2021-10-12T11:10:00"/>
    <n v="13"/>
    <n v="2"/>
    <s v="Mumbai"/>
    <n v="3"/>
    <s v="Laproscopy"/>
  </r>
  <r>
    <x v="3074"/>
    <n v="48445"/>
    <n v="2"/>
    <m/>
    <n v="37"/>
    <n v="2"/>
    <n v="1"/>
    <m/>
    <d v="2021-10-12T11:10:00"/>
    <n v="2"/>
    <n v="2"/>
    <s v="New Delhi"/>
    <n v="0"/>
    <s v="Not Assigned"/>
  </r>
  <r>
    <x v="3075"/>
    <n v="48446"/>
    <n v="5"/>
    <m/>
    <n v="17"/>
    <n v="39"/>
    <n v="2"/>
    <d v="2021-10-25T00:00:00"/>
    <d v="2021-10-12T11:11:00"/>
    <n v="39"/>
    <n v="5"/>
    <s v="Bangalore"/>
    <n v="7"/>
    <s v="Cosmetic"/>
  </r>
  <r>
    <x v="2966"/>
    <n v="48447"/>
    <n v="1"/>
    <m/>
    <n v="96"/>
    <n v="39"/>
    <n v="3"/>
    <m/>
    <d v="2021-10-12T11:13:00"/>
    <n v="39"/>
    <n v="1"/>
    <s v="Mumbai"/>
    <n v="7"/>
    <s v="Cosmetic"/>
  </r>
  <r>
    <x v="2966"/>
    <n v="48448"/>
    <n v="2"/>
    <m/>
    <n v="96"/>
    <n v="39"/>
    <n v="6"/>
    <m/>
    <d v="2021-10-12T11:15:00"/>
    <n v="39"/>
    <n v="2"/>
    <s v="Pune"/>
    <n v="7"/>
    <s v="Cosmetic"/>
  </r>
  <r>
    <x v="3076"/>
    <n v="48449"/>
    <n v="2"/>
    <s v="Cash"/>
    <n v="2"/>
    <n v="13"/>
    <n v="4"/>
    <m/>
    <d v="2021-10-12T11:15:00"/>
    <n v="13"/>
    <n v="2"/>
    <s v="Hyderabad"/>
    <n v="1"/>
    <s v="Proctology"/>
  </r>
  <r>
    <x v="3077"/>
    <n v="48450"/>
    <n v="1"/>
    <s v="Cash"/>
    <n v="17"/>
    <n v="13"/>
    <n v="1"/>
    <m/>
    <d v="2021-10-12T11:16:00"/>
    <n v="13"/>
    <n v="1"/>
    <s v="New Delhi"/>
    <n v="7"/>
    <s v="Cosmetic"/>
  </r>
  <r>
    <x v="3078"/>
    <n v="48451"/>
    <n v="1"/>
    <m/>
    <n v="20"/>
    <n v="13"/>
    <n v="1"/>
    <d v="2021-10-13T00:00:00"/>
    <d v="2021-10-12T11:23:00"/>
    <n v="13"/>
    <n v="1"/>
    <s v="New Delhi"/>
    <n v="1"/>
    <s v="Proctology"/>
  </r>
  <r>
    <x v="3079"/>
    <n v="48452"/>
    <n v="2"/>
    <s v="Cash"/>
    <n v="20"/>
    <n v="13"/>
    <n v="8"/>
    <d v="2021-12-31T00:00:00"/>
    <d v="2021-10-12T11:25:00"/>
    <n v="13"/>
    <n v="2"/>
    <s v="Tertiary "/>
    <n v="1"/>
    <s v="Proctology"/>
  </r>
  <r>
    <x v="3080"/>
    <n v="48453"/>
    <n v="2"/>
    <m/>
    <n v="20"/>
    <n v="13"/>
    <n v="1"/>
    <d v="2021-10-18T00:00:00"/>
    <d v="2021-10-12T11:25:00"/>
    <n v="13"/>
    <n v="2"/>
    <s v="New Delhi"/>
    <n v="1"/>
    <s v="Proctology"/>
  </r>
  <r>
    <x v="3081"/>
    <n v="48454"/>
    <n v="1"/>
    <m/>
    <n v="39"/>
    <n v="2"/>
    <n v="3"/>
    <m/>
    <d v="2021-10-12T11:28:00"/>
    <n v="2"/>
    <n v="1"/>
    <s v="Mumbai"/>
    <n v="2"/>
    <s v="Urology Circumcision"/>
  </r>
  <r>
    <x v="3082"/>
    <n v="48456"/>
    <n v="5"/>
    <m/>
    <n v="17"/>
    <n v="2"/>
    <n v="3"/>
    <m/>
    <d v="2021-10-12T11:33:00"/>
    <n v="2"/>
    <n v="5"/>
    <s v="Mumbai"/>
    <n v="7"/>
    <s v="Cosmetic"/>
  </r>
  <r>
    <x v="3083"/>
    <n v="48457"/>
    <n v="2"/>
    <s v="Cash"/>
    <n v="18"/>
    <n v="39"/>
    <n v="1"/>
    <d v="2022-01-14T00:00:00"/>
    <d v="2021-10-12T11:35:00"/>
    <n v="39"/>
    <n v="2"/>
    <s v="New Delhi"/>
    <n v="5"/>
    <s v="Vascular"/>
  </r>
  <r>
    <x v="3084"/>
    <n v="48458"/>
    <n v="1"/>
    <m/>
    <n v="7"/>
    <n v="13"/>
    <n v="2"/>
    <m/>
    <d v="2021-10-12T11:41:00"/>
    <n v="13"/>
    <n v="1"/>
    <s v="Bangalore"/>
    <n v="9"/>
    <s v="Ophthalmology"/>
  </r>
  <r>
    <x v="3085"/>
    <n v="48459"/>
    <n v="2"/>
    <m/>
    <n v="37"/>
    <n v="39"/>
    <n v="8"/>
    <d v="2021-11-20T00:00:00"/>
    <d v="2021-10-12T11:45:00"/>
    <n v="39"/>
    <n v="2"/>
    <s v="Tertiary "/>
    <n v="0"/>
    <s v="Not Assigned"/>
  </r>
  <r>
    <x v="3084"/>
    <n v="48460"/>
    <n v="2"/>
    <m/>
    <n v="129"/>
    <n v="13"/>
    <n v="2"/>
    <m/>
    <d v="2021-10-12T11:45:00"/>
    <n v="13"/>
    <n v="2"/>
    <s v="Bangalore"/>
    <n v="9"/>
    <s v="Ophthalmology"/>
  </r>
  <r>
    <x v="3086"/>
    <n v="48463"/>
    <n v="2"/>
    <m/>
    <n v="39"/>
    <n v="13"/>
    <n v="3"/>
    <m/>
    <d v="2021-10-12T12:05:00"/>
    <n v="13"/>
    <n v="2"/>
    <s v="Mumbai"/>
    <n v="2"/>
    <s v="Urology Circumcision"/>
  </r>
  <r>
    <x v="3086"/>
    <n v="48464"/>
    <n v="2"/>
    <m/>
    <n v="37"/>
    <n v="12"/>
    <n v="3"/>
    <m/>
    <d v="2021-10-12T12:05:00"/>
    <n v="12"/>
    <n v="2"/>
    <s v="Mumbai"/>
    <n v="0"/>
    <s v="Not Assigned"/>
  </r>
  <r>
    <x v="3087"/>
    <n v="48465"/>
    <n v="1"/>
    <m/>
    <n v="14"/>
    <n v="13"/>
    <n v="1"/>
    <m/>
    <d v="2021-10-12T12:09:00"/>
    <n v="13"/>
    <n v="1"/>
    <s v="New Delhi"/>
    <n v="6"/>
    <s v="Kidney Stone"/>
  </r>
  <r>
    <x v="3088"/>
    <n v="48466"/>
    <n v="2"/>
    <s v="Cash"/>
    <n v="37"/>
    <n v="10"/>
    <n v="2"/>
    <m/>
    <d v="2021-10-12T12:10:00"/>
    <n v="10"/>
    <n v="2"/>
    <s v="Bangalore"/>
    <n v="0"/>
    <s v="Not Assigned"/>
  </r>
  <r>
    <x v="3089"/>
    <n v="48467"/>
    <n v="2"/>
    <m/>
    <n v="37"/>
    <n v="2"/>
    <n v="3"/>
    <m/>
    <d v="2021-10-12T12:20:00"/>
    <n v="2"/>
    <n v="2"/>
    <s v="Mumbai"/>
    <n v="0"/>
    <s v="Not Assigned"/>
  </r>
  <r>
    <x v="3090"/>
    <n v="48468"/>
    <n v="2"/>
    <s v="Cash"/>
    <n v="19"/>
    <n v="13"/>
    <n v="2"/>
    <m/>
    <d v="2021-10-12T12:20:00"/>
    <n v="13"/>
    <n v="2"/>
    <s v="Bangalore"/>
    <n v="1"/>
    <s v="Proctology"/>
  </r>
  <r>
    <x v="3039"/>
    <n v="48469"/>
    <n v="2"/>
    <m/>
    <n v="37"/>
    <n v="53"/>
    <n v="2"/>
    <m/>
    <d v="2021-10-12T12:20:00"/>
    <n v="53"/>
    <n v="2"/>
    <s v="Bangalore"/>
    <n v="0"/>
    <s v="Not Assigned"/>
  </r>
  <r>
    <x v="3091"/>
    <n v="48470"/>
    <n v="8"/>
    <m/>
    <n v="2"/>
    <n v="13"/>
    <n v="1"/>
    <m/>
    <d v="2021-10-12T12:23:00"/>
    <n v="13"/>
    <n v="8"/>
    <s v="New Delhi"/>
    <n v="1"/>
    <s v="Proctology"/>
  </r>
  <r>
    <x v="3092"/>
    <n v="48471"/>
    <n v="8"/>
    <m/>
    <n v="2"/>
    <n v="2"/>
    <n v="1"/>
    <m/>
    <d v="2021-10-12T12:24:00"/>
    <n v="2"/>
    <n v="8"/>
    <s v="New Delhi"/>
    <n v="1"/>
    <s v="Proctology"/>
  </r>
  <r>
    <x v="3093"/>
    <n v="48472"/>
    <n v="2"/>
    <m/>
    <n v="37"/>
    <n v="13"/>
    <n v="3"/>
    <m/>
    <d v="2021-10-12T12:25:00"/>
    <n v="13"/>
    <n v="2"/>
    <s v="Mumbai"/>
    <n v="0"/>
    <s v="Not Assigned"/>
  </r>
  <r>
    <x v="3094"/>
    <n v="48473"/>
    <n v="2"/>
    <m/>
    <n v="57"/>
    <n v="51"/>
    <n v="3"/>
    <d v="2021-11-30T00:00:00"/>
    <d v="2021-10-12T12:25:00"/>
    <n v="51"/>
    <n v="2"/>
    <s v="Mumbai"/>
    <n v="0"/>
    <s v="Not Assigned"/>
  </r>
  <r>
    <x v="3095"/>
    <n v="48474"/>
    <n v="5"/>
    <m/>
    <n v="2"/>
    <n v="13"/>
    <n v="2"/>
    <m/>
    <d v="2021-10-12T12:31:00"/>
    <n v="13"/>
    <n v="5"/>
    <s v="Bangalore"/>
    <n v="1"/>
    <s v="Proctology"/>
  </r>
  <r>
    <x v="3096"/>
    <n v="48475"/>
    <n v="1"/>
    <m/>
    <n v="20"/>
    <n v="65"/>
    <n v="4"/>
    <d v="2021-11-03T00:00:00"/>
    <d v="2021-10-12T12:38:00"/>
    <n v="65"/>
    <n v="1"/>
    <s v="Hyderabad"/>
    <n v="1"/>
    <s v="Proctology"/>
  </r>
  <r>
    <x v="3097"/>
    <n v="48476"/>
    <n v="2"/>
    <s v="Cash"/>
    <n v="39"/>
    <n v="13"/>
    <n v="1"/>
    <d v="2021-12-11T00:00:00"/>
    <d v="2021-10-12T12:40:00"/>
    <n v="13"/>
    <n v="2"/>
    <s v="New Delhi"/>
    <n v="2"/>
    <s v="Urology Circumcision"/>
  </r>
  <r>
    <x v="3098"/>
    <n v="48478"/>
    <n v="1"/>
    <s v="Cash"/>
    <n v="39"/>
    <n v="13"/>
    <n v="1"/>
    <m/>
    <d v="2021-10-12T12:45:00"/>
    <n v="13"/>
    <n v="1"/>
    <s v="New Delhi"/>
    <n v="2"/>
    <s v="Urology Circumcision"/>
  </r>
  <r>
    <x v="3099"/>
    <n v="48479"/>
    <n v="1"/>
    <m/>
    <n v="20"/>
    <n v="12"/>
    <n v="3"/>
    <m/>
    <d v="2021-10-12T12:46:00"/>
    <n v="12"/>
    <n v="1"/>
    <s v="Mumbai"/>
    <n v="1"/>
    <s v="Proctology"/>
  </r>
  <r>
    <x v="3100"/>
    <n v="48480"/>
    <n v="2"/>
    <m/>
    <n v="2"/>
    <n v="13"/>
    <n v="2"/>
    <d v="2021-10-19T00:00:00"/>
    <d v="2021-10-12T12:50:00"/>
    <n v="13"/>
    <n v="2"/>
    <s v="Bangalore"/>
    <n v="1"/>
    <s v="Proctology"/>
  </r>
  <r>
    <x v="3101"/>
    <n v="48481"/>
    <n v="1"/>
    <m/>
    <n v="96"/>
    <n v="13"/>
    <n v="1"/>
    <m/>
    <d v="2021-10-12T12:53:00"/>
    <n v="13"/>
    <n v="1"/>
    <s v="New Delhi"/>
    <n v="7"/>
    <s v="Cosmetic"/>
  </r>
  <r>
    <x v="3102"/>
    <n v="48482"/>
    <n v="1"/>
    <m/>
    <n v="2"/>
    <n v="2"/>
    <n v="3"/>
    <m/>
    <d v="2021-10-12T12:56:00"/>
    <n v="2"/>
    <n v="1"/>
    <s v="Mumbai"/>
    <n v="1"/>
    <s v="Proctology"/>
  </r>
  <r>
    <x v="3103"/>
    <n v="48483"/>
    <n v="1"/>
    <s v="Cash"/>
    <n v="17"/>
    <n v="34"/>
    <n v="1"/>
    <d v="2021-10-16T00:00:00"/>
    <d v="2021-10-12T12:57:00"/>
    <n v="34"/>
    <n v="1"/>
    <s v="New Delhi"/>
    <n v="7"/>
    <s v="Cosmetic"/>
  </r>
  <r>
    <x v="3104"/>
    <n v="48484"/>
    <n v="1"/>
    <s v="Cashless"/>
    <n v="39"/>
    <n v="18"/>
    <n v="17"/>
    <m/>
    <d v="2021-10-12T12:57:00"/>
    <n v="18"/>
    <n v="1"/>
    <s v="Bhubaneshwar"/>
    <n v="2"/>
    <s v="Urology Circumcision"/>
  </r>
  <r>
    <x v="3105"/>
    <n v="48486"/>
    <n v="2"/>
    <m/>
    <n v="2"/>
    <n v="13"/>
    <n v="6"/>
    <m/>
    <d v="2021-10-12T13:00:00"/>
    <n v="13"/>
    <n v="2"/>
    <s v="Pune"/>
    <n v="1"/>
    <s v="Proctology"/>
  </r>
  <r>
    <x v="3106"/>
    <n v="48487"/>
    <n v="1"/>
    <s v="Cash"/>
    <n v="2"/>
    <n v="13"/>
    <n v="1"/>
    <m/>
    <d v="2021-10-12T13:13:00"/>
    <n v="13"/>
    <n v="1"/>
    <s v="New Delhi"/>
    <n v="1"/>
    <s v="Proctology"/>
  </r>
  <r>
    <x v="3107"/>
    <n v="48488"/>
    <n v="1"/>
    <s v="Cash"/>
    <n v="96"/>
    <n v="13"/>
    <n v="1"/>
    <d v="2022-03-31T00:00:00"/>
    <d v="2021-10-12T13:18:00"/>
    <n v="13"/>
    <n v="1"/>
    <s v="New Delhi"/>
    <n v="7"/>
    <s v="Cosmetic"/>
  </r>
  <r>
    <x v="3106"/>
    <n v="48489"/>
    <n v="2"/>
    <m/>
    <n v="37"/>
    <n v="13"/>
    <n v="1"/>
    <d v="2021-10-22T00:00:00"/>
    <d v="2021-10-12T13:25:00"/>
    <n v="13"/>
    <n v="2"/>
    <s v="New Delhi"/>
    <n v="0"/>
    <s v="Not Assigned"/>
  </r>
  <r>
    <x v="3108"/>
    <n v="48490"/>
    <n v="2"/>
    <s v="Cash"/>
    <n v="19"/>
    <n v="2"/>
    <n v="2"/>
    <m/>
    <d v="2021-10-12T13:25:00"/>
    <n v="2"/>
    <n v="2"/>
    <s v="Bangalore"/>
    <n v="1"/>
    <s v="Proctology"/>
  </r>
  <r>
    <x v="3109"/>
    <n v="48491"/>
    <n v="1"/>
    <m/>
    <n v="14"/>
    <n v="13"/>
    <n v="1"/>
    <m/>
    <d v="2021-10-12T13:32:00"/>
    <n v="13"/>
    <n v="1"/>
    <s v="New Delhi"/>
    <n v="6"/>
    <s v="Kidney Stone"/>
  </r>
  <r>
    <x v="812"/>
    <n v="48492"/>
    <n v="8"/>
    <m/>
    <n v="2"/>
    <n v="2"/>
    <n v="1"/>
    <m/>
    <d v="2021-10-12T13:37:00"/>
    <n v="2"/>
    <n v="8"/>
    <s v="New Delhi"/>
    <n v="1"/>
    <s v="Proctology"/>
  </r>
  <r>
    <x v="3110"/>
    <n v="48493"/>
    <n v="8"/>
    <m/>
    <n v="2"/>
    <n v="2"/>
    <n v="1"/>
    <m/>
    <d v="2021-10-12T13:39:00"/>
    <n v="2"/>
    <n v="8"/>
    <s v="New Delhi"/>
    <n v="1"/>
    <s v="Proctology"/>
  </r>
  <r>
    <x v="3111"/>
    <n v="48494"/>
    <n v="2"/>
    <m/>
    <n v="37"/>
    <n v="13"/>
    <n v="1"/>
    <m/>
    <d v="2021-10-12T13:40:00"/>
    <n v="13"/>
    <n v="2"/>
    <s v="New Delhi"/>
    <n v="0"/>
    <s v="Not Assigned"/>
  </r>
  <r>
    <x v="3112"/>
    <n v="48495"/>
    <n v="8"/>
    <m/>
    <n v="2"/>
    <n v="54"/>
    <n v="1"/>
    <d v="2022-01-14T00:00:00"/>
    <d v="2021-10-12T13:40:00"/>
    <n v="54"/>
    <n v="8"/>
    <s v="New Delhi"/>
    <n v="1"/>
    <s v="Proctology"/>
  </r>
  <r>
    <x v="3113"/>
    <n v="48496"/>
    <n v="2"/>
    <s v="Cash"/>
    <n v="2"/>
    <n v="39"/>
    <n v="3"/>
    <d v="2022-02-25T00:00:00"/>
    <d v="2021-10-12T13:50:00"/>
    <n v="39"/>
    <n v="2"/>
    <s v="Mumbai"/>
    <n v="1"/>
    <s v="Proctology"/>
  </r>
  <r>
    <x v="3114"/>
    <n v="48497"/>
    <n v="2"/>
    <s v="Cashless"/>
    <n v="24"/>
    <n v="13"/>
    <n v="1"/>
    <d v="2021-10-18T00:00:00"/>
    <d v="2021-10-12T13:50:00"/>
    <n v="13"/>
    <n v="2"/>
    <s v="New Delhi"/>
    <n v="1"/>
    <s v="Proctology"/>
  </r>
  <r>
    <x v="3115"/>
    <n v="48498"/>
    <n v="1"/>
    <s v="Cash"/>
    <n v="39"/>
    <n v="13"/>
    <n v="1"/>
    <m/>
    <d v="2021-10-12T13:51:00"/>
    <n v="13"/>
    <n v="1"/>
    <s v="New Delhi"/>
    <n v="2"/>
    <s v="Urology Circumcision"/>
  </r>
  <r>
    <x v="3116"/>
    <n v="48499"/>
    <n v="2"/>
    <m/>
    <n v="37"/>
    <n v="2"/>
    <n v="2"/>
    <m/>
    <d v="2021-10-12T14:05:00"/>
    <n v="2"/>
    <n v="2"/>
    <s v="Bangalore"/>
    <n v="0"/>
    <s v="Not Assigned"/>
  </r>
  <r>
    <x v="3117"/>
    <n v="48500"/>
    <n v="1"/>
    <s v="Cash"/>
    <n v="39"/>
    <n v="39"/>
    <n v="6"/>
    <d v="2021-11-06T00:00:00"/>
    <d v="2021-10-12T14:07:00"/>
    <n v="39"/>
    <n v="1"/>
    <s v="Pune"/>
    <n v="2"/>
    <s v="Urology Circumcision"/>
  </r>
  <r>
    <x v="3118"/>
    <n v="48501"/>
    <n v="1"/>
    <m/>
    <n v="39"/>
    <n v="4"/>
    <n v="3"/>
    <d v="2022-06-07T00:00:00"/>
    <d v="2021-10-12T14:12:00"/>
    <n v="4"/>
    <n v="1"/>
    <s v="Mumbai"/>
    <n v="2"/>
    <s v="Urology Circumcision"/>
  </r>
  <r>
    <x v="3119"/>
    <n v="48502"/>
    <n v="2"/>
    <m/>
    <n v="2"/>
    <n v="13"/>
    <n v="4"/>
    <m/>
    <d v="2021-10-12T14:15:00"/>
    <n v="13"/>
    <n v="2"/>
    <s v="Hyderabad"/>
    <n v="1"/>
    <s v="Proctology"/>
  </r>
  <r>
    <x v="3120"/>
    <n v="48503"/>
    <n v="2"/>
    <m/>
    <n v="2"/>
    <n v="8"/>
    <n v="1"/>
    <d v="2021-10-13T00:00:00"/>
    <d v="2021-10-12T14:15:00"/>
    <n v="8"/>
    <n v="2"/>
    <s v="New Delhi"/>
    <n v="1"/>
    <s v="Proctology"/>
  </r>
  <r>
    <x v="3121"/>
    <n v="48504"/>
    <n v="1"/>
    <m/>
    <n v="39"/>
    <n v="13"/>
    <n v="1"/>
    <d v="2021-10-23T00:00:00"/>
    <d v="2021-10-12T14:17:00"/>
    <n v="13"/>
    <n v="1"/>
    <s v="New Delhi"/>
    <n v="2"/>
    <s v="Urology Circumcision"/>
  </r>
  <r>
    <x v="3121"/>
    <n v="48505"/>
    <n v="2"/>
    <m/>
    <n v="39"/>
    <n v="13"/>
    <n v="1"/>
    <d v="2021-10-23T00:00:00"/>
    <d v="2021-10-12T14:25:00"/>
    <n v="13"/>
    <n v="2"/>
    <s v="New Delhi"/>
    <n v="2"/>
    <s v="Urology Circumcision"/>
  </r>
  <r>
    <x v="3122"/>
    <n v="48506"/>
    <n v="2"/>
    <m/>
    <n v="37"/>
    <n v="2"/>
    <n v="3"/>
    <m/>
    <d v="2021-10-12T14:25:00"/>
    <n v="2"/>
    <n v="2"/>
    <s v="Mumbai"/>
    <n v="0"/>
    <s v="Not Assigned"/>
  </r>
  <r>
    <x v="3123"/>
    <n v="48507"/>
    <n v="1"/>
    <m/>
    <n v="39"/>
    <n v="39"/>
    <n v="1"/>
    <m/>
    <d v="2021-10-12T14:25:00"/>
    <n v="39"/>
    <n v="1"/>
    <s v="New Delhi"/>
    <n v="2"/>
    <s v="Urology Circumcision"/>
  </r>
  <r>
    <x v="3124"/>
    <n v="48508"/>
    <n v="2"/>
    <m/>
    <n v="37"/>
    <n v="2"/>
    <n v="1"/>
    <m/>
    <d v="2021-10-12T14:30:00"/>
    <n v="2"/>
    <n v="2"/>
    <s v="New Delhi"/>
    <n v="0"/>
    <s v="Not Assigned"/>
  </r>
  <r>
    <x v="2272"/>
    <n v="48509"/>
    <n v="2"/>
    <s v="Cashless"/>
    <n v="96"/>
    <n v="50"/>
    <n v="8"/>
    <d v="2022-02-20T00:00:00"/>
    <d v="2021-10-12T14:30:00"/>
    <n v="50"/>
    <n v="2"/>
    <s v="Tertiary "/>
    <n v="7"/>
    <s v="Cosmetic"/>
  </r>
  <r>
    <x v="3125"/>
    <n v="48510"/>
    <n v="1"/>
    <s v="Cash"/>
    <n v="15"/>
    <n v="2"/>
    <n v="1"/>
    <d v="2021-11-18T00:00:00"/>
    <d v="2021-10-12T14:34:00"/>
    <n v="2"/>
    <n v="1"/>
    <s v="New Delhi"/>
    <n v="3"/>
    <s v="Laproscopy"/>
  </r>
  <r>
    <x v="3126"/>
    <n v="48511"/>
    <n v="1"/>
    <s v="Cash"/>
    <n v="15"/>
    <n v="4"/>
    <n v="1"/>
    <d v="2022-07-07T00:00:00"/>
    <d v="2021-10-12T14:37:00"/>
    <n v="4"/>
    <n v="1"/>
    <s v="New Delhi"/>
    <n v="3"/>
    <s v="Laproscopy"/>
  </r>
  <r>
    <x v="1374"/>
    <n v="48512"/>
    <n v="1"/>
    <m/>
    <n v="96"/>
    <n v="13"/>
    <n v="6"/>
    <d v="2021-10-18T00:00:00"/>
    <d v="2021-10-12T14:41:00"/>
    <n v="13"/>
    <n v="1"/>
    <s v="Pune"/>
    <n v="7"/>
    <s v="Cosmetic"/>
  </r>
  <r>
    <x v="3127"/>
    <n v="48513"/>
    <n v="1"/>
    <s v="Cash"/>
    <n v="39"/>
    <n v="34"/>
    <n v="3"/>
    <d v="2021-10-13T00:00:00"/>
    <d v="2021-10-12T14:42:00"/>
    <n v="34"/>
    <n v="1"/>
    <s v="Mumbai"/>
    <n v="2"/>
    <s v="Urology Circumcision"/>
  </r>
  <r>
    <x v="3128"/>
    <n v="48514"/>
    <n v="2"/>
    <m/>
    <n v="15"/>
    <n v="13"/>
    <n v="8"/>
    <m/>
    <d v="2021-10-12T14:45:00"/>
    <n v="13"/>
    <n v="2"/>
    <s v="Tertiary "/>
    <n v="3"/>
    <s v="Laproscopy"/>
  </r>
  <r>
    <x v="3124"/>
    <n v="48515"/>
    <n v="2"/>
    <m/>
    <n v="37"/>
    <n v="2"/>
    <n v="1"/>
    <d v="2021-10-23T00:00:00"/>
    <d v="2021-10-12T14:50:00"/>
    <n v="2"/>
    <n v="2"/>
    <s v="New Delhi"/>
    <n v="0"/>
    <s v="Not Assigned"/>
  </r>
  <r>
    <x v="3129"/>
    <n v="48516"/>
    <n v="1"/>
    <m/>
    <n v="7"/>
    <n v="2"/>
    <n v="3"/>
    <m/>
    <d v="2021-10-12T14:51:00"/>
    <n v="2"/>
    <n v="1"/>
    <s v="Mumbai"/>
    <n v="9"/>
    <s v="Ophthalmology"/>
  </r>
  <r>
    <x v="3130"/>
    <n v="48517"/>
    <n v="2"/>
    <s v="Cash"/>
    <n v="24"/>
    <n v="13"/>
    <n v="1"/>
    <d v="2021-12-15T00:00:00"/>
    <d v="2021-10-12T14:55:00"/>
    <n v="13"/>
    <n v="2"/>
    <s v="New Delhi"/>
    <n v="1"/>
    <s v="Proctology"/>
  </r>
  <r>
    <x v="3131"/>
    <n v="48518"/>
    <n v="5"/>
    <m/>
    <n v="2"/>
    <n v="2"/>
    <n v="1"/>
    <m/>
    <d v="2021-10-12T14:56:00"/>
    <n v="2"/>
    <n v="5"/>
    <s v="New Delhi"/>
    <n v="1"/>
    <s v="Proctology"/>
  </r>
  <r>
    <x v="3132"/>
    <n v="48519"/>
    <n v="5"/>
    <m/>
    <n v="2"/>
    <n v="39"/>
    <n v="6"/>
    <m/>
    <d v="2021-10-12T15:03:00"/>
    <n v="39"/>
    <n v="5"/>
    <s v="Pune"/>
    <n v="1"/>
    <s v="Proctology"/>
  </r>
  <r>
    <x v="3133"/>
    <n v="48520"/>
    <n v="1"/>
    <m/>
    <n v="16"/>
    <n v="65"/>
    <n v="4"/>
    <d v="2021-10-25T00:00:00"/>
    <d v="2021-10-12T15:06:00"/>
    <n v="65"/>
    <n v="1"/>
    <s v="Hyderabad"/>
    <n v="3"/>
    <s v="Laproscopy"/>
  </r>
  <r>
    <x v="3134"/>
    <n v="48521"/>
    <n v="5"/>
    <m/>
    <n v="2"/>
    <n v="53"/>
    <n v="8"/>
    <m/>
    <d v="2021-10-12T15:07:00"/>
    <n v="53"/>
    <n v="5"/>
    <s v="Tertiary "/>
    <n v="1"/>
    <s v="Proctology"/>
  </r>
  <r>
    <x v="3135"/>
    <n v="48522"/>
    <n v="1"/>
    <m/>
    <n v="39"/>
    <n v="13"/>
    <n v="3"/>
    <d v="2021-11-30T00:00:00"/>
    <d v="2021-10-12T15:13:00"/>
    <n v="13"/>
    <n v="1"/>
    <s v="Mumbai"/>
    <n v="2"/>
    <s v="Urology Circumcision"/>
  </r>
  <r>
    <x v="3136"/>
    <n v="48523"/>
    <n v="1"/>
    <m/>
    <n v="2"/>
    <n v="13"/>
    <n v="2"/>
    <d v="2021-10-18T00:00:00"/>
    <d v="2021-10-12T15:16:00"/>
    <n v="13"/>
    <n v="1"/>
    <s v="Bangalore"/>
    <n v="1"/>
    <s v="Proctology"/>
  </r>
  <r>
    <x v="3137"/>
    <n v="48524"/>
    <n v="2"/>
    <m/>
    <n v="7"/>
    <n v="13"/>
    <n v="2"/>
    <m/>
    <d v="2021-10-12T15:20:00"/>
    <n v="13"/>
    <n v="2"/>
    <s v="Bangalore"/>
    <n v="9"/>
    <s v="Ophthalmology"/>
  </r>
  <r>
    <x v="3138"/>
    <n v="48525"/>
    <n v="3"/>
    <m/>
    <n v="52"/>
    <n v="13"/>
    <n v="2"/>
    <d v="1970-01-01T00:00:00"/>
    <d v="2021-10-12T15:23:00"/>
    <n v="13"/>
    <n v="3"/>
    <s v="Bangalore"/>
    <n v="1"/>
    <s v="Proctology"/>
  </r>
  <r>
    <x v="3139"/>
    <n v="48526"/>
    <n v="1"/>
    <m/>
    <n v="2"/>
    <n v="4"/>
    <n v="3"/>
    <d v="2022-06-14T00:00:00"/>
    <d v="2021-10-12T15:25:00"/>
    <n v="4"/>
    <n v="1"/>
    <s v="Mumbai"/>
    <n v="1"/>
    <s v="Proctology"/>
  </r>
  <r>
    <x v="3140"/>
    <n v="48527"/>
    <n v="1"/>
    <s v="Cashless"/>
    <n v="16"/>
    <n v="34"/>
    <n v="2"/>
    <d v="1970-01-01T00:00:00"/>
    <d v="2021-10-12T15:29:00"/>
    <n v="34"/>
    <n v="1"/>
    <s v="Bangalore"/>
    <n v="3"/>
    <s v="Laproscopy"/>
  </r>
  <r>
    <x v="3141"/>
    <n v="48529"/>
    <n v="7"/>
    <m/>
    <n v="133"/>
    <n v="13"/>
    <n v="3"/>
    <m/>
    <d v="2021-10-12T15:34:00"/>
    <n v="13"/>
    <n v="7"/>
    <s v="Mumbai"/>
    <n v="3"/>
    <s v="Laproscopy"/>
  </r>
  <r>
    <x v="3142"/>
    <n v="48530"/>
    <n v="2"/>
    <m/>
    <n v="37"/>
    <n v="2"/>
    <n v="3"/>
    <m/>
    <d v="2021-10-12T15:35:00"/>
    <n v="2"/>
    <n v="2"/>
    <s v="Mumbai"/>
    <n v="0"/>
    <s v="Not Assigned"/>
  </r>
  <r>
    <x v="3143"/>
    <n v="48531"/>
    <n v="2"/>
    <s v="Reimbursement"/>
    <n v="21"/>
    <n v="34"/>
    <n v="1"/>
    <d v="1970-01-01T00:00:00"/>
    <d v="2021-10-12T15:38:00"/>
    <n v="34"/>
    <n v="2"/>
    <s v="New Delhi"/>
    <n v="1"/>
    <s v="Proctology"/>
  </r>
  <r>
    <x v="3144"/>
    <n v="48532"/>
    <n v="1"/>
    <s v="Cashless"/>
    <n v="16"/>
    <n v="34"/>
    <n v="1"/>
    <d v="1970-01-01T00:00:00"/>
    <d v="2021-10-12T15:41:00"/>
    <n v="34"/>
    <n v="1"/>
    <s v="New Delhi"/>
    <n v="3"/>
    <s v="Laproscopy"/>
  </r>
  <r>
    <x v="3145"/>
    <n v="48533"/>
    <n v="7"/>
    <s v="Reimbursement"/>
    <n v="24"/>
    <n v="34"/>
    <n v="1"/>
    <m/>
    <d v="2021-10-12T15:42:00"/>
    <n v="34"/>
    <n v="7"/>
    <s v="New Delhi"/>
    <n v="1"/>
    <s v="Proctology"/>
  </r>
  <r>
    <x v="3146"/>
    <n v="48534"/>
    <n v="2"/>
    <m/>
    <n v="2"/>
    <n v="54"/>
    <n v="1"/>
    <d v="2022-01-14T00:00:00"/>
    <d v="2021-10-12T15:45:00"/>
    <n v="54"/>
    <n v="2"/>
    <s v="New Delhi"/>
    <n v="1"/>
    <s v="Proctology"/>
  </r>
  <r>
    <x v="3147"/>
    <n v="48535"/>
    <n v="2"/>
    <m/>
    <n v="37"/>
    <n v="52"/>
    <n v="5"/>
    <m/>
    <d v="2021-10-12T15:45:00"/>
    <n v="52"/>
    <n v="2"/>
    <s v="Others"/>
    <n v="0"/>
    <s v="Not Assigned"/>
  </r>
  <r>
    <x v="3148"/>
    <n v="48536"/>
    <n v="1"/>
    <m/>
    <n v="2"/>
    <n v="39"/>
    <n v="3"/>
    <m/>
    <d v="2021-10-12T15:47:00"/>
    <n v="39"/>
    <n v="1"/>
    <s v="Mumbai"/>
    <n v="1"/>
    <s v="Proctology"/>
  </r>
  <r>
    <x v="3149"/>
    <n v="48538"/>
    <n v="1"/>
    <s v="Cash"/>
    <n v="2"/>
    <n v="13"/>
    <n v="1"/>
    <m/>
    <d v="2021-10-12T15:55:00"/>
    <n v="13"/>
    <n v="1"/>
    <s v="New Delhi"/>
    <n v="1"/>
    <s v="Proctology"/>
  </r>
  <r>
    <x v="3150"/>
    <n v="48539"/>
    <n v="8"/>
    <m/>
    <n v="2"/>
    <n v="2"/>
    <n v="1"/>
    <m/>
    <d v="2021-10-12T15:56:00"/>
    <n v="2"/>
    <n v="8"/>
    <s v="New Delhi"/>
    <n v="1"/>
    <s v="Proctology"/>
  </r>
  <r>
    <x v="3151"/>
    <n v="48540"/>
    <n v="1"/>
    <m/>
    <n v="16"/>
    <n v="13"/>
    <n v="8"/>
    <d v="2021-10-26T00:00:00"/>
    <d v="2021-10-12T15:57:00"/>
    <n v="13"/>
    <n v="1"/>
    <s v="Tertiary "/>
    <n v="3"/>
    <s v="Laproscopy"/>
  </r>
  <r>
    <x v="3152"/>
    <n v="48541"/>
    <n v="2"/>
    <m/>
    <n v="129"/>
    <n v="13"/>
    <n v="2"/>
    <m/>
    <d v="2021-10-12T16:00:00"/>
    <n v="13"/>
    <n v="2"/>
    <s v="Bangalore"/>
    <n v="9"/>
    <s v="Ophthalmology"/>
  </r>
  <r>
    <x v="3153"/>
    <n v="48542"/>
    <n v="1"/>
    <m/>
    <n v="15"/>
    <n v="2"/>
    <n v="6"/>
    <m/>
    <d v="2021-10-12T16:03:00"/>
    <n v="2"/>
    <n v="1"/>
    <s v="Pune"/>
    <n v="3"/>
    <s v="Laproscopy"/>
  </r>
  <r>
    <x v="3154"/>
    <n v="48543"/>
    <n v="2"/>
    <m/>
    <n v="15"/>
    <n v="13"/>
    <n v="1"/>
    <d v="2021-10-16T00:00:00"/>
    <d v="2021-10-12T16:20:00"/>
    <n v="13"/>
    <n v="2"/>
    <s v="New Delhi"/>
    <n v="3"/>
    <s v="Laproscopy"/>
  </r>
  <r>
    <x v="3155"/>
    <n v="48544"/>
    <n v="5"/>
    <m/>
    <n v="17"/>
    <n v="2"/>
    <n v="1"/>
    <m/>
    <d v="2021-10-12T16:30:00"/>
    <n v="2"/>
    <n v="5"/>
    <s v="New Delhi"/>
    <n v="7"/>
    <s v="Cosmetic"/>
  </r>
  <r>
    <x v="3156"/>
    <n v="48545"/>
    <n v="2"/>
    <m/>
    <n v="17"/>
    <n v="53"/>
    <n v="2"/>
    <m/>
    <d v="2021-10-12T16:45:00"/>
    <n v="53"/>
    <n v="2"/>
    <s v="Bangalore"/>
    <n v="7"/>
    <s v="Cosmetic"/>
  </r>
  <r>
    <x v="3157"/>
    <n v="48546"/>
    <n v="1"/>
    <s v="Cash"/>
    <n v="2"/>
    <n v="39"/>
    <n v="1"/>
    <m/>
    <d v="2021-10-12T16:50:00"/>
    <n v="39"/>
    <n v="1"/>
    <s v="New Delhi"/>
    <n v="1"/>
    <s v="Proctology"/>
  </r>
  <r>
    <x v="3158"/>
    <n v="48547"/>
    <n v="1"/>
    <s v="Cash"/>
    <n v="2"/>
    <n v="13"/>
    <n v="3"/>
    <d v="2022-07-21T00:00:00"/>
    <d v="2021-10-12T16:52:00"/>
    <n v="13"/>
    <n v="1"/>
    <s v="Mumbai"/>
    <n v="1"/>
    <s v="Proctology"/>
  </r>
  <r>
    <x v="3159"/>
    <n v="48548"/>
    <n v="1"/>
    <m/>
    <n v="15"/>
    <n v="13"/>
    <n v="1"/>
    <m/>
    <d v="2021-10-12T16:54:00"/>
    <n v="13"/>
    <n v="1"/>
    <s v="New Delhi"/>
    <n v="3"/>
    <s v="Laproscopy"/>
  </r>
  <r>
    <x v="3159"/>
    <n v="48549"/>
    <n v="2"/>
    <s v="Cash"/>
    <n v="15"/>
    <n v="13"/>
    <n v="1"/>
    <m/>
    <d v="2021-10-12T16:55:00"/>
    <n v="13"/>
    <n v="2"/>
    <s v="New Delhi"/>
    <n v="3"/>
    <s v="Laproscopy"/>
  </r>
  <r>
    <x v="3157"/>
    <n v="48550"/>
    <n v="2"/>
    <m/>
    <n v="37"/>
    <n v="39"/>
    <n v="1"/>
    <d v="2021-10-23T00:00:00"/>
    <d v="2021-10-12T16:55:00"/>
    <n v="39"/>
    <n v="2"/>
    <s v="New Delhi"/>
    <n v="0"/>
    <s v="Not Assigned"/>
  </r>
  <r>
    <x v="3157"/>
    <n v="48551"/>
    <n v="2"/>
    <m/>
    <n v="37"/>
    <n v="12"/>
    <n v="1"/>
    <m/>
    <d v="2021-10-12T16:55:00"/>
    <n v="12"/>
    <n v="2"/>
    <s v="New Delhi"/>
    <n v="0"/>
    <s v="Not Assigned"/>
  </r>
  <r>
    <x v="3160"/>
    <n v="48552"/>
    <n v="8"/>
    <m/>
    <n v="2"/>
    <n v="2"/>
    <n v="1"/>
    <m/>
    <d v="2021-10-12T16:55:00"/>
    <n v="2"/>
    <n v="8"/>
    <s v="New Delhi"/>
    <n v="1"/>
    <s v="Proctology"/>
  </r>
  <r>
    <x v="3161"/>
    <n v="48553"/>
    <n v="1"/>
    <m/>
    <n v="14"/>
    <n v="2"/>
    <n v="20"/>
    <m/>
    <d v="2021-10-12T16:58:00"/>
    <n v="2"/>
    <n v="1"/>
    <s v="Ahmedabad"/>
    <n v="6"/>
    <s v="Kidney Stone"/>
  </r>
  <r>
    <x v="3162"/>
    <n v="48554"/>
    <n v="5"/>
    <m/>
    <n v="17"/>
    <n v="4"/>
    <n v="3"/>
    <d v="2022-06-14T00:00:00"/>
    <d v="2021-10-12T17:00:00"/>
    <n v="4"/>
    <n v="5"/>
    <s v="Mumbai"/>
    <n v="7"/>
    <s v="Cosmetic"/>
  </r>
  <r>
    <x v="3163"/>
    <n v="48555"/>
    <n v="1"/>
    <m/>
    <n v="20"/>
    <n v="4"/>
    <n v="3"/>
    <d v="2022-06-07T00:00:00"/>
    <d v="2021-10-12T17:01:00"/>
    <n v="4"/>
    <n v="1"/>
    <s v="Mumbai"/>
    <n v="1"/>
    <s v="Proctology"/>
  </r>
  <r>
    <x v="3164"/>
    <n v="48556"/>
    <n v="5"/>
    <m/>
    <n v="149"/>
    <n v="2"/>
    <n v="1"/>
    <m/>
    <d v="2021-10-12T17:06:00"/>
    <n v="2"/>
    <n v="5"/>
    <s v="New Delhi"/>
    <n v="3"/>
    <s v="Laproscopy"/>
  </r>
  <r>
    <x v="3165"/>
    <n v="48557"/>
    <n v="1"/>
    <s v="Cash"/>
    <n v="19"/>
    <n v="13"/>
    <n v="1"/>
    <d v="2021-10-14T00:00:00"/>
    <d v="2021-10-12T17:09:00"/>
    <n v="13"/>
    <n v="1"/>
    <s v="New Delhi"/>
    <n v="1"/>
    <s v="Proctology"/>
  </r>
  <r>
    <x v="3166"/>
    <n v="48558"/>
    <n v="2"/>
    <m/>
    <n v="2"/>
    <n v="13"/>
    <n v="3"/>
    <m/>
    <d v="2021-10-12T17:15:00"/>
    <n v="13"/>
    <n v="2"/>
    <s v="Mumbai"/>
    <n v="1"/>
    <s v="Proctology"/>
  </r>
  <r>
    <x v="3166"/>
    <n v="48559"/>
    <n v="2"/>
    <m/>
    <n v="37"/>
    <n v="13"/>
    <n v="3"/>
    <m/>
    <d v="2021-10-12T17:15:00"/>
    <n v="13"/>
    <n v="2"/>
    <s v="Mumbai"/>
    <n v="0"/>
    <s v="Not Assigned"/>
  </r>
  <r>
    <x v="3167"/>
    <n v="48560"/>
    <n v="1"/>
    <m/>
    <n v="2"/>
    <n v="39"/>
    <n v="4"/>
    <d v="2021-10-25T00:00:00"/>
    <d v="2021-10-12T17:17:00"/>
    <n v="39"/>
    <n v="1"/>
    <s v="Hyderabad"/>
    <n v="1"/>
    <s v="Proctology"/>
  </r>
  <r>
    <x v="3168"/>
    <n v="48561"/>
    <n v="5"/>
    <m/>
    <n v="149"/>
    <n v="12"/>
    <n v="8"/>
    <m/>
    <d v="2021-10-12T17:21:00"/>
    <n v="12"/>
    <n v="5"/>
    <s v="Tertiary "/>
    <n v="3"/>
    <s v="Laproscopy"/>
  </r>
  <r>
    <x v="3169"/>
    <n v="48562"/>
    <n v="2"/>
    <m/>
    <n v="37"/>
    <n v="39"/>
    <n v="6"/>
    <m/>
    <d v="2021-10-12T17:25:00"/>
    <n v="39"/>
    <n v="2"/>
    <s v="Pune"/>
    <n v="0"/>
    <s v="Not Assigned"/>
  </r>
  <r>
    <x v="3170"/>
    <n v="48563"/>
    <n v="5"/>
    <m/>
    <n v="17"/>
    <n v="13"/>
    <n v="1"/>
    <m/>
    <d v="2021-10-12T17:32:00"/>
    <n v="13"/>
    <n v="5"/>
    <s v="New Delhi"/>
    <n v="7"/>
    <s v="Cosmetic"/>
  </r>
  <r>
    <x v="3171"/>
    <n v="48564"/>
    <n v="1"/>
    <m/>
    <n v="2"/>
    <n v="4"/>
    <n v="3"/>
    <d v="2022-06-07T00:00:00"/>
    <d v="2021-10-12T17:35:00"/>
    <n v="4"/>
    <n v="1"/>
    <s v="Mumbai"/>
    <n v="1"/>
    <s v="Proctology"/>
  </r>
  <r>
    <x v="3172"/>
    <n v="48565"/>
    <n v="1"/>
    <m/>
    <n v="14"/>
    <n v="39"/>
    <n v="3"/>
    <d v="2021-10-19T00:00:00"/>
    <d v="2021-10-12T17:35:00"/>
    <n v="39"/>
    <n v="1"/>
    <s v="Mumbai"/>
    <n v="6"/>
    <s v="Kidney Stone"/>
  </r>
  <r>
    <x v="3171"/>
    <n v="48566"/>
    <n v="2"/>
    <m/>
    <n v="37"/>
    <n v="12"/>
    <n v="3"/>
    <m/>
    <d v="2021-10-12T17:40:00"/>
    <n v="12"/>
    <n v="2"/>
    <s v="Mumbai"/>
    <n v="0"/>
    <s v="Not Assigned"/>
  </r>
  <r>
    <x v="3173"/>
    <n v="48567"/>
    <n v="2"/>
    <m/>
    <n v="37"/>
    <n v="2"/>
    <n v="1"/>
    <m/>
    <d v="2021-10-12T17:40:00"/>
    <n v="2"/>
    <n v="2"/>
    <s v="New Delhi"/>
    <n v="0"/>
    <s v="Not Assigned"/>
  </r>
  <r>
    <x v="2348"/>
    <n v="48568"/>
    <n v="2"/>
    <s v="Cash"/>
    <n v="39"/>
    <n v="13"/>
    <n v="4"/>
    <m/>
    <d v="2021-10-12T17:46:00"/>
    <n v="13"/>
    <n v="2"/>
    <s v="Hyderabad"/>
    <n v="2"/>
    <s v="Urology Circumcision"/>
  </r>
  <r>
    <x v="3174"/>
    <n v="48569"/>
    <n v="2"/>
    <s v="Cashless"/>
    <n v="37"/>
    <n v="4"/>
    <n v="1"/>
    <d v="2022-06-14T00:00:00"/>
    <d v="2021-10-12T17:55:00"/>
    <n v="4"/>
    <n v="2"/>
    <s v="New Delhi"/>
    <n v="0"/>
    <s v="Not Assigned"/>
  </r>
  <r>
    <x v="3175"/>
    <n v="48570"/>
    <n v="5"/>
    <s v="Cashless"/>
    <n v="17"/>
    <n v="4"/>
    <n v="4"/>
    <d v="2022-08-01T00:00:00"/>
    <d v="2021-10-12T17:55:00"/>
    <n v="4"/>
    <n v="5"/>
    <s v="Hyderabad"/>
    <n v="7"/>
    <s v="Cosmetic"/>
  </r>
  <r>
    <x v="3176"/>
    <n v="48571"/>
    <n v="1"/>
    <s v="Cash"/>
    <n v="2"/>
    <n v="13"/>
    <n v="1"/>
    <d v="2021-12-14T00:00:00"/>
    <d v="2021-10-12T18:02:00"/>
    <n v="13"/>
    <n v="1"/>
    <s v="New Delhi"/>
    <n v="1"/>
    <s v="Proctology"/>
  </r>
  <r>
    <x v="3177"/>
    <n v="48572"/>
    <n v="2"/>
    <m/>
    <n v="37"/>
    <n v="39"/>
    <n v="5"/>
    <m/>
    <d v="2021-10-12T18:10:00"/>
    <n v="39"/>
    <n v="2"/>
    <s v="Others"/>
    <n v="0"/>
    <s v="Not Assigned"/>
  </r>
  <r>
    <x v="2681"/>
    <n v="48573"/>
    <n v="2"/>
    <m/>
    <n v="19"/>
    <n v="13"/>
    <n v="8"/>
    <d v="2021-11-01T00:00:00"/>
    <d v="2021-10-12T18:15:00"/>
    <n v="13"/>
    <n v="2"/>
    <s v="Tertiary "/>
    <n v="1"/>
    <s v="Proctology"/>
  </r>
  <r>
    <x v="3178"/>
    <n v="48574"/>
    <n v="2"/>
    <m/>
    <n v="37"/>
    <n v="2"/>
    <n v="1"/>
    <m/>
    <d v="2021-10-12T18:20:00"/>
    <n v="2"/>
    <n v="2"/>
    <s v="New Delhi"/>
    <n v="0"/>
    <s v="Not Assigned"/>
  </r>
  <r>
    <x v="3179"/>
    <n v="48575"/>
    <n v="2"/>
    <m/>
    <n v="37"/>
    <n v="13"/>
    <n v="1"/>
    <m/>
    <d v="2021-10-12T18:25:00"/>
    <n v="13"/>
    <n v="2"/>
    <s v="New Delhi"/>
    <n v="0"/>
    <s v="Not Assigned"/>
  </r>
  <r>
    <x v="3180"/>
    <n v="48576"/>
    <n v="2"/>
    <m/>
    <n v="37"/>
    <n v="2"/>
    <n v="1"/>
    <m/>
    <d v="2021-10-12T18:40:00"/>
    <n v="2"/>
    <n v="2"/>
    <s v="New Delhi"/>
    <n v="0"/>
    <s v="Not Assigned"/>
  </r>
  <r>
    <x v="3181"/>
    <n v="48577"/>
    <n v="2"/>
    <m/>
    <n v="37"/>
    <n v="2"/>
    <n v="3"/>
    <m/>
    <d v="2021-10-12T18:40:00"/>
    <n v="2"/>
    <n v="2"/>
    <s v="Mumbai"/>
    <n v="0"/>
    <s v="Not Assigned"/>
  </r>
  <r>
    <x v="3171"/>
    <n v="48578"/>
    <n v="2"/>
    <s v="Cash"/>
    <n v="2"/>
    <n v="34"/>
    <n v="3"/>
    <d v="2021-10-28T00:00:00"/>
    <d v="2021-10-12T18:41:00"/>
    <n v="34"/>
    <n v="2"/>
    <s v="Mumbai"/>
    <n v="1"/>
    <s v="Proctology"/>
  </r>
  <r>
    <x v="3182"/>
    <n v="48580"/>
    <n v="1"/>
    <m/>
    <n v="5"/>
    <n v="51"/>
    <n v="2"/>
    <m/>
    <d v="2021-10-12T18:56:00"/>
    <n v="51"/>
    <n v="1"/>
    <s v="Bangalore"/>
    <n v="5"/>
    <s v="Vascular"/>
  </r>
  <r>
    <x v="3183"/>
    <n v="48581"/>
    <n v="1"/>
    <s v="Cashless"/>
    <n v="2"/>
    <n v="54"/>
    <n v="3"/>
    <d v="2022-06-14T00:00:00"/>
    <d v="2021-10-12T18:58:00"/>
    <n v="54"/>
    <n v="1"/>
    <s v="Mumbai"/>
    <n v="1"/>
    <s v="Proctology"/>
  </r>
  <r>
    <x v="3184"/>
    <n v="48582"/>
    <n v="8"/>
    <s v="Cash"/>
    <n v="2"/>
    <n v="2"/>
    <n v="1"/>
    <d v="2022-07-01T00:00:00"/>
    <d v="2021-10-12T19:15:00"/>
    <n v="2"/>
    <n v="8"/>
    <s v="New Delhi"/>
    <n v="1"/>
    <s v="Proctology"/>
  </r>
  <r>
    <x v="3185"/>
    <n v="48583"/>
    <n v="8"/>
    <m/>
    <n v="21"/>
    <n v="2"/>
    <n v="2"/>
    <m/>
    <d v="2021-10-12T19:19:00"/>
    <n v="2"/>
    <n v="8"/>
    <s v="Bangalore"/>
    <n v="1"/>
    <s v="Proctology"/>
  </r>
  <r>
    <x v="3186"/>
    <n v="48584"/>
    <n v="2"/>
    <m/>
    <n v="2"/>
    <n v="51"/>
    <n v="3"/>
    <m/>
    <d v="2021-10-12T19:20:00"/>
    <n v="51"/>
    <n v="2"/>
    <s v="Mumbai"/>
    <n v="1"/>
    <s v="Proctology"/>
  </r>
  <r>
    <x v="3187"/>
    <n v="48585"/>
    <n v="1"/>
    <m/>
    <n v="18"/>
    <n v="13"/>
    <n v="1"/>
    <m/>
    <d v="2021-10-12T19:41:00"/>
    <n v="13"/>
    <n v="1"/>
    <s v="New Delhi"/>
    <n v="5"/>
    <s v="Vascular"/>
  </r>
  <r>
    <x v="3188"/>
    <n v="48586"/>
    <n v="1"/>
    <m/>
    <n v="17"/>
    <n v="4"/>
    <n v="3"/>
    <d v="2022-06-07T00:00:00"/>
    <d v="2021-10-12T19:43:00"/>
    <n v="4"/>
    <n v="1"/>
    <s v="Mumbai"/>
    <n v="7"/>
    <s v="Cosmetic"/>
  </r>
  <r>
    <x v="3189"/>
    <n v="48587"/>
    <n v="1"/>
    <m/>
    <n v="7"/>
    <n v="13"/>
    <n v="2"/>
    <m/>
    <d v="2021-10-12T19:44:00"/>
    <n v="13"/>
    <n v="1"/>
    <s v="Bangalore"/>
    <n v="9"/>
    <s v="Ophthalmology"/>
  </r>
  <r>
    <x v="3189"/>
    <n v="48588"/>
    <n v="2"/>
    <m/>
    <n v="7"/>
    <n v="12"/>
    <n v="2"/>
    <m/>
    <d v="2021-10-12T19:45:00"/>
    <n v="12"/>
    <n v="2"/>
    <s v="Bangalore"/>
    <n v="9"/>
    <s v="Ophthalmology"/>
  </r>
  <r>
    <x v="3190"/>
    <n v="48589"/>
    <n v="2"/>
    <m/>
    <n v="37"/>
    <n v="12"/>
    <n v="1"/>
    <m/>
    <d v="2021-10-12T19:45:00"/>
    <n v="12"/>
    <n v="2"/>
    <s v="New Delhi"/>
    <n v="0"/>
    <s v="Not Assigned"/>
  </r>
  <r>
    <x v="3191"/>
    <n v="48590"/>
    <n v="1"/>
    <s v="Cash"/>
    <n v="39"/>
    <n v="13"/>
    <n v="1"/>
    <m/>
    <d v="2021-10-12T19:45:00"/>
    <n v="13"/>
    <n v="1"/>
    <s v="New Delhi"/>
    <n v="2"/>
    <s v="Urology Circumcision"/>
  </r>
  <r>
    <x v="3192"/>
    <n v="48591"/>
    <n v="1"/>
    <s v="Cash"/>
    <n v="2"/>
    <n v="13"/>
    <n v="4"/>
    <d v="2021-12-18T00:00:00"/>
    <d v="2021-10-12T19:45:00"/>
    <n v="13"/>
    <n v="1"/>
    <s v="Hyderabad"/>
    <n v="1"/>
    <s v="Proctology"/>
  </r>
  <r>
    <x v="3190"/>
    <n v="48592"/>
    <n v="2"/>
    <m/>
    <n v="37"/>
    <n v="12"/>
    <n v="8"/>
    <d v="2021-10-26T00:00:00"/>
    <d v="2021-10-12T19:50:00"/>
    <n v="12"/>
    <n v="2"/>
    <s v="Tertiary "/>
    <n v="0"/>
    <s v="Not Assigned"/>
  </r>
  <r>
    <x v="3190"/>
    <n v="48593"/>
    <n v="2"/>
    <m/>
    <n v="16"/>
    <n v="13"/>
    <n v="1"/>
    <m/>
    <d v="2021-10-12T19:50:00"/>
    <n v="13"/>
    <n v="2"/>
    <s v="New Delhi"/>
    <n v="3"/>
    <s v="Laproscopy"/>
  </r>
  <r>
    <x v="3193"/>
    <n v="48594"/>
    <n v="2"/>
    <s v="Cash"/>
    <n v="39"/>
    <n v="13"/>
    <n v="11"/>
    <m/>
    <d v="2021-10-12T19:55:00"/>
    <n v="13"/>
    <n v="2"/>
    <s v="Chennai"/>
    <n v="2"/>
    <s v="Urology Circumcision"/>
  </r>
  <r>
    <x v="3194"/>
    <n v="48595"/>
    <n v="2"/>
    <m/>
    <n v="37"/>
    <n v="2"/>
    <n v="3"/>
    <m/>
    <d v="2021-10-12T19:55:00"/>
    <n v="2"/>
    <n v="2"/>
    <s v="Mumbai"/>
    <n v="0"/>
    <s v="Not Assigned"/>
  </r>
  <r>
    <x v="3195"/>
    <n v="48596"/>
    <n v="1"/>
    <m/>
    <n v="2"/>
    <n v="39"/>
    <n v="4"/>
    <d v="2021-10-18T00:00:00"/>
    <d v="2021-10-12T19:56:00"/>
    <n v="39"/>
    <n v="1"/>
    <s v="Hyderabad"/>
    <n v="1"/>
    <s v="Proctology"/>
  </r>
  <r>
    <x v="3196"/>
    <n v="48597"/>
    <n v="1"/>
    <m/>
    <n v="2"/>
    <n v="13"/>
    <n v="4"/>
    <m/>
    <d v="2021-10-12T19:58:00"/>
    <n v="13"/>
    <n v="1"/>
    <s v="Hyderabad"/>
    <n v="1"/>
    <s v="Proctology"/>
  </r>
  <r>
    <x v="3195"/>
    <n v="48598"/>
    <n v="2"/>
    <s v="Cash"/>
    <n v="57"/>
    <n v="39"/>
    <n v="4"/>
    <d v="2021-11-14T00:00:00"/>
    <d v="2021-10-12T20:00:00"/>
    <n v="39"/>
    <n v="2"/>
    <s v="Hyderabad"/>
    <n v="0"/>
    <s v="Not Assigned"/>
  </r>
  <r>
    <x v="3197"/>
    <n v="48599"/>
    <n v="2"/>
    <m/>
    <n v="37"/>
    <n v="39"/>
    <n v="8"/>
    <d v="2021-11-16T00:00:00"/>
    <d v="2021-10-12T20:05:00"/>
    <n v="39"/>
    <n v="2"/>
    <s v="Tertiary "/>
    <n v="0"/>
    <s v="Not Assigned"/>
  </r>
  <r>
    <x v="3198"/>
    <n v="48600"/>
    <n v="2"/>
    <m/>
    <n v="37"/>
    <n v="13"/>
    <n v="4"/>
    <m/>
    <d v="2021-10-12T20:05:00"/>
    <n v="13"/>
    <n v="2"/>
    <s v="Hyderabad"/>
    <n v="0"/>
    <s v="Not Assigned"/>
  </r>
  <r>
    <x v="3199"/>
    <n v="48601"/>
    <n v="1"/>
    <s v="Cash"/>
    <n v="2"/>
    <n v="13"/>
    <n v="8"/>
    <d v="2021-12-31T00:00:00"/>
    <d v="2021-10-12T20:07:00"/>
    <n v="13"/>
    <n v="1"/>
    <s v="Tertiary "/>
    <n v="1"/>
    <s v="Proctology"/>
  </r>
  <r>
    <x v="3200"/>
    <n v="48602"/>
    <n v="2"/>
    <m/>
    <n v="24"/>
    <n v="13"/>
    <n v="8"/>
    <m/>
    <d v="2021-10-12T20:10:00"/>
    <n v="13"/>
    <n v="2"/>
    <s v="Tertiary "/>
    <n v="1"/>
    <s v="Proctology"/>
  </r>
  <r>
    <x v="3201"/>
    <n v="48603"/>
    <n v="1"/>
    <s v="Cash"/>
    <n v="2"/>
    <n v="13"/>
    <n v="1"/>
    <m/>
    <d v="2021-10-12T20:13:00"/>
    <n v="13"/>
    <n v="1"/>
    <s v="New Delhi"/>
    <n v="1"/>
    <s v="Proctology"/>
  </r>
  <r>
    <x v="3201"/>
    <n v="48604"/>
    <n v="2"/>
    <m/>
    <n v="37"/>
    <n v="39"/>
    <n v="8"/>
    <d v="2021-11-16T00:00:00"/>
    <d v="2021-10-12T20:15:00"/>
    <n v="39"/>
    <n v="2"/>
    <s v="Tertiary "/>
    <n v="0"/>
    <s v="Not Assigned"/>
  </r>
  <r>
    <x v="3202"/>
    <n v="48605"/>
    <n v="1"/>
    <m/>
    <n v="16"/>
    <n v="51"/>
    <n v="6"/>
    <m/>
    <d v="2021-10-12T20:18:00"/>
    <n v="51"/>
    <n v="1"/>
    <s v="Pune"/>
    <n v="3"/>
    <s v="Laproscopy"/>
  </r>
  <r>
    <x v="3203"/>
    <n v="48606"/>
    <n v="2"/>
    <m/>
    <n v="37"/>
    <n v="2"/>
    <n v="1"/>
    <m/>
    <d v="2021-10-12T20:30:00"/>
    <n v="2"/>
    <n v="2"/>
    <s v="New Delhi"/>
    <n v="0"/>
    <s v="Not Assigned"/>
  </r>
  <r>
    <x v="3204"/>
    <n v="48607"/>
    <n v="1"/>
    <m/>
    <n v="2"/>
    <n v="13"/>
    <n v="1"/>
    <d v="2021-10-28T00:00:00"/>
    <d v="2021-10-12T20:43:00"/>
    <n v="13"/>
    <n v="1"/>
    <s v="New Delhi"/>
    <n v="1"/>
    <s v="Proctology"/>
  </r>
  <r>
    <x v="3205"/>
    <n v="48608"/>
    <n v="1"/>
    <m/>
    <n v="15"/>
    <n v="13"/>
    <n v="2"/>
    <d v="2021-10-17T00:00:00"/>
    <d v="2021-10-12T20:48:00"/>
    <n v="13"/>
    <n v="1"/>
    <s v="Bangalore"/>
    <n v="3"/>
    <s v="Laproscopy"/>
  </r>
  <r>
    <x v="3206"/>
    <n v="48609"/>
    <n v="2"/>
    <m/>
    <n v="37"/>
    <n v="2"/>
    <n v="3"/>
    <m/>
    <d v="2021-10-12T20:55:00"/>
    <n v="2"/>
    <n v="2"/>
    <s v="Mumbai"/>
    <n v="0"/>
    <s v="Not Assigned"/>
  </r>
  <r>
    <x v="3207"/>
    <n v="48610"/>
    <n v="5"/>
    <s v="Cashless"/>
    <n v="17"/>
    <n v="13"/>
    <n v="3"/>
    <d v="2022-06-07T00:00:00"/>
    <d v="2021-10-12T20:59:00"/>
    <n v="13"/>
    <n v="5"/>
    <s v="Mumbai"/>
    <n v="7"/>
    <s v="Cosmetic"/>
  </r>
  <r>
    <x v="3208"/>
    <n v="48611"/>
    <n v="5"/>
    <m/>
    <n v="17"/>
    <n v="2"/>
    <n v="1"/>
    <m/>
    <d v="2021-10-12T21:00:00"/>
    <n v="2"/>
    <n v="5"/>
    <s v="New Delhi"/>
    <n v="7"/>
    <s v="Cosmetic"/>
  </r>
  <r>
    <x v="3209"/>
    <n v="48612"/>
    <n v="5"/>
    <m/>
    <n v="17"/>
    <n v="13"/>
    <n v="1"/>
    <m/>
    <d v="2021-10-12T21:04:00"/>
    <n v="13"/>
    <n v="5"/>
    <s v="New Delhi"/>
    <n v="7"/>
    <s v="Cosmetic"/>
  </r>
  <r>
    <x v="3210"/>
    <n v="48613"/>
    <n v="2"/>
    <m/>
    <n v="37"/>
    <n v="2"/>
    <n v="6"/>
    <m/>
    <d v="2021-10-12T21:05:00"/>
    <n v="2"/>
    <n v="2"/>
    <s v="Pune"/>
    <n v="0"/>
    <s v="Not Assigned"/>
  </r>
  <r>
    <x v="3211"/>
    <n v="48614"/>
    <n v="1"/>
    <s v="Cash"/>
    <n v="39"/>
    <n v="2"/>
    <n v="1"/>
    <m/>
    <d v="2021-10-12T21:06:00"/>
    <n v="2"/>
    <n v="1"/>
    <s v="New Delhi"/>
    <n v="2"/>
    <s v="Urology Circumcision"/>
  </r>
  <r>
    <x v="3212"/>
    <n v="48615"/>
    <n v="2"/>
    <m/>
    <n v="15"/>
    <n v="13"/>
    <n v="1"/>
    <m/>
    <d v="2021-10-12T21:10:00"/>
    <n v="13"/>
    <n v="2"/>
    <s v="New Delhi"/>
    <n v="3"/>
    <s v="Laproscopy"/>
  </r>
  <r>
    <x v="3213"/>
    <n v="48616"/>
    <n v="5"/>
    <m/>
    <n v="17"/>
    <n v="2"/>
    <n v="1"/>
    <m/>
    <d v="2021-10-12T21:11:00"/>
    <n v="2"/>
    <n v="5"/>
    <s v="New Delhi"/>
    <n v="7"/>
    <s v="Cosmetic"/>
  </r>
  <r>
    <x v="3214"/>
    <n v="48617"/>
    <n v="5"/>
    <s v="Cash"/>
    <n v="135"/>
    <n v="13"/>
    <n v="1"/>
    <m/>
    <d v="2021-10-12T21:13:00"/>
    <n v="13"/>
    <n v="5"/>
    <s v="New Delhi"/>
    <n v="10"/>
    <s v="Dental"/>
  </r>
  <r>
    <x v="3215"/>
    <n v="48618"/>
    <n v="1"/>
    <m/>
    <n v="15"/>
    <n v="13"/>
    <n v="8"/>
    <m/>
    <d v="2021-10-12T21:15:00"/>
    <n v="13"/>
    <n v="1"/>
    <s v="Tertiary "/>
    <n v="3"/>
    <s v="Laproscopy"/>
  </r>
  <r>
    <x v="3216"/>
    <n v="48619"/>
    <n v="1"/>
    <m/>
    <n v="2"/>
    <n v="13"/>
    <n v="3"/>
    <m/>
    <d v="2021-10-12T21:17:00"/>
    <n v="13"/>
    <n v="1"/>
    <s v="Mumbai"/>
    <n v="1"/>
    <s v="Proctology"/>
  </r>
  <r>
    <x v="3217"/>
    <n v="48620"/>
    <n v="1"/>
    <m/>
    <n v="15"/>
    <n v="39"/>
    <n v="11"/>
    <m/>
    <d v="2021-10-12T21:22:00"/>
    <n v="39"/>
    <n v="1"/>
    <s v="Chennai"/>
    <n v="3"/>
    <s v="Laproscopy"/>
  </r>
  <r>
    <x v="3218"/>
    <n v="48621"/>
    <n v="1"/>
    <m/>
    <n v="7"/>
    <n v="2"/>
    <n v="3"/>
    <m/>
    <d v="2021-10-12T21:32:00"/>
    <n v="2"/>
    <n v="1"/>
    <s v="Mumbai"/>
    <n v="9"/>
    <s v="Ophthalmology"/>
  </r>
  <r>
    <x v="3219"/>
    <n v="48622"/>
    <n v="2"/>
    <s v="Cash"/>
    <n v="135"/>
    <n v="2"/>
    <n v="1"/>
    <m/>
    <d v="2021-10-12T21:55:00"/>
    <n v="2"/>
    <n v="2"/>
    <s v="New Delhi"/>
    <n v="10"/>
    <s v="Dental"/>
  </r>
  <r>
    <x v="3220"/>
    <n v="48623"/>
    <n v="1"/>
    <m/>
    <n v="39"/>
    <n v="2"/>
    <n v="1"/>
    <d v="2021-11-06T00:00:00"/>
    <d v="2021-10-12T21:57:00"/>
    <n v="2"/>
    <n v="1"/>
    <s v="New Delhi"/>
    <n v="2"/>
    <s v="Urology Circumcision"/>
  </r>
  <r>
    <x v="3221"/>
    <n v="48624"/>
    <n v="1"/>
    <m/>
    <n v="39"/>
    <n v="2"/>
    <n v="1"/>
    <m/>
    <d v="2021-10-12T22:02:00"/>
    <n v="2"/>
    <n v="1"/>
    <s v="New Delhi"/>
    <n v="2"/>
    <s v="Urology Circumcision"/>
  </r>
  <r>
    <x v="3222"/>
    <n v="48625"/>
    <n v="1"/>
    <m/>
    <n v="39"/>
    <n v="2"/>
    <n v="3"/>
    <d v="2022-02-21T00:00:00"/>
    <d v="2021-10-12T22:19:00"/>
    <n v="2"/>
    <n v="1"/>
    <s v="Mumbai"/>
    <n v="2"/>
    <s v="Urology Circumcision"/>
  </r>
  <r>
    <x v="3223"/>
    <n v="48626"/>
    <n v="1"/>
    <m/>
    <n v="14"/>
    <n v="13"/>
    <n v="2"/>
    <d v="2022-07-01T00:00:00"/>
    <d v="2021-10-12T22:27:00"/>
    <n v="13"/>
    <n v="1"/>
    <s v="Bangalore"/>
    <n v="6"/>
    <s v="Kidney Stone"/>
  </r>
  <r>
    <x v="3224"/>
    <n v="48627"/>
    <n v="5"/>
    <m/>
    <n v="17"/>
    <n v="2"/>
    <n v="3"/>
    <m/>
    <d v="2021-10-12T22:34:00"/>
    <n v="2"/>
    <n v="5"/>
    <s v="Mumbai"/>
    <n v="7"/>
    <s v="Cosmetic"/>
  </r>
  <r>
    <x v="3225"/>
    <n v="48628"/>
    <n v="5"/>
    <s v="Cash"/>
    <n v="17"/>
    <n v="13"/>
    <n v="2"/>
    <d v="2021-11-25T00:00:00"/>
    <d v="2021-10-12T22:36:00"/>
    <n v="13"/>
    <n v="5"/>
    <s v="Bangalore"/>
    <n v="7"/>
    <s v="Cosmetic"/>
  </r>
  <r>
    <x v="3226"/>
    <n v="48629"/>
    <n v="1"/>
    <s v="Cash"/>
    <n v="17"/>
    <n v="2"/>
    <n v="2"/>
    <m/>
    <d v="2021-10-12T22:37:00"/>
    <n v="2"/>
    <n v="1"/>
    <s v="Bangalore"/>
    <n v="7"/>
    <s v="Cosmetic"/>
  </r>
  <r>
    <x v="3226"/>
    <n v="48630"/>
    <n v="2"/>
    <m/>
    <n v="37"/>
    <n v="39"/>
    <n v="8"/>
    <d v="2021-11-18T00:00:00"/>
    <d v="2021-10-12T22:40:00"/>
    <n v="39"/>
    <n v="2"/>
    <s v="Tertiary "/>
    <n v="0"/>
    <s v="Not Assigned"/>
  </r>
  <r>
    <x v="2753"/>
    <n v="48631"/>
    <n v="1"/>
    <s v="Cash"/>
    <n v="20"/>
    <n v="13"/>
    <n v="3"/>
    <m/>
    <d v="2021-10-12T22:44:00"/>
    <n v="13"/>
    <n v="1"/>
    <s v="Mumbai"/>
    <n v="1"/>
    <s v="Proctology"/>
  </r>
  <r>
    <x v="3227"/>
    <n v="48632"/>
    <n v="5"/>
    <m/>
    <n v="17"/>
    <n v="2"/>
    <n v="2"/>
    <m/>
    <d v="2021-10-12T22:50:00"/>
    <n v="2"/>
    <n v="5"/>
    <s v="Bangalore"/>
    <n v="7"/>
    <s v="Cosmetic"/>
  </r>
  <r>
    <x v="3228"/>
    <n v="48633"/>
    <n v="1"/>
    <s v="Cash"/>
    <n v="16"/>
    <n v="13"/>
    <n v="11"/>
    <m/>
    <d v="2021-10-12T22:53:00"/>
    <n v="13"/>
    <n v="1"/>
    <s v="Chennai"/>
    <n v="3"/>
    <s v="Laproscopy"/>
  </r>
  <r>
    <x v="3229"/>
    <n v="48634"/>
    <n v="1"/>
    <m/>
    <n v="2"/>
    <n v="2"/>
    <n v="4"/>
    <m/>
    <d v="2021-10-12T23:01:00"/>
    <n v="2"/>
    <n v="1"/>
    <s v="Hyderabad"/>
    <n v="1"/>
    <s v="Proctology"/>
  </r>
  <r>
    <x v="3230"/>
    <n v="48635"/>
    <n v="1"/>
    <m/>
    <n v="7"/>
    <n v="2"/>
    <n v="8"/>
    <m/>
    <d v="2021-10-12T23:02:00"/>
    <n v="2"/>
    <n v="1"/>
    <s v="Tertiary "/>
    <n v="9"/>
    <s v="Ophthalmology"/>
  </r>
  <r>
    <x v="3231"/>
    <n v="48636"/>
    <n v="1"/>
    <m/>
    <n v="2"/>
    <n v="2"/>
    <n v="1"/>
    <m/>
    <d v="2021-10-12T23:03:00"/>
    <n v="2"/>
    <n v="1"/>
    <s v="New Delhi"/>
    <n v="1"/>
    <s v="Proctology"/>
  </r>
  <r>
    <x v="3232"/>
    <n v="48637"/>
    <n v="2"/>
    <m/>
    <n v="37"/>
    <n v="2"/>
    <n v="4"/>
    <m/>
    <d v="2021-10-12T23:05:00"/>
    <n v="2"/>
    <n v="2"/>
    <s v="Hyderabad"/>
    <n v="0"/>
    <s v="Not Assigned"/>
  </r>
  <r>
    <x v="3233"/>
    <n v="48638"/>
    <n v="1"/>
    <s v="Cash"/>
    <n v="2"/>
    <n v="51"/>
    <n v="1"/>
    <d v="2021-12-25T00:00:00"/>
    <d v="2021-10-12T23:15:00"/>
    <n v="51"/>
    <n v="1"/>
    <s v="New Delhi"/>
    <n v="1"/>
    <s v="Proctology"/>
  </r>
  <r>
    <x v="3234"/>
    <n v="48639"/>
    <n v="1"/>
    <m/>
    <n v="2"/>
    <n v="13"/>
    <n v="4"/>
    <d v="2021-11-05T00:00:00"/>
    <d v="2021-10-12T23:17:00"/>
    <n v="13"/>
    <n v="1"/>
    <s v="Hyderabad"/>
    <n v="1"/>
    <s v="Proctology"/>
  </r>
  <r>
    <x v="3235"/>
    <n v="48640"/>
    <n v="1"/>
    <m/>
    <n v="5"/>
    <n v="13"/>
    <n v="2"/>
    <d v="2021-10-29T00:00:00"/>
    <d v="2021-10-12T23:18:00"/>
    <n v="13"/>
    <n v="1"/>
    <s v="Bangalore"/>
    <n v="5"/>
    <s v="Vascular"/>
  </r>
  <r>
    <x v="3236"/>
    <n v="48641"/>
    <n v="5"/>
    <m/>
    <n v="17"/>
    <n v="13"/>
    <n v="2"/>
    <m/>
    <d v="2021-10-12T23:18:00"/>
    <n v="13"/>
    <n v="5"/>
    <s v="Bangalore"/>
    <n v="7"/>
    <s v="Cosmetic"/>
  </r>
  <r>
    <x v="3237"/>
    <n v="48642"/>
    <n v="1"/>
    <m/>
    <n v="19"/>
    <n v="39"/>
    <n v="2"/>
    <m/>
    <d v="2021-10-12T23:24:00"/>
    <n v="39"/>
    <n v="1"/>
    <s v="Bangalore"/>
    <n v="1"/>
    <s v="Proctology"/>
  </r>
  <r>
    <x v="3238"/>
    <n v="48643"/>
    <n v="1"/>
    <m/>
    <n v="39"/>
    <n v="12"/>
    <n v="3"/>
    <m/>
    <d v="2021-10-12T23:28:00"/>
    <n v="12"/>
    <n v="1"/>
    <s v="Mumbai"/>
    <n v="2"/>
    <s v="Urology Circumcision"/>
  </r>
  <r>
    <x v="3238"/>
    <n v="48644"/>
    <n v="2"/>
    <m/>
    <n v="37"/>
    <n v="12"/>
    <n v="3"/>
    <m/>
    <d v="2021-10-12T23:40:00"/>
    <n v="12"/>
    <n v="2"/>
    <s v="Mumbai"/>
    <n v="0"/>
    <s v="Not Assigned"/>
  </r>
  <r>
    <x v="3239"/>
    <n v="48645"/>
    <n v="1"/>
    <m/>
    <n v="20"/>
    <n v="13"/>
    <n v="4"/>
    <d v="2021-10-23T00:00:00"/>
    <d v="2021-10-12T23:45:00"/>
    <n v="13"/>
    <n v="1"/>
    <s v="Hyderabad"/>
    <n v="1"/>
    <s v="Proctology"/>
  </r>
  <r>
    <x v="3240"/>
    <n v="48646"/>
    <n v="5"/>
    <s v="Cash"/>
    <n v="2"/>
    <n v="39"/>
    <n v="1"/>
    <m/>
    <d v="2021-10-13T00:00:00"/>
    <n v="39"/>
    <n v="5"/>
    <s v="New Delhi"/>
    <n v="1"/>
    <s v="Proctology"/>
  </r>
  <r>
    <x v="3241"/>
    <n v="48647"/>
    <n v="1"/>
    <s v="Cash"/>
    <n v="18"/>
    <n v="39"/>
    <n v="2"/>
    <d v="2022-01-01T00:00:00"/>
    <d v="2021-10-13T00:04:00"/>
    <n v="39"/>
    <n v="1"/>
    <s v="Bangalore"/>
    <n v="5"/>
    <s v="Vascular"/>
  </r>
  <r>
    <x v="3242"/>
    <n v="48648"/>
    <n v="5"/>
    <m/>
    <n v="17"/>
    <n v="12"/>
    <n v="1"/>
    <m/>
    <d v="2021-10-13T00:05:00"/>
    <n v="12"/>
    <n v="5"/>
    <s v="New Delhi"/>
    <n v="7"/>
    <s v="Cosmetic"/>
  </r>
  <r>
    <x v="3243"/>
    <n v="48649"/>
    <n v="2"/>
    <m/>
    <n v="37"/>
    <n v="53"/>
    <n v="4"/>
    <m/>
    <d v="2021-10-13T00:10:00"/>
    <n v="53"/>
    <n v="2"/>
    <s v="Hyderabad"/>
    <n v="0"/>
    <s v="Not Assigned"/>
  </r>
  <r>
    <x v="3244"/>
    <n v="48650"/>
    <n v="1"/>
    <m/>
    <n v="2"/>
    <n v="13"/>
    <n v="1"/>
    <m/>
    <d v="2021-10-13T00:12:00"/>
    <n v="13"/>
    <n v="1"/>
    <s v="New Delhi"/>
    <n v="1"/>
    <s v="Proctology"/>
  </r>
  <r>
    <x v="3245"/>
    <n v="48651"/>
    <n v="1"/>
    <m/>
    <n v="17"/>
    <n v="2"/>
    <n v="8"/>
    <m/>
    <d v="2021-10-13T00:46:00"/>
    <n v="2"/>
    <n v="1"/>
    <s v="Tertiary "/>
    <n v="7"/>
    <s v="Cosmetic"/>
  </r>
  <r>
    <x v="3246"/>
    <n v="48652"/>
    <n v="1"/>
    <s v="Cash"/>
    <n v="39"/>
    <n v="13"/>
    <n v="3"/>
    <d v="2021-11-30T00:00:00"/>
    <d v="2021-10-13T00:52:00"/>
    <n v="13"/>
    <n v="1"/>
    <s v="Mumbai"/>
    <n v="2"/>
    <s v="Urology Circumcision"/>
  </r>
  <r>
    <x v="3247"/>
    <n v="48653"/>
    <n v="1"/>
    <m/>
    <n v="2"/>
    <n v="12"/>
    <n v="8"/>
    <m/>
    <d v="2021-10-13T00:57:00"/>
    <n v="12"/>
    <n v="1"/>
    <s v="Tertiary "/>
    <n v="1"/>
    <s v="Proctology"/>
  </r>
  <r>
    <x v="3248"/>
    <n v="48654"/>
    <n v="1"/>
    <m/>
    <n v="2"/>
    <n v="13"/>
    <n v="1"/>
    <d v="2021-10-14T00:00:00"/>
    <d v="2021-10-13T01:08:00"/>
    <n v="13"/>
    <n v="1"/>
    <s v="New Delhi"/>
    <n v="1"/>
    <s v="Proctology"/>
  </r>
  <r>
    <x v="3249"/>
    <n v="48655"/>
    <n v="1"/>
    <m/>
    <n v="16"/>
    <n v="13"/>
    <n v="3"/>
    <d v="2021-11-30T00:00:00"/>
    <d v="2021-10-13T01:14:00"/>
    <n v="13"/>
    <n v="1"/>
    <s v="Mumbai"/>
    <n v="3"/>
    <s v="Laproscopy"/>
  </r>
  <r>
    <x v="3250"/>
    <n v="48656"/>
    <n v="1"/>
    <m/>
    <n v="39"/>
    <n v="39"/>
    <n v="8"/>
    <d v="2021-11-02T00:00:00"/>
    <d v="2021-10-13T01:16:00"/>
    <n v="39"/>
    <n v="1"/>
    <s v="Tertiary "/>
    <n v="2"/>
    <s v="Urology Circumcision"/>
  </r>
  <r>
    <x v="3251"/>
    <n v="48657"/>
    <n v="1"/>
    <m/>
    <n v="14"/>
    <n v="39"/>
    <n v="1"/>
    <m/>
    <d v="2021-10-13T01:26:00"/>
    <n v="39"/>
    <n v="1"/>
    <s v="New Delhi"/>
    <n v="6"/>
    <s v="Kidney Stone"/>
  </r>
  <r>
    <x v="3252"/>
    <n v="48658"/>
    <n v="1"/>
    <m/>
    <n v="39"/>
    <n v="39"/>
    <n v="8"/>
    <d v="2021-11-04T00:00:00"/>
    <d v="2021-10-13T01:34:00"/>
    <n v="39"/>
    <n v="1"/>
    <s v="Tertiary "/>
    <n v="2"/>
    <s v="Urology Circumcision"/>
  </r>
  <r>
    <x v="3253"/>
    <n v="48659"/>
    <n v="1"/>
    <m/>
    <n v="39"/>
    <n v="2"/>
    <n v="8"/>
    <m/>
    <d v="2021-10-13T02:01:00"/>
    <n v="2"/>
    <n v="1"/>
    <s v="Tertiary "/>
    <n v="2"/>
    <s v="Urology Circumcision"/>
  </r>
  <r>
    <x v="3254"/>
    <n v="48660"/>
    <n v="1"/>
    <s v="Cash"/>
    <n v="20"/>
    <n v="13"/>
    <n v="1"/>
    <d v="2022-02-09T00:00:00"/>
    <d v="2021-10-13T02:05:00"/>
    <n v="13"/>
    <n v="1"/>
    <s v="New Delhi"/>
    <n v="1"/>
    <s v="Proctology"/>
  </r>
  <r>
    <x v="3255"/>
    <n v="48661"/>
    <n v="1"/>
    <m/>
    <n v="17"/>
    <n v="2"/>
    <n v="1"/>
    <d v="2021-10-28T00:00:00"/>
    <d v="2021-10-13T02:07:00"/>
    <n v="2"/>
    <n v="1"/>
    <s v="New Delhi"/>
    <n v="7"/>
    <s v="Cosmetic"/>
  </r>
  <r>
    <x v="3256"/>
    <n v="48662"/>
    <n v="8"/>
    <m/>
    <n v="14"/>
    <n v="13"/>
    <n v="1"/>
    <m/>
    <d v="2021-10-13T02:08:00"/>
    <n v="13"/>
    <n v="8"/>
    <s v="New Delhi"/>
    <n v="6"/>
    <s v="Kidney Stone"/>
  </r>
  <r>
    <x v="3257"/>
    <n v="48663"/>
    <n v="8"/>
    <m/>
    <n v="14"/>
    <n v="13"/>
    <n v="1"/>
    <m/>
    <d v="2021-10-13T02:09:00"/>
    <n v="13"/>
    <n v="8"/>
    <s v="New Delhi"/>
    <n v="6"/>
    <s v="Kidney Stone"/>
  </r>
  <r>
    <x v="3258"/>
    <n v="48664"/>
    <n v="5"/>
    <m/>
    <n v="17"/>
    <n v="2"/>
    <n v="3"/>
    <m/>
    <d v="2021-10-13T02:17:00"/>
    <n v="2"/>
    <n v="5"/>
    <s v="Mumbai"/>
    <n v="7"/>
    <s v="Cosmetic"/>
  </r>
  <r>
    <x v="3259"/>
    <n v="48665"/>
    <n v="1"/>
    <m/>
    <n v="7"/>
    <n v="13"/>
    <n v="2"/>
    <m/>
    <d v="2021-10-13T02:20:00"/>
    <n v="13"/>
    <n v="1"/>
    <s v="Bangalore"/>
    <n v="9"/>
    <s v="Ophthalmology"/>
  </r>
  <r>
    <x v="3260"/>
    <n v="48666"/>
    <n v="1"/>
    <s v="Cash"/>
    <n v="16"/>
    <n v="13"/>
    <n v="4"/>
    <d v="2022-06-01T00:00:00"/>
    <d v="2021-10-13T03:00:00"/>
    <n v="13"/>
    <n v="1"/>
    <s v="Hyderabad"/>
    <n v="3"/>
    <s v="Laproscopy"/>
  </r>
  <r>
    <x v="3261"/>
    <n v="48667"/>
    <n v="1"/>
    <s v="Cash"/>
    <n v="39"/>
    <n v="39"/>
    <n v="4"/>
    <d v="2021-10-15T00:00:00"/>
    <d v="2021-10-13T03:42:00"/>
    <n v="39"/>
    <n v="1"/>
    <s v="Hyderabad"/>
    <n v="2"/>
    <s v="Urology Circumcision"/>
  </r>
  <r>
    <x v="3262"/>
    <n v="48668"/>
    <n v="1"/>
    <m/>
    <n v="2"/>
    <n v="13"/>
    <n v="3"/>
    <d v="2021-11-23T00:00:00"/>
    <d v="2021-10-13T04:18:00"/>
    <n v="13"/>
    <n v="1"/>
    <s v="Mumbai"/>
    <n v="1"/>
    <s v="Proctology"/>
  </r>
  <r>
    <x v="3263"/>
    <n v="48669"/>
    <n v="1"/>
    <m/>
    <n v="15"/>
    <n v="39"/>
    <n v="11"/>
    <m/>
    <d v="2021-10-13T04:35:00"/>
    <n v="39"/>
    <n v="1"/>
    <s v="Chennai"/>
    <n v="3"/>
    <s v="Laproscopy"/>
  </r>
  <r>
    <x v="3264"/>
    <n v="48670"/>
    <n v="1"/>
    <m/>
    <n v="21"/>
    <n v="13"/>
    <n v="4"/>
    <d v="2021-11-03T00:00:00"/>
    <d v="2021-10-13T04:39:00"/>
    <n v="13"/>
    <n v="1"/>
    <s v="Hyderabad"/>
    <n v="1"/>
    <s v="Proctology"/>
  </r>
  <r>
    <x v="3265"/>
    <n v="48671"/>
    <n v="1"/>
    <m/>
    <n v="39"/>
    <n v="2"/>
    <n v="4"/>
    <m/>
    <d v="2021-10-13T05:36:00"/>
    <n v="2"/>
    <n v="1"/>
    <s v="Hyderabad"/>
    <n v="2"/>
    <s v="Urology Circumcision"/>
  </r>
  <r>
    <x v="3266"/>
    <n v="48672"/>
    <n v="1"/>
    <m/>
    <n v="2"/>
    <n v="2"/>
    <n v="3"/>
    <m/>
    <d v="2021-10-13T06:33:00"/>
    <n v="2"/>
    <n v="1"/>
    <s v="Mumbai"/>
    <n v="1"/>
    <s v="Proctology"/>
  </r>
  <r>
    <x v="3267"/>
    <n v="48673"/>
    <n v="1"/>
    <s v="Cash"/>
    <n v="2"/>
    <n v="13"/>
    <n v="1"/>
    <d v="2021-11-19T00:00:00"/>
    <d v="2021-10-13T06:41:00"/>
    <n v="13"/>
    <n v="1"/>
    <s v="New Delhi"/>
    <n v="1"/>
    <s v="Proctology"/>
  </r>
  <r>
    <x v="3268"/>
    <n v="48674"/>
    <n v="1"/>
    <m/>
    <n v="2"/>
    <n v="2"/>
    <n v="3"/>
    <m/>
    <d v="2021-10-13T06:58:00"/>
    <n v="2"/>
    <n v="1"/>
    <s v="Mumbai"/>
    <n v="1"/>
    <s v="Proctology"/>
  </r>
  <r>
    <x v="3269"/>
    <n v="48675"/>
    <n v="1"/>
    <m/>
    <n v="5"/>
    <n v="2"/>
    <n v="1"/>
    <m/>
    <d v="2021-10-13T07:01:00"/>
    <n v="2"/>
    <n v="1"/>
    <s v="New Delhi"/>
    <n v="5"/>
    <s v="Vascular"/>
  </r>
  <r>
    <x v="3270"/>
    <n v="48676"/>
    <n v="5"/>
    <s v="Cash"/>
    <n v="135"/>
    <n v="39"/>
    <n v="1"/>
    <m/>
    <d v="2021-10-13T07:07:00"/>
    <n v="39"/>
    <n v="5"/>
    <s v="New Delhi"/>
    <n v="10"/>
    <s v="Dental"/>
  </r>
  <r>
    <x v="3269"/>
    <n v="48677"/>
    <n v="2"/>
    <s v="Cash"/>
    <n v="37"/>
    <n v="13"/>
    <n v="1"/>
    <m/>
    <d v="2021-10-13T07:10:00"/>
    <n v="13"/>
    <n v="2"/>
    <s v="New Delhi"/>
    <n v="0"/>
    <s v="Not Assigned"/>
  </r>
  <r>
    <x v="3271"/>
    <n v="48678"/>
    <n v="1"/>
    <s v="Cash"/>
    <n v="39"/>
    <n v="35"/>
    <n v="1"/>
    <m/>
    <d v="2021-10-13T07:27:00"/>
    <n v="35"/>
    <n v="1"/>
    <s v="New Delhi"/>
    <n v="2"/>
    <s v="Urology Circumcision"/>
  </r>
  <r>
    <x v="3272"/>
    <n v="48679"/>
    <n v="2"/>
    <m/>
    <n v="37"/>
    <n v="2"/>
    <n v="1"/>
    <m/>
    <d v="2021-10-13T07:35:00"/>
    <n v="2"/>
    <n v="2"/>
    <s v="New Delhi"/>
    <n v="0"/>
    <s v="Not Assigned"/>
  </r>
  <r>
    <x v="3273"/>
    <n v="48680"/>
    <n v="1"/>
    <m/>
    <n v="16"/>
    <n v="13"/>
    <n v="1"/>
    <m/>
    <d v="2021-10-13T07:40:00"/>
    <n v="13"/>
    <n v="1"/>
    <s v="New Delhi"/>
    <n v="3"/>
    <s v="Laproscopy"/>
  </r>
  <r>
    <x v="3274"/>
    <n v="48681"/>
    <n v="2"/>
    <m/>
    <n v="37"/>
    <n v="39"/>
    <n v="2"/>
    <d v="2021-10-25T00:00:00"/>
    <d v="2021-10-13T07:50:00"/>
    <n v="39"/>
    <n v="2"/>
    <s v="Bangalore"/>
    <n v="0"/>
    <s v="Not Assigned"/>
  </r>
  <r>
    <x v="3275"/>
    <n v="48682"/>
    <n v="5"/>
    <s v="Cashless"/>
    <n v="17"/>
    <n v="13"/>
    <n v="3"/>
    <d v="2022-06-07T00:00:00"/>
    <d v="2021-10-13T08:01:00"/>
    <n v="13"/>
    <n v="5"/>
    <s v="Mumbai"/>
    <n v="7"/>
    <s v="Cosmetic"/>
  </r>
  <r>
    <x v="3276"/>
    <n v="48683"/>
    <n v="2"/>
    <m/>
    <n v="37"/>
    <n v="13"/>
    <n v="1"/>
    <m/>
    <d v="2021-10-13T08:05:00"/>
    <n v="13"/>
    <n v="2"/>
    <s v="New Delhi"/>
    <n v="0"/>
    <s v="Not Assigned"/>
  </r>
  <r>
    <x v="3277"/>
    <n v="48684"/>
    <n v="1"/>
    <m/>
    <n v="18"/>
    <n v="10"/>
    <n v="1"/>
    <m/>
    <d v="2021-10-13T08:14:00"/>
    <n v="10"/>
    <n v="1"/>
    <s v="New Delhi"/>
    <n v="5"/>
    <s v="Vascular"/>
  </r>
  <r>
    <x v="3278"/>
    <n v="48685"/>
    <n v="1"/>
    <m/>
    <n v="20"/>
    <n v="13"/>
    <n v="3"/>
    <m/>
    <d v="2021-10-13T08:19:00"/>
    <n v="13"/>
    <n v="1"/>
    <s v="Mumbai"/>
    <n v="1"/>
    <s v="Proctology"/>
  </r>
  <r>
    <x v="3279"/>
    <n v="48686"/>
    <n v="1"/>
    <m/>
    <n v="17"/>
    <n v="4"/>
    <n v="3"/>
    <d v="2022-06-07T00:00:00"/>
    <d v="2021-10-13T08:21:00"/>
    <n v="4"/>
    <n v="1"/>
    <s v="Mumbai"/>
    <n v="7"/>
    <s v="Cosmetic"/>
  </r>
  <r>
    <x v="3280"/>
    <n v="48687"/>
    <n v="5"/>
    <s v="Cash"/>
    <n v="135"/>
    <n v="39"/>
    <n v="1"/>
    <m/>
    <d v="2021-10-13T08:21:00"/>
    <n v="39"/>
    <n v="5"/>
    <s v="New Delhi"/>
    <n v="10"/>
    <s v="Dental"/>
  </r>
  <r>
    <x v="3281"/>
    <n v="48688"/>
    <n v="2"/>
    <m/>
    <n v="96"/>
    <n v="13"/>
    <n v="2"/>
    <m/>
    <d v="2021-10-13T08:25:00"/>
    <n v="13"/>
    <n v="2"/>
    <s v="Bangalore"/>
    <n v="7"/>
    <s v="Cosmetic"/>
  </r>
  <r>
    <x v="3279"/>
    <n v="48689"/>
    <n v="2"/>
    <m/>
    <n v="37"/>
    <n v="13"/>
    <n v="1"/>
    <d v="2021-10-22T00:00:00"/>
    <d v="2021-10-13T08:25:00"/>
    <n v="13"/>
    <n v="2"/>
    <s v="New Delhi"/>
    <n v="0"/>
    <s v="Not Assigned"/>
  </r>
  <r>
    <x v="3282"/>
    <n v="48690"/>
    <n v="1"/>
    <m/>
    <n v="2"/>
    <n v="13"/>
    <n v="2"/>
    <m/>
    <d v="2021-10-13T08:30:00"/>
    <n v="13"/>
    <n v="1"/>
    <s v="Bangalore"/>
    <n v="1"/>
    <s v="Proctology"/>
  </r>
  <r>
    <x v="3283"/>
    <n v="48691"/>
    <n v="2"/>
    <m/>
    <n v="19"/>
    <n v="13"/>
    <n v="1"/>
    <d v="2021-10-18T00:00:00"/>
    <d v="2021-10-13T08:50:00"/>
    <n v="13"/>
    <n v="2"/>
    <s v="New Delhi"/>
    <n v="1"/>
    <s v="Proctology"/>
  </r>
  <r>
    <x v="3284"/>
    <n v="48692"/>
    <n v="8"/>
    <m/>
    <n v="14"/>
    <n v="2"/>
    <n v="1"/>
    <m/>
    <d v="2021-10-13T08:55:00"/>
    <n v="2"/>
    <n v="8"/>
    <s v="New Delhi"/>
    <n v="6"/>
    <s v="Kidney Stone"/>
  </r>
  <r>
    <x v="3285"/>
    <n v="48693"/>
    <n v="8"/>
    <m/>
    <n v="18"/>
    <n v="4"/>
    <n v="8"/>
    <d v="2022-06-14T00:00:00"/>
    <d v="2021-10-13T08:55:00"/>
    <n v="4"/>
    <n v="8"/>
    <s v="Tertiary "/>
    <n v="5"/>
    <s v="Vascular"/>
  </r>
  <r>
    <x v="3286"/>
    <n v="48694"/>
    <n v="8"/>
    <m/>
    <n v="22"/>
    <n v="2"/>
    <n v="1"/>
    <m/>
    <d v="2021-10-13T08:56:00"/>
    <n v="2"/>
    <n v="8"/>
    <s v="New Delhi"/>
    <n v="4"/>
    <s v="Ortho"/>
  </r>
  <r>
    <x v="3287"/>
    <n v="48695"/>
    <n v="1"/>
    <m/>
    <n v="15"/>
    <n v="65"/>
    <n v="1"/>
    <d v="2021-11-17T00:00:00"/>
    <d v="2021-10-13T09:01:00"/>
    <n v="65"/>
    <n v="1"/>
    <s v="New Delhi"/>
    <n v="3"/>
    <s v="Laproscopy"/>
  </r>
  <r>
    <x v="3288"/>
    <n v="48696"/>
    <n v="2"/>
    <m/>
    <n v="2"/>
    <n v="12"/>
    <n v="3"/>
    <d v="2021-10-14T00:00:00"/>
    <d v="2021-10-13T09:05:00"/>
    <n v="12"/>
    <n v="2"/>
    <s v="Mumbai"/>
    <n v="1"/>
    <s v="Proctology"/>
  </r>
  <r>
    <x v="3177"/>
    <n v="48697"/>
    <n v="2"/>
    <m/>
    <n v="37"/>
    <n v="39"/>
    <n v="2"/>
    <m/>
    <d v="2021-10-13T09:05:00"/>
    <n v="39"/>
    <n v="2"/>
    <s v="Bangalore"/>
    <n v="0"/>
    <s v="Not Assigned"/>
  </r>
  <r>
    <x v="3288"/>
    <n v="48698"/>
    <n v="2"/>
    <m/>
    <n v="2"/>
    <n v="51"/>
    <n v="3"/>
    <d v="2021-11-30T00:00:00"/>
    <d v="2021-10-13T09:20:00"/>
    <n v="51"/>
    <n v="2"/>
    <s v="Mumbai"/>
    <n v="1"/>
    <s v="Proctology"/>
  </r>
  <r>
    <x v="3289"/>
    <n v="48699"/>
    <n v="1"/>
    <s v="Cash"/>
    <n v="16"/>
    <n v="2"/>
    <n v="2"/>
    <m/>
    <d v="2021-10-13T09:20:00"/>
    <n v="2"/>
    <n v="1"/>
    <s v="Bangalore"/>
    <n v="3"/>
    <s v="Laproscopy"/>
  </r>
  <r>
    <x v="3238"/>
    <n v="48700"/>
    <n v="2"/>
    <m/>
    <n v="39"/>
    <n v="39"/>
    <n v="3"/>
    <m/>
    <d v="2021-10-13T09:35:00"/>
    <n v="39"/>
    <n v="2"/>
    <s v="Mumbai"/>
    <n v="2"/>
    <s v="Urology Circumcision"/>
  </r>
  <r>
    <x v="3290"/>
    <n v="48701"/>
    <n v="1"/>
    <m/>
    <n v="39"/>
    <n v="39"/>
    <n v="6"/>
    <m/>
    <d v="2021-10-13T09:44:00"/>
    <n v="39"/>
    <n v="1"/>
    <s v="Pune"/>
    <n v="2"/>
    <s v="Urology Circumcision"/>
  </r>
  <r>
    <x v="3291"/>
    <n v="48702"/>
    <n v="2"/>
    <m/>
    <n v="37"/>
    <n v="13"/>
    <n v="1"/>
    <m/>
    <d v="2021-10-13T09:55:00"/>
    <n v="13"/>
    <n v="2"/>
    <s v="New Delhi"/>
    <n v="0"/>
    <s v="Not Assigned"/>
  </r>
  <r>
    <x v="3292"/>
    <n v="48703"/>
    <n v="2"/>
    <m/>
    <n v="37"/>
    <n v="2"/>
    <n v="1"/>
    <m/>
    <d v="2021-10-13T10:00:00"/>
    <n v="2"/>
    <n v="2"/>
    <s v="New Delhi"/>
    <n v="0"/>
    <s v="Not Assigned"/>
  </r>
  <r>
    <x v="3293"/>
    <n v="48704"/>
    <n v="2"/>
    <m/>
    <n v="39"/>
    <n v="13"/>
    <n v="4"/>
    <m/>
    <d v="2021-10-13T10:05:00"/>
    <n v="13"/>
    <n v="2"/>
    <s v="Hyderabad"/>
    <n v="2"/>
    <s v="Urology Circumcision"/>
  </r>
  <r>
    <x v="3294"/>
    <n v="48705"/>
    <n v="1"/>
    <s v="Cash"/>
    <n v="15"/>
    <n v="10"/>
    <n v="4"/>
    <d v="2022-04-23T00:00:00"/>
    <d v="2021-10-13T10:07:00"/>
    <n v="10"/>
    <n v="1"/>
    <s v="Hyderabad"/>
    <n v="3"/>
    <s v="Laproscopy"/>
  </r>
  <r>
    <x v="3295"/>
    <n v="48706"/>
    <n v="1"/>
    <m/>
    <n v="20"/>
    <n v="12"/>
    <n v="1"/>
    <m/>
    <d v="2021-10-13T10:10:00"/>
    <n v="12"/>
    <n v="1"/>
    <s v="New Delhi"/>
    <n v="1"/>
    <s v="Proctology"/>
  </r>
  <r>
    <x v="3291"/>
    <n v="48707"/>
    <n v="2"/>
    <m/>
    <n v="37"/>
    <n v="39"/>
    <n v="8"/>
    <d v="2021-11-14T00:00:00"/>
    <d v="2021-10-13T10:15:00"/>
    <n v="39"/>
    <n v="2"/>
    <s v="Tertiary "/>
    <n v="0"/>
    <s v="Not Assigned"/>
  </r>
  <r>
    <x v="3296"/>
    <n v="48708"/>
    <n v="2"/>
    <s v="Cash"/>
    <n v="37"/>
    <n v="54"/>
    <n v="1"/>
    <d v="2022-01-14T00:00:00"/>
    <d v="2021-10-13T10:25:00"/>
    <n v="54"/>
    <n v="2"/>
    <s v="New Delhi"/>
    <n v="0"/>
    <s v="Not Assigned"/>
  </r>
  <r>
    <x v="3297"/>
    <n v="48709"/>
    <n v="2"/>
    <m/>
    <n v="57"/>
    <n v="39"/>
    <n v="6"/>
    <d v="2022-01-18T00:00:00"/>
    <d v="2021-10-13T10:25:00"/>
    <n v="39"/>
    <n v="2"/>
    <s v="Pune"/>
    <n v="0"/>
    <s v="Not Assigned"/>
  </r>
  <r>
    <x v="3291"/>
    <n v="48710"/>
    <n v="2"/>
    <m/>
    <n v="20"/>
    <n v="8"/>
    <n v="1"/>
    <d v="2021-10-14T00:00:00"/>
    <d v="2021-10-13T10:25:00"/>
    <n v="8"/>
    <n v="2"/>
    <s v="New Delhi"/>
    <n v="1"/>
    <s v="Proctology"/>
  </r>
  <r>
    <x v="3298"/>
    <n v="48711"/>
    <n v="2"/>
    <m/>
    <n v="18"/>
    <n v="13"/>
    <n v="2"/>
    <d v="2022-01-07T00:00:00"/>
    <d v="2021-10-13T10:30:00"/>
    <n v="13"/>
    <n v="2"/>
    <s v="Bangalore"/>
    <n v="5"/>
    <s v="Vascular"/>
  </r>
  <r>
    <x v="3299"/>
    <n v="48712"/>
    <n v="2"/>
    <m/>
    <n v="2"/>
    <n v="13"/>
    <n v="2"/>
    <d v="2021-10-13T00:00:00"/>
    <d v="2021-10-13T10:30:00"/>
    <n v="13"/>
    <n v="2"/>
    <s v="Bangalore"/>
    <n v="1"/>
    <s v="Proctology"/>
  </r>
  <r>
    <x v="3300"/>
    <n v="48713"/>
    <n v="1"/>
    <m/>
    <n v="7"/>
    <n v="2"/>
    <n v="2"/>
    <m/>
    <d v="2021-10-13T10:34:00"/>
    <n v="2"/>
    <n v="1"/>
    <s v="Bangalore"/>
    <n v="9"/>
    <s v="Ophthalmology"/>
  </r>
  <r>
    <x v="3301"/>
    <n v="48714"/>
    <n v="2"/>
    <m/>
    <n v="37"/>
    <n v="4"/>
    <n v="3"/>
    <d v="2022-07-05T00:00:00"/>
    <d v="2021-10-13T10:35:00"/>
    <n v="4"/>
    <n v="2"/>
    <s v="Mumbai"/>
    <n v="0"/>
    <s v="Not Assigned"/>
  </r>
  <r>
    <x v="3302"/>
    <n v="48715"/>
    <n v="1"/>
    <s v="Cash"/>
    <n v="2"/>
    <n v="13"/>
    <n v="1"/>
    <m/>
    <d v="2021-10-13T10:40:00"/>
    <n v="13"/>
    <n v="1"/>
    <s v="New Delhi"/>
    <n v="1"/>
    <s v="Proctology"/>
  </r>
  <r>
    <x v="3303"/>
    <n v="48716"/>
    <n v="1"/>
    <m/>
    <n v="39"/>
    <n v="12"/>
    <n v="6"/>
    <m/>
    <d v="2021-10-13T10:40:00"/>
    <n v="12"/>
    <n v="1"/>
    <s v="Pune"/>
    <n v="2"/>
    <s v="Urology Circumcision"/>
  </r>
  <r>
    <x v="3304"/>
    <n v="48717"/>
    <n v="1"/>
    <s v="Cash"/>
    <n v="2"/>
    <n v="13"/>
    <n v="8"/>
    <d v="2021-12-31T00:00:00"/>
    <d v="2021-10-13T10:43:00"/>
    <n v="13"/>
    <n v="1"/>
    <s v="Tertiary "/>
    <n v="1"/>
    <s v="Proctology"/>
  </r>
  <r>
    <x v="3303"/>
    <n v="48718"/>
    <n v="2"/>
    <m/>
    <n v="2"/>
    <n v="13"/>
    <n v="3"/>
    <d v="2021-11-30T00:00:00"/>
    <d v="2021-10-13T10:45:00"/>
    <n v="13"/>
    <n v="2"/>
    <s v="Mumbai"/>
    <n v="1"/>
    <s v="Proctology"/>
  </r>
  <r>
    <x v="3305"/>
    <n v="48719"/>
    <n v="8"/>
    <m/>
    <n v="2"/>
    <n v="2"/>
    <n v="1"/>
    <m/>
    <d v="2021-10-13T10:47:00"/>
    <n v="2"/>
    <n v="8"/>
    <s v="New Delhi"/>
    <n v="1"/>
    <s v="Proctology"/>
  </r>
  <r>
    <x v="3306"/>
    <n v="48720"/>
    <n v="2"/>
    <s v="Cash"/>
    <n v="37"/>
    <n v="13"/>
    <n v="1"/>
    <m/>
    <d v="2021-10-13T10:50:00"/>
    <n v="13"/>
    <n v="2"/>
    <s v="New Delhi"/>
    <n v="0"/>
    <s v="Not Assigned"/>
  </r>
  <r>
    <x v="3307"/>
    <n v="48721"/>
    <n v="2"/>
    <s v="Cash"/>
    <n v="39"/>
    <n v="2"/>
    <n v="2"/>
    <d v="2021-10-14T00:00:00"/>
    <d v="2021-10-13T10:50:00"/>
    <n v="2"/>
    <n v="2"/>
    <s v="Bangalore"/>
    <n v="2"/>
    <s v="Urology Circumcision"/>
  </r>
  <r>
    <x v="3308"/>
    <n v="48722"/>
    <n v="8"/>
    <s v="Cash"/>
    <n v="2"/>
    <n v="2"/>
    <n v="8"/>
    <d v="2022-08-18T00:00:00"/>
    <d v="2021-10-13T10:53:00"/>
    <n v="2"/>
    <n v="8"/>
    <s v="Tertiary "/>
    <n v="1"/>
    <s v="Proctology"/>
  </r>
  <r>
    <x v="3309"/>
    <n v="48723"/>
    <n v="1"/>
    <m/>
    <n v="39"/>
    <n v="39"/>
    <n v="3"/>
    <m/>
    <d v="2021-10-13T10:53:00"/>
    <n v="39"/>
    <n v="1"/>
    <s v="Mumbai"/>
    <n v="2"/>
    <s v="Urology Circumcision"/>
  </r>
  <r>
    <x v="3310"/>
    <n v="48724"/>
    <n v="8"/>
    <m/>
    <n v="2"/>
    <n v="2"/>
    <n v="2"/>
    <m/>
    <d v="2021-10-13T10:54:00"/>
    <n v="2"/>
    <n v="8"/>
    <s v="Bangalore"/>
    <n v="1"/>
    <s v="Proctology"/>
  </r>
  <r>
    <x v="3311"/>
    <n v="48725"/>
    <n v="2"/>
    <m/>
    <n v="37"/>
    <n v="2"/>
    <n v="1"/>
    <m/>
    <d v="2021-10-13T10:55:00"/>
    <n v="2"/>
    <n v="2"/>
    <s v="New Delhi"/>
    <n v="0"/>
    <s v="Not Assigned"/>
  </r>
  <r>
    <x v="3312"/>
    <n v="48726"/>
    <n v="8"/>
    <m/>
    <n v="2"/>
    <n v="13"/>
    <n v="1"/>
    <m/>
    <d v="2021-10-13T10:55:00"/>
    <n v="13"/>
    <n v="8"/>
    <s v="New Delhi"/>
    <n v="1"/>
    <s v="Proctology"/>
  </r>
  <r>
    <x v="3313"/>
    <n v="48727"/>
    <n v="2"/>
    <m/>
    <n v="16"/>
    <n v="13"/>
    <n v="1"/>
    <d v="2021-11-01T00:00:00"/>
    <d v="2021-10-13T10:55:00"/>
    <n v="13"/>
    <n v="2"/>
    <s v="New Delhi"/>
    <n v="3"/>
    <s v="Laproscopy"/>
  </r>
  <r>
    <x v="3314"/>
    <n v="48728"/>
    <n v="1"/>
    <m/>
    <n v="7"/>
    <n v="13"/>
    <n v="2"/>
    <m/>
    <d v="2021-10-13T11:04:00"/>
    <n v="13"/>
    <n v="1"/>
    <s v="Bangalore"/>
    <n v="9"/>
    <s v="Ophthalmology"/>
  </r>
  <r>
    <x v="3315"/>
    <n v="48729"/>
    <n v="2"/>
    <m/>
    <n v="37"/>
    <n v="2"/>
    <n v="3"/>
    <m/>
    <d v="2021-10-13T11:10:00"/>
    <n v="2"/>
    <n v="2"/>
    <s v="Mumbai"/>
    <n v="0"/>
    <s v="Not Assigned"/>
  </r>
  <r>
    <x v="3316"/>
    <n v="48730"/>
    <n v="2"/>
    <m/>
    <n v="15"/>
    <n v="13"/>
    <n v="4"/>
    <m/>
    <d v="2021-10-13T11:15:00"/>
    <n v="13"/>
    <n v="2"/>
    <s v="Hyderabad"/>
    <n v="3"/>
    <s v="Laproscopy"/>
  </r>
  <r>
    <x v="3317"/>
    <n v="48731"/>
    <n v="1"/>
    <m/>
    <n v="2"/>
    <n v="13"/>
    <n v="1"/>
    <m/>
    <d v="2021-10-13T11:22:00"/>
    <n v="13"/>
    <n v="1"/>
    <s v="New Delhi"/>
    <n v="1"/>
    <s v="Proctology"/>
  </r>
  <r>
    <x v="3318"/>
    <n v="48732"/>
    <n v="5"/>
    <s v="Cash"/>
    <n v="135"/>
    <n v="39"/>
    <n v="1"/>
    <m/>
    <d v="2021-10-13T11:23:00"/>
    <n v="39"/>
    <n v="5"/>
    <s v="New Delhi"/>
    <n v="10"/>
    <s v="Dental"/>
  </r>
  <r>
    <x v="3319"/>
    <n v="48733"/>
    <n v="2"/>
    <m/>
    <n v="37"/>
    <n v="2"/>
    <n v="2"/>
    <m/>
    <d v="2021-10-13T11:30:00"/>
    <n v="2"/>
    <n v="2"/>
    <s v="Bangalore"/>
    <n v="0"/>
    <s v="Not Assigned"/>
  </r>
  <r>
    <x v="3320"/>
    <n v="48734"/>
    <n v="1"/>
    <m/>
    <n v="14"/>
    <n v="2"/>
    <n v="2"/>
    <m/>
    <d v="2021-10-13T11:33:00"/>
    <n v="2"/>
    <n v="1"/>
    <s v="Bangalore"/>
    <n v="6"/>
    <s v="Kidney Stone"/>
  </r>
  <r>
    <x v="3321"/>
    <n v="48735"/>
    <n v="2"/>
    <s v="Cash"/>
    <n v="2"/>
    <n v="13"/>
    <n v="3"/>
    <m/>
    <d v="2021-10-13T11:35:00"/>
    <n v="13"/>
    <n v="2"/>
    <s v="Mumbai"/>
    <n v="1"/>
    <s v="Proctology"/>
  </r>
  <r>
    <x v="3322"/>
    <n v="48736"/>
    <n v="2"/>
    <m/>
    <n v="37"/>
    <n v="2"/>
    <n v="3"/>
    <m/>
    <d v="2021-10-13T11:35:00"/>
    <n v="2"/>
    <n v="2"/>
    <s v="Mumbai"/>
    <n v="0"/>
    <s v="Not Assigned"/>
  </r>
  <r>
    <x v="3323"/>
    <n v="48737"/>
    <n v="1"/>
    <s v="Cash"/>
    <n v="39"/>
    <n v="4"/>
    <n v="3"/>
    <d v="2022-08-01T00:00:00"/>
    <d v="2021-10-13T11:42:00"/>
    <n v="4"/>
    <n v="1"/>
    <s v="Mumbai"/>
    <n v="2"/>
    <s v="Urology Circumcision"/>
  </r>
  <r>
    <x v="3324"/>
    <n v="48738"/>
    <n v="1"/>
    <m/>
    <n v="5"/>
    <n v="12"/>
    <n v="2"/>
    <m/>
    <d v="2021-10-13T11:42:00"/>
    <n v="12"/>
    <n v="1"/>
    <s v="Bangalore"/>
    <n v="5"/>
    <s v="Vascular"/>
  </r>
  <r>
    <x v="3325"/>
    <n v="48739"/>
    <n v="5"/>
    <m/>
    <n v="2"/>
    <n v="54"/>
    <n v="3"/>
    <d v="2022-06-07T00:00:00"/>
    <d v="2021-10-13T11:43:00"/>
    <n v="54"/>
    <n v="5"/>
    <s v="Mumbai"/>
    <n v="1"/>
    <s v="Proctology"/>
  </r>
  <r>
    <x v="3326"/>
    <n v="48740"/>
    <n v="1"/>
    <s v="Cash"/>
    <n v="19"/>
    <n v="34"/>
    <n v="1"/>
    <m/>
    <d v="2021-10-13T11:43:00"/>
    <n v="34"/>
    <n v="1"/>
    <s v="New Delhi"/>
    <n v="1"/>
    <s v="Proctology"/>
  </r>
  <r>
    <x v="3324"/>
    <n v="48741"/>
    <n v="2"/>
    <m/>
    <n v="37"/>
    <n v="12"/>
    <n v="3"/>
    <m/>
    <d v="2021-10-13T11:45:00"/>
    <n v="12"/>
    <n v="2"/>
    <s v="Mumbai"/>
    <n v="0"/>
    <s v="Not Assigned"/>
  </r>
  <r>
    <x v="3327"/>
    <n v="48742"/>
    <n v="1"/>
    <s v="Cash"/>
    <n v="17"/>
    <n v="13"/>
    <n v="1"/>
    <m/>
    <d v="2021-10-13T11:46:00"/>
    <n v="13"/>
    <n v="1"/>
    <s v="New Delhi"/>
    <n v="7"/>
    <s v="Cosmetic"/>
  </r>
  <r>
    <x v="3328"/>
    <n v="48743"/>
    <n v="1"/>
    <s v="Cashless"/>
    <n v="2"/>
    <n v="54"/>
    <n v="6"/>
    <d v="2022-06-14T00:00:00"/>
    <d v="2021-10-13T11:47:00"/>
    <n v="54"/>
    <n v="1"/>
    <s v="Pune"/>
    <n v="1"/>
    <s v="Proctology"/>
  </r>
  <r>
    <x v="3329"/>
    <n v="48744"/>
    <n v="2"/>
    <s v="Cash"/>
    <n v="20"/>
    <n v="13"/>
    <n v="8"/>
    <d v="2021-11-17T00:00:00"/>
    <d v="2021-10-13T11:50:00"/>
    <n v="13"/>
    <n v="2"/>
    <s v="Tertiary "/>
    <n v="1"/>
    <s v="Proctology"/>
  </r>
  <r>
    <x v="3324"/>
    <n v="48745"/>
    <n v="2"/>
    <m/>
    <n v="37"/>
    <n v="12"/>
    <n v="3"/>
    <m/>
    <d v="2021-10-13T11:55:00"/>
    <n v="12"/>
    <n v="2"/>
    <s v="Mumbai"/>
    <n v="0"/>
    <s v="Not Assigned"/>
  </r>
  <r>
    <x v="3330"/>
    <n v="48746"/>
    <n v="2"/>
    <m/>
    <n v="37"/>
    <n v="12"/>
    <n v="3"/>
    <m/>
    <d v="2021-10-13T11:55:00"/>
    <n v="12"/>
    <n v="2"/>
    <s v="Mumbai"/>
    <n v="0"/>
    <s v="Not Assigned"/>
  </r>
  <r>
    <x v="3331"/>
    <n v="48747"/>
    <n v="1"/>
    <s v="Cash"/>
    <n v="16"/>
    <n v="13"/>
    <n v="8"/>
    <d v="2021-11-04T00:00:00"/>
    <d v="2021-10-13T11:59:00"/>
    <n v="13"/>
    <n v="1"/>
    <s v="Tertiary "/>
    <n v="3"/>
    <s v="Laproscopy"/>
  </r>
  <r>
    <x v="3332"/>
    <n v="48748"/>
    <n v="2"/>
    <m/>
    <n v="2"/>
    <n v="51"/>
    <n v="4"/>
    <d v="2021-10-23T00:00:00"/>
    <d v="2021-10-13T12:00:00"/>
    <n v="51"/>
    <n v="2"/>
    <s v="Hyderabad"/>
    <n v="1"/>
    <s v="Proctology"/>
  </r>
  <r>
    <x v="3324"/>
    <n v="48749"/>
    <n v="2"/>
    <s v="Cashless"/>
    <n v="5"/>
    <n v="39"/>
    <n v="2"/>
    <d v="2021-12-20T00:00:00"/>
    <d v="2021-10-13T12:00:00"/>
    <n v="39"/>
    <n v="2"/>
    <s v="Bangalore"/>
    <n v="5"/>
    <s v="Vascular"/>
  </r>
  <r>
    <x v="3333"/>
    <n v="48750"/>
    <n v="5"/>
    <m/>
    <n v="2"/>
    <n v="13"/>
    <n v="8"/>
    <m/>
    <d v="2021-10-13T12:00:00"/>
    <n v="13"/>
    <n v="5"/>
    <s v="Tertiary "/>
    <n v="1"/>
    <s v="Proctology"/>
  </r>
  <r>
    <x v="3334"/>
    <n v="48751"/>
    <n v="1"/>
    <m/>
    <n v="2"/>
    <n v="13"/>
    <n v="1"/>
    <m/>
    <d v="2021-10-13T12:05:00"/>
    <n v="13"/>
    <n v="1"/>
    <s v="New Delhi"/>
    <n v="1"/>
    <s v="Proctology"/>
  </r>
  <r>
    <x v="3335"/>
    <n v="48752"/>
    <n v="1"/>
    <m/>
    <n v="20"/>
    <n v="2"/>
    <n v="1"/>
    <m/>
    <d v="2021-10-13T12:09:00"/>
    <n v="2"/>
    <n v="1"/>
    <s v="New Delhi"/>
    <n v="1"/>
    <s v="Proctology"/>
  </r>
  <r>
    <x v="3336"/>
    <n v="48753"/>
    <n v="2"/>
    <m/>
    <n v="99"/>
    <n v="13"/>
    <n v="3"/>
    <d v="2021-11-30T00:00:00"/>
    <d v="2021-10-13T12:10:00"/>
    <n v="13"/>
    <n v="2"/>
    <s v="Mumbai"/>
    <n v="7"/>
    <s v="Cosmetic"/>
  </r>
  <r>
    <x v="3337"/>
    <n v="48754"/>
    <n v="1"/>
    <m/>
    <n v="18"/>
    <n v="13"/>
    <n v="6"/>
    <m/>
    <d v="2021-10-13T12:10:00"/>
    <n v="13"/>
    <n v="1"/>
    <s v="Pune"/>
    <n v="5"/>
    <s v="Vascular"/>
  </r>
  <r>
    <x v="3338"/>
    <n v="48755"/>
    <n v="2"/>
    <m/>
    <n v="2"/>
    <n v="13"/>
    <n v="3"/>
    <m/>
    <d v="2021-10-13T12:15:00"/>
    <n v="13"/>
    <n v="2"/>
    <s v="Mumbai"/>
    <n v="1"/>
    <s v="Proctology"/>
  </r>
  <r>
    <x v="220"/>
    <n v="48760"/>
    <n v="2"/>
    <s v="Cashless"/>
    <n v="19"/>
    <n v="51"/>
    <n v="1"/>
    <d v="2021-12-03T00:00:00"/>
    <d v="2021-10-13T12:25:00"/>
    <n v="51"/>
    <n v="2"/>
    <s v="New Delhi"/>
    <n v="1"/>
    <s v="Proctology"/>
  </r>
  <r>
    <x v="3339"/>
    <n v="48761"/>
    <n v="1"/>
    <s v="Cash"/>
    <n v="19"/>
    <n v="13"/>
    <n v="1"/>
    <m/>
    <d v="2021-10-13T12:32:00"/>
    <n v="13"/>
    <n v="1"/>
    <s v="New Delhi"/>
    <n v="1"/>
    <s v="Proctology"/>
  </r>
  <r>
    <x v="3339"/>
    <n v="48762"/>
    <n v="2"/>
    <s v="Cash"/>
    <n v="20"/>
    <n v="39"/>
    <n v="8"/>
    <d v="2021-11-24T00:00:00"/>
    <d v="2021-10-13T12:35:00"/>
    <n v="39"/>
    <n v="2"/>
    <s v="Tertiary "/>
    <n v="1"/>
    <s v="Proctology"/>
  </r>
  <r>
    <x v="3340"/>
    <n v="48763"/>
    <n v="1"/>
    <m/>
    <n v="2"/>
    <n v="13"/>
    <n v="1"/>
    <m/>
    <d v="2021-10-13T12:37:00"/>
    <n v="13"/>
    <n v="1"/>
    <s v="New Delhi"/>
    <n v="1"/>
    <s v="Proctology"/>
  </r>
  <r>
    <x v="3341"/>
    <n v="48764"/>
    <n v="2"/>
    <m/>
    <n v="37"/>
    <n v="2"/>
    <n v="3"/>
    <m/>
    <d v="2021-10-13T12:40:00"/>
    <n v="2"/>
    <n v="2"/>
    <s v="Mumbai"/>
    <n v="0"/>
    <s v="Not Assigned"/>
  </r>
  <r>
    <x v="3342"/>
    <n v="48766"/>
    <n v="2"/>
    <m/>
    <n v="37"/>
    <n v="2"/>
    <n v="3"/>
    <m/>
    <d v="2021-10-13T12:45:00"/>
    <n v="2"/>
    <n v="2"/>
    <s v="Mumbai"/>
    <n v="0"/>
    <s v="Not Assigned"/>
  </r>
  <r>
    <x v="3343"/>
    <n v="48767"/>
    <n v="2"/>
    <s v="Cash"/>
    <n v="37"/>
    <n v="13"/>
    <n v="1"/>
    <m/>
    <d v="2021-10-13T12:45:00"/>
    <n v="13"/>
    <n v="2"/>
    <s v="New Delhi"/>
    <n v="0"/>
    <s v="Not Assigned"/>
  </r>
  <r>
    <x v="3340"/>
    <n v="48768"/>
    <n v="2"/>
    <s v="Cash"/>
    <n v="24"/>
    <n v="13"/>
    <n v="1"/>
    <d v="2021-11-15T00:00:00"/>
    <d v="2021-10-13T12:45:00"/>
    <n v="13"/>
    <n v="2"/>
    <s v="New Delhi"/>
    <n v="1"/>
    <s v="Proctology"/>
  </r>
  <r>
    <x v="3344"/>
    <n v="48769"/>
    <n v="2"/>
    <m/>
    <n v="37"/>
    <n v="2"/>
    <n v="1"/>
    <m/>
    <d v="2021-10-13T12:50:00"/>
    <n v="2"/>
    <n v="2"/>
    <s v="New Delhi"/>
    <n v="0"/>
    <s v="Not Assigned"/>
  </r>
  <r>
    <x v="3345"/>
    <n v="48770"/>
    <n v="1"/>
    <m/>
    <n v="15"/>
    <n v="35"/>
    <n v="8"/>
    <m/>
    <d v="2021-10-13T12:51:00"/>
    <n v="35"/>
    <n v="1"/>
    <s v="Tertiary "/>
    <n v="3"/>
    <s v="Laproscopy"/>
  </r>
  <r>
    <x v="3346"/>
    <n v="48771"/>
    <n v="1"/>
    <m/>
    <n v="7"/>
    <n v="13"/>
    <n v="2"/>
    <m/>
    <d v="2021-10-13T12:55:00"/>
    <n v="13"/>
    <n v="1"/>
    <s v="Bangalore"/>
    <n v="9"/>
    <s v="Ophthalmology"/>
  </r>
  <r>
    <x v="3347"/>
    <n v="48772"/>
    <n v="1"/>
    <m/>
    <n v="2"/>
    <n v="13"/>
    <n v="1"/>
    <m/>
    <d v="2021-10-13T12:55:00"/>
    <n v="13"/>
    <n v="1"/>
    <s v="New Delhi"/>
    <n v="1"/>
    <s v="Proctology"/>
  </r>
  <r>
    <x v="3348"/>
    <n v="48773"/>
    <n v="1"/>
    <m/>
    <n v="2"/>
    <n v="13"/>
    <n v="3"/>
    <d v="2021-11-30T00:00:00"/>
    <d v="2021-10-13T13:08:00"/>
    <n v="13"/>
    <n v="1"/>
    <s v="Mumbai"/>
    <n v="1"/>
    <s v="Proctology"/>
  </r>
  <r>
    <x v="3349"/>
    <n v="48774"/>
    <n v="2"/>
    <m/>
    <n v="37"/>
    <n v="13"/>
    <n v="4"/>
    <m/>
    <d v="2021-10-13T13:15:00"/>
    <n v="13"/>
    <n v="2"/>
    <s v="Hyderabad"/>
    <n v="0"/>
    <s v="Not Assigned"/>
  </r>
  <r>
    <x v="3350"/>
    <n v="48775"/>
    <n v="1"/>
    <m/>
    <n v="2"/>
    <n v="39"/>
    <n v="6"/>
    <m/>
    <d v="2021-10-13T13:20:00"/>
    <n v="39"/>
    <n v="1"/>
    <s v="Pune"/>
    <n v="1"/>
    <s v="Proctology"/>
  </r>
  <r>
    <x v="3351"/>
    <n v="48776"/>
    <n v="1"/>
    <m/>
    <n v="14"/>
    <n v="52"/>
    <n v="6"/>
    <m/>
    <d v="2021-10-13T13:24:00"/>
    <n v="52"/>
    <n v="1"/>
    <s v="Pune"/>
    <n v="6"/>
    <s v="Kidney Stone"/>
  </r>
  <r>
    <x v="3352"/>
    <n v="48777"/>
    <n v="2"/>
    <m/>
    <n v="37"/>
    <n v="2"/>
    <n v="3"/>
    <d v="2022-07-05T00:00:00"/>
    <d v="2021-10-13T13:30:00"/>
    <n v="2"/>
    <n v="2"/>
    <s v="Mumbai"/>
    <n v="0"/>
    <s v="Not Assigned"/>
  </r>
  <r>
    <x v="3353"/>
    <n v="48778"/>
    <n v="1"/>
    <m/>
    <n v="39"/>
    <n v="39"/>
    <n v="4"/>
    <d v="2021-10-25T00:00:00"/>
    <d v="2021-10-13T13:36:00"/>
    <n v="39"/>
    <n v="1"/>
    <s v="Hyderabad"/>
    <n v="2"/>
    <s v="Urology Circumcision"/>
  </r>
  <r>
    <x v="3354"/>
    <n v="48779"/>
    <n v="2"/>
    <m/>
    <n v="37"/>
    <n v="39"/>
    <n v="5"/>
    <m/>
    <d v="2021-10-13T13:40:00"/>
    <n v="39"/>
    <n v="2"/>
    <s v="Others"/>
    <n v="0"/>
    <s v="Not Assigned"/>
  </r>
  <r>
    <x v="3355"/>
    <n v="48780"/>
    <n v="1"/>
    <m/>
    <n v="2"/>
    <n v="13"/>
    <n v="6"/>
    <m/>
    <d v="2021-10-13T13:43:00"/>
    <n v="13"/>
    <n v="1"/>
    <s v="Pune"/>
    <n v="1"/>
    <s v="Proctology"/>
  </r>
  <r>
    <x v="3356"/>
    <n v="48781"/>
    <n v="2"/>
    <m/>
    <n v="37"/>
    <n v="2"/>
    <n v="5"/>
    <m/>
    <d v="2021-10-13T13:50:00"/>
    <n v="2"/>
    <n v="2"/>
    <s v="Others"/>
    <n v="0"/>
    <s v="Not Assigned"/>
  </r>
  <r>
    <x v="3357"/>
    <n v="48782"/>
    <n v="2"/>
    <m/>
    <n v="2"/>
    <n v="13"/>
    <n v="4"/>
    <m/>
    <d v="2021-10-13T13:50:00"/>
    <n v="13"/>
    <n v="2"/>
    <s v="Hyderabad"/>
    <n v="1"/>
    <s v="Proctology"/>
  </r>
  <r>
    <x v="3358"/>
    <n v="48783"/>
    <n v="1"/>
    <m/>
    <n v="5"/>
    <n v="13"/>
    <n v="2"/>
    <m/>
    <d v="2021-10-13T14:04:00"/>
    <n v="13"/>
    <n v="1"/>
    <s v="Bangalore"/>
    <n v="5"/>
    <s v="Vascular"/>
  </r>
  <r>
    <x v="3359"/>
    <n v="48785"/>
    <n v="1"/>
    <m/>
    <n v="7"/>
    <n v="13"/>
    <n v="2"/>
    <m/>
    <d v="2021-10-13T14:12:00"/>
    <n v="13"/>
    <n v="1"/>
    <s v="Bangalore"/>
    <n v="9"/>
    <s v="Ophthalmology"/>
  </r>
  <r>
    <x v="3360"/>
    <n v="48786"/>
    <n v="1"/>
    <m/>
    <n v="2"/>
    <n v="65"/>
    <n v="4"/>
    <d v="2021-10-25T00:00:00"/>
    <d v="2021-10-13T14:13:00"/>
    <n v="65"/>
    <n v="1"/>
    <s v="Hyderabad"/>
    <n v="1"/>
    <s v="Proctology"/>
  </r>
  <r>
    <x v="3361"/>
    <n v="48787"/>
    <n v="2"/>
    <s v="Cash"/>
    <n v="135"/>
    <n v="2"/>
    <n v="1"/>
    <m/>
    <d v="2021-10-13T14:20:00"/>
    <n v="2"/>
    <n v="2"/>
    <s v="New Delhi"/>
    <n v="10"/>
    <s v="Dental"/>
  </r>
  <r>
    <x v="3362"/>
    <n v="48788"/>
    <n v="1"/>
    <m/>
    <n v="14"/>
    <n v="13"/>
    <n v="1"/>
    <m/>
    <d v="2021-10-13T14:22:00"/>
    <n v="13"/>
    <n v="1"/>
    <s v="New Delhi"/>
    <n v="6"/>
    <s v="Kidney Stone"/>
  </r>
  <r>
    <x v="3363"/>
    <n v="48789"/>
    <n v="1"/>
    <m/>
    <n v="39"/>
    <n v="53"/>
    <n v="8"/>
    <d v="2021-10-25T00:00:00"/>
    <d v="2021-10-13T14:27:00"/>
    <n v="53"/>
    <n v="1"/>
    <s v="Tertiary "/>
    <n v="2"/>
    <s v="Urology Circumcision"/>
  </r>
  <r>
    <x v="3364"/>
    <n v="48790"/>
    <n v="2"/>
    <m/>
    <n v="2"/>
    <n v="39"/>
    <n v="2"/>
    <d v="2021-10-15T00:00:00"/>
    <d v="2021-10-13T14:30:00"/>
    <n v="39"/>
    <n v="2"/>
    <s v="Bangalore"/>
    <n v="1"/>
    <s v="Proctology"/>
  </r>
  <r>
    <x v="3365"/>
    <n v="48791"/>
    <n v="5"/>
    <s v="Cash"/>
    <n v="135"/>
    <n v="13"/>
    <n v="1"/>
    <m/>
    <d v="2021-10-13T14:30:00"/>
    <n v="13"/>
    <n v="5"/>
    <s v="New Delhi"/>
    <n v="10"/>
    <s v="Dental"/>
  </r>
  <r>
    <x v="3366"/>
    <n v="48792"/>
    <n v="5"/>
    <s v="Cash"/>
    <n v="17"/>
    <n v="13"/>
    <n v="8"/>
    <d v="2021-12-31T00:00:00"/>
    <d v="2021-10-13T14:30:00"/>
    <n v="13"/>
    <n v="5"/>
    <s v="Tertiary "/>
    <n v="7"/>
    <s v="Cosmetic"/>
  </r>
  <r>
    <x v="3367"/>
    <n v="48793"/>
    <n v="8"/>
    <m/>
    <n v="2"/>
    <n v="2"/>
    <n v="1"/>
    <m/>
    <d v="2021-10-13T14:33:00"/>
    <n v="2"/>
    <n v="8"/>
    <s v="New Delhi"/>
    <n v="1"/>
    <s v="Proctology"/>
  </r>
  <r>
    <x v="3368"/>
    <n v="48794"/>
    <n v="2"/>
    <m/>
    <n v="37"/>
    <n v="2"/>
    <n v="1"/>
    <m/>
    <d v="2021-10-13T14:45:00"/>
    <n v="2"/>
    <n v="2"/>
    <s v="New Delhi"/>
    <n v="0"/>
    <s v="Not Assigned"/>
  </r>
  <r>
    <x v="3369"/>
    <n v="48795"/>
    <n v="2"/>
    <m/>
    <n v="14"/>
    <n v="13"/>
    <n v="5"/>
    <m/>
    <d v="2021-10-13T14:50:00"/>
    <n v="13"/>
    <n v="2"/>
    <s v="Others"/>
    <n v="6"/>
    <s v="Kidney Stone"/>
  </r>
  <r>
    <x v="3370"/>
    <n v="48796"/>
    <n v="2"/>
    <m/>
    <n v="37"/>
    <n v="2"/>
    <n v="2"/>
    <m/>
    <d v="2021-10-13T14:50:00"/>
    <n v="2"/>
    <n v="2"/>
    <s v="Bangalore"/>
    <n v="0"/>
    <s v="Not Assigned"/>
  </r>
  <r>
    <x v="3371"/>
    <n v="48797"/>
    <n v="2"/>
    <s v="Cash"/>
    <n v="19"/>
    <n v="13"/>
    <n v="3"/>
    <d v="2022-02-10T00:00:00"/>
    <d v="2021-10-13T14:50:00"/>
    <n v="13"/>
    <n v="2"/>
    <s v="Mumbai"/>
    <n v="1"/>
    <s v="Proctology"/>
  </r>
  <r>
    <x v="3372"/>
    <n v="48798"/>
    <n v="1"/>
    <m/>
    <n v="39"/>
    <n v="13"/>
    <n v="6"/>
    <m/>
    <d v="2021-10-13T14:50:00"/>
    <n v="13"/>
    <n v="1"/>
    <s v="Pune"/>
    <n v="2"/>
    <s v="Urology Circumcision"/>
  </r>
  <r>
    <x v="3373"/>
    <n v="48799"/>
    <n v="2"/>
    <m/>
    <n v="37"/>
    <n v="2"/>
    <n v="1"/>
    <m/>
    <d v="2021-10-13T14:55:00"/>
    <n v="2"/>
    <n v="2"/>
    <s v="New Delhi"/>
    <n v="0"/>
    <s v="Not Assigned"/>
  </r>
  <r>
    <x v="3374"/>
    <n v="48800"/>
    <n v="2"/>
    <s v="Cash"/>
    <n v="96"/>
    <n v="13"/>
    <n v="2"/>
    <m/>
    <d v="2021-10-13T14:55:00"/>
    <n v="13"/>
    <n v="2"/>
    <s v="Bangalore"/>
    <n v="7"/>
    <s v="Cosmetic"/>
  </r>
  <r>
    <x v="3375"/>
    <n v="48801"/>
    <n v="1"/>
    <m/>
    <n v="39"/>
    <n v="2"/>
    <n v="1"/>
    <m/>
    <d v="2021-10-13T14:57:00"/>
    <n v="2"/>
    <n v="1"/>
    <s v="New Delhi"/>
    <n v="2"/>
    <s v="Urology Circumcision"/>
  </r>
  <r>
    <x v="3376"/>
    <n v="48802"/>
    <n v="1"/>
    <m/>
    <n v="7"/>
    <n v="13"/>
    <n v="2"/>
    <m/>
    <d v="2021-10-13T15:02:00"/>
    <n v="13"/>
    <n v="1"/>
    <s v="Bangalore"/>
    <n v="9"/>
    <s v="Ophthalmology"/>
  </r>
  <r>
    <x v="3377"/>
    <n v="48803"/>
    <n v="5"/>
    <m/>
    <n v="53"/>
    <n v="10"/>
    <n v="3"/>
    <d v="2022-07-05T00:00:00"/>
    <d v="2021-10-13T15:07:00"/>
    <n v="10"/>
    <n v="5"/>
    <s v="Mumbai"/>
    <n v="7"/>
    <s v="Cosmetic"/>
  </r>
  <r>
    <x v="3378"/>
    <n v="48804"/>
    <n v="8"/>
    <m/>
    <n v="18"/>
    <n v="2"/>
    <n v="1"/>
    <m/>
    <d v="2021-10-13T15:09:00"/>
    <n v="2"/>
    <n v="8"/>
    <s v="New Delhi"/>
    <n v="5"/>
    <s v="Vascular"/>
  </r>
  <r>
    <x v="3379"/>
    <n v="48805"/>
    <n v="2"/>
    <s v="Cash"/>
    <n v="135"/>
    <n v="13"/>
    <n v="1"/>
    <m/>
    <d v="2021-10-13T15:10:00"/>
    <n v="13"/>
    <n v="2"/>
    <s v="New Delhi"/>
    <n v="10"/>
    <s v="Dental"/>
  </r>
  <r>
    <x v="3380"/>
    <n v="48806"/>
    <n v="2"/>
    <s v="Cash"/>
    <n v="17"/>
    <n v="13"/>
    <n v="8"/>
    <d v="2021-12-10T00:00:00"/>
    <d v="2021-10-13T15:10:00"/>
    <n v="13"/>
    <n v="2"/>
    <s v="Tertiary "/>
    <n v="7"/>
    <s v="Cosmetic"/>
  </r>
  <r>
    <x v="3381"/>
    <n v="48807"/>
    <n v="2"/>
    <s v="Cash"/>
    <n v="96"/>
    <n v="13"/>
    <n v="8"/>
    <d v="2021-11-15T00:00:00"/>
    <d v="2021-10-13T15:15:00"/>
    <n v="13"/>
    <n v="2"/>
    <s v="Tertiary "/>
    <n v="7"/>
    <s v="Cosmetic"/>
  </r>
  <r>
    <x v="3382"/>
    <n v="48808"/>
    <n v="2"/>
    <m/>
    <n v="39"/>
    <n v="13"/>
    <n v="1"/>
    <m/>
    <d v="2021-10-13T15:15:00"/>
    <n v="13"/>
    <n v="2"/>
    <s v="New Delhi"/>
    <n v="2"/>
    <s v="Urology Circumcision"/>
  </r>
  <r>
    <x v="3381"/>
    <n v="48809"/>
    <n v="2"/>
    <s v="Cash"/>
    <n v="39"/>
    <n v="13"/>
    <n v="8"/>
    <d v="2021-11-15T00:00:00"/>
    <d v="2021-10-13T15:15:00"/>
    <n v="13"/>
    <n v="2"/>
    <s v="Tertiary "/>
    <n v="2"/>
    <s v="Urology Circumcision"/>
  </r>
  <r>
    <x v="3247"/>
    <n v="48811"/>
    <n v="2"/>
    <m/>
    <n v="2"/>
    <n v="13"/>
    <n v="8"/>
    <m/>
    <d v="2021-10-13T15:32:00"/>
    <n v="13"/>
    <n v="2"/>
    <s v="Tertiary "/>
    <n v="1"/>
    <s v="Proctology"/>
  </r>
  <r>
    <x v="3383"/>
    <n v="48812"/>
    <n v="5"/>
    <m/>
    <n v="39"/>
    <n v="13"/>
    <n v="1"/>
    <m/>
    <d v="2021-10-13T15:34:00"/>
    <n v="13"/>
    <n v="5"/>
    <s v="New Delhi"/>
    <n v="2"/>
    <s v="Urology Circumcision"/>
  </r>
  <r>
    <x v="3384"/>
    <n v="48814"/>
    <n v="2"/>
    <m/>
    <n v="37"/>
    <n v="13"/>
    <n v="3"/>
    <m/>
    <d v="2021-10-13T15:35:00"/>
    <n v="13"/>
    <n v="2"/>
    <s v="Mumbai"/>
    <n v="0"/>
    <s v="Not Assigned"/>
  </r>
  <r>
    <x v="3385"/>
    <n v="48815"/>
    <n v="5"/>
    <m/>
    <n v="17"/>
    <n v="2"/>
    <n v="1"/>
    <m/>
    <d v="2021-10-13T15:39:00"/>
    <n v="2"/>
    <n v="5"/>
    <s v="New Delhi"/>
    <n v="7"/>
    <s v="Cosmetic"/>
  </r>
  <r>
    <x v="3386"/>
    <n v="48816"/>
    <n v="1"/>
    <m/>
    <n v="19"/>
    <n v="13"/>
    <n v="6"/>
    <m/>
    <d v="2021-10-13T15:42:00"/>
    <n v="13"/>
    <n v="1"/>
    <s v="Pune"/>
    <n v="1"/>
    <s v="Proctology"/>
  </r>
  <r>
    <x v="3387"/>
    <n v="48817"/>
    <n v="2"/>
    <m/>
    <n v="129"/>
    <n v="2"/>
    <n v="2"/>
    <m/>
    <d v="2021-10-13T15:50:00"/>
    <n v="2"/>
    <n v="2"/>
    <s v="Bangalore"/>
    <n v="9"/>
    <s v="Ophthalmology"/>
  </r>
  <r>
    <x v="3387"/>
    <n v="48818"/>
    <n v="2"/>
    <m/>
    <n v="129"/>
    <n v="13"/>
    <n v="2"/>
    <m/>
    <d v="2021-10-13T15:50:00"/>
    <n v="13"/>
    <n v="2"/>
    <s v="Bangalore"/>
    <n v="9"/>
    <s v="Ophthalmology"/>
  </r>
  <r>
    <x v="3388"/>
    <n v="48820"/>
    <n v="2"/>
    <s v="Cash"/>
    <n v="1"/>
    <n v="13"/>
    <n v="8"/>
    <d v="2021-11-06T00:00:00"/>
    <d v="2021-10-13T16:10:00"/>
    <n v="13"/>
    <n v="2"/>
    <s v="Tertiary "/>
    <n v="11"/>
    <s v="General Medicine"/>
  </r>
  <r>
    <x v="3389"/>
    <n v="48821"/>
    <n v="1"/>
    <m/>
    <n v="2"/>
    <n v="2"/>
    <n v="4"/>
    <m/>
    <d v="2021-10-13T16:15:00"/>
    <n v="2"/>
    <n v="1"/>
    <s v="Hyderabad"/>
    <n v="1"/>
    <s v="Proctology"/>
  </r>
  <r>
    <x v="3390"/>
    <n v="48822"/>
    <n v="1"/>
    <m/>
    <n v="39"/>
    <n v="39"/>
    <n v="3"/>
    <m/>
    <d v="2021-10-13T16:15:00"/>
    <n v="39"/>
    <n v="1"/>
    <s v="Mumbai"/>
    <n v="2"/>
    <s v="Urology Circumcision"/>
  </r>
  <r>
    <x v="3391"/>
    <n v="48823"/>
    <n v="1"/>
    <m/>
    <n v="39"/>
    <n v="39"/>
    <n v="8"/>
    <d v="2021-10-14T00:00:00"/>
    <d v="2021-10-13T16:21:00"/>
    <n v="39"/>
    <n v="1"/>
    <s v="Tertiary "/>
    <n v="2"/>
    <s v="Urology Circumcision"/>
  </r>
  <r>
    <x v="3392"/>
    <n v="48825"/>
    <n v="2"/>
    <s v="Cash"/>
    <n v="15"/>
    <n v="13"/>
    <n v="4"/>
    <m/>
    <d v="2021-10-13T16:25:00"/>
    <n v="13"/>
    <n v="2"/>
    <s v="Hyderabad"/>
    <n v="3"/>
    <s v="Laproscopy"/>
  </r>
  <r>
    <x v="3391"/>
    <n v="48826"/>
    <n v="2"/>
    <s v="Cash"/>
    <n v="39"/>
    <n v="2"/>
    <n v="6"/>
    <d v="2022-08-01T00:00:00"/>
    <d v="2021-10-13T16:25:00"/>
    <n v="2"/>
    <n v="2"/>
    <s v="Pune"/>
    <n v="2"/>
    <s v="Urology Circumcision"/>
  </r>
  <r>
    <x v="3393"/>
    <n v="48827"/>
    <n v="1"/>
    <s v="Cash"/>
    <n v="2"/>
    <n v="34"/>
    <n v="1"/>
    <d v="2021-11-15T00:00:00"/>
    <d v="2021-10-13T16:27:00"/>
    <n v="34"/>
    <n v="1"/>
    <s v="New Delhi"/>
    <n v="1"/>
    <s v="Proctology"/>
  </r>
  <r>
    <x v="3394"/>
    <n v="48828"/>
    <n v="1"/>
    <s v="Cash"/>
    <n v="17"/>
    <n v="13"/>
    <n v="1"/>
    <d v="2021-12-17T00:00:00"/>
    <d v="2021-10-13T16:29:00"/>
    <n v="13"/>
    <n v="1"/>
    <s v="New Delhi"/>
    <n v="7"/>
    <s v="Cosmetic"/>
  </r>
  <r>
    <x v="3395"/>
    <n v="48829"/>
    <n v="5"/>
    <m/>
    <n v="17"/>
    <n v="2"/>
    <n v="1"/>
    <m/>
    <d v="2021-10-13T16:30:00"/>
    <n v="2"/>
    <n v="5"/>
    <s v="New Delhi"/>
    <n v="7"/>
    <s v="Cosmetic"/>
  </r>
  <r>
    <x v="3396"/>
    <n v="48830"/>
    <n v="2"/>
    <m/>
    <n v="39"/>
    <n v="13"/>
    <n v="2"/>
    <m/>
    <d v="2021-10-13T16:30:00"/>
    <n v="13"/>
    <n v="2"/>
    <s v="Bangalore"/>
    <n v="2"/>
    <s v="Urology Circumcision"/>
  </r>
  <r>
    <x v="3397"/>
    <n v="48831"/>
    <n v="2"/>
    <m/>
    <n v="14"/>
    <n v="13"/>
    <n v="5"/>
    <m/>
    <d v="2021-10-13T16:30:00"/>
    <n v="13"/>
    <n v="2"/>
    <s v="Others"/>
    <n v="6"/>
    <s v="Kidney Stone"/>
  </r>
  <r>
    <x v="3398"/>
    <n v="48832"/>
    <n v="3"/>
    <m/>
    <n v="19"/>
    <n v="12"/>
    <n v="2"/>
    <d v="1970-01-01T00:00:00"/>
    <d v="2021-10-13T16:31:00"/>
    <n v="12"/>
    <n v="3"/>
    <s v="Bangalore"/>
    <n v="1"/>
    <s v="Proctology"/>
  </r>
  <r>
    <x v="3399"/>
    <n v="48834"/>
    <n v="2"/>
    <m/>
    <n v="129"/>
    <n v="13"/>
    <n v="2"/>
    <m/>
    <d v="2021-10-13T16:35:00"/>
    <n v="13"/>
    <n v="2"/>
    <s v="Bangalore"/>
    <n v="9"/>
    <s v="Ophthalmology"/>
  </r>
  <r>
    <x v="3400"/>
    <n v="48835"/>
    <n v="2"/>
    <m/>
    <n v="37"/>
    <n v="2"/>
    <n v="1"/>
    <m/>
    <d v="2021-10-13T16:35:00"/>
    <n v="2"/>
    <n v="2"/>
    <s v="New Delhi"/>
    <n v="0"/>
    <s v="Not Assigned"/>
  </r>
  <r>
    <x v="3398"/>
    <n v="48836"/>
    <n v="3"/>
    <s v="Cash"/>
    <n v="24"/>
    <n v="13"/>
    <n v="2"/>
    <m/>
    <d v="2021-10-13T16:35:00"/>
    <n v="13"/>
    <n v="3"/>
    <s v="Bangalore"/>
    <n v="1"/>
    <s v="Proctology"/>
  </r>
  <r>
    <x v="3401"/>
    <n v="48837"/>
    <n v="8"/>
    <m/>
    <n v="2"/>
    <n v="13"/>
    <n v="1"/>
    <d v="2021-10-29T00:00:00"/>
    <d v="2021-10-13T16:52:00"/>
    <n v="13"/>
    <n v="8"/>
    <s v="New Delhi"/>
    <n v="1"/>
    <s v="Proctology"/>
  </r>
  <r>
    <x v="3402"/>
    <n v="48838"/>
    <n v="2"/>
    <s v="Cash"/>
    <n v="57"/>
    <n v="39"/>
    <n v="1"/>
    <m/>
    <d v="2021-10-13T16:55:00"/>
    <n v="39"/>
    <n v="2"/>
    <s v="New Delhi"/>
    <n v="0"/>
    <s v="Not Assigned"/>
  </r>
  <r>
    <x v="3403"/>
    <n v="48839"/>
    <n v="2"/>
    <s v="Cash"/>
    <n v="39"/>
    <n v="34"/>
    <n v="4"/>
    <d v="2021-10-28T00:00:00"/>
    <d v="2021-10-13T17:05:00"/>
    <n v="34"/>
    <n v="2"/>
    <s v="Hyderabad"/>
    <n v="2"/>
    <s v="Urology Circumcision"/>
  </r>
  <r>
    <x v="3404"/>
    <n v="48840"/>
    <n v="1"/>
    <m/>
    <n v="2"/>
    <n v="39"/>
    <n v="6"/>
    <m/>
    <d v="2021-10-13T17:10:00"/>
    <n v="39"/>
    <n v="1"/>
    <s v="Pune"/>
    <n v="1"/>
    <s v="Proctology"/>
  </r>
  <r>
    <x v="3405"/>
    <n v="48841"/>
    <n v="2"/>
    <m/>
    <n v="37"/>
    <n v="2"/>
    <n v="5"/>
    <m/>
    <d v="2021-10-13T17:10:00"/>
    <n v="2"/>
    <n v="2"/>
    <s v="Others"/>
    <n v="0"/>
    <s v="Not Assigned"/>
  </r>
  <r>
    <x v="3406"/>
    <n v="48842"/>
    <n v="2"/>
    <m/>
    <n v="37"/>
    <n v="39"/>
    <n v="1"/>
    <m/>
    <d v="2021-10-13T17:15:00"/>
    <n v="39"/>
    <n v="2"/>
    <s v="New Delhi"/>
    <n v="0"/>
    <s v="Not Assigned"/>
  </r>
  <r>
    <x v="3407"/>
    <n v="48843"/>
    <n v="1"/>
    <m/>
    <n v="2"/>
    <n v="2"/>
    <n v="3"/>
    <m/>
    <d v="2021-10-13T17:19:00"/>
    <n v="2"/>
    <n v="1"/>
    <s v="Mumbai"/>
    <n v="1"/>
    <s v="Proctology"/>
  </r>
  <r>
    <x v="3408"/>
    <n v="48844"/>
    <n v="1"/>
    <m/>
    <n v="2"/>
    <n v="39"/>
    <n v="8"/>
    <m/>
    <d v="2021-10-13T17:29:00"/>
    <n v="39"/>
    <n v="1"/>
    <s v="Tertiary "/>
    <n v="1"/>
    <s v="Proctology"/>
  </r>
  <r>
    <x v="3409"/>
    <n v="48845"/>
    <n v="2"/>
    <m/>
    <n v="37"/>
    <n v="13"/>
    <n v="1"/>
    <m/>
    <d v="2021-10-13T17:30:00"/>
    <n v="13"/>
    <n v="2"/>
    <s v="New Delhi"/>
    <n v="0"/>
    <s v="Not Assigned"/>
  </r>
  <r>
    <x v="3410"/>
    <n v="48846"/>
    <n v="1"/>
    <m/>
    <n v="21"/>
    <n v="51"/>
    <n v="1"/>
    <d v="2021-10-16T00:00:00"/>
    <d v="2021-10-13T17:35:00"/>
    <n v="51"/>
    <n v="1"/>
    <s v="New Delhi"/>
    <n v="1"/>
    <s v="Proctology"/>
  </r>
  <r>
    <x v="3411"/>
    <n v="48847"/>
    <n v="2"/>
    <m/>
    <n v="39"/>
    <n v="13"/>
    <n v="1"/>
    <d v="2021-10-18T00:00:00"/>
    <d v="2021-10-13T17:45:00"/>
    <n v="13"/>
    <n v="2"/>
    <s v="New Delhi"/>
    <n v="2"/>
    <s v="Urology Circumcision"/>
  </r>
  <r>
    <x v="3412"/>
    <n v="48848"/>
    <n v="2"/>
    <m/>
    <n v="37"/>
    <n v="12"/>
    <n v="2"/>
    <m/>
    <d v="2021-10-13T17:45:00"/>
    <n v="12"/>
    <n v="2"/>
    <s v="Bangalore"/>
    <n v="0"/>
    <s v="Not Assigned"/>
  </r>
  <r>
    <x v="3413"/>
    <n v="48849"/>
    <n v="1"/>
    <m/>
    <n v="20"/>
    <n v="39"/>
    <n v="3"/>
    <m/>
    <d v="2021-10-13T17:52:00"/>
    <n v="39"/>
    <n v="1"/>
    <s v="Mumbai"/>
    <n v="1"/>
    <s v="Proctology"/>
  </r>
  <r>
    <x v="3414"/>
    <n v="48850"/>
    <n v="2"/>
    <s v="Cash"/>
    <n v="2"/>
    <n v="13"/>
    <n v="8"/>
    <d v="2021-11-16T00:00:00"/>
    <d v="2021-10-13T17:55:00"/>
    <n v="13"/>
    <n v="2"/>
    <s v="Tertiary "/>
    <n v="1"/>
    <s v="Proctology"/>
  </r>
  <r>
    <x v="3415"/>
    <n v="48851"/>
    <n v="1"/>
    <m/>
    <n v="96"/>
    <n v="13"/>
    <n v="2"/>
    <m/>
    <d v="2021-10-13T18:02:00"/>
    <n v="13"/>
    <n v="1"/>
    <s v="Bangalore"/>
    <n v="7"/>
    <s v="Cosmetic"/>
  </r>
  <r>
    <x v="3416"/>
    <n v="48852"/>
    <n v="2"/>
    <m/>
    <n v="37"/>
    <n v="2"/>
    <n v="3"/>
    <m/>
    <d v="2021-10-13T18:15:00"/>
    <n v="2"/>
    <n v="2"/>
    <s v="Mumbai"/>
    <n v="0"/>
    <s v="Not Assigned"/>
  </r>
  <r>
    <x v="3417"/>
    <n v="48853"/>
    <n v="2"/>
    <m/>
    <n v="2"/>
    <n v="13"/>
    <n v="1"/>
    <m/>
    <d v="2021-10-13T18:20:00"/>
    <n v="13"/>
    <n v="2"/>
    <s v="New Delhi"/>
    <n v="1"/>
    <s v="Proctology"/>
  </r>
  <r>
    <x v="3418"/>
    <n v="48854"/>
    <n v="2"/>
    <m/>
    <n v="2"/>
    <n v="13"/>
    <n v="2"/>
    <d v="2021-10-15T00:00:00"/>
    <d v="2021-10-13T18:25:00"/>
    <n v="13"/>
    <n v="2"/>
    <s v="Bangalore"/>
    <n v="1"/>
    <s v="Proctology"/>
  </r>
  <r>
    <x v="3419"/>
    <n v="48855"/>
    <n v="2"/>
    <m/>
    <n v="18"/>
    <n v="39"/>
    <n v="2"/>
    <m/>
    <d v="2021-10-13T18:25:00"/>
    <n v="39"/>
    <n v="2"/>
    <s v="Bangalore"/>
    <n v="5"/>
    <s v="Vascular"/>
  </r>
  <r>
    <x v="3420"/>
    <n v="48856"/>
    <n v="2"/>
    <m/>
    <n v="2"/>
    <n v="13"/>
    <n v="4"/>
    <d v="2021-12-15T00:00:00"/>
    <d v="2021-10-13T18:40:00"/>
    <n v="13"/>
    <n v="2"/>
    <s v="Hyderabad"/>
    <n v="1"/>
    <s v="Proctology"/>
  </r>
  <r>
    <x v="108"/>
    <n v="48857"/>
    <n v="2"/>
    <m/>
    <n v="37"/>
    <n v="2"/>
    <n v="1"/>
    <m/>
    <d v="2021-10-13T18:40:00"/>
    <n v="2"/>
    <n v="2"/>
    <s v="New Delhi"/>
    <n v="0"/>
    <s v="Not Assigned"/>
  </r>
  <r>
    <x v="3421"/>
    <n v="48858"/>
    <n v="1"/>
    <m/>
    <n v="7"/>
    <n v="13"/>
    <n v="2"/>
    <m/>
    <d v="2021-10-13T18:43:00"/>
    <n v="13"/>
    <n v="1"/>
    <s v="Bangalore"/>
    <n v="9"/>
    <s v="Ophthalmology"/>
  </r>
  <r>
    <x v="3421"/>
    <n v="48859"/>
    <n v="2"/>
    <m/>
    <n v="37"/>
    <n v="12"/>
    <n v="5"/>
    <m/>
    <d v="2021-10-13T18:45:00"/>
    <n v="12"/>
    <n v="2"/>
    <s v="Others"/>
    <n v="0"/>
    <s v="Not Assigned"/>
  </r>
  <r>
    <x v="3422"/>
    <n v="48860"/>
    <n v="1"/>
    <m/>
    <n v="2"/>
    <n v="13"/>
    <n v="3"/>
    <m/>
    <d v="2021-10-13T18:45:00"/>
    <n v="13"/>
    <n v="1"/>
    <s v="Mumbai"/>
    <n v="1"/>
    <s v="Proctology"/>
  </r>
  <r>
    <x v="3423"/>
    <n v="48861"/>
    <n v="1"/>
    <s v="Cash"/>
    <n v="135"/>
    <n v="13"/>
    <n v="1"/>
    <m/>
    <d v="2021-10-13T18:54:00"/>
    <n v="13"/>
    <n v="1"/>
    <s v="New Delhi"/>
    <n v="10"/>
    <s v="Dental"/>
  </r>
  <r>
    <x v="3424"/>
    <n v="48862"/>
    <n v="2"/>
    <m/>
    <n v="37"/>
    <n v="2"/>
    <n v="1"/>
    <m/>
    <d v="2021-10-13T18:55:00"/>
    <n v="2"/>
    <n v="2"/>
    <s v="New Delhi"/>
    <n v="0"/>
    <s v="Not Assigned"/>
  </r>
  <r>
    <x v="3425"/>
    <n v="48863"/>
    <n v="5"/>
    <s v="Cash"/>
    <n v="2"/>
    <n v="13"/>
    <n v="1"/>
    <d v="2021-12-14T00:00:00"/>
    <d v="2021-10-13T19:07:00"/>
    <n v="13"/>
    <n v="5"/>
    <s v="New Delhi"/>
    <n v="1"/>
    <s v="Proctology"/>
  </r>
  <r>
    <x v="3426"/>
    <n v="48864"/>
    <n v="5"/>
    <m/>
    <n v="17"/>
    <n v="2"/>
    <n v="1"/>
    <m/>
    <d v="2021-10-13T19:14:00"/>
    <n v="2"/>
    <n v="5"/>
    <s v="New Delhi"/>
    <n v="7"/>
    <s v="Cosmetic"/>
  </r>
  <r>
    <x v="3427"/>
    <n v="48865"/>
    <n v="1"/>
    <m/>
    <n v="2"/>
    <n v="13"/>
    <n v="1"/>
    <m/>
    <d v="2021-10-13T19:17:00"/>
    <n v="13"/>
    <n v="1"/>
    <s v="New Delhi"/>
    <n v="1"/>
    <s v="Proctology"/>
  </r>
  <r>
    <x v="3428"/>
    <n v="48866"/>
    <n v="2"/>
    <m/>
    <n v="37"/>
    <n v="2"/>
    <n v="3"/>
    <m/>
    <d v="2021-10-13T19:20:00"/>
    <n v="2"/>
    <n v="2"/>
    <s v="Mumbai"/>
    <n v="0"/>
    <s v="Not Assigned"/>
  </r>
  <r>
    <x v="3429"/>
    <n v="48867"/>
    <n v="2"/>
    <m/>
    <n v="37"/>
    <n v="2"/>
    <n v="1"/>
    <m/>
    <d v="2021-10-13T19:20:00"/>
    <n v="2"/>
    <n v="2"/>
    <s v="New Delhi"/>
    <n v="0"/>
    <s v="Not Assigned"/>
  </r>
  <r>
    <x v="3430"/>
    <n v="48868"/>
    <n v="2"/>
    <m/>
    <n v="37"/>
    <n v="51"/>
    <n v="4"/>
    <d v="2021-10-19T00:00:00"/>
    <d v="2021-10-13T19:20:00"/>
    <n v="51"/>
    <n v="2"/>
    <s v="Hyderabad"/>
    <n v="0"/>
    <s v="Not Assigned"/>
  </r>
  <r>
    <x v="3431"/>
    <n v="48869"/>
    <n v="2"/>
    <m/>
    <n v="37"/>
    <n v="2"/>
    <n v="5"/>
    <m/>
    <d v="2021-10-13T19:25:00"/>
    <n v="2"/>
    <n v="2"/>
    <s v="Others"/>
    <n v="0"/>
    <s v="Not Assigned"/>
  </r>
  <r>
    <x v="3432"/>
    <n v="48870"/>
    <n v="1"/>
    <s v="Cash"/>
    <n v="16"/>
    <n v="13"/>
    <n v="8"/>
    <d v="2021-12-31T00:00:00"/>
    <d v="2021-10-13T19:40:00"/>
    <n v="13"/>
    <n v="1"/>
    <s v="Tertiary "/>
    <n v="3"/>
    <s v="Laproscopy"/>
  </r>
  <r>
    <x v="3433"/>
    <n v="48871"/>
    <n v="2"/>
    <m/>
    <n v="37"/>
    <n v="12"/>
    <n v="1"/>
    <m/>
    <d v="2021-10-13T19:50:00"/>
    <n v="12"/>
    <n v="2"/>
    <s v="New Delhi"/>
    <n v="0"/>
    <s v="Not Assigned"/>
  </r>
  <r>
    <x v="3434"/>
    <n v="48872"/>
    <n v="1"/>
    <s v="Cash"/>
    <n v="2"/>
    <n v="39"/>
    <n v="1"/>
    <m/>
    <d v="2021-10-13T19:50:00"/>
    <n v="39"/>
    <n v="1"/>
    <s v="New Delhi"/>
    <n v="1"/>
    <s v="Proctology"/>
  </r>
  <r>
    <x v="3435"/>
    <n v="48873"/>
    <n v="1"/>
    <m/>
    <n v="39"/>
    <n v="2"/>
    <n v="1"/>
    <m/>
    <d v="2021-10-13T19:52:00"/>
    <n v="2"/>
    <n v="1"/>
    <s v="New Delhi"/>
    <n v="2"/>
    <s v="Urology Circumcision"/>
  </r>
  <r>
    <x v="3436"/>
    <n v="48874"/>
    <n v="2"/>
    <m/>
    <n v="2"/>
    <n v="13"/>
    <n v="1"/>
    <d v="2021-11-17T00:00:00"/>
    <d v="2021-10-13T19:55:00"/>
    <n v="13"/>
    <n v="2"/>
    <s v="New Delhi"/>
    <n v="1"/>
    <s v="Proctology"/>
  </r>
  <r>
    <x v="3436"/>
    <n v="48875"/>
    <n v="2"/>
    <m/>
    <n v="37"/>
    <n v="2"/>
    <n v="1"/>
    <m/>
    <d v="2021-10-13T19:55:00"/>
    <n v="2"/>
    <n v="2"/>
    <s v="New Delhi"/>
    <n v="0"/>
    <s v="Not Assigned"/>
  </r>
  <r>
    <x v="3437"/>
    <n v="48876"/>
    <n v="2"/>
    <m/>
    <n v="37"/>
    <n v="39"/>
    <n v="2"/>
    <m/>
    <d v="2021-10-13T19:55:00"/>
    <n v="39"/>
    <n v="2"/>
    <s v="Bangalore"/>
    <n v="0"/>
    <s v="Not Assigned"/>
  </r>
  <r>
    <x v="3433"/>
    <n v="48877"/>
    <n v="2"/>
    <m/>
    <n v="15"/>
    <n v="13"/>
    <n v="1"/>
    <d v="2021-10-18T00:00:00"/>
    <d v="2021-10-13T19:55:00"/>
    <n v="13"/>
    <n v="2"/>
    <s v="New Delhi"/>
    <n v="3"/>
    <s v="Laproscopy"/>
  </r>
  <r>
    <x v="3438"/>
    <n v="48878"/>
    <n v="1"/>
    <m/>
    <n v="20"/>
    <n v="13"/>
    <n v="4"/>
    <d v="2021-11-08T00:00:00"/>
    <d v="2021-10-13T20:16:00"/>
    <n v="13"/>
    <n v="1"/>
    <s v="Hyderabad"/>
    <n v="1"/>
    <s v="Proctology"/>
  </r>
  <r>
    <x v="3439"/>
    <n v="48879"/>
    <n v="1"/>
    <s v="Cashless"/>
    <n v="1"/>
    <n v="4"/>
    <n v="3"/>
    <d v="2022-07-30T00:00:00"/>
    <d v="2021-10-13T20:17:00"/>
    <n v="4"/>
    <n v="1"/>
    <s v="Mumbai"/>
    <n v="11"/>
    <s v="General Medicine"/>
  </r>
  <r>
    <x v="3440"/>
    <n v="48880"/>
    <n v="2"/>
    <s v="Cash"/>
    <n v="57"/>
    <n v="13"/>
    <n v="8"/>
    <d v="2021-11-16T00:00:00"/>
    <d v="2021-10-13T20:25:00"/>
    <n v="13"/>
    <n v="2"/>
    <s v="Tertiary "/>
    <n v="0"/>
    <s v="Not Assigned"/>
  </r>
  <r>
    <x v="3441"/>
    <n v="48881"/>
    <n v="2"/>
    <m/>
    <n v="37"/>
    <n v="39"/>
    <n v="1"/>
    <m/>
    <d v="2021-10-13T20:35:00"/>
    <n v="39"/>
    <n v="2"/>
    <s v="New Delhi"/>
    <n v="0"/>
    <s v="Not Assigned"/>
  </r>
  <r>
    <x v="3442"/>
    <n v="48882"/>
    <n v="2"/>
    <m/>
    <n v="37"/>
    <n v="13"/>
    <n v="1"/>
    <m/>
    <d v="2021-10-13T20:45:00"/>
    <n v="13"/>
    <n v="2"/>
    <s v="New Delhi"/>
    <n v="0"/>
    <s v="Not Assigned"/>
  </r>
  <r>
    <x v="3443"/>
    <n v="48883"/>
    <n v="2"/>
    <s v="Cash"/>
    <n v="19"/>
    <n v="13"/>
    <n v="1"/>
    <d v="2021-10-19T00:00:00"/>
    <d v="2021-10-13T20:45:00"/>
    <n v="13"/>
    <n v="2"/>
    <s v="New Delhi"/>
    <n v="1"/>
    <s v="Proctology"/>
  </r>
  <r>
    <x v="3444"/>
    <n v="48884"/>
    <n v="1"/>
    <m/>
    <n v="14"/>
    <n v="52"/>
    <n v="6"/>
    <m/>
    <d v="2021-10-13T20:53:00"/>
    <n v="52"/>
    <n v="1"/>
    <s v="Pune"/>
    <n v="6"/>
    <s v="Kidney Stone"/>
  </r>
  <r>
    <x v="3445"/>
    <n v="48885"/>
    <n v="1"/>
    <m/>
    <n v="15"/>
    <n v="13"/>
    <n v="1"/>
    <d v="2021-10-28T00:00:00"/>
    <d v="2021-10-13T20:58:00"/>
    <n v="13"/>
    <n v="1"/>
    <s v="New Delhi"/>
    <n v="3"/>
    <s v="Laproscopy"/>
  </r>
  <r>
    <x v="3445"/>
    <n v="48886"/>
    <n v="2"/>
    <m/>
    <n v="37"/>
    <n v="2"/>
    <n v="1"/>
    <m/>
    <d v="2021-10-13T21:00:00"/>
    <n v="2"/>
    <n v="2"/>
    <s v="New Delhi"/>
    <n v="0"/>
    <s v="Not Assigned"/>
  </r>
  <r>
    <x v="3446"/>
    <n v="48887"/>
    <n v="2"/>
    <m/>
    <n v="37"/>
    <n v="13"/>
    <n v="1"/>
    <m/>
    <d v="2021-10-13T21:00:00"/>
    <n v="13"/>
    <n v="2"/>
    <s v="New Delhi"/>
    <n v="0"/>
    <s v="Not Assigned"/>
  </r>
  <r>
    <x v="3447"/>
    <n v="48888"/>
    <n v="2"/>
    <m/>
    <n v="37"/>
    <n v="13"/>
    <n v="8"/>
    <m/>
    <d v="2021-10-13T21:05:00"/>
    <n v="13"/>
    <n v="2"/>
    <s v="Tertiary "/>
    <n v="0"/>
    <s v="Not Assigned"/>
  </r>
  <r>
    <x v="3448"/>
    <n v="48889"/>
    <n v="8"/>
    <m/>
    <n v="2"/>
    <n v="13"/>
    <n v="1"/>
    <m/>
    <d v="2021-10-13T21:05:00"/>
    <n v="13"/>
    <n v="8"/>
    <s v="New Delhi"/>
    <n v="1"/>
    <s v="Proctology"/>
  </r>
  <r>
    <x v="3449"/>
    <n v="48890"/>
    <n v="8"/>
    <m/>
    <n v="2"/>
    <n v="54"/>
    <n v="1"/>
    <d v="2022-01-14T00:00:00"/>
    <d v="2021-10-13T21:06:00"/>
    <n v="54"/>
    <n v="8"/>
    <s v="New Delhi"/>
    <n v="1"/>
    <s v="Proctology"/>
  </r>
  <r>
    <x v="3450"/>
    <n v="48891"/>
    <n v="8"/>
    <m/>
    <n v="2"/>
    <n v="2"/>
    <n v="1"/>
    <d v="2021-10-16T00:00:00"/>
    <d v="2021-10-13T21:07:00"/>
    <n v="2"/>
    <n v="8"/>
    <s v="New Delhi"/>
    <n v="1"/>
    <s v="Proctology"/>
  </r>
  <r>
    <x v="3451"/>
    <n v="48892"/>
    <n v="8"/>
    <m/>
    <n v="2"/>
    <n v="13"/>
    <n v="1"/>
    <d v="2021-10-14T00:00:00"/>
    <d v="2021-10-13T21:10:00"/>
    <n v="13"/>
    <n v="8"/>
    <s v="New Delhi"/>
    <n v="1"/>
    <s v="Proctology"/>
  </r>
  <r>
    <x v="3452"/>
    <n v="48893"/>
    <n v="1"/>
    <s v="Cash"/>
    <n v="15"/>
    <n v="13"/>
    <n v="1"/>
    <d v="2021-10-18T00:00:00"/>
    <d v="2021-10-13T21:12:00"/>
    <n v="13"/>
    <n v="1"/>
    <s v="New Delhi"/>
    <n v="3"/>
    <s v="Laproscopy"/>
  </r>
  <r>
    <x v="3453"/>
    <n v="48894"/>
    <n v="1"/>
    <m/>
    <n v="17"/>
    <n v="2"/>
    <n v="1"/>
    <m/>
    <d v="2021-10-13T21:15:00"/>
    <n v="2"/>
    <n v="1"/>
    <s v="New Delhi"/>
    <n v="7"/>
    <s v="Cosmetic"/>
  </r>
  <r>
    <x v="3454"/>
    <n v="48895"/>
    <n v="1"/>
    <s v="Cash"/>
    <n v="2"/>
    <n v="13"/>
    <n v="1"/>
    <m/>
    <d v="2021-10-13T21:16:00"/>
    <n v="13"/>
    <n v="1"/>
    <s v="New Delhi"/>
    <n v="1"/>
    <s v="Proctology"/>
  </r>
  <r>
    <x v="3455"/>
    <n v="48896"/>
    <n v="1"/>
    <m/>
    <n v="2"/>
    <n v="51"/>
    <n v="1"/>
    <d v="2021-10-16T00:00:00"/>
    <d v="2021-10-13T21:25:00"/>
    <n v="51"/>
    <n v="1"/>
    <s v="New Delhi"/>
    <n v="1"/>
    <s v="Proctology"/>
  </r>
  <r>
    <x v="3456"/>
    <n v="48897"/>
    <n v="1"/>
    <s v="Cash"/>
    <n v="18"/>
    <n v="39"/>
    <n v="2"/>
    <d v="2021-12-25T00:00:00"/>
    <d v="2021-10-13T21:29:00"/>
    <n v="39"/>
    <n v="1"/>
    <s v="Bangalore"/>
    <n v="5"/>
    <s v="Vascular"/>
  </r>
  <r>
    <x v="3457"/>
    <n v="48898"/>
    <n v="5"/>
    <m/>
    <n v="2"/>
    <n v="2"/>
    <n v="3"/>
    <m/>
    <d v="2021-10-13T21:54:00"/>
    <n v="2"/>
    <n v="5"/>
    <s v="Mumbai"/>
    <n v="1"/>
    <s v="Proctology"/>
  </r>
  <r>
    <x v="3458"/>
    <n v="48899"/>
    <n v="2"/>
    <s v="Cash"/>
    <n v="21"/>
    <n v="34"/>
    <n v="4"/>
    <d v="2021-10-26T00:00:00"/>
    <d v="2021-10-13T21:55:00"/>
    <n v="34"/>
    <n v="2"/>
    <s v="Hyderabad"/>
    <n v="1"/>
    <s v="Proctology"/>
  </r>
  <r>
    <x v="3459"/>
    <n v="48900"/>
    <n v="5"/>
    <s v="Reimbursement"/>
    <n v="2"/>
    <n v="13"/>
    <n v="3"/>
    <m/>
    <d v="2021-10-13T22:03:00"/>
    <n v="13"/>
    <n v="5"/>
    <s v="Mumbai"/>
    <n v="1"/>
    <s v="Proctology"/>
  </r>
  <r>
    <x v="3460"/>
    <n v="48901"/>
    <n v="5"/>
    <m/>
    <n v="39"/>
    <n v="13"/>
    <n v="2"/>
    <m/>
    <d v="2021-10-13T22:03:00"/>
    <n v="13"/>
    <n v="5"/>
    <s v="Bangalore"/>
    <n v="2"/>
    <s v="Urology Circumcision"/>
  </r>
  <r>
    <x v="3461"/>
    <n v="48902"/>
    <n v="1"/>
    <m/>
    <n v="17"/>
    <n v="13"/>
    <n v="8"/>
    <m/>
    <d v="2021-10-13T22:20:00"/>
    <n v="13"/>
    <n v="1"/>
    <s v="Tertiary "/>
    <n v="7"/>
    <s v="Cosmetic"/>
  </r>
  <r>
    <x v="3462"/>
    <n v="48903"/>
    <n v="1"/>
    <m/>
    <n v="19"/>
    <n v="13"/>
    <n v="1"/>
    <m/>
    <d v="2021-10-13T22:24:00"/>
    <n v="13"/>
    <n v="1"/>
    <s v="New Delhi"/>
    <n v="1"/>
    <s v="Proctology"/>
  </r>
  <r>
    <x v="3463"/>
    <n v="48904"/>
    <n v="1"/>
    <s v="Reimbursement"/>
    <n v="39"/>
    <n v="34"/>
    <n v="4"/>
    <d v="2021-10-30T00:00:00"/>
    <d v="2021-10-13T22:34:00"/>
    <n v="34"/>
    <n v="1"/>
    <s v="Hyderabad"/>
    <n v="2"/>
    <s v="Urology Circumcision"/>
  </r>
  <r>
    <x v="3464"/>
    <n v="48905"/>
    <n v="2"/>
    <m/>
    <n v="37"/>
    <n v="2"/>
    <n v="1"/>
    <m/>
    <d v="2021-10-13T22:40:00"/>
    <n v="2"/>
    <n v="2"/>
    <s v="New Delhi"/>
    <n v="0"/>
    <s v="Not Assigned"/>
  </r>
  <r>
    <x v="3465"/>
    <n v="48906"/>
    <n v="1"/>
    <m/>
    <n v="2"/>
    <n v="65"/>
    <n v="4"/>
    <d v="2021-10-25T00:00:00"/>
    <d v="2021-10-13T22:42:00"/>
    <n v="65"/>
    <n v="1"/>
    <s v="Hyderabad"/>
    <n v="1"/>
    <s v="Proctology"/>
  </r>
  <r>
    <x v="3466"/>
    <n v="48907"/>
    <n v="2"/>
    <m/>
    <n v="37"/>
    <n v="2"/>
    <n v="3"/>
    <m/>
    <d v="2021-10-13T22:45:00"/>
    <n v="2"/>
    <n v="2"/>
    <s v="Mumbai"/>
    <n v="0"/>
    <s v="Not Assigned"/>
  </r>
  <r>
    <x v="3467"/>
    <n v="48908"/>
    <n v="1"/>
    <m/>
    <n v="20"/>
    <n v="13"/>
    <n v="2"/>
    <m/>
    <d v="2021-10-13T22:47:00"/>
    <n v="13"/>
    <n v="1"/>
    <s v="Bangalore"/>
    <n v="1"/>
    <s v="Proctology"/>
  </r>
  <r>
    <x v="3468"/>
    <n v="48909"/>
    <n v="1"/>
    <m/>
    <n v="39"/>
    <n v="13"/>
    <n v="2"/>
    <m/>
    <d v="2021-10-13T22:55:00"/>
    <n v="13"/>
    <n v="1"/>
    <s v="Bangalore"/>
    <n v="2"/>
    <s v="Urology Circumcision"/>
  </r>
  <r>
    <x v="3469"/>
    <n v="48910"/>
    <n v="1"/>
    <s v="Cash"/>
    <n v="7"/>
    <n v="13"/>
    <n v="2"/>
    <d v="2021-12-30T00:00:00"/>
    <d v="2021-10-13T23:20:00"/>
    <n v="13"/>
    <n v="1"/>
    <s v="Bangalore"/>
    <n v="9"/>
    <s v="Ophthalmology"/>
  </r>
  <r>
    <x v="3470"/>
    <n v="48911"/>
    <n v="1"/>
    <m/>
    <n v="14"/>
    <n v="12"/>
    <n v="1"/>
    <m/>
    <d v="2021-10-13T23:24:00"/>
    <n v="12"/>
    <n v="1"/>
    <s v="New Delhi"/>
    <n v="6"/>
    <s v="Kidney Stone"/>
  </r>
  <r>
    <x v="3471"/>
    <n v="48912"/>
    <n v="1"/>
    <m/>
    <n v="2"/>
    <n v="13"/>
    <n v="8"/>
    <m/>
    <d v="2021-10-13T23:26:00"/>
    <n v="13"/>
    <n v="1"/>
    <s v="Tertiary "/>
    <n v="1"/>
    <s v="Proctology"/>
  </r>
  <r>
    <x v="3472"/>
    <n v="48913"/>
    <n v="1"/>
    <m/>
    <n v="2"/>
    <n v="13"/>
    <n v="1"/>
    <m/>
    <d v="2021-10-13T23:57:00"/>
    <n v="13"/>
    <n v="1"/>
    <s v="New Delhi"/>
    <n v="1"/>
    <s v="Proctology"/>
  </r>
  <r>
    <x v="3473"/>
    <n v="48914"/>
    <n v="2"/>
    <m/>
    <n v="37"/>
    <n v="13"/>
    <n v="2"/>
    <d v="2021-10-30T00:00:00"/>
    <d v="2021-10-14T00:20:00"/>
    <n v="13"/>
    <n v="2"/>
    <s v="Bangalore"/>
    <n v="0"/>
    <s v="Not Assigned"/>
  </r>
  <r>
    <x v="3473"/>
    <n v="48915"/>
    <n v="1"/>
    <m/>
    <n v="18"/>
    <n v="10"/>
    <n v="3"/>
    <m/>
    <d v="2021-10-14T00:26:00"/>
    <n v="10"/>
    <n v="1"/>
    <s v="Mumbai"/>
    <n v="5"/>
    <s v="Vascular"/>
  </r>
  <r>
    <x v="3474"/>
    <n v="48916"/>
    <n v="1"/>
    <m/>
    <n v="17"/>
    <n v="13"/>
    <n v="1"/>
    <d v="2021-12-09T00:00:00"/>
    <d v="2021-10-14T00:26:00"/>
    <n v="13"/>
    <n v="1"/>
    <s v="New Delhi"/>
    <n v="7"/>
    <s v="Cosmetic"/>
  </r>
  <r>
    <x v="3475"/>
    <n v="48917"/>
    <n v="1"/>
    <m/>
    <n v="39"/>
    <n v="39"/>
    <n v="1"/>
    <d v="2021-12-13T00:00:00"/>
    <d v="2021-10-14T00:29:00"/>
    <n v="39"/>
    <n v="1"/>
    <s v="New Delhi"/>
    <n v="2"/>
    <s v="Urology Circumcision"/>
  </r>
  <r>
    <x v="3476"/>
    <n v="48918"/>
    <n v="1"/>
    <s v="Cash"/>
    <n v="39"/>
    <n v="13"/>
    <n v="8"/>
    <d v="2021-12-01T00:00:00"/>
    <d v="2021-10-14T00:53:00"/>
    <n v="13"/>
    <n v="1"/>
    <s v="Tertiary "/>
    <n v="2"/>
    <s v="Urology Circumcision"/>
  </r>
  <r>
    <x v="3477"/>
    <n v="48919"/>
    <n v="1"/>
    <m/>
    <n v="2"/>
    <n v="53"/>
    <n v="3"/>
    <m/>
    <d v="2021-10-14T00:59:00"/>
    <n v="53"/>
    <n v="1"/>
    <s v="Mumbai"/>
    <n v="1"/>
    <s v="Proctology"/>
  </r>
  <r>
    <x v="3478"/>
    <n v="48920"/>
    <n v="1"/>
    <m/>
    <n v="14"/>
    <n v="39"/>
    <n v="3"/>
    <m/>
    <d v="2021-10-14T01:00:00"/>
    <n v="39"/>
    <n v="1"/>
    <s v="Mumbai"/>
    <n v="6"/>
    <s v="Kidney Stone"/>
  </r>
  <r>
    <x v="3479"/>
    <n v="48921"/>
    <n v="1"/>
    <m/>
    <n v="19"/>
    <n v="13"/>
    <n v="2"/>
    <m/>
    <d v="2021-10-14T01:33:00"/>
    <n v="13"/>
    <n v="1"/>
    <s v="Bangalore"/>
    <n v="1"/>
    <s v="Proctology"/>
  </r>
  <r>
    <x v="3480"/>
    <n v="48922"/>
    <n v="2"/>
    <m/>
    <n v="15"/>
    <n v="13"/>
    <n v="3"/>
    <d v="2021-11-30T00:00:00"/>
    <d v="2021-10-14T01:35:00"/>
    <n v="13"/>
    <n v="2"/>
    <s v="Mumbai"/>
    <n v="3"/>
    <s v="Laproscopy"/>
  </r>
  <r>
    <x v="3481"/>
    <n v="48923"/>
    <n v="2"/>
    <s v="Cash"/>
    <n v="131"/>
    <n v="13"/>
    <n v="4"/>
    <m/>
    <d v="2021-10-14T02:20:00"/>
    <n v="13"/>
    <n v="2"/>
    <s v="Hyderabad"/>
    <n v="3"/>
    <s v="Laproscopy"/>
  </r>
  <r>
    <x v="3482"/>
    <n v="48924"/>
    <n v="2"/>
    <m/>
    <n v="37"/>
    <n v="39"/>
    <n v="2"/>
    <m/>
    <d v="2021-10-14T02:30:00"/>
    <n v="39"/>
    <n v="2"/>
    <s v="Bangalore"/>
    <n v="0"/>
    <s v="Not Assigned"/>
  </r>
  <r>
    <x v="3483"/>
    <n v="48925"/>
    <n v="1"/>
    <m/>
    <n v="14"/>
    <n v="13"/>
    <n v="3"/>
    <m/>
    <d v="2021-10-14T02:32:00"/>
    <n v="13"/>
    <n v="1"/>
    <s v="Mumbai"/>
    <n v="6"/>
    <s v="Kidney Stone"/>
  </r>
  <r>
    <x v="3484"/>
    <n v="48926"/>
    <n v="5"/>
    <m/>
    <n v="17"/>
    <n v="2"/>
    <n v="2"/>
    <m/>
    <d v="2021-10-14T03:48:00"/>
    <n v="2"/>
    <n v="5"/>
    <s v="Bangalore"/>
    <n v="7"/>
    <s v="Cosmetic"/>
  </r>
  <r>
    <x v="3485"/>
    <n v="48927"/>
    <n v="1"/>
    <m/>
    <n v="12"/>
    <n v="13"/>
    <n v="2"/>
    <d v="2021-10-22T00:00:00"/>
    <d v="2021-10-14T03:49:00"/>
    <n v="13"/>
    <n v="1"/>
    <s v="Bangalore"/>
    <n v="0"/>
    <s v="Not Assigned"/>
  </r>
  <r>
    <x v="3486"/>
    <n v="48928"/>
    <n v="1"/>
    <m/>
    <n v="17"/>
    <n v="13"/>
    <n v="6"/>
    <m/>
    <d v="2021-10-14T03:54:00"/>
    <n v="13"/>
    <n v="1"/>
    <s v="Pune"/>
    <n v="7"/>
    <s v="Cosmetic"/>
  </r>
  <r>
    <x v="3487"/>
    <n v="48929"/>
    <n v="1"/>
    <m/>
    <n v="21"/>
    <n v="2"/>
    <n v="4"/>
    <m/>
    <d v="2021-10-14T04:37:00"/>
    <n v="2"/>
    <n v="1"/>
    <s v="Hyderabad"/>
    <n v="1"/>
    <s v="Proctology"/>
  </r>
  <r>
    <x v="3488"/>
    <n v="48930"/>
    <n v="5"/>
    <m/>
    <n v="2"/>
    <n v="2"/>
    <n v="1"/>
    <m/>
    <d v="2021-10-14T04:38:00"/>
    <n v="2"/>
    <n v="5"/>
    <s v="New Delhi"/>
    <n v="1"/>
    <s v="Proctology"/>
  </r>
  <r>
    <x v="3489"/>
    <n v="48931"/>
    <n v="1"/>
    <m/>
    <n v="20"/>
    <n v="39"/>
    <n v="2"/>
    <d v="2021-10-25T00:00:00"/>
    <d v="2021-10-14T05:10:00"/>
    <n v="39"/>
    <n v="1"/>
    <s v="Bangalore"/>
    <n v="1"/>
    <s v="Proctology"/>
  </r>
  <r>
    <x v="3490"/>
    <n v="48932"/>
    <n v="5"/>
    <s v="Cash"/>
    <n v="17"/>
    <n v="13"/>
    <n v="1"/>
    <d v="2021-12-29T00:00:00"/>
    <d v="2021-10-14T05:27:00"/>
    <n v="13"/>
    <n v="5"/>
    <s v="New Delhi"/>
    <n v="7"/>
    <s v="Cosmetic"/>
  </r>
  <r>
    <x v="3491"/>
    <n v="48933"/>
    <n v="1"/>
    <s v="Cash"/>
    <n v="17"/>
    <n v="13"/>
    <n v="2"/>
    <m/>
    <d v="2021-10-14T06:09:00"/>
    <n v="13"/>
    <n v="1"/>
    <s v="Bangalore"/>
    <n v="7"/>
    <s v="Cosmetic"/>
  </r>
  <r>
    <x v="3492"/>
    <n v="48934"/>
    <n v="1"/>
    <m/>
    <n v="7"/>
    <n v="13"/>
    <n v="2"/>
    <m/>
    <d v="2021-10-14T06:33:00"/>
    <n v="13"/>
    <n v="1"/>
    <s v="Bangalore"/>
    <n v="9"/>
    <s v="Ophthalmology"/>
  </r>
  <r>
    <x v="3493"/>
    <n v="48935"/>
    <n v="5"/>
    <s v="Cash"/>
    <n v="17"/>
    <n v="13"/>
    <n v="1"/>
    <d v="2021-12-16T00:00:00"/>
    <d v="2021-10-14T06:38:00"/>
    <n v="13"/>
    <n v="5"/>
    <s v="New Delhi"/>
    <n v="7"/>
    <s v="Cosmetic"/>
  </r>
  <r>
    <x v="3494"/>
    <n v="48939"/>
    <n v="1"/>
    <m/>
    <n v="19"/>
    <n v="13"/>
    <n v="2"/>
    <m/>
    <d v="2021-10-14T06:58:00"/>
    <n v="13"/>
    <n v="1"/>
    <s v="Bangalore"/>
    <n v="1"/>
    <s v="Proctology"/>
  </r>
  <r>
    <x v="3495"/>
    <n v="48940"/>
    <n v="1"/>
    <m/>
    <n v="39"/>
    <n v="59"/>
    <n v="6"/>
    <d v="2022-06-03T00:00:00"/>
    <d v="2021-10-14T07:02:00"/>
    <n v="59"/>
    <n v="1"/>
    <s v="Pune"/>
    <n v="2"/>
    <s v="Urology Circumcision"/>
  </r>
  <r>
    <x v="3496"/>
    <n v="48941"/>
    <n v="2"/>
    <s v="Cashless"/>
    <n v="2"/>
    <n v="34"/>
    <n v="2"/>
    <d v="2021-10-15T00:00:00"/>
    <d v="2021-10-14T07:15:00"/>
    <n v="34"/>
    <n v="2"/>
    <s v="Bangalore"/>
    <n v="1"/>
    <s v="Proctology"/>
  </r>
  <r>
    <x v="3497"/>
    <n v="48942"/>
    <n v="5"/>
    <m/>
    <n v="17"/>
    <n v="13"/>
    <n v="2"/>
    <m/>
    <d v="2021-10-14T07:21:00"/>
    <n v="13"/>
    <n v="5"/>
    <s v="Bangalore"/>
    <n v="7"/>
    <s v="Cosmetic"/>
  </r>
  <r>
    <x v="3498"/>
    <n v="48943"/>
    <n v="1"/>
    <s v="Cash"/>
    <n v="17"/>
    <n v="13"/>
    <n v="2"/>
    <m/>
    <d v="2021-10-14T07:21:00"/>
    <n v="13"/>
    <n v="1"/>
    <s v="Bangalore"/>
    <n v="7"/>
    <s v="Cosmetic"/>
  </r>
  <r>
    <x v="3499"/>
    <n v="48945"/>
    <n v="5"/>
    <m/>
    <n v="2"/>
    <n v="56"/>
    <n v="1"/>
    <d v="2022-01-14T00:00:00"/>
    <d v="2021-10-14T07:51:00"/>
    <n v="56"/>
    <n v="5"/>
    <s v="New Delhi"/>
    <n v="1"/>
    <s v="Proctology"/>
  </r>
  <r>
    <x v="3499"/>
    <n v="48946"/>
    <n v="2"/>
    <m/>
    <n v="37"/>
    <n v="2"/>
    <n v="1"/>
    <m/>
    <d v="2021-10-14T07:55:00"/>
    <n v="2"/>
    <n v="2"/>
    <s v="New Delhi"/>
    <n v="0"/>
    <s v="Not Assigned"/>
  </r>
  <r>
    <x v="3500"/>
    <n v="48947"/>
    <n v="5"/>
    <m/>
    <n v="17"/>
    <n v="8"/>
    <n v="2"/>
    <d v="2021-11-03T00:00:00"/>
    <d v="2021-10-14T07:55:00"/>
    <n v="8"/>
    <n v="5"/>
    <s v="Bangalore"/>
    <n v="7"/>
    <s v="Cosmetic"/>
  </r>
  <r>
    <x v="3501"/>
    <n v="48948"/>
    <n v="1"/>
    <m/>
    <n v="17"/>
    <n v="2"/>
    <n v="2"/>
    <m/>
    <d v="2021-10-14T07:56:00"/>
    <n v="2"/>
    <n v="1"/>
    <s v="Bangalore"/>
    <n v="7"/>
    <s v="Cosmetic"/>
  </r>
  <r>
    <x v="3502"/>
    <n v="48949"/>
    <n v="5"/>
    <s v="Cash"/>
    <n v="17"/>
    <n v="13"/>
    <n v="2"/>
    <m/>
    <d v="2021-10-14T07:57:00"/>
    <n v="13"/>
    <n v="5"/>
    <s v="Bangalore"/>
    <n v="7"/>
    <s v="Cosmetic"/>
  </r>
  <r>
    <x v="3503"/>
    <n v="48950"/>
    <n v="5"/>
    <m/>
    <n v="2"/>
    <n v="13"/>
    <n v="1"/>
    <m/>
    <d v="2021-10-14T07:58:00"/>
    <n v="13"/>
    <n v="5"/>
    <s v="New Delhi"/>
    <n v="1"/>
    <s v="Proctology"/>
  </r>
  <r>
    <x v="3504"/>
    <n v="48951"/>
    <n v="5"/>
    <s v="Cash"/>
    <n v="17"/>
    <n v="13"/>
    <n v="1"/>
    <d v="2021-12-17T00:00:00"/>
    <d v="2021-10-14T08:06:00"/>
    <n v="13"/>
    <n v="5"/>
    <s v="New Delhi"/>
    <n v="7"/>
    <s v="Cosmetic"/>
  </r>
  <r>
    <x v="3505"/>
    <n v="48952"/>
    <n v="1"/>
    <m/>
    <n v="7"/>
    <n v="39"/>
    <n v="2"/>
    <d v="2022-01-10T00:00:00"/>
    <d v="2021-10-14T08:07:00"/>
    <n v="39"/>
    <n v="1"/>
    <s v="Bangalore"/>
    <n v="9"/>
    <s v="Ophthalmology"/>
  </r>
  <r>
    <x v="3506"/>
    <n v="48953"/>
    <n v="1"/>
    <m/>
    <n v="21"/>
    <n v="2"/>
    <n v="3"/>
    <m/>
    <d v="2021-10-14T08:09:00"/>
    <n v="2"/>
    <n v="1"/>
    <s v="Mumbai"/>
    <n v="1"/>
    <s v="Proctology"/>
  </r>
  <r>
    <x v="3507"/>
    <n v="48954"/>
    <n v="1"/>
    <m/>
    <n v="2"/>
    <n v="2"/>
    <n v="1"/>
    <d v="2021-10-14T00:00:00"/>
    <d v="2021-10-14T08:12:00"/>
    <n v="2"/>
    <n v="1"/>
    <s v="New Delhi"/>
    <n v="1"/>
    <s v="Proctology"/>
  </r>
  <r>
    <x v="3508"/>
    <n v="48955"/>
    <n v="1"/>
    <m/>
    <n v="2"/>
    <n v="13"/>
    <n v="1"/>
    <d v="2021-10-19T00:00:00"/>
    <d v="2021-10-14T08:15:00"/>
    <n v="13"/>
    <n v="1"/>
    <s v="New Delhi"/>
    <n v="1"/>
    <s v="Proctology"/>
  </r>
  <r>
    <x v="3509"/>
    <n v="48956"/>
    <n v="2"/>
    <s v="Cash"/>
    <n v="57"/>
    <n v="13"/>
    <n v="1"/>
    <m/>
    <d v="2021-10-14T08:20:00"/>
    <n v="13"/>
    <n v="2"/>
    <s v="New Delhi"/>
    <n v="0"/>
    <s v="Not Assigned"/>
  </r>
  <r>
    <x v="3510"/>
    <n v="48958"/>
    <n v="1"/>
    <m/>
    <n v="15"/>
    <n v="13"/>
    <n v="3"/>
    <m/>
    <d v="2021-10-14T08:52:00"/>
    <n v="13"/>
    <n v="1"/>
    <s v="Mumbai"/>
    <n v="3"/>
    <s v="Laproscopy"/>
  </r>
  <r>
    <x v="3511"/>
    <n v="48959"/>
    <n v="1"/>
    <s v="Cash"/>
    <n v="39"/>
    <n v="18"/>
    <n v="3"/>
    <m/>
    <d v="2021-10-14T09:24:00"/>
    <n v="18"/>
    <n v="1"/>
    <s v="Mumbai"/>
    <n v="2"/>
    <s v="Urology Circumcision"/>
  </r>
  <r>
    <x v="3512"/>
    <n v="48960"/>
    <n v="2"/>
    <m/>
    <n v="37"/>
    <n v="2"/>
    <n v="1"/>
    <m/>
    <d v="2021-10-14T09:25:00"/>
    <n v="2"/>
    <n v="2"/>
    <s v="New Delhi"/>
    <n v="0"/>
    <s v="Not Assigned"/>
  </r>
  <r>
    <x v="3513"/>
    <n v="48961"/>
    <n v="2"/>
    <m/>
    <n v="37"/>
    <n v="13"/>
    <n v="1"/>
    <m/>
    <d v="2021-10-14T09:30:00"/>
    <n v="13"/>
    <n v="2"/>
    <s v="New Delhi"/>
    <n v="0"/>
    <s v="Not Assigned"/>
  </r>
  <r>
    <x v="3514"/>
    <n v="48962"/>
    <n v="2"/>
    <m/>
    <n v="2"/>
    <n v="13"/>
    <n v="2"/>
    <m/>
    <d v="2021-10-14T09:30:00"/>
    <n v="13"/>
    <n v="2"/>
    <s v="Bangalore"/>
    <n v="1"/>
    <s v="Proctology"/>
  </r>
  <r>
    <x v="3512"/>
    <n v="48963"/>
    <n v="2"/>
    <s v="Cash"/>
    <n v="2"/>
    <n v="13"/>
    <n v="1"/>
    <d v="2021-12-25T00:00:00"/>
    <d v="2021-10-14T09:30:00"/>
    <n v="13"/>
    <n v="2"/>
    <s v="New Delhi"/>
    <n v="1"/>
    <s v="Proctology"/>
  </r>
  <r>
    <x v="3515"/>
    <n v="48964"/>
    <n v="1"/>
    <s v="Cash"/>
    <n v="2"/>
    <n v="65"/>
    <n v="1"/>
    <d v="2022-03-11T00:00:00"/>
    <d v="2021-10-14T09:31:00"/>
    <n v="65"/>
    <n v="1"/>
    <s v="New Delhi"/>
    <n v="1"/>
    <s v="Proctology"/>
  </r>
  <r>
    <x v="3516"/>
    <n v="48965"/>
    <n v="1"/>
    <m/>
    <n v="39"/>
    <n v="12"/>
    <n v="2"/>
    <m/>
    <d v="2021-10-14T09:31:00"/>
    <n v="12"/>
    <n v="1"/>
    <s v="Bangalore"/>
    <n v="2"/>
    <s v="Urology Circumcision"/>
  </r>
  <r>
    <x v="3517"/>
    <n v="48966"/>
    <n v="1"/>
    <m/>
    <n v="14"/>
    <n v="13"/>
    <n v="3"/>
    <m/>
    <d v="2021-10-14T09:33:00"/>
    <n v="13"/>
    <n v="1"/>
    <s v="Mumbai"/>
    <n v="6"/>
    <s v="Kidney Stone"/>
  </r>
  <r>
    <x v="3516"/>
    <n v="48967"/>
    <n v="2"/>
    <s v="Cash"/>
    <n v="39"/>
    <n v="13"/>
    <n v="2"/>
    <m/>
    <d v="2021-10-14T09:35:00"/>
    <n v="13"/>
    <n v="2"/>
    <s v="Bangalore"/>
    <n v="2"/>
    <s v="Urology Circumcision"/>
  </r>
  <r>
    <x v="3518"/>
    <n v="48968"/>
    <n v="5"/>
    <m/>
    <n v="17"/>
    <n v="2"/>
    <n v="2"/>
    <m/>
    <d v="2021-10-14T09:42:00"/>
    <n v="2"/>
    <n v="5"/>
    <s v="Bangalore"/>
    <n v="7"/>
    <s v="Cosmetic"/>
  </r>
  <r>
    <x v="3519"/>
    <n v="48969"/>
    <n v="2"/>
    <m/>
    <n v="37"/>
    <n v="13"/>
    <n v="2"/>
    <m/>
    <d v="2021-10-14T09:45:00"/>
    <n v="13"/>
    <n v="2"/>
    <s v="Bangalore"/>
    <n v="0"/>
    <s v="Not Assigned"/>
  </r>
  <r>
    <x v="3520"/>
    <n v="48970"/>
    <n v="1"/>
    <s v="Cash"/>
    <n v="17"/>
    <n v="13"/>
    <n v="1"/>
    <d v="2021-12-18T00:00:00"/>
    <d v="2021-10-14T09:50:00"/>
    <n v="13"/>
    <n v="1"/>
    <s v="New Delhi"/>
    <n v="7"/>
    <s v="Cosmetic"/>
  </r>
  <r>
    <x v="3521"/>
    <n v="48971"/>
    <n v="2"/>
    <m/>
    <n v="129"/>
    <n v="13"/>
    <n v="2"/>
    <m/>
    <d v="2021-10-14T09:55:00"/>
    <n v="13"/>
    <n v="2"/>
    <s v="Bangalore"/>
    <n v="9"/>
    <s v="Ophthalmology"/>
  </r>
  <r>
    <x v="3522"/>
    <n v="48972"/>
    <n v="1"/>
    <m/>
    <n v="17"/>
    <n v="2"/>
    <n v="8"/>
    <m/>
    <d v="2021-10-14T09:55:00"/>
    <n v="2"/>
    <n v="1"/>
    <s v="Tertiary "/>
    <n v="7"/>
    <s v="Cosmetic"/>
  </r>
  <r>
    <x v="3523"/>
    <n v="48973"/>
    <n v="1"/>
    <s v="Cash"/>
    <n v="2"/>
    <n v="39"/>
    <n v="1"/>
    <d v="2022-02-10T00:00:00"/>
    <d v="2021-10-14T09:57:00"/>
    <n v="39"/>
    <n v="1"/>
    <s v="New Delhi"/>
    <n v="1"/>
    <s v="Proctology"/>
  </r>
  <r>
    <x v="3524"/>
    <n v="48975"/>
    <n v="1"/>
    <m/>
    <n v="39"/>
    <n v="39"/>
    <n v="4"/>
    <d v="2021-10-25T00:00:00"/>
    <d v="2021-10-14T09:59:00"/>
    <n v="39"/>
    <n v="1"/>
    <s v="Hyderabad"/>
    <n v="2"/>
    <s v="Urology Circumcision"/>
  </r>
  <r>
    <x v="3525"/>
    <n v="48976"/>
    <n v="2"/>
    <m/>
    <n v="37"/>
    <n v="2"/>
    <n v="1"/>
    <m/>
    <d v="2021-10-14T10:00:00"/>
    <n v="2"/>
    <n v="2"/>
    <s v="New Delhi"/>
    <n v="0"/>
    <s v="Not Assigned"/>
  </r>
  <r>
    <x v="3523"/>
    <n v="48977"/>
    <n v="2"/>
    <m/>
    <n v="24"/>
    <n v="13"/>
    <n v="1"/>
    <m/>
    <d v="2021-10-14T10:00:00"/>
    <n v="13"/>
    <n v="2"/>
    <s v="New Delhi"/>
    <n v="1"/>
    <s v="Proctology"/>
  </r>
  <r>
    <x v="3526"/>
    <n v="48978"/>
    <n v="1"/>
    <m/>
    <n v="39"/>
    <n v="13"/>
    <n v="6"/>
    <m/>
    <d v="2021-10-14T10:03:00"/>
    <n v="13"/>
    <n v="1"/>
    <s v="Pune"/>
    <n v="2"/>
    <s v="Urology Circumcision"/>
  </r>
  <r>
    <x v="3527"/>
    <n v="48979"/>
    <n v="2"/>
    <m/>
    <n v="37"/>
    <n v="13"/>
    <n v="3"/>
    <m/>
    <d v="2021-10-14T10:10:00"/>
    <n v="13"/>
    <n v="2"/>
    <s v="Mumbai"/>
    <n v="0"/>
    <s v="Not Assigned"/>
  </r>
  <r>
    <x v="3528"/>
    <n v="48980"/>
    <n v="5"/>
    <m/>
    <n v="17"/>
    <n v="2"/>
    <n v="3"/>
    <m/>
    <d v="2021-10-14T10:12:00"/>
    <n v="2"/>
    <n v="5"/>
    <s v="Mumbai"/>
    <n v="7"/>
    <s v="Cosmetic"/>
  </r>
  <r>
    <x v="3529"/>
    <n v="48981"/>
    <n v="2"/>
    <s v="Cash"/>
    <n v="39"/>
    <n v="18"/>
    <n v="2"/>
    <m/>
    <d v="2021-10-14T10:15:00"/>
    <n v="18"/>
    <n v="2"/>
    <s v="Bangalore"/>
    <n v="2"/>
    <s v="Urology Circumcision"/>
  </r>
  <r>
    <x v="3530"/>
    <n v="48982"/>
    <n v="2"/>
    <m/>
    <n v="15"/>
    <n v="11"/>
    <n v="1"/>
    <m/>
    <d v="2021-10-14T10:15:00"/>
    <n v="11"/>
    <n v="2"/>
    <s v="New Delhi"/>
    <n v="3"/>
    <s v="Laproscopy"/>
  </r>
  <r>
    <x v="3531"/>
    <n v="48983"/>
    <n v="1"/>
    <m/>
    <n v="2"/>
    <n v="2"/>
    <n v="4"/>
    <m/>
    <d v="2021-10-14T10:18:00"/>
    <n v="2"/>
    <n v="1"/>
    <s v="Hyderabad"/>
    <n v="1"/>
    <s v="Proctology"/>
  </r>
  <r>
    <x v="3532"/>
    <n v="48984"/>
    <n v="1"/>
    <m/>
    <n v="2"/>
    <n v="2"/>
    <n v="3"/>
    <m/>
    <d v="2021-10-14T10:19:00"/>
    <n v="2"/>
    <n v="1"/>
    <s v="Mumbai"/>
    <n v="1"/>
    <s v="Proctology"/>
  </r>
  <r>
    <x v="3533"/>
    <n v="48985"/>
    <n v="2"/>
    <m/>
    <n v="19"/>
    <n v="13"/>
    <n v="4"/>
    <d v="2021-10-15T00:00:00"/>
    <d v="2021-10-14T10:25:00"/>
    <n v="13"/>
    <n v="2"/>
    <s v="Hyderabad"/>
    <n v="1"/>
    <s v="Proctology"/>
  </r>
  <r>
    <x v="3534"/>
    <n v="48986"/>
    <n v="1"/>
    <m/>
    <n v="2"/>
    <n v="2"/>
    <n v="2"/>
    <m/>
    <d v="2021-10-14T10:31:00"/>
    <n v="2"/>
    <n v="1"/>
    <s v="Bangalore"/>
    <n v="1"/>
    <s v="Proctology"/>
  </r>
  <r>
    <x v="3535"/>
    <n v="48987"/>
    <n v="1"/>
    <m/>
    <n v="17"/>
    <n v="39"/>
    <n v="4"/>
    <d v="2021-10-18T00:00:00"/>
    <d v="2021-10-14T10:33:00"/>
    <n v="39"/>
    <n v="1"/>
    <s v="Hyderabad"/>
    <n v="7"/>
    <s v="Cosmetic"/>
  </r>
  <r>
    <x v="3470"/>
    <n v="48988"/>
    <n v="2"/>
    <m/>
    <n v="14"/>
    <n v="13"/>
    <n v="5"/>
    <m/>
    <d v="2021-10-14T10:35:00"/>
    <n v="13"/>
    <n v="2"/>
    <s v="Others"/>
    <n v="6"/>
    <s v="Kidney Stone"/>
  </r>
  <r>
    <x v="3536"/>
    <n v="48989"/>
    <n v="2"/>
    <m/>
    <n v="37"/>
    <n v="13"/>
    <n v="8"/>
    <m/>
    <d v="2021-10-14T10:35:00"/>
    <n v="13"/>
    <n v="2"/>
    <s v="Tertiary "/>
    <n v="0"/>
    <s v="Not Assigned"/>
  </r>
  <r>
    <x v="3534"/>
    <n v="48990"/>
    <n v="2"/>
    <m/>
    <n v="37"/>
    <n v="13"/>
    <n v="2"/>
    <m/>
    <d v="2021-10-14T10:35:00"/>
    <n v="13"/>
    <n v="2"/>
    <s v="Bangalore"/>
    <n v="0"/>
    <s v="Not Assigned"/>
  </r>
  <r>
    <x v="3537"/>
    <n v="48991"/>
    <n v="1"/>
    <m/>
    <n v="14"/>
    <n v="52"/>
    <n v="1"/>
    <m/>
    <d v="2021-10-14T10:43:00"/>
    <n v="52"/>
    <n v="1"/>
    <s v="New Delhi"/>
    <n v="6"/>
    <s v="Kidney Stone"/>
  </r>
  <r>
    <x v="3538"/>
    <n v="48992"/>
    <n v="1"/>
    <m/>
    <n v="2"/>
    <n v="13"/>
    <n v="1"/>
    <d v="2021-10-16T00:00:00"/>
    <d v="2021-10-14T10:43:00"/>
    <n v="13"/>
    <n v="1"/>
    <s v="New Delhi"/>
    <n v="1"/>
    <s v="Proctology"/>
  </r>
  <r>
    <x v="3538"/>
    <n v="48993"/>
    <n v="2"/>
    <m/>
    <n v="37"/>
    <n v="39"/>
    <n v="8"/>
    <m/>
    <d v="2021-10-14T10:45:00"/>
    <n v="39"/>
    <n v="2"/>
    <s v="Tertiary "/>
    <n v="0"/>
    <s v="Not Assigned"/>
  </r>
  <r>
    <x v="3539"/>
    <n v="48994"/>
    <n v="2"/>
    <m/>
    <n v="37"/>
    <n v="13"/>
    <n v="3"/>
    <m/>
    <d v="2021-10-14T10:50:00"/>
    <n v="13"/>
    <n v="2"/>
    <s v="Mumbai"/>
    <n v="0"/>
    <s v="Not Assigned"/>
  </r>
  <r>
    <x v="3540"/>
    <n v="48995"/>
    <n v="2"/>
    <m/>
    <n v="5"/>
    <n v="39"/>
    <n v="2"/>
    <m/>
    <d v="2021-10-14T10:55:00"/>
    <n v="39"/>
    <n v="2"/>
    <s v="Bangalore"/>
    <n v="5"/>
    <s v="Vascular"/>
  </r>
  <r>
    <x v="3541"/>
    <n v="48996"/>
    <n v="2"/>
    <m/>
    <n v="2"/>
    <n v="4"/>
    <n v="1"/>
    <d v="2022-07-05T00:00:00"/>
    <d v="2021-10-14T11:00:00"/>
    <n v="4"/>
    <n v="2"/>
    <s v="New Delhi"/>
    <n v="1"/>
    <s v="Proctology"/>
  </r>
  <r>
    <x v="3542"/>
    <n v="48997"/>
    <n v="1"/>
    <m/>
    <n v="39"/>
    <n v="13"/>
    <n v="6"/>
    <m/>
    <d v="2021-10-14T11:00:00"/>
    <n v="13"/>
    <n v="1"/>
    <s v="Pune"/>
    <n v="2"/>
    <s v="Urology Circumcision"/>
  </r>
  <r>
    <x v="3543"/>
    <n v="48998"/>
    <n v="8"/>
    <s v="Cash"/>
    <n v="2"/>
    <n v="2"/>
    <n v="1"/>
    <d v="2022-08-18T00:00:00"/>
    <d v="2021-10-14T11:01:00"/>
    <n v="2"/>
    <n v="8"/>
    <s v="New Delhi"/>
    <n v="1"/>
    <s v="Proctology"/>
  </r>
  <r>
    <x v="3544"/>
    <n v="48999"/>
    <n v="8"/>
    <m/>
    <n v="2"/>
    <n v="13"/>
    <n v="1"/>
    <m/>
    <d v="2021-10-14T11:01:00"/>
    <n v="13"/>
    <n v="8"/>
    <s v="New Delhi"/>
    <n v="1"/>
    <s v="Proctology"/>
  </r>
  <r>
    <x v="810"/>
    <n v="49000"/>
    <n v="8"/>
    <m/>
    <n v="2"/>
    <n v="12"/>
    <n v="1"/>
    <m/>
    <d v="2021-10-14T11:02:00"/>
    <n v="12"/>
    <n v="8"/>
    <s v="New Delhi"/>
    <n v="1"/>
    <s v="Proctology"/>
  </r>
  <r>
    <x v="3545"/>
    <n v="49001"/>
    <n v="5"/>
    <m/>
    <n v="17"/>
    <n v="2"/>
    <n v="2"/>
    <m/>
    <d v="2021-10-14T11:05:00"/>
    <n v="2"/>
    <n v="5"/>
    <s v="Bangalore"/>
    <n v="7"/>
    <s v="Cosmetic"/>
  </r>
  <r>
    <x v="3461"/>
    <n v="49002"/>
    <n v="2"/>
    <m/>
    <n v="37"/>
    <n v="56"/>
    <n v="3"/>
    <d v="2022-05-28T00:00:00"/>
    <d v="2021-10-14T11:10:00"/>
    <n v="56"/>
    <n v="2"/>
    <s v="Mumbai"/>
    <n v="0"/>
    <s v="Not Assigned"/>
  </r>
  <r>
    <x v="3546"/>
    <n v="49004"/>
    <n v="1"/>
    <m/>
    <n v="96"/>
    <n v="12"/>
    <n v="1"/>
    <m/>
    <d v="2021-10-14T11:21:00"/>
    <n v="12"/>
    <n v="1"/>
    <s v="New Delhi"/>
    <n v="7"/>
    <s v="Cosmetic"/>
  </r>
  <r>
    <x v="3547"/>
    <n v="49005"/>
    <n v="1"/>
    <m/>
    <n v="2"/>
    <n v="13"/>
    <n v="3"/>
    <m/>
    <d v="2021-10-14T11:21:00"/>
    <n v="13"/>
    <n v="1"/>
    <s v="Mumbai"/>
    <n v="1"/>
    <s v="Proctology"/>
  </r>
  <r>
    <x v="3548"/>
    <n v="49006"/>
    <n v="5"/>
    <m/>
    <n v="39"/>
    <n v="13"/>
    <n v="3"/>
    <d v="2021-10-15T00:00:00"/>
    <d v="2021-10-14T11:23:00"/>
    <n v="13"/>
    <n v="5"/>
    <s v="Mumbai"/>
    <n v="2"/>
    <s v="Urology Circumcision"/>
  </r>
  <r>
    <x v="3549"/>
    <n v="49008"/>
    <n v="1"/>
    <s v="Cashless"/>
    <n v="96"/>
    <n v="34"/>
    <n v="6"/>
    <d v="2021-11-30T00:00:00"/>
    <d v="2021-10-14T11:32:00"/>
    <n v="34"/>
    <n v="1"/>
    <s v="Pune"/>
    <n v="7"/>
    <s v="Cosmetic"/>
  </r>
  <r>
    <x v="3550"/>
    <n v="49009"/>
    <n v="1"/>
    <m/>
    <n v="18"/>
    <n v="2"/>
    <n v="8"/>
    <m/>
    <d v="2021-10-14T11:35:00"/>
    <n v="2"/>
    <n v="1"/>
    <s v="Tertiary "/>
    <n v="5"/>
    <s v="Vascular"/>
  </r>
  <r>
    <x v="3551"/>
    <n v="49011"/>
    <n v="1"/>
    <s v="Cash"/>
    <n v="96"/>
    <n v="13"/>
    <n v="8"/>
    <d v="2021-12-30T00:00:00"/>
    <d v="2021-10-14T11:42:00"/>
    <n v="13"/>
    <n v="1"/>
    <s v="Tertiary "/>
    <n v="7"/>
    <s v="Cosmetic"/>
  </r>
  <r>
    <x v="3552"/>
    <n v="49012"/>
    <n v="8"/>
    <m/>
    <n v="12"/>
    <n v="2"/>
    <n v="1"/>
    <m/>
    <d v="2021-10-14T11:47:00"/>
    <n v="2"/>
    <n v="8"/>
    <s v="New Delhi"/>
    <n v="0"/>
    <s v="Not Assigned"/>
  </r>
  <r>
    <x v="3546"/>
    <n v="49013"/>
    <n v="2"/>
    <m/>
    <n v="96"/>
    <n v="51"/>
    <n v="1"/>
    <d v="2021-10-18T00:00:00"/>
    <d v="2021-10-14T11:50:00"/>
    <n v="51"/>
    <n v="2"/>
    <s v="New Delhi"/>
    <n v="7"/>
    <s v="Cosmetic"/>
  </r>
  <r>
    <x v="3550"/>
    <n v="49014"/>
    <n v="2"/>
    <m/>
    <n v="37"/>
    <n v="2"/>
    <n v="1"/>
    <m/>
    <d v="2021-10-14T11:50:00"/>
    <n v="2"/>
    <n v="2"/>
    <s v="New Delhi"/>
    <n v="0"/>
    <s v="Not Assigned"/>
  </r>
  <r>
    <x v="3550"/>
    <n v="49015"/>
    <n v="2"/>
    <m/>
    <n v="37"/>
    <n v="2"/>
    <n v="1"/>
    <m/>
    <d v="2021-10-14T11:50:00"/>
    <n v="2"/>
    <n v="2"/>
    <s v="New Delhi"/>
    <n v="0"/>
    <s v="Not Assigned"/>
  </r>
  <r>
    <x v="3553"/>
    <n v="49016"/>
    <n v="2"/>
    <m/>
    <n v="19"/>
    <n v="13"/>
    <n v="4"/>
    <d v="2021-10-18T00:00:00"/>
    <d v="2021-10-14T11:55:00"/>
    <n v="13"/>
    <n v="2"/>
    <s v="Hyderabad"/>
    <n v="1"/>
    <s v="Proctology"/>
  </r>
  <r>
    <x v="3554"/>
    <n v="49017"/>
    <n v="7"/>
    <s v="Reimbursement"/>
    <n v="137"/>
    <n v="50"/>
    <n v="3"/>
    <d v="2021-10-29T00:00:00"/>
    <d v="2021-10-14T11:55:00"/>
    <n v="50"/>
    <n v="7"/>
    <s v="Mumbai"/>
    <n v="2"/>
    <s v="Urology Circumcision"/>
  </r>
  <r>
    <x v="3555"/>
    <n v="49018"/>
    <n v="1"/>
    <m/>
    <n v="39"/>
    <n v="13"/>
    <n v="8"/>
    <m/>
    <d v="2021-10-14T11:59:00"/>
    <n v="13"/>
    <n v="1"/>
    <s v="Tertiary "/>
    <n v="2"/>
    <s v="Urology Circumcision"/>
  </r>
  <r>
    <x v="3556"/>
    <n v="49019"/>
    <n v="2"/>
    <s v="Cash"/>
    <n v="17"/>
    <n v="13"/>
    <n v="8"/>
    <d v="2022-01-04T00:00:00"/>
    <d v="2021-10-14T12:05:00"/>
    <n v="13"/>
    <n v="2"/>
    <s v="Tertiary "/>
    <n v="7"/>
    <s v="Cosmetic"/>
  </r>
  <r>
    <x v="3557"/>
    <n v="49020"/>
    <n v="1"/>
    <m/>
    <n v="2"/>
    <n v="39"/>
    <n v="8"/>
    <d v="2021-11-16T00:00:00"/>
    <d v="2021-10-14T12:09:00"/>
    <n v="39"/>
    <n v="1"/>
    <s v="Tertiary "/>
    <n v="1"/>
    <s v="Proctology"/>
  </r>
  <r>
    <x v="3558"/>
    <n v="49021"/>
    <n v="2"/>
    <m/>
    <n v="96"/>
    <n v="13"/>
    <n v="1"/>
    <m/>
    <d v="2021-10-14T12:10:00"/>
    <n v="13"/>
    <n v="2"/>
    <s v="New Delhi"/>
    <n v="7"/>
    <s v="Cosmetic"/>
  </r>
  <r>
    <x v="3559"/>
    <n v="49022"/>
    <n v="1"/>
    <s v="Cash"/>
    <n v="15"/>
    <n v="13"/>
    <n v="1"/>
    <m/>
    <d v="2021-10-14T12:10:00"/>
    <n v="13"/>
    <n v="1"/>
    <s v="New Delhi"/>
    <n v="3"/>
    <s v="Laproscopy"/>
  </r>
  <r>
    <x v="3560"/>
    <n v="49023"/>
    <n v="1"/>
    <m/>
    <n v="2"/>
    <n v="4"/>
    <n v="3"/>
    <d v="2022-06-07T00:00:00"/>
    <d v="2021-10-14T12:13:00"/>
    <n v="4"/>
    <n v="1"/>
    <s v="Mumbai"/>
    <n v="1"/>
    <s v="Proctology"/>
  </r>
  <r>
    <x v="3561"/>
    <n v="49024"/>
    <n v="1"/>
    <s v="Cash"/>
    <n v="15"/>
    <n v="13"/>
    <n v="1"/>
    <d v="2021-11-18T00:00:00"/>
    <d v="2021-10-14T12:14:00"/>
    <n v="13"/>
    <n v="1"/>
    <s v="New Delhi"/>
    <n v="3"/>
    <s v="Laproscopy"/>
  </r>
  <r>
    <x v="3562"/>
    <n v="49025"/>
    <n v="1"/>
    <s v="Cash"/>
    <n v="17"/>
    <n v="13"/>
    <n v="1"/>
    <d v="2021-12-03T00:00:00"/>
    <d v="2021-10-14T12:19:00"/>
    <n v="13"/>
    <n v="1"/>
    <s v="New Delhi"/>
    <n v="7"/>
    <s v="Cosmetic"/>
  </r>
  <r>
    <x v="3563"/>
    <n v="49026"/>
    <n v="2"/>
    <m/>
    <n v="37"/>
    <n v="13"/>
    <n v="2"/>
    <m/>
    <d v="2021-10-14T12:20:00"/>
    <n v="13"/>
    <n v="2"/>
    <s v="Bangalore"/>
    <n v="0"/>
    <s v="Not Assigned"/>
  </r>
  <r>
    <x v="3564"/>
    <n v="49027"/>
    <n v="2"/>
    <m/>
    <n v="37"/>
    <n v="2"/>
    <n v="6"/>
    <m/>
    <d v="2021-10-14T12:20:00"/>
    <n v="2"/>
    <n v="2"/>
    <s v="Pune"/>
    <n v="0"/>
    <s v="Not Assigned"/>
  </r>
  <r>
    <x v="3565"/>
    <n v="49028"/>
    <n v="2"/>
    <m/>
    <n v="1"/>
    <n v="2"/>
    <n v="2"/>
    <d v="2021-10-18T00:00:00"/>
    <d v="2021-10-14T12:20:00"/>
    <n v="2"/>
    <n v="2"/>
    <s v="Bangalore"/>
    <n v="11"/>
    <s v="General Medicine"/>
  </r>
  <r>
    <x v="3566"/>
    <n v="49029"/>
    <n v="1"/>
    <s v="Cash"/>
    <n v="15"/>
    <n v="35"/>
    <n v="2"/>
    <m/>
    <d v="2021-10-14T12:20:00"/>
    <n v="35"/>
    <n v="1"/>
    <s v="Bangalore"/>
    <n v="3"/>
    <s v="Laproscopy"/>
  </r>
  <r>
    <x v="3567"/>
    <n v="49030"/>
    <n v="1"/>
    <s v="Cash"/>
    <n v="2"/>
    <n v="13"/>
    <n v="1"/>
    <d v="2021-10-18T00:00:00"/>
    <d v="2021-10-14T12:21:00"/>
    <n v="13"/>
    <n v="1"/>
    <s v="New Delhi"/>
    <n v="1"/>
    <s v="Proctology"/>
  </r>
  <r>
    <x v="3566"/>
    <n v="49031"/>
    <n v="2"/>
    <m/>
    <n v="15"/>
    <n v="13"/>
    <n v="8"/>
    <d v="2021-10-25T00:00:00"/>
    <d v="2021-10-14T12:25:00"/>
    <n v="13"/>
    <n v="2"/>
    <s v="Tertiary "/>
    <n v="3"/>
    <s v="Laproscopy"/>
  </r>
  <r>
    <x v="3568"/>
    <n v="49032"/>
    <n v="2"/>
    <m/>
    <n v="37"/>
    <n v="2"/>
    <n v="3"/>
    <m/>
    <d v="2021-10-14T12:35:00"/>
    <n v="2"/>
    <n v="2"/>
    <s v="Mumbai"/>
    <n v="0"/>
    <s v="Not Assigned"/>
  </r>
  <r>
    <x v="3566"/>
    <n v="49033"/>
    <n v="2"/>
    <m/>
    <n v="15"/>
    <n v="65"/>
    <n v="2"/>
    <d v="2021-10-25T00:00:00"/>
    <d v="2021-10-14T12:35:00"/>
    <n v="65"/>
    <n v="2"/>
    <s v="Bangalore"/>
    <n v="3"/>
    <s v="Laproscopy"/>
  </r>
  <r>
    <x v="3566"/>
    <n v="49035"/>
    <n v="2"/>
    <m/>
    <n v="37"/>
    <n v="12"/>
    <n v="2"/>
    <m/>
    <d v="2021-10-14T12:45:00"/>
    <n v="12"/>
    <n v="2"/>
    <s v="Bangalore"/>
    <n v="0"/>
    <s v="Not Assigned"/>
  </r>
  <r>
    <x v="3569"/>
    <n v="49037"/>
    <n v="1"/>
    <s v="Cash"/>
    <n v="2"/>
    <n v="18"/>
    <n v="2"/>
    <m/>
    <d v="2021-10-14T12:53:00"/>
    <n v="18"/>
    <n v="1"/>
    <s v="Bangalore"/>
    <n v="1"/>
    <s v="Proctology"/>
  </r>
  <r>
    <x v="3570"/>
    <n v="49038"/>
    <n v="2"/>
    <s v="Cash"/>
    <n v="135"/>
    <n v="13"/>
    <n v="1"/>
    <m/>
    <d v="2021-10-14T12:55:00"/>
    <n v="13"/>
    <n v="2"/>
    <s v="New Delhi"/>
    <n v="10"/>
    <s v="Dental"/>
  </r>
  <r>
    <x v="3571"/>
    <n v="49040"/>
    <n v="1"/>
    <m/>
    <n v="2"/>
    <n v="65"/>
    <n v="4"/>
    <d v="2021-10-25T00:00:00"/>
    <d v="2021-10-14T12:59:00"/>
    <n v="65"/>
    <n v="1"/>
    <s v="Hyderabad"/>
    <n v="1"/>
    <s v="Proctology"/>
  </r>
  <r>
    <x v="3572"/>
    <n v="49041"/>
    <n v="1"/>
    <m/>
    <n v="15"/>
    <n v="13"/>
    <n v="1"/>
    <m/>
    <d v="2021-10-14T13:03:00"/>
    <n v="13"/>
    <n v="1"/>
    <s v="New Delhi"/>
    <n v="3"/>
    <s v="Laproscopy"/>
  </r>
  <r>
    <x v="3573"/>
    <n v="49042"/>
    <n v="1"/>
    <m/>
    <n v="39"/>
    <n v="13"/>
    <n v="8"/>
    <d v="2021-11-01T00:00:00"/>
    <d v="2021-10-14T13:04:00"/>
    <n v="13"/>
    <n v="1"/>
    <s v="Tertiary "/>
    <n v="2"/>
    <s v="Urology Circumcision"/>
  </r>
  <r>
    <x v="3574"/>
    <n v="49043"/>
    <n v="2"/>
    <m/>
    <n v="37"/>
    <n v="2"/>
    <n v="4"/>
    <m/>
    <d v="2021-10-14T13:10:00"/>
    <n v="2"/>
    <n v="2"/>
    <s v="Hyderabad"/>
    <n v="0"/>
    <s v="Not Assigned"/>
  </r>
  <r>
    <x v="3575"/>
    <n v="49044"/>
    <n v="1"/>
    <m/>
    <n v="16"/>
    <n v="13"/>
    <n v="2"/>
    <m/>
    <d v="2021-10-14T13:21:00"/>
    <n v="13"/>
    <n v="1"/>
    <s v="Bangalore"/>
    <n v="3"/>
    <s v="Laproscopy"/>
  </r>
  <r>
    <x v="3576"/>
    <n v="49045"/>
    <n v="1"/>
    <m/>
    <n v="21"/>
    <n v="4"/>
    <n v="3"/>
    <d v="2022-06-07T00:00:00"/>
    <d v="2021-10-14T13:22:00"/>
    <n v="4"/>
    <n v="1"/>
    <s v="Mumbai"/>
    <n v="1"/>
    <s v="Proctology"/>
  </r>
  <r>
    <x v="3577"/>
    <n v="49046"/>
    <n v="1"/>
    <m/>
    <n v="2"/>
    <n v="12"/>
    <n v="1"/>
    <m/>
    <d v="2021-10-14T13:25:00"/>
    <n v="12"/>
    <n v="1"/>
    <s v="New Delhi"/>
    <n v="1"/>
    <s v="Proctology"/>
  </r>
  <r>
    <x v="3577"/>
    <n v="49047"/>
    <n v="2"/>
    <m/>
    <n v="37"/>
    <n v="12"/>
    <n v="1"/>
    <m/>
    <d v="2021-10-14T13:30:00"/>
    <n v="12"/>
    <n v="2"/>
    <s v="New Delhi"/>
    <n v="0"/>
    <s v="Not Assigned"/>
  </r>
  <r>
    <x v="3577"/>
    <n v="49048"/>
    <n v="2"/>
    <m/>
    <n v="37"/>
    <n v="39"/>
    <n v="1"/>
    <m/>
    <d v="2021-10-14T13:30:00"/>
    <n v="39"/>
    <n v="2"/>
    <s v="New Delhi"/>
    <n v="0"/>
    <s v="Not Assigned"/>
  </r>
  <r>
    <x v="3577"/>
    <n v="49050"/>
    <n v="2"/>
    <m/>
    <n v="37"/>
    <n v="2"/>
    <n v="1"/>
    <m/>
    <d v="2021-10-14T13:35:00"/>
    <n v="2"/>
    <n v="2"/>
    <s v="New Delhi"/>
    <n v="0"/>
    <s v="Not Assigned"/>
  </r>
  <r>
    <x v="3578"/>
    <n v="49051"/>
    <n v="1"/>
    <s v="Cash"/>
    <n v="39"/>
    <n v="18"/>
    <n v="2"/>
    <m/>
    <d v="2021-10-14T13:37:00"/>
    <n v="18"/>
    <n v="1"/>
    <s v="Bangalore"/>
    <n v="2"/>
    <s v="Urology Circumcision"/>
  </r>
  <r>
    <x v="3579"/>
    <n v="49052"/>
    <n v="1"/>
    <m/>
    <n v="18"/>
    <n v="13"/>
    <n v="1"/>
    <m/>
    <d v="2021-10-14T13:38:00"/>
    <n v="13"/>
    <n v="1"/>
    <s v="New Delhi"/>
    <n v="5"/>
    <s v="Vascular"/>
  </r>
  <r>
    <x v="3580"/>
    <n v="49053"/>
    <n v="2"/>
    <s v="Cash"/>
    <n v="18"/>
    <n v="13"/>
    <n v="1"/>
    <d v="2022-06-19T00:00:00"/>
    <d v="2021-10-14T13:40:00"/>
    <n v="13"/>
    <n v="2"/>
    <s v="New Delhi"/>
    <n v="5"/>
    <s v="Vascular"/>
  </r>
  <r>
    <x v="3581"/>
    <n v="49054"/>
    <n v="2"/>
    <m/>
    <n v="37"/>
    <n v="13"/>
    <n v="2"/>
    <m/>
    <d v="2021-10-14T13:45:00"/>
    <n v="13"/>
    <n v="2"/>
    <s v="Bangalore"/>
    <n v="0"/>
    <s v="Not Assigned"/>
  </r>
  <r>
    <x v="3582"/>
    <n v="49055"/>
    <n v="1"/>
    <m/>
    <n v="96"/>
    <n v="2"/>
    <n v="3"/>
    <m/>
    <d v="2021-10-14T13:45:00"/>
    <n v="2"/>
    <n v="1"/>
    <s v="Mumbai"/>
    <n v="7"/>
    <s v="Cosmetic"/>
  </r>
  <r>
    <x v="3583"/>
    <n v="49056"/>
    <n v="2"/>
    <m/>
    <n v="37"/>
    <n v="4"/>
    <n v="3"/>
    <d v="2022-05-24T00:00:00"/>
    <d v="2021-10-14T13:55:00"/>
    <n v="4"/>
    <n v="2"/>
    <s v="Mumbai"/>
    <n v="0"/>
    <s v="Not Assigned"/>
  </r>
  <r>
    <x v="3584"/>
    <n v="49057"/>
    <n v="2"/>
    <s v="Cash"/>
    <n v="96"/>
    <n v="13"/>
    <n v="3"/>
    <d v="2022-01-10T00:00:00"/>
    <d v="2021-10-14T13:55:00"/>
    <n v="13"/>
    <n v="2"/>
    <s v="Mumbai"/>
    <n v="7"/>
    <s v="Cosmetic"/>
  </r>
  <r>
    <x v="3585"/>
    <n v="49058"/>
    <n v="1"/>
    <m/>
    <n v="39"/>
    <n v="13"/>
    <n v="1"/>
    <m/>
    <d v="2021-10-14T13:58:00"/>
    <n v="13"/>
    <n v="1"/>
    <s v="New Delhi"/>
    <n v="2"/>
    <s v="Urology Circumcision"/>
  </r>
  <r>
    <x v="3585"/>
    <n v="49059"/>
    <n v="2"/>
    <m/>
    <n v="37"/>
    <n v="13"/>
    <n v="1"/>
    <m/>
    <d v="2021-10-14T14:00:00"/>
    <n v="13"/>
    <n v="2"/>
    <s v="New Delhi"/>
    <n v="0"/>
    <s v="Not Assigned"/>
  </r>
  <r>
    <x v="3586"/>
    <n v="49060"/>
    <n v="2"/>
    <m/>
    <n v="19"/>
    <n v="13"/>
    <n v="4"/>
    <m/>
    <d v="2021-10-14T14:00:00"/>
    <n v="13"/>
    <n v="2"/>
    <s v="Hyderabad"/>
    <n v="1"/>
    <s v="Proctology"/>
  </r>
  <r>
    <x v="3587"/>
    <n v="49061"/>
    <n v="1"/>
    <m/>
    <n v="2"/>
    <n v="39"/>
    <n v="4"/>
    <d v="2021-11-03T00:00:00"/>
    <d v="2021-10-14T14:09:00"/>
    <n v="39"/>
    <n v="1"/>
    <s v="Hyderabad"/>
    <n v="1"/>
    <s v="Proctology"/>
  </r>
  <r>
    <x v="3587"/>
    <n v="49062"/>
    <n v="2"/>
    <m/>
    <n v="37"/>
    <n v="4"/>
    <n v="1"/>
    <d v="2022-06-22T00:00:00"/>
    <d v="2021-10-14T14:15:00"/>
    <n v="4"/>
    <n v="2"/>
    <s v="New Delhi"/>
    <n v="0"/>
    <s v="Not Assigned"/>
  </r>
  <r>
    <x v="3588"/>
    <n v="49063"/>
    <n v="1"/>
    <m/>
    <n v="39"/>
    <n v="12"/>
    <n v="1"/>
    <m/>
    <d v="2021-10-14T14:16:00"/>
    <n v="12"/>
    <n v="1"/>
    <s v="New Delhi"/>
    <n v="2"/>
    <s v="Urology Circumcision"/>
  </r>
  <r>
    <x v="3017"/>
    <n v="49064"/>
    <n v="2"/>
    <m/>
    <n v="96"/>
    <n v="13"/>
    <n v="2"/>
    <m/>
    <d v="2021-10-14T14:25:00"/>
    <n v="13"/>
    <n v="2"/>
    <s v="Bangalore"/>
    <n v="7"/>
    <s v="Cosmetic"/>
  </r>
  <r>
    <x v="3589"/>
    <n v="49065"/>
    <n v="2"/>
    <m/>
    <n v="37"/>
    <n v="39"/>
    <n v="5"/>
    <m/>
    <d v="2021-10-14T14:25:00"/>
    <n v="39"/>
    <n v="2"/>
    <s v="Others"/>
    <n v="0"/>
    <s v="Not Assigned"/>
  </r>
  <r>
    <x v="3588"/>
    <n v="49066"/>
    <n v="2"/>
    <m/>
    <n v="39"/>
    <n v="13"/>
    <n v="1"/>
    <d v="2021-10-18T00:00:00"/>
    <d v="2021-10-14T14:25:00"/>
    <n v="13"/>
    <n v="2"/>
    <s v="New Delhi"/>
    <n v="2"/>
    <s v="Urology Circumcision"/>
  </r>
  <r>
    <x v="3590"/>
    <n v="49067"/>
    <n v="2"/>
    <m/>
    <n v="37"/>
    <n v="2"/>
    <n v="1"/>
    <m/>
    <d v="2021-10-14T14:30:00"/>
    <n v="2"/>
    <n v="2"/>
    <s v="New Delhi"/>
    <n v="0"/>
    <s v="Not Assigned"/>
  </r>
  <r>
    <x v="3591"/>
    <n v="49068"/>
    <n v="1"/>
    <m/>
    <n v="96"/>
    <n v="4"/>
    <n v="3"/>
    <d v="2022-06-07T00:00:00"/>
    <d v="2021-10-14T14:35:00"/>
    <n v="4"/>
    <n v="1"/>
    <s v="Mumbai"/>
    <n v="7"/>
    <s v="Cosmetic"/>
  </r>
  <r>
    <x v="3592"/>
    <n v="49069"/>
    <n v="1"/>
    <m/>
    <n v="2"/>
    <n v="13"/>
    <n v="8"/>
    <m/>
    <d v="2021-10-14T14:38:00"/>
    <n v="13"/>
    <n v="1"/>
    <s v="Tertiary "/>
    <n v="1"/>
    <s v="Proctology"/>
  </r>
  <r>
    <x v="3591"/>
    <n v="49070"/>
    <n v="2"/>
    <m/>
    <n v="37"/>
    <n v="12"/>
    <n v="3"/>
    <m/>
    <d v="2021-10-14T14:40:00"/>
    <n v="12"/>
    <n v="2"/>
    <s v="Mumbai"/>
    <n v="0"/>
    <s v="Not Assigned"/>
  </r>
  <r>
    <x v="3593"/>
    <n v="49071"/>
    <n v="2"/>
    <s v="Cash"/>
    <n v="39"/>
    <n v="13"/>
    <n v="3"/>
    <d v="2021-12-31T00:00:00"/>
    <d v="2021-10-14T14:40:00"/>
    <n v="13"/>
    <n v="2"/>
    <s v="Mumbai"/>
    <n v="2"/>
    <s v="Urology Circumcision"/>
  </r>
  <r>
    <x v="3594"/>
    <n v="49073"/>
    <n v="1"/>
    <m/>
    <n v="39"/>
    <n v="2"/>
    <n v="1"/>
    <m/>
    <d v="2021-10-14T14:41:00"/>
    <n v="2"/>
    <n v="1"/>
    <s v="New Delhi"/>
    <n v="2"/>
    <s v="Urology Circumcision"/>
  </r>
  <r>
    <x v="3595"/>
    <n v="49074"/>
    <n v="2"/>
    <m/>
    <n v="2"/>
    <n v="13"/>
    <n v="3"/>
    <d v="2021-10-21T00:00:00"/>
    <d v="2021-10-14T14:45:00"/>
    <n v="13"/>
    <n v="2"/>
    <s v="Mumbai"/>
    <n v="1"/>
    <s v="Proctology"/>
  </r>
  <r>
    <x v="3596"/>
    <n v="49075"/>
    <n v="1"/>
    <s v="Cash"/>
    <n v="17"/>
    <n v="39"/>
    <n v="1"/>
    <d v="2021-12-17T00:00:00"/>
    <d v="2021-10-14T14:51:00"/>
    <n v="39"/>
    <n v="1"/>
    <s v="New Delhi"/>
    <n v="7"/>
    <s v="Cosmetic"/>
  </r>
  <r>
    <x v="3597"/>
    <n v="49076"/>
    <n v="2"/>
    <m/>
    <n v="37"/>
    <n v="2"/>
    <n v="1"/>
    <m/>
    <d v="2021-10-14T14:55:00"/>
    <n v="2"/>
    <n v="2"/>
    <s v="New Delhi"/>
    <n v="0"/>
    <s v="Not Assigned"/>
  </r>
  <r>
    <x v="3598"/>
    <n v="49077"/>
    <n v="1"/>
    <m/>
    <n v="2"/>
    <n v="13"/>
    <n v="1"/>
    <m/>
    <d v="2021-10-14T14:59:00"/>
    <n v="13"/>
    <n v="1"/>
    <s v="New Delhi"/>
    <n v="1"/>
    <s v="Proctology"/>
  </r>
  <r>
    <x v="3598"/>
    <n v="49078"/>
    <n v="2"/>
    <m/>
    <n v="37"/>
    <n v="12"/>
    <n v="1"/>
    <m/>
    <d v="2021-10-14T15:05:00"/>
    <n v="12"/>
    <n v="2"/>
    <s v="New Delhi"/>
    <n v="0"/>
    <s v="Not Assigned"/>
  </r>
  <r>
    <x v="3598"/>
    <n v="49079"/>
    <n v="2"/>
    <m/>
    <n v="2"/>
    <n v="13"/>
    <n v="1"/>
    <m/>
    <d v="2021-10-14T15:05:00"/>
    <n v="13"/>
    <n v="2"/>
    <s v="New Delhi"/>
    <n v="1"/>
    <s v="Proctology"/>
  </r>
  <r>
    <x v="3599"/>
    <n v="49081"/>
    <n v="2"/>
    <m/>
    <n v="21"/>
    <n v="13"/>
    <n v="1"/>
    <m/>
    <d v="2021-10-14T15:10:00"/>
    <n v="13"/>
    <n v="2"/>
    <s v="New Delhi"/>
    <n v="1"/>
    <s v="Proctology"/>
  </r>
  <r>
    <x v="3600"/>
    <n v="49082"/>
    <n v="1"/>
    <m/>
    <n v="2"/>
    <n v="4"/>
    <n v="3"/>
    <d v="2022-06-07T00:00:00"/>
    <d v="2021-10-14T15:16:00"/>
    <n v="4"/>
    <n v="1"/>
    <s v="Mumbai"/>
    <n v="1"/>
    <s v="Proctology"/>
  </r>
  <r>
    <x v="3601"/>
    <n v="49083"/>
    <n v="2"/>
    <m/>
    <n v="21"/>
    <n v="13"/>
    <n v="2"/>
    <d v="2021-11-02T00:00:00"/>
    <d v="2021-10-14T15:25:00"/>
    <n v="13"/>
    <n v="2"/>
    <s v="Bangalore"/>
    <n v="1"/>
    <s v="Proctology"/>
  </r>
  <r>
    <x v="3602"/>
    <n v="49084"/>
    <n v="1"/>
    <m/>
    <n v="39"/>
    <n v="13"/>
    <n v="1"/>
    <m/>
    <d v="2021-10-14T15:39:00"/>
    <n v="13"/>
    <n v="1"/>
    <s v="New Delhi"/>
    <n v="2"/>
    <s v="Urology Circumcision"/>
  </r>
  <r>
    <x v="3603"/>
    <n v="49085"/>
    <n v="2"/>
    <s v="Cash"/>
    <n v="24"/>
    <n v="13"/>
    <n v="8"/>
    <m/>
    <d v="2021-10-14T15:45:00"/>
    <n v="13"/>
    <n v="2"/>
    <s v="Tertiary "/>
    <n v="1"/>
    <s v="Proctology"/>
  </r>
  <r>
    <x v="3604"/>
    <n v="49086"/>
    <n v="2"/>
    <m/>
    <n v="24"/>
    <n v="13"/>
    <n v="3"/>
    <m/>
    <d v="2021-10-14T15:45:00"/>
    <n v="13"/>
    <n v="2"/>
    <s v="Mumbai"/>
    <n v="1"/>
    <s v="Proctology"/>
  </r>
  <r>
    <x v="3605"/>
    <n v="49087"/>
    <n v="1"/>
    <s v="Cashless"/>
    <n v="39"/>
    <n v="13"/>
    <n v="3"/>
    <d v="2022-06-07T00:00:00"/>
    <d v="2021-10-14T15:49:00"/>
    <n v="13"/>
    <n v="1"/>
    <s v="Mumbai"/>
    <n v="2"/>
    <s v="Urology Circumcision"/>
  </r>
  <r>
    <x v="3606"/>
    <n v="49088"/>
    <n v="2"/>
    <m/>
    <n v="2"/>
    <n v="53"/>
    <n v="1"/>
    <m/>
    <d v="2021-10-14T15:50:00"/>
    <n v="53"/>
    <n v="2"/>
    <s v="New Delhi"/>
    <n v="1"/>
    <s v="Proctology"/>
  </r>
  <r>
    <x v="3607"/>
    <n v="49089"/>
    <n v="2"/>
    <s v="Cash"/>
    <n v="135"/>
    <n v="2"/>
    <n v="1"/>
    <m/>
    <d v="2021-10-14T15:50:00"/>
    <n v="2"/>
    <n v="2"/>
    <s v="New Delhi"/>
    <n v="10"/>
    <s v="Dental"/>
  </r>
  <r>
    <x v="3608"/>
    <n v="49090"/>
    <n v="1"/>
    <m/>
    <n v="2"/>
    <n v="2"/>
    <n v="2"/>
    <m/>
    <d v="2021-10-14T15:51:00"/>
    <n v="2"/>
    <n v="1"/>
    <s v="Bangalore"/>
    <n v="1"/>
    <s v="Proctology"/>
  </r>
  <r>
    <x v="3609"/>
    <n v="49091"/>
    <n v="1"/>
    <m/>
    <n v="2"/>
    <n v="13"/>
    <n v="2"/>
    <m/>
    <d v="2021-10-14T15:57:00"/>
    <n v="13"/>
    <n v="1"/>
    <s v="Bangalore"/>
    <n v="1"/>
    <s v="Proctology"/>
  </r>
  <r>
    <x v="3610"/>
    <n v="49092"/>
    <n v="1"/>
    <s v="Cash"/>
    <n v="16"/>
    <n v="65"/>
    <n v="4"/>
    <d v="2021-10-25T00:00:00"/>
    <d v="2021-10-14T15:59:00"/>
    <n v="65"/>
    <n v="1"/>
    <s v="Hyderabad"/>
    <n v="3"/>
    <s v="Laproscopy"/>
  </r>
  <r>
    <x v="3605"/>
    <n v="49093"/>
    <n v="2"/>
    <s v="Cash"/>
    <n v="39"/>
    <n v="34"/>
    <n v="2"/>
    <m/>
    <d v="2021-10-14T16:00:00"/>
    <n v="34"/>
    <n v="2"/>
    <s v="Bangalore"/>
    <n v="2"/>
    <s v="Urology Circumcision"/>
  </r>
  <r>
    <x v="3611"/>
    <n v="49094"/>
    <n v="1"/>
    <m/>
    <n v="17"/>
    <n v="12"/>
    <n v="6"/>
    <m/>
    <d v="2021-10-14T16:06:00"/>
    <n v="12"/>
    <n v="1"/>
    <s v="Pune"/>
    <n v="7"/>
    <s v="Cosmetic"/>
  </r>
  <r>
    <x v="3612"/>
    <n v="49095"/>
    <n v="1"/>
    <s v="Cash"/>
    <n v="19"/>
    <n v="65"/>
    <n v="1"/>
    <d v="2021-12-19T00:00:00"/>
    <d v="2021-10-14T16:07:00"/>
    <n v="65"/>
    <n v="1"/>
    <s v="New Delhi"/>
    <n v="1"/>
    <s v="Proctology"/>
  </r>
  <r>
    <x v="3611"/>
    <n v="49096"/>
    <n v="2"/>
    <s v="Cash"/>
    <n v="17"/>
    <n v="2"/>
    <n v="8"/>
    <d v="2021-12-30T00:00:00"/>
    <d v="2021-10-14T16:10:00"/>
    <n v="2"/>
    <n v="2"/>
    <s v="Tertiary "/>
    <n v="7"/>
    <s v="Cosmetic"/>
  </r>
  <r>
    <x v="3613"/>
    <n v="49097"/>
    <n v="2"/>
    <s v="Cash"/>
    <n v="127"/>
    <n v="13"/>
    <n v="4"/>
    <d v="2022-03-29T00:00:00"/>
    <d v="2021-10-14T16:10:00"/>
    <n v="13"/>
    <n v="2"/>
    <s v="Hyderabad"/>
    <n v="3"/>
    <s v="Laproscopy"/>
  </r>
  <r>
    <x v="3614"/>
    <n v="49098"/>
    <n v="1"/>
    <m/>
    <n v="18"/>
    <n v="13"/>
    <n v="2"/>
    <m/>
    <d v="2021-10-14T16:11:00"/>
    <n v="13"/>
    <n v="1"/>
    <s v="Bangalore"/>
    <n v="5"/>
    <s v="Vascular"/>
  </r>
  <r>
    <x v="3611"/>
    <n v="49099"/>
    <n v="2"/>
    <s v="Cash"/>
    <n v="17"/>
    <n v="34"/>
    <n v="3"/>
    <m/>
    <d v="2021-10-14T16:15:00"/>
    <n v="34"/>
    <n v="2"/>
    <s v="Mumbai"/>
    <n v="7"/>
    <s v="Cosmetic"/>
  </r>
  <r>
    <x v="3615"/>
    <n v="49100"/>
    <n v="2"/>
    <m/>
    <n v="37"/>
    <n v="2"/>
    <n v="2"/>
    <m/>
    <d v="2021-10-14T16:15:00"/>
    <n v="2"/>
    <n v="2"/>
    <s v="Bangalore"/>
    <n v="0"/>
    <s v="Not Assigned"/>
  </r>
  <r>
    <x v="3616"/>
    <n v="49101"/>
    <n v="1"/>
    <m/>
    <n v="20"/>
    <n v="13"/>
    <n v="4"/>
    <d v="2021-10-15T00:00:00"/>
    <d v="2021-10-14T16:17:00"/>
    <n v="13"/>
    <n v="1"/>
    <s v="Hyderabad"/>
    <n v="1"/>
    <s v="Proctology"/>
  </r>
  <r>
    <x v="3617"/>
    <n v="49102"/>
    <n v="1"/>
    <m/>
    <n v="39"/>
    <n v="13"/>
    <n v="1"/>
    <m/>
    <d v="2021-10-14T16:19:00"/>
    <n v="13"/>
    <n v="1"/>
    <s v="New Delhi"/>
    <n v="2"/>
    <s v="Urology Circumcision"/>
  </r>
  <r>
    <x v="3618"/>
    <n v="49103"/>
    <n v="2"/>
    <m/>
    <n v="37"/>
    <n v="13"/>
    <n v="2"/>
    <m/>
    <d v="2021-10-14T16:20:00"/>
    <n v="13"/>
    <n v="2"/>
    <s v="Bangalore"/>
    <n v="0"/>
    <s v="Not Assigned"/>
  </r>
  <r>
    <x v="3619"/>
    <n v="49104"/>
    <n v="1"/>
    <m/>
    <n v="2"/>
    <n v="13"/>
    <n v="1"/>
    <m/>
    <d v="2021-10-14T16:24:00"/>
    <n v="13"/>
    <n v="1"/>
    <s v="New Delhi"/>
    <n v="1"/>
    <s v="Proctology"/>
  </r>
  <r>
    <x v="3620"/>
    <n v="49105"/>
    <n v="2"/>
    <m/>
    <n v="2"/>
    <n v="13"/>
    <n v="3"/>
    <m/>
    <d v="2021-10-14T16:25:00"/>
    <n v="13"/>
    <n v="2"/>
    <s v="Mumbai"/>
    <n v="1"/>
    <s v="Proctology"/>
  </r>
  <r>
    <x v="3619"/>
    <n v="49106"/>
    <n v="2"/>
    <s v="Cash"/>
    <n v="57"/>
    <n v="39"/>
    <n v="1"/>
    <m/>
    <d v="2021-10-14T16:25:00"/>
    <n v="39"/>
    <n v="2"/>
    <s v="New Delhi"/>
    <n v="0"/>
    <s v="Not Assigned"/>
  </r>
  <r>
    <x v="3621"/>
    <n v="49107"/>
    <n v="2"/>
    <m/>
    <n v="16"/>
    <n v="13"/>
    <n v="3"/>
    <m/>
    <d v="2021-10-14T16:25:00"/>
    <n v="13"/>
    <n v="2"/>
    <s v="Mumbai"/>
    <n v="3"/>
    <s v="Laproscopy"/>
  </r>
  <r>
    <x v="3622"/>
    <n v="49108"/>
    <n v="1"/>
    <s v="Cashless"/>
    <n v="2"/>
    <n v="4"/>
    <n v="3"/>
    <d v="2022-06-14T00:00:00"/>
    <d v="2021-10-14T16:26:00"/>
    <n v="4"/>
    <n v="1"/>
    <s v="Mumbai"/>
    <n v="1"/>
    <s v="Proctology"/>
  </r>
  <r>
    <x v="3623"/>
    <n v="49109"/>
    <n v="2"/>
    <m/>
    <n v="37"/>
    <n v="2"/>
    <n v="3"/>
    <m/>
    <d v="2021-10-14T16:30:00"/>
    <n v="2"/>
    <n v="2"/>
    <s v="Mumbai"/>
    <n v="0"/>
    <s v="Not Assigned"/>
  </r>
  <r>
    <x v="3624"/>
    <n v="49110"/>
    <n v="2"/>
    <m/>
    <n v="37"/>
    <n v="13"/>
    <n v="3"/>
    <m/>
    <d v="2021-10-14T16:30:00"/>
    <n v="13"/>
    <n v="2"/>
    <s v="Mumbai"/>
    <n v="0"/>
    <s v="Not Assigned"/>
  </r>
  <r>
    <x v="3625"/>
    <n v="49112"/>
    <n v="2"/>
    <m/>
    <n v="5"/>
    <n v="13"/>
    <n v="2"/>
    <m/>
    <d v="2021-10-14T16:30:00"/>
    <n v="13"/>
    <n v="2"/>
    <s v="Bangalore"/>
    <n v="5"/>
    <s v="Vascular"/>
  </r>
  <r>
    <x v="3625"/>
    <n v="49113"/>
    <n v="2"/>
    <m/>
    <n v="37"/>
    <n v="2"/>
    <n v="1"/>
    <m/>
    <d v="2021-10-14T16:30:00"/>
    <n v="2"/>
    <n v="2"/>
    <s v="New Delhi"/>
    <n v="0"/>
    <s v="Not Assigned"/>
  </r>
  <r>
    <x v="3626"/>
    <n v="49114"/>
    <n v="2"/>
    <m/>
    <n v="129"/>
    <n v="13"/>
    <n v="2"/>
    <m/>
    <d v="2021-10-14T16:30:00"/>
    <n v="13"/>
    <n v="2"/>
    <s v="Bangalore"/>
    <n v="9"/>
    <s v="Ophthalmology"/>
  </r>
  <r>
    <x v="3627"/>
    <n v="49115"/>
    <n v="1"/>
    <m/>
    <n v="39"/>
    <n v="2"/>
    <n v="4"/>
    <m/>
    <d v="2021-10-14T16:31:00"/>
    <n v="2"/>
    <n v="1"/>
    <s v="Hyderabad"/>
    <n v="2"/>
    <s v="Urology Circumcision"/>
  </r>
  <r>
    <x v="3628"/>
    <n v="49116"/>
    <n v="2"/>
    <s v="Cash"/>
    <n v="16"/>
    <n v="2"/>
    <n v="8"/>
    <d v="2021-12-29T00:00:00"/>
    <d v="2021-10-14T16:40:00"/>
    <n v="2"/>
    <n v="2"/>
    <s v="Tertiary "/>
    <n v="3"/>
    <s v="Laproscopy"/>
  </r>
  <r>
    <x v="3629"/>
    <n v="49117"/>
    <n v="2"/>
    <m/>
    <n v="37"/>
    <n v="2"/>
    <n v="3"/>
    <m/>
    <d v="2021-10-14T16:55:00"/>
    <n v="2"/>
    <n v="2"/>
    <s v="Mumbai"/>
    <n v="0"/>
    <s v="Not Assigned"/>
  </r>
  <r>
    <x v="3630"/>
    <n v="49118"/>
    <n v="5"/>
    <m/>
    <n v="17"/>
    <n v="2"/>
    <n v="1"/>
    <m/>
    <d v="2021-10-14T17:07:00"/>
    <n v="2"/>
    <n v="5"/>
    <s v="New Delhi"/>
    <n v="7"/>
    <s v="Cosmetic"/>
  </r>
  <r>
    <x v="3631"/>
    <n v="49119"/>
    <n v="2"/>
    <m/>
    <n v="37"/>
    <n v="13"/>
    <n v="1"/>
    <m/>
    <d v="2021-10-14T17:10:00"/>
    <n v="13"/>
    <n v="2"/>
    <s v="New Delhi"/>
    <n v="0"/>
    <s v="Not Assigned"/>
  </r>
  <r>
    <x v="3632"/>
    <n v="49120"/>
    <n v="2"/>
    <m/>
    <n v="37"/>
    <n v="2"/>
    <n v="1"/>
    <m/>
    <d v="2021-10-14T17:10:00"/>
    <n v="2"/>
    <n v="2"/>
    <s v="New Delhi"/>
    <n v="0"/>
    <s v="Not Assigned"/>
  </r>
  <r>
    <x v="3633"/>
    <n v="49121"/>
    <n v="1"/>
    <m/>
    <n v="2"/>
    <n v="12"/>
    <n v="3"/>
    <m/>
    <d v="2021-10-14T17:11:00"/>
    <n v="12"/>
    <n v="1"/>
    <s v="Mumbai"/>
    <n v="1"/>
    <s v="Proctology"/>
  </r>
  <r>
    <x v="3633"/>
    <n v="49122"/>
    <n v="2"/>
    <m/>
    <n v="37"/>
    <n v="13"/>
    <n v="3"/>
    <d v="2021-11-30T00:00:00"/>
    <d v="2021-10-14T17:15:00"/>
    <n v="13"/>
    <n v="2"/>
    <s v="Mumbai"/>
    <n v="0"/>
    <s v="Not Assigned"/>
  </r>
  <r>
    <x v="3634"/>
    <n v="49123"/>
    <n v="2"/>
    <m/>
    <n v="37"/>
    <n v="13"/>
    <n v="5"/>
    <m/>
    <d v="2021-10-14T17:20:00"/>
    <n v="13"/>
    <n v="2"/>
    <s v="Others"/>
    <n v="0"/>
    <s v="Not Assigned"/>
  </r>
  <r>
    <x v="3635"/>
    <n v="49124"/>
    <n v="1"/>
    <m/>
    <n v="39"/>
    <n v="12"/>
    <n v="3"/>
    <m/>
    <d v="2021-10-14T17:23:00"/>
    <n v="12"/>
    <n v="1"/>
    <s v="Mumbai"/>
    <n v="2"/>
    <s v="Urology Circumcision"/>
  </r>
  <r>
    <x v="3636"/>
    <n v="49125"/>
    <n v="2"/>
    <m/>
    <n v="37"/>
    <n v="13"/>
    <n v="6"/>
    <m/>
    <d v="2021-10-14T17:25:00"/>
    <n v="13"/>
    <n v="2"/>
    <s v="Pune"/>
    <n v="0"/>
    <s v="Not Assigned"/>
  </r>
  <r>
    <x v="3637"/>
    <n v="49126"/>
    <n v="1"/>
    <m/>
    <n v="20"/>
    <n v="39"/>
    <n v="6"/>
    <m/>
    <d v="2021-10-14T17:25:00"/>
    <n v="39"/>
    <n v="1"/>
    <s v="Pune"/>
    <n v="1"/>
    <s v="Proctology"/>
  </r>
  <r>
    <x v="3635"/>
    <n v="49127"/>
    <n v="2"/>
    <s v="Cashless"/>
    <n v="39"/>
    <n v="13"/>
    <n v="3"/>
    <m/>
    <d v="2021-10-14T17:30:00"/>
    <n v="13"/>
    <n v="2"/>
    <s v="Mumbai"/>
    <n v="2"/>
    <s v="Urology Circumcision"/>
  </r>
  <r>
    <x v="3638"/>
    <n v="49128"/>
    <n v="5"/>
    <m/>
    <n v="2"/>
    <n v="13"/>
    <n v="3"/>
    <d v="2022-02-12T00:00:00"/>
    <d v="2021-10-14T17:33:00"/>
    <n v="13"/>
    <n v="5"/>
    <s v="Mumbai"/>
    <n v="1"/>
    <s v="Proctology"/>
  </r>
  <r>
    <x v="3639"/>
    <n v="49129"/>
    <n v="2"/>
    <m/>
    <n v="2"/>
    <n v="53"/>
    <n v="3"/>
    <m/>
    <d v="2021-10-14T17:35:00"/>
    <n v="53"/>
    <n v="2"/>
    <s v="Mumbai"/>
    <n v="1"/>
    <s v="Proctology"/>
  </r>
  <r>
    <x v="3640"/>
    <n v="49130"/>
    <n v="1"/>
    <m/>
    <n v="20"/>
    <n v="13"/>
    <n v="3"/>
    <m/>
    <d v="2021-10-14T17:44:00"/>
    <n v="13"/>
    <n v="1"/>
    <s v="Mumbai"/>
    <n v="1"/>
    <s v="Proctology"/>
  </r>
  <r>
    <x v="3641"/>
    <n v="49131"/>
    <n v="1"/>
    <m/>
    <n v="2"/>
    <n v="39"/>
    <n v="2"/>
    <d v="2021-10-22T00:00:00"/>
    <d v="2021-10-14T17:46:00"/>
    <n v="39"/>
    <n v="1"/>
    <s v="Bangalore"/>
    <n v="1"/>
    <s v="Proctology"/>
  </r>
  <r>
    <x v="3642"/>
    <n v="49132"/>
    <n v="5"/>
    <m/>
    <n v="129"/>
    <n v="2"/>
    <n v="1"/>
    <m/>
    <d v="2021-10-14T17:48:00"/>
    <n v="2"/>
    <n v="5"/>
    <s v="New Delhi"/>
    <n v="9"/>
    <s v="Ophthalmology"/>
  </r>
  <r>
    <x v="3643"/>
    <n v="49133"/>
    <n v="1"/>
    <m/>
    <n v="22"/>
    <n v="2"/>
    <n v="1"/>
    <d v="2022-07-01T00:00:00"/>
    <d v="2021-10-14T17:56:00"/>
    <n v="2"/>
    <n v="1"/>
    <s v="New Delhi"/>
    <n v="4"/>
    <s v="Ortho"/>
  </r>
  <r>
    <x v="3644"/>
    <n v="49134"/>
    <n v="2"/>
    <m/>
    <n v="2"/>
    <n v="39"/>
    <n v="8"/>
    <m/>
    <d v="2021-10-14T18:00:00"/>
    <n v="39"/>
    <n v="2"/>
    <s v="Tertiary "/>
    <n v="1"/>
    <s v="Proctology"/>
  </r>
  <r>
    <x v="3645"/>
    <n v="49135"/>
    <n v="1"/>
    <m/>
    <n v="19"/>
    <n v="13"/>
    <n v="1"/>
    <m/>
    <d v="2021-10-14T18:09:00"/>
    <n v="13"/>
    <n v="1"/>
    <s v="New Delhi"/>
    <n v="1"/>
    <s v="Proctology"/>
  </r>
  <r>
    <x v="3646"/>
    <n v="49136"/>
    <n v="2"/>
    <m/>
    <n v="37"/>
    <n v="39"/>
    <n v="8"/>
    <m/>
    <d v="2021-10-14T18:10:00"/>
    <n v="39"/>
    <n v="2"/>
    <s v="Tertiary "/>
    <n v="0"/>
    <s v="Not Assigned"/>
  </r>
  <r>
    <x v="3647"/>
    <n v="49137"/>
    <n v="5"/>
    <m/>
    <n v="39"/>
    <n v="13"/>
    <n v="1"/>
    <m/>
    <d v="2021-10-14T18:13:00"/>
    <n v="13"/>
    <n v="5"/>
    <s v="New Delhi"/>
    <n v="2"/>
    <s v="Urology Circumcision"/>
  </r>
  <r>
    <x v="3648"/>
    <n v="49139"/>
    <n v="2"/>
    <m/>
    <n v="14"/>
    <n v="39"/>
    <n v="1"/>
    <m/>
    <d v="2021-10-14T18:15:00"/>
    <n v="39"/>
    <n v="2"/>
    <s v="New Delhi"/>
    <n v="6"/>
    <s v="Kidney Stone"/>
  </r>
  <r>
    <x v="3646"/>
    <n v="49140"/>
    <n v="2"/>
    <m/>
    <n v="37"/>
    <n v="39"/>
    <n v="8"/>
    <m/>
    <d v="2021-10-14T18:15:00"/>
    <n v="39"/>
    <n v="2"/>
    <s v="Tertiary "/>
    <n v="0"/>
    <s v="Not Assigned"/>
  </r>
  <r>
    <x v="3649"/>
    <n v="49141"/>
    <n v="1"/>
    <m/>
    <n v="2"/>
    <n v="13"/>
    <n v="8"/>
    <m/>
    <d v="2021-10-14T18:17:00"/>
    <n v="13"/>
    <n v="1"/>
    <s v="Tertiary "/>
    <n v="1"/>
    <s v="Proctology"/>
  </r>
  <r>
    <x v="3650"/>
    <n v="49142"/>
    <n v="1"/>
    <s v="Cash"/>
    <n v="135"/>
    <n v="53"/>
    <n v="1"/>
    <m/>
    <d v="2021-10-14T18:23:00"/>
    <n v="53"/>
    <n v="1"/>
    <s v="New Delhi"/>
    <n v="10"/>
    <s v="Dental"/>
  </r>
  <r>
    <x v="3651"/>
    <n v="49143"/>
    <n v="2"/>
    <s v="Cash"/>
    <n v="135"/>
    <n v="53"/>
    <n v="1"/>
    <m/>
    <d v="2021-10-14T18:25:00"/>
    <n v="53"/>
    <n v="2"/>
    <s v="New Delhi"/>
    <n v="10"/>
    <s v="Dental"/>
  </r>
  <r>
    <x v="3652"/>
    <n v="49144"/>
    <n v="5"/>
    <m/>
    <n v="17"/>
    <n v="2"/>
    <n v="3"/>
    <m/>
    <d v="2021-10-14T18:26:00"/>
    <n v="2"/>
    <n v="5"/>
    <s v="Mumbai"/>
    <n v="7"/>
    <s v="Cosmetic"/>
  </r>
  <r>
    <x v="3653"/>
    <n v="49145"/>
    <n v="5"/>
    <s v="Cash"/>
    <n v="2"/>
    <n v="13"/>
    <n v="2"/>
    <m/>
    <d v="2021-10-14T18:27:00"/>
    <n v="13"/>
    <n v="5"/>
    <s v="Bangalore"/>
    <n v="1"/>
    <s v="Proctology"/>
  </r>
  <r>
    <x v="3654"/>
    <n v="49146"/>
    <n v="2"/>
    <m/>
    <n v="37"/>
    <n v="2"/>
    <n v="1"/>
    <m/>
    <d v="2021-10-14T18:30:00"/>
    <n v="2"/>
    <n v="2"/>
    <s v="New Delhi"/>
    <n v="0"/>
    <s v="Not Assigned"/>
  </r>
  <r>
    <x v="3641"/>
    <n v="49147"/>
    <n v="2"/>
    <m/>
    <n v="37"/>
    <n v="12"/>
    <n v="2"/>
    <m/>
    <d v="2021-10-14T18:30:00"/>
    <n v="12"/>
    <n v="2"/>
    <s v="Bangalore"/>
    <n v="0"/>
    <s v="Not Assigned"/>
  </r>
  <r>
    <x v="3655"/>
    <n v="49148"/>
    <n v="2"/>
    <m/>
    <n v="14"/>
    <n v="13"/>
    <n v="1"/>
    <m/>
    <d v="2021-10-14T18:30:00"/>
    <n v="13"/>
    <n v="2"/>
    <s v="New Delhi"/>
    <n v="6"/>
    <s v="Kidney Stone"/>
  </r>
  <r>
    <x v="3656"/>
    <n v="49149"/>
    <n v="5"/>
    <m/>
    <n v="2"/>
    <n v="39"/>
    <n v="2"/>
    <m/>
    <d v="2021-10-14T18:31:00"/>
    <n v="39"/>
    <n v="5"/>
    <s v="Bangalore"/>
    <n v="1"/>
    <s v="Proctology"/>
  </r>
  <r>
    <x v="3657"/>
    <n v="49150"/>
    <n v="2"/>
    <m/>
    <n v="2"/>
    <n v="31"/>
    <n v="1"/>
    <d v="2021-10-15T00:00:00"/>
    <d v="2021-10-14T18:35:00"/>
    <n v="31"/>
    <n v="2"/>
    <s v="New Delhi"/>
    <n v="1"/>
    <s v="Proctology"/>
  </r>
  <r>
    <x v="3658"/>
    <n v="49151"/>
    <n v="1"/>
    <m/>
    <n v="20"/>
    <n v="2"/>
    <n v="4"/>
    <m/>
    <d v="2021-10-14T18:36:00"/>
    <n v="2"/>
    <n v="1"/>
    <s v="Hyderabad"/>
    <n v="1"/>
    <s v="Proctology"/>
  </r>
  <r>
    <x v="3659"/>
    <n v="49152"/>
    <n v="1"/>
    <s v="Cash"/>
    <n v="14"/>
    <n v="13"/>
    <n v="1"/>
    <m/>
    <d v="2021-10-14T18:39:00"/>
    <n v="13"/>
    <n v="1"/>
    <s v="New Delhi"/>
    <n v="6"/>
    <s v="Kidney Stone"/>
  </r>
  <r>
    <x v="3660"/>
    <n v="49153"/>
    <n v="2"/>
    <m/>
    <n v="57"/>
    <n v="4"/>
    <n v="1"/>
    <m/>
    <d v="2021-10-14T18:40:00"/>
    <n v="4"/>
    <n v="2"/>
    <s v="New Delhi"/>
    <n v="0"/>
    <s v="Not Assigned"/>
  </r>
  <r>
    <x v="3657"/>
    <n v="49154"/>
    <n v="2"/>
    <m/>
    <n v="37"/>
    <n v="12"/>
    <n v="4"/>
    <m/>
    <d v="2021-10-14T18:40:00"/>
    <n v="12"/>
    <n v="2"/>
    <s v="Hyderabad"/>
    <n v="0"/>
    <s v="Not Assigned"/>
  </r>
  <r>
    <x v="3661"/>
    <n v="49155"/>
    <n v="1"/>
    <m/>
    <n v="20"/>
    <n v="13"/>
    <n v="3"/>
    <m/>
    <d v="2021-10-14T18:48:00"/>
    <n v="13"/>
    <n v="1"/>
    <s v="Mumbai"/>
    <n v="1"/>
    <s v="Proctology"/>
  </r>
  <r>
    <x v="3662"/>
    <n v="49156"/>
    <n v="1"/>
    <m/>
    <n v="14"/>
    <n v="13"/>
    <n v="2"/>
    <m/>
    <d v="2021-10-14T18:49:00"/>
    <n v="13"/>
    <n v="1"/>
    <s v="Bangalore"/>
    <n v="6"/>
    <s v="Kidney Stone"/>
  </r>
  <r>
    <x v="3663"/>
    <n v="49157"/>
    <n v="2"/>
    <m/>
    <n v="2"/>
    <n v="4"/>
    <n v="2"/>
    <d v="2022-06-14T00:00:00"/>
    <d v="2021-10-14T18:55:00"/>
    <n v="4"/>
    <n v="2"/>
    <s v="Bangalore"/>
    <n v="1"/>
    <s v="Proctology"/>
  </r>
  <r>
    <x v="3664"/>
    <n v="49158"/>
    <n v="2"/>
    <m/>
    <n v="37"/>
    <n v="13"/>
    <n v="1"/>
    <m/>
    <d v="2021-10-14T18:55:00"/>
    <n v="13"/>
    <n v="2"/>
    <s v="New Delhi"/>
    <n v="0"/>
    <s v="Not Assigned"/>
  </r>
  <r>
    <x v="3665"/>
    <n v="49159"/>
    <n v="1"/>
    <m/>
    <n v="15"/>
    <n v="4"/>
    <n v="3"/>
    <d v="2022-07-01T00:00:00"/>
    <d v="2021-10-14T18:55:00"/>
    <n v="4"/>
    <n v="1"/>
    <s v="Mumbai"/>
    <n v="3"/>
    <s v="Laproscopy"/>
  </r>
  <r>
    <x v="3666"/>
    <n v="49161"/>
    <n v="1"/>
    <m/>
    <n v="2"/>
    <n v="13"/>
    <n v="8"/>
    <m/>
    <d v="2021-10-14T18:59:00"/>
    <n v="13"/>
    <n v="1"/>
    <s v="Tertiary "/>
    <n v="1"/>
    <s v="Proctology"/>
  </r>
  <r>
    <x v="3667"/>
    <n v="49162"/>
    <n v="2"/>
    <m/>
    <n v="37"/>
    <n v="12"/>
    <n v="1"/>
    <m/>
    <d v="2021-10-14T19:00:00"/>
    <n v="12"/>
    <n v="2"/>
    <s v="New Delhi"/>
    <n v="0"/>
    <s v="Not Assigned"/>
  </r>
  <r>
    <x v="3663"/>
    <n v="49163"/>
    <n v="2"/>
    <m/>
    <n v="5"/>
    <n v="2"/>
    <n v="2"/>
    <d v="2021-10-30T00:00:00"/>
    <d v="2021-10-14T19:00:00"/>
    <n v="2"/>
    <n v="2"/>
    <s v="Bangalore"/>
    <n v="5"/>
    <s v="Vascular"/>
  </r>
  <r>
    <x v="3668"/>
    <n v="49164"/>
    <n v="2"/>
    <m/>
    <n v="129"/>
    <n v="52"/>
    <n v="2"/>
    <m/>
    <d v="2021-10-14T19:35:00"/>
    <n v="52"/>
    <n v="2"/>
    <s v="Bangalore"/>
    <n v="9"/>
    <s v="Ophthalmology"/>
  </r>
  <r>
    <x v="3669"/>
    <n v="49165"/>
    <n v="2"/>
    <s v="Cash"/>
    <n v="2"/>
    <n v="13"/>
    <n v="2"/>
    <m/>
    <d v="2021-10-14T19:35:00"/>
    <n v="13"/>
    <n v="2"/>
    <s v="Bangalore"/>
    <n v="1"/>
    <s v="Proctology"/>
  </r>
  <r>
    <x v="3670"/>
    <n v="49166"/>
    <n v="1"/>
    <m/>
    <n v="17"/>
    <n v="39"/>
    <n v="1"/>
    <d v="2021-10-20T00:00:00"/>
    <d v="2021-10-14T19:37:00"/>
    <n v="39"/>
    <n v="1"/>
    <s v="New Delhi"/>
    <n v="7"/>
    <s v="Cosmetic"/>
  </r>
  <r>
    <x v="3671"/>
    <n v="49167"/>
    <n v="1"/>
    <m/>
    <n v="2"/>
    <n v="65"/>
    <n v="4"/>
    <d v="2021-10-25T00:00:00"/>
    <d v="2021-10-14T19:46:00"/>
    <n v="65"/>
    <n v="1"/>
    <s v="Hyderabad"/>
    <n v="1"/>
    <s v="Proctology"/>
  </r>
  <r>
    <x v="3672"/>
    <n v="49168"/>
    <n v="2"/>
    <m/>
    <n v="37"/>
    <n v="53"/>
    <n v="2"/>
    <m/>
    <d v="2021-10-14T19:55:00"/>
    <n v="53"/>
    <n v="2"/>
    <s v="Bangalore"/>
    <n v="0"/>
    <s v="Not Assigned"/>
  </r>
  <r>
    <x v="3673"/>
    <n v="49169"/>
    <n v="2"/>
    <m/>
    <n v="37"/>
    <n v="2"/>
    <n v="8"/>
    <m/>
    <d v="2021-10-14T20:00:00"/>
    <n v="2"/>
    <n v="2"/>
    <s v="Tertiary "/>
    <n v="0"/>
    <s v="Not Assigned"/>
  </r>
  <r>
    <x v="3674"/>
    <n v="49170"/>
    <n v="1"/>
    <m/>
    <n v="2"/>
    <n v="39"/>
    <n v="2"/>
    <d v="2021-10-25T00:00:00"/>
    <d v="2021-10-14T20:00:00"/>
    <n v="39"/>
    <n v="1"/>
    <s v="Bangalore"/>
    <n v="1"/>
    <s v="Proctology"/>
  </r>
  <r>
    <x v="3675"/>
    <n v="49171"/>
    <n v="1"/>
    <m/>
    <n v="15"/>
    <n v="13"/>
    <n v="2"/>
    <m/>
    <d v="2021-10-14T20:01:00"/>
    <n v="13"/>
    <n v="1"/>
    <s v="Bangalore"/>
    <n v="3"/>
    <s v="Laproscopy"/>
  </r>
  <r>
    <x v="3676"/>
    <n v="49172"/>
    <n v="2"/>
    <m/>
    <n v="37"/>
    <n v="4"/>
    <n v="1"/>
    <d v="2022-06-14T00:00:00"/>
    <d v="2021-10-14T20:15:00"/>
    <n v="4"/>
    <n v="2"/>
    <s v="New Delhi"/>
    <n v="0"/>
    <s v="Not Assigned"/>
  </r>
  <r>
    <x v="3677"/>
    <n v="49173"/>
    <n v="1"/>
    <m/>
    <n v="39"/>
    <n v="39"/>
    <n v="1"/>
    <m/>
    <d v="2021-10-14T20:16:00"/>
    <n v="39"/>
    <n v="1"/>
    <s v="New Delhi"/>
    <n v="2"/>
    <s v="Urology Circumcision"/>
  </r>
  <r>
    <x v="3678"/>
    <n v="49174"/>
    <n v="2"/>
    <m/>
    <n v="2"/>
    <n v="13"/>
    <n v="1"/>
    <m/>
    <d v="2021-10-14T20:20:00"/>
    <n v="13"/>
    <n v="2"/>
    <s v="New Delhi"/>
    <n v="1"/>
    <s v="Proctology"/>
  </r>
  <r>
    <x v="3679"/>
    <n v="49175"/>
    <n v="1"/>
    <m/>
    <n v="2"/>
    <n v="39"/>
    <n v="3"/>
    <m/>
    <d v="2021-10-14T20:26:00"/>
    <n v="39"/>
    <n v="1"/>
    <s v="Mumbai"/>
    <n v="1"/>
    <s v="Proctology"/>
  </r>
  <r>
    <x v="3680"/>
    <n v="49176"/>
    <n v="2"/>
    <m/>
    <n v="37"/>
    <n v="2"/>
    <n v="1"/>
    <m/>
    <d v="2021-10-14T20:30:00"/>
    <n v="2"/>
    <n v="2"/>
    <s v="New Delhi"/>
    <n v="0"/>
    <s v="Not Assigned"/>
  </r>
  <r>
    <x v="3681"/>
    <n v="49177"/>
    <n v="1"/>
    <s v="Cashless"/>
    <n v="18"/>
    <n v="13"/>
    <n v="2"/>
    <d v="2022-06-14T00:00:00"/>
    <d v="2021-10-14T20:40:00"/>
    <n v="13"/>
    <n v="1"/>
    <s v="Bangalore"/>
    <n v="5"/>
    <s v="Vascular"/>
  </r>
  <r>
    <x v="3682"/>
    <n v="49178"/>
    <n v="1"/>
    <m/>
    <n v="2"/>
    <n v="12"/>
    <n v="3"/>
    <m/>
    <d v="2021-10-14T20:42:00"/>
    <n v="12"/>
    <n v="1"/>
    <s v="Mumbai"/>
    <n v="1"/>
    <s v="Proctology"/>
  </r>
  <r>
    <x v="3683"/>
    <n v="49179"/>
    <n v="1"/>
    <m/>
    <n v="2"/>
    <n v="13"/>
    <n v="3"/>
    <d v="2022-01-05T00:00:00"/>
    <d v="2021-10-14T20:42:00"/>
    <n v="13"/>
    <n v="1"/>
    <s v="Mumbai"/>
    <n v="1"/>
    <s v="Proctology"/>
  </r>
  <r>
    <x v="3684"/>
    <n v="49180"/>
    <n v="2"/>
    <m/>
    <n v="2"/>
    <n v="13"/>
    <n v="1"/>
    <m/>
    <d v="2021-10-14T20:55:00"/>
    <n v="13"/>
    <n v="2"/>
    <s v="New Delhi"/>
    <n v="1"/>
    <s v="Proctology"/>
  </r>
  <r>
    <x v="3684"/>
    <n v="49181"/>
    <n v="2"/>
    <m/>
    <n v="2"/>
    <n v="13"/>
    <n v="8"/>
    <m/>
    <d v="2021-10-14T21:00:00"/>
    <n v="13"/>
    <n v="2"/>
    <s v="Tertiary "/>
    <n v="1"/>
    <s v="Proctology"/>
  </r>
  <r>
    <x v="3685"/>
    <n v="49182"/>
    <n v="1"/>
    <m/>
    <n v="2"/>
    <n v="2"/>
    <n v="1"/>
    <m/>
    <d v="2021-10-14T21:00:00"/>
    <n v="2"/>
    <n v="1"/>
    <s v="New Delhi"/>
    <n v="1"/>
    <s v="Proctology"/>
  </r>
  <r>
    <x v="3686"/>
    <n v="49183"/>
    <n v="1"/>
    <m/>
    <n v="96"/>
    <n v="39"/>
    <n v="3"/>
    <m/>
    <d v="2021-10-14T21:02:00"/>
    <n v="39"/>
    <n v="1"/>
    <s v="Mumbai"/>
    <n v="7"/>
    <s v="Cosmetic"/>
  </r>
  <r>
    <x v="3687"/>
    <n v="49184"/>
    <n v="2"/>
    <s v="Cash"/>
    <n v="2"/>
    <n v="39"/>
    <n v="4"/>
    <d v="2022-01-18T00:00:00"/>
    <d v="2021-10-14T21:05:00"/>
    <n v="39"/>
    <n v="2"/>
    <s v="Hyderabad"/>
    <n v="1"/>
    <s v="Proctology"/>
  </r>
  <r>
    <x v="3685"/>
    <n v="49185"/>
    <n v="2"/>
    <m/>
    <n v="37"/>
    <n v="2"/>
    <n v="1"/>
    <m/>
    <d v="2021-10-14T21:05:00"/>
    <n v="2"/>
    <n v="2"/>
    <s v="New Delhi"/>
    <n v="0"/>
    <s v="Not Assigned"/>
  </r>
  <r>
    <x v="3685"/>
    <n v="49186"/>
    <n v="2"/>
    <m/>
    <n v="37"/>
    <n v="2"/>
    <n v="1"/>
    <m/>
    <d v="2021-10-14T21:05:00"/>
    <n v="2"/>
    <n v="2"/>
    <s v="New Delhi"/>
    <n v="0"/>
    <s v="Not Assigned"/>
  </r>
  <r>
    <x v="3688"/>
    <n v="49187"/>
    <n v="1"/>
    <s v="Cash"/>
    <n v="96"/>
    <n v="4"/>
    <n v="3"/>
    <d v="2022-06-06T00:00:00"/>
    <d v="2021-10-14T21:15:00"/>
    <n v="4"/>
    <n v="1"/>
    <s v="Mumbai"/>
    <n v="7"/>
    <s v="Cosmetic"/>
  </r>
  <r>
    <x v="507"/>
    <n v="49188"/>
    <n v="5"/>
    <m/>
    <n v="17"/>
    <n v="39"/>
    <n v="3"/>
    <d v="2022-01-06T00:00:00"/>
    <d v="2021-10-14T21:21:00"/>
    <n v="39"/>
    <n v="5"/>
    <s v="Mumbai"/>
    <n v="7"/>
    <s v="Cosmetic"/>
  </r>
  <r>
    <x v="3689"/>
    <n v="49189"/>
    <n v="1"/>
    <s v="Cash"/>
    <n v="2"/>
    <n v="13"/>
    <n v="2"/>
    <d v="2021-12-09T00:00:00"/>
    <d v="2021-10-14T21:35:00"/>
    <n v="13"/>
    <n v="1"/>
    <s v="Bangalore"/>
    <n v="1"/>
    <s v="Proctology"/>
  </r>
  <r>
    <x v="3690"/>
    <n v="49190"/>
    <n v="1"/>
    <m/>
    <n v="14"/>
    <n v="13"/>
    <n v="1"/>
    <m/>
    <d v="2021-10-14T21:37:00"/>
    <n v="13"/>
    <n v="1"/>
    <s v="New Delhi"/>
    <n v="6"/>
    <s v="Kidney Stone"/>
  </r>
  <r>
    <x v="3691"/>
    <n v="49191"/>
    <n v="1"/>
    <m/>
    <n v="20"/>
    <n v="53"/>
    <n v="4"/>
    <m/>
    <d v="2021-10-14T21:38:00"/>
    <n v="53"/>
    <n v="1"/>
    <s v="Hyderabad"/>
    <n v="1"/>
    <s v="Proctology"/>
  </r>
  <r>
    <x v="3691"/>
    <n v="49192"/>
    <n v="2"/>
    <m/>
    <n v="37"/>
    <n v="4"/>
    <n v="1"/>
    <d v="2022-06-22T00:00:00"/>
    <d v="2021-10-14T21:40:00"/>
    <n v="4"/>
    <n v="2"/>
    <s v="New Delhi"/>
    <n v="0"/>
    <s v="Not Assigned"/>
  </r>
  <r>
    <x v="3692"/>
    <n v="49194"/>
    <n v="1"/>
    <m/>
    <n v="2"/>
    <n v="2"/>
    <n v="1"/>
    <m/>
    <d v="2021-10-14T21:46:00"/>
    <n v="2"/>
    <n v="1"/>
    <s v="New Delhi"/>
    <n v="1"/>
    <s v="Proctology"/>
  </r>
  <r>
    <x v="3693"/>
    <n v="49195"/>
    <n v="1"/>
    <m/>
    <n v="14"/>
    <n v="12"/>
    <n v="1"/>
    <m/>
    <d v="2021-10-14T22:02:00"/>
    <n v="12"/>
    <n v="1"/>
    <s v="New Delhi"/>
    <n v="6"/>
    <s v="Kidney Stone"/>
  </r>
  <r>
    <x v="3694"/>
    <n v="49196"/>
    <n v="2"/>
    <m/>
    <n v="37"/>
    <n v="52"/>
    <n v="3"/>
    <m/>
    <d v="2021-10-14T22:05:00"/>
    <n v="52"/>
    <n v="2"/>
    <s v="Mumbai"/>
    <n v="0"/>
    <s v="Not Assigned"/>
  </r>
  <r>
    <x v="3695"/>
    <n v="49197"/>
    <n v="2"/>
    <m/>
    <n v="37"/>
    <n v="2"/>
    <n v="8"/>
    <m/>
    <d v="2021-10-14T22:15:00"/>
    <n v="2"/>
    <n v="2"/>
    <s v="Tertiary "/>
    <n v="0"/>
    <s v="Not Assigned"/>
  </r>
  <r>
    <x v="3696"/>
    <n v="49198"/>
    <n v="1"/>
    <m/>
    <n v="15"/>
    <n v="13"/>
    <n v="4"/>
    <m/>
    <d v="2021-10-14T22:43:00"/>
    <n v="13"/>
    <n v="1"/>
    <s v="Hyderabad"/>
    <n v="3"/>
    <s v="Laproscopy"/>
  </r>
  <r>
    <x v="3482"/>
    <n v="49199"/>
    <n v="2"/>
    <m/>
    <n v="37"/>
    <n v="53"/>
    <n v="1"/>
    <m/>
    <d v="2021-10-14T22:45:00"/>
    <n v="53"/>
    <n v="2"/>
    <s v="New Delhi"/>
    <n v="0"/>
    <s v="Not Assigned"/>
  </r>
  <r>
    <x v="3697"/>
    <n v="49200"/>
    <n v="1"/>
    <m/>
    <n v="2"/>
    <n v="53"/>
    <n v="3"/>
    <d v="2021-10-19T00:00:00"/>
    <d v="2021-10-14T22:45:00"/>
    <n v="53"/>
    <n v="1"/>
    <s v="Mumbai"/>
    <n v="1"/>
    <s v="Proctology"/>
  </r>
  <r>
    <x v="3698"/>
    <n v="49201"/>
    <n v="1"/>
    <m/>
    <n v="39"/>
    <n v="2"/>
    <n v="1"/>
    <m/>
    <d v="2021-10-14T22:49:00"/>
    <n v="2"/>
    <n v="1"/>
    <s v="New Delhi"/>
    <n v="2"/>
    <s v="Urology Circumcision"/>
  </r>
  <r>
    <x v="3699"/>
    <n v="49202"/>
    <n v="1"/>
    <m/>
    <n v="20"/>
    <n v="13"/>
    <n v="1"/>
    <m/>
    <d v="2021-10-14T23:09:00"/>
    <n v="13"/>
    <n v="1"/>
    <s v="New Delhi"/>
    <n v="1"/>
    <s v="Proctology"/>
  </r>
  <r>
    <x v="3032"/>
    <n v="49203"/>
    <n v="5"/>
    <m/>
    <n v="39"/>
    <n v="2"/>
    <n v="3"/>
    <m/>
    <d v="2021-10-14T23:10:00"/>
    <n v="2"/>
    <n v="5"/>
    <s v="Mumbai"/>
    <n v="2"/>
    <s v="Urology Circumcision"/>
  </r>
  <r>
    <x v="3700"/>
    <n v="49204"/>
    <n v="1"/>
    <m/>
    <n v="19"/>
    <n v="13"/>
    <n v="1"/>
    <m/>
    <d v="2021-10-14T23:15:00"/>
    <n v="13"/>
    <n v="1"/>
    <s v="New Delhi"/>
    <n v="1"/>
    <s v="Proctology"/>
  </r>
  <r>
    <x v="3701"/>
    <n v="49205"/>
    <n v="2"/>
    <s v="Cash"/>
    <n v="96"/>
    <n v="2"/>
    <n v="8"/>
    <d v="2021-12-12T00:00:00"/>
    <d v="2021-10-14T23:35:00"/>
    <n v="2"/>
    <n v="2"/>
    <s v="Tertiary "/>
    <n v="7"/>
    <s v="Cosmetic"/>
  </r>
  <r>
    <x v="3702"/>
    <n v="49206"/>
    <n v="1"/>
    <m/>
    <n v="16"/>
    <n v="13"/>
    <n v="3"/>
    <d v="2022-01-14T00:00:00"/>
    <d v="2021-10-14T23:46:00"/>
    <n v="13"/>
    <n v="1"/>
    <s v="Mumbai"/>
    <n v="3"/>
    <s v="Laproscopy"/>
  </r>
  <r>
    <x v="3703"/>
    <n v="49207"/>
    <n v="1"/>
    <m/>
    <n v="15"/>
    <n v="2"/>
    <n v="3"/>
    <d v="2022-01-06T00:00:00"/>
    <d v="2021-10-15T00:20:00"/>
    <n v="2"/>
    <n v="1"/>
    <s v="Mumbai"/>
    <n v="3"/>
    <s v="Laproscopy"/>
  </r>
  <r>
    <x v="3704"/>
    <n v="49208"/>
    <n v="1"/>
    <m/>
    <n v="17"/>
    <n v="39"/>
    <n v="2"/>
    <m/>
    <d v="2021-10-15T00:43:00"/>
    <n v="39"/>
    <n v="1"/>
    <s v="Bangalore"/>
    <n v="7"/>
    <s v="Cosmetic"/>
  </r>
  <r>
    <x v="3705"/>
    <n v="49209"/>
    <n v="1"/>
    <m/>
    <n v="2"/>
    <n v="13"/>
    <n v="1"/>
    <d v="2022-01-22T00:00:00"/>
    <d v="2021-10-15T00:53:00"/>
    <n v="13"/>
    <n v="1"/>
    <s v="New Delhi"/>
    <n v="1"/>
    <s v="Proctology"/>
  </r>
  <r>
    <x v="3706"/>
    <n v="49210"/>
    <n v="2"/>
    <m/>
    <n v="37"/>
    <n v="39"/>
    <n v="3"/>
    <m/>
    <d v="2021-10-15T01:05:00"/>
    <n v="39"/>
    <n v="2"/>
    <s v="Mumbai"/>
    <n v="0"/>
    <s v="Not Assigned"/>
  </r>
  <r>
    <x v="3324"/>
    <n v="49211"/>
    <n v="1"/>
    <m/>
    <n v="5"/>
    <n v="13"/>
    <n v="2"/>
    <d v="2021-12-24T00:00:00"/>
    <d v="2021-10-15T01:17:00"/>
    <n v="13"/>
    <n v="1"/>
    <s v="Bangalore"/>
    <n v="5"/>
    <s v="Vascular"/>
  </r>
  <r>
    <x v="3707"/>
    <n v="49212"/>
    <n v="1"/>
    <s v="Cashless"/>
    <n v="39"/>
    <n v="2"/>
    <n v="1"/>
    <m/>
    <d v="2021-10-15T01:28:00"/>
    <n v="2"/>
    <n v="1"/>
    <s v="New Delhi"/>
    <n v="2"/>
    <s v="Urology Circumcision"/>
  </r>
  <r>
    <x v="3708"/>
    <n v="49213"/>
    <n v="1"/>
    <m/>
    <n v="2"/>
    <n v="2"/>
    <n v="1"/>
    <m/>
    <d v="2021-10-15T01:32:00"/>
    <n v="2"/>
    <n v="1"/>
    <s v="New Delhi"/>
    <n v="1"/>
    <s v="Proctology"/>
  </r>
  <r>
    <x v="3709"/>
    <n v="49214"/>
    <n v="1"/>
    <m/>
    <n v="2"/>
    <n v="39"/>
    <n v="8"/>
    <m/>
    <d v="2021-10-15T01:44:00"/>
    <n v="39"/>
    <n v="1"/>
    <s v="Tertiary "/>
    <n v="1"/>
    <s v="Proctology"/>
  </r>
  <r>
    <x v="3710"/>
    <n v="49215"/>
    <n v="2"/>
    <s v="Cash"/>
    <n v="57"/>
    <n v="13"/>
    <n v="4"/>
    <d v="2021-11-03T00:00:00"/>
    <d v="2021-10-15T01:45:00"/>
    <n v="13"/>
    <n v="2"/>
    <s v="Hyderabad"/>
    <n v="0"/>
    <s v="Not Assigned"/>
  </r>
  <r>
    <x v="3711"/>
    <n v="49216"/>
    <n v="1"/>
    <m/>
    <n v="17"/>
    <n v="2"/>
    <n v="3"/>
    <m/>
    <d v="2021-10-15T02:37:00"/>
    <n v="2"/>
    <n v="1"/>
    <s v="Mumbai"/>
    <n v="7"/>
    <s v="Cosmetic"/>
  </r>
  <r>
    <x v="3712"/>
    <n v="49217"/>
    <n v="1"/>
    <m/>
    <n v="17"/>
    <n v="2"/>
    <n v="1"/>
    <m/>
    <d v="2021-10-15T02:37:00"/>
    <n v="2"/>
    <n v="1"/>
    <s v="New Delhi"/>
    <n v="7"/>
    <s v="Cosmetic"/>
  </r>
  <r>
    <x v="3713"/>
    <n v="49218"/>
    <n v="1"/>
    <m/>
    <n v="15"/>
    <n v="13"/>
    <n v="3"/>
    <d v="2022-01-04T00:00:00"/>
    <d v="2021-10-15T03:00:00"/>
    <n v="13"/>
    <n v="1"/>
    <s v="Mumbai"/>
    <n v="3"/>
    <s v="Laproscopy"/>
  </r>
  <r>
    <x v="3714"/>
    <n v="49219"/>
    <n v="1"/>
    <m/>
    <n v="2"/>
    <n v="12"/>
    <n v="1"/>
    <m/>
    <d v="2021-10-15T03:39:00"/>
    <n v="12"/>
    <n v="1"/>
    <s v="New Delhi"/>
    <n v="1"/>
    <s v="Proctology"/>
  </r>
  <r>
    <x v="3714"/>
    <n v="49220"/>
    <n v="2"/>
    <m/>
    <n v="37"/>
    <n v="13"/>
    <n v="1"/>
    <m/>
    <d v="2021-10-15T03:45:00"/>
    <n v="13"/>
    <n v="2"/>
    <s v="New Delhi"/>
    <n v="0"/>
    <s v="Not Assigned"/>
  </r>
  <r>
    <x v="3715"/>
    <n v="49221"/>
    <n v="1"/>
    <s v="Cash"/>
    <n v="34"/>
    <n v="51"/>
    <n v="1"/>
    <d v="2022-01-22T00:00:00"/>
    <d v="2021-10-15T03:47:00"/>
    <n v="51"/>
    <n v="1"/>
    <s v="New Delhi"/>
    <n v="7"/>
    <s v="Cosmetic"/>
  </r>
  <r>
    <x v="3716"/>
    <n v="49222"/>
    <n v="1"/>
    <m/>
    <n v="2"/>
    <n v="4"/>
    <n v="4"/>
    <d v="2022-07-04T00:00:00"/>
    <d v="2021-10-15T04:53:00"/>
    <n v="4"/>
    <n v="1"/>
    <s v="Hyderabad"/>
    <n v="1"/>
    <s v="Proctology"/>
  </r>
  <r>
    <x v="3716"/>
    <n v="49223"/>
    <n v="2"/>
    <m/>
    <n v="2"/>
    <n v="2"/>
    <n v="1"/>
    <m/>
    <d v="2021-10-15T04:55:00"/>
    <n v="2"/>
    <n v="2"/>
    <s v="New Delhi"/>
    <n v="1"/>
    <s v="Proctology"/>
  </r>
  <r>
    <x v="3717"/>
    <n v="49224"/>
    <n v="1"/>
    <m/>
    <n v="20"/>
    <n v="8"/>
    <n v="1"/>
    <d v="2021-10-19T00:00:00"/>
    <d v="2021-10-15T05:08:00"/>
    <n v="8"/>
    <n v="1"/>
    <s v="New Delhi"/>
    <n v="1"/>
    <s v="Proctology"/>
  </r>
  <r>
    <x v="3718"/>
    <n v="49225"/>
    <n v="2"/>
    <m/>
    <n v="37"/>
    <n v="2"/>
    <n v="3"/>
    <m/>
    <d v="2021-10-15T05:30:00"/>
    <n v="2"/>
    <n v="2"/>
    <s v="Mumbai"/>
    <n v="0"/>
    <s v="Not Assigned"/>
  </r>
  <r>
    <x v="3719"/>
    <n v="49226"/>
    <n v="5"/>
    <m/>
    <n v="2"/>
    <n v="13"/>
    <n v="1"/>
    <d v="2021-10-23T00:00:00"/>
    <d v="2021-10-15T05:48:00"/>
    <n v="13"/>
    <n v="5"/>
    <s v="New Delhi"/>
    <n v="1"/>
    <s v="Proctology"/>
  </r>
  <r>
    <x v="3720"/>
    <n v="49227"/>
    <n v="1"/>
    <m/>
    <n v="2"/>
    <n v="2"/>
    <n v="3"/>
    <m/>
    <d v="2021-10-15T06:10:00"/>
    <n v="2"/>
    <n v="1"/>
    <s v="Mumbai"/>
    <n v="1"/>
    <s v="Proctology"/>
  </r>
  <r>
    <x v="3721"/>
    <n v="49228"/>
    <n v="1"/>
    <s v="Cash"/>
    <n v="18"/>
    <n v="13"/>
    <n v="2"/>
    <d v="2021-11-10T00:00:00"/>
    <d v="2021-10-15T06:32:00"/>
    <n v="13"/>
    <n v="1"/>
    <s v="Bangalore"/>
    <n v="5"/>
    <s v="Vascular"/>
  </r>
  <r>
    <x v="3721"/>
    <n v="49229"/>
    <n v="2"/>
    <m/>
    <n v="37"/>
    <n v="13"/>
    <n v="1"/>
    <m/>
    <d v="2021-10-15T06:35:00"/>
    <n v="13"/>
    <n v="2"/>
    <s v="New Delhi"/>
    <n v="0"/>
    <s v="Not Assigned"/>
  </r>
  <r>
    <x v="3722"/>
    <n v="49230"/>
    <n v="1"/>
    <m/>
    <n v="2"/>
    <n v="39"/>
    <n v="3"/>
    <m/>
    <d v="2021-10-15T06:36:00"/>
    <n v="39"/>
    <n v="1"/>
    <s v="Mumbai"/>
    <n v="1"/>
    <s v="Proctology"/>
  </r>
  <r>
    <x v="3723"/>
    <n v="49231"/>
    <n v="5"/>
    <m/>
    <n v="39"/>
    <n v="2"/>
    <n v="2"/>
    <m/>
    <d v="2021-10-15T06:49:00"/>
    <n v="2"/>
    <n v="5"/>
    <s v="Bangalore"/>
    <n v="2"/>
    <s v="Urology Circumcision"/>
  </r>
  <r>
    <x v="3724"/>
    <n v="49232"/>
    <n v="5"/>
    <m/>
    <n v="2"/>
    <n v="13"/>
    <n v="1"/>
    <m/>
    <d v="2021-10-15T06:52:00"/>
    <n v="13"/>
    <n v="5"/>
    <s v="New Delhi"/>
    <n v="1"/>
    <s v="Proctology"/>
  </r>
  <r>
    <x v="3725"/>
    <n v="49234"/>
    <n v="5"/>
    <m/>
    <n v="2"/>
    <n v="13"/>
    <n v="3"/>
    <m/>
    <d v="2021-10-15T07:22:00"/>
    <n v="13"/>
    <n v="5"/>
    <s v="Mumbai"/>
    <n v="1"/>
    <s v="Proctology"/>
  </r>
  <r>
    <x v="3726"/>
    <n v="49235"/>
    <n v="1"/>
    <m/>
    <n v="2"/>
    <n v="13"/>
    <n v="8"/>
    <d v="2021-10-25T00:00:00"/>
    <d v="2021-10-15T07:27:00"/>
    <n v="13"/>
    <n v="1"/>
    <s v="Tertiary "/>
    <n v="1"/>
    <s v="Proctology"/>
  </r>
  <r>
    <x v="3727"/>
    <n v="49236"/>
    <n v="1"/>
    <m/>
    <n v="2"/>
    <n v="13"/>
    <n v="1"/>
    <m/>
    <d v="2021-10-15T07:34:00"/>
    <n v="13"/>
    <n v="1"/>
    <s v="New Delhi"/>
    <n v="1"/>
    <s v="Proctology"/>
  </r>
  <r>
    <x v="3728"/>
    <n v="49237"/>
    <n v="2"/>
    <m/>
    <n v="37"/>
    <n v="13"/>
    <n v="4"/>
    <m/>
    <d v="2021-10-15T07:50:00"/>
    <n v="13"/>
    <n v="2"/>
    <s v="Hyderabad"/>
    <n v="0"/>
    <s v="Not Assigned"/>
  </r>
  <r>
    <x v="3729"/>
    <n v="49238"/>
    <n v="1"/>
    <m/>
    <n v="7"/>
    <n v="2"/>
    <n v="2"/>
    <m/>
    <d v="2021-10-15T07:50:00"/>
    <n v="2"/>
    <n v="1"/>
    <s v="Bangalore"/>
    <n v="9"/>
    <s v="Ophthalmology"/>
  </r>
  <r>
    <x v="3730"/>
    <n v="49239"/>
    <n v="1"/>
    <m/>
    <n v="39"/>
    <n v="39"/>
    <n v="4"/>
    <d v="2021-10-25T00:00:00"/>
    <d v="2021-10-15T07:59:00"/>
    <n v="39"/>
    <n v="1"/>
    <s v="Hyderabad"/>
    <n v="2"/>
    <s v="Urology Circumcision"/>
  </r>
  <r>
    <x v="3731"/>
    <n v="49240"/>
    <n v="1"/>
    <m/>
    <n v="17"/>
    <n v="13"/>
    <n v="2"/>
    <m/>
    <d v="2021-10-15T08:00:00"/>
    <n v="13"/>
    <n v="1"/>
    <s v="Bangalore"/>
    <n v="7"/>
    <s v="Cosmetic"/>
  </r>
  <r>
    <x v="3732"/>
    <n v="49241"/>
    <n v="1"/>
    <s v="Cash"/>
    <n v="135"/>
    <n v="39"/>
    <n v="1"/>
    <m/>
    <d v="2021-10-15T08:16:00"/>
    <n v="39"/>
    <n v="1"/>
    <s v="New Delhi"/>
    <n v="10"/>
    <s v="Dental"/>
  </r>
  <r>
    <x v="3733"/>
    <n v="49242"/>
    <n v="1"/>
    <m/>
    <n v="39"/>
    <n v="2"/>
    <n v="2"/>
    <m/>
    <d v="2021-10-15T08:27:00"/>
    <n v="2"/>
    <n v="1"/>
    <s v="Bangalore"/>
    <n v="2"/>
    <s v="Urology Circumcision"/>
  </r>
  <r>
    <x v="3734"/>
    <n v="49243"/>
    <n v="1"/>
    <m/>
    <n v="2"/>
    <n v="2"/>
    <n v="1"/>
    <m/>
    <d v="2021-10-15T08:43:00"/>
    <n v="2"/>
    <n v="1"/>
    <s v="New Delhi"/>
    <n v="1"/>
    <s v="Proctology"/>
  </r>
  <r>
    <x v="3734"/>
    <n v="49244"/>
    <n v="2"/>
    <m/>
    <n v="2"/>
    <n v="13"/>
    <n v="1"/>
    <m/>
    <d v="2021-10-15T08:45:00"/>
    <n v="13"/>
    <n v="2"/>
    <s v="New Delhi"/>
    <n v="1"/>
    <s v="Proctology"/>
  </r>
  <r>
    <x v="3735"/>
    <n v="49245"/>
    <n v="1"/>
    <m/>
    <n v="2"/>
    <n v="13"/>
    <n v="3"/>
    <m/>
    <d v="2021-10-15T08:45:00"/>
    <n v="13"/>
    <n v="1"/>
    <s v="Mumbai"/>
    <n v="1"/>
    <s v="Proctology"/>
  </r>
  <r>
    <x v="3734"/>
    <n v="49246"/>
    <n v="2"/>
    <m/>
    <n v="37"/>
    <n v="13"/>
    <n v="1"/>
    <m/>
    <d v="2021-10-15T08:50:00"/>
    <n v="13"/>
    <n v="2"/>
    <s v="New Delhi"/>
    <n v="0"/>
    <s v="Not Assigned"/>
  </r>
  <r>
    <x v="3736"/>
    <n v="49247"/>
    <n v="1"/>
    <m/>
    <n v="39"/>
    <n v="13"/>
    <n v="1"/>
    <m/>
    <d v="2021-10-15T08:52:00"/>
    <n v="13"/>
    <n v="1"/>
    <s v="New Delhi"/>
    <n v="2"/>
    <s v="Urology Circumcision"/>
  </r>
  <r>
    <x v="3737"/>
    <n v="49248"/>
    <n v="2"/>
    <m/>
    <n v="37"/>
    <n v="2"/>
    <n v="1"/>
    <m/>
    <d v="2021-10-15T08:55:00"/>
    <n v="2"/>
    <n v="2"/>
    <s v="New Delhi"/>
    <n v="0"/>
    <s v="Not Assigned"/>
  </r>
  <r>
    <x v="3738"/>
    <n v="49249"/>
    <n v="1"/>
    <m/>
    <n v="17"/>
    <n v="4"/>
    <n v="1"/>
    <d v="2022-06-03T00:00:00"/>
    <d v="2021-10-15T09:00:00"/>
    <n v="4"/>
    <n v="1"/>
    <s v="New Delhi"/>
    <n v="7"/>
    <s v="Cosmetic"/>
  </r>
  <r>
    <x v="3739"/>
    <n v="49250"/>
    <n v="1"/>
    <m/>
    <n v="21"/>
    <n v="2"/>
    <n v="3"/>
    <m/>
    <d v="2021-10-15T09:01:00"/>
    <n v="2"/>
    <n v="1"/>
    <s v="Mumbai"/>
    <n v="1"/>
    <s v="Proctology"/>
  </r>
  <r>
    <x v="3740"/>
    <n v="49251"/>
    <n v="1"/>
    <s v="Cash"/>
    <n v="17"/>
    <n v="13"/>
    <n v="1"/>
    <d v="2021-12-31T00:00:00"/>
    <d v="2021-10-15T09:12:00"/>
    <n v="13"/>
    <n v="1"/>
    <s v="New Delhi"/>
    <n v="7"/>
    <s v="Cosmetic"/>
  </r>
  <r>
    <x v="391"/>
    <n v="49252"/>
    <n v="1"/>
    <s v="Cash"/>
    <n v="16"/>
    <n v="13"/>
    <n v="1"/>
    <m/>
    <d v="2021-10-15T09:19:00"/>
    <n v="13"/>
    <n v="1"/>
    <s v="New Delhi"/>
    <n v="3"/>
    <s v="Laproscopy"/>
  </r>
  <r>
    <x v="3721"/>
    <n v="49253"/>
    <n v="2"/>
    <s v="Cash"/>
    <n v="57"/>
    <n v="13"/>
    <n v="1"/>
    <m/>
    <d v="2021-10-15T09:20:00"/>
    <n v="13"/>
    <n v="2"/>
    <s v="New Delhi"/>
    <n v="0"/>
    <s v="Not Assigned"/>
  </r>
  <r>
    <x v="3695"/>
    <n v="49254"/>
    <n v="2"/>
    <m/>
    <n v="37"/>
    <n v="2"/>
    <n v="2"/>
    <m/>
    <d v="2021-10-15T09:25:00"/>
    <n v="2"/>
    <n v="2"/>
    <s v="Bangalore"/>
    <n v="0"/>
    <s v="Not Assigned"/>
  </r>
  <r>
    <x v="3741"/>
    <n v="49255"/>
    <n v="1"/>
    <s v="Cash"/>
    <n v="2"/>
    <n v="18"/>
    <n v="2"/>
    <m/>
    <d v="2021-10-15T09:25:00"/>
    <n v="18"/>
    <n v="1"/>
    <s v="Bangalore"/>
    <n v="1"/>
    <s v="Proctology"/>
  </r>
  <r>
    <x v="3693"/>
    <n v="49256"/>
    <n v="1"/>
    <m/>
    <n v="14"/>
    <n v="12"/>
    <n v="1"/>
    <m/>
    <d v="2021-10-15T09:28:00"/>
    <n v="12"/>
    <n v="1"/>
    <s v="New Delhi"/>
    <n v="6"/>
    <s v="Kidney Stone"/>
  </r>
  <r>
    <x v="3693"/>
    <n v="49257"/>
    <n v="2"/>
    <m/>
    <n v="37"/>
    <n v="13"/>
    <n v="3"/>
    <m/>
    <d v="2021-10-15T09:30:00"/>
    <n v="13"/>
    <n v="2"/>
    <s v="Mumbai"/>
    <n v="0"/>
    <s v="Not Assigned"/>
  </r>
  <r>
    <x v="3742"/>
    <n v="49258"/>
    <n v="2"/>
    <m/>
    <n v="37"/>
    <n v="13"/>
    <n v="8"/>
    <m/>
    <d v="2021-10-15T09:30:00"/>
    <n v="13"/>
    <n v="2"/>
    <s v="Tertiary "/>
    <n v="0"/>
    <s v="Not Assigned"/>
  </r>
  <r>
    <x v="3743"/>
    <n v="49259"/>
    <n v="2"/>
    <m/>
    <n v="2"/>
    <n v="13"/>
    <n v="3"/>
    <d v="2021-11-30T00:00:00"/>
    <d v="2021-10-15T09:30:00"/>
    <n v="13"/>
    <n v="2"/>
    <s v="Mumbai"/>
    <n v="1"/>
    <s v="Proctology"/>
  </r>
  <r>
    <x v="3744"/>
    <n v="49260"/>
    <n v="1"/>
    <m/>
    <n v="2"/>
    <n v="2"/>
    <n v="1"/>
    <m/>
    <d v="2021-10-15T09:32:00"/>
    <n v="2"/>
    <n v="1"/>
    <s v="New Delhi"/>
    <n v="1"/>
    <s v="Proctology"/>
  </r>
  <r>
    <x v="3693"/>
    <n v="49261"/>
    <n v="2"/>
    <m/>
    <n v="129"/>
    <n v="13"/>
    <n v="2"/>
    <m/>
    <d v="2021-10-15T09:35:00"/>
    <n v="13"/>
    <n v="2"/>
    <s v="Bangalore"/>
    <n v="9"/>
    <s v="Ophthalmology"/>
  </r>
  <r>
    <x v="3745"/>
    <n v="49262"/>
    <n v="1"/>
    <m/>
    <n v="2"/>
    <n v="13"/>
    <n v="1"/>
    <m/>
    <d v="2021-10-15T09:59:00"/>
    <n v="13"/>
    <n v="1"/>
    <s v="New Delhi"/>
    <n v="1"/>
    <s v="Proctology"/>
  </r>
  <r>
    <x v="3746"/>
    <n v="49263"/>
    <n v="1"/>
    <m/>
    <n v="2"/>
    <n v="13"/>
    <n v="2"/>
    <m/>
    <d v="2021-10-15T09:59:00"/>
    <n v="13"/>
    <n v="1"/>
    <s v="Bangalore"/>
    <n v="1"/>
    <s v="Proctology"/>
  </r>
  <r>
    <x v="3747"/>
    <n v="49264"/>
    <n v="1"/>
    <m/>
    <n v="2"/>
    <n v="13"/>
    <n v="4"/>
    <m/>
    <d v="2021-10-15T10:19:00"/>
    <n v="13"/>
    <n v="1"/>
    <s v="Hyderabad"/>
    <n v="1"/>
    <s v="Proctology"/>
  </r>
  <r>
    <x v="3748"/>
    <n v="49265"/>
    <n v="2"/>
    <m/>
    <n v="37"/>
    <n v="39"/>
    <n v="2"/>
    <m/>
    <d v="2021-10-15T10:25:00"/>
    <n v="39"/>
    <n v="2"/>
    <s v="Bangalore"/>
    <n v="0"/>
    <s v="Not Assigned"/>
  </r>
  <r>
    <x v="3749"/>
    <n v="49266"/>
    <n v="2"/>
    <m/>
    <n v="2"/>
    <n v="13"/>
    <n v="3"/>
    <m/>
    <d v="2021-10-15T10:30:00"/>
    <n v="13"/>
    <n v="2"/>
    <s v="Mumbai"/>
    <n v="1"/>
    <s v="Proctology"/>
  </r>
  <r>
    <x v="3750"/>
    <n v="49267"/>
    <n v="1"/>
    <s v="Cashless"/>
    <n v="2"/>
    <n v="13"/>
    <n v="3"/>
    <d v="2022-05-03T00:00:00"/>
    <d v="2021-10-15T10:37:00"/>
    <n v="13"/>
    <n v="1"/>
    <s v="Mumbai"/>
    <n v="1"/>
    <s v="Proctology"/>
  </r>
  <r>
    <x v="3751"/>
    <n v="49268"/>
    <n v="2"/>
    <m/>
    <n v="129"/>
    <n v="13"/>
    <n v="2"/>
    <m/>
    <d v="2021-10-15T10:40:00"/>
    <n v="13"/>
    <n v="2"/>
    <s v="Bangalore"/>
    <n v="9"/>
    <s v="Ophthalmology"/>
  </r>
  <r>
    <x v="3752"/>
    <n v="49269"/>
    <n v="2"/>
    <m/>
    <n v="37"/>
    <n v="2"/>
    <n v="5"/>
    <m/>
    <d v="2021-10-15T10:55:00"/>
    <n v="2"/>
    <n v="2"/>
    <s v="Others"/>
    <n v="0"/>
    <s v="Not Assigned"/>
  </r>
  <r>
    <x v="3753"/>
    <n v="49270"/>
    <n v="2"/>
    <m/>
    <n v="37"/>
    <n v="2"/>
    <n v="3"/>
    <m/>
    <d v="2021-10-15T11:00:00"/>
    <n v="2"/>
    <n v="2"/>
    <s v="Mumbai"/>
    <n v="0"/>
    <s v="Not Assigned"/>
  </r>
  <r>
    <x v="3754"/>
    <n v="49271"/>
    <n v="1"/>
    <m/>
    <n v="2"/>
    <n v="2"/>
    <n v="2"/>
    <m/>
    <d v="2021-10-15T11:03:00"/>
    <n v="2"/>
    <n v="1"/>
    <s v="Bangalore"/>
    <n v="1"/>
    <s v="Proctology"/>
  </r>
  <r>
    <x v="3755"/>
    <n v="49272"/>
    <n v="2"/>
    <m/>
    <n v="37"/>
    <n v="12"/>
    <n v="2"/>
    <m/>
    <d v="2021-10-15T11:05:00"/>
    <n v="12"/>
    <n v="2"/>
    <s v="Bangalore"/>
    <n v="0"/>
    <s v="Not Assigned"/>
  </r>
  <r>
    <x v="3756"/>
    <n v="49273"/>
    <n v="2"/>
    <m/>
    <n v="2"/>
    <n v="39"/>
    <n v="2"/>
    <m/>
    <d v="2021-10-15T11:10:00"/>
    <n v="39"/>
    <n v="2"/>
    <s v="Bangalore"/>
    <n v="1"/>
    <s v="Proctology"/>
  </r>
  <r>
    <x v="3757"/>
    <n v="49274"/>
    <n v="2"/>
    <m/>
    <n v="37"/>
    <n v="13"/>
    <n v="8"/>
    <m/>
    <d v="2021-10-15T11:10:00"/>
    <n v="13"/>
    <n v="2"/>
    <s v="Tertiary "/>
    <n v="0"/>
    <s v="Not Assigned"/>
  </r>
  <r>
    <x v="3755"/>
    <n v="49275"/>
    <n v="2"/>
    <m/>
    <n v="37"/>
    <n v="12"/>
    <n v="2"/>
    <m/>
    <d v="2021-10-15T11:10:00"/>
    <n v="12"/>
    <n v="2"/>
    <s v="Bangalore"/>
    <n v="0"/>
    <s v="Not Assigned"/>
  </r>
  <r>
    <x v="3755"/>
    <n v="49276"/>
    <n v="2"/>
    <m/>
    <n v="37"/>
    <n v="2"/>
    <n v="2"/>
    <m/>
    <d v="2021-10-15T11:10:00"/>
    <n v="2"/>
    <n v="2"/>
    <s v="Bangalore"/>
    <n v="0"/>
    <s v="Not Assigned"/>
  </r>
  <r>
    <x v="3758"/>
    <n v="49277"/>
    <n v="1"/>
    <s v="Reimbursement"/>
    <n v="39"/>
    <n v="34"/>
    <n v="6"/>
    <d v="2021-10-20T00:00:00"/>
    <d v="2021-10-15T11:11:00"/>
    <n v="34"/>
    <n v="1"/>
    <s v="Pune"/>
    <n v="2"/>
    <s v="Urology Circumcision"/>
  </r>
  <r>
    <x v="3759"/>
    <n v="49278"/>
    <n v="1"/>
    <m/>
    <n v="7"/>
    <n v="13"/>
    <n v="2"/>
    <m/>
    <d v="2021-10-15T11:21:00"/>
    <n v="13"/>
    <n v="1"/>
    <s v="Bangalore"/>
    <n v="9"/>
    <s v="Ophthalmology"/>
  </r>
  <r>
    <x v="3760"/>
    <n v="49279"/>
    <n v="2"/>
    <m/>
    <n v="37"/>
    <n v="2"/>
    <n v="1"/>
    <m/>
    <d v="2021-10-15T11:25:00"/>
    <n v="2"/>
    <n v="2"/>
    <s v="New Delhi"/>
    <n v="0"/>
    <s v="Not Assigned"/>
  </r>
  <r>
    <x v="3759"/>
    <n v="49280"/>
    <n v="2"/>
    <m/>
    <n v="129"/>
    <n v="13"/>
    <n v="2"/>
    <d v="2021-10-22T00:00:00"/>
    <d v="2021-10-15T11:25:00"/>
    <n v="13"/>
    <n v="2"/>
    <s v="Bangalore"/>
    <n v="9"/>
    <s v="Ophthalmology"/>
  </r>
  <r>
    <x v="3761"/>
    <n v="49281"/>
    <n v="1"/>
    <m/>
    <n v="7"/>
    <n v="13"/>
    <n v="2"/>
    <m/>
    <d v="2021-10-15T11:29:00"/>
    <n v="13"/>
    <n v="1"/>
    <s v="Bangalore"/>
    <n v="9"/>
    <s v="Ophthalmology"/>
  </r>
  <r>
    <x v="3762"/>
    <n v="49282"/>
    <n v="2"/>
    <m/>
    <n v="37"/>
    <n v="13"/>
    <n v="1"/>
    <m/>
    <d v="2021-10-15T11:30:00"/>
    <n v="13"/>
    <n v="2"/>
    <s v="New Delhi"/>
    <n v="0"/>
    <s v="Not Assigned"/>
  </r>
  <r>
    <x v="3760"/>
    <n v="49283"/>
    <n v="2"/>
    <m/>
    <n v="37"/>
    <n v="2"/>
    <n v="1"/>
    <m/>
    <d v="2021-10-15T11:30:00"/>
    <n v="2"/>
    <n v="2"/>
    <s v="New Delhi"/>
    <n v="0"/>
    <s v="Not Assigned"/>
  </r>
  <r>
    <x v="3763"/>
    <n v="49284"/>
    <n v="2"/>
    <m/>
    <n v="37"/>
    <n v="13"/>
    <n v="1"/>
    <m/>
    <d v="2021-10-15T11:35:00"/>
    <n v="13"/>
    <n v="2"/>
    <s v="New Delhi"/>
    <n v="0"/>
    <s v="Not Assigned"/>
  </r>
  <r>
    <x v="3763"/>
    <n v="49285"/>
    <n v="2"/>
    <s v="Cash"/>
    <n v="57"/>
    <n v="13"/>
    <n v="1"/>
    <m/>
    <d v="2021-10-15T11:35:00"/>
    <n v="13"/>
    <n v="2"/>
    <s v="New Delhi"/>
    <n v="0"/>
    <s v="Not Assigned"/>
  </r>
  <r>
    <x v="3764"/>
    <n v="49286"/>
    <n v="1"/>
    <m/>
    <n v="19"/>
    <n v="39"/>
    <n v="3"/>
    <m/>
    <d v="2021-10-15T11:40:00"/>
    <n v="39"/>
    <n v="1"/>
    <s v="Mumbai"/>
    <n v="1"/>
    <s v="Proctology"/>
  </r>
  <r>
    <x v="3765"/>
    <n v="49287"/>
    <n v="2"/>
    <m/>
    <n v="37"/>
    <n v="39"/>
    <n v="1"/>
    <m/>
    <d v="2021-10-15T11:45:00"/>
    <n v="39"/>
    <n v="2"/>
    <s v="New Delhi"/>
    <n v="0"/>
    <s v="Not Assigned"/>
  </r>
  <r>
    <x v="3766"/>
    <n v="49288"/>
    <n v="2"/>
    <m/>
    <n v="37"/>
    <n v="2"/>
    <n v="1"/>
    <m/>
    <d v="2021-10-15T11:55:00"/>
    <n v="2"/>
    <n v="2"/>
    <s v="New Delhi"/>
    <n v="0"/>
    <s v="Not Assigned"/>
  </r>
  <r>
    <x v="3767"/>
    <n v="49289"/>
    <n v="2"/>
    <s v="Cash"/>
    <n v="37"/>
    <n v="13"/>
    <n v="1"/>
    <m/>
    <d v="2021-10-15T12:05:00"/>
    <n v="13"/>
    <n v="2"/>
    <s v="New Delhi"/>
    <n v="0"/>
    <s v="Not Assigned"/>
  </r>
  <r>
    <x v="3768"/>
    <n v="49290"/>
    <n v="2"/>
    <m/>
    <n v="37"/>
    <n v="13"/>
    <n v="1"/>
    <m/>
    <d v="2021-10-15T12:05:00"/>
    <n v="13"/>
    <n v="2"/>
    <s v="New Delhi"/>
    <n v="0"/>
    <s v="Not Assigned"/>
  </r>
  <r>
    <x v="3769"/>
    <n v="49291"/>
    <n v="1"/>
    <m/>
    <n v="2"/>
    <n v="13"/>
    <n v="1"/>
    <m/>
    <d v="2021-10-15T12:15:00"/>
    <n v="13"/>
    <n v="1"/>
    <s v="New Delhi"/>
    <n v="1"/>
    <s v="Proctology"/>
  </r>
  <r>
    <x v="3769"/>
    <n v="49292"/>
    <n v="2"/>
    <m/>
    <n v="37"/>
    <n v="2"/>
    <n v="1"/>
    <m/>
    <d v="2021-10-15T12:20:00"/>
    <n v="2"/>
    <n v="2"/>
    <s v="New Delhi"/>
    <n v="0"/>
    <s v="Not Assigned"/>
  </r>
  <r>
    <x v="3770"/>
    <n v="49293"/>
    <n v="1"/>
    <m/>
    <n v="2"/>
    <n v="2"/>
    <n v="1"/>
    <m/>
    <d v="2021-10-15T12:20:00"/>
    <n v="2"/>
    <n v="1"/>
    <s v="New Delhi"/>
    <n v="1"/>
    <s v="Proctology"/>
  </r>
  <r>
    <x v="3768"/>
    <n v="49294"/>
    <n v="2"/>
    <m/>
    <n v="37"/>
    <n v="13"/>
    <n v="1"/>
    <m/>
    <d v="2021-10-15T12:25:00"/>
    <n v="13"/>
    <n v="2"/>
    <s v="New Delhi"/>
    <n v="0"/>
    <s v="Not Assigned"/>
  </r>
  <r>
    <x v="3771"/>
    <n v="49295"/>
    <n v="1"/>
    <m/>
    <n v="2"/>
    <n v="4"/>
    <n v="3"/>
    <d v="2022-07-05T00:00:00"/>
    <d v="2021-10-15T12:25:00"/>
    <n v="4"/>
    <n v="1"/>
    <s v="Mumbai"/>
    <n v="1"/>
    <s v="Proctology"/>
  </r>
  <r>
    <x v="3772"/>
    <n v="49296"/>
    <n v="2"/>
    <m/>
    <n v="37"/>
    <n v="2"/>
    <n v="3"/>
    <m/>
    <d v="2021-10-15T12:40:00"/>
    <n v="2"/>
    <n v="2"/>
    <s v="Mumbai"/>
    <n v="0"/>
    <s v="Not Assigned"/>
  </r>
  <r>
    <x v="3773"/>
    <n v="49297"/>
    <n v="1"/>
    <s v="Cashless"/>
    <n v="7"/>
    <n v="13"/>
    <n v="8"/>
    <d v="2022-02-16T00:00:00"/>
    <d v="2021-10-15T12:44:00"/>
    <n v="13"/>
    <n v="1"/>
    <s v="Tertiary "/>
    <n v="9"/>
    <s v="Ophthalmology"/>
  </r>
  <r>
    <x v="3774"/>
    <n v="49298"/>
    <n v="2"/>
    <m/>
    <n v="37"/>
    <n v="13"/>
    <n v="8"/>
    <m/>
    <d v="2021-10-15T12:50:00"/>
    <n v="13"/>
    <n v="2"/>
    <s v="Tertiary "/>
    <n v="0"/>
    <s v="Not Assigned"/>
  </r>
  <r>
    <x v="3775"/>
    <n v="49299"/>
    <n v="2"/>
    <s v="Cash"/>
    <n v="2"/>
    <n v="2"/>
    <n v="1"/>
    <m/>
    <d v="2021-10-15T12:50:00"/>
    <n v="2"/>
    <n v="2"/>
    <s v="New Delhi"/>
    <n v="1"/>
    <s v="Proctology"/>
  </r>
  <r>
    <x v="3776"/>
    <n v="49300"/>
    <n v="1"/>
    <m/>
    <n v="2"/>
    <n v="13"/>
    <n v="1"/>
    <m/>
    <d v="2021-10-15T12:57:00"/>
    <n v="13"/>
    <n v="1"/>
    <s v="New Delhi"/>
    <n v="1"/>
    <s v="Proctology"/>
  </r>
  <r>
    <x v="3777"/>
    <n v="49301"/>
    <n v="2"/>
    <m/>
    <n v="2"/>
    <n v="13"/>
    <n v="6"/>
    <m/>
    <d v="2021-10-15T13:00:00"/>
    <n v="13"/>
    <n v="2"/>
    <s v="Pune"/>
    <n v="1"/>
    <s v="Proctology"/>
  </r>
  <r>
    <x v="3778"/>
    <n v="49302"/>
    <n v="2"/>
    <m/>
    <n v="37"/>
    <n v="54"/>
    <n v="3"/>
    <d v="2022-05-28T00:00:00"/>
    <d v="2021-10-15T13:00:00"/>
    <n v="54"/>
    <n v="2"/>
    <s v="Mumbai"/>
    <n v="0"/>
    <s v="Not Assigned"/>
  </r>
  <r>
    <x v="3779"/>
    <n v="49303"/>
    <n v="1"/>
    <m/>
    <n v="2"/>
    <n v="2"/>
    <n v="2"/>
    <m/>
    <d v="2021-10-15T13:01:00"/>
    <n v="2"/>
    <n v="1"/>
    <s v="Bangalore"/>
    <n v="1"/>
    <s v="Proctology"/>
  </r>
  <r>
    <x v="3780"/>
    <n v="49304"/>
    <n v="2"/>
    <s v="Cash"/>
    <n v="57"/>
    <n v="39"/>
    <n v="1"/>
    <m/>
    <d v="2021-10-15T13:05:00"/>
    <n v="39"/>
    <n v="2"/>
    <s v="New Delhi"/>
    <n v="0"/>
    <s v="Not Assigned"/>
  </r>
  <r>
    <x v="3781"/>
    <n v="49305"/>
    <n v="2"/>
    <m/>
    <n v="37"/>
    <n v="2"/>
    <n v="1"/>
    <m/>
    <d v="2021-10-15T13:05:00"/>
    <n v="2"/>
    <n v="2"/>
    <s v="New Delhi"/>
    <n v="0"/>
    <s v="Not Assigned"/>
  </r>
  <r>
    <x v="3774"/>
    <n v="49306"/>
    <n v="2"/>
    <s v="Cashless"/>
    <n v="15"/>
    <n v="51"/>
    <n v="1"/>
    <d v="2021-10-20T00:00:00"/>
    <d v="2021-10-15T13:05:00"/>
    <n v="51"/>
    <n v="2"/>
    <s v="New Delhi"/>
    <n v="3"/>
    <s v="Laproscopy"/>
  </r>
  <r>
    <x v="3782"/>
    <n v="49307"/>
    <n v="1"/>
    <m/>
    <n v="17"/>
    <n v="2"/>
    <n v="3"/>
    <m/>
    <d v="2021-10-15T13:06:00"/>
    <n v="2"/>
    <n v="1"/>
    <s v="Mumbai"/>
    <n v="7"/>
    <s v="Cosmetic"/>
  </r>
  <r>
    <x v="3783"/>
    <n v="49308"/>
    <n v="2"/>
    <m/>
    <n v="15"/>
    <n v="13"/>
    <n v="3"/>
    <d v="2021-11-30T00:00:00"/>
    <d v="2021-10-15T13:25:00"/>
    <n v="13"/>
    <n v="2"/>
    <s v="Mumbai"/>
    <n v="3"/>
    <s v="Laproscopy"/>
  </r>
  <r>
    <x v="3784"/>
    <n v="49309"/>
    <n v="1"/>
    <m/>
    <n v="39"/>
    <n v="13"/>
    <n v="1"/>
    <m/>
    <d v="2021-10-15T13:31:00"/>
    <n v="13"/>
    <n v="1"/>
    <s v="New Delhi"/>
    <n v="2"/>
    <s v="Urology Circumcision"/>
  </r>
  <r>
    <x v="3785"/>
    <n v="49310"/>
    <n v="2"/>
    <m/>
    <n v="20"/>
    <n v="53"/>
    <n v="3"/>
    <m/>
    <d v="2021-10-15T13:40:00"/>
    <n v="53"/>
    <n v="2"/>
    <s v="Mumbai"/>
    <n v="1"/>
    <s v="Proctology"/>
  </r>
  <r>
    <x v="3786"/>
    <n v="49311"/>
    <n v="1"/>
    <m/>
    <n v="17"/>
    <n v="13"/>
    <n v="2"/>
    <d v="2021-10-25T00:00:00"/>
    <d v="2021-10-15T13:40:00"/>
    <n v="13"/>
    <n v="1"/>
    <s v="Bangalore"/>
    <n v="7"/>
    <s v="Cosmetic"/>
  </r>
  <r>
    <x v="3787"/>
    <n v="49312"/>
    <n v="2"/>
    <m/>
    <n v="37"/>
    <n v="2"/>
    <n v="1"/>
    <d v="2022-07-05T00:00:00"/>
    <d v="2021-10-15T13:45:00"/>
    <n v="2"/>
    <n v="2"/>
    <s v="New Delhi"/>
    <n v="0"/>
    <s v="Not Assigned"/>
  </r>
  <r>
    <x v="3788"/>
    <n v="49313"/>
    <n v="2"/>
    <m/>
    <n v="37"/>
    <n v="13"/>
    <n v="1"/>
    <m/>
    <d v="2021-10-15T13:45:00"/>
    <n v="13"/>
    <n v="2"/>
    <s v="New Delhi"/>
    <n v="0"/>
    <s v="Not Assigned"/>
  </r>
  <r>
    <x v="3789"/>
    <n v="49314"/>
    <n v="2"/>
    <m/>
    <n v="39"/>
    <n v="13"/>
    <n v="1"/>
    <m/>
    <d v="2021-10-15T13:45:00"/>
    <n v="13"/>
    <n v="2"/>
    <s v="New Delhi"/>
    <n v="2"/>
    <s v="Urology Circumcision"/>
  </r>
  <r>
    <x v="3790"/>
    <n v="49315"/>
    <n v="8"/>
    <m/>
    <n v="20"/>
    <n v="13"/>
    <n v="1"/>
    <m/>
    <d v="2021-10-15T13:46:00"/>
    <n v="13"/>
    <n v="8"/>
    <s v="New Delhi"/>
    <n v="1"/>
    <s v="Proctology"/>
  </r>
  <r>
    <x v="2831"/>
    <n v="49316"/>
    <n v="2"/>
    <m/>
    <n v="37"/>
    <n v="12"/>
    <n v="2"/>
    <m/>
    <d v="2021-10-15T13:55:00"/>
    <n v="12"/>
    <n v="2"/>
    <s v="Bangalore"/>
    <n v="0"/>
    <s v="Not Assigned"/>
  </r>
  <r>
    <x v="3791"/>
    <n v="49317"/>
    <n v="1"/>
    <m/>
    <n v="20"/>
    <n v="13"/>
    <n v="3"/>
    <m/>
    <d v="2021-10-15T13:55:00"/>
    <n v="13"/>
    <n v="1"/>
    <s v="Mumbai"/>
    <n v="1"/>
    <s v="Proctology"/>
  </r>
  <r>
    <x v="3785"/>
    <n v="49318"/>
    <n v="2"/>
    <s v="Cash"/>
    <n v="20"/>
    <n v="11"/>
    <n v="3"/>
    <d v="2021-11-30T00:00:00"/>
    <d v="2021-10-15T14:00:00"/>
    <n v="11"/>
    <n v="2"/>
    <s v="Mumbai"/>
    <n v="1"/>
    <s v="Proctology"/>
  </r>
  <r>
    <x v="3778"/>
    <n v="49319"/>
    <n v="2"/>
    <m/>
    <n v="37"/>
    <n v="13"/>
    <n v="8"/>
    <m/>
    <d v="2021-10-15T14:15:00"/>
    <n v="13"/>
    <n v="2"/>
    <s v="Tertiary "/>
    <n v="0"/>
    <s v="Not Assigned"/>
  </r>
  <r>
    <x v="3792"/>
    <n v="49320"/>
    <n v="1"/>
    <m/>
    <n v="7"/>
    <n v="13"/>
    <n v="2"/>
    <m/>
    <d v="2021-10-15T14:23:00"/>
    <n v="13"/>
    <n v="1"/>
    <s v="Bangalore"/>
    <n v="9"/>
    <s v="Ophthalmology"/>
  </r>
  <r>
    <x v="3793"/>
    <n v="49321"/>
    <n v="1"/>
    <m/>
    <n v="39"/>
    <n v="2"/>
    <n v="2"/>
    <d v="2021-10-18T00:00:00"/>
    <d v="2021-10-15T14:24:00"/>
    <n v="2"/>
    <n v="1"/>
    <s v="Bangalore"/>
    <n v="2"/>
    <s v="Urology Circumcision"/>
  </r>
  <r>
    <x v="3794"/>
    <n v="49322"/>
    <n v="2"/>
    <m/>
    <n v="37"/>
    <n v="2"/>
    <n v="1"/>
    <m/>
    <d v="2021-10-15T14:30:00"/>
    <n v="2"/>
    <n v="2"/>
    <s v="New Delhi"/>
    <n v="0"/>
    <s v="Not Assigned"/>
  </r>
  <r>
    <x v="3795"/>
    <n v="49323"/>
    <n v="2"/>
    <m/>
    <n v="7"/>
    <n v="12"/>
    <n v="2"/>
    <m/>
    <d v="2021-10-15T14:35:00"/>
    <n v="12"/>
    <n v="2"/>
    <s v="Bangalore"/>
    <n v="9"/>
    <s v="Ophthalmology"/>
  </r>
  <r>
    <x v="3796"/>
    <n v="49324"/>
    <n v="2"/>
    <m/>
    <n v="37"/>
    <n v="2"/>
    <n v="1"/>
    <m/>
    <d v="2021-10-15T14:35:00"/>
    <n v="2"/>
    <n v="2"/>
    <s v="New Delhi"/>
    <n v="0"/>
    <s v="Not Assigned"/>
  </r>
  <r>
    <x v="3795"/>
    <n v="49325"/>
    <n v="2"/>
    <m/>
    <n v="7"/>
    <n v="13"/>
    <n v="2"/>
    <m/>
    <d v="2021-10-15T14:35:00"/>
    <n v="13"/>
    <n v="2"/>
    <s v="Bangalore"/>
    <n v="9"/>
    <s v="Ophthalmology"/>
  </r>
  <r>
    <x v="3797"/>
    <n v="49326"/>
    <n v="2"/>
    <m/>
    <n v="37"/>
    <n v="39"/>
    <n v="8"/>
    <m/>
    <d v="2021-10-15T14:35:00"/>
    <n v="39"/>
    <n v="2"/>
    <s v="Tertiary "/>
    <n v="0"/>
    <s v="Not Assigned"/>
  </r>
  <r>
    <x v="3798"/>
    <n v="49327"/>
    <n v="1"/>
    <m/>
    <n v="19"/>
    <n v="13"/>
    <n v="4"/>
    <m/>
    <d v="2021-10-15T14:38:00"/>
    <n v="13"/>
    <n v="1"/>
    <s v="Hyderabad"/>
    <n v="1"/>
    <s v="Proctology"/>
  </r>
  <r>
    <x v="3799"/>
    <n v="49328"/>
    <n v="1"/>
    <s v="Cash"/>
    <n v="17"/>
    <n v="39"/>
    <n v="3"/>
    <m/>
    <d v="2021-10-15T14:45:00"/>
    <n v="39"/>
    <n v="1"/>
    <s v="Mumbai"/>
    <n v="7"/>
    <s v="Cosmetic"/>
  </r>
  <r>
    <x v="3800"/>
    <n v="49329"/>
    <n v="2"/>
    <s v="Cash"/>
    <n v="20"/>
    <n v="13"/>
    <n v="8"/>
    <d v="2022-03-02T00:00:00"/>
    <d v="2021-10-15T14:50:00"/>
    <n v="13"/>
    <n v="2"/>
    <s v="Tertiary "/>
    <n v="1"/>
    <s v="Proctology"/>
  </r>
  <r>
    <x v="3665"/>
    <n v="49330"/>
    <n v="2"/>
    <m/>
    <n v="15"/>
    <n v="13"/>
    <n v="1"/>
    <m/>
    <d v="2021-10-15T14:55:00"/>
    <n v="13"/>
    <n v="2"/>
    <s v="New Delhi"/>
    <n v="3"/>
    <s v="Laproscopy"/>
  </r>
  <r>
    <x v="3800"/>
    <n v="49331"/>
    <n v="2"/>
    <m/>
    <n v="37"/>
    <n v="56"/>
    <n v="1"/>
    <d v="2022-05-27T00:00:00"/>
    <d v="2021-10-15T14:55:00"/>
    <n v="56"/>
    <n v="2"/>
    <s v="New Delhi"/>
    <n v="0"/>
    <s v="Not Assigned"/>
  </r>
  <r>
    <x v="417"/>
    <n v="49332"/>
    <n v="2"/>
    <m/>
    <n v="37"/>
    <n v="2"/>
    <n v="1"/>
    <m/>
    <d v="2021-10-15T15:00:00"/>
    <n v="2"/>
    <n v="2"/>
    <s v="New Delhi"/>
    <n v="0"/>
    <s v="Not Assigned"/>
  </r>
  <r>
    <x v="3801"/>
    <n v="49333"/>
    <n v="2"/>
    <m/>
    <n v="37"/>
    <n v="2"/>
    <n v="8"/>
    <d v="2021-10-18T00:00:00"/>
    <d v="2021-10-15T15:00:00"/>
    <n v="2"/>
    <n v="2"/>
    <s v="Tertiary "/>
    <n v="0"/>
    <s v="Not Assigned"/>
  </r>
  <r>
    <x v="3802"/>
    <n v="49334"/>
    <n v="1"/>
    <m/>
    <n v="7"/>
    <n v="2"/>
    <n v="2"/>
    <m/>
    <d v="2021-10-15T15:16:00"/>
    <n v="2"/>
    <n v="1"/>
    <s v="Bangalore"/>
    <n v="9"/>
    <s v="Ophthalmology"/>
  </r>
  <r>
    <x v="3803"/>
    <n v="49335"/>
    <n v="2"/>
    <s v="Cash"/>
    <n v="57"/>
    <n v="13"/>
    <n v="1"/>
    <m/>
    <d v="2021-10-15T15:25:00"/>
    <n v="13"/>
    <n v="2"/>
    <s v="New Delhi"/>
    <n v="0"/>
    <s v="Not Assigned"/>
  </r>
  <r>
    <x v="3804"/>
    <n v="49336"/>
    <n v="1"/>
    <s v="Cash"/>
    <n v="135"/>
    <n v="39"/>
    <n v="1"/>
    <m/>
    <d v="2021-10-15T15:28:00"/>
    <n v="39"/>
    <n v="1"/>
    <s v="New Delhi"/>
    <n v="10"/>
    <s v="Dental"/>
  </r>
  <r>
    <x v="3804"/>
    <n v="49337"/>
    <n v="2"/>
    <m/>
    <n v="37"/>
    <n v="13"/>
    <n v="1"/>
    <m/>
    <d v="2021-10-15T15:30:00"/>
    <n v="13"/>
    <n v="2"/>
    <s v="New Delhi"/>
    <n v="0"/>
    <s v="Not Assigned"/>
  </r>
  <r>
    <x v="3804"/>
    <n v="49338"/>
    <n v="2"/>
    <m/>
    <n v="37"/>
    <n v="39"/>
    <n v="1"/>
    <m/>
    <d v="2021-10-15T15:35:00"/>
    <n v="39"/>
    <n v="2"/>
    <s v="New Delhi"/>
    <n v="0"/>
    <s v="Not Assigned"/>
  </r>
  <r>
    <x v="3805"/>
    <n v="49339"/>
    <n v="1"/>
    <s v="Cash"/>
    <n v="39"/>
    <n v="34"/>
    <n v="1"/>
    <d v="2021-12-10T00:00:00"/>
    <d v="2021-10-15T15:36:00"/>
    <n v="34"/>
    <n v="1"/>
    <s v="New Delhi"/>
    <n v="2"/>
    <s v="Urology Circumcision"/>
  </r>
  <r>
    <x v="3806"/>
    <n v="49340"/>
    <n v="1"/>
    <m/>
    <n v="7"/>
    <n v="13"/>
    <n v="2"/>
    <m/>
    <d v="2021-10-15T15:38:00"/>
    <n v="13"/>
    <n v="1"/>
    <s v="Bangalore"/>
    <n v="9"/>
    <s v="Ophthalmology"/>
  </r>
  <r>
    <x v="3806"/>
    <n v="49341"/>
    <n v="2"/>
    <m/>
    <n v="129"/>
    <n v="12"/>
    <n v="2"/>
    <m/>
    <d v="2021-10-15T15:40:00"/>
    <n v="12"/>
    <n v="2"/>
    <s v="Bangalore"/>
    <n v="9"/>
    <s v="Ophthalmology"/>
  </r>
  <r>
    <x v="3807"/>
    <n v="49342"/>
    <n v="2"/>
    <m/>
    <n v="37"/>
    <n v="2"/>
    <n v="3"/>
    <m/>
    <d v="2021-10-15T15:40:00"/>
    <n v="2"/>
    <n v="2"/>
    <s v="Mumbai"/>
    <n v="0"/>
    <s v="Not Assigned"/>
  </r>
  <r>
    <x v="3808"/>
    <n v="49343"/>
    <n v="1"/>
    <m/>
    <n v="15"/>
    <n v="65"/>
    <n v="2"/>
    <d v="2021-10-25T00:00:00"/>
    <d v="2021-10-15T15:43:00"/>
    <n v="65"/>
    <n v="1"/>
    <s v="Bangalore"/>
    <n v="3"/>
    <s v="Laproscopy"/>
  </r>
  <r>
    <x v="3809"/>
    <n v="49344"/>
    <n v="1"/>
    <m/>
    <n v="2"/>
    <n v="31"/>
    <n v="2"/>
    <d v="2021-10-18T00:00:00"/>
    <d v="2021-10-15T15:48:00"/>
    <n v="31"/>
    <n v="1"/>
    <s v="Bangalore"/>
    <n v="1"/>
    <s v="Proctology"/>
  </r>
  <r>
    <x v="3810"/>
    <n v="49345"/>
    <n v="1"/>
    <m/>
    <n v="16"/>
    <n v="2"/>
    <n v="3"/>
    <m/>
    <d v="2021-10-15T16:03:00"/>
    <n v="2"/>
    <n v="1"/>
    <s v="Mumbai"/>
    <n v="3"/>
    <s v="Laproscopy"/>
  </r>
  <r>
    <x v="3811"/>
    <n v="49346"/>
    <n v="2"/>
    <s v="Cash"/>
    <n v="16"/>
    <n v="2"/>
    <n v="8"/>
    <d v="2021-12-31T00:00:00"/>
    <d v="2021-10-15T16:05:00"/>
    <n v="2"/>
    <n v="2"/>
    <s v="Tertiary "/>
    <n v="3"/>
    <s v="Laproscopy"/>
  </r>
  <r>
    <x v="3812"/>
    <n v="49347"/>
    <n v="1"/>
    <m/>
    <n v="20"/>
    <n v="53"/>
    <n v="2"/>
    <m/>
    <d v="2021-10-15T16:05:00"/>
    <n v="53"/>
    <n v="1"/>
    <s v="Bangalore"/>
    <n v="1"/>
    <s v="Proctology"/>
  </r>
  <r>
    <x v="3813"/>
    <n v="49348"/>
    <n v="1"/>
    <m/>
    <n v="7"/>
    <n v="2"/>
    <n v="2"/>
    <m/>
    <d v="2021-10-15T16:14:00"/>
    <n v="2"/>
    <n v="1"/>
    <s v="Bangalore"/>
    <n v="9"/>
    <s v="Ophthalmology"/>
  </r>
  <r>
    <x v="3813"/>
    <n v="49349"/>
    <n v="2"/>
    <m/>
    <n v="37"/>
    <n v="2"/>
    <n v="1"/>
    <m/>
    <d v="2021-10-15T16:15:00"/>
    <n v="2"/>
    <n v="2"/>
    <s v="New Delhi"/>
    <n v="0"/>
    <s v="Not Assigned"/>
  </r>
  <r>
    <x v="3814"/>
    <n v="49350"/>
    <n v="2"/>
    <m/>
    <n v="39"/>
    <n v="18"/>
    <n v="17"/>
    <m/>
    <d v="2021-10-15T16:15:00"/>
    <n v="18"/>
    <n v="2"/>
    <s v="Bhubaneshwar"/>
    <n v="2"/>
    <s v="Urology Circumcision"/>
  </r>
  <r>
    <x v="3815"/>
    <n v="49351"/>
    <n v="1"/>
    <m/>
    <n v="2"/>
    <n v="12"/>
    <n v="3"/>
    <m/>
    <d v="2021-10-15T16:21:00"/>
    <n v="12"/>
    <n v="1"/>
    <s v="Mumbai"/>
    <n v="1"/>
    <s v="Proctology"/>
  </r>
  <r>
    <x v="3816"/>
    <n v="49352"/>
    <n v="1"/>
    <m/>
    <n v="2"/>
    <n v="13"/>
    <n v="3"/>
    <d v="2022-01-04T00:00:00"/>
    <d v="2021-10-15T16:25:00"/>
    <n v="13"/>
    <n v="1"/>
    <s v="Mumbai"/>
    <n v="1"/>
    <s v="Proctology"/>
  </r>
  <r>
    <x v="3817"/>
    <n v="49353"/>
    <n v="1"/>
    <m/>
    <n v="2"/>
    <n v="13"/>
    <n v="4"/>
    <m/>
    <d v="2021-10-15T16:33:00"/>
    <n v="13"/>
    <n v="1"/>
    <s v="Hyderabad"/>
    <n v="1"/>
    <s v="Proctology"/>
  </r>
  <r>
    <x v="3818"/>
    <n v="49354"/>
    <n v="1"/>
    <m/>
    <n v="2"/>
    <n v="13"/>
    <n v="1"/>
    <m/>
    <d v="2021-10-15T16:39:00"/>
    <n v="13"/>
    <n v="1"/>
    <s v="New Delhi"/>
    <n v="1"/>
    <s v="Proctology"/>
  </r>
  <r>
    <x v="3819"/>
    <n v="49355"/>
    <n v="1"/>
    <m/>
    <n v="7"/>
    <n v="2"/>
    <n v="2"/>
    <m/>
    <d v="2021-10-15T16:44:00"/>
    <n v="2"/>
    <n v="1"/>
    <s v="Bangalore"/>
    <n v="9"/>
    <s v="Ophthalmology"/>
  </r>
  <r>
    <x v="2236"/>
    <n v="49356"/>
    <n v="2"/>
    <m/>
    <n v="37"/>
    <n v="39"/>
    <n v="1"/>
    <m/>
    <d v="2021-10-15T16:45:00"/>
    <n v="39"/>
    <n v="2"/>
    <s v="New Delhi"/>
    <n v="0"/>
    <s v="Not Assigned"/>
  </r>
  <r>
    <x v="3820"/>
    <n v="49357"/>
    <n v="1"/>
    <m/>
    <n v="19"/>
    <n v="39"/>
    <n v="2"/>
    <d v="2021-10-25T00:00:00"/>
    <d v="2021-10-15T16:48:00"/>
    <n v="39"/>
    <n v="1"/>
    <s v="Bangalore"/>
    <n v="1"/>
    <s v="Proctology"/>
  </r>
  <r>
    <x v="3821"/>
    <n v="49358"/>
    <n v="1"/>
    <m/>
    <n v="2"/>
    <n v="12"/>
    <n v="3"/>
    <m/>
    <d v="2021-10-15T16:59:00"/>
    <n v="12"/>
    <n v="1"/>
    <s v="Mumbai"/>
    <n v="1"/>
    <s v="Proctology"/>
  </r>
  <r>
    <x v="3822"/>
    <n v="49359"/>
    <n v="2"/>
    <m/>
    <n v="128"/>
    <n v="13"/>
    <n v="1"/>
    <d v="2021-10-23T00:00:00"/>
    <d v="2021-10-15T17:20:00"/>
    <n v="13"/>
    <n v="2"/>
    <s v="New Delhi"/>
    <n v="3"/>
    <s v="Laproscopy"/>
  </r>
  <r>
    <x v="3823"/>
    <n v="49360"/>
    <n v="2"/>
    <m/>
    <n v="37"/>
    <n v="39"/>
    <n v="8"/>
    <m/>
    <d v="2021-10-15T17:25:00"/>
    <n v="39"/>
    <n v="2"/>
    <s v="Tertiary "/>
    <n v="0"/>
    <s v="Not Assigned"/>
  </r>
  <r>
    <x v="3824"/>
    <n v="49361"/>
    <n v="2"/>
    <m/>
    <n v="5"/>
    <n v="13"/>
    <n v="2"/>
    <d v="2021-10-19T00:00:00"/>
    <d v="2021-10-15T17:25:00"/>
    <n v="13"/>
    <n v="2"/>
    <s v="Bangalore"/>
    <n v="5"/>
    <s v="Vascular"/>
  </r>
  <r>
    <x v="3825"/>
    <n v="49362"/>
    <n v="2"/>
    <m/>
    <n v="7"/>
    <n v="13"/>
    <n v="1"/>
    <m/>
    <d v="2021-10-15T17:40:00"/>
    <n v="13"/>
    <n v="2"/>
    <s v="New Delhi"/>
    <n v="9"/>
    <s v="Ophthalmology"/>
  </r>
  <r>
    <x v="3826"/>
    <n v="49363"/>
    <n v="2"/>
    <m/>
    <n v="37"/>
    <n v="2"/>
    <n v="1"/>
    <m/>
    <d v="2021-10-15T17:50:00"/>
    <n v="2"/>
    <n v="2"/>
    <s v="New Delhi"/>
    <n v="0"/>
    <s v="Not Assigned"/>
  </r>
  <r>
    <x v="3827"/>
    <n v="49364"/>
    <n v="1"/>
    <m/>
    <n v="39"/>
    <n v="2"/>
    <n v="6"/>
    <m/>
    <d v="2021-10-15T17:50:00"/>
    <n v="2"/>
    <n v="1"/>
    <s v="Pune"/>
    <n v="2"/>
    <s v="Urology Circumcision"/>
  </r>
  <r>
    <x v="3828"/>
    <n v="49365"/>
    <n v="2"/>
    <m/>
    <n v="37"/>
    <n v="2"/>
    <n v="8"/>
    <m/>
    <d v="2021-10-15T17:55:00"/>
    <n v="2"/>
    <n v="2"/>
    <s v="Tertiary "/>
    <n v="0"/>
    <s v="Not Assigned"/>
  </r>
  <r>
    <x v="3829"/>
    <n v="49366"/>
    <n v="2"/>
    <m/>
    <n v="37"/>
    <n v="13"/>
    <n v="1"/>
    <m/>
    <d v="2021-10-15T18:15:00"/>
    <n v="13"/>
    <n v="2"/>
    <s v="New Delhi"/>
    <n v="0"/>
    <s v="Not Assigned"/>
  </r>
  <r>
    <x v="3830"/>
    <n v="49367"/>
    <n v="1"/>
    <m/>
    <n v="14"/>
    <n v="13"/>
    <n v="1"/>
    <m/>
    <d v="2021-10-15T18:22:00"/>
    <n v="13"/>
    <n v="1"/>
    <s v="New Delhi"/>
    <n v="6"/>
    <s v="Kidney Stone"/>
  </r>
  <r>
    <x v="3831"/>
    <n v="49368"/>
    <n v="1"/>
    <m/>
    <n v="14"/>
    <n v="39"/>
    <n v="2"/>
    <d v="2022-01-01T00:00:00"/>
    <d v="2021-10-15T18:23:00"/>
    <n v="39"/>
    <n v="1"/>
    <s v="Bangalore"/>
    <n v="6"/>
    <s v="Kidney Stone"/>
  </r>
  <r>
    <x v="3832"/>
    <n v="49369"/>
    <n v="1"/>
    <m/>
    <n v="7"/>
    <n v="39"/>
    <n v="2"/>
    <m/>
    <d v="2021-10-15T18:24:00"/>
    <n v="39"/>
    <n v="1"/>
    <s v="Bangalore"/>
    <n v="9"/>
    <s v="Ophthalmology"/>
  </r>
  <r>
    <x v="3532"/>
    <n v="49370"/>
    <n v="2"/>
    <m/>
    <n v="2"/>
    <n v="13"/>
    <n v="3"/>
    <m/>
    <d v="2021-10-15T18:35:00"/>
    <n v="13"/>
    <n v="2"/>
    <s v="Mumbai"/>
    <n v="1"/>
    <s v="Proctology"/>
  </r>
  <r>
    <x v="3833"/>
    <n v="49371"/>
    <n v="8"/>
    <m/>
    <n v="2"/>
    <n v="13"/>
    <n v="1"/>
    <d v="2021-10-28T00:00:00"/>
    <d v="2021-10-15T18:47:00"/>
    <n v="13"/>
    <n v="8"/>
    <s v="New Delhi"/>
    <n v="1"/>
    <s v="Proctology"/>
  </r>
  <r>
    <x v="3834"/>
    <n v="49372"/>
    <n v="2"/>
    <m/>
    <n v="37"/>
    <n v="13"/>
    <n v="1"/>
    <m/>
    <d v="2021-10-15T18:50:00"/>
    <n v="13"/>
    <n v="2"/>
    <s v="New Delhi"/>
    <n v="0"/>
    <s v="Not Assigned"/>
  </r>
  <r>
    <x v="3835"/>
    <n v="49373"/>
    <n v="2"/>
    <m/>
    <n v="37"/>
    <n v="13"/>
    <n v="1"/>
    <m/>
    <d v="2021-10-15T18:50:00"/>
    <n v="13"/>
    <n v="2"/>
    <s v="New Delhi"/>
    <n v="0"/>
    <s v="Not Assigned"/>
  </r>
  <r>
    <x v="3836"/>
    <n v="49374"/>
    <n v="2"/>
    <m/>
    <n v="14"/>
    <n v="12"/>
    <n v="1"/>
    <m/>
    <d v="2021-10-15T19:00:00"/>
    <n v="12"/>
    <n v="2"/>
    <s v="New Delhi"/>
    <n v="6"/>
    <s v="Kidney Stone"/>
  </r>
  <r>
    <x v="3836"/>
    <n v="49375"/>
    <n v="2"/>
    <m/>
    <n v="14"/>
    <n v="12"/>
    <n v="1"/>
    <m/>
    <d v="2021-10-15T19:00:00"/>
    <n v="12"/>
    <n v="2"/>
    <s v="New Delhi"/>
    <n v="6"/>
    <s v="Kidney Stone"/>
  </r>
  <r>
    <x v="3837"/>
    <n v="49376"/>
    <n v="2"/>
    <m/>
    <n v="2"/>
    <n v="13"/>
    <n v="1"/>
    <d v="2021-10-26T00:00:00"/>
    <d v="2021-10-15T19:05:00"/>
    <n v="13"/>
    <n v="2"/>
    <s v="New Delhi"/>
    <n v="1"/>
    <s v="Proctology"/>
  </r>
  <r>
    <x v="3836"/>
    <n v="49377"/>
    <n v="2"/>
    <m/>
    <n v="14"/>
    <n v="13"/>
    <n v="1"/>
    <m/>
    <d v="2021-10-15T19:05:00"/>
    <n v="13"/>
    <n v="2"/>
    <s v="New Delhi"/>
    <n v="6"/>
    <s v="Kidney Stone"/>
  </r>
  <r>
    <x v="3838"/>
    <n v="49378"/>
    <n v="1"/>
    <m/>
    <n v="2"/>
    <n v="2"/>
    <n v="1"/>
    <m/>
    <d v="2021-10-15T19:12:00"/>
    <n v="2"/>
    <n v="1"/>
    <s v="New Delhi"/>
    <n v="1"/>
    <s v="Proctology"/>
  </r>
  <r>
    <x v="3839"/>
    <n v="49379"/>
    <n v="2"/>
    <m/>
    <n v="16"/>
    <n v="13"/>
    <n v="1"/>
    <m/>
    <d v="2021-10-15T19:15:00"/>
    <n v="13"/>
    <n v="2"/>
    <s v="New Delhi"/>
    <n v="3"/>
    <s v="Laproscopy"/>
  </r>
  <r>
    <x v="3800"/>
    <n v="49380"/>
    <n v="2"/>
    <m/>
    <n v="2"/>
    <n v="13"/>
    <n v="1"/>
    <m/>
    <d v="2021-10-15T19:15:00"/>
    <n v="13"/>
    <n v="2"/>
    <s v="New Delhi"/>
    <n v="1"/>
    <s v="Proctology"/>
  </r>
  <r>
    <x v="3840"/>
    <n v="49381"/>
    <n v="1"/>
    <m/>
    <n v="20"/>
    <n v="13"/>
    <n v="1"/>
    <m/>
    <d v="2021-10-15T19:18:00"/>
    <n v="13"/>
    <n v="1"/>
    <s v="New Delhi"/>
    <n v="1"/>
    <s v="Proctology"/>
  </r>
  <r>
    <x v="3841"/>
    <n v="49382"/>
    <n v="1"/>
    <m/>
    <n v="15"/>
    <n v="13"/>
    <n v="2"/>
    <m/>
    <d v="2021-10-15T19:19:00"/>
    <n v="13"/>
    <n v="1"/>
    <s v="Bangalore"/>
    <n v="3"/>
    <s v="Laproscopy"/>
  </r>
  <r>
    <x v="3842"/>
    <n v="49383"/>
    <n v="2"/>
    <m/>
    <n v="37"/>
    <n v="12"/>
    <n v="3"/>
    <m/>
    <d v="2021-10-15T19:25:00"/>
    <n v="12"/>
    <n v="2"/>
    <s v="Mumbai"/>
    <n v="0"/>
    <s v="Not Assigned"/>
  </r>
  <r>
    <x v="3842"/>
    <n v="49384"/>
    <n v="2"/>
    <m/>
    <n v="37"/>
    <n v="2"/>
    <n v="1"/>
    <m/>
    <d v="2021-10-15T19:25:00"/>
    <n v="2"/>
    <n v="2"/>
    <s v="New Delhi"/>
    <n v="0"/>
    <s v="Not Assigned"/>
  </r>
  <r>
    <x v="3843"/>
    <n v="49385"/>
    <n v="2"/>
    <m/>
    <n v="2"/>
    <n v="4"/>
    <n v="1"/>
    <d v="2022-07-05T00:00:00"/>
    <d v="2021-10-15T19:25:00"/>
    <n v="4"/>
    <n v="2"/>
    <s v="New Delhi"/>
    <n v="1"/>
    <s v="Proctology"/>
  </r>
  <r>
    <x v="3844"/>
    <n v="49386"/>
    <n v="1"/>
    <m/>
    <n v="2"/>
    <n v="13"/>
    <n v="3"/>
    <m/>
    <d v="2021-10-15T20:09:00"/>
    <n v="13"/>
    <n v="1"/>
    <s v="Mumbai"/>
    <n v="1"/>
    <s v="Proctology"/>
  </r>
  <r>
    <x v="3845"/>
    <n v="49387"/>
    <n v="1"/>
    <m/>
    <n v="2"/>
    <n v="13"/>
    <n v="2"/>
    <m/>
    <d v="2021-10-15T20:10:00"/>
    <n v="13"/>
    <n v="1"/>
    <s v="Bangalore"/>
    <n v="1"/>
    <s v="Proctology"/>
  </r>
  <r>
    <x v="3846"/>
    <n v="49388"/>
    <n v="1"/>
    <m/>
    <n v="2"/>
    <n v="2"/>
    <n v="2"/>
    <m/>
    <d v="2021-10-15T20:22:00"/>
    <n v="2"/>
    <n v="1"/>
    <s v="Bangalore"/>
    <n v="1"/>
    <s v="Proctology"/>
  </r>
  <r>
    <x v="3847"/>
    <n v="49389"/>
    <n v="2"/>
    <m/>
    <n v="37"/>
    <n v="2"/>
    <n v="1"/>
    <m/>
    <d v="2021-10-15T20:25:00"/>
    <n v="2"/>
    <n v="2"/>
    <s v="New Delhi"/>
    <n v="0"/>
    <s v="Not Assigned"/>
  </r>
  <r>
    <x v="3848"/>
    <n v="49390"/>
    <n v="1"/>
    <m/>
    <n v="2"/>
    <n v="13"/>
    <n v="2"/>
    <m/>
    <d v="2021-10-15T20:27:00"/>
    <n v="13"/>
    <n v="1"/>
    <s v="Bangalore"/>
    <n v="1"/>
    <s v="Proctology"/>
  </r>
  <r>
    <x v="3849"/>
    <n v="49391"/>
    <n v="1"/>
    <s v="Cashless"/>
    <n v="5"/>
    <n v="1"/>
    <n v="2"/>
    <d v="2021-10-27T00:00:00"/>
    <d v="2021-10-15T20:30:00"/>
    <n v="1"/>
    <n v="1"/>
    <s v="Bangalore"/>
    <n v="5"/>
    <s v="Vascular"/>
  </r>
  <r>
    <x v="3850"/>
    <n v="49392"/>
    <n v="1"/>
    <m/>
    <n v="2"/>
    <n v="39"/>
    <n v="4"/>
    <d v="2021-10-25T00:00:00"/>
    <d v="2021-10-15T20:30:00"/>
    <n v="39"/>
    <n v="1"/>
    <s v="Hyderabad"/>
    <n v="1"/>
    <s v="Proctology"/>
  </r>
  <r>
    <x v="3851"/>
    <n v="49395"/>
    <n v="1"/>
    <m/>
    <n v="2"/>
    <n v="13"/>
    <n v="1"/>
    <m/>
    <d v="2021-10-15T20:34:00"/>
    <n v="13"/>
    <n v="1"/>
    <s v="New Delhi"/>
    <n v="1"/>
    <s v="Proctology"/>
  </r>
  <r>
    <x v="3852"/>
    <n v="49397"/>
    <n v="2"/>
    <m/>
    <n v="129"/>
    <n v="13"/>
    <n v="2"/>
    <m/>
    <d v="2021-10-15T20:35:00"/>
    <n v="13"/>
    <n v="2"/>
    <s v="Bangalore"/>
    <n v="9"/>
    <s v="Ophthalmology"/>
  </r>
  <r>
    <x v="3849"/>
    <n v="49398"/>
    <n v="2"/>
    <m/>
    <n v="4"/>
    <n v="52"/>
    <n v="2"/>
    <d v="2021-12-22T00:00:00"/>
    <d v="2021-10-15T20:35:00"/>
    <n v="52"/>
    <n v="2"/>
    <s v="Bangalore"/>
    <n v="2"/>
    <s v="Urology Circumcision"/>
  </r>
  <r>
    <x v="3853"/>
    <n v="49399"/>
    <n v="2"/>
    <s v="Cash"/>
    <n v="16"/>
    <n v="13"/>
    <n v="3"/>
    <d v="2022-04-07T00:00:00"/>
    <d v="2021-10-15T20:40:00"/>
    <n v="13"/>
    <n v="2"/>
    <s v="Mumbai"/>
    <n v="3"/>
    <s v="Laproscopy"/>
  </r>
  <r>
    <x v="3854"/>
    <n v="49400"/>
    <n v="2"/>
    <s v="Cash"/>
    <n v="39"/>
    <n v="4"/>
    <n v="3"/>
    <d v="2022-08-01T00:00:00"/>
    <d v="2021-10-15T20:40:00"/>
    <n v="4"/>
    <n v="2"/>
    <s v="Mumbai"/>
    <n v="2"/>
    <s v="Urology Circumcision"/>
  </r>
  <r>
    <x v="3855"/>
    <n v="49401"/>
    <n v="1"/>
    <m/>
    <n v="2"/>
    <n v="2"/>
    <n v="2"/>
    <m/>
    <d v="2021-10-15T20:42:00"/>
    <n v="2"/>
    <n v="1"/>
    <s v="Bangalore"/>
    <n v="1"/>
    <s v="Proctology"/>
  </r>
  <r>
    <x v="3856"/>
    <n v="49402"/>
    <n v="1"/>
    <m/>
    <n v="2"/>
    <n v="65"/>
    <n v="1"/>
    <m/>
    <d v="2021-10-15T20:44:00"/>
    <n v="65"/>
    <n v="1"/>
    <s v="New Delhi"/>
    <n v="1"/>
    <s v="Proctology"/>
  </r>
  <r>
    <x v="3857"/>
    <n v="49403"/>
    <n v="2"/>
    <m/>
    <n v="37"/>
    <n v="2"/>
    <n v="3"/>
    <m/>
    <d v="2021-10-15T20:45:00"/>
    <n v="2"/>
    <n v="2"/>
    <s v="Mumbai"/>
    <n v="0"/>
    <s v="Not Assigned"/>
  </r>
  <r>
    <x v="3858"/>
    <n v="49404"/>
    <n v="1"/>
    <m/>
    <n v="2"/>
    <n v="39"/>
    <n v="2"/>
    <d v="2021-10-25T00:00:00"/>
    <d v="2021-10-15T20:46:00"/>
    <n v="39"/>
    <n v="1"/>
    <s v="Bangalore"/>
    <n v="1"/>
    <s v="Proctology"/>
  </r>
  <r>
    <x v="3859"/>
    <n v="49405"/>
    <n v="1"/>
    <m/>
    <n v="2"/>
    <n v="13"/>
    <n v="1"/>
    <d v="2021-10-20T00:00:00"/>
    <d v="2021-10-15T20:46:00"/>
    <n v="13"/>
    <n v="1"/>
    <s v="New Delhi"/>
    <n v="1"/>
    <s v="Proctology"/>
  </r>
  <r>
    <x v="3860"/>
    <n v="49406"/>
    <n v="2"/>
    <m/>
    <n v="37"/>
    <n v="13"/>
    <n v="1"/>
    <m/>
    <d v="2021-10-15T20:50:00"/>
    <n v="13"/>
    <n v="2"/>
    <s v="New Delhi"/>
    <n v="0"/>
    <s v="Not Assigned"/>
  </r>
  <r>
    <x v="3860"/>
    <n v="49407"/>
    <n v="2"/>
    <s v="Cash"/>
    <n v="2"/>
    <n v="13"/>
    <n v="1"/>
    <d v="2022-02-08T00:00:00"/>
    <d v="2021-10-15T20:50:00"/>
    <n v="13"/>
    <n v="2"/>
    <s v="New Delhi"/>
    <n v="1"/>
    <s v="Proctology"/>
  </r>
  <r>
    <x v="3860"/>
    <n v="49408"/>
    <n v="2"/>
    <s v="Cash"/>
    <n v="2"/>
    <n v="39"/>
    <n v="1"/>
    <d v="2021-12-20T00:00:00"/>
    <d v="2021-10-15T20:55:00"/>
    <n v="39"/>
    <n v="2"/>
    <s v="New Delhi"/>
    <n v="1"/>
    <s v="Proctology"/>
  </r>
  <r>
    <x v="3861"/>
    <n v="49409"/>
    <n v="1"/>
    <m/>
    <n v="20"/>
    <n v="2"/>
    <n v="2"/>
    <d v="2021-10-20T00:00:00"/>
    <d v="2021-10-15T20:55:00"/>
    <n v="2"/>
    <n v="1"/>
    <s v="Bangalore"/>
    <n v="1"/>
    <s v="Proctology"/>
  </r>
  <r>
    <x v="3862"/>
    <n v="49410"/>
    <n v="2"/>
    <m/>
    <n v="57"/>
    <n v="11"/>
    <n v="1"/>
    <m/>
    <d v="2021-10-15T21:00:00"/>
    <n v="11"/>
    <n v="2"/>
    <s v="New Delhi"/>
    <n v="0"/>
    <s v="Not Assigned"/>
  </r>
  <r>
    <x v="3863"/>
    <n v="49411"/>
    <n v="2"/>
    <s v="Cash"/>
    <n v="57"/>
    <n v="13"/>
    <n v="1"/>
    <m/>
    <d v="2021-10-15T21:00:00"/>
    <n v="13"/>
    <n v="2"/>
    <s v="New Delhi"/>
    <n v="0"/>
    <s v="Not Assigned"/>
  </r>
  <r>
    <x v="3862"/>
    <n v="49412"/>
    <n v="2"/>
    <m/>
    <n v="37"/>
    <n v="13"/>
    <n v="1"/>
    <m/>
    <d v="2021-10-15T21:00:00"/>
    <n v="13"/>
    <n v="2"/>
    <s v="New Delhi"/>
    <n v="0"/>
    <s v="Not Assigned"/>
  </r>
  <r>
    <x v="3864"/>
    <n v="49413"/>
    <n v="1"/>
    <m/>
    <n v="17"/>
    <n v="39"/>
    <n v="2"/>
    <d v="2021-10-25T00:00:00"/>
    <d v="2021-10-15T21:04:00"/>
    <n v="39"/>
    <n v="1"/>
    <s v="Bangalore"/>
    <n v="7"/>
    <s v="Cosmetic"/>
  </r>
  <r>
    <x v="3865"/>
    <n v="49415"/>
    <n v="1"/>
    <m/>
    <n v="2"/>
    <n v="39"/>
    <n v="1"/>
    <m/>
    <d v="2021-10-15T21:06:00"/>
    <n v="39"/>
    <n v="1"/>
    <s v="New Delhi"/>
    <n v="1"/>
    <s v="Proctology"/>
  </r>
  <r>
    <x v="3866"/>
    <n v="49416"/>
    <n v="5"/>
    <s v="Cash"/>
    <n v="39"/>
    <n v="13"/>
    <n v="1"/>
    <d v="2021-12-14T00:00:00"/>
    <d v="2021-10-15T21:07:00"/>
    <n v="13"/>
    <n v="5"/>
    <s v="New Delhi"/>
    <n v="2"/>
    <s v="Urology Circumcision"/>
  </r>
  <r>
    <x v="3867"/>
    <n v="49417"/>
    <n v="1"/>
    <m/>
    <n v="15"/>
    <n v="13"/>
    <n v="4"/>
    <d v="2021-10-18T00:00:00"/>
    <d v="2021-10-15T21:08:00"/>
    <n v="13"/>
    <n v="1"/>
    <s v="Hyderabad"/>
    <n v="3"/>
    <s v="Laproscopy"/>
  </r>
  <r>
    <x v="3867"/>
    <n v="49418"/>
    <n v="2"/>
    <s v="Cash"/>
    <n v="15"/>
    <n v="13"/>
    <n v="4"/>
    <d v="2021-11-27T00:00:00"/>
    <d v="2021-10-15T21:10:00"/>
    <n v="13"/>
    <n v="2"/>
    <s v="Hyderabad"/>
    <n v="3"/>
    <s v="Laproscopy"/>
  </r>
  <r>
    <x v="3868"/>
    <n v="49419"/>
    <n v="1"/>
    <m/>
    <n v="19"/>
    <n v="13"/>
    <n v="3"/>
    <m/>
    <d v="2021-10-15T21:14:00"/>
    <n v="13"/>
    <n v="1"/>
    <s v="Mumbai"/>
    <n v="1"/>
    <s v="Proctology"/>
  </r>
  <r>
    <x v="3869"/>
    <n v="49420"/>
    <n v="2"/>
    <m/>
    <n v="37"/>
    <n v="2"/>
    <n v="1"/>
    <m/>
    <d v="2021-10-15T21:35:00"/>
    <n v="2"/>
    <n v="2"/>
    <s v="New Delhi"/>
    <n v="0"/>
    <s v="Not Assigned"/>
  </r>
  <r>
    <x v="3870"/>
    <n v="49421"/>
    <n v="1"/>
    <m/>
    <n v="17"/>
    <n v="2"/>
    <n v="3"/>
    <m/>
    <d v="2021-10-15T21:41:00"/>
    <n v="2"/>
    <n v="1"/>
    <s v="Mumbai"/>
    <n v="7"/>
    <s v="Cosmetic"/>
  </r>
  <r>
    <x v="3871"/>
    <n v="49422"/>
    <n v="1"/>
    <m/>
    <n v="19"/>
    <n v="13"/>
    <n v="8"/>
    <m/>
    <d v="2021-10-15T21:50:00"/>
    <n v="13"/>
    <n v="1"/>
    <s v="Tertiary "/>
    <n v="1"/>
    <s v="Proctology"/>
  </r>
  <r>
    <x v="3872"/>
    <n v="49423"/>
    <n v="1"/>
    <m/>
    <n v="7"/>
    <n v="13"/>
    <n v="2"/>
    <m/>
    <d v="2021-10-15T21:55:00"/>
    <n v="13"/>
    <n v="1"/>
    <s v="Bangalore"/>
    <n v="9"/>
    <s v="Ophthalmology"/>
  </r>
  <r>
    <x v="3873"/>
    <n v="49424"/>
    <n v="1"/>
    <m/>
    <n v="2"/>
    <n v="2"/>
    <n v="2"/>
    <m/>
    <d v="2021-10-15T22:00:00"/>
    <n v="2"/>
    <n v="1"/>
    <s v="Bangalore"/>
    <n v="1"/>
    <s v="Proctology"/>
  </r>
  <r>
    <x v="3874"/>
    <n v="49425"/>
    <n v="1"/>
    <m/>
    <n v="14"/>
    <n v="13"/>
    <n v="2"/>
    <m/>
    <d v="2021-10-15T22:03:00"/>
    <n v="13"/>
    <n v="1"/>
    <s v="Bangalore"/>
    <n v="6"/>
    <s v="Kidney Stone"/>
  </r>
  <r>
    <x v="3875"/>
    <n v="49427"/>
    <n v="2"/>
    <m/>
    <n v="37"/>
    <n v="2"/>
    <n v="1"/>
    <m/>
    <d v="2021-10-15T22:10:00"/>
    <n v="2"/>
    <n v="2"/>
    <s v="New Delhi"/>
    <n v="0"/>
    <s v="Not Assigned"/>
  </r>
  <r>
    <x v="3876"/>
    <n v="49428"/>
    <n v="1"/>
    <s v="Cash"/>
    <n v="2"/>
    <n v="13"/>
    <n v="1"/>
    <d v="2021-12-13T00:00:00"/>
    <d v="2021-10-15T22:13:00"/>
    <n v="13"/>
    <n v="1"/>
    <s v="New Delhi"/>
    <n v="1"/>
    <s v="Proctology"/>
  </r>
  <r>
    <x v="3877"/>
    <n v="49429"/>
    <n v="1"/>
    <m/>
    <n v="19"/>
    <n v="13"/>
    <n v="4"/>
    <m/>
    <d v="2021-10-15T22:24:00"/>
    <n v="13"/>
    <n v="1"/>
    <s v="Hyderabad"/>
    <n v="1"/>
    <s v="Proctology"/>
  </r>
  <r>
    <x v="3878"/>
    <n v="49430"/>
    <n v="4"/>
    <s v="Cash"/>
    <n v="17"/>
    <n v="4"/>
    <n v="2"/>
    <d v="2022-08-18T00:00:00"/>
    <d v="2021-10-15T22:25:00"/>
    <n v="4"/>
    <n v="4"/>
    <s v="Bangalore"/>
    <n v="7"/>
    <s v="Cosmetic"/>
  </r>
  <r>
    <x v="3879"/>
    <n v="49431"/>
    <n v="2"/>
    <m/>
    <n v="37"/>
    <n v="2"/>
    <n v="1"/>
    <m/>
    <d v="2021-10-15T22:30:00"/>
    <n v="2"/>
    <n v="2"/>
    <s v="New Delhi"/>
    <n v="0"/>
    <s v="Not Assigned"/>
  </r>
  <r>
    <x v="3880"/>
    <n v="49432"/>
    <n v="1"/>
    <m/>
    <n v="2"/>
    <n v="13"/>
    <n v="1"/>
    <m/>
    <d v="2021-10-15T22:38:00"/>
    <n v="13"/>
    <n v="1"/>
    <s v="New Delhi"/>
    <n v="1"/>
    <s v="Proctology"/>
  </r>
  <r>
    <x v="3880"/>
    <n v="49433"/>
    <n v="2"/>
    <m/>
    <n v="37"/>
    <n v="2"/>
    <n v="3"/>
    <m/>
    <d v="2021-10-15T22:40:00"/>
    <n v="2"/>
    <n v="2"/>
    <s v="Mumbai"/>
    <n v="0"/>
    <s v="Not Assigned"/>
  </r>
  <r>
    <x v="3881"/>
    <n v="49434"/>
    <n v="1"/>
    <m/>
    <n v="39"/>
    <n v="13"/>
    <n v="1"/>
    <m/>
    <d v="2021-10-15T22:41:00"/>
    <n v="13"/>
    <n v="1"/>
    <s v="New Delhi"/>
    <n v="2"/>
    <s v="Urology Circumcision"/>
  </r>
  <r>
    <x v="3882"/>
    <n v="49435"/>
    <n v="1"/>
    <m/>
    <n v="5"/>
    <n v="2"/>
    <n v="2"/>
    <d v="2021-12-25T00:00:00"/>
    <d v="2021-10-15T22:57:00"/>
    <n v="2"/>
    <n v="1"/>
    <s v="Bangalore"/>
    <n v="5"/>
    <s v="Vascular"/>
  </r>
  <r>
    <x v="3883"/>
    <n v="49436"/>
    <n v="1"/>
    <m/>
    <n v="2"/>
    <n v="13"/>
    <n v="2"/>
    <m/>
    <d v="2021-10-15T22:59:00"/>
    <n v="13"/>
    <n v="1"/>
    <s v="Bangalore"/>
    <n v="1"/>
    <s v="Proctology"/>
  </r>
  <r>
    <x v="3884"/>
    <n v="49437"/>
    <n v="2"/>
    <m/>
    <n v="14"/>
    <n v="39"/>
    <n v="1"/>
    <m/>
    <d v="2021-10-15T23:05:00"/>
    <n v="39"/>
    <n v="2"/>
    <s v="New Delhi"/>
    <n v="6"/>
    <s v="Kidney Stone"/>
  </r>
  <r>
    <x v="3885"/>
    <n v="49438"/>
    <n v="1"/>
    <m/>
    <n v="5"/>
    <n v="54"/>
    <n v="2"/>
    <d v="2022-06-14T00:00:00"/>
    <d v="2021-10-15T23:23:00"/>
    <n v="54"/>
    <n v="1"/>
    <s v="Bangalore"/>
    <n v="5"/>
    <s v="Vascular"/>
  </r>
  <r>
    <x v="3886"/>
    <n v="49439"/>
    <n v="2"/>
    <s v="Cash"/>
    <n v="57"/>
    <n v="13"/>
    <n v="1"/>
    <m/>
    <d v="2021-10-15T23:30:00"/>
    <n v="13"/>
    <n v="2"/>
    <s v="New Delhi"/>
    <n v="0"/>
    <s v="Not Assigned"/>
  </r>
  <r>
    <x v="3887"/>
    <n v="49441"/>
    <n v="1"/>
    <m/>
    <n v="16"/>
    <n v="13"/>
    <n v="6"/>
    <m/>
    <d v="2021-10-15T23:37:00"/>
    <n v="13"/>
    <n v="1"/>
    <s v="Pune"/>
    <n v="3"/>
    <s v="Laproscopy"/>
  </r>
  <r>
    <x v="3888"/>
    <n v="49442"/>
    <n v="2"/>
    <m/>
    <n v="37"/>
    <n v="13"/>
    <n v="1"/>
    <d v="2021-12-07T00:00:00"/>
    <d v="2021-10-15T23:40:00"/>
    <n v="13"/>
    <n v="2"/>
    <s v="New Delhi"/>
    <n v="0"/>
    <s v="Not Assigned"/>
  </r>
  <r>
    <x v="3889"/>
    <n v="49443"/>
    <n v="5"/>
    <m/>
    <n v="39"/>
    <n v="13"/>
    <n v="3"/>
    <m/>
    <d v="2021-10-15T23:51:00"/>
    <n v="13"/>
    <n v="5"/>
    <s v="Mumbai"/>
    <n v="2"/>
    <s v="Urology Circumcision"/>
  </r>
  <r>
    <x v="3890"/>
    <n v="49444"/>
    <n v="1"/>
    <m/>
    <n v="7"/>
    <n v="2"/>
    <n v="2"/>
    <m/>
    <d v="2021-10-15T23:53:00"/>
    <n v="2"/>
    <n v="1"/>
    <s v="Bangalore"/>
    <n v="9"/>
    <s v="Ophthalmology"/>
  </r>
  <r>
    <x v="3891"/>
    <n v="49445"/>
    <n v="5"/>
    <m/>
    <n v="17"/>
    <n v="13"/>
    <n v="1"/>
    <m/>
    <d v="2021-10-15T23:54:00"/>
    <n v="13"/>
    <n v="5"/>
    <s v="New Delhi"/>
    <n v="7"/>
    <s v="Cosmetic"/>
  </r>
  <r>
    <x v="3892"/>
    <n v="49446"/>
    <n v="1"/>
    <s v="Cash"/>
    <n v="135"/>
    <n v="2"/>
    <n v="1"/>
    <m/>
    <d v="2021-10-16T00:07:00"/>
    <n v="2"/>
    <n v="1"/>
    <s v="New Delhi"/>
    <n v="10"/>
    <s v="Dental"/>
  </r>
  <r>
    <x v="3893"/>
    <n v="49447"/>
    <n v="1"/>
    <m/>
    <n v="2"/>
    <n v="2"/>
    <n v="1"/>
    <m/>
    <d v="2021-10-16T00:12:00"/>
    <n v="2"/>
    <n v="1"/>
    <s v="New Delhi"/>
    <n v="1"/>
    <s v="Proctology"/>
  </r>
  <r>
    <x v="3709"/>
    <n v="49448"/>
    <n v="1"/>
    <m/>
    <n v="2"/>
    <n v="2"/>
    <n v="1"/>
    <m/>
    <d v="2021-10-16T00:21:00"/>
    <n v="2"/>
    <n v="1"/>
    <s v="New Delhi"/>
    <n v="1"/>
    <s v="Proctology"/>
  </r>
  <r>
    <x v="3894"/>
    <n v="49449"/>
    <n v="1"/>
    <m/>
    <n v="39"/>
    <n v="65"/>
    <n v="1"/>
    <d v="2022-01-15T00:00:00"/>
    <d v="2021-10-16T00:25:00"/>
    <n v="65"/>
    <n v="1"/>
    <s v="New Delhi"/>
    <n v="2"/>
    <s v="Urology Circumcision"/>
  </r>
  <r>
    <x v="3895"/>
    <n v="49450"/>
    <n v="1"/>
    <m/>
    <n v="7"/>
    <n v="13"/>
    <n v="2"/>
    <m/>
    <d v="2021-10-16T00:35:00"/>
    <n v="13"/>
    <n v="1"/>
    <s v="Bangalore"/>
    <n v="9"/>
    <s v="Ophthalmology"/>
  </r>
  <r>
    <x v="3896"/>
    <n v="49451"/>
    <n v="1"/>
    <m/>
    <n v="2"/>
    <n v="13"/>
    <n v="2"/>
    <m/>
    <d v="2021-10-16T00:36:00"/>
    <n v="13"/>
    <n v="1"/>
    <s v="Bangalore"/>
    <n v="1"/>
    <s v="Proctology"/>
  </r>
  <r>
    <x v="3897"/>
    <n v="49452"/>
    <n v="2"/>
    <s v="Cash"/>
    <n v="57"/>
    <n v="13"/>
    <n v="1"/>
    <m/>
    <d v="2021-10-16T00:50:00"/>
    <n v="13"/>
    <n v="2"/>
    <s v="New Delhi"/>
    <n v="0"/>
    <s v="Not Assigned"/>
  </r>
  <r>
    <x v="3898"/>
    <n v="49453"/>
    <n v="1"/>
    <m/>
    <n v="39"/>
    <n v="13"/>
    <n v="2"/>
    <m/>
    <d v="2021-10-16T01:07:00"/>
    <n v="13"/>
    <n v="1"/>
    <s v="Bangalore"/>
    <n v="2"/>
    <s v="Urology Circumcision"/>
  </r>
  <r>
    <x v="3898"/>
    <n v="49454"/>
    <n v="2"/>
    <m/>
    <n v="37"/>
    <n v="39"/>
    <n v="2"/>
    <m/>
    <d v="2021-10-16T01:10:00"/>
    <n v="39"/>
    <n v="2"/>
    <s v="Bangalore"/>
    <n v="0"/>
    <s v="Not Assigned"/>
  </r>
  <r>
    <x v="3899"/>
    <n v="49455"/>
    <n v="1"/>
    <m/>
    <n v="2"/>
    <n v="39"/>
    <n v="2"/>
    <d v="2021-10-25T00:00:00"/>
    <d v="2021-10-16T01:29:00"/>
    <n v="39"/>
    <n v="1"/>
    <s v="Bangalore"/>
    <n v="1"/>
    <s v="Proctology"/>
  </r>
  <r>
    <x v="3900"/>
    <n v="49456"/>
    <n v="5"/>
    <m/>
    <n v="39"/>
    <n v="2"/>
    <n v="2"/>
    <m/>
    <d v="2021-10-16T01:44:00"/>
    <n v="2"/>
    <n v="5"/>
    <s v="Bangalore"/>
    <n v="2"/>
    <s v="Urology Circumcision"/>
  </r>
  <r>
    <x v="3901"/>
    <n v="49457"/>
    <n v="5"/>
    <m/>
    <n v="17"/>
    <n v="39"/>
    <n v="3"/>
    <m/>
    <d v="2021-10-16T01:51:00"/>
    <n v="39"/>
    <n v="5"/>
    <s v="Mumbai"/>
    <n v="7"/>
    <s v="Cosmetic"/>
  </r>
  <r>
    <x v="3902"/>
    <n v="49458"/>
    <n v="2"/>
    <m/>
    <n v="37"/>
    <n v="2"/>
    <n v="1"/>
    <m/>
    <d v="2021-10-16T01:55:00"/>
    <n v="2"/>
    <n v="2"/>
    <s v="New Delhi"/>
    <n v="0"/>
    <s v="Not Assigned"/>
  </r>
  <r>
    <x v="3903"/>
    <n v="49459"/>
    <n v="1"/>
    <s v="Cash"/>
    <n v="135"/>
    <n v="4"/>
    <n v="1"/>
    <d v="2022-07-01T00:00:00"/>
    <d v="2021-10-16T02:20:00"/>
    <n v="4"/>
    <n v="1"/>
    <s v="New Delhi"/>
    <n v="10"/>
    <s v="Dental"/>
  </r>
  <r>
    <x v="3904"/>
    <n v="49460"/>
    <n v="5"/>
    <m/>
    <n v="39"/>
    <n v="39"/>
    <n v="3"/>
    <d v="2022-01-08T00:00:00"/>
    <d v="2021-10-16T02:27:00"/>
    <n v="39"/>
    <n v="5"/>
    <s v="Mumbai"/>
    <n v="2"/>
    <s v="Urology Circumcision"/>
  </r>
  <r>
    <x v="3905"/>
    <n v="49461"/>
    <n v="1"/>
    <m/>
    <n v="39"/>
    <n v="13"/>
    <n v="1"/>
    <m/>
    <d v="2021-10-16T02:28:00"/>
    <n v="13"/>
    <n v="1"/>
    <s v="New Delhi"/>
    <n v="2"/>
    <s v="Urology Circumcision"/>
  </r>
  <r>
    <x v="3906"/>
    <n v="49465"/>
    <n v="1"/>
    <s v="Cashless"/>
    <n v="24"/>
    <n v="13"/>
    <n v="3"/>
    <d v="2022-07-30T00:00:00"/>
    <d v="2021-10-16T02:32:00"/>
    <n v="13"/>
    <n v="1"/>
    <s v="Mumbai"/>
    <n v="1"/>
    <s v="Proctology"/>
  </r>
  <r>
    <x v="3907"/>
    <n v="49467"/>
    <n v="1"/>
    <s v="Cash"/>
    <n v="17"/>
    <n v="13"/>
    <n v="1"/>
    <d v="2021-11-22T00:00:00"/>
    <d v="2021-10-16T02:54:00"/>
    <n v="13"/>
    <n v="1"/>
    <s v="New Delhi"/>
    <n v="7"/>
    <s v="Cosmetic"/>
  </r>
  <r>
    <x v="3908"/>
    <n v="49468"/>
    <n v="1"/>
    <s v="Cash"/>
    <n v="39"/>
    <n v="34"/>
    <n v="1"/>
    <d v="2021-10-22T00:00:00"/>
    <d v="2021-10-16T02:57:00"/>
    <n v="34"/>
    <n v="1"/>
    <s v="New Delhi"/>
    <n v="2"/>
    <s v="Urology Circumcision"/>
  </r>
  <r>
    <x v="3909"/>
    <n v="49470"/>
    <n v="1"/>
    <m/>
    <n v="2"/>
    <n v="2"/>
    <n v="1"/>
    <d v="2021-10-19T00:00:00"/>
    <d v="2021-10-16T03:09:00"/>
    <n v="2"/>
    <n v="1"/>
    <s v="New Delhi"/>
    <n v="1"/>
    <s v="Proctology"/>
  </r>
  <r>
    <x v="3910"/>
    <n v="49471"/>
    <n v="1"/>
    <m/>
    <n v="2"/>
    <n v="2"/>
    <n v="2"/>
    <m/>
    <d v="2021-10-16T03:17:00"/>
    <n v="2"/>
    <n v="1"/>
    <s v="Bangalore"/>
    <n v="1"/>
    <s v="Proctology"/>
  </r>
  <r>
    <x v="3911"/>
    <n v="49473"/>
    <n v="5"/>
    <m/>
    <n v="2"/>
    <n v="2"/>
    <n v="1"/>
    <m/>
    <d v="2021-10-16T04:51:00"/>
    <n v="2"/>
    <n v="5"/>
    <s v="New Delhi"/>
    <n v="1"/>
    <s v="Proctology"/>
  </r>
  <r>
    <x v="3912"/>
    <n v="49474"/>
    <n v="5"/>
    <m/>
    <n v="2"/>
    <n v="39"/>
    <n v="3"/>
    <m/>
    <d v="2021-10-16T05:15:00"/>
    <n v="39"/>
    <n v="5"/>
    <s v="Mumbai"/>
    <n v="1"/>
    <s v="Proctology"/>
  </r>
  <r>
    <x v="3913"/>
    <n v="49475"/>
    <n v="1"/>
    <m/>
    <n v="14"/>
    <n v="13"/>
    <n v="3"/>
    <m/>
    <d v="2021-10-16T05:23:00"/>
    <n v="13"/>
    <n v="1"/>
    <s v="Mumbai"/>
    <n v="6"/>
    <s v="Kidney Stone"/>
  </r>
  <r>
    <x v="3914"/>
    <n v="49476"/>
    <n v="1"/>
    <m/>
    <n v="39"/>
    <n v="2"/>
    <n v="1"/>
    <d v="2021-10-20T00:00:00"/>
    <d v="2021-10-16T05:26:00"/>
    <n v="2"/>
    <n v="1"/>
    <s v="New Delhi"/>
    <n v="2"/>
    <s v="Urology Circumcision"/>
  </r>
  <r>
    <x v="3915"/>
    <n v="49477"/>
    <n v="1"/>
    <m/>
    <n v="39"/>
    <n v="13"/>
    <n v="1"/>
    <d v="2021-10-18T00:00:00"/>
    <d v="2021-10-16T05:31:00"/>
    <n v="13"/>
    <n v="1"/>
    <s v="New Delhi"/>
    <n v="2"/>
    <s v="Urology Circumcision"/>
  </r>
  <r>
    <x v="3916"/>
    <n v="49479"/>
    <n v="1"/>
    <s v="Cash"/>
    <n v="17"/>
    <n v="34"/>
    <n v="3"/>
    <m/>
    <d v="2021-10-16T05:42:00"/>
    <n v="34"/>
    <n v="1"/>
    <s v="Mumbai"/>
    <n v="7"/>
    <s v="Cosmetic"/>
  </r>
  <r>
    <x v="3917"/>
    <n v="49480"/>
    <n v="5"/>
    <m/>
    <n v="2"/>
    <n v="13"/>
    <n v="1"/>
    <d v="2021-10-23T00:00:00"/>
    <d v="2021-10-16T05:56:00"/>
    <n v="13"/>
    <n v="5"/>
    <s v="New Delhi"/>
    <n v="1"/>
    <s v="Proctology"/>
  </r>
  <r>
    <x v="3918"/>
    <n v="49481"/>
    <n v="1"/>
    <m/>
    <n v="2"/>
    <n v="13"/>
    <n v="4"/>
    <d v="2021-11-03T00:00:00"/>
    <d v="2021-10-16T06:00:00"/>
    <n v="13"/>
    <n v="1"/>
    <s v="Hyderabad"/>
    <n v="1"/>
    <s v="Proctology"/>
  </r>
  <r>
    <x v="3919"/>
    <n v="49482"/>
    <n v="5"/>
    <m/>
    <n v="17"/>
    <n v="13"/>
    <n v="1"/>
    <m/>
    <d v="2021-10-16T06:15:00"/>
    <n v="13"/>
    <n v="5"/>
    <s v="New Delhi"/>
    <n v="7"/>
    <s v="Cosmetic"/>
  </r>
  <r>
    <x v="3920"/>
    <n v="49483"/>
    <n v="5"/>
    <m/>
    <n v="17"/>
    <n v="2"/>
    <n v="3"/>
    <m/>
    <d v="2021-10-16T06:27:00"/>
    <n v="2"/>
    <n v="5"/>
    <s v="Mumbai"/>
    <n v="7"/>
    <s v="Cosmetic"/>
  </r>
  <r>
    <x v="3921"/>
    <n v="49484"/>
    <n v="2"/>
    <m/>
    <n v="37"/>
    <n v="2"/>
    <n v="4"/>
    <m/>
    <d v="2021-10-16T06:35:00"/>
    <n v="2"/>
    <n v="2"/>
    <s v="Hyderabad"/>
    <n v="0"/>
    <s v="Not Assigned"/>
  </r>
  <r>
    <x v="3922"/>
    <n v="49485"/>
    <n v="1"/>
    <m/>
    <n v="19"/>
    <n v="13"/>
    <n v="1"/>
    <d v="2021-11-03T00:00:00"/>
    <d v="2021-10-16T06:45:00"/>
    <n v="13"/>
    <n v="1"/>
    <s v="New Delhi"/>
    <n v="1"/>
    <s v="Proctology"/>
  </r>
  <r>
    <x v="3923"/>
    <n v="49486"/>
    <n v="1"/>
    <m/>
    <n v="19"/>
    <n v="39"/>
    <n v="2"/>
    <d v="2021-12-23T00:00:00"/>
    <d v="2021-10-16T06:50:00"/>
    <n v="39"/>
    <n v="1"/>
    <s v="Bangalore"/>
    <n v="1"/>
    <s v="Proctology"/>
  </r>
  <r>
    <x v="3924"/>
    <n v="49487"/>
    <n v="1"/>
    <m/>
    <n v="19"/>
    <n v="13"/>
    <n v="1"/>
    <m/>
    <d v="2021-10-16T07:02:00"/>
    <n v="13"/>
    <n v="1"/>
    <s v="New Delhi"/>
    <n v="1"/>
    <s v="Proctology"/>
  </r>
  <r>
    <x v="3925"/>
    <n v="49488"/>
    <n v="1"/>
    <m/>
    <n v="2"/>
    <n v="13"/>
    <n v="3"/>
    <m/>
    <d v="2021-10-16T07:13:00"/>
    <n v="13"/>
    <n v="1"/>
    <s v="Mumbai"/>
    <n v="1"/>
    <s v="Proctology"/>
  </r>
  <r>
    <x v="3260"/>
    <n v="49489"/>
    <n v="1"/>
    <s v="Cash"/>
    <n v="16"/>
    <n v="13"/>
    <n v="4"/>
    <m/>
    <d v="2021-10-16T07:25:00"/>
    <n v="13"/>
    <n v="1"/>
    <s v="Hyderabad"/>
    <n v="3"/>
    <s v="Laproscopy"/>
  </r>
  <r>
    <x v="3926"/>
    <n v="49490"/>
    <n v="1"/>
    <m/>
    <n v="17"/>
    <n v="35"/>
    <n v="2"/>
    <m/>
    <d v="2021-10-16T07:27:00"/>
    <n v="35"/>
    <n v="1"/>
    <s v="Bangalore"/>
    <n v="7"/>
    <s v="Cosmetic"/>
  </r>
  <r>
    <x v="3927"/>
    <n v="49491"/>
    <n v="5"/>
    <m/>
    <n v="2"/>
    <n v="2"/>
    <n v="1"/>
    <m/>
    <d v="2021-10-16T07:37:00"/>
    <n v="2"/>
    <n v="5"/>
    <s v="New Delhi"/>
    <n v="1"/>
    <s v="Proctology"/>
  </r>
  <r>
    <x v="3928"/>
    <n v="49492"/>
    <n v="5"/>
    <s v="Cash"/>
    <n v="17"/>
    <n v="13"/>
    <n v="3"/>
    <d v="2022-01-18T00:00:00"/>
    <d v="2021-10-16T07:46:00"/>
    <n v="13"/>
    <n v="5"/>
    <s v="Mumbai"/>
    <n v="7"/>
    <s v="Cosmetic"/>
  </r>
  <r>
    <x v="3929"/>
    <n v="49493"/>
    <n v="1"/>
    <s v="Cash"/>
    <n v="19"/>
    <n v="13"/>
    <n v="2"/>
    <m/>
    <d v="2021-10-16T07:54:00"/>
    <n v="13"/>
    <n v="1"/>
    <s v="Bangalore"/>
    <n v="1"/>
    <s v="Proctology"/>
  </r>
  <r>
    <x v="3930"/>
    <n v="49494"/>
    <n v="1"/>
    <m/>
    <n v="17"/>
    <n v="13"/>
    <n v="3"/>
    <m/>
    <d v="2021-10-16T08:12:00"/>
    <n v="13"/>
    <n v="1"/>
    <s v="Mumbai"/>
    <n v="7"/>
    <s v="Cosmetic"/>
  </r>
  <r>
    <x v="3931"/>
    <n v="49495"/>
    <n v="1"/>
    <m/>
    <n v="2"/>
    <n v="2"/>
    <n v="3"/>
    <m/>
    <d v="2021-10-16T08:21:00"/>
    <n v="2"/>
    <n v="1"/>
    <s v="Mumbai"/>
    <n v="1"/>
    <s v="Proctology"/>
  </r>
  <r>
    <x v="3932"/>
    <n v="49496"/>
    <n v="1"/>
    <m/>
    <n v="2"/>
    <n v="13"/>
    <n v="1"/>
    <d v="2021-10-21T00:00:00"/>
    <d v="2021-10-16T08:29:00"/>
    <n v="13"/>
    <n v="1"/>
    <s v="New Delhi"/>
    <n v="1"/>
    <s v="Proctology"/>
  </r>
  <r>
    <x v="3933"/>
    <n v="49499"/>
    <n v="1"/>
    <m/>
    <n v="2"/>
    <n v="13"/>
    <n v="1"/>
    <d v="2021-11-11T00:00:00"/>
    <d v="2021-10-16T08:36:00"/>
    <n v="13"/>
    <n v="1"/>
    <s v="New Delhi"/>
    <n v="1"/>
    <s v="Proctology"/>
  </r>
  <r>
    <x v="3934"/>
    <n v="49500"/>
    <n v="1"/>
    <m/>
    <n v="20"/>
    <n v="65"/>
    <n v="4"/>
    <d v="2021-10-25T00:00:00"/>
    <d v="2021-10-16T08:41:00"/>
    <n v="65"/>
    <n v="1"/>
    <s v="Hyderabad"/>
    <n v="1"/>
    <s v="Proctology"/>
  </r>
  <r>
    <x v="3935"/>
    <n v="49501"/>
    <n v="1"/>
    <s v="Cash"/>
    <n v="135"/>
    <n v="2"/>
    <n v="1"/>
    <m/>
    <d v="2021-10-16T08:43:00"/>
    <n v="2"/>
    <n v="1"/>
    <s v="New Delhi"/>
    <n v="10"/>
    <s v="Dental"/>
  </r>
  <r>
    <x v="3936"/>
    <n v="49502"/>
    <n v="1"/>
    <s v="Cash"/>
    <n v="2"/>
    <n v="13"/>
    <n v="1"/>
    <d v="2021-12-04T00:00:00"/>
    <d v="2021-10-16T08:52:00"/>
    <n v="13"/>
    <n v="1"/>
    <s v="New Delhi"/>
    <n v="1"/>
    <s v="Proctology"/>
  </r>
  <r>
    <x v="3937"/>
    <n v="49503"/>
    <n v="2"/>
    <m/>
    <n v="37"/>
    <n v="13"/>
    <n v="1"/>
    <m/>
    <d v="2021-10-16T08:55:00"/>
    <n v="13"/>
    <n v="2"/>
    <s v="New Delhi"/>
    <n v="0"/>
    <s v="Not Assigned"/>
  </r>
  <r>
    <x v="3936"/>
    <n v="49504"/>
    <n v="2"/>
    <s v="Cash"/>
    <n v="2"/>
    <n v="35"/>
    <n v="1"/>
    <d v="2021-12-02T00:00:00"/>
    <d v="2021-10-16T08:55:00"/>
    <n v="35"/>
    <n v="2"/>
    <s v="New Delhi"/>
    <n v="1"/>
    <s v="Proctology"/>
  </r>
  <r>
    <x v="3938"/>
    <n v="49505"/>
    <n v="5"/>
    <m/>
    <n v="2"/>
    <n v="2"/>
    <n v="2"/>
    <m/>
    <d v="2021-10-16T08:55:00"/>
    <n v="2"/>
    <n v="5"/>
    <s v="Bangalore"/>
    <n v="1"/>
    <s v="Proctology"/>
  </r>
  <r>
    <x v="3939"/>
    <n v="49506"/>
    <n v="1"/>
    <m/>
    <n v="39"/>
    <n v="39"/>
    <n v="6"/>
    <m/>
    <d v="2021-10-16T09:03:00"/>
    <n v="39"/>
    <n v="1"/>
    <s v="Pune"/>
    <n v="2"/>
    <s v="Urology Circumcision"/>
  </r>
  <r>
    <x v="3940"/>
    <n v="49507"/>
    <n v="1"/>
    <m/>
    <n v="39"/>
    <n v="13"/>
    <n v="3"/>
    <m/>
    <d v="2021-10-16T09:09:00"/>
    <n v="13"/>
    <n v="1"/>
    <s v="Mumbai"/>
    <n v="2"/>
    <s v="Urology Circumcision"/>
  </r>
  <r>
    <x v="3940"/>
    <n v="49508"/>
    <n v="2"/>
    <m/>
    <n v="130"/>
    <n v="13"/>
    <n v="1"/>
    <m/>
    <d v="2021-10-16T09:15:00"/>
    <n v="13"/>
    <n v="2"/>
    <s v="New Delhi"/>
    <n v="12"/>
    <s v="Urology Kidney"/>
  </r>
  <r>
    <x v="3941"/>
    <n v="49509"/>
    <n v="1"/>
    <m/>
    <n v="7"/>
    <n v="13"/>
    <n v="2"/>
    <m/>
    <d v="2021-10-16T09:15:00"/>
    <n v="13"/>
    <n v="1"/>
    <s v="Bangalore"/>
    <n v="9"/>
    <s v="Ophthalmology"/>
  </r>
  <r>
    <x v="3942"/>
    <n v="49510"/>
    <n v="1"/>
    <m/>
    <n v="5"/>
    <n v="54"/>
    <n v="2"/>
    <d v="2022-06-14T00:00:00"/>
    <d v="2021-10-16T09:16:00"/>
    <n v="54"/>
    <n v="1"/>
    <s v="Bangalore"/>
    <n v="5"/>
    <s v="Vascular"/>
  </r>
  <r>
    <x v="3943"/>
    <n v="49511"/>
    <n v="2"/>
    <m/>
    <n v="37"/>
    <n v="13"/>
    <n v="1"/>
    <m/>
    <d v="2021-10-16T09:25:00"/>
    <n v="13"/>
    <n v="2"/>
    <s v="New Delhi"/>
    <n v="0"/>
    <s v="Not Assigned"/>
  </r>
  <r>
    <x v="3944"/>
    <n v="49512"/>
    <n v="1"/>
    <m/>
    <n v="15"/>
    <n v="13"/>
    <n v="3"/>
    <d v="2022-01-07T00:00:00"/>
    <d v="2021-10-16T09:29:00"/>
    <n v="13"/>
    <n v="1"/>
    <s v="Mumbai"/>
    <n v="3"/>
    <s v="Laproscopy"/>
  </r>
  <r>
    <x v="3945"/>
    <n v="49513"/>
    <n v="1"/>
    <m/>
    <n v="17"/>
    <n v="2"/>
    <n v="8"/>
    <d v="2021-10-28T00:00:00"/>
    <d v="2021-10-16T09:30:00"/>
    <n v="2"/>
    <n v="1"/>
    <s v="Tertiary "/>
    <n v="7"/>
    <s v="Cosmetic"/>
  </r>
  <r>
    <x v="3945"/>
    <n v="49514"/>
    <n v="2"/>
    <m/>
    <n v="37"/>
    <n v="2"/>
    <n v="2"/>
    <d v="2022-06-22T00:00:00"/>
    <d v="2021-10-16T09:35:00"/>
    <n v="2"/>
    <n v="2"/>
    <s v="Bangalore"/>
    <n v="0"/>
    <s v="Not Assigned"/>
  </r>
  <r>
    <x v="3946"/>
    <n v="49515"/>
    <n v="2"/>
    <m/>
    <n v="37"/>
    <n v="2"/>
    <n v="2"/>
    <m/>
    <d v="2021-10-16T09:35:00"/>
    <n v="2"/>
    <n v="2"/>
    <s v="Bangalore"/>
    <n v="0"/>
    <s v="Not Assigned"/>
  </r>
  <r>
    <x v="3947"/>
    <n v="49516"/>
    <n v="1"/>
    <m/>
    <n v="96"/>
    <n v="2"/>
    <n v="2"/>
    <m/>
    <d v="2021-10-16T09:37:00"/>
    <n v="2"/>
    <n v="1"/>
    <s v="Bangalore"/>
    <n v="7"/>
    <s v="Cosmetic"/>
  </r>
  <r>
    <x v="3947"/>
    <n v="49517"/>
    <n v="2"/>
    <m/>
    <n v="37"/>
    <n v="2"/>
    <n v="1"/>
    <m/>
    <d v="2021-10-16T09:40:00"/>
    <n v="2"/>
    <n v="2"/>
    <s v="New Delhi"/>
    <n v="0"/>
    <s v="Not Assigned"/>
  </r>
  <r>
    <x v="3948"/>
    <n v="49518"/>
    <n v="1"/>
    <m/>
    <n v="2"/>
    <n v="2"/>
    <n v="3"/>
    <m/>
    <d v="2021-10-16T09:40:00"/>
    <n v="2"/>
    <n v="1"/>
    <s v="Mumbai"/>
    <n v="1"/>
    <s v="Proctology"/>
  </r>
  <r>
    <x v="3949"/>
    <n v="49519"/>
    <n v="5"/>
    <s v="Cash"/>
    <n v="39"/>
    <n v="13"/>
    <n v="1"/>
    <d v="2022-02-01T00:00:00"/>
    <d v="2021-10-16T09:42:00"/>
    <n v="13"/>
    <n v="5"/>
    <s v="New Delhi"/>
    <n v="2"/>
    <s v="Urology Circumcision"/>
  </r>
  <r>
    <x v="3950"/>
    <n v="49520"/>
    <n v="5"/>
    <s v="Cash"/>
    <n v="2"/>
    <n v="13"/>
    <n v="1"/>
    <m/>
    <d v="2021-10-16T09:45:00"/>
    <n v="13"/>
    <n v="5"/>
    <s v="New Delhi"/>
    <n v="1"/>
    <s v="Proctology"/>
  </r>
  <r>
    <x v="3951"/>
    <n v="49523"/>
    <n v="5"/>
    <s v="Cash"/>
    <n v="17"/>
    <n v="2"/>
    <n v="3"/>
    <d v="2022-01-25T00:00:00"/>
    <d v="2021-10-16T09:49:00"/>
    <n v="2"/>
    <n v="5"/>
    <s v="Mumbai"/>
    <n v="7"/>
    <s v="Cosmetic"/>
  </r>
  <r>
    <x v="3952"/>
    <n v="49525"/>
    <n v="2"/>
    <m/>
    <n v="37"/>
    <n v="39"/>
    <n v="1"/>
    <d v="2021-10-25T00:00:00"/>
    <d v="2021-10-16T09:55:00"/>
    <n v="39"/>
    <n v="2"/>
    <s v="New Delhi"/>
    <n v="0"/>
    <s v="Not Assigned"/>
  </r>
  <r>
    <x v="3953"/>
    <n v="49526"/>
    <n v="2"/>
    <m/>
    <n v="5"/>
    <n v="13"/>
    <n v="2"/>
    <d v="2022-01-01T00:00:00"/>
    <d v="2021-10-16T09:55:00"/>
    <n v="13"/>
    <n v="2"/>
    <s v="Bangalore"/>
    <n v="5"/>
    <s v="Vascular"/>
  </r>
  <r>
    <x v="3954"/>
    <n v="49527"/>
    <n v="1"/>
    <m/>
    <n v="39"/>
    <n v="2"/>
    <n v="2"/>
    <m/>
    <d v="2021-10-16T09:56:00"/>
    <n v="2"/>
    <n v="1"/>
    <s v="Bangalore"/>
    <n v="2"/>
    <s v="Urology Circumcision"/>
  </r>
  <r>
    <x v="3955"/>
    <n v="49528"/>
    <n v="2"/>
    <m/>
    <n v="37"/>
    <n v="2"/>
    <n v="2"/>
    <m/>
    <d v="2021-10-16T10:00:00"/>
    <n v="2"/>
    <n v="2"/>
    <s v="Bangalore"/>
    <n v="0"/>
    <s v="Not Assigned"/>
  </r>
  <r>
    <x v="3956"/>
    <n v="49529"/>
    <n v="2"/>
    <m/>
    <n v="39"/>
    <n v="2"/>
    <n v="1"/>
    <m/>
    <d v="2021-10-16T10:15:00"/>
    <n v="2"/>
    <n v="2"/>
    <s v="New Delhi"/>
    <n v="2"/>
    <s v="Urology Circumcision"/>
  </r>
  <r>
    <x v="3956"/>
    <n v="49530"/>
    <n v="2"/>
    <m/>
    <n v="37"/>
    <n v="2"/>
    <n v="1"/>
    <m/>
    <d v="2021-10-16T10:15:00"/>
    <n v="2"/>
    <n v="2"/>
    <s v="New Delhi"/>
    <n v="0"/>
    <s v="Not Assigned"/>
  </r>
  <r>
    <x v="3957"/>
    <n v="49531"/>
    <n v="2"/>
    <m/>
    <n v="37"/>
    <n v="13"/>
    <n v="8"/>
    <m/>
    <d v="2021-10-16T10:20:00"/>
    <n v="13"/>
    <n v="2"/>
    <s v="Tertiary "/>
    <n v="0"/>
    <s v="Not Assigned"/>
  </r>
  <r>
    <x v="3956"/>
    <n v="49532"/>
    <n v="2"/>
    <m/>
    <n v="37"/>
    <n v="2"/>
    <n v="1"/>
    <m/>
    <d v="2021-10-16T10:20:00"/>
    <n v="2"/>
    <n v="2"/>
    <s v="New Delhi"/>
    <n v="0"/>
    <s v="Not Assigned"/>
  </r>
  <r>
    <x v="3958"/>
    <n v="49534"/>
    <n v="1"/>
    <m/>
    <n v="5"/>
    <n v="4"/>
    <n v="2"/>
    <d v="2022-06-14T00:00:00"/>
    <d v="2021-10-16T10:27:00"/>
    <n v="4"/>
    <n v="1"/>
    <s v="Bangalore"/>
    <n v="5"/>
    <s v="Vascular"/>
  </r>
  <r>
    <x v="3959"/>
    <n v="49535"/>
    <n v="1"/>
    <m/>
    <n v="2"/>
    <n v="13"/>
    <n v="3"/>
    <m/>
    <d v="2021-10-16T10:29:00"/>
    <n v="13"/>
    <n v="1"/>
    <s v="Mumbai"/>
    <n v="1"/>
    <s v="Proctology"/>
  </r>
  <r>
    <x v="3960"/>
    <n v="49536"/>
    <n v="2"/>
    <m/>
    <n v="37"/>
    <n v="53"/>
    <n v="3"/>
    <m/>
    <d v="2021-10-16T10:30:00"/>
    <n v="53"/>
    <n v="2"/>
    <s v="Mumbai"/>
    <n v="0"/>
    <s v="Not Assigned"/>
  </r>
  <r>
    <x v="3961"/>
    <n v="49537"/>
    <n v="2"/>
    <m/>
    <n v="39"/>
    <n v="13"/>
    <n v="3"/>
    <m/>
    <d v="2021-10-16T10:30:00"/>
    <n v="13"/>
    <n v="2"/>
    <s v="Mumbai"/>
    <n v="2"/>
    <s v="Urology Circumcision"/>
  </r>
  <r>
    <x v="3962"/>
    <n v="49538"/>
    <n v="1"/>
    <m/>
    <n v="2"/>
    <n v="12"/>
    <n v="8"/>
    <m/>
    <d v="2021-10-16T10:30:00"/>
    <n v="12"/>
    <n v="1"/>
    <s v="Tertiary "/>
    <n v="1"/>
    <s v="Proctology"/>
  </r>
  <r>
    <x v="833"/>
    <n v="49539"/>
    <n v="1"/>
    <m/>
    <n v="2"/>
    <n v="2"/>
    <n v="2"/>
    <m/>
    <d v="2021-10-16T10:35:00"/>
    <n v="2"/>
    <n v="1"/>
    <s v="Bangalore"/>
    <n v="1"/>
    <s v="Proctology"/>
  </r>
  <r>
    <x v="3963"/>
    <n v="49540"/>
    <n v="1"/>
    <m/>
    <n v="5"/>
    <n v="2"/>
    <n v="2"/>
    <d v="2021-10-18T00:00:00"/>
    <d v="2021-10-16T10:36:00"/>
    <n v="2"/>
    <n v="1"/>
    <s v="Bangalore"/>
    <n v="5"/>
    <s v="Vascular"/>
  </r>
  <r>
    <x v="3964"/>
    <n v="49541"/>
    <n v="1"/>
    <s v="Cashless"/>
    <n v="14"/>
    <n v="34"/>
    <n v="2"/>
    <m/>
    <d v="2021-10-16T10:37:00"/>
    <n v="34"/>
    <n v="1"/>
    <s v="Bangalore"/>
    <n v="6"/>
    <s v="Kidney Stone"/>
  </r>
  <r>
    <x v="3965"/>
    <n v="49542"/>
    <n v="1"/>
    <s v="Cash"/>
    <n v="2"/>
    <n v="13"/>
    <n v="8"/>
    <d v="2021-11-16T00:00:00"/>
    <d v="2021-10-16T10:38:00"/>
    <n v="13"/>
    <n v="1"/>
    <s v="Tertiary "/>
    <n v="1"/>
    <s v="Proctology"/>
  </r>
  <r>
    <x v="3966"/>
    <n v="49543"/>
    <n v="1"/>
    <s v="Cash"/>
    <n v="39"/>
    <n v="4"/>
    <n v="6"/>
    <d v="2022-08-01T00:00:00"/>
    <d v="2021-10-16T10:39:00"/>
    <n v="4"/>
    <n v="1"/>
    <s v="Pune"/>
    <n v="2"/>
    <s v="Urology Circumcision"/>
  </r>
  <r>
    <x v="1063"/>
    <n v="49544"/>
    <n v="2"/>
    <m/>
    <n v="37"/>
    <n v="2"/>
    <n v="1"/>
    <m/>
    <d v="2021-10-16T10:45:00"/>
    <n v="2"/>
    <n v="2"/>
    <s v="New Delhi"/>
    <n v="0"/>
    <s v="Not Assigned"/>
  </r>
  <r>
    <x v="3967"/>
    <n v="49545"/>
    <n v="5"/>
    <m/>
    <n v="2"/>
    <n v="2"/>
    <n v="3"/>
    <m/>
    <d v="2021-10-16T10:46:00"/>
    <n v="2"/>
    <n v="5"/>
    <s v="Mumbai"/>
    <n v="1"/>
    <s v="Proctology"/>
  </r>
  <r>
    <x v="3968"/>
    <n v="49546"/>
    <n v="1"/>
    <m/>
    <n v="39"/>
    <n v="39"/>
    <n v="2"/>
    <m/>
    <d v="2021-10-16T10:54:00"/>
    <n v="39"/>
    <n v="1"/>
    <s v="Bangalore"/>
    <n v="2"/>
    <s v="Urology Circumcision"/>
  </r>
  <r>
    <x v="3969"/>
    <n v="49547"/>
    <n v="2"/>
    <m/>
    <n v="37"/>
    <n v="13"/>
    <n v="8"/>
    <m/>
    <d v="2021-10-16T10:55:00"/>
    <n v="13"/>
    <n v="2"/>
    <s v="Tertiary "/>
    <n v="0"/>
    <s v="Not Assigned"/>
  </r>
  <r>
    <x v="3970"/>
    <n v="49548"/>
    <n v="1"/>
    <m/>
    <n v="21"/>
    <n v="13"/>
    <n v="1"/>
    <m/>
    <d v="2021-10-16T10:58:00"/>
    <n v="13"/>
    <n v="1"/>
    <s v="New Delhi"/>
    <n v="1"/>
    <s v="Proctology"/>
  </r>
  <r>
    <x v="3971"/>
    <n v="49549"/>
    <n v="2"/>
    <m/>
    <n v="7"/>
    <n v="13"/>
    <n v="2"/>
    <m/>
    <d v="2021-10-16T11:00:00"/>
    <n v="13"/>
    <n v="2"/>
    <s v="Bangalore"/>
    <n v="9"/>
    <s v="Ophthalmology"/>
  </r>
  <r>
    <x v="3972"/>
    <n v="49550"/>
    <n v="5"/>
    <m/>
    <n v="2"/>
    <n v="2"/>
    <n v="1"/>
    <m/>
    <d v="2021-10-16T11:03:00"/>
    <n v="2"/>
    <n v="5"/>
    <s v="New Delhi"/>
    <n v="1"/>
    <s v="Proctology"/>
  </r>
  <r>
    <x v="3973"/>
    <n v="49551"/>
    <n v="1"/>
    <m/>
    <n v="17"/>
    <n v="2"/>
    <n v="3"/>
    <m/>
    <d v="2021-10-16T11:09:00"/>
    <n v="2"/>
    <n v="1"/>
    <s v="Mumbai"/>
    <n v="7"/>
    <s v="Cosmetic"/>
  </r>
  <r>
    <x v="3974"/>
    <n v="49552"/>
    <n v="2"/>
    <m/>
    <n v="37"/>
    <n v="13"/>
    <n v="1"/>
    <m/>
    <d v="2021-10-16T11:10:00"/>
    <n v="13"/>
    <n v="2"/>
    <s v="New Delhi"/>
    <n v="0"/>
    <s v="Not Assigned"/>
  </r>
  <r>
    <x v="3975"/>
    <n v="49553"/>
    <n v="1"/>
    <m/>
    <n v="2"/>
    <n v="39"/>
    <n v="3"/>
    <m/>
    <d v="2021-10-16T11:10:00"/>
    <n v="39"/>
    <n v="1"/>
    <s v="Mumbai"/>
    <n v="1"/>
    <s v="Proctology"/>
  </r>
  <r>
    <x v="3976"/>
    <n v="49554"/>
    <n v="1"/>
    <m/>
    <n v="2"/>
    <n v="39"/>
    <n v="2"/>
    <m/>
    <d v="2021-10-16T11:15:00"/>
    <n v="39"/>
    <n v="1"/>
    <s v="Bangalore"/>
    <n v="1"/>
    <s v="Proctology"/>
  </r>
  <r>
    <x v="3977"/>
    <n v="49555"/>
    <n v="1"/>
    <m/>
    <n v="2"/>
    <n v="13"/>
    <n v="3"/>
    <m/>
    <d v="2021-10-16T11:17:00"/>
    <n v="13"/>
    <n v="1"/>
    <s v="Mumbai"/>
    <n v="1"/>
    <s v="Proctology"/>
  </r>
  <r>
    <x v="3978"/>
    <n v="49556"/>
    <n v="1"/>
    <m/>
    <n v="96"/>
    <n v="12"/>
    <n v="8"/>
    <m/>
    <d v="2021-10-16T11:18:00"/>
    <n v="12"/>
    <n v="1"/>
    <s v="Tertiary "/>
    <n v="7"/>
    <s v="Cosmetic"/>
  </r>
  <r>
    <x v="3978"/>
    <n v="49557"/>
    <n v="2"/>
    <m/>
    <n v="37"/>
    <n v="12"/>
    <n v="8"/>
    <m/>
    <d v="2021-10-16T11:20:00"/>
    <n v="12"/>
    <n v="2"/>
    <s v="Tertiary "/>
    <n v="0"/>
    <s v="Not Assigned"/>
  </r>
  <r>
    <x v="3979"/>
    <n v="49558"/>
    <n v="2"/>
    <m/>
    <n v="16"/>
    <n v="13"/>
    <n v="1"/>
    <m/>
    <d v="2021-10-16T11:20:00"/>
    <n v="13"/>
    <n v="2"/>
    <s v="New Delhi"/>
    <n v="3"/>
    <s v="Laproscopy"/>
  </r>
  <r>
    <x v="3980"/>
    <n v="49560"/>
    <n v="2"/>
    <m/>
    <n v="37"/>
    <n v="13"/>
    <n v="1"/>
    <m/>
    <d v="2021-10-16T11:25:00"/>
    <n v="13"/>
    <n v="2"/>
    <s v="New Delhi"/>
    <n v="0"/>
    <s v="Not Assigned"/>
  </r>
  <r>
    <x v="3981"/>
    <n v="49561"/>
    <n v="2"/>
    <m/>
    <n v="37"/>
    <n v="2"/>
    <n v="1"/>
    <d v="2021-10-19T00:00:00"/>
    <d v="2021-10-16T11:25:00"/>
    <n v="2"/>
    <n v="2"/>
    <s v="New Delhi"/>
    <n v="0"/>
    <s v="Not Assigned"/>
  </r>
  <r>
    <x v="3982"/>
    <n v="49562"/>
    <n v="1"/>
    <s v="Cash"/>
    <n v="16"/>
    <n v="13"/>
    <n v="1"/>
    <m/>
    <d v="2021-10-16T11:30:00"/>
    <n v="13"/>
    <n v="1"/>
    <s v="New Delhi"/>
    <n v="3"/>
    <s v="Laproscopy"/>
  </r>
  <r>
    <x v="1063"/>
    <n v="49563"/>
    <n v="2"/>
    <m/>
    <n v="37"/>
    <n v="2"/>
    <n v="8"/>
    <m/>
    <d v="2021-10-16T11:35:00"/>
    <n v="2"/>
    <n v="2"/>
    <s v="Tertiary "/>
    <n v="0"/>
    <s v="Not Assigned"/>
  </r>
  <r>
    <x v="3983"/>
    <n v="49564"/>
    <n v="2"/>
    <m/>
    <n v="37"/>
    <n v="39"/>
    <n v="2"/>
    <d v="2021-10-25T00:00:00"/>
    <d v="2021-10-16T11:50:00"/>
    <n v="39"/>
    <n v="2"/>
    <s v="Bangalore"/>
    <n v="0"/>
    <s v="Not Assigned"/>
  </r>
  <r>
    <x v="3984"/>
    <n v="49565"/>
    <n v="1"/>
    <m/>
    <n v="39"/>
    <n v="12"/>
    <n v="4"/>
    <m/>
    <d v="2021-10-16T11:51:00"/>
    <n v="12"/>
    <n v="1"/>
    <s v="Hyderabad"/>
    <n v="2"/>
    <s v="Urology Circumcision"/>
  </r>
  <r>
    <x v="3985"/>
    <n v="49566"/>
    <n v="5"/>
    <s v="Cash"/>
    <n v="20"/>
    <n v="2"/>
    <n v="1"/>
    <d v="2021-12-02T00:00:00"/>
    <d v="2021-10-16T11:54:00"/>
    <n v="2"/>
    <n v="5"/>
    <s v="New Delhi"/>
    <n v="1"/>
    <s v="Proctology"/>
  </r>
  <r>
    <x v="3986"/>
    <n v="49567"/>
    <n v="2"/>
    <m/>
    <n v="37"/>
    <n v="2"/>
    <n v="1"/>
    <m/>
    <d v="2021-10-16T11:55:00"/>
    <n v="2"/>
    <n v="2"/>
    <s v="New Delhi"/>
    <n v="0"/>
    <s v="Not Assigned"/>
  </r>
  <r>
    <x v="3984"/>
    <n v="49568"/>
    <n v="2"/>
    <s v="Cash"/>
    <n v="39"/>
    <n v="18"/>
    <n v="3"/>
    <d v="2021-10-18T00:00:00"/>
    <d v="2021-10-16T12:00:00"/>
    <n v="18"/>
    <n v="2"/>
    <s v="Mumbai"/>
    <n v="2"/>
    <s v="Urology Circumcision"/>
  </r>
  <r>
    <x v="3987"/>
    <n v="49569"/>
    <n v="2"/>
    <m/>
    <n v="37"/>
    <n v="13"/>
    <n v="1"/>
    <m/>
    <d v="2021-10-16T12:00:00"/>
    <n v="13"/>
    <n v="2"/>
    <s v="New Delhi"/>
    <n v="0"/>
    <s v="Not Assigned"/>
  </r>
  <r>
    <x v="3988"/>
    <n v="49570"/>
    <n v="5"/>
    <m/>
    <n v="2"/>
    <n v="13"/>
    <n v="3"/>
    <m/>
    <d v="2021-10-16T12:04:00"/>
    <n v="13"/>
    <n v="5"/>
    <s v="Mumbai"/>
    <n v="1"/>
    <s v="Proctology"/>
  </r>
  <r>
    <x v="3989"/>
    <n v="49571"/>
    <n v="2"/>
    <m/>
    <n v="37"/>
    <n v="2"/>
    <n v="1"/>
    <m/>
    <d v="2021-10-16T12:05:00"/>
    <n v="2"/>
    <n v="2"/>
    <s v="New Delhi"/>
    <n v="0"/>
    <s v="Not Assigned"/>
  </r>
  <r>
    <x v="3990"/>
    <n v="49572"/>
    <n v="1"/>
    <s v="Cash"/>
    <n v="14"/>
    <n v="34"/>
    <n v="2"/>
    <d v="1970-01-01T00:00:00"/>
    <d v="2021-10-16T12:06:00"/>
    <n v="34"/>
    <n v="1"/>
    <s v="Bangalore"/>
    <n v="6"/>
    <s v="Kidney Stone"/>
  </r>
  <r>
    <x v="3991"/>
    <n v="49573"/>
    <n v="1"/>
    <s v="Cash"/>
    <n v="20"/>
    <n v="13"/>
    <n v="1"/>
    <d v="2021-11-20T00:00:00"/>
    <d v="2021-10-16T12:07:00"/>
    <n v="13"/>
    <n v="1"/>
    <s v="New Delhi"/>
    <n v="1"/>
    <s v="Proctology"/>
  </r>
  <r>
    <x v="3992"/>
    <n v="49574"/>
    <n v="2"/>
    <m/>
    <n v="37"/>
    <n v="39"/>
    <n v="3"/>
    <d v="2022-01-07T00:00:00"/>
    <d v="2021-10-16T12:10:00"/>
    <n v="39"/>
    <n v="2"/>
    <s v="Mumbai"/>
    <n v="0"/>
    <s v="Not Assigned"/>
  </r>
  <r>
    <x v="3993"/>
    <n v="49575"/>
    <n v="2"/>
    <s v="Cash"/>
    <n v="20"/>
    <n v="8"/>
    <n v="8"/>
    <d v="2021-11-25T00:00:00"/>
    <d v="2021-10-16T12:15:00"/>
    <n v="8"/>
    <n v="2"/>
    <s v="Tertiary "/>
    <n v="1"/>
    <s v="Proctology"/>
  </r>
  <r>
    <x v="3994"/>
    <n v="49576"/>
    <n v="1"/>
    <m/>
    <n v="19"/>
    <n v="2"/>
    <n v="6"/>
    <m/>
    <d v="2021-10-16T12:15:00"/>
    <n v="2"/>
    <n v="1"/>
    <s v="Pune"/>
    <n v="1"/>
    <s v="Proctology"/>
  </r>
  <r>
    <x v="3995"/>
    <n v="49577"/>
    <n v="1"/>
    <s v="Cash"/>
    <n v="39"/>
    <n v="13"/>
    <n v="1"/>
    <m/>
    <d v="2021-10-16T12:15:00"/>
    <n v="13"/>
    <n v="1"/>
    <s v="New Delhi"/>
    <n v="2"/>
    <s v="Urology Circumcision"/>
  </r>
  <r>
    <x v="3996"/>
    <n v="49578"/>
    <n v="1"/>
    <m/>
    <n v="2"/>
    <n v="53"/>
    <n v="1"/>
    <m/>
    <d v="2021-10-16T12:18:00"/>
    <n v="53"/>
    <n v="1"/>
    <s v="New Delhi"/>
    <n v="1"/>
    <s v="Proctology"/>
  </r>
  <r>
    <x v="3997"/>
    <n v="49579"/>
    <n v="2"/>
    <m/>
    <n v="37"/>
    <n v="13"/>
    <n v="8"/>
    <m/>
    <d v="2021-10-16T12:20:00"/>
    <n v="13"/>
    <n v="2"/>
    <s v="Tertiary "/>
    <n v="0"/>
    <s v="Not Assigned"/>
  </r>
  <r>
    <x v="3992"/>
    <n v="49580"/>
    <n v="2"/>
    <m/>
    <n v="2"/>
    <n v="13"/>
    <n v="3"/>
    <m/>
    <d v="2021-10-16T12:20:00"/>
    <n v="13"/>
    <n v="2"/>
    <s v="Mumbai"/>
    <n v="1"/>
    <s v="Proctology"/>
  </r>
  <r>
    <x v="3998"/>
    <n v="49581"/>
    <n v="1"/>
    <m/>
    <n v="7"/>
    <n v="2"/>
    <n v="2"/>
    <m/>
    <d v="2021-10-16T12:22:00"/>
    <n v="2"/>
    <n v="1"/>
    <s v="Bangalore"/>
    <n v="9"/>
    <s v="Ophthalmology"/>
  </r>
  <r>
    <x v="3999"/>
    <n v="49582"/>
    <n v="2"/>
    <m/>
    <n v="2"/>
    <n v="13"/>
    <n v="6"/>
    <d v="2021-11-01T00:00:00"/>
    <d v="2021-10-16T12:25:00"/>
    <n v="13"/>
    <n v="2"/>
    <s v="Pune"/>
    <n v="1"/>
    <s v="Proctology"/>
  </r>
  <r>
    <x v="4000"/>
    <n v="49583"/>
    <n v="1"/>
    <m/>
    <n v="39"/>
    <n v="2"/>
    <n v="2"/>
    <m/>
    <d v="2021-10-16T12:28:00"/>
    <n v="2"/>
    <n v="1"/>
    <s v="Bangalore"/>
    <n v="2"/>
    <s v="Urology Circumcision"/>
  </r>
  <r>
    <x v="4001"/>
    <n v="49584"/>
    <n v="1"/>
    <m/>
    <n v="39"/>
    <n v="2"/>
    <n v="2"/>
    <m/>
    <d v="2021-10-16T12:28:00"/>
    <n v="2"/>
    <n v="1"/>
    <s v="Bangalore"/>
    <n v="2"/>
    <s v="Urology Circumcision"/>
  </r>
  <r>
    <x v="4002"/>
    <n v="49585"/>
    <n v="2"/>
    <m/>
    <n v="37"/>
    <n v="2"/>
    <n v="1"/>
    <m/>
    <d v="2021-10-16T12:30:00"/>
    <n v="2"/>
    <n v="2"/>
    <s v="New Delhi"/>
    <n v="0"/>
    <s v="Not Assigned"/>
  </r>
  <r>
    <x v="4003"/>
    <n v="49586"/>
    <n v="2"/>
    <m/>
    <n v="37"/>
    <n v="2"/>
    <n v="1"/>
    <d v="2021-10-22T00:00:00"/>
    <d v="2021-10-16T12:35:00"/>
    <n v="2"/>
    <n v="2"/>
    <s v="New Delhi"/>
    <n v="0"/>
    <s v="Not Assigned"/>
  </r>
  <r>
    <x v="4004"/>
    <n v="49587"/>
    <n v="2"/>
    <m/>
    <n v="20"/>
    <n v="13"/>
    <n v="1"/>
    <d v="2022-07-05T00:00:00"/>
    <d v="2021-10-16T12:35:00"/>
    <n v="13"/>
    <n v="2"/>
    <s v="New Delhi"/>
    <n v="1"/>
    <s v="Proctology"/>
  </r>
  <r>
    <x v="4003"/>
    <n v="49588"/>
    <n v="1"/>
    <m/>
    <n v="2"/>
    <n v="2"/>
    <n v="1"/>
    <m/>
    <d v="2021-10-16T12:36:00"/>
    <n v="2"/>
    <n v="1"/>
    <s v="New Delhi"/>
    <n v="1"/>
    <s v="Proctology"/>
  </r>
  <r>
    <x v="4005"/>
    <n v="49589"/>
    <n v="2"/>
    <s v="Cashless"/>
    <n v="39"/>
    <n v="18"/>
    <n v="2"/>
    <m/>
    <d v="2021-10-16T12:40:00"/>
    <n v="18"/>
    <n v="2"/>
    <s v="Bangalore"/>
    <n v="2"/>
    <s v="Urology Circumcision"/>
  </r>
  <r>
    <x v="4006"/>
    <n v="49590"/>
    <n v="1"/>
    <m/>
    <n v="2"/>
    <n v="13"/>
    <n v="1"/>
    <d v="2021-11-01T00:00:00"/>
    <d v="2021-10-16T12:43:00"/>
    <n v="13"/>
    <n v="1"/>
    <s v="New Delhi"/>
    <n v="1"/>
    <s v="Proctology"/>
  </r>
  <r>
    <x v="4007"/>
    <n v="49591"/>
    <n v="1"/>
    <m/>
    <n v="2"/>
    <n v="39"/>
    <n v="6"/>
    <m/>
    <d v="2021-10-16T12:46:00"/>
    <n v="39"/>
    <n v="1"/>
    <s v="Pune"/>
    <n v="1"/>
    <s v="Proctology"/>
  </r>
  <r>
    <x v="4008"/>
    <n v="49592"/>
    <n v="2"/>
    <m/>
    <n v="37"/>
    <n v="13"/>
    <n v="1"/>
    <m/>
    <d v="2021-10-16T12:50:00"/>
    <n v="13"/>
    <n v="2"/>
    <s v="New Delhi"/>
    <n v="0"/>
    <s v="Not Assigned"/>
  </r>
  <r>
    <x v="4009"/>
    <n v="49593"/>
    <n v="1"/>
    <m/>
    <n v="15"/>
    <n v="2"/>
    <n v="1"/>
    <m/>
    <d v="2021-10-16T12:50:00"/>
    <n v="2"/>
    <n v="1"/>
    <s v="New Delhi"/>
    <n v="3"/>
    <s v="Laproscopy"/>
  </r>
  <r>
    <x v="4010"/>
    <n v="49594"/>
    <n v="1"/>
    <m/>
    <n v="2"/>
    <n v="2"/>
    <n v="4"/>
    <m/>
    <d v="2021-10-16T12:50:00"/>
    <n v="2"/>
    <n v="1"/>
    <s v="Hyderabad"/>
    <n v="1"/>
    <s v="Proctology"/>
  </r>
  <r>
    <x v="4011"/>
    <n v="49596"/>
    <n v="2"/>
    <m/>
    <n v="37"/>
    <n v="39"/>
    <n v="6"/>
    <m/>
    <d v="2021-10-16T12:55:00"/>
    <n v="39"/>
    <n v="2"/>
    <s v="Pune"/>
    <n v="0"/>
    <s v="Not Assigned"/>
  </r>
  <r>
    <x v="4012"/>
    <n v="49597"/>
    <n v="2"/>
    <m/>
    <n v="37"/>
    <n v="13"/>
    <n v="1"/>
    <m/>
    <d v="2021-10-16T12:55:00"/>
    <n v="13"/>
    <n v="2"/>
    <s v="New Delhi"/>
    <n v="0"/>
    <s v="Not Assigned"/>
  </r>
  <r>
    <x v="4013"/>
    <n v="49598"/>
    <n v="2"/>
    <m/>
    <n v="20"/>
    <n v="39"/>
    <n v="8"/>
    <m/>
    <d v="2021-10-16T12:55:00"/>
    <n v="39"/>
    <n v="2"/>
    <s v="Tertiary "/>
    <n v="1"/>
    <s v="Proctology"/>
  </r>
  <r>
    <x v="4014"/>
    <n v="49599"/>
    <n v="1"/>
    <s v="Cash"/>
    <n v="17"/>
    <n v="13"/>
    <n v="1"/>
    <d v="2022-04-08T00:00:00"/>
    <d v="2021-10-16T12:59:00"/>
    <n v="13"/>
    <n v="1"/>
    <s v="New Delhi"/>
    <n v="7"/>
    <s v="Cosmetic"/>
  </r>
  <r>
    <x v="4015"/>
    <n v="49600"/>
    <n v="1"/>
    <s v="Cashless"/>
    <n v="39"/>
    <n v="13"/>
    <n v="2"/>
    <m/>
    <d v="2021-10-16T13:00:00"/>
    <n v="13"/>
    <n v="1"/>
    <s v="Bangalore"/>
    <n v="2"/>
    <s v="Urology Circumcision"/>
  </r>
  <r>
    <x v="4016"/>
    <n v="49601"/>
    <n v="1"/>
    <m/>
    <n v="2"/>
    <n v="13"/>
    <n v="4"/>
    <m/>
    <d v="2021-10-16T13:00:00"/>
    <n v="13"/>
    <n v="1"/>
    <s v="Hyderabad"/>
    <n v="1"/>
    <s v="Proctology"/>
  </r>
  <r>
    <x v="4017"/>
    <n v="49602"/>
    <n v="1"/>
    <m/>
    <n v="2"/>
    <n v="13"/>
    <n v="1"/>
    <d v="2021-12-07T00:00:00"/>
    <d v="2021-10-16T13:04:00"/>
    <n v="13"/>
    <n v="1"/>
    <s v="New Delhi"/>
    <n v="1"/>
    <s v="Proctology"/>
  </r>
  <r>
    <x v="4018"/>
    <n v="49603"/>
    <n v="2"/>
    <m/>
    <n v="37"/>
    <n v="12"/>
    <n v="2"/>
    <m/>
    <d v="2021-10-16T13:05:00"/>
    <n v="12"/>
    <n v="2"/>
    <s v="Bangalore"/>
    <n v="0"/>
    <s v="Not Assigned"/>
  </r>
  <r>
    <x v="4018"/>
    <n v="49604"/>
    <n v="2"/>
    <m/>
    <n v="39"/>
    <n v="13"/>
    <n v="1"/>
    <d v="2021-10-27T00:00:00"/>
    <d v="2021-10-16T13:05:00"/>
    <n v="13"/>
    <n v="2"/>
    <s v="New Delhi"/>
    <n v="2"/>
    <s v="Urology Circumcision"/>
  </r>
  <r>
    <x v="4019"/>
    <n v="49605"/>
    <n v="4"/>
    <m/>
    <n v="2"/>
    <n v="2"/>
    <n v="4"/>
    <m/>
    <d v="2021-10-16T13:06:00"/>
    <n v="2"/>
    <n v="4"/>
    <s v="Hyderabad"/>
    <n v="1"/>
    <s v="Proctology"/>
  </r>
  <r>
    <x v="4020"/>
    <n v="49606"/>
    <n v="1"/>
    <m/>
    <n v="7"/>
    <n v="13"/>
    <n v="2"/>
    <m/>
    <d v="2021-10-16T13:08:00"/>
    <n v="13"/>
    <n v="1"/>
    <s v="Bangalore"/>
    <n v="9"/>
    <s v="Ophthalmology"/>
  </r>
  <r>
    <x v="4021"/>
    <n v="49607"/>
    <n v="1"/>
    <m/>
    <n v="2"/>
    <n v="56"/>
    <n v="1"/>
    <d v="2022-01-15T00:00:00"/>
    <d v="2021-10-16T13:11:00"/>
    <n v="56"/>
    <n v="1"/>
    <s v="New Delhi"/>
    <n v="1"/>
    <s v="Proctology"/>
  </r>
  <r>
    <x v="4022"/>
    <n v="49608"/>
    <n v="1"/>
    <m/>
    <n v="2"/>
    <n v="12"/>
    <n v="4"/>
    <m/>
    <d v="2021-10-16T13:14:00"/>
    <n v="12"/>
    <n v="1"/>
    <s v="Hyderabad"/>
    <n v="1"/>
    <s v="Proctology"/>
  </r>
  <r>
    <x v="4023"/>
    <n v="49609"/>
    <n v="1"/>
    <m/>
    <n v="2"/>
    <n v="13"/>
    <n v="4"/>
    <d v="2021-10-22T00:00:00"/>
    <d v="2021-10-16T13:14:00"/>
    <n v="13"/>
    <n v="1"/>
    <s v="Hyderabad"/>
    <n v="1"/>
    <s v="Proctology"/>
  </r>
  <r>
    <x v="4024"/>
    <n v="49610"/>
    <n v="2"/>
    <m/>
    <n v="2"/>
    <n v="12"/>
    <n v="1"/>
    <m/>
    <d v="2021-10-16T13:15:00"/>
    <n v="12"/>
    <n v="2"/>
    <s v="New Delhi"/>
    <n v="1"/>
    <s v="Proctology"/>
  </r>
  <r>
    <x v="3978"/>
    <n v="49611"/>
    <n v="2"/>
    <m/>
    <n v="96"/>
    <n v="8"/>
    <n v="1"/>
    <d v="2021-10-18T00:00:00"/>
    <d v="2021-10-16T13:20:00"/>
    <n v="8"/>
    <n v="2"/>
    <s v="New Delhi"/>
    <n v="7"/>
    <s v="Cosmetic"/>
  </r>
  <r>
    <x v="4025"/>
    <n v="49612"/>
    <n v="2"/>
    <m/>
    <n v="37"/>
    <n v="2"/>
    <n v="1"/>
    <m/>
    <d v="2021-10-16T13:20:00"/>
    <n v="2"/>
    <n v="2"/>
    <s v="New Delhi"/>
    <n v="0"/>
    <s v="Not Assigned"/>
  </r>
  <r>
    <x v="4026"/>
    <n v="49613"/>
    <n v="2"/>
    <m/>
    <n v="37"/>
    <n v="2"/>
    <n v="1"/>
    <m/>
    <d v="2021-10-16T13:20:00"/>
    <n v="2"/>
    <n v="2"/>
    <s v="New Delhi"/>
    <n v="0"/>
    <s v="Not Assigned"/>
  </r>
  <r>
    <x v="4027"/>
    <n v="49614"/>
    <n v="2"/>
    <m/>
    <n v="34"/>
    <n v="13"/>
    <n v="1"/>
    <d v="2021-12-08T00:00:00"/>
    <d v="2021-10-16T13:20:00"/>
    <n v="13"/>
    <n v="2"/>
    <s v="New Delhi"/>
    <n v="7"/>
    <s v="Cosmetic"/>
  </r>
  <r>
    <x v="4028"/>
    <n v="49615"/>
    <n v="1"/>
    <m/>
    <n v="96"/>
    <n v="39"/>
    <n v="6"/>
    <m/>
    <d v="2021-10-16T13:20:00"/>
    <n v="39"/>
    <n v="1"/>
    <s v="Pune"/>
    <n v="7"/>
    <s v="Cosmetic"/>
  </r>
  <r>
    <x v="4029"/>
    <n v="49616"/>
    <n v="1"/>
    <s v="Cash"/>
    <n v="99"/>
    <n v="13"/>
    <n v="1"/>
    <m/>
    <d v="2021-10-16T13:21:00"/>
    <n v="13"/>
    <n v="1"/>
    <s v="New Delhi"/>
    <n v="7"/>
    <s v="Cosmetic"/>
  </r>
  <r>
    <x v="4030"/>
    <n v="49617"/>
    <n v="5"/>
    <m/>
    <n v="2"/>
    <n v="13"/>
    <n v="1"/>
    <m/>
    <d v="2021-10-16T13:23:00"/>
    <n v="13"/>
    <n v="5"/>
    <s v="New Delhi"/>
    <n v="1"/>
    <s v="Proctology"/>
  </r>
  <r>
    <x v="4031"/>
    <n v="49618"/>
    <n v="2"/>
    <s v="Cash"/>
    <n v="24"/>
    <n v="4"/>
    <n v="1"/>
    <m/>
    <d v="2021-10-16T13:25:00"/>
    <n v="4"/>
    <n v="2"/>
    <s v="New Delhi"/>
    <n v="1"/>
    <s v="Proctology"/>
  </r>
  <r>
    <x v="4032"/>
    <n v="49619"/>
    <n v="2"/>
    <m/>
    <n v="37"/>
    <n v="2"/>
    <n v="1"/>
    <m/>
    <d v="2021-10-16T13:25:00"/>
    <n v="2"/>
    <n v="2"/>
    <s v="New Delhi"/>
    <n v="0"/>
    <s v="Not Assigned"/>
  </r>
  <r>
    <x v="4033"/>
    <n v="49622"/>
    <n v="1"/>
    <m/>
    <n v="17"/>
    <n v="54"/>
    <n v="3"/>
    <d v="2022-06-14T00:00:00"/>
    <d v="2021-10-16T13:29:00"/>
    <n v="54"/>
    <n v="1"/>
    <s v="Mumbai"/>
    <n v="7"/>
    <s v="Cosmetic"/>
  </r>
  <r>
    <x v="2608"/>
    <n v="49623"/>
    <n v="2"/>
    <m/>
    <n v="37"/>
    <n v="2"/>
    <n v="1"/>
    <m/>
    <d v="2021-10-16T13:30:00"/>
    <n v="2"/>
    <n v="2"/>
    <s v="New Delhi"/>
    <n v="0"/>
    <s v="Not Assigned"/>
  </r>
  <r>
    <x v="4034"/>
    <n v="49625"/>
    <n v="1"/>
    <m/>
    <n v="14"/>
    <n v="2"/>
    <n v="1"/>
    <m/>
    <d v="2021-10-16T13:32:00"/>
    <n v="2"/>
    <n v="1"/>
    <s v="New Delhi"/>
    <n v="6"/>
    <s v="Kidney Stone"/>
  </r>
  <r>
    <x v="4035"/>
    <n v="49626"/>
    <n v="1"/>
    <m/>
    <n v="2"/>
    <n v="2"/>
    <n v="2"/>
    <m/>
    <d v="2021-10-16T13:32:00"/>
    <n v="2"/>
    <n v="1"/>
    <s v="Bangalore"/>
    <n v="1"/>
    <s v="Proctology"/>
  </r>
  <r>
    <x v="3815"/>
    <n v="49627"/>
    <n v="1"/>
    <s v="Cash"/>
    <n v="2"/>
    <n v="35"/>
    <n v="3"/>
    <d v="2021-11-06T00:00:00"/>
    <d v="2021-10-16T13:32:00"/>
    <n v="35"/>
    <n v="1"/>
    <s v="Mumbai"/>
    <n v="1"/>
    <s v="Proctology"/>
  </r>
  <r>
    <x v="4036"/>
    <n v="49628"/>
    <n v="2"/>
    <s v="Cash"/>
    <n v="2"/>
    <n v="2"/>
    <n v="1"/>
    <d v="2021-12-14T00:00:00"/>
    <d v="2021-10-16T13:35:00"/>
    <n v="2"/>
    <n v="2"/>
    <s v="New Delhi"/>
    <n v="1"/>
    <s v="Proctology"/>
  </r>
  <r>
    <x v="4036"/>
    <n v="49629"/>
    <n v="2"/>
    <m/>
    <n v="37"/>
    <n v="12"/>
    <n v="1"/>
    <m/>
    <d v="2021-10-16T13:35:00"/>
    <n v="12"/>
    <n v="2"/>
    <s v="New Delhi"/>
    <n v="0"/>
    <s v="Not Assigned"/>
  </r>
  <r>
    <x v="4037"/>
    <n v="49630"/>
    <n v="1"/>
    <m/>
    <n v="17"/>
    <n v="2"/>
    <n v="1"/>
    <m/>
    <d v="2021-10-16T13:37:00"/>
    <n v="2"/>
    <n v="1"/>
    <s v="New Delhi"/>
    <n v="7"/>
    <s v="Cosmetic"/>
  </r>
  <r>
    <x v="4022"/>
    <n v="49631"/>
    <n v="2"/>
    <m/>
    <n v="37"/>
    <n v="13"/>
    <n v="8"/>
    <m/>
    <d v="2021-10-16T13:40:00"/>
    <n v="13"/>
    <n v="2"/>
    <s v="Tertiary "/>
    <n v="0"/>
    <s v="Not Assigned"/>
  </r>
  <r>
    <x v="4022"/>
    <n v="49632"/>
    <n v="2"/>
    <m/>
    <n v="2"/>
    <n v="13"/>
    <n v="1"/>
    <m/>
    <d v="2021-10-16T13:40:00"/>
    <n v="13"/>
    <n v="2"/>
    <s v="New Delhi"/>
    <n v="1"/>
    <s v="Proctology"/>
  </r>
  <r>
    <x v="4038"/>
    <n v="49633"/>
    <n v="2"/>
    <m/>
    <n v="20"/>
    <n v="4"/>
    <n v="4"/>
    <d v="2022-07-04T00:00:00"/>
    <d v="2021-10-16T13:40:00"/>
    <n v="4"/>
    <n v="2"/>
    <s v="Hyderabad"/>
    <n v="1"/>
    <s v="Proctology"/>
  </r>
  <r>
    <x v="4039"/>
    <n v="49635"/>
    <n v="1"/>
    <m/>
    <n v="2"/>
    <n v="13"/>
    <n v="1"/>
    <m/>
    <d v="2021-10-16T13:41:00"/>
    <n v="13"/>
    <n v="1"/>
    <s v="New Delhi"/>
    <n v="1"/>
    <s v="Proctology"/>
  </r>
  <r>
    <x v="4040"/>
    <n v="49636"/>
    <n v="1"/>
    <m/>
    <n v="2"/>
    <n v="13"/>
    <n v="1"/>
    <d v="2021-11-11T00:00:00"/>
    <d v="2021-10-16T13:41:00"/>
    <n v="13"/>
    <n v="1"/>
    <s v="New Delhi"/>
    <n v="1"/>
    <s v="Proctology"/>
  </r>
  <r>
    <x v="4041"/>
    <n v="49638"/>
    <n v="2"/>
    <m/>
    <n v="17"/>
    <n v="39"/>
    <n v="6"/>
    <m/>
    <d v="2021-10-16T14:00:00"/>
    <n v="39"/>
    <n v="2"/>
    <s v="Pune"/>
    <n v="7"/>
    <s v="Cosmetic"/>
  </r>
  <r>
    <x v="4005"/>
    <n v="49640"/>
    <n v="2"/>
    <m/>
    <n v="39"/>
    <n v="13"/>
    <n v="1"/>
    <m/>
    <d v="2021-10-16T14:05:00"/>
    <n v="13"/>
    <n v="2"/>
    <s v="New Delhi"/>
    <n v="2"/>
    <s v="Urology Circumcision"/>
  </r>
  <r>
    <x v="4042"/>
    <n v="49641"/>
    <n v="1"/>
    <m/>
    <n v="5"/>
    <n v="13"/>
    <n v="2"/>
    <d v="2022-07-05T00:00:00"/>
    <d v="2021-10-16T14:07:00"/>
    <n v="13"/>
    <n v="1"/>
    <s v="Bangalore"/>
    <n v="5"/>
    <s v="Vascular"/>
  </r>
  <r>
    <x v="4043"/>
    <n v="49642"/>
    <n v="1"/>
    <m/>
    <n v="17"/>
    <n v="39"/>
    <n v="3"/>
    <d v="2022-01-08T00:00:00"/>
    <d v="2021-10-16T14:10:00"/>
    <n v="39"/>
    <n v="1"/>
    <s v="Mumbai"/>
    <n v="7"/>
    <s v="Cosmetic"/>
  </r>
  <r>
    <x v="4044"/>
    <n v="49643"/>
    <n v="2"/>
    <m/>
    <n v="37"/>
    <n v="39"/>
    <n v="2"/>
    <m/>
    <d v="2021-10-16T14:10:00"/>
    <n v="39"/>
    <n v="2"/>
    <s v="Bangalore"/>
    <n v="0"/>
    <s v="Not Assigned"/>
  </r>
  <r>
    <x v="4045"/>
    <n v="49644"/>
    <n v="2"/>
    <s v="Cash"/>
    <n v="37"/>
    <n v="13"/>
    <n v="1"/>
    <m/>
    <d v="2021-10-16T14:10:00"/>
    <n v="13"/>
    <n v="2"/>
    <s v="New Delhi"/>
    <n v="0"/>
    <s v="Not Assigned"/>
  </r>
  <r>
    <x v="4046"/>
    <n v="49645"/>
    <n v="2"/>
    <m/>
    <n v="2"/>
    <n v="13"/>
    <n v="1"/>
    <m/>
    <d v="2021-10-16T14:15:00"/>
    <n v="13"/>
    <n v="2"/>
    <s v="New Delhi"/>
    <n v="1"/>
    <s v="Proctology"/>
  </r>
  <r>
    <x v="4047"/>
    <n v="49646"/>
    <n v="2"/>
    <m/>
    <n v="37"/>
    <n v="2"/>
    <n v="8"/>
    <m/>
    <d v="2021-10-16T14:20:00"/>
    <n v="2"/>
    <n v="2"/>
    <s v="Tertiary "/>
    <n v="0"/>
    <s v="Not Assigned"/>
  </r>
  <r>
    <x v="4048"/>
    <n v="49647"/>
    <n v="1"/>
    <m/>
    <n v="2"/>
    <n v="2"/>
    <n v="1"/>
    <m/>
    <d v="2021-10-16T14:27:00"/>
    <n v="2"/>
    <n v="1"/>
    <s v="New Delhi"/>
    <n v="1"/>
    <s v="Proctology"/>
  </r>
  <r>
    <x v="4049"/>
    <n v="49648"/>
    <n v="2"/>
    <m/>
    <n v="37"/>
    <n v="12"/>
    <n v="1"/>
    <m/>
    <d v="2021-10-16T14:30:00"/>
    <n v="12"/>
    <n v="2"/>
    <s v="New Delhi"/>
    <n v="0"/>
    <s v="Not Assigned"/>
  </r>
  <r>
    <x v="4050"/>
    <n v="49649"/>
    <n v="8"/>
    <m/>
    <n v="2"/>
    <n v="2"/>
    <n v="1"/>
    <m/>
    <d v="2021-10-16T14:31:00"/>
    <n v="2"/>
    <n v="8"/>
    <s v="New Delhi"/>
    <n v="1"/>
    <s v="Proctology"/>
  </r>
  <r>
    <x v="4051"/>
    <n v="49651"/>
    <n v="8"/>
    <m/>
    <n v="2"/>
    <n v="2"/>
    <n v="1"/>
    <m/>
    <d v="2021-10-16T14:32:00"/>
    <n v="2"/>
    <n v="8"/>
    <s v="New Delhi"/>
    <n v="1"/>
    <s v="Proctology"/>
  </r>
  <r>
    <x v="4052"/>
    <n v="49652"/>
    <n v="1"/>
    <m/>
    <n v="39"/>
    <n v="13"/>
    <n v="2"/>
    <m/>
    <d v="2021-10-16T14:33:00"/>
    <n v="13"/>
    <n v="1"/>
    <s v="Bangalore"/>
    <n v="2"/>
    <s v="Urology Circumcision"/>
  </r>
  <r>
    <x v="4053"/>
    <n v="49653"/>
    <n v="8"/>
    <m/>
    <n v="2"/>
    <n v="53"/>
    <n v="8"/>
    <m/>
    <d v="2021-10-16T14:34:00"/>
    <n v="53"/>
    <n v="8"/>
    <s v="Tertiary "/>
    <n v="1"/>
    <s v="Proctology"/>
  </r>
  <r>
    <x v="4054"/>
    <n v="49654"/>
    <n v="8"/>
    <s v="EMI"/>
    <n v="2"/>
    <n v="18"/>
    <n v="1"/>
    <m/>
    <d v="2021-10-16T14:34:00"/>
    <n v="18"/>
    <n v="8"/>
    <s v="New Delhi"/>
    <n v="1"/>
    <s v="Proctology"/>
  </r>
  <r>
    <x v="4055"/>
    <n v="49655"/>
    <n v="1"/>
    <m/>
    <n v="39"/>
    <n v="13"/>
    <n v="2"/>
    <m/>
    <d v="2021-10-16T14:37:00"/>
    <n v="13"/>
    <n v="1"/>
    <s v="Bangalore"/>
    <n v="2"/>
    <s v="Urology Circumcision"/>
  </r>
  <r>
    <x v="4056"/>
    <n v="49656"/>
    <n v="1"/>
    <s v="Cashless"/>
    <n v="7"/>
    <n v="18"/>
    <n v="3"/>
    <m/>
    <d v="2021-10-16T14:38:00"/>
    <n v="18"/>
    <n v="1"/>
    <s v="Mumbai"/>
    <n v="9"/>
    <s v="Ophthalmology"/>
  </r>
  <r>
    <x v="4057"/>
    <n v="49657"/>
    <n v="1"/>
    <m/>
    <n v="2"/>
    <n v="53"/>
    <n v="1"/>
    <m/>
    <d v="2021-10-16T14:38:00"/>
    <n v="53"/>
    <n v="1"/>
    <s v="New Delhi"/>
    <n v="1"/>
    <s v="Proctology"/>
  </r>
  <r>
    <x v="4052"/>
    <n v="49658"/>
    <n v="2"/>
    <m/>
    <n v="39"/>
    <n v="39"/>
    <n v="1"/>
    <d v="2021-12-09T00:00:00"/>
    <d v="2021-10-16T14:40:00"/>
    <n v="39"/>
    <n v="2"/>
    <s v="New Delhi"/>
    <n v="2"/>
    <s v="Urology Circumcision"/>
  </r>
  <r>
    <x v="4058"/>
    <n v="49659"/>
    <n v="2"/>
    <m/>
    <n v="14"/>
    <n v="13"/>
    <n v="1"/>
    <m/>
    <d v="2021-10-16T14:40:00"/>
    <n v="13"/>
    <n v="2"/>
    <s v="New Delhi"/>
    <n v="6"/>
    <s v="Kidney Stone"/>
  </r>
  <r>
    <x v="4059"/>
    <n v="49660"/>
    <n v="2"/>
    <m/>
    <n v="37"/>
    <n v="2"/>
    <n v="3"/>
    <m/>
    <d v="2021-10-16T14:45:00"/>
    <n v="2"/>
    <n v="2"/>
    <s v="Mumbai"/>
    <n v="0"/>
    <s v="Not Assigned"/>
  </r>
  <r>
    <x v="4060"/>
    <n v="49661"/>
    <n v="2"/>
    <m/>
    <n v="37"/>
    <n v="2"/>
    <n v="1"/>
    <m/>
    <d v="2021-10-16T14:50:00"/>
    <n v="2"/>
    <n v="2"/>
    <s v="New Delhi"/>
    <n v="0"/>
    <s v="Not Assigned"/>
  </r>
  <r>
    <x v="4061"/>
    <n v="49662"/>
    <n v="2"/>
    <m/>
    <n v="37"/>
    <n v="2"/>
    <n v="1"/>
    <m/>
    <d v="2021-10-16T14:50:00"/>
    <n v="2"/>
    <n v="2"/>
    <s v="New Delhi"/>
    <n v="0"/>
    <s v="Not Assigned"/>
  </r>
  <r>
    <x v="4000"/>
    <n v="49663"/>
    <n v="2"/>
    <m/>
    <n v="37"/>
    <n v="2"/>
    <n v="1"/>
    <m/>
    <d v="2021-10-16T14:55:00"/>
    <n v="2"/>
    <n v="2"/>
    <s v="New Delhi"/>
    <n v="0"/>
    <s v="Not Assigned"/>
  </r>
  <r>
    <x v="4062"/>
    <n v="49664"/>
    <n v="1"/>
    <s v="Cash"/>
    <n v="2"/>
    <n v="8"/>
    <n v="2"/>
    <d v="2021-10-30T00:00:00"/>
    <d v="2021-10-16T14:56:00"/>
    <n v="8"/>
    <n v="1"/>
    <s v="Bangalore"/>
    <n v="1"/>
    <s v="Proctology"/>
  </r>
  <r>
    <x v="4000"/>
    <n v="49665"/>
    <n v="2"/>
    <m/>
    <n v="37"/>
    <n v="2"/>
    <n v="2"/>
    <m/>
    <d v="2021-10-16T15:00:00"/>
    <n v="2"/>
    <n v="2"/>
    <s v="Bangalore"/>
    <n v="0"/>
    <s v="Not Assigned"/>
  </r>
  <r>
    <x v="4063"/>
    <n v="49666"/>
    <n v="2"/>
    <m/>
    <n v="17"/>
    <n v="53"/>
    <n v="2"/>
    <m/>
    <d v="2021-10-16T15:00:00"/>
    <n v="53"/>
    <n v="2"/>
    <s v="Bangalore"/>
    <n v="7"/>
    <s v="Cosmetic"/>
  </r>
  <r>
    <x v="4064"/>
    <n v="49668"/>
    <n v="1"/>
    <m/>
    <n v="16"/>
    <n v="2"/>
    <n v="6"/>
    <m/>
    <d v="2021-10-16T15:04:00"/>
    <n v="2"/>
    <n v="1"/>
    <s v="Pune"/>
    <n v="3"/>
    <s v="Laproscopy"/>
  </r>
  <r>
    <x v="4000"/>
    <n v="49669"/>
    <n v="2"/>
    <m/>
    <n v="37"/>
    <n v="12"/>
    <n v="2"/>
    <m/>
    <d v="2021-10-16T15:05:00"/>
    <n v="12"/>
    <n v="2"/>
    <s v="Bangalore"/>
    <n v="0"/>
    <s v="Not Assigned"/>
  </r>
  <r>
    <x v="4065"/>
    <n v="49670"/>
    <n v="2"/>
    <m/>
    <n v="2"/>
    <n v="13"/>
    <n v="1"/>
    <d v="2021-11-10T00:00:00"/>
    <d v="2021-10-16T15:05:00"/>
    <n v="13"/>
    <n v="2"/>
    <s v="New Delhi"/>
    <n v="1"/>
    <s v="Proctology"/>
  </r>
  <r>
    <x v="4066"/>
    <n v="49671"/>
    <n v="1"/>
    <m/>
    <n v="2"/>
    <n v="39"/>
    <n v="3"/>
    <m/>
    <d v="2021-10-16T15:05:00"/>
    <n v="39"/>
    <n v="1"/>
    <s v="Mumbai"/>
    <n v="1"/>
    <s v="Proctology"/>
  </r>
  <r>
    <x v="4067"/>
    <n v="49672"/>
    <n v="1"/>
    <s v="Cash"/>
    <n v="135"/>
    <n v="12"/>
    <n v="1"/>
    <m/>
    <d v="2021-10-16T15:06:00"/>
    <n v="12"/>
    <n v="1"/>
    <s v="New Delhi"/>
    <n v="10"/>
    <s v="Dental"/>
  </r>
  <r>
    <x v="4068"/>
    <n v="49673"/>
    <n v="2"/>
    <m/>
    <n v="39"/>
    <n v="13"/>
    <n v="1"/>
    <m/>
    <d v="2021-10-16T15:10:00"/>
    <n v="13"/>
    <n v="2"/>
    <s v="New Delhi"/>
    <n v="2"/>
    <s v="Urology Circumcision"/>
  </r>
  <r>
    <x v="4000"/>
    <n v="49674"/>
    <n v="2"/>
    <m/>
    <n v="37"/>
    <n v="12"/>
    <n v="2"/>
    <m/>
    <d v="2021-10-16T15:10:00"/>
    <n v="12"/>
    <n v="2"/>
    <s v="Bangalore"/>
    <n v="0"/>
    <s v="Not Assigned"/>
  </r>
  <r>
    <x v="4069"/>
    <n v="49675"/>
    <n v="1"/>
    <m/>
    <n v="39"/>
    <n v="13"/>
    <n v="3"/>
    <m/>
    <d v="2021-10-16T15:13:00"/>
    <n v="13"/>
    <n v="1"/>
    <s v="Mumbai"/>
    <n v="2"/>
    <s v="Urology Circumcision"/>
  </r>
  <r>
    <x v="4070"/>
    <n v="49676"/>
    <n v="1"/>
    <s v="Cash"/>
    <n v="2"/>
    <n v="13"/>
    <n v="1"/>
    <m/>
    <d v="2021-10-16T15:13:00"/>
    <n v="13"/>
    <n v="1"/>
    <s v="New Delhi"/>
    <n v="1"/>
    <s v="Proctology"/>
  </r>
  <r>
    <x v="4071"/>
    <n v="49677"/>
    <n v="2"/>
    <m/>
    <n v="16"/>
    <n v="13"/>
    <n v="3"/>
    <d v="2021-10-19T00:00:00"/>
    <d v="2021-10-16T15:15:00"/>
    <n v="13"/>
    <n v="2"/>
    <s v="Mumbai"/>
    <n v="3"/>
    <s v="Laproscopy"/>
  </r>
  <r>
    <x v="4067"/>
    <n v="49678"/>
    <n v="2"/>
    <s v="Cash"/>
    <n v="135"/>
    <n v="13"/>
    <n v="1"/>
    <m/>
    <d v="2021-10-16T15:15:00"/>
    <n v="13"/>
    <n v="2"/>
    <s v="New Delhi"/>
    <n v="10"/>
    <s v="Dental"/>
  </r>
  <r>
    <x v="571"/>
    <n v="49679"/>
    <n v="2"/>
    <m/>
    <n v="129"/>
    <n v="13"/>
    <n v="1"/>
    <m/>
    <d v="2021-10-16T15:20:00"/>
    <n v="13"/>
    <n v="2"/>
    <s v="New Delhi"/>
    <n v="9"/>
    <s v="Ophthalmology"/>
  </r>
  <r>
    <x v="4069"/>
    <n v="49680"/>
    <n v="2"/>
    <m/>
    <n v="39"/>
    <n v="2"/>
    <n v="3"/>
    <m/>
    <d v="2021-10-16T15:20:00"/>
    <n v="2"/>
    <n v="2"/>
    <s v="Mumbai"/>
    <n v="2"/>
    <s v="Urology Circumcision"/>
  </r>
  <r>
    <x v="2276"/>
    <n v="49681"/>
    <n v="2"/>
    <m/>
    <n v="37"/>
    <n v="13"/>
    <n v="8"/>
    <m/>
    <d v="2021-10-16T15:20:00"/>
    <n v="13"/>
    <n v="2"/>
    <s v="Tertiary "/>
    <n v="0"/>
    <s v="Not Assigned"/>
  </r>
  <r>
    <x v="4072"/>
    <n v="49682"/>
    <n v="2"/>
    <m/>
    <n v="19"/>
    <n v="13"/>
    <n v="3"/>
    <m/>
    <d v="2021-10-16T15:25:00"/>
    <n v="13"/>
    <n v="2"/>
    <s v="Mumbai"/>
    <n v="1"/>
    <s v="Proctology"/>
  </r>
  <r>
    <x v="4073"/>
    <n v="49683"/>
    <n v="1"/>
    <m/>
    <n v="19"/>
    <n v="39"/>
    <n v="6"/>
    <d v="2022-07-16T00:00:00"/>
    <d v="2021-10-16T15:28:00"/>
    <n v="39"/>
    <n v="1"/>
    <s v="Pune"/>
    <n v="1"/>
    <s v="Proctology"/>
  </r>
  <r>
    <x v="4074"/>
    <n v="49684"/>
    <n v="2"/>
    <m/>
    <n v="96"/>
    <n v="4"/>
    <n v="3"/>
    <d v="2022-07-05T00:00:00"/>
    <d v="2021-10-16T15:30:00"/>
    <n v="4"/>
    <n v="2"/>
    <s v="Mumbai"/>
    <n v="7"/>
    <s v="Cosmetic"/>
  </r>
  <r>
    <x v="4075"/>
    <n v="49685"/>
    <n v="1"/>
    <s v="Cash"/>
    <n v="135"/>
    <n v="53"/>
    <n v="1"/>
    <m/>
    <d v="2021-10-16T15:31:00"/>
    <n v="53"/>
    <n v="1"/>
    <s v="New Delhi"/>
    <n v="10"/>
    <s v="Dental"/>
  </r>
  <r>
    <x v="4076"/>
    <n v="49686"/>
    <n v="1"/>
    <m/>
    <n v="19"/>
    <n v="13"/>
    <n v="6"/>
    <m/>
    <d v="2021-10-16T15:33:00"/>
    <n v="13"/>
    <n v="1"/>
    <s v="Pune"/>
    <n v="1"/>
    <s v="Proctology"/>
  </r>
  <r>
    <x v="4077"/>
    <n v="49687"/>
    <n v="2"/>
    <m/>
    <n v="37"/>
    <n v="13"/>
    <n v="1"/>
    <m/>
    <d v="2021-10-16T15:35:00"/>
    <n v="13"/>
    <n v="2"/>
    <s v="New Delhi"/>
    <n v="0"/>
    <s v="Not Assigned"/>
  </r>
  <r>
    <x v="4078"/>
    <n v="49688"/>
    <n v="2"/>
    <m/>
    <n v="19"/>
    <n v="13"/>
    <n v="8"/>
    <d v="2021-11-11T00:00:00"/>
    <d v="2021-10-16T15:35:00"/>
    <n v="13"/>
    <n v="2"/>
    <s v="Tertiary "/>
    <n v="1"/>
    <s v="Proctology"/>
  </r>
  <r>
    <x v="4078"/>
    <n v="49689"/>
    <n v="2"/>
    <m/>
    <n v="30"/>
    <n v="13"/>
    <n v="1"/>
    <m/>
    <d v="2021-10-16T15:35:00"/>
    <n v="13"/>
    <n v="2"/>
    <s v="New Delhi"/>
    <n v="3"/>
    <s v="Laproscopy"/>
  </r>
  <r>
    <x v="4079"/>
    <n v="49690"/>
    <n v="1"/>
    <m/>
    <n v="2"/>
    <n v="2"/>
    <n v="1"/>
    <m/>
    <d v="2021-10-16T15:35:00"/>
    <n v="2"/>
    <n v="1"/>
    <s v="New Delhi"/>
    <n v="1"/>
    <s v="Proctology"/>
  </r>
  <r>
    <x v="4080"/>
    <n v="49691"/>
    <n v="1"/>
    <s v="Cash"/>
    <n v="2"/>
    <n v="13"/>
    <n v="1"/>
    <m/>
    <d v="2021-10-16T15:39:00"/>
    <n v="13"/>
    <n v="1"/>
    <s v="New Delhi"/>
    <n v="1"/>
    <s v="Proctology"/>
  </r>
  <r>
    <x v="4081"/>
    <n v="49692"/>
    <n v="2"/>
    <m/>
    <n v="2"/>
    <n v="13"/>
    <n v="3"/>
    <m/>
    <d v="2021-10-16T15:40:00"/>
    <n v="13"/>
    <n v="2"/>
    <s v="Mumbai"/>
    <n v="1"/>
    <s v="Proctology"/>
  </r>
  <r>
    <x v="4078"/>
    <n v="49693"/>
    <n v="2"/>
    <m/>
    <n v="30"/>
    <n v="53"/>
    <n v="8"/>
    <d v="2021-10-22T00:00:00"/>
    <d v="2021-10-16T15:40:00"/>
    <n v="53"/>
    <n v="2"/>
    <s v="Tertiary "/>
    <n v="3"/>
    <s v="Laproscopy"/>
  </r>
  <r>
    <x v="4082"/>
    <n v="49694"/>
    <n v="5"/>
    <m/>
    <n v="2"/>
    <n v="2"/>
    <n v="1"/>
    <m/>
    <d v="2021-10-16T15:49:00"/>
    <n v="2"/>
    <n v="5"/>
    <s v="New Delhi"/>
    <n v="1"/>
    <s v="Proctology"/>
  </r>
  <r>
    <x v="4083"/>
    <n v="49695"/>
    <n v="2"/>
    <m/>
    <n v="37"/>
    <n v="2"/>
    <n v="3"/>
    <m/>
    <d v="2021-10-16T15:50:00"/>
    <n v="2"/>
    <n v="2"/>
    <s v="Mumbai"/>
    <n v="0"/>
    <s v="Not Assigned"/>
  </r>
  <r>
    <x v="4084"/>
    <n v="49697"/>
    <n v="1"/>
    <s v="Cash"/>
    <n v="15"/>
    <n v="13"/>
    <n v="1"/>
    <d v="2022-01-31T00:00:00"/>
    <d v="2021-10-16T15:51:00"/>
    <n v="13"/>
    <n v="1"/>
    <s v="New Delhi"/>
    <n v="3"/>
    <s v="Laproscopy"/>
  </r>
  <r>
    <x v="4085"/>
    <n v="49698"/>
    <n v="1"/>
    <s v="Cash"/>
    <n v="19"/>
    <n v="53"/>
    <n v="1"/>
    <m/>
    <d v="2021-10-16T15:51:00"/>
    <n v="53"/>
    <n v="1"/>
    <s v="New Delhi"/>
    <n v="1"/>
    <s v="Proctology"/>
  </r>
  <r>
    <x v="4086"/>
    <n v="49699"/>
    <n v="1"/>
    <m/>
    <n v="2"/>
    <n v="13"/>
    <n v="3"/>
    <d v="2021-11-30T00:00:00"/>
    <d v="2021-10-16T15:53:00"/>
    <n v="13"/>
    <n v="1"/>
    <s v="Mumbai"/>
    <n v="1"/>
    <s v="Proctology"/>
  </r>
  <r>
    <x v="4087"/>
    <n v="49700"/>
    <n v="1"/>
    <m/>
    <n v="2"/>
    <n v="53"/>
    <n v="4"/>
    <d v="2021-11-10T00:00:00"/>
    <d v="2021-10-16T15:53:00"/>
    <n v="53"/>
    <n v="1"/>
    <s v="Hyderabad"/>
    <n v="1"/>
    <s v="Proctology"/>
  </r>
  <r>
    <x v="428"/>
    <n v="49702"/>
    <n v="2"/>
    <s v="Cash"/>
    <n v="39"/>
    <n v="13"/>
    <n v="1"/>
    <m/>
    <d v="2021-10-16T15:55:00"/>
    <n v="13"/>
    <n v="2"/>
    <s v="New Delhi"/>
    <n v="2"/>
    <s v="Urology Circumcision"/>
  </r>
  <r>
    <x v="4085"/>
    <n v="49703"/>
    <n v="2"/>
    <m/>
    <n v="37"/>
    <n v="53"/>
    <n v="3"/>
    <m/>
    <d v="2021-10-16T15:55:00"/>
    <n v="53"/>
    <n v="2"/>
    <s v="Mumbai"/>
    <n v="0"/>
    <s v="Not Assigned"/>
  </r>
  <r>
    <x v="4088"/>
    <n v="49706"/>
    <n v="2"/>
    <m/>
    <n v="57"/>
    <n v="13"/>
    <n v="1"/>
    <d v="2021-10-20T00:00:00"/>
    <d v="2021-10-16T16:00:00"/>
    <n v="13"/>
    <n v="2"/>
    <s v="New Delhi"/>
    <n v="0"/>
    <s v="Not Assigned"/>
  </r>
  <r>
    <x v="4089"/>
    <n v="49707"/>
    <n v="1"/>
    <m/>
    <n v="17"/>
    <n v="13"/>
    <n v="1"/>
    <m/>
    <d v="2021-10-16T16:04:00"/>
    <n v="13"/>
    <n v="1"/>
    <s v="New Delhi"/>
    <n v="7"/>
    <s v="Cosmetic"/>
  </r>
  <r>
    <x v="4077"/>
    <n v="49708"/>
    <n v="2"/>
    <m/>
    <n v="37"/>
    <n v="12"/>
    <n v="1"/>
    <m/>
    <d v="2021-10-16T16:05:00"/>
    <n v="12"/>
    <n v="2"/>
    <s v="New Delhi"/>
    <n v="0"/>
    <s v="Not Assigned"/>
  </r>
  <r>
    <x v="4077"/>
    <n v="49709"/>
    <n v="2"/>
    <m/>
    <n v="37"/>
    <n v="13"/>
    <n v="8"/>
    <m/>
    <d v="2021-10-16T16:05:00"/>
    <n v="13"/>
    <n v="2"/>
    <s v="Tertiary "/>
    <n v="0"/>
    <s v="Not Assigned"/>
  </r>
  <r>
    <x v="4090"/>
    <n v="49710"/>
    <n v="5"/>
    <m/>
    <n v="18"/>
    <n v="13"/>
    <n v="1"/>
    <m/>
    <d v="2021-10-16T16:09:00"/>
    <n v="13"/>
    <n v="5"/>
    <s v="New Delhi"/>
    <n v="5"/>
    <s v="Vascular"/>
  </r>
  <r>
    <x v="4091"/>
    <n v="49711"/>
    <n v="5"/>
    <m/>
    <n v="2"/>
    <n v="39"/>
    <n v="3"/>
    <m/>
    <d v="2021-10-16T16:10:00"/>
    <n v="39"/>
    <n v="5"/>
    <s v="Mumbai"/>
    <n v="1"/>
    <s v="Proctology"/>
  </r>
  <r>
    <x v="4092"/>
    <n v="49712"/>
    <n v="5"/>
    <m/>
    <n v="17"/>
    <n v="4"/>
    <n v="3"/>
    <d v="2022-07-05T00:00:00"/>
    <d v="2021-10-16T16:11:00"/>
    <n v="4"/>
    <n v="5"/>
    <s v="Mumbai"/>
    <n v="7"/>
    <s v="Cosmetic"/>
  </r>
  <r>
    <x v="4093"/>
    <n v="49713"/>
    <n v="1"/>
    <m/>
    <n v="96"/>
    <n v="13"/>
    <n v="1"/>
    <m/>
    <d v="2021-10-16T16:12:00"/>
    <n v="13"/>
    <n v="1"/>
    <s v="New Delhi"/>
    <n v="7"/>
    <s v="Cosmetic"/>
  </r>
  <r>
    <x v="4094"/>
    <n v="49714"/>
    <n v="1"/>
    <m/>
    <n v="20"/>
    <n v="13"/>
    <n v="3"/>
    <d v="2021-11-30T00:00:00"/>
    <d v="2021-10-16T16:12:00"/>
    <n v="13"/>
    <n v="1"/>
    <s v="Mumbai"/>
    <n v="1"/>
    <s v="Proctology"/>
  </r>
  <r>
    <x v="4095"/>
    <n v="49715"/>
    <n v="5"/>
    <m/>
    <n v="39"/>
    <n v="13"/>
    <n v="1"/>
    <m/>
    <d v="2021-10-16T16:13:00"/>
    <n v="13"/>
    <n v="5"/>
    <s v="New Delhi"/>
    <n v="2"/>
    <s v="Urology Circumcision"/>
  </r>
  <r>
    <x v="4096"/>
    <n v="49716"/>
    <n v="2"/>
    <m/>
    <n v="37"/>
    <n v="13"/>
    <n v="4"/>
    <m/>
    <d v="2021-10-16T16:15:00"/>
    <n v="13"/>
    <n v="2"/>
    <s v="Hyderabad"/>
    <n v="0"/>
    <s v="Not Assigned"/>
  </r>
  <r>
    <x v="4093"/>
    <n v="49717"/>
    <n v="2"/>
    <m/>
    <n v="96"/>
    <n v="13"/>
    <n v="1"/>
    <d v="2021-11-01T00:00:00"/>
    <d v="2021-10-16T16:15:00"/>
    <n v="13"/>
    <n v="2"/>
    <s v="New Delhi"/>
    <n v="7"/>
    <s v="Cosmetic"/>
  </r>
  <r>
    <x v="4097"/>
    <n v="49718"/>
    <n v="2"/>
    <s v="Cash"/>
    <n v="2"/>
    <n v="13"/>
    <n v="8"/>
    <d v="2021-11-08T00:00:00"/>
    <d v="2021-10-16T16:15:00"/>
    <n v="13"/>
    <n v="2"/>
    <s v="Tertiary "/>
    <n v="1"/>
    <s v="Proctology"/>
  </r>
  <r>
    <x v="4098"/>
    <n v="49719"/>
    <n v="4"/>
    <m/>
    <n v="22"/>
    <n v="52"/>
    <n v="3"/>
    <m/>
    <d v="2021-10-16T16:15:00"/>
    <n v="52"/>
    <n v="4"/>
    <s v="Mumbai"/>
    <n v="4"/>
    <s v="Ortho"/>
  </r>
  <r>
    <x v="4099"/>
    <n v="49720"/>
    <n v="2"/>
    <m/>
    <n v="129"/>
    <n v="13"/>
    <n v="2"/>
    <m/>
    <d v="2021-10-16T16:25:00"/>
    <n v="13"/>
    <n v="2"/>
    <s v="Bangalore"/>
    <n v="9"/>
    <s v="Ophthalmology"/>
  </r>
  <r>
    <x v="4097"/>
    <n v="49722"/>
    <n v="2"/>
    <m/>
    <n v="37"/>
    <n v="12"/>
    <n v="1"/>
    <m/>
    <d v="2021-10-16T16:30:00"/>
    <n v="12"/>
    <n v="2"/>
    <s v="New Delhi"/>
    <n v="0"/>
    <s v="Not Assigned"/>
  </r>
  <r>
    <x v="4100"/>
    <n v="49724"/>
    <n v="1"/>
    <m/>
    <n v="2"/>
    <n v="13"/>
    <n v="4"/>
    <d v="2021-10-25T00:00:00"/>
    <d v="2021-10-16T16:39:00"/>
    <n v="13"/>
    <n v="1"/>
    <s v="Hyderabad"/>
    <n v="1"/>
    <s v="Proctology"/>
  </r>
  <r>
    <x v="4101"/>
    <n v="49725"/>
    <n v="1"/>
    <m/>
    <n v="16"/>
    <n v="2"/>
    <n v="11"/>
    <m/>
    <d v="2021-10-16T16:39:00"/>
    <n v="2"/>
    <n v="1"/>
    <s v="Chennai"/>
    <n v="3"/>
    <s v="Laproscopy"/>
  </r>
  <r>
    <x v="4102"/>
    <n v="49726"/>
    <n v="2"/>
    <m/>
    <n v="37"/>
    <n v="2"/>
    <n v="1"/>
    <m/>
    <d v="2021-10-16T16:45:00"/>
    <n v="2"/>
    <n v="2"/>
    <s v="New Delhi"/>
    <n v="0"/>
    <s v="Not Assigned"/>
  </r>
  <r>
    <x v="4103"/>
    <n v="49727"/>
    <n v="2"/>
    <m/>
    <n v="2"/>
    <n v="2"/>
    <n v="2"/>
    <m/>
    <d v="2021-10-16T16:45:00"/>
    <n v="2"/>
    <n v="2"/>
    <s v="Bangalore"/>
    <n v="1"/>
    <s v="Proctology"/>
  </r>
  <r>
    <x v="4100"/>
    <n v="49731"/>
    <n v="2"/>
    <m/>
    <n v="2"/>
    <n v="13"/>
    <n v="4"/>
    <m/>
    <d v="2021-10-16T17:00:00"/>
    <n v="13"/>
    <n v="2"/>
    <s v="Hyderabad"/>
    <n v="1"/>
    <s v="Proctology"/>
  </r>
  <r>
    <x v="4104"/>
    <n v="49732"/>
    <n v="2"/>
    <m/>
    <n v="37"/>
    <n v="2"/>
    <n v="1"/>
    <m/>
    <d v="2021-10-16T17:00:00"/>
    <n v="2"/>
    <n v="2"/>
    <s v="New Delhi"/>
    <n v="0"/>
    <s v="Not Assigned"/>
  </r>
  <r>
    <x v="4105"/>
    <n v="49733"/>
    <n v="1"/>
    <m/>
    <n v="39"/>
    <n v="2"/>
    <n v="1"/>
    <d v="2022-01-19T00:00:00"/>
    <d v="2021-10-16T17:02:00"/>
    <n v="2"/>
    <n v="1"/>
    <s v="New Delhi"/>
    <n v="2"/>
    <s v="Urology Circumcision"/>
  </r>
  <r>
    <x v="4106"/>
    <n v="49735"/>
    <n v="1"/>
    <m/>
    <n v="17"/>
    <n v="2"/>
    <n v="1"/>
    <m/>
    <d v="2021-10-16T17:25:00"/>
    <n v="2"/>
    <n v="1"/>
    <s v="New Delhi"/>
    <n v="7"/>
    <s v="Cosmetic"/>
  </r>
  <r>
    <x v="4107"/>
    <n v="49737"/>
    <n v="2"/>
    <s v="Cash"/>
    <n v="96"/>
    <n v="13"/>
    <n v="2"/>
    <m/>
    <d v="2021-10-16T17:30:00"/>
    <n v="13"/>
    <n v="2"/>
    <s v="Bangalore"/>
    <n v="7"/>
    <s v="Cosmetic"/>
  </r>
  <r>
    <x v="4108"/>
    <n v="49738"/>
    <n v="5"/>
    <m/>
    <n v="2"/>
    <n v="34"/>
    <n v="1"/>
    <m/>
    <d v="2021-10-16T17:32:00"/>
    <n v="34"/>
    <n v="5"/>
    <s v="New Delhi"/>
    <n v="1"/>
    <s v="Proctology"/>
  </r>
  <r>
    <x v="4109"/>
    <n v="49739"/>
    <n v="1"/>
    <m/>
    <n v="20"/>
    <n v="2"/>
    <n v="2"/>
    <d v="2021-12-09T00:00:00"/>
    <d v="2021-10-16T17:34:00"/>
    <n v="2"/>
    <n v="1"/>
    <s v="Bangalore"/>
    <n v="1"/>
    <s v="Proctology"/>
  </r>
  <r>
    <x v="4110"/>
    <n v="49740"/>
    <n v="2"/>
    <s v="Cash"/>
    <n v="37"/>
    <n v="2"/>
    <n v="1"/>
    <d v="2021-11-05T00:00:00"/>
    <d v="2021-10-16T17:40:00"/>
    <n v="2"/>
    <n v="2"/>
    <s v="New Delhi"/>
    <n v="0"/>
    <s v="Not Assigned"/>
  </r>
  <r>
    <x v="4111"/>
    <n v="49741"/>
    <n v="1"/>
    <m/>
    <n v="16"/>
    <n v="13"/>
    <n v="3"/>
    <m/>
    <d v="2021-10-16T17:48:00"/>
    <n v="13"/>
    <n v="1"/>
    <s v="Mumbai"/>
    <n v="3"/>
    <s v="Laproscopy"/>
  </r>
  <r>
    <x v="4112"/>
    <n v="49742"/>
    <n v="1"/>
    <m/>
    <n v="2"/>
    <n v="2"/>
    <n v="6"/>
    <d v="2022-03-07T00:00:00"/>
    <d v="2021-10-16T17:48:00"/>
    <n v="2"/>
    <n v="1"/>
    <s v="Pune"/>
    <n v="1"/>
    <s v="Proctology"/>
  </r>
  <r>
    <x v="4113"/>
    <n v="49743"/>
    <n v="2"/>
    <m/>
    <n v="17"/>
    <n v="4"/>
    <n v="3"/>
    <d v="2022-07-05T00:00:00"/>
    <d v="2021-10-16T17:50:00"/>
    <n v="4"/>
    <n v="2"/>
    <s v="Mumbai"/>
    <n v="7"/>
    <s v="Cosmetic"/>
  </r>
  <r>
    <x v="4114"/>
    <n v="49744"/>
    <n v="2"/>
    <m/>
    <n v="37"/>
    <n v="2"/>
    <n v="1"/>
    <m/>
    <d v="2021-10-16T17:50:00"/>
    <n v="2"/>
    <n v="2"/>
    <s v="New Delhi"/>
    <n v="0"/>
    <s v="Not Assigned"/>
  </r>
  <r>
    <x v="4115"/>
    <n v="49745"/>
    <n v="1"/>
    <s v="Cash"/>
    <n v="17"/>
    <n v="13"/>
    <n v="1"/>
    <m/>
    <d v="2021-10-16T17:52:00"/>
    <n v="13"/>
    <n v="1"/>
    <s v="New Delhi"/>
    <n v="7"/>
    <s v="Cosmetic"/>
  </r>
  <r>
    <x v="4116"/>
    <n v="49746"/>
    <n v="8"/>
    <m/>
    <n v="17"/>
    <n v="2"/>
    <n v="1"/>
    <d v="2021-11-17T00:00:00"/>
    <d v="2021-10-16T17:53:00"/>
    <n v="2"/>
    <n v="8"/>
    <s v="New Delhi"/>
    <n v="7"/>
    <s v="Cosmetic"/>
  </r>
  <r>
    <x v="4115"/>
    <n v="49747"/>
    <n v="2"/>
    <m/>
    <n v="17"/>
    <n v="13"/>
    <n v="1"/>
    <d v="2021-10-23T00:00:00"/>
    <d v="2021-10-16T17:55:00"/>
    <n v="13"/>
    <n v="2"/>
    <s v="New Delhi"/>
    <n v="7"/>
    <s v="Cosmetic"/>
  </r>
  <r>
    <x v="4114"/>
    <n v="49748"/>
    <n v="2"/>
    <s v="Cash"/>
    <n v="2"/>
    <n v="2"/>
    <n v="1"/>
    <d v="2021-11-04T00:00:00"/>
    <d v="2021-10-16T17:55:00"/>
    <n v="2"/>
    <n v="2"/>
    <s v="New Delhi"/>
    <n v="1"/>
    <s v="Proctology"/>
  </r>
  <r>
    <x v="4117"/>
    <n v="49749"/>
    <n v="1"/>
    <s v="Cash"/>
    <n v="17"/>
    <n v="13"/>
    <n v="1"/>
    <d v="2021-12-17T00:00:00"/>
    <d v="2021-10-16T17:59:00"/>
    <n v="13"/>
    <n v="1"/>
    <s v="New Delhi"/>
    <n v="7"/>
    <s v="Cosmetic"/>
  </r>
  <r>
    <x v="4118"/>
    <n v="49750"/>
    <n v="8"/>
    <s v="Cash"/>
    <n v="17"/>
    <n v="2"/>
    <n v="1"/>
    <d v="2021-11-17T00:00:00"/>
    <d v="2021-10-16T17:59:00"/>
    <n v="2"/>
    <n v="8"/>
    <s v="New Delhi"/>
    <n v="7"/>
    <s v="Cosmetic"/>
  </r>
  <r>
    <x v="4119"/>
    <n v="49751"/>
    <n v="2"/>
    <m/>
    <n v="15"/>
    <n v="31"/>
    <n v="2"/>
    <d v="2021-10-18T00:00:00"/>
    <d v="2021-10-16T18:00:00"/>
    <n v="31"/>
    <n v="2"/>
    <s v="Bangalore"/>
    <n v="3"/>
    <s v="Laproscopy"/>
  </r>
  <r>
    <x v="4120"/>
    <n v="49752"/>
    <n v="1"/>
    <m/>
    <n v="17"/>
    <n v="2"/>
    <n v="3"/>
    <m/>
    <d v="2021-10-16T18:01:00"/>
    <n v="2"/>
    <n v="1"/>
    <s v="Mumbai"/>
    <n v="7"/>
    <s v="Cosmetic"/>
  </r>
  <r>
    <x v="4121"/>
    <n v="49753"/>
    <n v="2"/>
    <m/>
    <n v="37"/>
    <n v="13"/>
    <n v="8"/>
    <m/>
    <d v="2021-10-16T18:15:00"/>
    <n v="13"/>
    <n v="2"/>
    <s v="Tertiary "/>
    <n v="0"/>
    <s v="Not Assigned"/>
  </r>
  <r>
    <x v="4122"/>
    <n v="49754"/>
    <n v="2"/>
    <m/>
    <n v="57"/>
    <n v="51"/>
    <n v="1"/>
    <d v="2021-10-17T00:00:00"/>
    <d v="2021-10-16T18:15:00"/>
    <n v="51"/>
    <n v="2"/>
    <s v="New Delhi"/>
    <n v="0"/>
    <s v="Not Assigned"/>
  </r>
  <r>
    <x v="4123"/>
    <n v="49755"/>
    <n v="2"/>
    <m/>
    <n v="14"/>
    <n v="13"/>
    <n v="1"/>
    <m/>
    <d v="2021-10-16T18:20:00"/>
    <n v="13"/>
    <n v="2"/>
    <s v="New Delhi"/>
    <n v="6"/>
    <s v="Kidney Stone"/>
  </r>
  <r>
    <x v="4124"/>
    <n v="49757"/>
    <n v="5"/>
    <m/>
    <n v="39"/>
    <n v="13"/>
    <n v="3"/>
    <m/>
    <d v="2021-10-16T18:24:00"/>
    <n v="13"/>
    <n v="5"/>
    <s v="Mumbai"/>
    <n v="2"/>
    <s v="Urology Circumcision"/>
  </r>
  <r>
    <x v="4125"/>
    <n v="49758"/>
    <n v="2"/>
    <s v="Cashless"/>
    <n v="2"/>
    <n v="4"/>
    <n v="3"/>
    <d v="2022-06-14T00:00:00"/>
    <d v="2021-10-16T18:25:00"/>
    <n v="4"/>
    <n v="2"/>
    <s v="Mumbai"/>
    <n v="1"/>
    <s v="Proctology"/>
  </r>
  <r>
    <x v="4126"/>
    <n v="49759"/>
    <n v="1"/>
    <s v="Cash"/>
    <n v="16"/>
    <n v="51"/>
    <n v="3"/>
    <m/>
    <d v="2021-10-16T18:26:00"/>
    <n v="51"/>
    <n v="1"/>
    <s v="Mumbai"/>
    <n v="3"/>
    <s v="Laproscopy"/>
  </r>
  <r>
    <x v="4127"/>
    <n v="49760"/>
    <n v="1"/>
    <m/>
    <n v="39"/>
    <n v="13"/>
    <n v="6"/>
    <m/>
    <d v="2021-10-16T18:29:00"/>
    <n v="13"/>
    <n v="1"/>
    <s v="Pune"/>
    <n v="2"/>
    <s v="Urology Circumcision"/>
  </r>
  <r>
    <x v="4128"/>
    <n v="49761"/>
    <n v="2"/>
    <m/>
    <n v="37"/>
    <n v="2"/>
    <n v="3"/>
    <m/>
    <d v="2021-10-16T18:30:00"/>
    <n v="2"/>
    <n v="2"/>
    <s v="Mumbai"/>
    <n v="0"/>
    <s v="Not Assigned"/>
  </r>
  <r>
    <x v="4129"/>
    <n v="49764"/>
    <n v="1"/>
    <m/>
    <n v="16"/>
    <n v="2"/>
    <n v="1"/>
    <m/>
    <d v="2021-10-16T18:31:00"/>
    <n v="2"/>
    <n v="1"/>
    <s v="New Delhi"/>
    <n v="3"/>
    <s v="Laproscopy"/>
  </r>
  <r>
    <x v="4130"/>
    <n v="49766"/>
    <n v="2"/>
    <m/>
    <n v="37"/>
    <n v="2"/>
    <n v="2"/>
    <m/>
    <d v="2021-10-16T18:40:00"/>
    <n v="2"/>
    <n v="2"/>
    <s v="Bangalore"/>
    <n v="0"/>
    <s v="Not Assigned"/>
  </r>
  <r>
    <x v="4131"/>
    <n v="49767"/>
    <n v="8"/>
    <m/>
    <n v="2"/>
    <n v="13"/>
    <n v="1"/>
    <d v="2021-10-19T00:00:00"/>
    <d v="2021-10-16T18:40:00"/>
    <n v="13"/>
    <n v="8"/>
    <s v="New Delhi"/>
    <n v="1"/>
    <s v="Proctology"/>
  </r>
  <r>
    <x v="4132"/>
    <n v="49768"/>
    <n v="1"/>
    <m/>
    <n v="17"/>
    <n v="4"/>
    <n v="3"/>
    <d v="2022-06-14T00:00:00"/>
    <d v="2021-10-16T18:42:00"/>
    <n v="4"/>
    <n v="1"/>
    <s v="Mumbai"/>
    <n v="7"/>
    <s v="Cosmetic"/>
  </r>
  <r>
    <x v="4133"/>
    <n v="49769"/>
    <n v="5"/>
    <s v="Cash"/>
    <n v="17"/>
    <n v="13"/>
    <n v="1"/>
    <d v="2021-12-25T00:00:00"/>
    <d v="2021-10-16T18:44:00"/>
    <n v="13"/>
    <n v="5"/>
    <s v="New Delhi"/>
    <n v="7"/>
    <s v="Cosmetic"/>
  </r>
  <r>
    <x v="4134"/>
    <n v="49770"/>
    <n v="1"/>
    <m/>
    <n v="39"/>
    <n v="39"/>
    <n v="1"/>
    <m/>
    <d v="2021-10-16T18:49:00"/>
    <n v="39"/>
    <n v="1"/>
    <s v="New Delhi"/>
    <n v="2"/>
    <s v="Urology Circumcision"/>
  </r>
  <r>
    <x v="4135"/>
    <n v="49771"/>
    <n v="1"/>
    <s v="Cash"/>
    <n v="135"/>
    <n v="13"/>
    <n v="1"/>
    <m/>
    <d v="2021-10-16T18:51:00"/>
    <n v="13"/>
    <n v="1"/>
    <s v="New Delhi"/>
    <n v="10"/>
    <s v="Dental"/>
  </r>
  <r>
    <x v="4136"/>
    <n v="49772"/>
    <n v="2"/>
    <m/>
    <n v="37"/>
    <n v="13"/>
    <n v="6"/>
    <m/>
    <d v="2021-10-16T18:55:00"/>
    <n v="13"/>
    <n v="2"/>
    <s v="Pune"/>
    <n v="0"/>
    <s v="Not Assigned"/>
  </r>
  <r>
    <x v="4135"/>
    <n v="49773"/>
    <n v="2"/>
    <s v="Cash"/>
    <n v="135"/>
    <n v="13"/>
    <n v="1"/>
    <m/>
    <d v="2021-10-16T18:55:00"/>
    <n v="13"/>
    <n v="2"/>
    <s v="New Delhi"/>
    <n v="10"/>
    <s v="Dental"/>
  </r>
  <r>
    <x v="4137"/>
    <n v="49775"/>
    <n v="1"/>
    <m/>
    <n v="2"/>
    <n v="2"/>
    <n v="1"/>
    <m/>
    <d v="2021-10-16T18:58:00"/>
    <n v="2"/>
    <n v="1"/>
    <s v="New Delhi"/>
    <n v="1"/>
    <s v="Proctology"/>
  </r>
  <r>
    <x v="4138"/>
    <n v="49776"/>
    <n v="2"/>
    <m/>
    <n v="7"/>
    <n v="2"/>
    <n v="3"/>
    <m/>
    <d v="2021-10-16T19:00:00"/>
    <n v="2"/>
    <n v="2"/>
    <s v="Mumbai"/>
    <n v="9"/>
    <s v="Ophthalmology"/>
  </r>
  <r>
    <x v="3744"/>
    <n v="49778"/>
    <n v="2"/>
    <m/>
    <n v="19"/>
    <n v="8"/>
    <n v="1"/>
    <d v="1970-01-01T00:00:00"/>
    <d v="2021-10-16T19:02:00"/>
    <n v="8"/>
    <n v="2"/>
    <s v="New Delhi"/>
    <n v="1"/>
    <s v="Proctology"/>
  </r>
  <r>
    <x v="4139"/>
    <n v="49779"/>
    <n v="5"/>
    <s v="Cashless"/>
    <n v="39"/>
    <n v="13"/>
    <n v="6"/>
    <m/>
    <d v="2021-10-16T19:09:00"/>
    <n v="13"/>
    <n v="5"/>
    <s v="Pune"/>
    <n v="2"/>
    <s v="Urology Circumcision"/>
  </r>
  <r>
    <x v="4140"/>
    <n v="49783"/>
    <n v="2"/>
    <m/>
    <n v="16"/>
    <n v="13"/>
    <n v="3"/>
    <m/>
    <d v="2021-10-16T19:20:00"/>
    <n v="13"/>
    <n v="2"/>
    <s v="Mumbai"/>
    <n v="3"/>
    <s v="Laproscopy"/>
  </r>
  <r>
    <x v="4141"/>
    <n v="49784"/>
    <n v="1"/>
    <m/>
    <n v="2"/>
    <n v="13"/>
    <n v="1"/>
    <m/>
    <d v="2021-10-16T19:24:00"/>
    <n v="13"/>
    <n v="1"/>
    <s v="New Delhi"/>
    <n v="1"/>
    <s v="Proctology"/>
  </r>
  <r>
    <x v="4142"/>
    <n v="49785"/>
    <n v="2"/>
    <m/>
    <n v="37"/>
    <n v="2"/>
    <n v="3"/>
    <m/>
    <d v="2021-10-16T19:25:00"/>
    <n v="2"/>
    <n v="2"/>
    <s v="Mumbai"/>
    <n v="0"/>
    <s v="Not Assigned"/>
  </r>
  <r>
    <x v="1221"/>
    <n v="49787"/>
    <n v="2"/>
    <s v="Cashless"/>
    <n v="182"/>
    <n v="34"/>
    <n v="1"/>
    <m/>
    <d v="2021-10-16T19:35:00"/>
    <n v="34"/>
    <n v="2"/>
    <s v="New Delhi"/>
    <n v="4"/>
    <s v="Ortho"/>
  </r>
  <r>
    <x v="4143"/>
    <n v="49788"/>
    <n v="2"/>
    <s v="Cashless"/>
    <n v="39"/>
    <n v="34"/>
    <n v="3"/>
    <m/>
    <d v="2021-10-16T19:35:00"/>
    <n v="34"/>
    <n v="2"/>
    <s v="Mumbai"/>
    <n v="2"/>
    <s v="Urology Circumcision"/>
  </r>
  <r>
    <x v="4144"/>
    <n v="49789"/>
    <n v="7"/>
    <s v="Cash"/>
    <n v="24"/>
    <n v="34"/>
    <n v="2"/>
    <d v="1970-01-01T00:00:00"/>
    <d v="2021-10-16T19:38:00"/>
    <n v="34"/>
    <n v="7"/>
    <s v="Bangalore"/>
    <n v="1"/>
    <s v="Proctology"/>
  </r>
  <r>
    <x v="3368"/>
    <n v="49790"/>
    <n v="1"/>
    <m/>
    <n v="39"/>
    <n v="13"/>
    <n v="1"/>
    <d v="2021-11-22T00:00:00"/>
    <d v="2021-10-16T19:40:00"/>
    <n v="13"/>
    <n v="1"/>
    <s v="New Delhi"/>
    <n v="2"/>
    <s v="Urology Circumcision"/>
  </r>
  <r>
    <x v="4145"/>
    <n v="49791"/>
    <n v="7"/>
    <s v="Cash"/>
    <n v="2"/>
    <n v="34"/>
    <n v="2"/>
    <d v="1970-01-01T00:00:00"/>
    <d v="2021-10-16T19:42:00"/>
    <n v="34"/>
    <n v="7"/>
    <s v="Bangalore"/>
    <n v="1"/>
    <s v="Proctology"/>
  </r>
  <r>
    <x v="4146"/>
    <n v="49794"/>
    <n v="1"/>
    <m/>
    <n v="2"/>
    <n v="39"/>
    <n v="2"/>
    <d v="2021-12-23T00:00:00"/>
    <d v="2021-10-16T19:51:00"/>
    <n v="39"/>
    <n v="1"/>
    <s v="Bangalore"/>
    <n v="1"/>
    <s v="Proctology"/>
  </r>
  <r>
    <x v="4147"/>
    <n v="49795"/>
    <n v="5"/>
    <m/>
    <n v="17"/>
    <n v="13"/>
    <n v="2"/>
    <m/>
    <d v="2021-10-16T19:52:00"/>
    <n v="13"/>
    <n v="5"/>
    <s v="Bangalore"/>
    <n v="7"/>
    <s v="Cosmetic"/>
  </r>
  <r>
    <x v="4148"/>
    <n v="49796"/>
    <n v="1"/>
    <m/>
    <n v="14"/>
    <n v="2"/>
    <n v="2"/>
    <m/>
    <d v="2021-10-16T19:54:00"/>
    <n v="2"/>
    <n v="1"/>
    <s v="Bangalore"/>
    <n v="6"/>
    <s v="Kidney Stone"/>
  </r>
  <r>
    <x v="3595"/>
    <n v="49797"/>
    <n v="2"/>
    <m/>
    <n v="37"/>
    <n v="13"/>
    <n v="3"/>
    <m/>
    <d v="2021-10-16T20:00:00"/>
    <n v="13"/>
    <n v="2"/>
    <s v="Mumbai"/>
    <n v="0"/>
    <s v="Not Assigned"/>
  </r>
  <r>
    <x v="4149"/>
    <n v="49798"/>
    <n v="2"/>
    <m/>
    <n v="37"/>
    <n v="2"/>
    <n v="1"/>
    <m/>
    <d v="2021-10-16T20:00:00"/>
    <n v="2"/>
    <n v="2"/>
    <s v="New Delhi"/>
    <n v="0"/>
    <s v="Not Assigned"/>
  </r>
  <r>
    <x v="4150"/>
    <n v="49800"/>
    <n v="1"/>
    <m/>
    <n v="2"/>
    <n v="53"/>
    <n v="4"/>
    <m/>
    <d v="2021-10-16T20:02:00"/>
    <n v="53"/>
    <n v="1"/>
    <s v="Hyderabad"/>
    <n v="1"/>
    <s v="Proctology"/>
  </r>
  <r>
    <x v="4151"/>
    <n v="49801"/>
    <n v="1"/>
    <m/>
    <n v="2"/>
    <n v="2"/>
    <n v="2"/>
    <m/>
    <d v="2021-10-16T20:03:00"/>
    <n v="2"/>
    <n v="1"/>
    <s v="Bangalore"/>
    <n v="1"/>
    <s v="Proctology"/>
  </r>
  <r>
    <x v="4152"/>
    <n v="49802"/>
    <n v="1"/>
    <s v="Cash"/>
    <n v="17"/>
    <n v="2"/>
    <n v="2"/>
    <m/>
    <d v="2021-10-16T20:03:00"/>
    <n v="2"/>
    <n v="1"/>
    <s v="Bangalore"/>
    <n v="7"/>
    <s v="Cosmetic"/>
  </r>
  <r>
    <x v="4151"/>
    <n v="49803"/>
    <n v="2"/>
    <m/>
    <n v="37"/>
    <n v="12"/>
    <n v="2"/>
    <m/>
    <d v="2021-10-16T20:05:00"/>
    <n v="12"/>
    <n v="2"/>
    <s v="Bangalore"/>
    <n v="0"/>
    <s v="Not Assigned"/>
  </r>
  <r>
    <x v="3595"/>
    <n v="49804"/>
    <n v="2"/>
    <m/>
    <n v="37"/>
    <n v="13"/>
    <n v="6"/>
    <m/>
    <d v="2021-10-16T20:15:00"/>
    <n v="13"/>
    <n v="2"/>
    <s v="Pune"/>
    <n v="0"/>
    <s v="Not Assigned"/>
  </r>
  <r>
    <x v="4153"/>
    <n v="49805"/>
    <n v="5"/>
    <s v="Cash"/>
    <n v="24"/>
    <n v="13"/>
    <n v="1"/>
    <d v="2021-10-20T00:00:00"/>
    <d v="2021-10-16T20:15:00"/>
    <n v="13"/>
    <n v="5"/>
    <s v="New Delhi"/>
    <n v="1"/>
    <s v="Proctology"/>
  </r>
  <r>
    <x v="4154"/>
    <n v="49806"/>
    <n v="1"/>
    <m/>
    <n v="2"/>
    <n v="51"/>
    <n v="1"/>
    <d v="2021-10-19T00:00:00"/>
    <d v="2021-10-16T20:16:00"/>
    <n v="51"/>
    <n v="1"/>
    <s v="New Delhi"/>
    <n v="1"/>
    <s v="Proctology"/>
  </r>
  <r>
    <x v="4155"/>
    <n v="49807"/>
    <n v="1"/>
    <m/>
    <n v="39"/>
    <n v="2"/>
    <n v="2"/>
    <m/>
    <d v="2021-10-16T20:28:00"/>
    <n v="2"/>
    <n v="1"/>
    <s v="Bangalore"/>
    <n v="2"/>
    <s v="Urology Circumcision"/>
  </r>
  <r>
    <x v="4156"/>
    <n v="49808"/>
    <n v="2"/>
    <m/>
    <n v="2"/>
    <n v="13"/>
    <n v="3"/>
    <d v="2021-11-30T00:00:00"/>
    <d v="2021-10-16T20:30:00"/>
    <n v="13"/>
    <n v="2"/>
    <s v="Mumbai"/>
    <n v="1"/>
    <s v="Proctology"/>
  </r>
  <r>
    <x v="4157"/>
    <n v="49809"/>
    <n v="2"/>
    <m/>
    <n v="37"/>
    <n v="2"/>
    <n v="1"/>
    <m/>
    <d v="2021-10-16T20:30:00"/>
    <n v="2"/>
    <n v="2"/>
    <s v="New Delhi"/>
    <n v="0"/>
    <s v="Not Assigned"/>
  </r>
  <r>
    <x v="4158"/>
    <n v="49810"/>
    <n v="2"/>
    <m/>
    <n v="37"/>
    <n v="2"/>
    <n v="1"/>
    <d v="2021-10-20T00:00:00"/>
    <d v="2021-10-16T20:35:00"/>
    <n v="2"/>
    <n v="2"/>
    <s v="New Delhi"/>
    <n v="0"/>
    <s v="Not Assigned"/>
  </r>
  <r>
    <x v="4159"/>
    <n v="49811"/>
    <n v="2"/>
    <m/>
    <n v="37"/>
    <n v="2"/>
    <n v="1"/>
    <m/>
    <d v="2021-10-16T20:35:00"/>
    <n v="2"/>
    <n v="2"/>
    <s v="New Delhi"/>
    <n v="0"/>
    <s v="Not Assigned"/>
  </r>
  <r>
    <x v="4160"/>
    <n v="49812"/>
    <n v="5"/>
    <m/>
    <n v="17"/>
    <n v="13"/>
    <n v="1"/>
    <m/>
    <d v="2021-10-16T20:35:00"/>
    <n v="13"/>
    <n v="5"/>
    <s v="New Delhi"/>
    <n v="7"/>
    <s v="Cosmetic"/>
  </r>
  <r>
    <x v="4161"/>
    <n v="49814"/>
    <n v="1"/>
    <m/>
    <n v="39"/>
    <n v="2"/>
    <n v="1"/>
    <m/>
    <d v="2021-10-16T20:37:00"/>
    <n v="2"/>
    <n v="1"/>
    <s v="New Delhi"/>
    <n v="2"/>
    <s v="Urology Circumcision"/>
  </r>
  <r>
    <x v="4157"/>
    <n v="49815"/>
    <n v="2"/>
    <m/>
    <n v="37"/>
    <n v="13"/>
    <n v="1"/>
    <m/>
    <d v="2021-10-16T20:40:00"/>
    <n v="13"/>
    <n v="2"/>
    <s v="New Delhi"/>
    <n v="0"/>
    <s v="Not Assigned"/>
  </r>
  <r>
    <x v="4162"/>
    <n v="49816"/>
    <n v="1"/>
    <m/>
    <n v="2"/>
    <n v="2"/>
    <n v="2"/>
    <m/>
    <d v="2021-10-16T20:43:00"/>
    <n v="2"/>
    <n v="1"/>
    <s v="Bangalore"/>
    <n v="1"/>
    <s v="Proctology"/>
  </r>
  <r>
    <x v="4163"/>
    <n v="49817"/>
    <n v="5"/>
    <m/>
    <n v="2"/>
    <n v="13"/>
    <n v="3"/>
    <m/>
    <d v="2021-10-16T20:43:00"/>
    <n v="13"/>
    <n v="5"/>
    <s v="Mumbai"/>
    <n v="1"/>
    <s v="Proctology"/>
  </r>
  <r>
    <x v="4164"/>
    <n v="49818"/>
    <n v="1"/>
    <m/>
    <n v="39"/>
    <n v="2"/>
    <n v="4"/>
    <m/>
    <d v="2021-10-16T20:44:00"/>
    <n v="2"/>
    <n v="1"/>
    <s v="Hyderabad"/>
    <n v="2"/>
    <s v="Urology Circumcision"/>
  </r>
  <r>
    <x v="4165"/>
    <n v="49820"/>
    <n v="2"/>
    <s v="Cash"/>
    <n v="17"/>
    <n v="13"/>
    <n v="2"/>
    <m/>
    <d v="2021-10-16T20:45:00"/>
    <n v="13"/>
    <n v="2"/>
    <s v="Bangalore"/>
    <n v="7"/>
    <s v="Cosmetic"/>
  </r>
  <r>
    <x v="4166"/>
    <n v="49821"/>
    <n v="1"/>
    <m/>
    <n v="2"/>
    <n v="51"/>
    <n v="1"/>
    <d v="2021-10-18T00:00:00"/>
    <d v="2021-10-16T20:45:00"/>
    <n v="51"/>
    <n v="1"/>
    <s v="New Delhi"/>
    <n v="1"/>
    <s v="Proctology"/>
  </r>
  <r>
    <x v="4165"/>
    <n v="49822"/>
    <n v="2"/>
    <m/>
    <n v="37"/>
    <n v="39"/>
    <n v="2"/>
    <m/>
    <d v="2021-10-16T20:50:00"/>
    <n v="39"/>
    <n v="2"/>
    <s v="Bangalore"/>
    <n v="0"/>
    <s v="Not Assigned"/>
  </r>
  <r>
    <x v="4167"/>
    <n v="49826"/>
    <n v="8"/>
    <m/>
    <n v="2"/>
    <n v="13"/>
    <n v="1"/>
    <m/>
    <d v="2021-10-16T21:05:00"/>
    <n v="13"/>
    <n v="8"/>
    <s v="New Delhi"/>
    <n v="1"/>
    <s v="Proctology"/>
  </r>
  <r>
    <x v="4168"/>
    <n v="49827"/>
    <n v="5"/>
    <m/>
    <n v="18"/>
    <n v="65"/>
    <n v="2"/>
    <d v="2022-06-14T00:00:00"/>
    <d v="2021-10-16T21:06:00"/>
    <n v="65"/>
    <n v="5"/>
    <s v="Bangalore"/>
    <n v="5"/>
    <s v="Vascular"/>
  </r>
  <r>
    <x v="4169"/>
    <n v="49831"/>
    <n v="5"/>
    <s v="Cash"/>
    <n v="159"/>
    <n v="34"/>
    <n v="2"/>
    <m/>
    <d v="2021-10-16T21:11:00"/>
    <n v="34"/>
    <n v="5"/>
    <s v="Bangalore"/>
    <n v="7"/>
    <s v="Cosmetic"/>
  </r>
  <r>
    <x v="4170"/>
    <n v="49832"/>
    <n v="2"/>
    <m/>
    <n v="37"/>
    <n v="13"/>
    <n v="4"/>
    <m/>
    <d v="2021-10-16T21:15:00"/>
    <n v="13"/>
    <n v="2"/>
    <s v="Hyderabad"/>
    <n v="0"/>
    <s v="Not Assigned"/>
  </r>
  <r>
    <x v="4171"/>
    <n v="49833"/>
    <n v="5"/>
    <m/>
    <n v="2"/>
    <n v="13"/>
    <n v="3"/>
    <m/>
    <d v="2021-10-16T21:19:00"/>
    <n v="13"/>
    <n v="5"/>
    <s v="Mumbai"/>
    <n v="1"/>
    <s v="Proctology"/>
  </r>
  <r>
    <x v="4172"/>
    <n v="49834"/>
    <n v="5"/>
    <m/>
    <n v="2"/>
    <n v="13"/>
    <n v="1"/>
    <d v="2021-11-05T00:00:00"/>
    <d v="2021-10-16T21:20:00"/>
    <n v="13"/>
    <n v="5"/>
    <s v="New Delhi"/>
    <n v="1"/>
    <s v="Proctology"/>
  </r>
  <r>
    <x v="4173"/>
    <n v="49835"/>
    <n v="1"/>
    <m/>
    <n v="16"/>
    <n v="13"/>
    <n v="1"/>
    <m/>
    <d v="2021-10-16T21:22:00"/>
    <n v="13"/>
    <n v="1"/>
    <s v="New Delhi"/>
    <n v="3"/>
    <s v="Laproscopy"/>
  </r>
  <r>
    <x v="4174"/>
    <n v="49836"/>
    <n v="1"/>
    <m/>
    <n v="17"/>
    <n v="13"/>
    <n v="4"/>
    <d v="2022-02-03T00:00:00"/>
    <d v="2021-10-16T21:24:00"/>
    <n v="13"/>
    <n v="1"/>
    <s v="Hyderabad"/>
    <n v="7"/>
    <s v="Cosmetic"/>
  </r>
  <r>
    <x v="4175"/>
    <n v="49839"/>
    <n v="1"/>
    <s v="Cash"/>
    <n v="20"/>
    <n v="13"/>
    <n v="1"/>
    <d v="2021-11-19T00:00:00"/>
    <d v="2021-10-16T21:33:00"/>
    <n v="13"/>
    <n v="1"/>
    <s v="New Delhi"/>
    <n v="1"/>
    <s v="Proctology"/>
  </r>
  <r>
    <x v="4176"/>
    <n v="49843"/>
    <n v="2"/>
    <m/>
    <n v="37"/>
    <n v="2"/>
    <n v="2"/>
    <m/>
    <d v="2021-10-16T21:35:00"/>
    <n v="2"/>
    <n v="2"/>
    <s v="Bangalore"/>
    <n v="0"/>
    <s v="Not Assigned"/>
  </r>
  <r>
    <x v="4177"/>
    <n v="49844"/>
    <n v="2"/>
    <m/>
    <n v="37"/>
    <n v="13"/>
    <n v="8"/>
    <m/>
    <d v="2021-10-16T21:35:00"/>
    <n v="13"/>
    <n v="2"/>
    <s v="Tertiary "/>
    <n v="0"/>
    <s v="Not Assigned"/>
  </r>
  <r>
    <x v="4178"/>
    <n v="49845"/>
    <n v="5"/>
    <m/>
    <n v="18"/>
    <n v="4"/>
    <n v="2"/>
    <d v="2022-06-14T00:00:00"/>
    <d v="2021-10-16T21:35:00"/>
    <n v="4"/>
    <n v="5"/>
    <s v="Bangalore"/>
    <n v="5"/>
    <s v="Vascular"/>
  </r>
  <r>
    <x v="4179"/>
    <n v="49846"/>
    <n v="1"/>
    <m/>
    <n v="21"/>
    <n v="13"/>
    <n v="4"/>
    <d v="2021-10-19T00:00:00"/>
    <d v="2021-10-16T21:36:00"/>
    <n v="13"/>
    <n v="1"/>
    <s v="Hyderabad"/>
    <n v="1"/>
    <s v="Proctology"/>
  </r>
  <r>
    <x v="4180"/>
    <n v="49847"/>
    <n v="5"/>
    <m/>
    <n v="17"/>
    <n v="13"/>
    <n v="3"/>
    <m/>
    <d v="2021-10-16T21:36:00"/>
    <n v="13"/>
    <n v="5"/>
    <s v="Mumbai"/>
    <n v="7"/>
    <s v="Cosmetic"/>
  </r>
  <r>
    <x v="4181"/>
    <n v="49848"/>
    <n v="5"/>
    <m/>
    <n v="18"/>
    <n v="4"/>
    <n v="2"/>
    <d v="2022-06-14T00:00:00"/>
    <d v="2021-10-16T21:37:00"/>
    <n v="4"/>
    <n v="5"/>
    <s v="Bangalore"/>
    <n v="5"/>
    <s v="Vascular"/>
  </r>
  <r>
    <x v="4182"/>
    <n v="49849"/>
    <n v="5"/>
    <m/>
    <n v="17"/>
    <n v="2"/>
    <n v="1"/>
    <m/>
    <d v="2021-10-16T21:37:00"/>
    <n v="2"/>
    <n v="5"/>
    <s v="New Delhi"/>
    <n v="7"/>
    <s v="Cosmetic"/>
  </r>
  <r>
    <x v="4183"/>
    <n v="49850"/>
    <n v="4"/>
    <m/>
    <n v="5"/>
    <n v="4"/>
    <n v="2"/>
    <d v="2022-08-18T00:00:00"/>
    <d v="2021-10-16T21:39:00"/>
    <n v="4"/>
    <n v="4"/>
    <s v="Bangalore"/>
    <n v="5"/>
    <s v="Vascular"/>
  </r>
  <r>
    <x v="4184"/>
    <n v="49852"/>
    <n v="1"/>
    <s v="Cash"/>
    <n v="14"/>
    <n v="4"/>
    <n v="2"/>
    <d v="2022-06-22T00:00:00"/>
    <d v="2021-10-16T21:42:00"/>
    <n v="4"/>
    <n v="1"/>
    <s v="Bangalore"/>
    <n v="6"/>
    <s v="Kidney Stone"/>
  </r>
  <r>
    <x v="4185"/>
    <n v="49853"/>
    <n v="2"/>
    <m/>
    <n v="37"/>
    <n v="2"/>
    <n v="1"/>
    <m/>
    <d v="2021-10-16T21:45:00"/>
    <n v="2"/>
    <n v="2"/>
    <s v="New Delhi"/>
    <n v="0"/>
    <s v="Not Assigned"/>
  </r>
  <r>
    <x v="4186"/>
    <n v="49854"/>
    <n v="2"/>
    <m/>
    <n v="37"/>
    <n v="2"/>
    <n v="4"/>
    <m/>
    <d v="2021-10-16T21:45:00"/>
    <n v="2"/>
    <n v="2"/>
    <s v="Hyderabad"/>
    <n v="0"/>
    <s v="Not Assigned"/>
  </r>
  <r>
    <x v="4187"/>
    <n v="49855"/>
    <n v="1"/>
    <m/>
    <n v="2"/>
    <n v="2"/>
    <n v="1"/>
    <m/>
    <d v="2021-10-16T21:45:00"/>
    <n v="2"/>
    <n v="1"/>
    <s v="New Delhi"/>
    <n v="1"/>
    <s v="Proctology"/>
  </r>
  <r>
    <x v="4188"/>
    <n v="49856"/>
    <n v="5"/>
    <m/>
    <n v="17"/>
    <n v="13"/>
    <n v="2"/>
    <m/>
    <d v="2021-10-16T21:45:00"/>
    <n v="13"/>
    <n v="5"/>
    <s v="Bangalore"/>
    <n v="7"/>
    <s v="Cosmetic"/>
  </r>
  <r>
    <x v="4189"/>
    <n v="49858"/>
    <n v="1"/>
    <m/>
    <n v="39"/>
    <n v="2"/>
    <n v="2"/>
    <m/>
    <d v="2021-10-16T21:51:00"/>
    <n v="2"/>
    <n v="1"/>
    <s v="Bangalore"/>
    <n v="2"/>
    <s v="Urology Circumcision"/>
  </r>
  <r>
    <x v="4190"/>
    <n v="49859"/>
    <n v="1"/>
    <s v="Cash"/>
    <n v="2"/>
    <n v="2"/>
    <n v="1"/>
    <m/>
    <d v="2021-10-16T21:51:00"/>
    <n v="2"/>
    <n v="1"/>
    <s v="New Delhi"/>
    <n v="1"/>
    <s v="Proctology"/>
  </r>
  <r>
    <x v="4191"/>
    <n v="49860"/>
    <n v="1"/>
    <m/>
    <n v="19"/>
    <n v="13"/>
    <n v="3"/>
    <d v="2022-07-05T00:00:00"/>
    <d v="2021-10-16T21:52:00"/>
    <n v="13"/>
    <n v="1"/>
    <s v="Mumbai"/>
    <n v="1"/>
    <s v="Proctology"/>
  </r>
  <r>
    <x v="4192"/>
    <n v="49861"/>
    <n v="2"/>
    <m/>
    <n v="37"/>
    <n v="13"/>
    <n v="1"/>
    <m/>
    <d v="2021-10-16T21:55:00"/>
    <n v="13"/>
    <n v="2"/>
    <s v="New Delhi"/>
    <n v="0"/>
    <s v="Not Assigned"/>
  </r>
  <r>
    <x v="4192"/>
    <n v="49863"/>
    <n v="2"/>
    <m/>
    <n v="37"/>
    <n v="13"/>
    <n v="1"/>
    <m/>
    <d v="2021-10-16T22:00:00"/>
    <n v="13"/>
    <n v="2"/>
    <s v="New Delhi"/>
    <n v="0"/>
    <s v="Not Assigned"/>
  </r>
  <r>
    <x v="4193"/>
    <n v="49865"/>
    <n v="1"/>
    <m/>
    <n v="20"/>
    <n v="2"/>
    <n v="4"/>
    <m/>
    <d v="2021-10-16T22:08:00"/>
    <n v="2"/>
    <n v="1"/>
    <s v="Hyderabad"/>
    <n v="1"/>
    <s v="Proctology"/>
  </r>
  <r>
    <x v="4194"/>
    <n v="49867"/>
    <n v="8"/>
    <m/>
    <n v="2"/>
    <n v="13"/>
    <n v="1"/>
    <m/>
    <d v="2021-10-16T22:23:00"/>
    <n v="13"/>
    <n v="8"/>
    <s v="New Delhi"/>
    <n v="1"/>
    <s v="Proctology"/>
  </r>
  <r>
    <x v="4195"/>
    <n v="49868"/>
    <n v="8"/>
    <m/>
    <n v="57"/>
    <n v="13"/>
    <n v="1"/>
    <m/>
    <d v="2021-10-16T22:24:00"/>
    <n v="13"/>
    <n v="8"/>
    <s v="New Delhi"/>
    <n v="0"/>
    <s v="Not Assigned"/>
  </r>
  <r>
    <x v="4196"/>
    <n v="49869"/>
    <n v="1"/>
    <s v="Cash"/>
    <n v="2"/>
    <n v="13"/>
    <n v="4"/>
    <d v="2021-12-16T00:00:00"/>
    <d v="2021-10-16T22:25:00"/>
    <n v="13"/>
    <n v="1"/>
    <s v="Hyderabad"/>
    <n v="1"/>
    <s v="Proctology"/>
  </r>
  <r>
    <x v="4197"/>
    <n v="49870"/>
    <n v="8"/>
    <m/>
    <n v="129"/>
    <n v="13"/>
    <n v="2"/>
    <m/>
    <d v="2021-10-16T22:25:00"/>
    <n v="13"/>
    <n v="8"/>
    <s v="Bangalore"/>
    <n v="9"/>
    <s v="Ophthalmology"/>
  </r>
  <r>
    <x v="4198"/>
    <n v="49871"/>
    <n v="1"/>
    <s v="Cash"/>
    <n v="39"/>
    <n v="39"/>
    <n v="4"/>
    <d v="2022-01-31T00:00:00"/>
    <d v="2021-10-16T22:26:00"/>
    <n v="39"/>
    <n v="1"/>
    <s v="Hyderabad"/>
    <n v="2"/>
    <s v="Urology Circumcision"/>
  </r>
  <r>
    <x v="4199"/>
    <n v="49872"/>
    <n v="5"/>
    <m/>
    <n v="17"/>
    <n v="2"/>
    <n v="1"/>
    <m/>
    <d v="2021-10-16T22:30:00"/>
    <n v="2"/>
    <n v="5"/>
    <s v="New Delhi"/>
    <n v="7"/>
    <s v="Cosmetic"/>
  </r>
  <r>
    <x v="4200"/>
    <n v="49874"/>
    <n v="1"/>
    <m/>
    <n v="2"/>
    <n v="13"/>
    <n v="4"/>
    <d v="2021-11-03T00:00:00"/>
    <d v="2021-10-16T22:36:00"/>
    <n v="13"/>
    <n v="1"/>
    <s v="Hyderabad"/>
    <n v="1"/>
    <s v="Proctology"/>
  </r>
  <r>
    <x v="4201"/>
    <n v="49876"/>
    <n v="5"/>
    <m/>
    <n v="17"/>
    <n v="13"/>
    <n v="2"/>
    <m/>
    <d v="2021-10-16T22:39:00"/>
    <n v="13"/>
    <n v="5"/>
    <s v="Bangalore"/>
    <n v="7"/>
    <s v="Cosmetic"/>
  </r>
  <r>
    <x v="4202"/>
    <n v="49877"/>
    <n v="5"/>
    <m/>
    <n v="18"/>
    <n v="4"/>
    <n v="8"/>
    <d v="2021-12-24T00:00:00"/>
    <d v="2021-10-16T22:40:00"/>
    <n v="4"/>
    <n v="5"/>
    <s v="Tertiary "/>
    <n v="5"/>
    <s v="Vascular"/>
  </r>
  <r>
    <x v="4203"/>
    <n v="49881"/>
    <n v="5"/>
    <m/>
    <n v="17"/>
    <n v="2"/>
    <n v="3"/>
    <m/>
    <d v="2021-10-16T22:41:00"/>
    <n v="2"/>
    <n v="5"/>
    <s v="Mumbai"/>
    <n v="7"/>
    <s v="Cosmetic"/>
  </r>
  <r>
    <x v="4204"/>
    <n v="49882"/>
    <n v="2"/>
    <m/>
    <n v="37"/>
    <n v="2"/>
    <n v="5"/>
    <m/>
    <d v="2021-10-16T22:45:00"/>
    <n v="2"/>
    <n v="2"/>
    <s v="Others"/>
    <n v="0"/>
    <s v="Not Assigned"/>
  </r>
  <r>
    <x v="4205"/>
    <n v="49883"/>
    <n v="1"/>
    <m/>
    <n v="2"/>
    <n v="53"/>
    <n v="2"/>
    <m/>
    <d v="2021-10-16T22:46:00"/>
    <n v="53"/>
    <n v="1"/>
    <s v="Bangalore"/>
    <n v="1"/>
    <s v="Proctology"/>
  </r>
  <r>
    <x v="4206"/>
    <n v="49884"/>
    <n v="5"/>
    <m/>
    <n v="17"/>
    <n v="2"/>
    <n v="2"/>
    <m/>
    <d v="2021-10-16T22:48:00"/>
    <n v="2"/>
    <n v="5"/>
    <s v="Bangalore"/>
    <n v="7"/>
    <s v="Cosmetic"/>
  </r>
  <r>
    <x v="4207"/>
    <n v="49885"/>
    <n v="5"/>
    <m/>
    <n v="17"/>
    <n v="13"/>
    <n v="3"/>
    <m/>
    <d v="2021-10-16T22:50:00"/>
    <n v="13"/>
    <n v="5"/>
    <s v="Mumbai"/>
    <n v="7"/>
    <s v="Cosmetic"/>
  </r>
  <r>
    <x v="4208"/>
    <n v="49887"/>
    <n v="5"/>
    <m/>
    <n v="2"/>
    <n v="39"/>
    <n v="3"/>
    <m/>
    <d v="2021-10-16T22:55:00"/>
    <n v="39"/>
    <n v="5"/>
    <s v="Mumbai"/>
    <n v="1"/>
    <s v="Proctology"/>
  </r>
  <r>
    <x v="4209"/>
    <n v="49888"/>
    <n v="5"/>
    <s v="Cashless"/>
    <n v="18"/>
    <n v="13"/>
    <n v="2"/>
    <d v="2022-06-14T00:00:00"/>
    <d v="2021-10-16T22:55:00"/>
    <n v="13"/>
    <n v="5"/>
    <s v="Bangalore"/>
    <n v="5"/>
    <s v="Vascular"/>
  </r>
  <r>
    <x v="4210"/>
    <n v="49889"/>
    <n v="5"/>
    <s v="Cash"/>
    <n v="18"/>
    <n v="31"/>
    <n v="8"/>
    <d v="2021-10-28T00:00:00"/>
    <d v="2021-10-16T22:56:00"/>
    <n v="31"/>
    <n v="5"/>
    <s v="Tertiary "/>
    <n v="5"/>
    <s v="Vascular"/>
  </r>
  <r>
    <x v="4211"/>
    <n v="49890"/>
    <n v="5"/>
    <m/>
    <n v="18"/>
    <n v="65"/>
    <n v="8"/>
    <d v="2021-12-24T00:00:00"/>
    <d v="2021-10-16T22:57:00"/>
    <n v="65"/>
    <n v="5"/>
    <s v="Tertiary "/>
    <n v="5"/>
    <s v="Vascular"/>
  </r>
  <r>
    <x v="4212"/>
    <n v="49891"/>
    <n v="1"/>
    <m/>
    <n v="16"/>
    <n v="65"/>
    <n v="4"/>
    <d v="2022-03-04T00:00:00"/>
    <d v="2021-10-16T23:00:00"/>
    <n v="65"/>
    <n v="1"/>
    <s v="Hyderabad"/>
    <n v="3"/>
    <s v="Laproscopy"/>
  </r>
  <r>
    <x v="4213"/>
    <n v="49892"/>
    <n v="5"/>
    <m/>
    <n v="17"/>
    <n v="4"/>
    <n v="3"/>
    <d v="2022-07-05T00:00:00"/>
    <d v="2021-10-16T23:00:00"/>
    <n v="4"/>
    <n v="5"/>
    <s v="Mumbai"/>
    <n v="7"/>
    <s v="Cosmetic"/>
  </r>
  <r>
    <x v="4214"/>
    <n v="49893"/>
    <n v="1"/>
    <m/>
    <n v="17"/>
    <n v="12"/>
    <n v="3"/>
    <m/>
    <d v="2021-10-16T23:01:00"/>
    <n v="12"/>
    <n v="1"/>
    <s v="Mumbai"/>
    <n v="7"/>
    <s v="Cosmetic"/>
  </r>
  <r>
    <x v="4215"/>
    <n v="49894"/>
    <n v="2"/>
    <m/>
    <n v="17"/>
    <n v="13"/>
    <n v="3"/>
    <m/>
    <d v="2021-10-16T23:05:00"/>
    <n v="13"/>
    <n v="2"/>
    <s v="Mumbai"/>
    <n v="7"/>
    <s v="Cosmetic"/>
  </r>
  <r>
    <x v="4216"/>
    <n v="49895"/>
    <n v="2"/>
    <m/>
    <n v="37"/>
    <n v="13"/>
    <n v="1"/>
    <m/>
    <d v="2021-10-16T23:05:00"/>
    <n v="13"/>
    <n v="2"/>
    <s v="New Delhi"/>
    <n v="0"/>
    <s v="Not Assigned"/>
  </r>
  <r>
    <x v="4217"/>
    <n v="49896"/>
    <n v="2"/>
    <m/>
    <n v="37"/>
    <n v="2"/>
    <n v="4"/>
    <m/>
    <d v="2021-10-16T23:05:00"/>
    <n v="2"/>
    <n v="2"/>
    <s v="Hyderabad"/>
    <n v="0"/>
    <s v="Not Assigned"/>
  </r>
  <r>
    <x v="4218"/>
    <n v="49898"/>
    <n v="5"/>
    <s v="Cashless"/>
    <n v="18"/>
    <n v="65"/>
    <n v="2"/>
    <d v="2022-06-14T00:00:00"/>
    <d v="2021-10-16T23:10:00"/>
    <n v="65"/>
    <n v="5"/>
    <s v="Bangalore"/>
    <n v="5"/>
    <s v="Vascular"/>
  </r>
  <r>
    <x v="4219"/>
    <n v="49900"/>
    <n v="5"/>
    <m/>
    <n v="17"/>
    <n v="13"/>
    <n v="1"/>
    <m/>
    <d v="2021-10-16T23:13:00"/>
    <n v="13"/>
    <n v="5"/>
    <s v="New Delhi"/>
    <n v="7"/>
    <s v="Cosmetic"/>
  </r>
  <r>
    <x v="4220"/>
    <n v="49901"/>
    <n v="5"/>
    <m/>
    <n v="2"/>
    <n v="65"/>
    <n v="6"/>
    <m/>
    <d v="2021-10-16T23:13:00"/>
    <n v="65"/>
    <n v="5"/>
    <s v="Pune"/>
    <n v="1"/>
    <s v="Proctology"/>
  </r>
  <r>
    <x v="4221"/>
    <n v="49902"/>
    <n v="5"/>
    <m/>
    <n v="17"/>
    <n v="13"/>
    <n v="2"/>
    <m/>
    <d v="2021-10-16T23:14:00"/>
    <n v="13"/>
    <n v="5"/>
    <s v="Bangalore"/>
    <n v="7"/>
    <s v="Cosmetic"/>
  </r>
  <r>
    <x v="4222"/>
    <n v="49903"/>
    <n v="5"/>
    <s v="Cash"/>
    <n v="2"/>
    <n v="13"/>
    <n v="6"/>
    <m/>
    <d v="2021-10-16T23:24:00"/>
    <n v="13"/>
    <n v="5"/>
    <s v="Pune"/>
    <n v="1"/>
    <s v="Proctology"/>
  </r>
  <r>
    <x v="4223"/>
    <n v="49904"/>
    <n v="5"/>
    <m/>
    <n v="17"/>
    <n v="13"/>
    <n v="3"/>
    <d v="2022-07-05T00:00:00"/>
    <d v="2021-10-16T23:25:00"/>
    <n v="13"/>
    <n v="5"/>
    <s v="Mumbai"/>
    <n v="7"/>
    <s v="Cosmetic"/>
  </r>
  <r>
    <x v="4224"/>
    <n v="49905"/>
    <n v="1"/>
    <m/>
    <n v="17"/>
    <n v="39"/>
    <n v="6"/>
    <m/>
    <d v="2021-10-16T23:26:00"/>
    <n v="39"/>
    <n v="1"/>
    <s v="Pune"/>
    <n v="7"/>
    <s v="Cosmetic"/>
  </r>
  <r>
    <x v="4225"/>
    <n v="49906"/>
    <n v="5"/>
    <m/>
    <n v="17"/>
    <n v="2"/>
    <n v="1"/>
    <d v="2021-10-18T00:00:00"/>
    <d v="2021-10-16T23:28:00"/>
    <n v="2"/>
    <n v="5"/>
    <s v="New Delhi"/>
    <n v="7"/>
    <s v="Cosmetic"/>
  </r>
  <r>
    <x v="4226"/>
    <n v="49907"/>
    <n v="2"/>
    <s v="Cash"/>
    <n v="135"/>
    <n v="53"/>
    <n v="1"/>
    <m/>
    <d v="2021-10-16T23:30:00"/>
    <n v="53"/>
    <n v="2"/>
    <s v="New Delhi"/>
    <n v="10"/>
    <s v="Dental"/>
  </r>
  <r>
    <x v="4227"/>
    <n v="49908"/>
    <n v="5"/>
    <m/>
    <n v="2"/>
    <n v="13"/>
    <n v="3"/>
    <m/>
    <d v="2021-10-16T23:31:00"/>
    <n v="13"/>
    <n v="5"/>
    <s v="Mumbai"/>
    <n v="1"/>
    <s v="Proctology"/>
  </r>
  <r>
    <x v="4228"/>
    <n v="49909"/>
    <n v="5"/>
    <m/>
    <n v="18"/>
    <n v="13"/>
    <n v="1"/>
    <m/>
    <d v="2021-10-16T23:32:00"/>
    <n v="13"/>
    <n v="5"/>
    <s v="New Delhi"/>
    <n v="5"/>
    <s v="Vascular"/>
  </r>
  <r>
    <x v="2533"/>
    <n v="49910"/>
    <n v="5"/>
    <s v="Cash"/>
    <n v="39"/>
    <n v="39"/>
    <n v="2"/>
    <d v="2022-04-06T00:00:00"/>
    <d v="2021-10-16T23:32:00"/>
    <n v="39"/>
    <n v="5"/>
    <s v="Bangalore"/>
    <n v="2"/>
    <s v="Urology Circumcision"/>
  </r>
  <r>
    <x v="4229"/>
    <n v="49911"/>
    <n v="5"/>
    <m/>
    <n v="17"/>
    <n v="39"/>
    <n v="2"/>
    <m/>
    <d v="2021-10-16T23:33:00"/>
    <n v="39"/>
    <n v="5"/>
    <s v="Bangalore"/>
    <n v="7"/>
    <s v="Cosmetic"/>
  </r>
  <r>
    <x v="4230"/>
    <n v="49912"/>
    <n v="1"/>
    <s v="Cash"/>
    <n v="17"/>
    <n v="2"/>
    <n v="1"/>
    <d v="2021-11-17T00:00:00"/>
    <d v="2021-10-16T23:33:00"/>
    <n v="2"/>
    <n v="1"/>
    <s v="New Delhi"/>
    <n v="7"/>
    <s v="Cosmetic"/>
  </r>
  <r>
    <x v="4231"/>
    <n v="49913"/>
    <n v="1"/>
    <s v="Cash"/>
    <n v="2"/>
    <n v="13"/>
    <n v="1"/>
    <m/>
    <d v="2021-10-16T23:36:00"/>
    <n v="13"/>
    <n v="1"/>
    <s v="New Delhi"/>
    <n v="1"/>
    <s v="Proctology"/>
  </r>
  <r>
    <x v="4232"/>
    <n v="49914"/>
    <n v="5"/>
    <m/>
    <n v="39"/>
    <n v="2"/>
    <n v="8"/>
    <m/>
    <d v="2021-10-16T23:47:00"/>
    <n v="2"/>
    <n v="5"/>
    <s v="Tertiary "/>
    <n v="2"/>
    <s v="Urology Circumcision"/>
  </r>
  <r>
    <x v="4233"/>
    <n v="49916"/>
    <n v="1"/>
    <m/>
    <n v="20"/>
    <n v="13"/>
    <n v="1"/>
    <m/>
    <d v="2021-10-17T00:06:00"/>
    <n v="13"/>
    <n v="1"/>
    <s v="New Delhi"/>
    <n v="1"/>
    <s v="Proctology"/>
  </r>
  <r>
    <x v="4234"/>
    <n v="49917"/>
    <n v="1"/>
    <m/>
    <n v="2"/>
    <n v="13"/>
    <n v="3"/>
    <m/>
    <d v="2021-10-17T00:07:00"/>
    <n v="13"/>
    <n v="1"/>
    <s v="Mumbai"/>
    <n v="1"/>
    <s v="Proctology"/>
  </r>
  <r>
    <x v="4235"/>
    <n v="49920"/>
    <n v="1"/>
    <m/>
    <n v="2"/>
    <n v="12"/>
    <n v="4"/>
    <d v="2021-10-27T00:00:00"/>
    <d v="2021-10-17T00:17:00"/>
    <n v="12"/>
    <n v="1"/>
    <s v="Hyderabad"/>
    <n v="1"/>
    <s v="Proctology"/>
  </r>
  <r>
    <x v="4236"/>
    <n v="49921"/>
    <n v="1"/>
    <m/>
    <n v="2"/>
    <n v="4"/>
    <n v="4"/>
    <d v="2022-07-05T00:00:00"/>
    <d v="2021-10-17T00:18:00"/>
    <n v="4"/>
    <n v="1"/>
    <s v="Hyderabad"/>
    <n v="1"/>
    <s v="Proctology"/>
  </r>
  <r>
    <x v="4237"/>
    <n v="49924"/>
    <n v="1"/>
    <m/>
    <n v="5"/>
    <n v="4"/>
    <n v="2"/>
    <d v="2022-06-14T00:00:00"/>
    <d v="2021-10-17T00:42:00"/>
    <n v="4"/>
    <n v="1"/>
    <s v="Bangalore"/>
    <n v="5"/>
    <s v="Vascular"/>
  </r>
  <r>
    <x v="4238"/>
    <n v="49925"/>
    <n v="1"/>
    <s v="Cash"/>
    <n v="2"/>
    <n v="13"/>
    <n v="1"/>
    <m/>
    <d v="2021-10-17T00:42:00"/>
    <n v="13"/>
    <n v="1"/>
    <s v="New Delhi"/>
    <n v="1"/>
    <s v="Proctology"/>
  </r>
  <r>
    <x v="4239"/>
    <n v="49926"/>
    <n v="1"/>
    <s v="Cash"/>
    <n v="17"/>
    <n v="39"/>
    <n v="1"/>
    <d v="2021-12-17T00:00:00"/>
    <d v="2021-10-17T01:00:00"/>
    <n v="39"/>
    <n v="1"/>
    <s v="New Delhi"/>
    <n v="7"/>
    <s v="Cosmetic"/>
  </r>
  <r>
    <x v="4240"/>
    <n v="49928"/>
    <n v="5"/>
    <m/>
    <n v="17"/>
    <n v="2"/>
    <n v="1"/>
    <m/>
    <d v="2021-10-17T01:22:00"/>
    <n v="2"/>
    <n v="5"/>
    <s v="New Delhi"/>
    <n v="7"/>
    <s v="Cosmetic"/>
  </r>
  <r>
    <x v="4241"/>
    <n v="49929"/>
    <n v="1"/>
    <m/>
    <n v="39"/>
    <n v="13"/>
    <n v="1"/>
    <m/>
    <d v="2021-10-17T01:22:00"/>
    <n v="13"/>
    <n v="1"/>
    <s v="New Delhi"/>
    <n v="2"/>
    <s v="Urology Circumcision"/>
  </r>
  <r>
    <x v="3015"/>
    <n v="49932"/>
    <n v="5"/>
    <m/>
    <n v="39"/>
    <n v="13"/>
    <n v="3"/>
    <m/>
    <d v="2021-10-17T01:26:00"/>
    <n v="13"/>
    <n v="5"/>
    <s v="Mumbai"/>
    <n v="2"/>
    <s v="Urology Circumcision"/>
  </r>
  <r>
    <x v="4242"/>
    <n v="49934"/>
    <n v="5"/>
    <m/>
    <n v="17"/>
    <n v="13"/>
    <n v="3"/>
    <m/>
    <d v="2021-10-17T01:29:00"/>
    <n v="13"/>
    <n v="5"/>
    <s v="Mumbai"/>
    <n v="7"/>
    <s v="Cosmetic"/>
  </r>
  <r>
    <x v="4243"/>
    <n v="49935"/>
    <n v="2"/>
    <m/>
    <n v="37"/>
    <n v="2"/>
    <n v="1"/>
    <m/>
    <d v="2021-10-17T01:30:00"/>
    <n v="2"/>
    <n v="2"/>
    <s v="New Delhi"/>
    <n v="0"/>
    <s v="Not Assigned"/>
  </r>
  <r>
    <x v="4244"/>
    <n v="49936"/>
    <n v="2"/>
    <m/>
    <n v="37"/>
    <n v="2"/>
    <n v="1"/>
    <m/>
    <d v="2021-10-17T01:30:00"/>
    <n v="2"/>
    <n v="2"/>
    <s v="New Delhi"/>
    <n v="0"/>
    <s v="Not Assigned"/>
  </r>
  <r>
    <x v="4245"/>
    <n v="49938"/>
    <n v="5"/>
    <m/>
    <n v="17"/>
    <n v="13"/>
    <n v="1"/>
    <m/>
    <d v="2021-10-17T01:35:00"/>
    <n v="13"/>
    <n v="5"/>
    <s v="New Delhi"/>
    <n v="7"/>
    <s v="Cosmetic"/>
  </r>
  <r>
    <x v="4246"/>
    <n v="49939"/>
    <n v="5"/>
    <m/>
    <n v="39"/>
    <n v="39"/>
    <n v="2"/>
    <m/>
    <d v="2021-10-17T01:38:00"/>
    <n v="39"/>
    <n v="5"/>
    <s v="Bangalore"/>
    <n v="2"/>
    <s v="Urology Circumcision"/>
  </r>
  <r>
    <x v="4247"/>
    <n v="49940"/>
    <n v="1"/>
    <m/>
    <n v="39"/>
    <n v="2"/>
    <n v="4"/>
    <m/>
    <d v="2021-10-17T01:39:00"/>
    <n v="2"/>
    <n v="1"/>
    <s v="Hyderabad"/>
    <n v="2"/>
    <s v="Urology Circumcision"/>
  </r>
  <r>
    <x v="4248"/>
    <n v="49941"/>
    <n v="1"/>
    <m/>
    <n v="18"/>
    <n v="13"/>
    <n v="6"/>
    <m/>
    <d v="2021-10-17T01:40:00"/>
    <n v="13"/>
    <n v="1"/>
    <s v="Pune"/>
    <n v="5"/>
    <s v="Vascular"/>
  </r>
  <r>
    <x v="4249"/>
    <n v="49943"/>
    <n v="5"/>
    <m/>
    <n v="17"/>
    <n v="53"/>
    <n v="1"/>
    <m/>
    <d v="2021-10-17T01:44:00"/>
    <n v="53"/>
    <n v="5"/>
    <s v="New Delhi"/>
    <n v="7"/>
    <s v="Cosmetic"/>
  </r>
  <r>
    <x v="4250"/>
    <n v="49944"/>
    <n v="1"/>
    <m/>
    <n v="39"/>
    <n v="13"/>
    <n v="2"/>
    <m/>
    <d v="2021-10-17T01:45:00"/>
    <n v="13"/>
    <n v="1"/>
    <s v="Bangalore"/>
    <n v="2"/>
    <s v="Urology Circumcision"/>
  </r>
  <r>
    <x v="4251"/>
    <n v="49945"/>
    <n v="5"/>
    <m/>
    <n v="17"/>
    <n v="39"/>
    <n v="1"/>
    <m/>
    <d v="2021-10-17T01:47:00"/>
    <n v="39"/>
    <n v="5"/>
    <s v="New Delhi"/>
    <n v="7"/>
    <s v="Cosmetic"/>
  </r>
  <r>
    <x v="4252"/>
    <n v="49946"/>
    <n v="5"/>
    <m/>
    <n v="17"/>
    <n v="39"/>
    <n v="2"/>
    <m/>
    <d v="2021-10-17T01:47:00"/>
    <n v="39"/>
    <n v="5"/>
    <s v="Bangalore"/>
    <n v="7"/>
    <s v="Cosmetic"/>
  </r>
  <r>
    <x v="4253"/>
    <n v="49947"/>
    <n v="5"/>
    <m/>
    <n v="17"/>
    <n v="2"/>
    <n v="1"/>
    <m/>
    <d v="2021-10-17T01:48:00"/>
    <n v="2"/>
    <n v="5"/>
    <s v="New Delhi"/>
    <n v="7"/>
    <s v="Cosmetic"/>
  </r>
  <r>
    <x v="4254"/>
    <n v="49948"/>
    <n v="4"/>
    <m/>
    <n v="7"/>
    <n v="52"/>
    <n v="2"/>
    <m/>
    <d v="2021-10-17T01:50:00"/>
    <n v="52"/>
    <n v="4"/>
    <s v="Bangalore"/>
    <n v="9"/>
    <s v="Ophthalmology"/>
  </r>
  <r>
    <x v="4255"/>
    <n v="49949"/>
    <n v="1"/>
    <m/>
    <n v="20"/>
    <n v="13"/>
    <n v="2"/>
    <m/>
    <d v="2021-10-17T01:50:00"/>
    <n v="13"/>
    <n v="1"/>
    <s v="Bangalore"/>
    <n v="1"/>
    <s v="Proctology"/>
  </r>
  <r>
    <x v="4256"/>
    <n v="49950"/>
    <n v="1"/>
    <m/>
    <n v="19"/>
    <n v="2"/>
    <n v="2"/>
    <d v="2021-12-09T00:00:00"/>
    <d v="2021-10-17T01:53:00"/>
    <n v="2"/>
    <n v="1"/>
    <s v="Bangalore"/>
    <n v="1"/>
    <s v="Proctology"/>
  </r>
  <r>
    <x v="4257"/>
    <n v="49952"/>
    <n v="5"/>
    <m/>
    <n v="17"/>
    <n v="13"/>
    <n v="8"/>
    <m/>
    <d v="2021-10-17T02:08:00"/>
    <n v="13"/>
    <n v="5"/>
    <s v="Tertiary "/>
    <n v="7"/>
    <s v="Cosmetic"/>
  </r>
  <r>
    <x v="4258"/>
    <n v="49953"/>
    <n v="5"/>
    <m/>
    <n v="17"/>
    <n v="39"/>
    <n v="2"/>
    <m/>
    <d v="2021-10-17T02:09:00"/>
    <n v="39"/>
    <n v="5"/>
    <s v="Bangalore"/>
    <n v="7"/>
    <s v="Cosmetic"/>
  </r>
  <r>
    <x v="4259"/>
    <n v="49954"/>
    <n v="5"/>
    <m/>
    <n v="17"/>
    <n v="2"/>
    <n v="1"/>
    <m/>
    <d v="2021-10-17T02:14:00"/>
    <n v="2"/>
    <n v="5"/>
    <s v="New Delhi"/>
    <n v="7"/>
    <s v="Cosmetic"/>
  </r>
  <r>
    <x v="4260"/>
    <n v="49955"/>
    <n v="1"/>
    <s v="Cashless"/>
    <n v="96"/>
    <n v="13"/>
    <n v="6"/>
    <d v="1970-01-01T00:00:00"/>
    <d v="2021-10-17T02:14:00"/>
    <n v="13"/>
    <n v="1"/>
    <s v="Pune"/>
    <n v="7"/>
    <s v="Cosmetic"/>
  </r>
  <r>
    <x v="4261"/>
    <n v="49956"/>
    <n v="1"/>
    <m/>
    <n v="17"/>
    <n v="39"/>
    <n v="3"/>
    <m/>
    <d v="2021-10-17T02:27:00"/>
    <n v="39"/>
    <n v="1"/>
    <s v="Mumbai"/>
    <n v="7"/>
    <s v="Cosmetic"/>
  </r>
  <r>
    <x v="4262"/>
    <n v="49958"/>
    <n v="1"/>
    <m/>
    <n v="2"/>
    <n v="13"/>
    <n v="4"/>
    <d v="2021-11-03T00:00:00"/>
    <d v="2021-10-17T02:47:00"/>
    <n v="13"/>
    <n v="1"/>
    <s v="Hyderabad"/>
    <n v="1"/>
    <s v="Proctology"/>
  </r>
  <r>
    <x v="4263"/>
    <n v="49960"/>
    <n v="1"/>
    <s v="Cash"/>
    <n v="39"/>
    <n v="34"/>
    <n v="3"/>
    <d v="2021-10-27T00:00:00"/>
    <d v="2021-10-17T02:58:00"/>
    <n v="34"/>
    <n v="1"/>
    <s v="Mumbai"/>
    <n v="2"/>
    <s v="Urology Circumcision"/>
  </r>
  <r>
    <x v="4264"/>
    <n v="49962"/>
    <n v="5"/>
    <s v="Cash"/>
    <n v="17"/>
    <n v="13"/>
    <n v="1"/>
    <d v="2021-12-14T00:00:00"/>
    <d v="2021-10-17T03:10:00"/>
    <n v="13"/>
    <n v="5"/>
    <s v="New Delhi"/>
    <n v="7"/>
    <s v="Cosmetic"/>
  </r>
  <r>
    <x v="4265"/>
    <n v="49964"/>
    <n v="5"/>
    <s v="Cash"/>
    <n v="17"/>
    <n v="13"/>
    <n v="1"/>
    <d v="2022-02-10T00:00:00"/>
    <d v="2021-10-17T03:11:00"/>
    <n v="13"/>
    <n v="5"/>
    <s v="New Delhi"/>
    <n v="7"/>
    <s v="Cosmetic"/>
  </r>
  <r>
    <x v="4266"/>
    <n v="49965"/>
    <n v="5"/>
    <m/>
    <n v="17"/>
    <n v="13"/>
    <n v="2"/>
    <m/>
    <d v="2021-10-17T03:13:00"/>
    <n v="13"/>
    <n v="5"/>
    <s v="Bangalore"/>
    <n v="7"/>
    <s v="Cosmetic"/>
  </r>
  <r>
    <x v="4267"/>
    <n v="49966"/>
    <n v="5"/>
    <m/>
    <n v="17"/>
    <n v="39"/>
    <n v="3"/>
    <m/>
    <d v="2021-10-17T03:16:00"/>
    <n v="39"/>
    <n v="5"/>
    <s v="Mumbai"/>
    <n v="7"/>
    <s v="Cosmetic"/>
  </r>
  <r>
    <x v="4268"/>
    <n v="49967"/>
    <n v="5"/>
    <s v="Cash"/>
    <n v="17"/>
    <n v="4"/>
    <n v="1"/>
    <d v="2022-06-03T00:00:00"/>
    <d v="2021-10-17T03:16:00"/>
    <n v="4"/>
    <n v="5"/>
    <s v="New Delhi"/>
    <n v="7"/>
    <s v="Cosmetic"/>
  </r>
  <r>
    <x v="4269"/>
    <n v="49968"/>
    <n v="5"/>
    <m/>
    <n v="17"/>
    <n v="2"/>
    <n v="1"/>
    <m/>
    <d v="2021-10-17T03:25:00"/>
    <n v="2"/>
    <n v="5"/>
    <s v="New Delhi"/>
    <n v="7"/>
    <s v="Cosmetic"/>
  </r>
  <r>
    <x v="4270"/>
    <n v="49969"/>
    <n v="1"/>
    <s v="Cash"/>
    <n v="39"/>
    <n v="13"/>
    <n v="1"/>
    <d v="2021-11-15T00:00:00"/>
    <d v="2021-10-17T03:27:00"/>
    <n v="13"/>
    <n v="1"/>
    <s v="New Delhi"/>
    <n v="2"/>
    <s v="Urology Circumcision"/>
  </r>
  <r>
    <x v="4271"/>
    <n v="49970"/>
    <n v="1"/>
    <m/>
    <n v="17"/>
    <n v="53"/>
    <n v="3"/>
    <m/>
    <d v="2021-10-17T03:28:00"/>
    <n v="53"/>
    <n v="1"/>
    <s v="Mumbai"/>
    <n v="7"/>
    <s v="Cosmetic"/>
  </r>
  <r>
    <x v="4272"/>
    <n v="49972"/>
    <n v="5"/>
    <s v="Cash"/>
    <n v="17"/>
    <n v="4"/>
    <n v="2"/>
    <d v="2022-08-01T00:00:00"/>
    <d v="2021-10-17T03:47:00"/>
    <n v="4"/>
    <n v="5"/>
    <s v="Bangalore"/>
    <n v="7"/>
    <s v="Cosmetic"/>
  </r>
  <r>
    <x v="4273"/>
    <n v="49974"/>
    <n v="5"/>
    <m/>
    <n v="17"/>
    <n v="2"/>
    <n v="2"/>
    <m/>
    <d v="2021-10-17T04:03:00"/>
    <n v="2"/>
    <n v="5"/>
    <s v="Bangalore"/>
    <n v="7"/>
    <s v="Cosmetic"/>
  </r>
  <r>
    <x v="4274"/>
    <n v="49975"/>
    <n v="5"/>
    <m/>
    <n v="17"/>
    <n v="2"/>
    <n v="1"/>
    <m/>
    <d v="2021-10-17T04:17:00"/>
    <n v="2"/>
    <n v="5"/>
    <s v="New Delhi"/>
    <n v="7"/>
    <s v="Cosmetic"/>
  </r>
  <r>
    <x v="4275"/>
    <n v="49976"/>
    <n v="1"/>
    <m/>
    <n v="17"/>
    <n v="2"/>
    <n v="1"/>
    <m/>
    <d v="2021-10-17T04:18:00"/>
    <n v="2"/>
    <n v="1"/>
    <s v="New Delhi"/>
    <n v="7"/>
    <s v="Cosmetic"/>
  </r>
  <r>
    <x v="4276"/>
    <n v="49979"/>
    <n v="1"/>
    <s v="Cash"/>
    <n v="20"/>
    <n v="39"/>
    <n v="6"/>
    <d v="2021-11-05T00:00:00"/>
    <d v="2021-10-17T04:43:00"/>
    <n v="39"/>
    <n v="1"/>
    <s v="Pune"/>
    <n v="1"/>
    <s v="Proctology"/>
  </r>
  <r>
    <x v="4277"/>
    <n v="49981"/>
    <n v="5"/>
    <s v="Cash"/>
    <n v="17"/>
    <n v="13"/>
    <n v="1"/>
    <m/>
    <d v="2021-10-17T05:16:00"/>
    <n v="13"/>
    <n v="5"/>
    <s v="New Delhi"/>
    <n v="7"/>
    <s v="Cosmetic"/>
  </r>
  <r>
    <x v="4278"/>
    <n v="49982"/>
    <n v="4"/>
    <m/>
    <n v="2"/>
    <n v="2"/>
    <n v="6"/>
    <m/>
    <d v="2021-10-17T05:22:00"/>
    <n v="2"/>
    <n v="4"/>
    <s v="Pune"/>
    <n v="1"/>
    <s v="Proctology"/>
  </r>
  <r>
    <x v="4279"/>
    <n v="49983"/>
    <n v="1"/>
    <m/>
    <n v="39"/>
    <n v="13"/>
    <n v="2"/>
    <m/>
    <d v="2021-10-17T05:45:00"/>
    <n v="13"/>
    <n v="1"/>
    <s v="Bangalore"/>
    <n v="2"/>
    <s v="Urology Circumcision"/>
  </r>
  <r>
    <x v="4280"/>
    <n v="49984"/>
    <n v="5"/>
    <m/>
    <n v="17"/>
    <n v="2"/>
    <n v="1"/>
    <m/>
    <d v="2021-10-17T05:58:00"/>
    <n v="2"/>
    <n v="5"/>
    <s v="New Delhi"/>
    <n v="7"/>
    <s v="Cosmetic"/>
  </r>
  <r>
    <x v="4281"/>
    <n v="49985"/>
    <n v="1"/>
    <m/>
    <n v="7"/>
    <n v="52"/>
    <n v="2"/>
    <m/>
    <d v="2021-10-17T05:58:00"/>
    <n v="52"/>
    <n v="1"/>
    <s v="Bangalore"/>
    <n v="9"/>
    <s v="Ophthalmology"/>
  </r>
  <r>
    <x v="4281"/>
    <n v="49986"/>
    <n v="2"/>
    <m/>
    <n v="37"/>
    <n v="2"/>
    <n v="1"/>
    <m/>
    <d v="2021-10-17T06:00:00"/>
    <n v="2"/>
    <n v="2"/>
    <s v="New Delhi"/>
    <n v="0"/>
    <s v="Not Assigned"/>
  </r>
  <r>
    <x v="4282"/>
    <n v="49987"/>
    <n v="4"/>
    <m/>
    <n v="18"/>
    <n v="10"/>
    <n v="2"/>
    <m/>
    <d v="2021-10-17T06:21:00"/>
    <n v="10"/>
    <n v="4"/>
    <s v="Bangalore"/>
    <n v="5"/>
    <s v="Vascular"/>
  </r>
  <r>
    <x v="4283"/>
    <n v="49988"/>
    <n v="1"/>
    <m/>
    <n v="19"/>
    <n v="13"/>
    <n v="1"/>
    <m/>
    <d v="2021-10-17T06:26:00"/>
    <n v="13"/>
    <n v="1"/>
    <s v="New Delhi"/>
    <n v="1"/>
    <s v="Proctology"/>
  </r>
  <r>
    <x v="4284"/>
    <n v="49989"/>
    <n v="1"/>
    <m/>
    <n v="2"/>
    <n v="2"/>
    <n v="3"/>
    <m/>
    <d v="2021-10-17T06:29:00"/>
    <n v="2"/>
    <n v="1"/>
    <s v="Mumbai"/>
    <n v="1"/>
    <s v="Proctology"/>
  </r>
  <r>
    <x v="4285"/>
    <n v="49990"/>
    <n v="1"/>
    <s v="Cash"/>
    <n v="2"/>
    <n v="13"/>
    <n v="8"/>
    <d v="2021-11-17T00:00:00"/>
    <d v="2021-10-17T06:30:00"/>
    <n v="13"/>
    <n v="1"/>
    <s v="Tertiary "/>
    <n v="1"/>
    <s v="Proctology"/>
  </r>
  <r>
    <x v="4286"/>
    <n v="49992"/>
    <n v="5"/>
    <s v="Cash"/>
    <n v="17"/>
    <n v="13"/>
    <n v="8"/>
    <m/>
    <d v="2021-10-17T06:35:00"/>
    <n v="13"/>
    <n v="5"/>
    <s v="Tertiary "/>
    <n v="7"/>
    <s v="Cosmetic"/>
  </r>
  <r>
    <x v="4287"/>
    <n v="49994"/>
    <n v="5"/>
    <m/>
    <n v="18"/>
    <n v="13"/>
    <n v="2"/>
    <m/>
    <d v="2021-10-17T07:15:00"/>
    <n v="13"/>
    <n v="5"/>
    <s v="Bangalore"/>
    <n v="5"/>
    <s v="Vascular"/>
  </r>
  <r>
    <x v="4288"/>
    <n v="49995"/>
    <n v="2"/>
    <m/>
    <n v="37"/>
    <n v="2"/>
    <n v="1"/>
    <m/>
    <d v="2021-10-17T07:20:00"/>
    <n v="2"/>
    <n v="2"/>
    <s v="New Delhi"/>
    <n v="0"/>
    <s v="Not Assigned"/>
  </r>
  <r>
    <x v="4289"/>
    <n v="49996"/>
    <n v="2"/>
    <m/>
    <n v="7"/>
    <n v="13"/>
    <n v="2"/>
    <m/>
    <d v="2021-10-17T07:25:00"/>
    <n v="13"/>
    <n v="2"/>
    <s v="Bangalore"/>
    <n v="9"/>
    <s v="Ophthalmology"/>
  </r>
  <r>
    <x v="4290"/>
    <n v="49998"/>
    <n v="5"/>
    <s v="Cash"/>
    <n v="17"/>
    <n v="13"/>
    <n v="2"/>
    <m/>
    <d v="2021-10-17T07:34:00"/>
    <n v="13"/>
    <n v="5"/>
    <s v="Bangalore"/>
    <n v="7"/>
    <s v="Cosmetic"/>
  </r>
  <r>
    <x v="4291"/>
    <n v="49999"/>
    <n v="2"/>
    <m/>
    <n v="2"/>
    <n v="2"/>
    <n v="2"/>
    <d v="2021-10-21T00:00:00"/>
    <d v="2021-10-17T07:35:00"/>
    <n v="2"/>
    <n v="2"/>
    <s v="Bangalore"/>
    <n v="1"/>
    <s v="Proctology"/>
  </r>
  <r>
    <x v="4292"/>
    <n v="50000"/>
    <n v="1"/>
    <m/>
    <n v="17"/>
    <n v="13"/>
    <n v="2"/>
    <m/>
    <d v="2021-10-17T07:35:00"/>
    <n v="13"/>
    <n v="1"/>
    <s v="Bangalore"/>
    <n v="7"/>
    <s v="Cosmetic"/>
  </r>
  <r>
    <x v="4293"/>
    <n v="50001"/>
    <n v="1"/>
    <m/>
    <n v="39"/>
    <n v="2"/>
    <n v="6"/>
    <m/>
    <d v="2021-10-17T07:41:00"/>
    <n v="2"/>
    <n v="1"/>
    <s v="Pune"/>
    <n v="2"/>
    <s v="Urology Circumcision"/>
  </r>
  <r>
    <x v="4294"/>
    <n v="50002"/>
    <n v="4"/>
    <s v="Cashless"/>
    <n v="39"/>
    <n v="4"/>
    <n v="6"/>
    <d v="2022-06-14T00:00:00"/>
    <d v="2021-10-17T07:41:00"/>
    <n v="4"/>
    <n v="4"/>
    <s v="Pune"/>
    <n v="2"/>
    <s v="Urology Circumcision"/>
  </r>
  <r>
    <x v="4295"/>
    <n v="50003"/>
    <n v="1"/>
    <s v="Cash"/>
    <n v="2"/>
    <n v="13"/>
    <n v="1"/>
    <m/>
    <d v="2021-10-17T07:42:00"/>
    <n v="13"/>
    <n v="1"/>
    <s v="New Delhi"/>
    <n v="1"/>
    <s v="Proctology"/>
  </r>
  <r>
    <x v="4296"/>
    <n v="50004"/>
    <n v="1"/>
    <s v="Cash"/>
    <n v="39"/>
    <n v="18"/>
    <n v="2"/>
    <d v="2021-12-12T00:00:00"/>
    <d v="2021-10-17T07:43:00"/>
    <n v="18"/>
    <n v="1"/>
    <s v="Bangalore"/>
    <n v="2"/>
    <s v="Urology Circumcision"/>
  </r>
  <r>
    <x v="4297"/>
    <n v="50005"/>
    <n v="2"/>
    <m/>
    <n v="2"/>
    <n v="13"/>
    <n v="1"/>
    <d v="2021-10-20T00:00:00"/>
    <d v="2021-10-17T07:55:00"/>
    <n v="13"/>
    <n v="2"/>
    <s v="New Delhi"/>
    <n v="1"/>
    <s v="Proctology"/>
  </r>
  <r>
    <x v="4298"/>
    <n v="50006"/>
    <n v="5"/>
    <m/>
    <n v="17"/>
    <n v="13"/>
    <n v="2"/>
    <m/>
    <d v="2021-10-17T08:01:00"/>
    <n v="13"/>
    <n v="5"/>
    <s v="Bangalore"/>
    <n v="7"/>
    <s v="Cosmetic"/>
  </r>
  <r>
    <x v="4299"/>
    <n v="50007"/>
    <n v="1"/>
    <m/>
    <n v="17"/>
    <n v="2"/>
    <n v="2"/>
    <m/>
    <d v="2021-10-17T08:01:00"/>
    <n v="2"/>
    <n v="1"/>
    <s v="Bangalore"/>
    <n v="7"/>
    <s v="Cosmetic"/>
  </r>
  <r>
    <x v="4300"/>
    <n v="50008"/>
    <n v="5"/>
    <m/>
    <n v="17"/>
    <n v="13"/>
    <n v="1"/>
    <m/>
    <d v="2021-10-17T08:02:00"/>
    <n v="13"/>
    <n v="5"/>
    <s v="New Delhi"/>
    <n v="7"/>
    <s v="Cosmetic"/>
  </r>
  <r>
    <x v="4301"/>
    <n v="50009"/>
    <n v="5"/>
    <s v="Cash"/>
    <n v="56"/>
    <n v="13"/>
    <n v="20"/>
    <m/>
    <d v="2021-10-17T08:05:00"/>
    <n v="13"/>
    <n v="5"/>
    <s v="Ahmedabad"/>
    <n v="7"/>
    <s v="Cosmetic"/>
  </r>
  <r>
    <x v="4302"/>
    <n v="50010"/>
    <n v="2"/>
    <m/>
    <n v="2"/>
    <n v="13"/>
    <n v="3"/>
    <m/>
    <d v="2021-10-17T08:10:00"/>
    <n v="13"/>
    <n v="2"/>
    <s v="Mumbai"/>
    <n v="1"/>
    <s v="Proctology"/>
  </r>
  <r>
    <x v="562"/>
    <n v="50011"/>
    <n v="1"/>
    <m/>
    <n v="2"/>
    <n v="2"/>
    <n v="1"/>
    <d v="2021-12-10T00:00:00"/>
    <d v="2021-10-17T08:12:00"/>
    <n v="2"/>
    <n v="1"/>
    <s v="New Delhi"/>
    <n v="1"/>
    <s v="Proctology"/>
  </r>
  <r>
    <x v="4303"/>
    <n v="50012"/>
    <n v="5"/>
    <m/>
    <n v="17"/>
    <n v="2"/>
    <n v="2"/>
    <m/>
    <d v="2021-10-17T08:13:00"/>
    <n v="2"/>
    <n v="5"/>
    <s v="Bangalore"/>
    <n v="7"/>
    <s v="Cosmetic"/>
  </r>
  <r>
    <x v="4304"/>
    <n v="50013"/>
    <n v="2"/>
    <m/>
    <n v="37"/>
    <n v="13"/>
    <n v="1"/>
    <m/>
    <d v="2021-10-17T08:20:00"/>
    <n v="13"/>
    <n v="2"/>
    <s v="New Delhi"/>
    <n v="0"/>
    <s v="Not Assigned"/>
  </r>
  <r>
    <x v="4305"/>
    <n v="50014"/>
    <n v="1"/>
    <m/>
    <n v="2"/>
    <n v="13"/>
    <n v="2"/>
    <m/>
    <d v="2021-10-17T08:21:00"/>
    <n v="13"/>
    <n v="1"/>
    <s v="Bangalore"/>
    <n v="1"/>
    <s v="Proctology"/>
  </r>
  <r>
    <x v="4306"/>
    <n v="50015"/>
    <n v="1"/>
    <m/>
    <n v="20"/>
    <n v="13"/>
    <n v="1"/>
    <m/>
    <d v="2021-10-17T08:22:00"/>
    <n v="13"/>
    <n v="1"/>
    <s v="New Delhi"/>
    <n v="1"/>
    <s v="Proctology"/>
  </r>
  <r>
    <x v="4307"/>
    <n v="50016"/>
    <n v="1"/>
    <m/>
    <n v="39"/>
    <n v="13"/>
    <n v="3"/>
    <m/>
    <d v="2021-10-17T08:24:00"/>
    <n v="13"/>
    <n v="1"/>
    <s v="Mumbai"/>
    <n v="2"/>
    <s v="Urology Circumcision"/>
  </r>
  <r>
    <x v="4308"/>
    <n v="50017"/>
    <n v="1"/>
    <m/>
    <n v="20"/>
    <n v="2"/>
    <n v="20"/>
    <d v="2022-06-15T00:00:00"/>
    <d v="2021-10-17T08:25:00"/>
    <n v="2"/>
    <n v="1"/>
    <s v="Ahmedabad"/>
    <n v="1"/>
    <s v="Proctology"/>
  </r>
  <r>
    <x v="4309"/>
    <n v="50018"/>
    <n v="1"/>
    <m/>
    <n v="5"/>
    <n v="13"/>
    <n v="2"/>
    <d v="2021-10-25T00:00:00"/>
    <d v="2021-10-17T08:28:00"/>
    <n v="13"/>
    <n v="1"/>
    <s v="Bangalore"/>
    <n v="5"/>
    <s v="Vascular"/>
  </r>
  <r>
    <x v="4310"/>
    <n v="50019"/>
    <n v="1"/>
    <m/>
    <n v="7"/>
    <n v="2"/>
    <n v="2"/>
    <m/>
    <d v="2021-10-17T08:29:00"/>
    <n v="2"/>
    <n v="1"/>
    <s v="Bangalore"/>
    <n v="9"/>
    <s v="Ophthalmology"/>
  </r>
  <r>
    <x v="4024"/>
    <n v="50020"/>
    <n v="2"/>
    <m/>
    <n v="2"/>
    <n v="13"/>
    <n v="4"/>
    <m/>
    <d v="2021-10-17T08:30:00"/>
    <n v="13"/>
    <n v="2"/>
    <s v="Hyderabad"/>
    <n v="1"/>
    <s v="Proctology"/>
  </r>
  <r>
    <x v="4024"/>
    <n v="50021"/>
    <n v="2"/>
    <m/>
    <n v="37"/>
    <n v="12"/>
    <n v="4"/>
    <m/>
    <d v="2021-10-17T08:35:00"/>
    <n v="12"/>
    <n v="2"/>
    <s v="Hyderabad"/>
    <n v="0"/>
    <s v="Not Assigned"/>
  </r>
  <r>
    <x v="4311"/>
    <n v="50022"/>
    <n v="1"/>
    <s v="Cash"/>
    <n v="2"/>
    <n v="13"/>
    <n v="1"/>
    <d v="2022-02-17T00:00:00"/>
    <d v="2021-10-17T08:37:00"/>
    <n v="13"/>
    <n v="1"/>
    <s v="New Delhi"/>
    <n v="1"/>
    <s v="Proctology"/>
  </r>
  <r>
    <x v="4312"/>
    <n v="50023"/>
    <n v="1"/>
    <m/>
    <n v="2"/>
    <n v="2"/>
    <n v="2"/>
    <m/>
    <d v="2021-10-17T08:39:00"/>
    <n v="2"/>
    <n v="1"/>
    <s v="Bangalore"/>
    <n v="1"/>
    <s v="Proctology"/>
  </r>
  <r>
    <x v="4216"/>
    <n v="50024"/>
    <n v="2"/>
    <s v="Cash"/>
    <n v="39"/>
    <n v="34"/>
    <n v="8"/>
    <d v="2021-10-25T00:00:00"/>
    <d v="2021-10-17T08:40:00"/>
    <n v="34"/>
    <n v="2"/>
    <s v="Tertiary "/>
    <n v="2"/>
    <s v="Urology Circumcision"/>
  </r>
  <r>
    <x v="4313"/>
    <n v="50025"/>
    <n v="1"/>
    <m/>
    <n v="17"/>
    <n v="13"/>
    <n v="1"/>
    <m/>
    <d v="2021-10-17T08:50:00"/>
    <n v="13"/>
    <n v="1"/>
    <s v="New Delhi"/>
    <n v="7"/>
    <s v="Cosmetic"/>
  </r>
  <r>
    <x v="4314"/>
    <n v="50026"/>
    <n v="5"/>
    <m/>
    <n v="17"/>
    <n v="2"/>
    <n v="3"/>
    <m/>
    <d v="2021-10-17T08:51:00"/>
    <n v="2"/>
    <n v="5"/>
    <s v="Mumbai"/>
    <n v="7"/>
    <s v="Cosmetic"/>
  </r>
  <r>
    <x v="4315"/>
    <n v="50027"/>
    <n v="1"/>
    <m/>
    <n v="14"/>
    <n v="13"/>
    <n v="2"/>
    <m/>
    <d v="2021-10-17T08:58:00"/>
    <n v="13"/>
    <n v="1"/>
    <s v="Bangalore"/>
    <n v="6"/>
    <s v="Kidney Stone"/>
  </r>
  <r>
    <x v="4316"/>
    <n v="50030"/>
    <n v="1"/>
    <m/>
    <n v="2"/>
    <n v="39"/>
    <n v="2"/>
    <m/>
    <d v="2021-10-17T09:16:00"/>
    <n v="39"/>
    <n v="1"/>
    <s v="Bangalore"/>
    <n v="1"/>
    <s v="Proctology"/>
  </r>
  <r>
    <x v="4317"/>
    <n v="50031"/>
    <n v="1"/>
    <m/>
    <n v="17"/>
    <n v="13"/>
    <n v="3"/>
    <m/>
    <d v="2021-10-17T09:16:00"/>
    <n v="13"/>
    <n v="1"/>
    <s v="Mumbai"/>
    <n v="7"/>
    <s v="Cosmetic"/>
  </r>
  <r>
    <x v="4317"/>
    <n v="50032"/>
    <n v="2"/>
    <m/>
    <n v="17"/>
    <n v="2"/>
    <n v="3"/>
    <m/>
    <d v="2021-10-17T09:20:00"/>
    <n v="2"/>
    <n v="2"/>
    <s v="Mumbai"/>
    <n v="7"/>
    <s v="Cosmetic"/>
  </r>
  <r>
    <x v="4316"/>
    <n v="50033"/>
    <n v="2"/>
    <m/>
    <n v="37"/>
    <n v="57"/>
    <n v="1"/>
    <d v="2022-05-27T00:00:00"/>
    <d v="2021-10-17T09:20:00"/>
    <n v="57"/>
    <n v="2"/>
    <s v="New Delhi"/>
    <n v="0"/>
    <s v="Not Assigned"/>
  </r>
  <r>
    <x v="4318"/>
    <n v="50037"/>
    <n v="1"/>
    <m/>
    <n v="2"/>
    <n v="13"/>
    <n v="1"/>
    <d v="2021-11-11T00:00:00"/>
    <d v="2021-10-17T09:25:00"/>
    <n v="13"/>
    <n v="1"/>
    <s v="New Delhi"/>
    <n v="1"/>
    <s v="Proctology"/>
  </r>
  <r>
    <x v="4319"/>
    <n v="50038"/>
    <n v="1"/>
    <m/>
    <n v="19"/>
    <n v="53"/>
    <n v="1"/>
    <m/>
    <d v="2021-10-17T09:27:00"/>
    <n v="53"/>
    <n v="1"/>
    <s v="New Delhi"/>
    <n v="1"/>
    <s v="Proctology"/>
  </r>
  <r>
    <x v="4320"/>
    <n v="50039"/>
    <n v="1"/>
    <s v="Cash"/>
    <n v="2"/>
    <n v="13"/>
    <n v="1"/>
    <d v="2021-12-15T00:00:00"/>
    <d v="2021-10-17T09:27:00"/>
    <n v="13"/>
    <n v="1"/>
    <s v="New Delhi"/>
    <n v="1"/>
    <s v="Proctology"/>
  </r>
  <r>
    <x v="4321"/>
    <n v="50040"/>
    <n v="5"/>
    <m/>
    <n v="2"/>
    <n v="13"/>
    <n v="1"/>
    <m/>
    <d v="2021-10-17T09:28:00"/>
    <n v="13"/>
    <n v="5"/>
    <s v="New Delhi"/>
    <n v="1"/>
    <s v="Proctology"/>
  </r>
  <r>
    <x v="4322"/>
    <n v="50041"/>
    <n v="2"/>
    <m/>
    <n v="14"/>
    <n v="13"/>
    <n v="1"/>
    <m/>
    <d v="2021-10-17T09:30:00"/>
    <n v="13"/>
    <n v="2"/>
    <s v="New Delhi"/>
    <n v="6"/>
    <s v="Kidney Stone"/>
  </r>
  <r>
    <x v="4319"/>
    <n v="50042"/>
    <n v="2"/>
    <m/>
    <n v="37"/>
    <n v="53"/>
    <n v="1"/>
    <m/>
    <d v="2021-10-17T09:30:00"/>
    <n v="53"/>
    <n v="2"/>
    <s v="New Delhi"/>
    <n v="0"/>
    <s v="Not Assigned"/>
  </r>
  <r>
    <x v="4323"/>
    <n v="50043"/>
    <n v="2"/>
    <m/>
    <n v="17"/>
    <n v="13"/>
    <n v="3"/>
    <m/>
    <d v="2021-10-17T09:30:00"/>
    <n v="13"/>
    <n v="2"/>
    <s v="Mumbai"/>
    <n v="7"/>
    <s v="Cosmetic"/>
  </r>
  <r>
    <x v="4324"/>
    <n v="50044"/>
    <n v="1"/>
    <m/>
    <n v="2"/>
    <n v="2"/>
    <n v="8"/>
    <m/>
    <d v="2021-10-17T09:34:00"/>
    <n v="2"/>
    <n v="1"/>
    <s v="Tertiary "/>
    <n v="1"/>
    <s v="Proctology"/>
  </r>
  <r>
    <x v="4325"/>
    <n v="50046"/>
    <n v="1"/>
    <s v="Cash"/>
    <n v="96"/>
    <n v="13"/>
    <n v="1"/>
    <d v="2021-12-14T00:00:00"/>
    <d v="2021-10-17T09:35:00"/>
    <n v="13"/>
    <n v="1"/>
    <s v="New Delhi"/>
    <n v="7"/>
    <s v="Cosmetic"/>
  </r>
  <r>
    <x v="4326"/>
    <n v="50047"/>
    <n v="1"/>
    <m/>
    <n v="20"/>
    <n v="39"/>
    <n v="2"/>
    <d v="2021-12-28T00:00:00"/>
    <d v="2021-10-17T09:36:00"/>
    <n v="39"/>
    <n v="1"/>
    <s v="Bangalore"/>
    <n v="1"/>
    <s v="Proctology"/>
  </r>
  <r>
    <x v="4327"/>
    <n v="50048"/>
    <n v="5"/>
    <m/>
    <n v="39"/>
    <n v="2"/>
    <n v="2"/>
    <d v="2021-10-19T00:00:00"/>
    <d v="2021-10-17T09:39:00"/>
    <n v="2"/>
    <n v="5"/>
    <s v="Bangalore"/>
    <n v="2"/>
    <s v="Urology Circumcision"/>
  </r>
  <r>
    <x v="4328"/>
    <n v="50049"/>
    <n v="1"/>
    <m/>
    <n v="16"/>
    <n v="2"/>
    <n v="2"/>
    <m/>
    <d v="2021-10-17T09:39:00"/>
    <n v="2"/>
    <n v="1"/>
    <s v="Bangalore"/>
    <n v="3"/>
    <s v="Laproscopy"/>
  </r>
  <r>
    <x v="4329"/>
    <n v="50050"/>
    <n v="2"/>
    <m/>
    <n v="37"/>
    <n v="13"/>
    <n v="2"/>
    <m/>
    <d v="2021-10-17T09:40:00"/>
    <n v="13"/>
    <n v="2"/>
    <s v="Bangalore"/>
    <n v="0"/>
    <s v="Not Assigned"/>
  </r>
  <r>
    <x v="4330"/>
    <n v="50051"/>
    <n v="2"/>
    <m/>
    <n v="2"/>
    <n v="13"/>
    <n v="2"/>
    <m/>
    <d v="2021-10-17T09:45:00"/>
    <n v="13"/>
    <n v="2"/>
    <s v="Bangalore"/>
    <n v="1"/>
    <s v="Proctology"/>
  </r>
  <r>
    <x v="4331"/>
    <n v="50053"/>
    <n v="2"/>
    <m/>
    <n v="37"/>
    <n v="12"/>
    <n v="8"/>
    <m/>
    <d v="2021-10-17T09:55:00"/>
    <n v="12"/>
    <n v="2"/>
    <s v="Tertiary "/>
    <n v="0"/>
    <s v="Not Assigned"/>
  </r>
  <r>
    <x v="4332"/>
    <n v="50055"/>
    <n v="5"/>
    <m/>
    <n v="2"/>
    <n v="13"/>
    <n v="1"/>
    <m/>
    <d v="2021-10-17T09:55:00"/>
    <n v="13"/>
    <n v="5"/>
    <s v="New Delhi"/>
    <n v="1"/>
    <s v="Proctology"/>
  </r>
  <r>
    <x v="4333"/>
    <n v="50056"/>
    <n v="1"/>
    <m/>
    <n v="2"/>
    <n v="13"/>
    <n v="2"/>
    <m/>
    <d v="2021-10-17T09:58:00"/>
    <n v="13"/>
    <n v="1"/>
    <s v="Bangalore"/>
    <n v="1"/>
    <s v="Proctology"/>
  </r>
  <r>
    <x v="4331"/>
    <n v="50057"/>
    <n v="2"/>
    <m/>
    <n v="37"/>
    <n v="12"/>
    <n v="8"/>
    <m/>
    <d v="2021-10-17T10:00:00"/>
    <n v="12"/>
    <n v="2"/>
    <s v="Tertiary "/>
    <n v="0"/>
    <s v="Not Assigned"/>
  </r>
  <r>
    <x v="4331"/>
    <n v="50058"/>
    <n v="2"/>
    <m/>
    <n v="39"/>
    <n v="13"/>
    <n v="1"/>
    <d v="2021-12-08T00:00:00"/>
    <d v="2021-10-17T10:00:00"/>
    <n v="13"/>
    <n v="2"/>
    <s v="New Delhi"/>
    <n v="2"/>
    <s v="Urology Circumcision"/>
  </r>
  <r>
    <x v="4331"/>
    <n v="50059"/>
    <n v="2"/>
    <s v="Cash"/>
    <n v="39"/>
    <n v="18"/>
    <n v="2"/>
    <m/>
    <d v="2021-10-17T10:05:00"/>
    <n v="18"/>
    <n v="2"/>
    <s v="Bangalore"/>
    <n v="2"/>
    <s v="Urology Circumcision"/>
  </r>
  <r>
    <x v="4334"/>
    <n v="50060"/>
    <n v="2"/>
    <m/>
    <n v="37"/>
    <n v="13"/>
    <n v="6"/>
    <m/>
    <d v="2021-10-17T10:15:00"/>
    <n v="13"/>
    <n v="2"/>
    <s v="Pune"/>
    <n v="0"/>
    <s v="Not Assigned"/>
  </r>
  <r>
    <x v="4335"/>
    <n v="50061"/>
    <n v="2"/>
    <m/>
    <n v="37"/>
    <n v="13"/>
    <n v="1"/>
    <m/>
    <d v="2021-10-17T10:15:00"/>
    <n v="13"/>
    <n v="2"/>
    <s v="New Delhi"/>
    <n v="0"/>
    <s v="Not Assigned"/>
  </r>
  <r>
    <x v="4335"/>
    <n v="50062"/>
    <n v="2"/>
    <m/>
    <n v="37"/>
    <n v="2"/>
    <n v="1"/>
    <m/>
    <d v="2021-10-17T10:15:00"/>
    <n v="2"/>
    <n v="2"/>
    <s v="New Delhi"/>
    <n v="0"/>
    <s v="Not Assigned"/>
  </r>
  <r>
    <x v="4336"/>
    <n v="50063"/>
    <n v="2"/>
    <m/>
    <n v="37"/>
    <n v="4"/>
    <n v="20"/>
    <d v="2022-06-15T00:00:00"/>
    <d v="2021-10-17T10:15:00"/>
    <n v="4"/>
    <n v="2"/>
    <s v="Ahmedabad"/>
    <n v="0"/>
    <s v="Not Assigned"/>
  </r>
  <r>
    <x v="3444"/>
    <n v="50064"/>
    <n v="2"/>
    <m/>
    <n v="15"/>
    <n v="13"/>
    <n v="3"/>
    <d v="2021-11-30T00:00:00"/>
    <d v="2021-10-17T10:20:00"/>
    <n v="13"/>
    <n v="2"/>
    <s v="Mumbai"/>
    <n v="3"/>
    <s v="Laproscopy"/>
  </r>
  <r>
    <x v="4337"/>
    <n v="50065"/>
    <n v="2"/>
    <m/>
    <n v="37"/>
    <n v="13"/>
    <n v="1"/>
    <m/>
    <d v="2021-10-17T10:25:00"/>
    <n v="13"/>
    <n v="2"/>
    <s v="New Delhi"/>
    <n v="0"/>
    <s v="Not Assigned"/>
  </r>
  <r>
    <x v="4334"/>
    <n v="50066"/>
    <n v="2"/>
    <m/>
    <n v="37"/>
    <n v="2"/>
    <n v="20"/>
    <d v="2022-06-15T00:00:00"/>
    <d v="2021-10-17T10:25:00"/>
    <n v="2"/>
    <n v="2"/>
    <s v="Ahmedabad"/>
    <n v="0"/>
    <s v="Not Assigned"/>
  </r>
  <r>
    <x v="4338"/>
    <n v="50067"/>
    <n v="1"/>
    <m/>
    <n v="2"/>
    <n v="65"/>
    <n v="6"/>
    <m/>
    <d v="2021-10-17T10:28:00"/>
    <n v="65"/>
    <n v="1"/>
    <s v="Pune"/>
    <n v="1"/>
    <s v="Proctology"/>
  </r>
  <r>
    <x v="4339"/>
    <n v="50068"/>
    <n v="1"/>
    <s v="Cash"/>
    <n v="135"/>
    <n v="2"/>
    <n v="1"/>
    <m/>
    <d v="2021-10-17T10:29:00"/>
    <n v="2"/>
    <n v="1"/>
    <s v="New Delhi"/>
    <n v="10"/>
    <s v="Dental"/>
  </r>
  <r>
    <x v="4340"/>
    <n v="50069"/>
    <n v="1"/>
    <s v="Cash"/>
    <n v="2"/>
    <n v="13"/>
    <n v="1"/>
    <d v="2022-03-24T00:00:00"/>
    <d v="2021-10-17T10:29:00"/>
    <n v="13"/>
    <n v="1"/>
    <s v="New Delhi"/>
    <n v="1"/>
    <s v="Proctology"/>
  </r>
  <r>
    <x v="4341"/>
    <n v="50070"/>
    <n v="2"/>
    <m/>
    <n v="2"/>
    <n v="8"/>
    <n v="3"/>
    <d v="2021-11-30T00:00:00"/>
    <d v="2021-10-17T10:35:00"/>
    <n v="8"/>
    <n v="2"/>
    <s v="Mumbai"/>
    <n v="1"/>
    <s v="Proctology"/>
  </r>
  <r>
    <x v="4340"/>
    <n v="50071"/>
    <n v="2"/>
    <s v="Cash"/>
    <n v="2"/>
    <n v="13"/>
    <n v="8"/>
    <d v="2021-11-25T00:00:00"/>
    <d v="2021-10-17T10:40:00"/>
    <n v="13"/>
    <n v="2"/>
    <s v="Tertiary "/>
    <n v="1"/>
    <s v="Proctology"/>
  </r>
  <r>
    <x v="4342"/>
    <n v="50073"/>
    <n v="1"/>
    <m/>
    <n v="2"/>
    <n v="13"/>
    <n v="4"/>
    <m/>
    <d v="2021-10-17T10:43:00"/>
    <n v="13"/>
    <n v="1"/>
    <s v="Hyderabad"/>
    <n v="1"/>
    <s v="Proctology"/>
  </r>
  <r>
    <x v="4343"/>
    <n v="50074"/>
    <n v="2"/>
    <m/>
    <n v="37"/>
    <n v="2"/>
    <n v="2"/>
    <m/>
    <d v="2021-10-17T10:45:00"/>
    <n v="2"/>
    <n v="2"/>
    <s v="Bangalore"/>
    <n v="0"/>
    <s v="Not Assigned"/>
  </r>
  <r>
    <x v="4342"/>
    <n v="50075"/>
    <n v="2"/>
    <s v="Cash"/>
    <n v="57"/>
    <n v="13"/>
    <n v="4"/>
    <d v="2021-11-03T00:00:00"/>
    <d v="2021-10-17T10:45:00"/>
    <n v="13"/>
    <n v="2"/>
    <s v="Hyderabad"/>
    <n v="0"/>
    <s v="Not Assigned"/>
  </r>
  <r>
    <x v="4337"/>
    <n v="50076"/>
    <n v="2"/>
    <s v="Cash"/>
    <n v="96"/>
    <n v="59"/>
    <n v="1"/>
    <d v="2022-08-24T00:00:00"/>
    <d v="2021-10-17T10:45:00"/>
    <n v="59"/>
    <n v="2"/>
    <s v="New Delhi"/>
    <n v="7"/>
    <s v="Cosmetic"/>
  </r>
  <r>
    <x v="4340"/>
    <n v="50077"/>
    <n v="2"/>
    <s v="Cash"/>
    <n v="2"/>
    <n v="13"/>
    <n v="1"/>
    <d v="2021-12-22T00:00:00"/>
    <d v="2021-10-17T10:45:00"/>
    <n v="13"/>
    <n v="2"/>
    <s v="New Delhi"/>
    <n v="1"/>
    <s v="Proctology"/>
  </r>
  <r>
    <x v="4344"/>
    <n v="50078"/>
    <n v="5"/>
    <m/>
    <n v="2"/>
    <n v="13"/>
    <n v="1"/>
    <m/>
    <d v="2021-10-17T10:46:00"/>
    <n v="13"/>
    <n v="5"/>
    <s v="New Delhi"/>
    <n v="1"/>
    <s v="Proctology"/>
  </r>
  <r>
    <x v="4345"/>
    <n v="50079"/>
    <n v="5"/>
    <m/>
    <n v="17"/>
    <n v="13"/>
    <n v="1"/>
    <m/>
    <d v="2021-10-17T10:47:00"/>
    <n v="13"/>
    <n v="5"/>
    <s v="New Delhi"/>
    <n v="7"/>
    <s v="Cosmetic"/>
  </r>
  <r>
    <x v="4346"/>
    <n v="50080"/>
    <n v="5"/>
    <m/>
    <n v="2"/>
    <n v="13"/>
    <n v="1"/>
    <m/>
    <d v="2021-10-17T10:49:00"/>
    <n v="13"/>
    <n v="5"/>
    <s v="New Delhi"/>
    <n v="1"/>
    <s v="Proctology"/>
  </r>
  <r>
    <x v="4343"/>
    <n v="50081"/>
    <n v="2"/>
    <m/>
    <n v="39"/>
    <n v="13"/>
    <n v="2"/>
    <m/>
    <d v="2021-10-17T10:50:00"/>
    <n v="13"/>
    <n v="2"/>
    <s v="Bangalore"/>
    <n v="2"/>
    <s v="Urology Circumcision"/>
  </r>
  <r>
    <x v="4347"/>
    <n v="50082"/>
    <n v="2"/>
    <m/>
    <n v="37"/>
    <n v="13"/>
    <n v="1"/>
    <m/>
    <d v="2021-10-17T10:50:00"/>
    <n v="13"/>
    <n v="2"/>
    <s v="New Delhi"/>
    <n v="0"/>
    <s v="Not Assigned"/>
  </r>
  <r>
    <x v="4348"/>
    <n v="50083"/>
    <n v="1"/>
    <m/>
    <n v="17"/>
    <n v="13"/>
    <n v="8"/>
    <d v="2021-10-26T00:00:00"/>
    <d v="2021-10-17T10:50:00"/>
    <n v="13"/>
    <n v="1"/>
    <s v="Tertiary "/>
    <n v="7"/>
    <s v="Cosmetic"/>
  </r>
  <r>
    <x v="4349"/>
    <n v="50084"/>
    <n v="5"/>
    <m/>
    <n v="17"/>
    <n v="13"/>
    <n v="2"/>
    <m/>
    <d v="2021-10-17T10:52:00"/>
    <n v="13"/>
    <n v="5"/>
    <s v="Bangalore"/>
    <n v="7"/>
    <s v="Cosmetic"/>
  </r>
  <r>
    <x v="4350"/>
    <n v="50085"/>
    <n v="1"/>
    <m/>
    <n v="17"/>
    <n v="39"/>
    <n v="2"/>
    <d v="2021-10-25T00:00:00"/>
    <d v="2021-10-17T10:54:00"/>
    <n v="39"/>
    <n v="1"/>
    <s v="Bangalore"/>
    <n v="7"/>
    <s v="Cosmetic"/>
  </r>
  <r>
    <x v="4351"/>
    <n v="50086"/>
    <n v="2"/>
    <m/>
    <n v="16"/>
    <n v="65"/>
    <n v="4"/>
    <d v="2021-10-23T00:00:00"/>
    <d v="2021-10-17T10:55:00"/>
    <n v="65"/>
    <n v="2"/>
    <s v="Hyderabad"/>
    <n v="3"/>
    <s v="Laproscopy"/>
  </r>
  <r>
    <x v="4352"/>
    <n v="50087"/>
    <n v="2"/>
    <m/>
    <n v="129"/>
    <n v="13"/>
    <n v="2"/>
    <m/>
    <d v="2021-10-17T10:55:00"/>
    <n v="13"/>
    <n v="2"/>
    <s v="Bangalore"/>
    <n v="9"/>
    <s v="Ophthalmology"/>
  </r>
  <r>
    <x v="4352"/>
    <n v="50088"/>
    <n v="2"/>
    <m/>
    <n v="37"/>
    <n v="13"/>
    <n v="1"/>
    <m/>
    <d v="2021-10-17T10:55:00"/>
    <n v="13"/>
    <n v="2"/>
    <s v="New Delhi"/>
    <n v="0"/>
    <s v="Not Assigned"/>
  </r>
  <r>
    <x v="4353"/>
    <n v="50090"/>
    <n v="1"/>
    <m/>
    <n v="17"/>
    <n v="13"/>
    <n v="1"/>
    <m/>
    <d v="2021-10-17T10:56:00"/>
    <n v="13"/>
    <n v="1"/>
    <s v="New Delhi"/>
    <n v="7"/>
    <s v="Cosmetic"/>
  </r>
  <r>
    <x v="4354"/>
    <n v="50091"/>
    <n v="5"/>
    <m/>
    <n v="17"/>
    <n v="39"/>
    <n v="2"/>
    <m/>
    <d v="2021-10-17T10:58:00"/>
    <n v="39"/>
    <n v="5"/>
    <s v="Bangalore"/>
    <n v="7"/>
    <s v="Cosmetic"/>
  </r>
  <r>
    <x v="4355"/>
    <n v="50092"/>
    <n v="5"/>
    <s v="Cash"/>
    <n v="17"/>
    <n v="13"/>
    <n v="1"/>
    <m/>
    <d v="2021-10-17T10:59:00"/>
    <n v="13"/>
    <n v="5"/>
    <s v="New Delhi"/>
    <n v="7"/>
    <s v="Cosmetic"/>
  </r>
  <r>
    <x v="4353"/>
    <n v="50093"/>
    <n v="2"/>
    <m/>
    <n v="17"/>
    <n v="13"/>
    <n v="1"/>
    <d v="2021-10-20T00:00:00"/>
    <d v="2021-10-17T11:00:00"/>
    <n v="13"/>
    <n v="2"/>
    <s v="New Delhi"/>
    <n v="7"/>
    <s v="Cosmetic"/>
  </r>
  <r>
    <x v="4356"/>
    <n v="50094"/>
    <n v="2"/>
    <m/>
    <n v="39"/>
    <n v="13"/>
    <n v="2"/>
    <m/>
    <d v="2021-10-17T11:00:00"/>
    <n v="13"/>
    <n v="2"/>
    <s v="Bangalore"/>
    <n v="2"/>
    <s v="Urology Circumcision"/>
  </r>
  <r>
    <x v="4357"/>
    <n v="50095"/>
    <n v="1"/>
    <m/>
    <n v="2"/>
    <n v="39"/>
    <n v="2"/>
    <m/>
    <d v="2021-10-17T11:01:00"/>
    <n v="39"/>
    <n v="1"/>
    <s v="Bangalore"/>
    <n v="1"/>
    <s v="Proctology"/>
  </r>
  <r>
    <x v="4351"/>
    <n v="50096"/>
    <n v="1"/>
    <m/>
    <n v="16"/>
    <n v="13"/>
    <n v="4"/>
    <m/>
    <d v="2021-10-17T11:04:00"/>
    <n v="13"/>
    <n v="1"/>
    <s v="Hyderabad"/>
    <n v="3"/>
    <s v="Laproscopy"/>
  </r>
  <r>
    <x v="4331"/>
    <n v="50097"/>
    <n v="2"/>
    <m/>
    <n v="37"/>
    <n v="2"/>
    <n v="1"/>
    <m/>
    <d v="2021-10-17T11:05:00"/>
    <n v="2"/>
    <n v="2"/>
    <s v="New Delhi"/>
    <n v="0"/>
    <s v="Not Assigned"/>
  </r>
  <r>
    <x v="4353"/>
    <n v="50098"/>
    <n v="2"/>
    <m/>
    <n v="37"/>
    <n v="2"/>
    <n v="1"/>
    <m/>
    <d v="2021-10-17T11:05:00"/>
    <n v="2"/>
    <n v="2"/>
    <s v="New Delhi"/>
    <n v="0"/>
    <s v="Not Assigned"/>
  </r>
  <r>
    <x v="4358"/>
    <n v="50099"/>
    <n v="2"/>
    <m/>
    <n v="14"/>
    <n v="2"/>
    <n v="1"/>
    <m/>
    <d v="2021-10-17T11:10:00"/>
    <n v="2"/>
    <n v="2"/>
    <s v="New Delhi"/>
    <n v="6"/>
    <s v="Kidney Stone"/>
  </r>
  <r>
    <x v="4359"/>
    <n v="50100"/>
    <n v="5"/>
    <m/>
    <n v="17"/>
    <n v="2"/>
    <n v="1"/>
    <m/>
    <d v="2021-10-17T11:13:00"/>
    <n v="2"/>
    <n v="5"/>
    <s v="New Delhi"/>
    <n v="7"/>
    <s v="Cosmetic"/>
  </r>
  <r>
    <x v="4360"/>
    <n v="50101"/>
    <n v="1"/>
    <m/>
    <n v="17"/>
    <n v="2"/>
    <n v="1"/>
    <m/>
    <d v="2021-10-17T11:13:00"/>
    <n v="2"/>
    <n v="1"/>
    <s v="New Delhi"/>
    <n v="7"/>
    <s v="Cosmetic"/>
  </r>
  <r>
    <x v="4361"/>
    <n v="50102"/>
    <n v="2"/>
    <m/>
    <n v="37"/>
    <n v="13"/>
    <n v="8"/>
    <m/>
    <d v="2021-10-17T11:15:00"/>
    <n v="13"/>
    <n v="2"/>
    <s v="Tertiary "/>
    <n v="0"/>
    <s v="Not Assigned"/>
  </r>
  <r>
    <x v="4362"/>
    <n v="50103"/>
    <n v="5"/>
    <s v="Cash"/>
    <n v="17"/>
    <n v="13"/>
    <n v="1"/>
    <m/>
    <d v="2021-10-17T11:16:00"/>
    <n v="13"/>
    <n v="5"/>
    <s v="New Delhi"/>
    <n v="7"/>
    <s v="Cosmetic"/>
  </r>
  <r>
    <x v="4363"/>
    <n v="50104"/>
    <n v="1"/>
    <m/>
    <n v="17"/>
    <n v="13"/>
    <n v="1"/>
    <d v="2021-11-17T00:00:00"/>
    <d v="2021-10-17T11:17:00"/>
    <n v="13"/>
    <n v="1"/>
    <s v="New Delhi"/>
    <n v="7"/>
    <s v="Cosmetic"/>
  </r>
  <r>
    <x v="4364"/>
    <n v="50105"/>
    <n v="5"/>
    <m/>
    <n v="39"/>
    <n v="2"/>
    <n v="1"/>
    <m/>
    <d v="2021-10-17T11:22:00"/>
    <n v="2"/>
    <n v="5"/>
    <s v="New Delhi"/>
    <n v="2"/>
    <s v="Urology Circumcision"/>
  </r>
  <r>
    <x v="4365"/>
    <n v="50106"/>
    <n v="2"/>
    <m/>
    <n v="37"/>
    <n v="13"/>
    <n v="1"/>
    <m/>
    <d v="2021-10-17T11:25:00"/>
    <n v="13"/>
    <n v="2"/>
    <s v="New Delhi"/>
    <n v="0"/>
    <s v="Not Assigned"/>
  </r>
  <r>
    <x v="4366"/>
    <n v="50107"/>
    <n v="2"/>
    <m/>
    <n v="37"/>
    <n v="2"/>
    <n v="3"/>
    <m/>
    <d v="2021-10-17T11:30:00"/>
    <n v="2"/>
    <n v="2"/>
    <s v="Mumbai"/>
    <n v="0"/>
    <s v="Not Assigned"/>
  </r>
  <r>
    <x v="4289"/>
    <n v="50108"/>
    <n v="2"/>
    <m/>
    <n v="37"/>
    <n v="4"/>
    <n v="1"/>
    <d v="2022-05-26T00:00:00"/>
    <d v="2021-10-17T11:30:00"/>
    <n v="4"/>
    <n v="2"/>
    <s v="New Delhi"/>
    <n v="0"/>
    <s v="Not Assigned"/>
  </r>
  <r>
    <x v="4367"/>
    <n v="50109"/>
    <n v="1"/>
    <m/>
    <n v="2"/>
    <n v="13"/>
    <n v="2"/>
    <m/>
    <d v="2021-10-17T11:30:00"/>
    <n v="13"/>
    <n v="1"/>
    <s v="Bangalore"/>
    <n v="1"/>
    <s v="Proctology"/>
  </r>
  <r>
    <x v="4368"/>
    <n v="50110"/>
    <n v="2"/>
    <m/>
    <n v="14"/>
    <n v="13"/>
    <n v="5"/>
    <m/>
    <d v="2021-10-17T11:35:00"/>
    <n v="13"/>
    <n v="2"/>
    <s v="Others"/>
    <n v="6"/>
    <s v="Kidney Stone"/>
  </r>
  <r>
    <x v="4369"/>
    <n v="50111"/>
    <n v="5"/>
    <m/>
    <n v="39"/>
    <n v="2"/>
    <n v="2"/>
    <d v="2021-10-19T00:00:00"/>
    <d v="2021-10-17T11:38:00"/>
    <n v="2"/>
    <n v="5"/>
    <s v="Bangalore"/>
    <n v="2"/>
    <s v="Urology Circumcision"/>
  </r>
  <r>
    <x v="4370"/>
    <n v="50112"/>
    <n v="2"/>
    <m/>
    <n v="37"/>
    <n v="13"/>
    <n v="8"/>
    <m/>
    <d v="2021-10-17T11:40:00"/>
    <n v="13"/>
    <n v="2"/>
    <s v="Tertiary "/>
    <n v="0"/>
    <s v="Not Assigned"/>
  </r>
  <r>
    <x v="4371"/>
    <n v="50113"/>
    <n v="2"/>
    <m/>
    <n v="18"/>
    <n v="13"/>
    <n v="5"/>
    <m/>
    <d v="2021-10-17T11:45:00"/>
    <n v="13"/>
    <n v="2"/>
    <s v="Others"/>
    <n v="5"/>
    <s v="Vascular"/>
  </r>
  <r>
    <x v="4372"/>
    <n v="50114"/>
    <n v="1"/>
    <m/>
    <n v="20"/>
    <n v="2"/>
    <n v="2"/>
    <m/>
    <d v="2021-10-17T11:46:00"/>
    <n v="2"/>
    <n v="1"/>
    <s v="Bangalore"/>
    <n v="1"/>
    <s v="Proctology"/>
  </r>
  <r>
    <x v="4052"/>
    <n v="50115"/>
    <n v="2"/>
    <m/>
    <n v="39"/>
    <n v="13"/>
    <n v="2"/>
    <m/>
    <d v="2021-10-17T11:50:00"/>
    <n v="13"/>
    <n v="2"/>
    <s v="Bangalore"/>
    <n v="2"/>
    <s v="Urology Circumcision"/>
  </r>
  <r>
    <x v="4371"/>
    <n v="50116"/>
    <n v="2"/>
    <s v="Cash"/>
    <n v="37"/>
    <n v="4"/>
    <n v="2"/>
    <d v="2022-08-01T00:00:00"/>
    <d v="2021-10-17T11:50:00"/>
    <n v="4"/>
    <n v="2"/>
    <s v="Bangalore"/>
    <n v="0"/>
    <s v="Not Assigned"/>
  </r>
  <r>
    <x v="4373"/>
    <n v="50117"/>
    <n v="2"/>
    <m/>
    <n v="37"/>
    <n v="12"/>
    <n v="1"/>
    <m/>
    <d v="2021-10-17T11:50:00"/>
    <n v="12"/>
    <n v="2"/>
    <s v="New Delhi"/>
    <n v="0"/>
    <s v="Not Assigned"/>
  </r>
  <r>
    <x v="4370"/>
    <n v="50118"/>
    <n v="2"/>
    <m/>
    <n v="20"/>
    <n v="13"/>
    <n v="1"/>
    <m/>
    <d v="2021-10-17T11:50:00"/>
    <n v="13"/>
    <n v="2"/>
    <s v="New Delhi"/>
    <n v="1"/>
    <s v="Proctology"/>
  </r>
  <r>
    <x v="4374"/>
    <n v="50119"/>
    <n v="2"/>
    <m/>
    <n v="20"/>
    <n v="13"/>
    <n v="2"/>
    <m/>
    <d v="2021-10-17T11:55:00"/>
    <n v="13"/>
    <n v="2"/>
    <s v="Bangalore"/>
    <n v="1"/>
    <s v="Proctology"/>
  </r>
  <r>
    <x v="4373"/>
    <n v="50120"/>
    <n v="2"/>
    <s v="Cash"/>
    <n v="2"/>
    <n v="13"/>
    <n v="1"/>
    <d v="2021-11-11T00:00:00"/>
    <d v="2021-10-17T11:55:00"/>
    <n v="13"/>
    <n v="2"/>
    <s v="New Delhi"/>
    <n v="1"/>
    <s v="Proctology"/>
  </r>
  <r>
    <x v="4375"/>
    <n v="50121"/>
    <n v="2"/>
    <m/>
    <n v="37"/>
    <n v="13"/>
    <n v="1"/>
    <m/>
    <d v="2021-10-17T11:55:00"/>
    <n v="13"/>
    <n v="2"/>
    <s v="New Delhi"/>
    <n v="0"/>
    <s v="Not Assigned"/>
  </r>
  <r>
    <x v="4376"/>
    <n v="50122"/>
    <n v="2"/>
    <m/>
    <n v="16"/>
    <n v="13"/>
    <n v="3"/>
    <m/>
    <d v="2021-10-17T11:55:00"/>
    <n v="13"/>
    <n v="2"/>
    <s v="Mumbai"/>
    <n v="3"/>
    <s v="Laproscopy"/>
  </r>
  <r>
    <x v="4377"/>
    <n v="50123"/>
    <n v="2"/>
    <m/>
    <n v="37"/>
    <n v="2"/>
    <n v="8"/>
    <m/>
    <d v="2021-10-17T11:55:00"/>
    <n v="2"/>
    <n v="2"/>
    <s v="Tertiary "/>
    <n v="0"/>
    <s v="Not Assigned"/>
  </r>
  <r>
    <x v="4378"/>
    <n v="50124"/>
    <n v="1"/>
    <m/>
    <n v="19"/>
    <n v="13"/>
    <n v="3"/>
    <m/>
    <d v="2021-10-17T12:00:00"/>
    <n v="13"/>
    <n v="1"/>
    <s v="Mumbai"/>
    <n v="1"/>
    <s v="Proctology"/>
  </r>
  <r>
    <x v="4379"/>
    <n v="50125"/>
    <n v="2"/>
    <m/>
    <n v="37"/>
    <n v="13"/>
    <n v="3"/>
    <m/>
    <d v="2021-10-17T12:05:00"/>
    <n v="13"/>
    <n v="2"/>
    <s v="Mumbai"/>
    <n v="0"/>
    <s v="Not Assigned"/>
  </r>
  <r>
    <x v="4380"/>
    <n v="50126"/>
    <n v="2"/>
    <m/>
    <n v="37"/>
    <n v="13"/>
    <n v="2"/>
    <m/>
    <d v="2021-10-17T12:05:00"/>
    <n v="13"/>
    <n v="2"/>
    <s v="Bangalore"/>
    <n v="0"/>
    <s v="Not Assigned"/>
  </r>
  <r>
    <x v="4381"/>
    <n v="50127"/>
    <n v="1"/>
    <m/>
    <n v="15"/>
    <n v="65"/>
    <n v="11"/>
    <m/>
    <d v="2021-10-17T12:05:00"/>
    <n v="65"/>
    <n v="1"/>
    <s v="Chennai"/>
    <n v="3"/>
    <s v="Laproscopy"/>
  </r>
  <r>
    <x v="4382"/>
    <n v="50128"/>
    <n v="2"/>
    <m/>
    <n v="37"/>
    <n v="53"/>
    <n v="2"/>
    <m/>
    <d v="2021-10-17T12:15:00"/>
    <n v="53"/>
    <n v="2"/>
    <s v="Bangalore"/>
    <n v="0"/>
    <s v="Not Assigned"/>
  </r>
  <r>
    <x v="2647"/>
    <n v="50129"/>
    <n v="2"/>
    <m/>
    <n v="16"/>
    <n v="13"/>
    <n v="3"/>
    <m/>
    <d v="2021-10-17T12:25:00"/>
    <n v="13"/>
    <n v="2"/>
    <s v="Mumbai"/>
    <n v="3"/>
    <s v="Laproscopy"/>
  </r>
  <r>
    <x v="4383"/>
    <n v="50131"/>
    <n v="2"/>
    <m/>
    <n v="37"/>
    <n v="2"/>
    <n v="1"/>
    <m/>
    <d v="2021-10-17T12:30:00"/>
    <n v="2"/>
    <n v="2"/>
    <s v="New Delhi"/>
    <n v="0"/>
    <s v="Not Assigned"/>
  </r>
  <r>
    <x v="4384"/>
    <n v="50132"/>
    <n v="2"/>
    <m/>
    <n v="37"/>
    <n v="12"/>
    <n v="8"/>
    <m/>
    <d v="2021-10-17T12:30:00"/>
    <n v="12"/>
    <n v="2"/>
    <s v="Tertiary "/>
    <n v="0"/>
    <s v="Not Assigned"/>
  </r>
  <r>
    <x v="4385"/>
    <n v="50133"/>
    <n v="1"/>
    <s v="Cash"/>
    <n v="16"/>
    <n v="13"/>
    <n v="3"/>
    <d v="2021-11-30T00:00:00"/>
    <d v="2021-10-17T12:31:00"/>
    <n v="13"/>
    <n v="1"/>
    <s v="Mumbai"/>
    <n v="3"/>
    <s v="Laproscopy"/>
  </r>
  <r>
    <x v="4386"/>
    <n v="50134"/>
    <n v="4"/>
    <m/>
    <n v="16"/>
    <n v="2"/>
    <n v="3"/>
    <m/>
    <d v="2021-10-17T12:31:00"/>
    <n v="2"/>
    <n v="4"/>
    <s v="Mumbai"/>
    <n v="3"/>
    <s v="Laproscopy"/>
  </r>
  <r>
    <x v="4387"/>
    <n v="50135"/>
    <n v="5"/>
    <m/>
    <n v="17"/>
    <n v="2"/>
    <n v="2"/>
    <m/>
    <d v="2021-10-17T12:32:00"/>
    <n v="2"/>
    <n v="5"/>
    <s v="Bangalore"/>
    <n v="7"/>
    <s v="Cosmetic"/>
  </r>
  <r>
    <x v="4384"/>
    <n v="50136"/>
    <n v="2"/>
    <m/>
    <n v="37"/>
    <n v="13"/>
    <n v="8"/>
    <m/>
    <d v="2021-10-17T12:35:00"/>
    <n v="13"/>
    <n v="2"/>
    <s v="Tertiary "/>
    <n v="0"/>
    <s v="Not Assigned"/>
  </r>
  <r>
    <x v="4388"/>
    <n v="50137"/>
    <n v="2"/>
    <m/>
    <n v="37"/>
    <n v="13"/>
    <n v="8"/>
    <m/>
    <d v="2021-10-17T12:40:00"/>
    <n v="13"/>
    <n v="2"/>
    <s v="Tertiary "/>
    <n v="0"/>
    <s v="Not Assigned"/>
  </r>
  <r>
    <x v="4389"/>
    <n v="50138"/>
    <n v="1"/>
    <m/>
    <n v="14"/>
    <n v="39"/>
    <n v="1"/>
    <m/>
    <d v="2021-10-17T12:45:00"/>
    <n v="39"/>
    <n v="1"/>
    <s v="New Delhi"/>
    <n v="6"/>
    <s v="Kidney Stone"/>
  </r>
  <r>
    <x v="4390"/>
    <n v="50139"/>
    <n v="1"/>
    <m/>
    <n v="14"/>
    <n v="39"/>
    <n v="3"/>
    <m/>
    <d v="2021-10-17T12:45:00"/>
    <n v="39"/>
    <n v="1"/>
    <s v="Mumbai"/>
    <n v="6"/>
    <s v="Kidney Stone"/>
  </r>
  <r>
    <x v="4391"/>
    <n v="50140"/>
    <n v="1"/>
    <m/>
    <n v="14"/>
    <n v="2"/>
    <n v="1"/>
    <m/>
    <d v="2021-10-17T12:47:00"/>
    <n v="2"/>
    <n v="1"/>
    <s v="New Delhi"/>
    <n v="6"/>
    <s v="Kidney Stone"/>
  </r>
  <r>
    <x v="4392"/>
    <n v="50141"/>
    <n v="1"/>
    <m/>
    <n v="96"/>
    <n v="13"/>
    <n v="2"/>
    <m/>
    <d v="2021-10-17T12:47:00"/>
    <n v="13"/>
    <n v="1"/>
    <s v="Bangalore"/>
    <n v="7"/>
    <s v="Cosmetic"/>
  </r>
  <r>
    <x v="4393"/>
    <n v="50142"/>
    <n v="2"/>
    <m/>
    <n v="24"/>
    <n v="13"/>
    <n v="1"/>
    <d v="2021-10-20T00:00:00"/>
    <d v="2021-10-17T12:50:00"/>
    <n v="13"/>
    <n v="2"/>
    <s v="New Delhi"/>
    <n v="1"/>
    <s v="Proctology"/>
  </r>
  <r>
    <x v="4391"/>
    <n v="50143"/>
    <n v="2"/>
    <s v="Cash"/>
    <n v="57"/>
    <n v="13"/>
    <n v="1"/>
    <m/>
    <d v="2021-10-17T12:50:00"/>
    <n v="13"/>
    <n v="2"/>
    <s v="New Delhi"/>
    <n v="0"/>
    <s v="Not Assigned"/>
  </r>
  <r>
    <x v="2674"/>
    <n v="50144"/>
    <n v="2"/>
    <m/>
    <n v="37"/>
    <n v="13"/>
    <n v="8"/>
    <m/>
    <d v="2021-10-17T12:50:00"/>
    <n v="13"/>
    <n v="2"/>
    <s v="Tertiary "/>
    <n v="0"/>
    <s v="Not Assigned"/>
  </r>
  <r>
    <x v="4394"/>
    <n v="50145"/>
    <n v="2"/>
    <m/>
    <n v="37"/>
    <n v="4"/>
    <n v="3"/>
    <d v="2022-06-22T00:00:00"/>
    <d v="2021-10-17T12:50:00"/>
    <n v="4"/>
    <n v="2"/>
    <s v="Mumbai"/>
    <n v="0"/>
    <s v="Not Assigned"/>
  </r>
  <r>
    <x v="4395"/>
    <n v="50146"/>
    <n v="2"/>
    <m/>
    <n v="37"/>
    <n v="2"/>
    <n v="1"/>
    <m/>
    <d v="2021-10-17T12:55:00"/>
    <n v="2"/>
    <n v="2"/>
    <s v="New Delhi"/>
    <n v="0"/>
    <s v="Not Assigned"/>
  </r>
  <r>
    <x v="4396"/>
    <n v="50147"/>
    <n v="2"/>
    <m/>
    <n v="39"/>
    <n v="13"/>
    <n v="8"/>
    <d v="2021-12-07T00:00:00"/>
    <d v="2021-10-17T12:55:00"/>
    <n v="13"/>
    <n v="2"/>
    <s v="Tertiary "/>
    <n v="2"/>
    <s v="Urology Circumcision"/>
  </r>
  <r>
    <x v="4396"/>
    <n v="50148"/>
    <n v="2"/>
    <m/>
    <n v="37"/>
    <n v="2"/>
    <n v="1"/>
    <m/>
    <d v="2021-10-17T12:55:00"/>
    <n v="2"/>
    <n v="2"/>
    <s v="New Delhi"/>
    <n v="0"/>
    <s v="Not Assigned"/>
  </r>
  <r>
    <x v="4297"/>
    <n v="50149"/>
    <n v="2"/>
    <m/>
    <n v="37"/>
    <n v="12"/>
    <n v="1"/>
    <m/>
    <d v="2021-10-17T12:55:00"/>
    <n v="12"/>
    <n v="2"/>
    <s v="New Delhi"/>
    <n v="0"/>
    <s v="Not Assigned"/>
  </r>
  <r>
    <x v="4397"/>
    <n v="50150"/>
    <n v="1"/>
    <m/>
    <n v="17"/>
    <n v="35"/>
    <n v="2"/>
    <m/>
    <d v="2021-10-17T12:58:00"/>
    <n v="35"/>
    <n v="1"/>
    <s v="Bangalore"/>
    <n v="7"/>
    <s v="Cosmetic"/>
  </r>
  <r>
    <x v="4398"/>
    <n v="50151"/>
    <n v="1"/>
    <s v="Cash"/>
    <n v="15"/>
    <n v="13"/>
    <n v="1"/>
    <d v="2022-03-11T00:00:00"/>
    <d v="2021-10-17T13:03:00"/>
    <n v="13"/>
    <n v="1"/>
    <s v="New Delhi"/>
    <n v="3"/>
    <s v="Laproscopy"/>
  </r>
  <r>
    <x v="4399"/>
    <n v="50152"/>
    <n v="2"/>
    <m/>
    <n v="37"/>
    <n v="2"/>
    <n v="2"/>
    <m/>
    <d v="2021-10-17T13:05:00"/>
    <n v="2"/>
    <n v="2"/>
    <s v="Bangalore"/>
    <n v="0"/>
    <s v="Not Assigned"/>
  </r>
  <r>
    <x v="4388"/>
    <n v="50153"/>
    <n v="2"/>
    <m/>
    <n v="37"/>
    <n v="2"/>
    <n v="1"/>
    <m/>
    <d v="2021-10-17T13:05:00"/>
    <n v="2"/>
    <n v="2"/>
    <s v="New Delhi"/>
    <n v="0"/>
    <s v="Not Assigned"/>
  </r>
  <r>
    <x v="4400"/>
    <n v="50154"/>
    <n v="2"/>
    <m/>
    <n v="37"/>
    <n v="13"/>
    <n v="8"/>
    <m/>
    <d v="2021-10-17T13:10:00"/>
    <n v="13"/>
    <n v="2"/>
    <s v="Tertiary "/>
    <n v="0"/>
    <s v="Not Assigned"/>
  </r>
  <r>
    <x v="4401"/>
    <n v="50155"/>
    <n v="2"/>
    <m/>
    <n v="37"/>
    <n v="4"/>
    <n v="1"/>
    <d v="2022-06-22T00:00:00"/>
    <d v="2021-10-17T13:15:00"/>
    <n v="4"/>
    <n v="2"/>
    <s v="New Delhi"/>
    <n v="0"/>
    <s v="Not Assigned"/>
  </r>
  <r>
    <x v="4401"/>
    <n v="50156"/>
    <n v="2"/>
    <m/>
    <n v="37"/>
    <n v="13"/>
    <n v="8"/>
    <m/>
    <d v="2021-10-17T13:15:00"/>
    <n v="13"/>
    <n v="2"/>
    <s v="Tertiary "/>
    <n v="0"/>
    <s v="Not Assigned"/>
  </r>
  <r>
    <x v="4402"/>
    <n v="50157"/>
    <n v="2"/>
    <s v="Cash"/>
    <n v="24"/>
    <n v="13"/>
    <n v="8"/>
    <d v="2022-01-04T00:00:00"/>
    <d v="2021-10-17T13:20:00"/>
    <n v="13"/>
    <n v="2"/>
    <s v="Tertiary "/>
    <n v="1"/>
    <s v="Proctology"/>
  </r>
  <r>
    <x v="4403"/>
    <n v="50158"/>
    <n v="5"/>
    <m/>
    <n v="17"/>
    <n v="2"/>
    <n v="3"/>
    <m/>
    <d v="2021-10-17T13:22:00"/>
    <n v="2"/>
    <n v="5"/>
    <s v="Mumbai"/>
    <n v="7"/>
    <s v="Cosmetic"/>
  </r>
  <r>
    <x v="4404"/>
    <n v="50159"/>
    <n v="5"/>
    <m/>
    <n v="17"/>
    <n v="2"/>
    <n v="20"/>
    <d v="2022-06-15T00:00:00"/>
    <d v="2021-10-17T13:23:00"/>
    <n v="2"/>
    <n v="5"/>
    <s v="Ahmedabad"/>
    <n v="7"/>
    <s v="Cosmetic"/>
  </r>
  <r>
    <x v="4405"/>
    <n v="50160"/>
    <n v="5"/>
    <m/>
    <n v="17"/>
    <n v="2"/>
    <n v="3"/>
    <m/>
    <d v="2021-10-17T13:24:00"/>
    <n v="2"/>
    <n v="5"/>
    <s v="Mumbai"/>
    <n v="7"/>
    <s v="Cosmetic"/>
  </r>
  <r>
    <x v="3633"/>
    <n v="50161"/>
    <n v="2"/>
    <s v="Cash"/>
    <n v="15"/>
    <n v="51"/>
    <n v="3"/>
    <d v="2021-10-28T00:00:00"/>
    <d v="2021-10-17T13:24:00"/>
    <n v="51"/>
    <n v="2"/>
    <s v="Mumbai"/>
    <n v="3"/>
    <s v="Laproscopy"/>
  </r>
  <r>
    <x v="4406"/>
    <n v="50162"/>
    <n v="1"/>
    <m/>
    <n v="17"/>
    <n v="39"/>
    <n v="2"/>
    <d v="2021-12-23T00:00:00"/>
    <d v="2021-10-17T13:24:00"/>
    <n v="39"/>
    <n v="1"/>
    <s v="Bangalore"/>
    <n v="7"/>
    <s v="Cosmetic"/>
  </r>
  <r>
    <x v="4407"/>
    <n v="50163"/>
    <n v="2"/>
    <m/>
    <n v="37"/>
    <n v="2"/>
    <n v="3"/>
    <m/>
    <d v="2021-10-17T13:25:00"/>
    <n v="2"/>
    <n v="2"/>
    <s v="Mumbai"/>
    <n v="0"/>
    <s v="Not Assigned"/>
  </r>
  <r>
    <x v="4408"/>
    <n v="50164"/>
    <n v="5"/>
    <s v="Cash"/>
    <n v="2"/>
    <n v="13"/>
    <n v="1"/>
    <d v="2021-12-04T00:00:00"/>
    <d v="2021-10-17T13:25:00"/>
    <n v="13"/>
    <n v="5"/>
    <s v="New Delhi"/>
    <n v="1"/>
    <s v="Proctology"/>
  </r>
  <r>
    <x v="4409"/>
    <n v="50165"/>
    <n v="1"/>
    <s v="EMI"/>
    <n v="17"/>
    <n v="50"/>
    <n v="6"/>
    <d v="2022-01-11T00:00:00"/>
    <d v="2021-10-17T13:26:00"/>
    <n v="50"/>
    <n v="1"/>
    <s v="Pune"/>
    <n v="7"/>
    <s v="Cosmetic"/>
  </r>
  <r>
    <x v="4410"/>
    <n v="50167"/>
    <n v="2"/>
    <s v="Cash"/>
    <n v="15"/>
    <n v="13"/>
    <n v="2"/>
    <m/>
    <d v="2021-10-17T13:30:00"/>
    <n v="13"/>
    <n v="2"/>
    <s v="Bangalore"/>
    <n v="3"/>
    <s v="Laproscopy"/>
  </r>
  <r>
    <x v="4411"/>
    <n v="50168"/>
    <n v="2"/>
    <m/>
    <n v="37"/>
    <n v="8"/>
    <n v="4"/>
    <d v="2021-10-19T00:00:00"/>
    <d v="2021-10-17T13:30:00"/>
    <n v="8"/>
    <n v="2"/>
    <s v="Hyderabad"/>
    <n v="0"/>
    <s v="Not Assigned"/>
  </r>
  <r>
    <x v="4412"/>
    <n v="50170"/>
    <n v="5"/>
    <m/>
    <n v="2"/>
    <n v="2"/>
    <n v="1"/>
    <d v="2021-10-28T00:00:00"/>
    <d v="2021-10-17T13:32:00"/>
    <n v="2"/>
    <n v="5"/>
    <s v="New Delhi"/>
    <n v="1"/>
    <s v="Proctology"/>
  </r>
  <r>
    <x v="4413"/>
    <n v="50171"/>
    <n v="2"/>
    <m/>
    <n v="37"/>
    <n v="12"/>
    <n v="8"/>
    <m/>
    <d v="2021-10-17T13:35:00"/>
    <n v="12"/>
    <n v="2"/>
    <s v="Tertiary "/>
    <n v="0"/>
    <s v="Not Assigned"/>
  </r>
  <r>
    <x v="4414"/>
    <n v="50172"/>
    <n v="5"/>
    <m/>
    <n v="17"/>
    <n v="2"/>
    <n v="3"/>
    <m/>
    <d v="2021-10-17T13:36:00"/>
    <n v="2"/>
    <n v="5"/>
    <s v="Mumbai"/>
    <n v="7"/>
    <s v="Cosmetic"/>
  </r>
  <r>
    <x v="4413"/>
    <n v="50173"/>
    <n v="2"/>
    <s v="Cash"/>
    <n v="37"/>
    <n v="13"/>
    <n v="1"/>
    <m/>
    <d v="2021-10-17T13:40:00"/>
    <n v="13"/>
    <n v="2"/>
    <s v="New Delhi"/>
    <n v="0"/>
    <s v="Not Assigned"/>
  </r>
  <r>
    <x v="4415"/>
    <n v="50174"/>
    <n v="1"/>
    <m/>
    <n v="2"/>
    <n v="13"/>
    <n v="4"/>
    <m/>
    <d v="2021-10-17T13:40:00"/>
    <n v="13"/>
    <n v="1"/>
    <s v="Hyderabad"/>
    <n v="1"/>
    <s v="Proctology"/>
  </r>
  <r>
    <x v="4413"/>
    <n v="50175"/>
    <n v="2"/>
    <m/>
    <n v="5"/>
    <n v="13"/>
    <n v="2"/>
    <d v="2021-10-20T00:00:00"/>
    <d v="2021-10-17T13:45:00"/>
    <n v="13"/>
    <n v="2"/>
    <s v="Bangalore"/>
    <n v="5"/>
    <s v="Vascular"/>
  </r>
  <r>
    <x v="4416"/>
    <n v="50176"/>
    <n v="1"/>
    <m/>
    <n v="2"/>
    <n v="2"/>
    <n v="2"/>
    <d v="2021-12-09T00:00:00"/>
    <d v="2021-10-17T13:50:00"/>
    <n v="2"/>
    <n v="1"/>
    <s v="Bangalore"/>
    <n v="1"/>
    <s v="Proctology"/>
  </r>
  <r>
    <x v="4417"/>
    <n v="50177"/>
    <n v="1"/>
    <m/>
    <n v="20"/>
    <n v="13"/>
    <n v="3"/>
    <m/>
    <d v="2021-10-17T13:51:00"/>
    <n v="13"/>
    <n v="1"/>
    <s v="Mumbai"/>
    <n v="1"/>
    <s v="Proctology"/>
  </r>
  <r>
    <x v="4418"/>
    <n v="50178"/>
    <n v="1"/>
    <m/>
    <n v="39"/>
    <n v="2"/>
    <n v="2"/>
    <m/>
    <d v="2021-10-17T13:51:00"/>
    <n v="2"/>
    <n v="1"/>
    <s v="Bangalore"/>
    <n v="2"/>
    <s v="Urology Circumcision"/>
  </r>
  <r>
    <x v="4419"/>
    <n v="50179"/>
    <n v="2"/>
    <m/>
    <n v="37"/>
    <n v="2"/>
    <n v="2"/>
    <m/>
    <d v="2021-10-17T13:55:00"/>
    <n v="2"/>
    <n v="2"/>
    <s v="Bangalore"/>
    <n v="0"/>
    <s v="Not Assigned"/>
  </r>
  <r>
    <x v="4420"/>
    <n v="50180"/>
    <n v="2"/>
    <m/>
    <n v="37"/>
    <n v="12"/>
    <n v="1"/>
    <m/>
    <d v="2021-10-17T14:05:00"/>
    <n v="12"/>
    <n v="2"/>
    <s v="New Delhi"/>
    <n v="0"/>
    <s v="Not Assigned"/>
  </r>
  <r>
    <x v="4420"/>
    <n v="50181"/>
    <n v="2"/>
    <m/>
    <n v="2"/>
    <n v="13"/>
    <n v="1"/>
    <d v="2021-10-23T00:00:00"/>
    <d v="2021-10-17T14:05:00"/>
    <n v="13"/>
    <n v="2"/>
    <s v="New Delhi"/>
    <n v="1"/>
    <s v="Proctology"/>
  </r>
  <r>
    <x v="4421"/>
    <n v="50182"/>
    <n v="2"/>
    <s v="Cash"/>
    <n v="57"/>
    <n v="13"/>
    <n v="4"/>
    <d v="2021-11-03T00:00:00"/>
    <d v="2021-10-17T14:05:00"/>
    <n v="13"/>
    <n v="2"/>
    <s v="Hyderabad"/>
    <n v="0"/>
    <s v="Not Assigned"/>
  </r>
  <r>
    <x v="4422"/>
    <n v="50183"/>
    <n v="2"/>
    <m/>
    <n v="37"/>
    <n v="39"/>
    <n v="1"/>
    <m/>
    <d v="2021-10-17T14:05:00"/>
    <n v="39"/>
    <n v="2"/>
    <s v="New Delhi"/>
    <n v="0"/>
    <s v="Not Assigned"/>
  </r>
  <r>
    <x v="3760"/>
    <n v="50184"/>
    <n v="2"/>
    <m/>
    <n v="37"/>
    <n v="11"/>
    <n v="1"/>
    <m/>
    <d v="2021-10-17T14:10:00"/>
    <n v="11"/>
    <n v="2"/>
    <s v="New Delhi"/>
    <n v="0"/>
    <s v="Not Assigned"/>
  </r>
  <r>
    <x v="4368"/>
    <n v="50185"/>
    <n v="2"/>
    <m/>
    <n v="37"/>
    <n v="13"/>
    <n v="8"/>
    <m/>
    <d v="2021-10-17T14:10:00"/>
    <n v="13"/>
    <n v="2"/>
    <s v="Tertiary "/>
    <n v="0"/>
    <s v="Not Assigned"/>
  </r>
  <r>
    <x v="4198"/>
    <n v="50186"/>
    <n v="2"/>
    <m/>
    <n v="37"/>
    <n v="12"/>
    <n v="4"/>
    <m/>
    <d v="2021-10-17T14:15:00"/>
    <n v="12"/>
    <n v="2"/>
    <s v="Hyderabad"/>
    <n v="0"/>
    <s v="Not Assigned"/>
  </r>
  <r>
    <x v="4423"/>
    <n v="50187"/>
    <n v="5"/>
    <m/>
    <n v="17"/>
    <n v="4"/>
    <n v="1"/>
    <d v="2022-06-03T00:00:00"/>
    <d v="2021-10-17T14:16:00"/>
    <n v="4"/>
    <n v="5"/>
    <s v="New Delhi"/>
    <n v="7"/>
    <s v="Cosmetic"/>
  </r>
  <r>
    <x v="4424"/>
    <n v="50188"/>
    <n v="1"/>
    <m/>
    <n v="17"/>
    <n v="13"/>
    <n v="1"/>
    <d v="2021-11-25T00:00:00"/>
    <d v="2021-10-17T14:17:00"/>
    <n v="13"/>
    <n v="1"/>
    <s v="New Delhi"/>
    <n v="7"/>
    <s v="Cosmetic"/>
  </r>
  <r>
    <x v="4425"/>
    <n v="50189"/>
    <n v="2"/>
    <m/>
    <n v="37"/>
    <n v="13"/>
    <n v="1"/>
    <m/>
    <d v="2021-10-17T14:20:00"/>
    <n v="13"/>
    <n v="2"/>
    <s v="New Delhi"/>
    <n v="0"/>
    <s v="Not Assigned"/>
  </r>
  <r>
    <x v="4426"/>
    <n v="50190"/>
    <n v="5"/>
    <m/>
    <n v="17"/>
    <n v="13"/>
    <n v="1"/>
    <m/>
    <d v="2021-10-17T14:25:00"/>
    <n v="13"/>
    <n v="5"/>
    <s v="New Delhi"/>
    <n v="7"/>
    <s v="Cosmetic"/>
  </r>
  <r>
    <x v="4427"/>
    <n v="50191"/>
    <n v="5"/>
    <m/>
    <n v="17"/>
    <n v="39"/>
    <n v="2"/>
    <m/>
    <d v="2021-10-17T14:29:00"/>
    <n v="39"/>
    <n v="5"/>
    <s v="Bangalore"/>
    <n v="7"/>
    <s v="Cosmetic"/>
  </r>
  <r>
    <x v="4428"/>
    <n v="50192"/>
    <n v="5"/>
    <m/>
    <n v="2"/>
    <n v="13"/>
    <n v="1"/>
    <d v="2021-10-21T00:00:00"/>
    <d v="2021-10-17T14:38:00"/>
    <n v="13"/>
    <n v="5"/>
    <s v="New Delhi"/>
    <n v="1"/>
    <s v="Proctology"/>
  </r>
  <r>
    <x v="4429"/>
    <n v="50193"/>
    <n v="5"/>
    <m/>
    <n v="17"/>
    <n v="2"/>
    <n v="2"/>
    <m/>
    <d v="2021-10-17T14:39:00"/>
    <n v="2"/>
    <n v="5"/>
    <s v="Bangalore"/>
    <n v="7"/>
    <s v="Cosmetic"/>
  </r>
  <r>
    <x v="4430"/>
    <n v="50194"/>
    <n v="2"/>
    <s v="Cash"/>
    <n v="57"/>
    <n v="13"/>
    <n v="1"/>
    <m/>
    <d v="2021-10-17T14:40:00"/>
    <n v="13"/>
    <n v="2"/>
    <s v="New Delhi"/>
    <n v="0"/>
    <s v="Not Assigned"/>
  </r>
  <r>
    <x v="4431"/>
    <n v="50195"/>
    <n v="2"/>
    <m/>
    <n v="37"/>
    <n v="12"/>
    <n v="2"/>
    <m/>
    <d v="2021-10-17T14:40:00"/>
    <n v="12"/>
    <n v="2"/>
    <s v="Bangalore"/>
    <n v="0"/>
    <s v="Not Assigned"/>
  </r>
  <r>
    <x v="4432"/>
    <n v="50196"/>
    <n v="2"/>
    <m/>
    <n v="37"/>
    <n v="2"/>
    <n v="1"/>
    <m/>
    <d v="2021-10-17T14:40:00"/>
    <n v="2"/>
    <n v="2"/>
    <s v="New Delhi"/>
    <n v="0"/>
    <s v="Not Assigned"/>
  </r>
  <r>
    <x v="4433"/>
    <n v="50197"/>
    <n v="2"/>
    <m/>
    <n v="37"/>
    <n v="13"/>
    <n v="1"/>
    <m/>
    <d v="2021-10-17T14:40:00"/>
    <n v="13"/>
    <n v="2"/>
    <s v="New Delhi"/>
    <n v="0"/>
    <s v="Not Assigned"/>
  </r>
  <r>
    <x v="4431"/>
    <n v="50198"/>
    <n v="1"/>
    <m/>
    <n v="39"/>
    <n v="39"/>
    <n v="2"/>
    <m/>
    <d v="2021-10-17T14:40:00"/>
    <n v="39"/>
    <n v="1"/>
    <s v="Bangalore"/>
    <n v="2"/>
    <s v="Urology Circumcision"/>
  </r>
  <r>
    <x v="4434"/>
    <n v="50199"/>
    <n v="1"/>
    <m/>
    <n v="2"/>
    <n v="13"/>
    <n v="6"/>
    <m/>
    <d v="2021-10-17T14:40:00"/>
    <n v="13"/>
    <n v="1"/>
    <s v="Pune"/>
    <n v="1"/>
    <s v="Proctology"/>
  </r>
  <r>
    <x v="4435"/>
    <n v="50200"/>
    <n v="5"/>
    <m/>
    <n v="17"/>
    <n v="2"/>
    <n v="3"/>
    <m/>
    <d v="2021-10-17T14:44:00"/>
    <n v="2"/>
    <n v="5"/>
    <s v="Mumbai"/>
    <n v="7"/>
    <s v="Cosmetic"/>
  </r>
  <r>
    <x v="4436"/>
    <n v="50201"/>
    <n v="2"/>
    <m/>
    <n v="2"/>
    <n v="13"/>
    <n v="1"/>
    <d v="2022-02-17T00:00:00"/>
    <d v="2021-10-17T14:45:00"/>
    <n v="13"/>
    <n v="2"/>
    <s v="New Delhi"/>
    <n v="1"/>
    <s v="Proctology"/>
  </r>
  <r>
    <x v="4437"/>
    <n v="50202"/>
    <n v="2"/>
    <s v="Cash"/>
    <n v="15"/>
    <n v="13"/>
    <n v="1"/>
    <d v="2021-12-20T00:00:00"/>
    <d v="2021-10-17T14:45:00"/>
    <n v="13"/>
    <n v="2"/>
    <s v="New Delhi"/>
    <n v="3"/>
    <s v="Laproscopy"/>
  </r>
  <r>
    <x v="4438"/>
    <n v="50203"/>
    <n v="5"/>
    <m/>
    <n v="2"/>
    <n v="2"/>
    <n v="1"/>
    <m/>
    <d v="2021-10-17T14:45:00"/>
    <n v="2"/>
    <n v="5"/>
    <s v="New Delhi"/>
    <n v="1"/>
    <s v="Proctology"/>
  </r>
  <r>
    <x v="4439"/>
    <n v="50204"/>
    <n v="5"/>
    <m/>
    <n v="39"/>
    <n v="13"/>
    <n v="1"/>
    <m/>
    <d v="2021-10-17T14:46:00"/>
    <n v="13"/>
    <n v="5"/>
    <s v="New Delhi"/>
    <n v="2"/>
    <s v="Urology Circumcision"/>
  </r>
  <r>
    <x v="4440"/>
    <n v="50205"/>
    <n v="2"/>
    <m/>
    <n v="37"/>
    <n v="2"/>
    <n v="1"/>
    <m/>
    <d v="2021-10-17T14:50:00"/>
    <n v="2"/>
    <n v="2"/>
    <s v="New Delhi"/>
    <n v="0"/>
    <s v="Not Assigned"/>
  </r>
  <r>
    <x v="4441"/>
    <n v="50206"/>
    <n v="5"/>
    <s v="Cash"/>
    <n v="2"/>
    <n v="39"/>
    <n v="1"/>
    <m/>
    <d v="2021-10-17T14:52:00"/>
    <n v="39"/>
    <n v="5"/>
    <s v="New Delhi"/>
    <n v="1"/>
    <s v="Proctology"/>
  </r>
  <r>
    <x v="4442"/>
    <n v="50207"/>
    <n v="1"/>
    <m/>
    <n v="14"/>
    <n v="13"/>
    <n v="1"/>
    <m/>
    <d v="2021-10-17T15:01:00"/>
    <n v="13"/>
    <n v="1"/>
    <s v="New Delhi"/>
    <n v="6"/>
    <s v="Kidney Stone"/>
  </r>
  <r>
    <x v="4443"/>
    <n v="50208"/>
    <n v="1"/>
    <m/>
    <n v="2"/>
    <n v="53"/>
    <n v="1"/>
    <m/>
    <d v="2021-10-17T15:09:00"/>
    <n v="53"/>
    <n v="1"/>
    <s v="New Delhi"/>
    <n v="1"/>
    <s v="Proctology"/>
  </r>
  <r>
    <x v="4443"/>
    <n v="50209"/>
    <n v="2"/>
    <m/>
    <n v="37"/>
    <n v="12"/>
    <n v="1"/>
    <m/>
    <d v="2021-10-17T15:10:00"/>
    <n v="12"/>
    <n v="2"/>
    <s v="New Delhi"/>
    <n v="0"/>
    <s v="Not Assigned"/>
  </r>
  <r>
    <x v="4444"/>
    <n v="50210"/>
    <n v="2"/>
    <m/>
    <n v="37"/>
    <n v="2"/>
    <n v="3"/>
    <m/>
    <d v="2021-10-17T15:10:00"/>
    <n v="2"/>
    <n v="2"/>
    <s v="Mumbai"/>
    <n v="0"/>
    <s v="Not Assigned"/>
  </r>
  <r>
    <x v="4445"/>
    <n v="50211"/>
    <n v="2"/>
    <m/>
    <n v="21"/>
    <n v="31"/>
    <n v="1"/>
    <m/>
    <d v="2021-10-17T15:15:00"/>
    <n v="31"/>
    <n v="2"/>
    <s v="New Delhi"/>
    <n v="1"/>
    <s v="Proctology"/>
  </r>
  <r>
    <x v="4446"/>
    <n v="50213"/>
    <n v="2"/>
    <m/>
    <n v="37"/>
    <n v="13"/>
    <n v="1"/>
    <m/>
    <d v="2021-10-17T15:30:00"/>
    <n v="13"/>
    <n v="2"/>
    <s v="New Delhi"/>
    <n v="0"/>
    <s v="Not Assigned"/>
  </r>
  <r>
    <x v="4446"/>
    <n v="50214"/>
    <n v="2"/>
    <m/>
    <n v="37"/>
    <n v="13"/>
    <n v="1"/>
    <m/>
    <d v="2021-10-17T15:35:00"/>
    <n v="13"/>
    <n v="2"/>
    <s v="New Delhi"/>
    <n v="0"/>
    <s v="Not Assigned"/>
  </r>
  <r>
    <x v="4447"/>
    <n v="50215"/>
    <n v="2"/>
    <m/>
    <n v="129"/>
    <n v="13"/>
    <n v="2"/>
    <m/>
    <d v="2021-10-17T15:45:00"/>
    <n v="13"/>
    <n v="2"/>
    <s v="Bangalore"/>
    <n v="9"/>
    <s v="Ophthalmology"/>
  </r>
  <r>
    <x v="4448"/>
    <n v="50216"/>
    <n v="1"/>
    <m/>
    <n v="15"/>
    <n v="13"/>
    <n v="4"/>
    <d v="2021-10-27T00:00:00"/>
    <d v="2021-10-17T15:47:00"/>
    <n v="13"/>
    <n v="1"/>
    <s v="Hyderabad"/>
    <n v="3"/>
    <s v="Laproscopy"/>
  </r>
  <r>
    <x v="4449"/>
    <n v="50217"/>
    <n v="2"/>
    <m/>
    <n v="37"/>
    <n v="2"/>
    <n v="4"/>
    <m/>
    <d v="2021-10-17T15:50:00"/>
    <n v="2"/>
    <n v="2"/>
    <s v="Hyderabad"/>
    <n v="0"/>
    <s v="Not Assigned"/>
  </r>
  <r>
    <x v="4450"/>
    <n v="50218"/>
    <n v="1"/>
    <m/>
    <n v="17"/>
    <n v="13"/>
    <n v="1"/>
    <m/>
    <d v="2021-10-17T15:50:00"/>
    <n v="13"/>
    <n v="1"/>
    <s v="New Delhi"/>
    <n v="7"/>
    <s v="Cosmetic"/>
  </r>
  <r>
    <x v="4451"/>
    <n v="50219"/>
    <n v="1"/>
    <m/>
    <n v="2"/>
    <n v="4"/>
    <n v="20"/>
    <d v="2022-06-15T00:00:00"/>
    <d v="2021-10-17T15:52:00"/>
    <n v="4"/>
    <n v="1"/>
    <s v="Ahmedabad"/>
    <n v="1"/>
    <s v="Proctology"/>
  </r>
  <r>
    <x v="4452"/>
    <n v="50220"/>
    <n v="2"/>
    <m/>
    <n v="37"/>
    <n v="2"/>
    <n v="1"/>
    <m/>
    <d v="2021-10-17T15:55:00"/>
    <n v="2"/>
    <n v="2"/>
    <s v="New Delhi"/>
    <n v="0"/>
    <s v="Not Assigned"/>
  </r>
  <r>
    <x v="4453"/>
    <n v="50222"/>
    <n v="1"/>
    <m/>
    <n v="2"/>
    <n v="2"/>
    <n v="2"/>
    <m/>
    <d v="2021-10-17T16:03:00"/>
    <n v="2"/>
    <n v="1"/>
    <s v="Bangalore"/>
    <n v="1"/>
    <s v="Proctology"/>
  </r>
  <r>
    <x v="4454"/>
    <n v="50223"/>
    <n v="1"/>
    <s v="Cash"/>
    <n v="17"/>
    <n v="18"/>
    <n v="2"/>
    <m/>
    <d v="2021-10-17T16:04:00"/>
    <n v="18"/>
    <n v="1"/>
    <s v="Bangalore"/>
    <n v="7"/>
    <s v="Cosmetic"/>
  </r>
  <r>
    <x v="4455"/>
    <n v="50224"/>
    <n v="1"/>
    <m/>
    <n v="2"/>
    <n v="13"/>
    <n v="2"/>
    <d v="2022-02-16T00:00:00"/>
    <d v="2021-10-17T16:06:00"/>
    <n v="13"/>
    <n v="1"/>
    <s v="Bangalore"/>
    <n v="1"/>
    <s v="Proctology"/>
  </r>
  <r>
    <x v="4456"/>
    <n v="50225"/>
    <n v="5"/>
    <m/>
    <n v="17"/>
    <n v="4"/>
    <n v="20"/>
    <d v="2022-06-15T00:00:00"/>
    <d v="2021-10-17T16:23:00"/>
    <n v="4"/>
    <n v="5"/>
    <s v="Ahmedabad"/>
    <n v="7"/>
    <s v="Cosmetic"/>
  </r>
  <r>
    <x v="4457"/>
    <n v="50226"/>
    <n v="1"/>
    <m/>
    <n v="19"/>
    <n v="39"/>
    <n v="3"/>
    <m/>
    <d v="2021-10-17T16:27:00"/>
    <n v="39"/>
    <n v="1"/>
    <s v="Mumbai"/>
    <n v="1"/>
    <s v="Proctology"/>
  </r>
  <r>
    <x v="4458"/>
    <n v="50227"/>
    <n v="1"/>
    <m/>
    <n v="2"/>
    <n v="2"/>
    <n v="1"/>
    <d v="2021-11-22T00:00:00"/>
    <d v="2021-10-17T16:33:00"/>
    <n v="2"/>
    <n v="1"/>
    <s v="New Delhi"/>
    <n v="1"/>
    <s v="Proctology"/>
  </r>
  <r>
    <x v="4459"/>
    <n v="50228"/>
    <n v="2"/>
    <s v="Cash"/>
    <n v="2"/>
    <n v="4"/>
    <n v="2"/>
    <d v="2022-08-01T00:00:00"/>
    <d v="2021-10-17T16:35:00"/>
    <n v="4"/>
    <n v="2"/>
    <s v="Bangalore"/>
    <n v="1"/>
    <s v="Proctology"/>
  </r>
  <r>
    <x v="4460"/>
    <n v="50229"/>
    <n v="1"/>
    <m/>
    <n v="17"/>
    <n v="2"/>
    <n v="2"/>
    <d v="2021-10-25T00:00:00"/>
    <d v="2021-10-17T16:36:00"/>
    <n v="2"/>
    <n v="1"/>
    <s v="Bangalore"/>
    <n v="7"/>
    <s v="Cosmetic"/>
  </r>
  <r>
    <x v="4461"/>
    <n v="50230"/>
    <n v="5"/>
    <m/>
    <n v="2"/>
    <n v="2"/>
    <n v="2"/>
    <d v="2022-01-05T00:00:00"/>
    <d v="2021-10-17T16:44:00"/>
    <n v="2"/>
    <n v="5"/>
    <s v="Bangalore"/>
    <n v="1"/>
    <s v="Proctology"/>
  </r>
  <r>
    <x v="4462"/>
    <n v="50231"/>
    <n v="1"/>
    <s v="Cash"/>
    <n v="135"/>
    <n v="39"/>
    <n v="1"/>
    <m/>
    <d v="2021-10-17T16:45:00"/>
    <n v="39"/>
    <n v="1"/>
    <s v="New Delhi"/>
    <n v="10"/>
    <s v="Dental"/>
  </r>
  <r>
    <x v="4463"/>
    <n v="50232"/>
    <n v="5"/>
    <m/>
    <n v="17"/>
    <n v="2"/>
    <n v="2"/>
    <m/>
    <d v="2021-10-17T16:47:00"/>
    <n v="2"/>
    <n v="5"/>
    <s v="Bangalore"/>
    <n v="7"/>
    <s v="Cosmetic"/>
  </r>
  <r>
    <x v="4464"/>
    <n v="50233"/>
    <n v="5"/>
    <m/>
    <n v="17"/>
    <n v="39"/>
    <n v="2"/>
    <m/>
    <d v="2021-10-17T16:48:00"/>
    <n v="39"/>
    <n v="5"/>
    <s v="Bangalore"/>
    <n v="7"/>
    <s v="Cosmetic"/>
  </r>
  <r>
    <x v="4465"/>
    <n v="50234"/>
    <n v="1"/>
    <m/>
    <n v="17"/>
    <n v="2"/>
    <n v="2"/>
    <m/>
    <d v="2021-10-17T16:49:00"/>
    <n v="2"/>
    <n v="1"/>
    <s v="Bangalore"/>
    <n v="7"/>
    <s v="Cosmetic"/>
  </r>
  <r>
    <x v="4466"/>
    <n v="50235"/>
    <n v="2"/>
    <m/>
    <n v="16"/>
    <n v="13"/>
    <n v="1"/>
    <m/>
    <d v="2021-10-17T16:50:00"/>
    <n v="13"/>
    <n v="2"/>
    <s v="New Delhi"/>
    <n v="3"/>
    <s v="Laproscopy"/>
  </r>
  <r>
    <x v="4467"/>
    <n v="50236"/>
    <n v="2"/>
    <m/>
    <n v="7"/>
    <n v="13"/>
    <n v="2"/>
    <m/>
    <d v="2021-10-17T16:50:00"/>
    <n v="13"/>
    <n v="2"/>
    <s v="Bangalore"/>
    <n v="9"/>
    <s v="Ophthalmology"/>
  </r>
  <r>
    <x v="4468"/>
    <n v="50237"/>
    <n v="2"/>
    <m/>
    <n v="17"/>
    <n v="39"/>
    <n v="6"/>
    <m/>
    <d v="2021-10-17T16:50:00"/>
    <n v="39"/>
    <n v="2"/>
    <s v="Pune"/>
    <n v="7"/>
    <s v="Cosmetic"/>
  </r>
  <r>
    <x v="4469"/>
    <n v="50239"/>
    <n v="5"/>
    <m/>
    <n v="18"/>
    <n v="39"/>
    <n v="2"/>
    <d v="2021-10-28T00:00:00"/>
    <d v="2021-10-17T16:50:00"/>
    <n v="39"/>
    <n v="5"/>
    <s v="Bangalore"/>
    <n v="5"/>
    <s v="Vascular"/>
  </r>
  <r>
    <x v="4470"/>
    <n v="50240"/>
    <n v="1"/>
    <m/>
    <n v="17"/>
    <n v="2"/>
    <n v="8"/>
    <d v="2021-10-28T00:00:00"/>
    <d v="2021-10-17T16:51:00"/>
    <n v="2"/>
    <n v="1"/>
    <s v="Tertiary "/>
    <n v="7"/>
    <s v="Cosmetic"/>
  </r>
  <r>
    <x v="4471"/>
    <n v="50241"/>
    <n v="5"/>
    <m/>
    <n v="2"/>
    <n v="13"/>
    <n v="1"/>
    <d v="2021-11-23T00:00:00"/>
    <d v="2021-10-17T16:57:00"/>
    <n v="13"/>
    <n v="5"/>
    <s v="New Delhi"/>
    <n v="1"/>
    <s v="Proctology"/>
  </r>
  <r>
    <x v="4472"/>
    <n v="50242"/>
    <n v="5"/>
    <s v="Cash"/>
    <n v="2"/>
    <n v="39"/>
    <n v="6"/>
    <d v="2021-11-02T00:00:00"/>
    <d v="2021-10-17T16:58:00"/>
    <n v="39"/>
    <n v="5"/>
    <s v="Pune"/>
    <n v="1"/>
    <s v="Proctology"/>
  </r>
  <r>
    <x v="427"/>
    <n v="50243"/>
    <n v="5"/>
    <m/>
    <n v="2"/>
    <n v="2"/>
    <n v="8"/>
    <m/>
    <d v="2021-10-17T16:59:00"/>
    <n v="2"/>
    <n v="5"/>
    <s v="Tertiary "/>
    <n v="1"/>
    <s v="Proctology"/>
  </r>
  <r>
    <x v="4473"/>
    <n v="50244"/>
    <n v="5"/>
    <m/>
    <n v="18"/>
    <n v="13"/>
    <n v="2"/>
    <d v="2021-11-01T00:00:00"/>
    <d v="2021-10-17T17:01:00"/>
    <n v="13"/>
    <n v="5"/>
    <s v="Bangalore"/>
    <n v="5"/>
    <s v="Vascular"/>
  </r>
  <r>
    <x v="4474"/>
    <n v="50245"/>
    <n v="2"/>
    <m/>
    <n v="17"/>
    <n v="4"/>
    <n v="20"/>
    <d v="2022-06-15T00:00:00"/>
    <d v="2021-10-17T17:05:00"/>
    <n v="4"/>
    <n v="2"/>
    <s v="Ahmedabad"/>
    <n v="7"/>
    <s v="Cosmetic"/>
  </r>
  <r>
    <x v="4475"/>
    <n v="50246"/>
    <n v="1"/>
    <m/>
    <n v="17"/>
    <n v="13"/>
    <n v="1"/>
    <d v="2021-11-30T00:00:00"/>
    <d v="2021-10-17T17:06:00"/>
    <n v="13"/>
    <n v="1"/>
    <s v="New Delhi"/>
    <n v="7"/>
    <s v="Cosmetic"/>
  </r>
  <r>
    <x v="4476"/>
    <n v="50247"/>
    <n v="1"/>
    <m/>
    <n v="17"/>
    <n v="13"/>
    <n v="8"/>
    <m/>
    <d v="2021-10-17T17:09:00"/>
    <n v="13"/>
    <n v="1"/>
    <s v="Tertiary "/>
    <n v="7"/>
    <s v="Cosmetic"/>
  </r>
  <r>
    <x v="4474"/>
    <n v="50248"/>
    <n v="2"/>
    <m/>
    <n v="37"/>
    <n v="2"/>
    <n v="3"/>
    <m/>
    <d v="2021-10-17T17:10:00"/>
    <n v="2"/>
    <n v="2"/>
    <s v="Mumbai"/>
    <n v="0"/>
    <s v="Not Assigned"/>
  </r>
  <r>
    <x v="4477"/>
    <n v="50249"/>
    <n v="5"/>
    <m/>
    <n v="18"/>
    <n v="39"/>
    <n v="2"/>
    <m/>
    <d v="2021-10-17T17:11:00"/>
    <n v="39"/>
    <n v="5"/>
    <s v="Bangalore"/>
    <n v="5"/>
    <s v="Vascular"/>
  </r>
  <r>
    <x v="4478"/>
    <n v="50250"/>
    <n v="1"/>
    <s v="Cash"/>
    <n v="39"/>
    <n v="13"/>
    <n v="2"/>
    <m/>
    <d v="2021-10-17T17:12:00"/>
    <n v="13"/>
    <n v="1"/>
    <s v="Bangalore"/>
    <n v="2"/>
    <s v="Urology Circumcision"/>
  </r>
  <r>
    <x v="4479"/>
    <n v="50251"/>
    <n v="1"/>
    <m/>
    <n v="2"/>
    <n v="12"/>
    <n v="4"/>
    <m/>
    <d v="2021-10-17T17:14:00"/>
    <n v="12"/>
    <n v="1"/>
    <s v="Hyderabad"/>
    <n v="1"/>
    <s v="Proctology"/>
  </r>
  <r>
    <x v="4480"/>
    <n v="50252"/>
    <n v="2"/>
    <m/>
    <n v="37"/>
    <n v="2"/>
    <n v="1"/>
    <m/>
    <d v="2021-10-17T17:15:00"/>
    <n v="2"/>
    <n v="2"/>
    <s v="New Delhi"/>
    <n v="0"/>
    <s v="Not Assigned"/>
  </r>
  <r>
    <x v="4480"/>
    <n v="50253"/>
    <n v="2"/>
    <m/>
    <n v="37"/>
    <n v="2"/>
    <n v="1"/>
    <m/>
    <d v="2021-10-17T17:15:00"/>
    <n v="2"/>
    <n v="2"/>
    <s v="New Delhi"/>
    <n v="0"/>
    <s v="Not Assigned"/>
  </r>
  <r>
    <x v="4481"/>
    <n v="50254"/>
    <n v="1"/>
    <m/>
    <n v="2"/>
    <n v="2"/>
    <n v="6"/>
    <m/>
    <d v="2021-10-17T17:20:00"/>
    <n v="2"/>
    <n v="1"/>
    <s v="Pune"/>
    <n v="1"/>
    <s v="Proctology"/>
  </r>
  <r>
    <x v="4482"/>
    <n v="50255"/>
    <n v="1"/>
    <m/>
    <n v="17"/>
    <n v="13"/>
    <n v="6"/>
    <m/>
    <d v="2021-10-17T17:24:00"/>
    <n v="13"/>
    <n v="1"/>
    <s v="Pune"/>
    <n v="7"/>
    <s v="Cosmetic"/>
  </r>
  <r>
    <x v="4481"/>
    <n v="50256"/>
    <n v="2"/>
    <m/>
    <n v="37"/>
    <n v="4"/>
    <n v="3"/>
    <d v="2022-06-22T00:00:00"/>
    <d v="2021-10-17T17:25:00"/>
    <n v="4"/>
    <n v="2"/>
    <s v="Mumbai"/>
    <n v="0"/>
    <s v="Not Assigned"/>
  </r>
  <r>
    <x v="4483"/>
    <n v="50257"/>
    <n v="1"/>
    <m/>
    <n v="17"/>
    <n v="39"/>
    <n v="1"/>
    <d v="2022-03-02T00:00:00"/>
    <d v="2021-10-17T17:29:00"/>
    <n v="39"/>
    <n v="1"/>
    <s v="New Delhi"/>
    <n v="7"/>
    <s v="Cosmetic"/>
  </r>
  <r>
    <x v="4484"/>
    <n v="50258"/>
    <n v="2"/>
    <m/>
    <n v="37"/>
    <n v="2"/>
    <n v="1"/>
    <m/>
    <d v="2021-10-17T17:30:00"/>
    <n v="2"/>
    <n v="2"/>
    <s v="New Delhi"/>
    <n v="0"/>
    <s v="Not Assigned"/>
  </r>
  <r>
    <x v="4482"/>
    <n v="50259"/>
    <n v="2"/>
    <m/>
    <n v="37"/>
    <n v="2"/>
    <n v="3"/>
    <m/>
    <d v="2021-10-17T17:30:00"/>
    <n v="2"/>
    <n v="2"/>
    <s v="Mumbai"/>
    <n v="0"/>
    <s v="Not Assigned"/>
  </r>
  <r>
    <x v="4485"/>
    <n v="50260"/>
    <n v="2"/>
    <m/>
    <n v="20"/>
    <n v="13"/>
    <n v="1"/>
    <m/>
    <d v="2021-10-17T17:40:00"/>
    <n v="13"/>
    <n v="2"/>
    <s v="New Delhi"/>
    <n v="1"/>
    <s v="Proctology"/>
  </r>
  <r>
    <x v="4486"/>
    <n v="50261"/>
    <n v="2"/>
    <m/>
    <n v="37"/>
    <n v="2"/>
    <n v="1"/>
    <m/>
    <d v="2021-10-17T17:45:00"/>
    <n v="2"/>
    <n v="2"/>
    <s v="New Delhi"/>
    <n v="0"/>
    <s v="Not Assigned"/>
  </r>
  <r>
    <x v="4487"/>
    <n v="50262"/>
    <n v="1"/>
    <m/>
    <n v="17"/>
    <n v="2"/>
    <n v="2"/>
    <m/>
    <d v="2021-10-17T17:45:00"/>
    <n v="2"/>
    <n v="1"/>
    <s v="Bangalore"/>
    <n v="7"/>
    <s v="Cosmetic"/>
  </r>
  <r>
    <x v="4488"/>
    <n v="50263"/>
    <n v="1"/>
    <s v="Cash"/>
    <n v="135"/>
    <n v="13"/>
    <n v="1"/>
    <m/>
    <d v="2021-10-17T17:50:00"/>
    <n v="13"/>
    <n v="1"/>
    <s v="New Delhi"/>
    <n v="10"/>
    <s v="Dental"/>
  </r>
  <r>
    <x v="4489"/>
    <n v="50264"/>
    <n v="1"/>
    <m/>
    <n v="2"/>
    <n v="51"/>
    <n v="8"/>
    <d v="2021-10-22T00:00:00"/>
    <d v="2021-10-17T17:51:00"/>
    <n v="51"/>
    <n v="1"/>
    <s v="Tertiary "/>
    <n v="1"/>
    <s v="Proctology"/>
  </r>
  <r>
    <x v="4490"/>
    <n v="50265"/>
    <n v="2"/>
    <s v="Cash"/>
    <n v="96"/>
    <n v="13"/>
    <n v="1"/>
    <m/>
    <d v="2021-10-17T18:05:00"/>
    <n v="13"/>
    <n v="2"/>
    <s v="New Delhi"/>
    <n v="7"/>
    <s v="Cosmetic"/>
  </r>
  <r>
    <x v="4491"/>
    <n v="50266"/>
    <n v="1"/>
    <m/>
    <n v="14"/>
    <n v="13"/>
    <n v="3"/>
    <m/>
    <d v="2021-10-17T18:12:00"/>
    <n v="13"/>
    <n v="1"/>
    <s v="Mumbai"/>
    <n v="6"/>
    <s v="Kidney Stone"/>
  </r>
  <r>
    <x v="4492"/>
    <n v="50267"/>
    <n v="2"/>
    <m/>
    <n v="37"/>
    <n v="2"/>
    <n v="3"/>
    <m/>
    <d v="2021-10-17T18:15:00"/>
    <n v="2"/>
    <n v="2"/>
    <s v="Mumbai"/>
    <n v="0"/>
    <s v="Not Assigned"/>
  </r>
  <r>
    <x v="4402"/>
    <n v="50268"/>
    <n v="2"/>
    <m/>
    <n v="37"/>
    <n v="13"/>
    <n v="8"/>
    <m/>
    <d v="2021-10-17T18:15:00"/>
    <n v="13"/>
    <n v="2"/>
    <s v="Tertiary "/>
    <n v="0"/>
    <s v="Not Assigned"/>
  </r>
  <r>
    <x v="4493"/>
    <n v="50269"/>
    <n v="2"/>
    <m/>
    <n v="37"/>
    <n v="2"/>
    <n v="3"/>
    <m/>
    <d v="2021-10-17T18:20:00"/>
    <n v="2"/>
    <n v="2"/>
    <s v="Mumbai"/>
    <n v="0"/>
    <s v="Not Assigned"/>
  </r>
  <r>
    <x v="4494"/>
    <n v="50270"/>
    <n v="5"/>
    <s v="Cash"/>
    <n v="17"/>
    <n v="35"/>
    <n v="2"/>
    <d v="2021-10-19T00:00:00"/>
    <d v="2021-10-17T18:23:00"/>
    <n v="35"/>
    <n v="5"/>
    <s v="Bangalore"/>
    <n v="7"/>
    <s v="Cosmetic"/>
  </r>
  <r>
    <x v="4495"/>
    <n v="50271"/>
    <n v="1"/>
    <m/>
    <n v="17"/>
    <n v="2"/>
    <n v="2"/>
    <m/>
    <d v="2021-10-17T18:24:00"/>
    <n v="2"/>
    <n v="1"/>
    <s v="Bangalore"/>
    <n v="7"/>
    <s v="Cosmetic"/>
  </r>
  <r>
    <x v="4496"/>
    <n v="50272"/>
    <n v="2"/>
    <m/>
    <n v="96"/>
    <n v="13"/>
    <n v="1"/>
    <m/>
    <d v="2021-10-17T18:25:00"/>
    <n v="13"/>
    <n v="2"/>
    <s v="New Delhi"/>
    <n v="7"/>
    <s v="Cosmetic"/>
  </r>
  <r>
    <x v="4497"/>
    <n v="50273"/>
    <n v="1"/>
    <s v="Cash"/>
    <n v="39"/>
    <n v="13"/>
    <n v="1"/>
    <m/>
    <d v="2021-10-17T18:26:00"/>
    <n v="13"/>
    <n v="1"/>
    <s v="New Delhi"/>
    <n v="2"/>
    <s v="Urology Circumcision"/>
  </r>
  <r>
    <x v="4498"/>
    <n v="50274"/>
    <n v="1"/>
    <m/>
    <n v="2"/>
    <n v="13"/>
    <n v="3"/>
    <m/>
    <d v="2021-10-17T18:27:00"/>
    <n v="13"/>
    <n v="1"/>
    <s v="Mumbai"/>
    <n v="1"/>
    <s v="Proctology"/>
  </r>
  <r>
    <x v="4499"/>
    <n v="50275"/>
    <n v="5"/>
    <m/>
    <n v="2"/>
    <n v="2"/>
    <n v="2"/>
    <m/>
    <d v="2021-10-17T18:28:00"/>
    <n v="2"/>
    <n v="5"/>
    <s v="Bangalore"/>
    <n v="1"/>
    <s v="Proctology"/>
  </r>
  <r>
    <x v="4497"/>
    <n v="50276"/>
    <n v="2"/>
    <s v="Cash"/>
    <n v="39"/>
    <n v="13"/>
    <n v="1"/>
    <d v="2022-01-03T00:00:00"/>
    <d v="2021-10-17T18:30:00"/>
    <n v="13"/>
    <n v="2"/>
    <s v="New Delhi"/>
    <n v="2"/>
    <s v="Urology Circumcision"/>
  </r>
  <r>
    <x v="4500"/>
    <n v="50280"/>
    <n v="1"/>
    <m/>
    <n v="2"/>
    <n v="2"/>
    <n v="1"/>
    <m/>
    <d v="2021-10-17T18:33:00"/>
    <n v="2"/>
    <n v="1"/>
    <s v="New Delhi"/>
    <n v="1"/>
    <s v="Proctology"/>
  </r>
  <r>
    <x v="4501"/>
    <n v="50282"/>
    <n v="2"/>
    <s v="Cash"/>
    <n v="2"/>
    <n v="13"/>
    <n v="1"/>
    <m/>
    <d v="2021-10-17T18:35:00"/>
    <n v="13"/>
    <n v="2"/>
    <s v="New Delhi"/>
    <n v="1"/>
    <s v="Proctology"/>
  </r>
  <r>
    <x v="4502"/>
    <n v="50283"/>
    <n v="1"/>
    <m/>
    <n v="2"/>
    <n v="39"/>
    <n v="2"/>
    <d v="2021-10-25T00:00:00"/>
    <d v="2021-10-17T18:38:00"/>
    <n v="39"/>
    <n v="1"/>
    <s v="Bangalore"/>
    <n v="1"/>
    <s v="Proctology"/>
  </r>
  <r>
    <x v="4503"/>
    <n v="50284"/>
    <n v="1"/>
    <m/>
    <n v="20"/>
    <n v="13"/>
    <n v="4"/>
    <m/>
    <d v="2021-10-17T18:38:00"/>
    <n v="13"/>
    <n v="1"/>
    <s v="Hyderabad"/>
    <n v="1"/>
    <s v="Proctology"/>
  </r>
  <r>
    <x v="4501"/>
    <n v="50285"/>
    <n v="2"/>
    <m/>
    <n v="39"/>
    <n v="13"/>
    <n v="1"/>
    <m/>
    <d v="2021-10-17T18:45:00"/>
    <n v="13"/>
    <n v="2"/>
    <s v="New Delhi"/>
    <n v="2"/>
    <s v="Urology Circumcision"/>
  </r>
  <r>
    <x v="4504"/>
    <n v="50286"/>
    <n v="5"/>
    <m/>
    <n v="17"/>
    <n v="39"/>
    <n v="2"/>
    <m/>
    <d v="2021-10-17T18:48:00"/>
    <n v="39"/>
    <n v="5"/>
    <s v="Bangalore"/>
    <n v="7"/>
    <s v="Cosmetic"/>
  </r>
  <r>
    <x v="4505"/>
    <n v="50287"/>
    <n v="1"/>
    <m/>
    <n v="17"/>
    <n v="13"/>
    <n v="2"/>
    <d v="2021-10-28T00:00:00"/>
    <d v="2021-10-17T18:48:00"/>
    <n v="13"/>
    <n v="1"/>
    <s v="Bangalore"/>
    <n v="7"/>
    <s v="Cosmetic"/>
  </r>
  <r>
    <x v="4506"/>
    <n v="50288"/>
    <n v="2"/>
    <s v="Cashless"/>
    <n v="2"/>
    <n v="13"/>
    <n v="2"/>
    <m/>
    <d v="2021-10-17T18:50:00"/>
    <n v="13"/>
    <n v="2"/>
    <s v="Bangalore"/>
    <n v="1"/>
    <s v="Proctology"/>
  </r>
  <r>
    <x v="4507"/>
    <n v="50289"/>
    <n v="2"/>
    <m/>
    <n v="20"/>
    <n v="10"/>
    <n v="2"/>
    <d v="2022-04-01T00:00:00"/>
    <d v="2021-10-17T18:50:00"/>
    <n v="10"/>
    <n v="2"/>
    <s v="Bangalore"/>
    <n v="1"/>
    <s v="Proctology"/>
  </r>
  <r>
    <x v="4508"/>
    <n v="50290"/>
    <n v="5"/>
    <m/>
    <n v="2"/>
    <n v="56"/>
    <n v="1"/>
    <d v="2022-01-15T00:00:00"/>
    <d v="2021-10-17T18:51:00"/>
    <n v="56"/>
    <n v="5"/>
    <s v="New Delhi"/>
    <n v="1"/>
    <s v="Proctology"/>
  </r>
  <r>
    <x v="4509"/>
    <n v="50291"/>
    <n v="1"/>
    <m/>
    <n v="2"/>
    <n v="13"/>
    <n v="4"/>
    <m/>
    <d v="2021-10-17T18:51:00"/>
    <n v="13"/>
    <n v="1"/>
    <s v="Hyderabad"/>
    <n v="1"/>
    <s v="Proctology"/>
  </r>
  <r>
    <x v="4510"/>
    <n v="50292"/>
    <n v="5"/>
    <s v="EMI"/>
    <n v="17"/>
    <n v="13"/>
    <n v="1"/>
    <m/>
    <d v="2021-10-17T18:58:00"/>
    <n v="13"/>
    <n v="5"/>
    <s v="New Delhi"/>
    <n v="7"/>
    <s v="Cosmetic"/>
  </r>
  <r>
    <x v="4511"/>
    <n v="50293"/>
    <n v="5"/>
    <m/>
    <n v="17"/>
    <n v="39"/>
    <n v="2"/>
    <m/>
    <d v="2021-10-17T19:00:00"/>
    <n v="39"/>
    <n v="5"/>
    <s v="Bangalore"/>
    <n v="7"/>
    <s v="Cosmetic"/>
  </r>
  <r>
    <x v="4512"/>
    <n v="50294"/>
    <n v="1"/>
    <s v="Cash"/>
    <n v="17"/>
    <n v="39"/>
    <n v="1"/>
    <d v="2022-04-12T00:00:00"/>
    <d v="2021-10-17T19:01:00"/>
    <n v="39"/>
    <n v="1"/>
    <s v="New Delhi"/>
    <n v="7"/>
    <s v="Cosmetic"/>
  </r>
  <r>
    <x v="4513"/>
    <n v="50295"/>
    <n v="1"/>
    <m/>
    <n v="17"/>
    <n v="13"/>
    <n v="2"/>
    <m/>
    <d v="2021-10-17T19:01:00"/>
    <n v="13"/>
    <n v="1"/>
    <s v="Bangalore"/>
    <n v="7"/>
    <s v="Cosmetic"/>
  </r>
  <r>
    <x v="4514"/>
    <n v="50296"/>
    <n v="5"/>
    <m/>
    <n v="18"/>
    <n v="3"/>
    <n v="2"/>
    <m/>
    <d v="2021-10-17T19:03:00"/>
    <n v="3"/>
    <n v="5"/>
    <s v="Bangalore"/>
    <n v="5"/>
    <s v="Vascular"/>
  </r>
  <r>
    <x v="4515"/>
    <n v="50297"/>
    <n v="1"/>
    <m/>
    <n v="21"/>
    <n v="2"/>
    <n v="1"/>
    <m/>
    <d v="2021-10-17T19:04:00"/>
    <n v="2"/>
    <n v="1"/>
    <s v="New Delhi"/>
    <n v="1"/>
    <s v="Proctology"/>
  </r>
  <r>
    <x v="4516"/>
    <n v="50299"/>
    <n v="2"/>
    <m/>
    <n v="37"/>
    <n v="2"/>
    <n v="2"/>
    <m/>
    <d v="2021-10-17T19:05:00"/>
    <n v="2"/>
    <n v="2"/>
    <s v="Bangalore"/>
    <n v="0"/>
    <s v="Not Assigned"/>
  </r>
  <r>
    <x v="4517"/>
    <n v="50302"/>
    <n v="1"/>
    <m/>
    <n v="2"/>
    <n v="2"/>
    <n v="1"/>
    <m/>
    <d v="2021-10-17T19:10:00"/>
    <n v="2"/>
    <n v="1"/>
    <s v="New Delhi"/>
    <n v="1"/>
    <s v="Proctology"/>
  </r>
  <r>
    <x v="4518"/>
    <n v="50305"/>
    <n v="5"/>
    <s v="Cash"/>
    <n v="17"/>
    <n v="39"/>
    <n v="2"/>
    <d v="2021-11-17T00:00:00"/>
    <d v="2021-10-17T19:14:00"/>
    <n v="39"/>
    <n v="5"/>
    <s v="Bangalore"/>
    <n v="7"/>
    <s v="Cosmetic"/>
  </r>
  <r>
    <x v="4519"/>
    <n v="50306"/>
    <n v="2"/>
    <m/>
    <n v="37"/>
    <n v="2"/>
    <n v="1"/>
    <m/>
    <d v="2021-10-17T19:15:00"/>
    <n v="2"/>
    <n v="2"/>
    <s v="New Delhi"/>
    <n v="0"/>
    <s v="Not Assigned"/>
  </r>
  <r>
    <x v="4520"/>
    <n v="50307"/>
    <n v="2"/>
    <m/>
    <n v="37"/>
    <n v="4"/>
    <n v="20"/>
    <d v="2022-06-15T00:00:00"/>
    <d v="2021-10-17T19:20:00"/>
    <n v="4"/>
    <n v="2"/>
    <s v="Ahmedabad"/>
    <n v="0"/>
    <s v="Not Assigned"/>
  </r>
  <r>
    <x v="4521"/>
    <n v="50308"/>
    <n v="1"/>
    <m/>
    <n v="2"/>
    <n v="2"/>
    <n v="1"/>
    <m/>
    <d v="2021-10-17T19:28:00"/>
    <n v="2"/>
    <n v="1"/>
    <s v="New Delhi"/>
    <n v="1"/>
    <s v="Proctology"/>
  </r>
  <r>
    <x v="4522"/>
    <n v="50309"/>
    <n v="1"/>
    <m/>
    <n v="96"/>
    <n v="13"/>
    <n v="3"/>
    <m/>
    <d v="2021-10-17T19:33:00"/>
    <n v="13"/>
    <n v="1"/>
    <s v="Mumbai"/>
    <n v="7"/>
    <s v="Cosmetic"/>
  </r>
  <r>
    <x v="4523"/>
    <n v="50311"/>
    <n v="1"/>
    <m/>
    <n v="20"/>
    <n v="13"/>
    <n v="3"/>
    <m/>
    <d v="2021-10-17T19:42:00"/>
    <n v="13"/>
    <n v="1"/>
    <s v="Mumbai"/>
    <n v="1"/>
    <s v="Proctology"/>
  </r>
  <r>
    <x v="4524"/>
    <n v="50314"/>
    <n v="2"/>
    <m/>
    <n v="37"/>
    <n v="13"/>
    <n v="2"/>
    <m/>
    <d v="2021-10-17T20:00:00"/>
    <n v="13"/>
    <n v="2"/>
    <s v="Bangalore"/>
    <n v="0"/>
    <s v="Not Assigned"/>
  </r>
  <r>
    <x v="4525"/>
    <n v="50315"/>
    <n v="2"/>
    <s v="Cash"/>
    <n v="128"/>
    <n v="2"/>
    <n v="4"/>
    <d v="2021-12-16T00:00:00"/>
    <d v="2021-10-17T20:00:00"/>
    <n v="2"/>
    <n v="2"/>
    <s v="Hyderabad"/>
    <n v="3"/>
    <s v="Laproscopy"/>
  </r>
  <r>
    <x v="4526"/>
    <n v="50318"/>
    <n v="2"/>
    <m/>
    <n v="37"/>
    <n v="2"/>
    <n v="2"/>
    <m/>
    <d v="2021-10-17T20:05:00"/>
    <n v="2"/>
    <n v="2"/>
    <s v="Bangalore"/>
    <n v="0"/>
    <s v="Not Assigned"/>
  </r>
  <r>
    <x v="4527"/>
    <n v="50319"/>
    <n v="5"/>
    <m/>
    <n v="17"/>
    <n v="4"/>
    <n v="1"/>
    <m/>
    <d v="2021-10-17T20:08:00"/>
    <n v="4"/>
    <n v="5"/>
    <s v="New Delhi"/>
    <n v="7"/>
    <s v="Cosmetic"/>
  </r>
  <r>
    <x v="4528"/>
    <n v="50320"/>
    <n v="1"/>
    <m/>
    <n v="39"/>
    <n v="2"/>
    <n v="1"/>
    <m/>
    <d v="2021-10-17T20:09:00"/>
    <n v="2"/>
    <n v="1"/>
    <s v="New Delhi"/>
    <n v="2"/>
    <s v="Urology Circumcision"/>
  </r>
  <r>
    <x v="4529"/>
    <n v="50321"/>
    <n v="2"/>
    <s v="Cash"/>
    <n v="37"/>
    <n v="56"/>
    <n v="1"/>
    <d v="2022-05-27T00:00:00"/>
    <d v="2021-10-17T20:10:00"/>
    <n v="56"/>
    <n v="2"/>
    <s v="New Delhi"/>
    <n v="0"/>
    <s v="Not Assigned"/>
  </r>
  <r>
    <x v="4530"/>
    <n v="50322"/>
    <n v="5"/>
    <s v="Cash"/>
    <n v="17"/>
    <n v="13"/>
    <n v="1"/>
    <d v="2021-12-25T00:00:00"/>
    <d v="2021-10-17T20:14:00"/>
    <n v="13"/>
    <n v="5"/>
    <s v="New Delhi"/>
    <n v="7"/>
    <s v="Cosmetic"/>
  </r>
  <r>
    <x v="4531"/>
    <n v="50323"/>
    <n v="1"/>
    <m/>
    <n v="2"/>
    <n v="13"/>
    <n v="6"/>
    <m/>
    <d v="2021-10-17T20:14:00"/>
    <n v="13"/>
    <n v="1"/>
    <s v="Pune"/>
    <n v="1"/>
    <s v="Proctology"/>
  </r>
  <r>
    <x v="4532"/>
    <n v="50324"/>
    <n v="2"/>
    <m/>
    <n v="2"/>
    <n v="2"/>
    <n v="3"/>
    <m/>
    <d v="2021-10-17T20:15:00"/>
    <n v="2"/>
    <n v="2"/>
    <s v="Mumbai"/>
    <n v="1"/>
    <s v="Proctology"/>
  </r>
  <r>
    <x v="4533"/>
    <n v="50325"/>
    <n v="1"/>
    <m/>
    <n v="17"/>
    <n v="2"/>
    <n v="1"/>
    <m/>
    <d v="2021-10-17T20:15:00"/>
    <n v="2"/>
    <n v="1"/>
    <s v="New Delhi"/>
    <n v="7"/>
    <s v="Cosmetic"/>
  </r>
  <r>
    <x v="4534"/>
    <n v="50326"/>
    <n v="5"/>
    <m/>
    <n v="2"/>
    <n v="13"/>
    <n v="8"/>
    <m/>
    <d v="2021-10-17T20:17:00"/>
    <n v="13"/>
    <n v="5"/>
    <s v="Tertiary "/>
    <n v="1"/>
    <s v="Proctology"/>
  </r>
  <r>
    <x v="4535"/>
    <n v="50327"/>
    <n v="5"/>
    <m/>
    <n v="18"/>
    <n v="51"/>
    <n v="2"/>
    <m/>
    <d v="2021-10-17T20:20:00"/>
    <n v="51"/>
    <n v="5"/>
    <s v="Bangalore"/>
    <n v="5"/>
    <s v="Vascular"/>
  </r>
  <r>
    <x v="4536"/>
    <n v="50328"/>
    <n v="2"/>
    <m/>
    <n v="2"/>
    <n v="13"/>
    <n v="4"/>
    <m/>
    <d v="2021-10-17T20:25:00"/>
    <n v="13"/>
    <n v="2"/>
    <s v="Hyderabad"/>
    <n v="1"/>
    <s v="Proctology"/>
  </r>
  <r>
    <x v="4537"/>
    <n v="50329"/>
    <n v="1"/>
    <m/>
    <n v="2"/>
    <n v="2"/>
    <n v="3"/>
    <d v="2022-07-04T00:00:00"/>
    <d v="2021-10-17T20:25:00"/>
    <n v="2"/>
    <n v="1"/>
    <s v="Mumbai"/>
    <n v="1"/>
    <s v="Proctology"/>
  </r>
  <r>
    <x v="4538"/>
    <n v="50330"/>
    <n v="1"/>
    <s v="Cashless"/>
    <n v="16"/>
    <n v="53"/>
    <n v="4"/>
    <m/>
    <d v="2021-10-17T20:26:00"/>
    <n v="53"/>
    <n v="1"/>
    <s v="Hyderabad"/>
    <n v="3"/>
    <s v="Laproscopy"/>
  </r>
  <r>
    <x v="4539"/>
    <n v="50332"/>
    <n v="2"/>
    <m/>
    <n v="2"/>
    <n v="51"/>
    <n v="3"/>
    <d v="2021-11-30T00:00:00"/>
    <d v="2021-10-17T20:35:00"/>
    <n v="51"/>
    <n v="2"/>
    <s v="Mumbai"/>
    <n v="1"/>
    <s v="Proctology"/>
  </r>
  <r>
    <x v="4540"/>
    <n v="50333"/>
    <n v="1"/>
    <s v="Cash"/>
    <n v="135"/>
    <n v="39"/>
    <n v="1"/>
    <m/>
    <d v="2021-10-17T20:35:00"/>
    <n v="39"/>
    <n v="1"/>
    <s v="New Delhi"/>
    <n v="10"/>
    <s v="Dental"/>
  </r>
  <r>
    <x v="4541"/>
    <n v="50334"/>
    <n v="5"/>
    <m/>
    <n v="2"/>
    <n v="13"/>
    <n v="1"/>
    <m/>
    <d v="2021-10-17T20:38:00"/>
    <n v="13"/>
    <n v="5"/>
    <s v="New Delhi"/>
    <n v="1"/>
    <s v="Proctology"/>
  </r>
  <r>
    <x v="4542"/>
    <n v="50335"/>
    <n v="1"/>
    <m/>
    <n v="2"/>
    <n v="2"/>
    <n v="1"/>
    <m/>
    <d v="2021-10-17T20:39:00"/>
    <n v="2"/>
    <n v="1"/>
    <s v="New Delhi"/>
    <n v="1"/>
    <s v="Proctology"/>
  </r>
  <r>
    <x v="4543"/>
    <n v="50337"/>
    <n v="1"/>
    <m/>
    <n v="15"/>
    <n v="13"/>
    <n v="11"/>
    <m/>
    <d v="2021-10-17T20:42:00"/>
    <n v="13"/>
    <n v="1"/>
    <s v="Chennai"/>
    <n v="3"/>
    <s v="Laproscopy"/>
  </r>
  <r>
    <x v="4544"/>
    <n v="50338"/>
    <n v="2"/>
    <m/>
    <n v="37"/>
    <n v="13"/>
    <n v="1"/>
    <m/>
    <d v="2021-10-17T21:00:00"/>
    <n v="13"/>
    <n v="2"/>
    <s v="New Delhi"/>
    <n v="0"/>
    <s v="Not Assigned"/>
  </r>
  <r>
    <x v="4545"/>
    <n v="50340"/>
    <n v="2"/>
    <m/>
    <n v="37"/>
    <n v="2"/>
    <n v="1"/>
    <m/>
    <d v="2021-10-17T21:10:00"/>
    <n v="2"/>
    <n v="2"/>
    <s v="New Delhi"/>
    <n v="0"/>
    <s v="Not Assigned"/>
  </r>
  <r>
    <x v="4545"/>
    <n v="50341"/>
    <n v="2"/>
    <m/>
    <n v="37"/>
    <n v="4"/>
    <n v="3"/>
    <d v="2022-06-15T00:00:00"/>
    <d v="2021-10-17T21:10:00"/>
    <n v="4"/>
    <n v="2"/>
    <s v="Mumbai"/>
    <n v="0"/>
    <s v="Not Assigned"/>
  </r>
  <r>
    <x v="4546"/>
    <n v="50343"/>
    <n v="2"/>
    <s v="Cash"/>
    <n v="2"/>
    <n v="12"/>
    <n v="4"/>
    <d v="2021-12-15T00:00:00"/>
    <d v="2021-10-17T21:15:00"/>
    <n v="12"/>
    <n v="2"/>
    <s v="Hyderabad"/>
    <n v="1"/>
    <s v="Proctology"/>
  </r>
  <r>
    <x v="4547"/>
    <n v="50348"/>
    <n v="2"/>
    <m/>
    <n v="37"/>
    <n v="2"/>
    <n v="2"/>
    <m/>
    <d v="2021-10-17T21:40:00"/>
    <n v="2"/>
    <n v="2"/>
    <s v="Bangalore"/>
    <n v="0"/>
    <s v="Not Assigned"/>
  </r>
  <r>
    <x v="4548"/>
    <n v="50349"/>
    <n v="2"/>
    <m/>
    <n v="2"/>
    <n v="13"/>
    <n v="6"/>
    <m/>
    <d v="2021-10-17T21:40:00"/>
    <n v="13"/>
    <n v="2"/>
    <s v="Pune"/>
    <n v="1"/>
    <s v="Proctology"/>
  </r>
  <r>
    <x v="4549"/>
    <n v="50350"/>
    <n v="5"/>
    <s v="Cash"/>
    <n v="17"/>
    <n v="39"/>
    <n v="1"/>
    <d v="2022-04-12T00:00:00"/>
    <d v="2021-10-17T21:46:00"/>
    <n v="39"/>
    <n v="5"/>
    <s v="New Delhi"/>
    <n v="7"/>
    <s v="Cosmetic"/>
  </r>
  <r>
    <x v="4550"/>
    <n v="50351"/>
    <n v="1"/>
    <s v="Cash"/>
    <n v="135"/>
    <n v="13"/>
    <n v="1"/>
    <m/>
    <d v="2021-10-17T21:47:00"/>
    <n v="13"/>
    <n v="1"/>
    <s v="New Delhi"/>
    <n v="10"/>
    <s v="Dental"/>
  </r>
  <r>
    <x v="4551"/>
    <n v="50352"/>
    <n v="1"/>
    <m/>
    <n v="17"/>
    <n v="2"/>
    <n v="1"/>
    <m/>
    <d v="2021-10-17T21:48:00"/>
    <n v="2"/>
    <n v="1"/>
    <s v="New Delhi"/>
    <n v="7"/>
    <s v="Cosmetic"/>
  </r>
  <r>
    <x v="4552"/>
    <n v="50353"/>
    <n v="1"/>
    <m/>
    <n v="96"/>
    <n v="39"/>
    <n v="6"/>
    <m/>
    <d v="2021-10-17T21:49:00"/>
    <n v="39"/>
    <n v="1"/>
    <s v="Pune"/>
    <n v="7"/>
    <s v="Cosmetic"/>
  </r>
  <r>
    <x v="4551"/>
    <n v="50354"/>
    <n v="2"/>
    <s v="Cash"/>
    <n v="37"/>
    <n v="13"/>
    <n v="1"/>
    <d v="2021-11-12T00:00:00"/>
    <d v="2021-10-17T21:50:00"/>
    <n v="13"/>
    <n v="2"/>
    <s v="New Delhi"/>
    <n v="0"/>
    <s v="Not Assigned"/>
  </r>
  <r>
    <x v="4553"/>
    <n v="50355"/>
    <n v="5"/>
    <m/>
    <n v="17"/>
    <n v="13"/>
    <n v="1"/>
    <m/>
    <d v="2021-10-17T21:50:00"/>
    <n v="13"/>
    <n v="5"/>
    <s v="New Delhi"/>
    <n v="7"/>
    <s v="Cosmetic"/>
  </r>
  <r>
    <x v="4554"/>
    <n v="50356"/>
    <n v="1"/>
    <m/>
    <n v="135"/>
    <n v="39"/>
    <n v="1"/>
    <m/>
    <d v="2021-10-17T21:54:00"/>
    <n v="39"/>
    <n v="1"/>
    <s v="New Delhi"/>
    <n v="10"/>
    <s v="Dental"/>
  </r>
  <r>
    <x v="4554"/>
    <n v="50357"/>
    <n v="2"/>
    <m/>
    <n v="37"/>
    <n v="53"/>
    <n v="1"/>
    <m/>
    <d v="2021-10-17T21:55:00"/>
    <n v="53"/>
    <n v="2"/>
    <s v="New Delhi"/>
    <n v="0"/>
    <s v="Not Assigned"/>
  </r>
  <r>
    <x v="4555"/>
    <n v="50358"/>
    <n v="2"/>
    <m/>
    <n v="39"/>
    <n v="13"/>
    <n v="4"/>
    <m/>
    <d v="2021-10-17T21:55:00"/>
    <n v="13"/>
    <n v="2"/>
    <s v="Hyderabad"/>
    <n v="2"/>
    <s v="Urology Circumcision"/>
  </r>
  <r>
    <x v="4554"/>
    <n v="50359"/>
    <n v="2"/>
    <m/>
    <n v="37"/>
    <n v="13"/>
    <n v="5"/>
    <m/>
    <d v="2021-10-17T21:55:00"/>
    <n v="13"/>
    <n v="2"/>
    <s v="Others"/>
    <n v="0"/>
    <s v="Not Assigned"/>
  </r>
  <r>
    <x v="4552"/>
    <n v="50360"/>
    <n v="2"/>
    <m/>
    <n v="37"/>
    <n v="2"/>
    <n v="3"/>
    <m/>
    <d v="2021-10-17T21:55:00"/>
    <n v="2"/>
    <n v="2"/>
    <s v="Mumbai"/>
    <n v="0"/>
    <s v="Not Assigned"/>
  </r>
  <r>
    <x v="4556"/>
    <n v="50361"/>
    <n v="5"/>
    <s v="Cash"/>
    <n v="17"/>
    <n v="13"/>
    <n v="1"/>
    <d v="2021-10-25T00:00:00"/>
    <d v="2021-10-17T21:55:00"/>
    <n v="13"/>
    <n v="5"/>
    <s v="New Delhi"/>
    <n v="7"/>
    <s v="Cosmetic"/>
  </r>
  <r>
    <x v="4557"/>
    <n v="50362"/>
    <n v="5"/>
    <s v="Cash"/>
    <n v="17"/>
    <n v="13"/>
    <n v="1"/>
    <d v="2021-11-22T00:00:00"/>
    <d v="2021-10-17T21:57:00"/>
    <n v="13"/>
    <n v="5"/>
    <s v="New Delhi"/>
    <n v="7"/>
    <s v="Cosmetic"/>
  </r>
  <r>
    <x v="4558"/>
    <n v="50363"/>
    <n v="4"/>
    <m/>
    <n v="18"/>
    <n v="2"/>
    <n v="3"/>
    <m/>
    <d v="2021-10-17T21:57:00"/>
    <n v="2"/>
    <n v="4"/>
    <s v="Mumbai"/>
    <n v="5"/>
    <s v="Vascular"/>
  </r>
  <r>
    <x v="4559"/>
    <n v="50364"/>
    <n v="2"/>
    <s v="Cash"/>
    <n v="20"/>
    <n v="13"/>
    <n v="2"/>
    <m/>
    <d v="2021-10-17T22:00:00"/>
    <n v="13"/>
    <n v="2"/>
    <s v="Bangalore"/>
    <n v="1"/>
    <s v="Proctology"/>
  </r>
  <r>
    <x v="4554"/>
    <n v="50365"/>
    <n v="2"/>
    <m/>
    <n v="37"/>
    <n v="2"/>
    <n v="1"/>
    <m/>
    <d v="2021-10-17T22:00:00"/>
    <n v="2"/>
    <n v="2"/>
    <s v="New Delhi"/>
    <n v="0"/>
    <s v="Not Assigned"/>
  </r>
  <r>
    <x v="4560"/>
    <n v="50366"/>
    <n v="5"/>
    <m/>
    <n v="18"/>
    <n v="10"/>
    <n v="2"/>
    <m/>
    <d v="2021-10-17T22:00:00"/>
    <n v="10"/>
    <n v="5"/>
    <s v="Bangalore"/>
    <n v="5"/>
    <s v="Vascular"/>
  </r>
  <r>
    <x v="4561"/>
    <n v="50367"/>
    <n v="5"/>
    <m/>
    <n v="18"/>
    <n v="52"/>
    <n v="2"/>
    <d v="2021-10-31T00:00:00"/>
    <d v="2021-10-17T22:02:00"/>
    <n v="52"/>
    <n v="5"/>
    <s v="Bangalore"/>
    <n v="5"/>
    <s v="Vascular"/>
  </r>
  <r>
    <x v="4562"/>
    <n v="50368"/>
    <n v="5"/>
    <m/>
    <n v="18"/>
    <n v="3"/>
    <n v="2"/>
    <m/>
    <d v="2021-10-17T22:06:00"/>
    <n v="3"/>
    <n v="5"/>
    <s v="Bangalore"/>
    <n v="5"/>
    <s v="Vascular"/>
  </r>
  <r>
    <x v="4563"/>
    <n v="50369"/>
    <n v="5"/>
    <m/>
    <n v="39"/>
    <n v="13"/>
    <n v="2"/>
    <m/>
    <d v="2021-10-17T22:07:00"/>
    <n v="13"/>
    <n v="5"/>
    <s v="Bangalore"/>
    <n v="2"/>
    <s v="Urology Circumcision"/>
  </r>
  <r>
    <x v="4564"/>
    <n v="50370"/>
    <n v="1"/>
    <m/>
    <n v="2"/>
    <n v="39"/>
    <n v="2"/>
    <m/>
    <d v="2021-10-17T22:07:00"/>
    <n v="39"/>
    <n v="1"/>
    <s v="Bangalore"/>
    <n v="1"/>
    <s v="Proctology"/>
  </r>
  <r>
    <x v="4565"/>
    <n v="50371"/>
    <n v="5"/>
    <m/>
    <n v="2"/>
    <n v="2"/>
    <n v="8"/>
    <m/>
    <d v="2021-10-17T22:07:00"/>
    <n v="2"/>
    <n v="5"/>
    <s v="Tertiary "/>
    <n v="1"/>
    <s v="Proctology"/>
  </r>
  <r>
    <x v="4566"/>
    <n v="50373"/>
    <n v="5"/>
    <m/>
    <n v="18"/>
    <n v="13"/>
    <n v="2"/>
    <m/>
    <d v="2021-10-17T22:11:00"/>
    <n v="13"/>
    <n v="5"/>
    <s v="Bangalore"/>
    <n v="5"/>
    <s v="Vascular"/>
  </r>
  <r>
    <x v="4139"/>
    <n v="50374"/>
    <n v="5"/>
    <s v="Cash"/>
    <n v="2"/>
    <n v="12"/>
    <n v="6"/>
    <d v="2022-01-09T00:00:00"/>
    <d v="2021-10-17T22:14:00"/>
    <n v="12"/>
    <n v="5"/>
    <s v="Pune"/>
    <n v="1"/>
    <s v="Proctology"/>
  </r>
  <r>
    <x v="4567"/>
    <n v="50375"/>
    <n v="1"/>
    <m/>
    <n v="2"/>
    <n v="13"/>
    <n v="1"/>
    <d v="2021-10-22T00:00:00"/>
    <d v="2021-10-17T22:16:00"/>
    <n v="13"/>
    <n v="1"/>
    <s v="New Delhi"/>
    <n v="1"/>
    <s v="Proctology"/>
  </r>
  <r>
    <x v="4568"/>
    <n v="50376"/>
    <n v="5"/>
    <m/>
    <n v="17"/>
    <n v="13"/>
    <n v="1"/>
    <d v="2021-11-28T00:00:00"/>
    <d v="2021-10-17T22:19:00"/>
    <n v="13"/>
    <n v="5"/>
    <s v="New Delhi"/>
    <n v="7"/>
    <s v="Cosmetic"/>
  </r>
  <r>
    <x v="4569"/>
    <n v="50377"/>
    <n v="1"/>
    <s v="Cash"/>
    <n v="17"/>
    <n v="13"/>
    <n v="1"/>
    <d v="2021-12-16T00:00:00"/>
    <d v="2021-10-17T22:19:00"/>
    <n v="13"/>
    <n v="1"/>
    <s v="New Delhi"/>
    <n v="7"/>
    <s v="Cosmetic"/>
  </r>
  <r>
    <x v="4570"/>
    <n v="50378"/>
    <n v="5"/>
    <s v="Cash"/>
    <n v="18"/>
    <n v="13"/>
    <n v="1"/>
    <m/>
    <d v="2021-10-17T22:19:00"/>
    <n v="13"/>
    <n v="5"/>
    <s v="New Delhi"/>
    <n v="5"/>
    <s v="Vascular"/>
  </r>
  <r>
    <x v="4571"/>
    <n v="50379"/>
    <n v="5"/>
    <s v="Cash"/>
    <n v="17"/>
    <n v="13"/>
    <n v="1"/>
    <d v="2021-12-29T00:00:00"/>
    <d v="2021-10-17T22:19:00"/>
    <n v="13"/>
    <n v="5"/>
    <s v="New Delhi"/>
    <n v="7"/>
    <s v="Cosmetic"/>
  </r>
  <r>
    <x v="4572"/>
    <n v="50380"/>
    <n v="1"/>
    <s v="Cash"/>
    <n v="17"/>
    <n v="39"/>
    <n v="1"/>
    <d v="2021-12-15T00:00:00"/>
    <d v="2021-10-17T22:20:00"/>
    <n v="39"/>
    <n v="1"/>
    <s v="New Delhi"/>
    <n v="7"/>
    <s v="Cosmetic"/>
  </r>
  <r>
    <x v="4573"/>
    <n v="50381"/>
    <n v="5"/>
    <m/>
    <n v="17"/>
    <n v="2"/>
    <n v="1"/>
    <m/>
    <d v="2021-10-17T22:20:00"/>
    <n v="2"/>
    <n v="5"/>
    <s v="New Delhi"/>
    <n v="7"/>
    <s v="Cosmetic"/>
  </r>
  <r>
    <x v="4574"/>
    <n v="50382"/>
    <n v="5"/>
    <m/>
    <n v="39"/>
    <n v="39"/>
    <n v="2"/>
    <m/>
    <d v="2021-10-17T22:21:00"/>
    <n v="39"/>
    <n v="5"/>
    <s v="Bangalore"/>
    <n v="2"/>
    <s v="Urology Circumcision"/>
  </r>
  <r>
    <x v="4575"/>
    <n v="50383"/>
    <n v="5"/>
    <m/>
    <n v="18"/>
    <n v="53"/>
    <n v="2"/>
    <m/>
    <d v="2021-10-17T22:24:00"/>
    <n v="53"/>
    <n v="5"/>
    <s v="Bangalore"/>
    <n v="5"/>
    <s v="Vascular"/>
  </r>
  <r>
    <x v="4576"/>
    <n v="50384"/>
    <n v="5"/>
    <s v="Cash"/>
    <n v="17"/>
    <n v="13"/>
    <n v="1"/>
    <m/>
    <d v="2021-10-17T22:24:00"/>
    <n v="13"/>
    <n v="5"/>
    <s v="New Delhi"/>
    <n v="7"/>
    <s v="Cosmetic"/>
  </r>
  <r>
    <x v="4572"/>
    <n v="50385"/>
    <n v="2"/>
    <s v="Cash"/>
    <n v="37"/>
    <n v="4"/>
    <n v="2"/>
    <d v="2022-05-26T00:00:00"/>
    <d v="2021-10-17T22:25:00"/>
    <n v="4"/>
    <n v="2"/>
    <s v="Bangalore"/>
    <n v="0"/>
    <s v="Not Assigned"/>
  </r>
  <r>
    <x v="4577"/>
    <n v="50386"/>
    <n v="5"/>
    <m/>
    <n v="2"/>
    <n v="2"/>
    <n v="1"/>
    <d v="2021-11-22T00:00:00"/>
    <d v="2021-10-17T22:25:00"/>
    <n v="2"/>
    <n v="5"/>
    <s v="New Delhi"/>
    <n v="1"/>
    <s v="Proctology"/>
  </r>
  <r>
    <x v="4578"/>
    <n v="50387"/>
    <n v="5"/>
    <m/>
    <n v="2"/>
    <n v="2"/>
    <n v="3"/>
    <m/>
    <d v="2021-10-17T22:29:00"/>
    <n v="2"/>
    <n v="5"/>
    <s v="Mumbai"/>
    <n v="1"/>
    <s v="Proctology"/>
  </r>
  <r>
    <x v="4579"/>
    <n v="50388"/>
    <n v="2"/>
    <m/>
    <n v="37"/>
    <n v="2"/>
    <n v="3"/>
    <m/>
    <d v="2021-10-17T22:30:00"/>
    <n v="2"/>
    <n v="2"/>
    <s v="Mumbai"/>
    <n v="0"/>
    <s v="Not Assigned"/>
  </r>
  <r>
    <x v="4580"/>
    <n v="50389"/>
    <n v="5"/>
    <m/>
    <n v="2"/>
    <n v="13"/>
    <n v="1"/>
    <m/>
    <d v="2021-10-17T22:30:00"/>
    <n v="13"/>
    <n v="5"/>
    <s v="New Delhi"/>
    <n v="1"/>
    <s v="Proctology"/>
  </r>
  <r>
    <x v="4581"/>
    <n v="50390"/>
    <n v="5"/>
    <m/>
    <n v="18"/>
    <n v="39"/>
    <n v="2"/>
    <m/>
    <d v="2021-10-17T22:30:00"/>
    <n v="39"/>
    <n v="5"/>
    <s v="Bangalore"/>
    <n v="5"/>
    <s v="Vascular"/>
  </r>
  <r>
    <x v="4582"/>
    <n v="50391"/>
    <n v="1"/>
    <s v="Cashless"/>
    <n v="2"/>
    <n v="34"/>
    <n v="4"/>
    <d v="2021-10-21T00:00:00"/>
    <d v="2021-10-17T22:34:00"/>
    <n v="34"/>
    <n v="1"/>
    <s v="Hyderabad"/>
    <n v="1"/>
    <s v="Proctology"/>
  </r>
  <r>
    <x v="4546"/>
    <n v="50392"/>
    <n v="2"/>
    <m/>
    <n v="2"/>
    <n v="13"/>
    <n v="4"/>
    <d v="2021-12-15T00:00:00"/>
    <d v="2021-10-17T22:35:00"/>
    <n v="13"/>
    <n v="2"/>
    <s v="Hyderabad"/>
    <n v="1"/>
    <s v="Proctology"/>
  </r>
  <r>
    <x v="4583"/>
    <n v="50393"/>
    <n v="5"/>
    <m/>
    <n v="17"/>
    <n v="2"/>
    <n v="1"/>
    <m/>
    <d v="2021-10-17T22:36:00"/>
    <n v="2"/>
    <n v="5"/>
    <s v="New Delhi"/>
    <n v="7"/>
    <s v="Cosmetic"/>
  </r>
  <r>
    <x v="4584"/>
    <n v="50394"/>
    <n v="1"/>
    <m/>
    <n v="39"/>
    <n v="2"/>
    <n v="8"/>
    <m/>
    <d v="2021-10-17T22:42:00"/>
    <n v="2"/>
    <n v="1"/>
    <s v="Tertiary "/>
    <n v="2"/>
    <s v="Urology Circumcision"/>
  </r>
  <r>
    <x v="4585"/>
    <n v="50396"/>
    <n v="1"/>
    <m/>
    <n v="96"/>
    <n v="39"/>
    <n v="1"/>
    <d v="2021-12-16T00:00:00"/>
    <d v="2021-10-17T22:44:00"/>
    <n v="39"/>
    <n v="1"/>
    <s v="New Delhi"/>
    <n v="7"/>
    <s v="Cosmetic"/>
  </r>
  <r>
    <x v="4585"/>
    <n v="50397"/>
    <n v="2"/>
    <m/>
    <n v="37"/>
    <n v="12"/>
    <n v="1"/>
    <m/>
    <d v="2021-10-17T22:45:00"/>
    <n v="12"/>
    <n v="2"/>
    <s v="New Delhi"/>
    <n v="0"/>
    <s v="Not Assigned"/>
  </r>
  <r>
    <x v="4586"/>
    <n v="50398"/>
    <n v="5"/>
    <s v="Cash"/>
    <n v="17"/>
    <n v="13"/>
    <n v="1"/>
    <d v="2021-12-16T00:00:00"/>
    <d v="2021-10-17T22:45:00"/>
    <n v="13"/>
    <n v="5"/>
    <s v="New Delhi"/>
    <n v="7"/>
    <s v="Cosmetic"/>
  </r>
  <r>
    <x v="4587"/>
    <n v="50399"/>
    <n v="1"/>
    <m/>
    <n v="16"/>
    <n v="13"/>
    <n v="2"/>
    <d v="2021-10-22T00:00:00"/>
    <d v="2021-10-17T22:45:00"/>
    <n v="13"/>
    <n v="1"/>
    <s v="Bangalore"/>
    <n v="3"/>
    <s v="Laproscopy"/>
  </r>
  <r>
    <x v="4588"/>
    <n v="50400"/>
    <n v="5"/>
    <s v="Cash"/>
    <n v="17"/>
    <n v="13"/>
    <n v="8"/>
    <m/>
    <d v="2021-10-17T22:45:00"/>
    <n v="13"/>
    <n v="5"/>
    <s v="Tertiary "/>
    <n v="7"/>
    <s v="Cosmetic"/>
  </r>
  <r>
    <x v="4589"/>
    <n v="50401"/>
    <n v="1"/>
    <m/>
    <n v="39"/>
    <n v="2"/>
    <n v="1"/>
    <m/>
    <d v="2021-10-17T22:48:00"/>
    <n v="2"/>
    <n v="1"/>
    <s v="New Delhi"/>
    <n v="2"/>
    <s v="Urology Circumcision"/>
  </r>
  <r>
    <x v="4590"/>
    <n v="50403"/>
    <n v="5"/>
    <m/>
    <n v="39"/>
    <n v="13"/>
    <n v="6"/>
    <m/>
    <d v="2021-10-17T23:08:00"/>
    <n v="13"/>
    <n v="5"/>
    <s v="Pune"/>
    <n v="2"/>
    <s v="Urology Circumcision"/>
  </r>
  <r>
    <x v="4591"/>
    <n v="50404"/>
    <n v="1"/>
    <m/>
    <n v="96"/>
    <n v="53"/>
    <n v="1"/>
    <m/>
    <d v="2021-10-17T23:09:00"/>
    <n v="53"/>
    <n v="1"/>
    <s v="New Delhi"/>
    <n v="7"/>
    <s v="Cosmetic"/>
  </r>
  <r>
    <x v="4592"/>
    <n v="50405"/>
    <n v="8"/>
    <m/>
    <n v="39"/>
    <n v="13"/>
    <n v="1"/>
    <m/>
    <d v="2021-10-17T23:43:00"/>
    <n v="13"/>
    <n v="8"/>
    <s v="New Delhi"/>
    <n v="2"/>
    <s v="Urology Circumcision"/>
  </r>
  <r>
    <x v="4593"/>
    <n v="50406"/>
    <n v="1"/>
    <m/>
    <n v="2"/>
    <n v="13"/>
    <n v="6"/>
    <m/>
    <d v="2021-10-17T23:52:00"/>
    <n v="13"/>
    <n v="1"/>
    <s v="Pune"/>
    <n v="1"/>
    <s v="Proctology"/>
  </r>
  <r>
    <x v="2323"/>
    <n v="50407"/>
    <n v="8"/>
    <m/>
    <n v="14"/>
    <n v="12"/>
    <n v="1"/>
    <m/>
    <d v="2021-10-17T23:54:00"/>
    <n v="12"/>
    <n v="8"/>
    <s v="New Delhi"/>
    <n v="6"/>
    <s v="Kidney Stone"/>
  </r>
  <r>
    <x v="2325"/>
    <n v="50408"/>
    <n v="8"/>
    <m/>
    <n v="14"/>
    <n v="12"/>
    <n v="1"/>
    <m/>
    <d v="2021-10-17T23:56:00"/>
    <n v="12"/>
    <n v="8"/>
    <s v="New Delhi"/>
    <n v="6"/>
    <s v="Kidney Stone"/>
  </r>
  <r>
    <x v="4594"/>
    <n v="50409"/>
    <n v="8"/>
    <m/>
    <n v="14"/>
    <n v="13"/>
    <n v="1"/>
    <m/>
    <d v="2021-10-17T23:58:00"/>
    <n v="13"/>
    <n v="8"/>
    <s v="New Delhi"/>
    <n v="6"/>
    <s v="Kidney Stone"/>
  </r>
  <r>
    <x v="4595"/>
    <n v="50410"/>
    <n v="8"/>
    <m/>
    <n v="7"/>
    <n v="13"/>
    <n v="2"/>
    <m/>
    <d v="2021-10-18T00:02:00"/>
    <n v="13"/>
    <n v="8"/>
    <s v="Bangalore"/>
    <n v="9"/>
    <s v="Ophthalmology"/>
  </r>
  <r>
    <x v="4596"/>
    <n v="50411"/>
    <n v="2"/>
    <s v="Cash"/>
    <n v="2"/>
    <n v="13"/>
    <n v="1"/>
    <d v="2022-02-25T00:00:00"/>
    <d v="2021-10-18T00:05:00"/>
    <n v="13"/>
    <n v="2"/>
    <s v="New Delhi"/>
    <n v="1"/>
    <s v="Proctology"/>
  </r>
  <r>
    <x v="4597"/>
    <n v="50412"/>
    <n v="1"/>
    <m/>
    <n v="7"/>
    <n v="13"/>
    <n v="2"/>
    <m/>
    <d v="2021-10-18T00:08:00"/>
    <n v="13"/>
    <n v="1"/>
    <s v="Bangalore"/>
    <n v="9"/>
    <s v="Ophthalmology"/>
  </r>
  <r>
    <x v="4598"/>
    <n v="50413"/>
    <n v="1"/>
    <s v="Cash"/>
    <n v="16"/>
    <n v="13"/>
    <n v="1"/>
    <d v="2022-05-20T00:00:00"/>
    <d v="2021-10-18T00:14:00"/>
    <n v="13"/>
    <n v="1"/>
    <s v="New Delhi"/>
    <n v="3"/>
    <s v="Laproscopy"/>
  </r>
  <r>
    <x v="2886"/>
    <n v="50414"/>
    <n v="8"/>
    <m/>
    <n v="2"/>
    <n v="13"/>
    <n v="1"/>
    <m/>
    <d v="2021-10-18T00:16:00"/>
    <n v="13"/>
    <n v="8"/>
    <s v="New Delhi"/>
    <n v="1"/>
    <s v="Proctology"/>
  </r>
  <r>
    <x v="4599"/>
    <n v="50415"/>
    <n v="1"/>
    <m/>
    <n v="2"/>
    <n v="13"/>
    <n v="1"/>
    <m/>
    <d v="2021-10-18T00:18:00"/>
    <n v="13"/>
    <n v="1"/>
    <s v="New Delhi"/>
    <n v="1"/>
    <s v="Proctology"/>
  </r>
  <r>
    <x v="4600"/>
    <n v="50416"/>
    <n v="8"/>
    <s v="Cash"/>
    <n v="14"/>
    <n v="13"/>
    <n v="1"/>
    <d v="2021-12-12T00:00:00"/>
    <d v="2021-10-18T00:21:00"/>
    <n v="13"/>
    <n v="8"/>
    <s v="New Delhi"/>
    <n v="6"/>
    <s v="Kidney Stone"/>
  </r>
  <r>
    <x v="4601"/>
    <n v="50420"/>
    <n v="5"/>
    <s v="Cash"/>
    <n v="2"/>
    <n v="13"/>
    <n v="2"/>
    <m/>
    <d v="2021-10-18T00:24:00"/>
    <n v="13"/>
    <n v="5"/>
    <s v="Bangalore"/>
    <n v="1"/>
    <s v="Proctology"/>
  </r>
  <r>
    <x v="4602"/>
    <n v="50421"/>
    <n v="5"/>
    <m/>
    <n v="2"/>
    <n v="2"/>
    <n v="3"/>
    <m/>
    <d v="2021-10-18T00:25:00"/>
    <n v="2"/>
    <n v="5"/>
    <s v="Mumbai"/>
    <n v="1"/>
    <s v="Proctology"/>
  </r>
  <r>
    <x v="4603"/>
    <n v="50422"/>
    <n v="5"/>
    <m/>
    <n v="17"/>
    <n v="2"/>
    <n v="1"/>
    <m/>
    <d v="2021-10-18T00:26:00"/>
    <n v="2"/>
    <n v="5"/>
    <s v="New Delhi"/>
    <n v="7"/>
    <s v="Cosmetic"/>
  </r>
  <r>
    <x v="4604"/>
    <n v="50423"/>
    <n v="1"/>
    <m/>
    <n v="19"/>
    <n v="13"/>
    <n v="1"/>
    <m/>
    <d v="2021-10-18T00:32:00"/>
    <n v="13"/>
    <n v="1"/>
    <s v="New Delhi"/>
    <n v="1"/>
    <s v="Proctology"/>
  </r>
  <r>
    <x v="4605"/>
    <n v="50425"/>
    <n v="5"/>
    <m/>
    <n v="17"/>
    <n v="13"/>
    <n v="6"/>
    <m/>
    <d v="2021-10-18T00:35:00"/>
    <n v="13"/>
    <n v="5"/>
    <s v="Pune"/>
    <n v="7"/>
    <s v="Cosmetic"/>
  </r>
  <r>
    <x v="4606"/>
    <n v="50426"/>
    <n v="8"/>
    <m/>
    <n v="18"/>
    <n v="2"/>
    <n v="2"/>
    <m/>
    <d v="2021-10-18T00:38:00"/>
    <n v="2"/>
    <n v="8"/>
    <s v="Bangalore"/>
    <n v="5"/>
    <s v="Vascular"/>
  </r>
  <r>
    <x v="4607"/>
    <n v="50427"/>
    <n v="1"/>
    <m/>
    <n v="39"/>
    <n v="13"/>
    <n v="6"/>
    <m/>
    <d v="2021-10-18T00:45:00"/>
    <n v="13"/>
    <n v="1"/>
    <s v="Pune"/>
    <n v="2"/>
    <s v="Urology Circumcision"/>
  </r>
  <r>
    <x v="4608"/>
    <n v="50428"/>
    <n v="1"/>
    <s v="Cash"/>
    <n v="19"/>
    <n v="13"/>
    <n v="1"/>
    <m/>
    <d v="2021-10-18T00:45:00"/>
    <n v="13"/>
    <n v="1"/>
    <s v="New Delhi"/>
    <n v="1"/>
    <s v="Proctology"/>
  </r>
  <r>
    <x v="4609"/>
    <n v="50429"/>
    <n v="1"/>
    <m/>
    <n v="17"/>
    <n v="13"/>
    <n v="3"/>
    <m/>
    <d v="2021-10-18T00:49:00"/>
    <n v="13"/>
    <n v="1"/>
    <s v="Mumbai"/>
    <n v="7"/>
    <s v="Cosmetic"/>
  </r>
  <r>
    <x v="4610"/>
    <n v="50430"/>
    <n v="5"/>
    <m/>
    <n v="17"/>
    <n v="2"/>
    <n v="3"/>
    <m/>
    <d v="2021-10-18T00:50:00"/>
    <n v="2"/>
    <n v="5"/>
    <s v="Mumbai"/>
    <n v="7"/>
    <s v="Cosmetic"/>
  </r>
  <r>
    <x v="4611"/>
    <n v="50431"/>
    <n v="1"/>
    <m/>
    <n v="39"/>
    <n v="39"/>
    <n v="3"/>
    <m/>
    <d v="2021-10-18T00:51:00"/>
    <n v="39"/>
    <n v="1"/>
    <s v="Mumbai"/>
    <n v="2"/>
    <s v="Urology Circumcision"/>
  </r>
  <r>
    <x v="4612"/>
    <n v="50434"/>
    <n v="5"/>
    <m/>
    <n v="17"/>
    <n v="2"/>
    <n v="2"/>
    <m/>
    <d v="2021-10-18T01:11:00"/>
    <n v="2"/>
    <n v="5"/>
    <s v="Bangalore"/>
    <n v="7"/>
    <s v="Cosmetic"/>
  </r>
  <r>
    <x v="4613"/>
    <n v="50435"/>
    <n v="1"/>
    <m/>
    <n v="39"/>
    <n v="13"/>
    <n v="6"/>
    <m/>
    <d v="2021-10-18T01:11:00"/>
    <n v="13"/>
    <n v="1"/>
    <s v="Pune"/>
    <n v="2"/>
    <s v="Urology Circumcision"/>
  </r>
  <r>
    <x v="4614"/>
    <n v="50436"/>
    <n v="1"/>
    <m/>
    <n v="17"/>
    <n v="39"/>
    <n v="2"/>
    <d v="2021-10-25T00:00:00"/>
    <d v="2021-10-18T01:12:00"/>
    <n v="39"/>
    <n v="1"/>
    <s v="Bangalore"/>
    <n v="7"/>
    <s v="Cosmetic"/>
  </r>
  <r>
    <x v="4615"/>
    <n v="50437"/>
    <n v="1"/>
    <m/>
    <n v="2"/>
    <n v="65"/>
    <n v="6"/>
    <d v="2021-11-05T00:00:00"/>
    <d v="2021-10-18T01:21:00"/>
    <n v="65"/>
    <n v="1"/>
    <s v="Pune"/>
    <n v="1"/>
    <s v="Proctology"/>
  </r>
  <r>
    <x v="4616"/>
    <n v="50440"/>
    <n v="2"/>
    <m/>
    <n v="37"/>
    <n v="2"/>
    <n v="1"/>
    <m/>
    <d v="2021-10-18T01:55:00"/>
    <n v="2"/>
    <n v="2"/>
    <s v="New Delhi"/>
    <n v="0"/>
    <s v="Not Assigned"/>
  </r>
  <r>
    <x v="4617"/>
    <n v="50441"/>
    <n v="1"/>
    <m/>
    <n v="39"/>
    <n v="2"/>
    <n v="2"/>
    <m/>
    <d v="2021-10-18T01:56:00"/>
    <n v="2"/>
    <n v="1"/>
    <s v="Bangalore"/>
    <n v="2"/>
    <s v="Urology Circumcision"/>
  </r>
  <r>
    <x v="4618"/>
    <n v="50442"/>
    <n v="5"/>
    <m/>
    <n v="17"/>
    <n v="13"/>
    <n v="3"/>
    <d v="2022-07-05T00:00:00"/>
    <d v="2021-10-18T01:58:00"/>
    <n v="13"/>
    <n v="5"/>
    <s v="Mumbai"/>
    <n v="7"/>
    <s v="Cosmetic"/>
  </r>
  <r>
    <x v="4619"/>
    <n v="50443"/>
    <n v="5"/>
    <m/>
    <n v="17"/>
    <n v="13"/>
    <n v="6"/>
    <m/>
    <d v="2021-10-18T01:59:00"/>
    <n v="13"/>
    <n v="5"/>
    <s v="Pune"/>
    <n v="7"/>
    <s v="Cosmetic"/>
  </r>
  <r>
    <x v="4620"/>
    <n v="50445"/>
    <n v="1"/>
    <m/>
    <n v="39"/>
    <n v="35"/>
    <n v="6"/>
    <m/>
    <d v="2021-10-18T02:04:00"/>
    <n v="35"/>
    <n v="1"/>
    <s v="Pune"/>
    <n v="2"/>
    <s v="Urology Circumcision"/>
  </r>
  <r>
    <x v="4621"/>
    <n v="50446"/>
    <n v="1"/>
    <m/>
    <n v="18"/>
    <n v="10"/>
    <n v="2"/>
    <m/>
    <d v="2021-10-18T02:06:00"/>
    <n v="10"/>
    <n v="1"/>
    <s v="Bangalore"/>
    <n v="5"/>
    <s v="Vascular"/>
  </r>
  <r>
    <x v="4622"/>
    <n v="50447"/>
    <n v="1"/>
    <s v="Cash"/>
    <n v="17"/>
    <n v="39"/>
    <n v="1"/>
    <m/>
    <d v="2021-10-18T02:27:00"/>
    <n v="39"/>
    <n v="1"/>
    <s v="New Delhi"/>
    <n v="7"/>
    <s v="Cosmetic"/>
  </r>
  <r>
    <x v="4623"/>
    <n v="50448"/>
    <n v="1"/>
    <m/>
    <n v="135"/>
    <n v="13"/>
    <n v="1"/>
    <m/>
    <d v="2021-10-18T02:28:00"/>
    <n v="13"/>
    <n v="1"/>
    <s v="New Delhi"/>
    <n v="10"/>
    <s v="Dental"/>
  </r>
  <r>
    <x v="4624"/>
    <n v="50449"/>
    <n v="5"/>
    <m/>
    <n v="17"/>
    <n v="11"/>
    <n v="1"/>
    <m/>
    <d v="2021-10-18T02:44:00"/>
    <n v="11"/>
    <n v="5"/>
    <s v="New Delhi"/>
    <n v="7"/>
    <s v="Cosmetic"/>
  </r>
  <r>
    <x v="4625"/>
    <n v="50450"/>
    <n v="1"/>
    <m/>
    <n v="16"/>
    <n v="13"/>
    <n v="2"/>
    <d v="2021-11-08T00:00:00"/>
    <d v="2021-10-18T02:59:00"/>
    <n v="13"/>
    <n v="1"/>
    <s v="Bangalore"/>
    <n v="3"/>
    <s v="Laproscopy"/>
  </r>
  <r>
    <x v="4626"/>
    <n v="50451"/>
    <n v="5"/>
    <s v="Cash"/>
    <n v="57"/>
    <n v="13"/>
    <n v="4"/>
    <d v="2021-12-16T00:00:00"/>
    <d v="2021-10-18T03:02:00"/>
    <n v="13"/>
    <n v="5"/>
    <s v="Hyderabad"/>
    <n v="0"/>
    <s v="Not Assigned"/>
  </r>
  <r>
    <x v="4627"/>
    <n v="50452"/>
    <n v="5"/>
    <m/>
    <n v="2"/>
    <n v="13"/>
    <n v="1"/>
    <d v="2021-11-02T00:00:00"/>
    <d v="2021-10-18T03:14:00"/>
    <n v="13"/>
    <n v="5"/>
    <s v="New Delhi"/>
    <n v="1"/>
    <s v="Proctology"/>
  </r>
  <r>
    <x v="4628"/>
    <n v="50454"/>
    <n v="1"/>
    <m/>
    <n v="2"/>
    <n v="13"/>
    <n v="2"/>
    <m/>
    <d v="2021-10-18T03:26:00"/>
    <n v="13"/>
    <n v="1"/>
    <s v="Bangalore"/>
    <n v="1"/>
    <s v="Proctology"/>
  </r>
  <r>
    <x v="4629"/>
    <n v="50455"/>
    <n v="1"/>
    <m/>
    <n v="17"/>
    <n v="13"/>
    <n v="2"/>
    <m/>
    <d v="2021-10-18T03:26:00"/>
    <n v="13"/>
    <n v="1"/>
    <s v="Bangalore"/>
    <n v="7"/>
    <s v="Cosmetic"/>
  </r>
  <r>
    <x v="4630"/>
    <n v="50456"/>
    <n v="1"/>
    <m/>
    <n v="15"/>
    <n v="2"/>
    <n v="1"/>
    <m/>
    <d v="2021-10-18T03:31:00"/>
    <n v="2"/>
    <n v="1"/>
    <s v="New Delhi"/>
    <n v="3"/>
    <s v="Laproscopy"/>
  </r>
  <r>
    <x v="4631"/>
    <n v="50457"/>
    <n v="1"/>
    <m/>
    <n v="15"/>
    <n v="13"/>
    <n v="1"/>
    <m/>
    <d v="2021-10-18T03:49:00"/>
    <n v="13"/>
    <n v="1"/>
    <s v="New Delhi"/>
    <n v="3"/>
    <s v="Laproscopy"/>
  </r>
  <r>
    <x v="4632"/>
    <n v="50458"/>
    <n v="5"/>
    <s v="Cash"/>
    <n v="17"/>
    <n v="13"/>
    <n v="1"/>
    <d v="2021-12-08T00:00:00"/>
    <d v="2021-10-18T05:11:00"/>
    <n v="13"/>
    <n v="5"/>
    <s v="New Delhi"/>
    <n v="7"/>
    <s v="Cosmetic"/>
  </r>
  <r>
    <x v="4633"/>
    <n v="50459"/>
    <n v="5"/>
    <m/>
    <n v="17"/>
    <n v="2"/>
    <n v="1"/>
    <m/>
    <d v="2021-10-18T05:13:00"/>
    <n v="2"/>
    <n v="5"/>
    <s v="New Delhi"/>
    <n v="7"/>
    <s v="Cosmetic"/>
  </r>
  <r>
    <x v="4634"/>
    <n v="50460"/>
    <n v="5"/>
    <s v="Cash"/>
    <n v="17"/>
    <n v="12"/>
    <n v="1"/>
    <d v="2022-01-19T00:00:00"/>
    <d v="2021-10-18T05:13:00"/>
    <n v="12"/>
    <n v="5"/>
    <s v="New Delhi"/>
    <n v="7"/>
    <s v="Cosmetic"/>
  </r>
  <r>
    <x v="4635"/>
    <n v="50461"/>
    <n v="1"/>
    <s v="Cash"/>
    <n v="17"/>
    <n v="13"/>
    <n v="1"/>
    <d v="2022-02-03T00:00:00"/>
    <d v="2021-10-18T05:14:00"/>
    <n v="13"/>
    <n v="1"/>
    <s v="New Delhi"/>
    <n v="7"/>
    <s v="Cosmetic"/>
  </r>
  <r>
    <x v="4636"/>
    <n v="50462"/>
    <n v="1"/>
    <m/>
    <n v="2"/>
    <n v="2"/>
    <n v="2"/>
    <m/>
    <d v="2021-10-18T05:34:00"/>
    <n v="2"/>
    <n v="1"/>
    <s v="Bangalore"/>
    <n v="1"/>
    <s v="Proctology"/>
  </r>
  <r>
    <x v="4637"/>
    <n v="50463"/>
    <n v="5"/>
    <m/>
    <n v="17"/>
    <n v="4"/>
    <n v="3"/>
    <d v="2022-06-15T00:00:00"/>
    <d v="2021-10-18T05:40:00"/>
    <n v="4"/>
    <n v="5"/>
    <s v="Mumbai"/>
    <n v="7"/>
    <s v="Cosmetic"/>
  </r>
  <r>
    <x v="4638"/>
    <n v="50464"/>
    <n v="1"/>
    <m/>
    <n v="2"/>
    <n v="2"/>
    <n v="2"/>
    <d v="2021-10-23T00:00:00"/>
    <d v="2021-10-18T05:43:00"/>
    <n v="2"/>
    <n v="1"/>
    <s v="Bangalore"/>
    <n v="1"/>
    <s v="Proctology"/>
  </r>
  <r>
    <x v="4639"/>
    <n v="50465"/>
    <n v="1"/>
    <m/>
    <n v="2"/>
    <n v="13"/>
    <n v="1"/>
    <m/>
    <d v="2021-10-18T05:54:00"/>
    <n v="13"/>
    <n v="1"/>
    <s v="New Delhi"/>
    <n v="1"/>
    <s v="Proctology"/>
  </r>
  <r>
    <x v="4640"/>
    <n v="50466"/>
    <n v="5"/>
    <m/>
    <n v="18"/>
    <n v="2"/>
    <n v="1"/>
    <m/>
    <d v="2021-10-18T05:59:00"/>
    <n v="2"/>
    <n v="5"/>
    <s v="New Delhi"/>
    <n v="5"/>
    <s v="Vascular"/>
  </r>
  <r>
    <x v="4641"/>
    <n v="50467"/>
    <n v="5"/>
    <s v="Cash"/>
    <n v="17"/>
    <n v="13"/>
    <n v="1"/>
    <d v="2021-12-09T00:00:00"/>
    <d v="2021-10-18T06:07:00"/>
    <n v="13"/>
    <n v="5"/>
    <s v="New Delhi"/>
    <n v="7"/>
    <s v="Cosmetic"/>
  </r>
  <r>
    <x v="4642"/>
    <n v="50468"/>
    <n v="1"/>
    <s v="Cashless"/>
    <n v="2"/>
    <n v="34"/>
    <n v="1"/>
    <m/>
    <d v="2021-10-18T06:19:00"/>
    <n v="34"/>
    <n v="1"/>
    <s v="New Delhi"/>
    <n v="1"/>
    <s v="Proctology"/>
  </r>
  <r>
    <x v="4643"/>
    <n v="50469"/>
    <n v="1"/>
    <m/>
    <n v="39"/>
    <n v="13"/>
    <n v="1"/>
    <d v="2021-10-28T00:00:00"/>
    <d v="2021-10-18T06:21:00"/>
    <n v="13"/>
    <n v="1"/>
    <s v="New Delhi"/>
    <n v="2"/>
    <s v="Urology Circumcision"/>
  </r>
  <r>
    <x v="4644"/>
    <n v="50472"/>
    <n v="2"/>
    <m/>
    <n v="39"/>
    <n v="53"/>
    <n v="4"/>
    <d v="2021-11-15T00:00:00"/>
    <d v="2021-10-18T07:00:00"/>
    <n v="53"/>
    <n v="2"/>
    <s v="Hyderabad"/>
    <n v="2"/>
    <s v="Urology Circumcision"/>
  </r>
  <r>
    <x v="4645"/>
    <n v="50473"/>
    <n v="1"/>
    <m/>
    <n v="7"/>
    <n v="2"/>
    <n v="3"/>
    <m/>
    <d v="2021-10-18T07:01:00"/>
    <n v="2"/>
    <n v="1"/>
    <s v="Mumbai"/>
    <n v="9"/>
    <s v="Ophthalmology"/>
  </r>
  <r>
    <x v="4646"/>
    <n v="50474"/>
    <n v="2"/>
    <m/>
    <n v="129"/>
    <n v="39"/>
    <n v="2"/>
    <m/>
    <d v="2021-10-18T07:05:00"/>
    <n v="39"/>
    <n v="2"/>
    <s v="Bangalore"/>
    <n v="9"/>
    <s v="Ophthalmology"/>
  </r>
  <r>
    <x v="4647"/>
    <n v="50476"/>
    <n v="5"/>
    <m/>
    <n v="39"/>
    <n v="39"/>
    <n v="1"/>
    <m/>
    <d v="2021-10-18T07:17:00"/>
    <n v="39"/>
    <n v="5"/>
    <s v="New Delhi"/>
    <n v="2"/>
    <s v="Urology Circumcision"/>
  </r>
  <r>
    <x v="4648"/>
    <n v="50477"/>
    <n v="5"/>
    <m/>
    <n v="2"/>
    <n v="13"/>
    <n v="1"/>
    <d v="2022-02-02T00:00:00"/>
    <d v="2021-10-18T07:19:00"/>
    <n v="13"/>
    <n v="5"/>
    <s v="New Delhi"/>
    <n v="1"/>
    <s v="Proctology"/>
  </r>
  <r>
    <x v="4649"/>
    <n v="50478"/>
    <n v="1"/>
    <s v="Cash"/>
    <n v="20"/>
    <n v="2"/>
    <n v="3"/>
    <d v="2022-06-06T00:00:00"/>
    <d v="2021-10-18T07:26:00"/>
    <n v="2"/>
    <n v="1"/>
    <s v="Mumbai"/>
    <n v="1"/>
    <s v="Proctology"/>
  </r>
  <r>
    <x v="4650"/>
    <n v="50479"/>
    <n v="5"/>
    <m/>
    <n v="24"/>
    <n v="13"/>
    <n v="2"/>
    <d v="2021-10-22T00:00:00"/>
    <d v="2021-10-18T07:36:00"/>
    <n v="13"/>
    <n v="5"/>
    <s v="Bangalore"/>
    <n v="1"/>
    <s v="Proctology"/>
  </r>
  <r>
    <x v="4651"/>
    <n v="50480"/>
    <n v="5"/>
    <m/>
    <n v="20"/>
    <n v="13"/>
    <n v="1"/>
    <m/>
    <d v="2021-10-18T07:42:00"/>
    <n v="13"/>
    <n v="5"/>
    <s v="New Delhi"/>
    <n v="1"/>
    <s v="Proctology"/>
  </r>
  <r>
    <x v="4652"/>
    <n v="50481"/>
    <n v="5"/>
    <m/>
    <n v="2"/>
    <n v="10"/>
    <n v="1"/>
    <m/>
    <d v="2021-10-18T07:49:00"/>
    <n v="10"/>
    <n v="5"/>
    <s v="New Delhi"/>
    <n v="1"/>
    <s v="Proctology"/>
  </r>
  <r>
    <x v="4653"/>
    <n v="50482"/>
    <n v="5"/>
    <m/>
    <n v="17"/>
    <n v="13"/>
    <n v="3"/>
    <m/>
    <d v="2021-10-18T07:54:00"/>
    <n v="13"/>
    <n v="5"/>
    <s v="Mumbai"/>
    <n v="7"/>
    <s v="Cosmetic"/>
  </r>
  <r>
    <x v="4654"/>
    <n v="50483"/>
    <n v="1"/>
    <m/>
    <n v="2"/>
    <n v="39"/>
    <n v="2"/>
    <m/>
    <d v="2021-10-18T07:55:00"/>
    <n v="39"/>
    <n v="1"/>
    <s v="Bangalore"/>
    <n v="1"/>
    <s v="Proctology"/>
  </r>
  <r>
    <x v="4655"/>
    <n v="50485"/>
    <n v="5"/>
    <s v="Cash"/>
    <n v="2"/>
    <n v="13"/>
    <n v="1"/>
    <d v="2021-12-23T00:00:00"/>
    <d v="2021-10-18T08:02:00"/>
    <n v="13"/>
    <n v="5"/>
    <s v="New Delhi"/>
    <n v="1"/>
    <s v="Proctology"/>
  </r>
  <r>
    <x v="4656"/>
    <n v="50486"/>
    <n v="1"/>
    <m/>
    <n v="18"/>
    <n v="2"/>
    <n v="8"/>
    <d v="2021-10-28T00:00:00"/>
    <d v="2021-10-18T08:07:00"/>
    <n v="2"/>
    <n v="1"/>
    <s v="Tertiary "/>
    <n v="5"/>
    <s v="Vascular"/>
  </r>
  <r>
    <x v="4657"/>
    <n v="50487"/>
    <n v="1"/>
    <m/>
    <n v="2"/>
    <n v="12"/>
    <n v="4"/>
    <m/>
    <d v="2021-10-18T08:19:00"/>
    <n v="12"/>
    <n v="1"/>
    <s v="Hyderabad"/>
    <n v="1"/>
    <s v="Proctology"/>
  </r>
  <r>
    <x v="4657"/>
    <n v="50488"/>
    <n v="2"/>
    <m/>
    <n v="2"/>
    <n v="13"/>
    <n v="4"/>
    <m/>
    <d v="2021-10-18T08:20:00"/>
    <n v="13"/>
    <n v="2"/>
    <s v="Hyderabad"/>
    <n v="1"/>
    <s v="Proctology"/>
  </r>
  <r>
    <x v="4658"/>
    <n v="50489"/>
    <n v="2"/>
    <m/>
    <n v="37"/>
    <n v="13"/>
    <n v="3"/>
    <m/>
    <d v="2021-10-18T08:20:00"/>
    <n v="13"/>
    <n v="2"/>
    <s v="Mumbai"/>
    <n v="0"/>
    <s v="Not Assigned"/>
  </r>
  <r>
    <x v="4659"/>
    <n v="50490"/>
    <n v="1"/>
    <m/>
    <n v="2"/>
    <n v="13"/>
    <n v="2"/>
    <m/>
    <d v="2021-10-18T08:23:00"/>
    <n v="13"/>
    <n v="1"/>
    <s v="Bangalore"/>
    <n v="1"/>
    <s v="Proctology"/>
  </r>
  <r>
    <x v="4660"/>
    <n v="50491"/>
    <n v="2"/>
    <m/>
    <n v="37"/>
    <n v="13"/>
    <n v="1"/>
    <m/>
    <d v="2021-10-18T08:25:00"/>
    <n v="13"/>
    <n v="2"/>
    <s v="New Delhi"/>
    <n v="0"/>
    <s v="Not Assigned"/>
  </r>
  <r>
    <x v="4657"/>
    <n v="50492"/>
    <n v="2"/>
    <m/>
    <n v="37"/>
    <n v="2"/>
    <n v="1"/>
    <m/>
    <d v="2021-10-18T08:25:00"/>
    <n v="2"/>
    <n v="2"/>
    <s v="New Delhi"/>
    <n v="0"/>
    <s v="Not Assigned"/>
  </r>
  <r>
    <x v="4661"/>
    <n v="50493"/>
    <n v="1"/>
    <s v="Cash"/>
    <n v="7"/>
    <n v="39"/>
    <n v="8"/>
    <d v="2021-12-21T00:00:00"/>
    <d v="2021-10-18T08:32:00"/>
    <n v="39"/>
    <n v="1"/>
    <s v="Tertiary "/>
    <n v="9"/>
    <s v="Ophthalmology"/>
  </r>
  <r>
    <x v="4662"/>
    <n v="50494"/>
    <n v="2"/>
    <m/>
    <n v="37"/>
    <n v="54"/>
    <n v="3"/>
    <d v="2022-05-18T00:00:00"/>
    <d v="2021-10-18T08:45:00"/>
    <n v="54"/>
    <n v="2"/>
    <s v="Mumbai"/>
    <n v="0"/>
    <s v="Not Assigned"/>
  </r>
  <r>
    <x v="4663"/>
    <n v="50495"/>
    <n v="5"/>
    <m/>
    <n v="39"/>
    <n v="2"/>
    <n v="2"/>
    <m/>
    <d v="2021-10-18T08:45:00"/>
    <n v="2"/>
    <n v="5"/>
    <s v="Bangalore"/>
    <n v="2"/>
    <s v="Urology Circumcision"/>
  </r>
  <r>
    <x v="4664"/>
    <n v="50496"/>
    <n v="5"/>
    <m/>
    <n v="17"/>
    <n v="13"/>
    <n v="3"/>
    <m/>
    <d v="2021-10-18T08:45:00"/>
    <n v="13"/>
    <n v="5"/>
    <s v="Mumbai"/>
    <n v="7"/>
    <s v="Cosmetic"/>
  </r>
  <r>
    <x v="4665"/>
    <n v="50497"/>
    <n v="1"/>
    <s v="Cash"/>
    <n v="17"/>
    <n v="35"/>
    <n v="6"/>
    <m/>
    <d v="2021-10-18T08:46:00"/>
    <n v="35"/>
    <n v="1"/>
    <s v="Pune"/>
    <n v="7"/>
    <s v="Cosmetic"/>
  </r>
  <r>
    <x v="4666"/>
    <n v="50498"/>
    <n v="5"/>
    <m/>
    <n v="2"/>
    <n v="13"/>
    <n v="1"/>
    <d v="2021-11-26T00:00:00"/>
    <d v="2021-10-18T08:50:00"/>
    <n v="13"/>
    <n v="5"/>
    <s v="New Delhi"/>
    <n v="1"/>
    <s v="Proctology"/>
  </r>
  <r>
    <x v="4667"/>
    <n v="50499"/>
    <n v="5"/>
    <s v="Cash"/>
    <n v="17"/>
    <n v="10"/>
    <n v="8"/>
    <d v="2022-08-03T00:00:00"/>
    <d v="2021-10-18T08:52:00"/>
    <n v="10"/>
    <n v="5"/>
    <s v="Tertiary "/>
    <n v="7"/>
    <s v="Cosmetic"/>
  </r>
  <r>
    <x v="4668"/>
    <n v="50500"/>
    <n v="1"/>
    <m/>
    <n v="5"/>
    <n v="39"/>
    <n v="2"/>
    <m/>
    <d v="2021-10-18T08:53:00"/>
    <n v="39"/>
    <n v="1"/>
    <s v="Bangalore"/>
    <n v="5"/>
    <s v="Vascular"/>
  </r>
  <r>
    <x v="4669"/>
    <n v="50501"/>
    <n v="2"/>
    <m/>
    <n v="37"/>
    <n v="2"/>
    <n v="4"/>
    <m/>
    <d v="2021-10-18T08:55:00"/>
    <n v="2"/>
    <n v="2"/>
    <s v="Hyderabad"/>
    <n v="0"/>
    <s v="Not Assigned"/>
  </r>
  <r>
    <x v="4665"/>
    <n v="50502"/>
    <n v="2"/>
    <m/>
    <n v="37"/>
    <n v="4"/>
    <n v="3"/>
    <d v="2022-06-22T00:00:00"/>
    <d v="2021-10-18T08:55:00"/>
    <n v="4"/>
    <n v="2"/>
    <s v="Mumbai"/>
    <n v="0"/>
    <s v="Not Assigned"/>
  </r>
  <r>
    <x v="4670"/>
    <n v="50503"/>
    <n v="5"/>
    <m/>
    <n v="2"/>
    <n v="13"/>
    <n v="8"/>
    <d v="2021-10-25T00:00:00"/>
    <d v="2021-10-18T08:56:00"/>
    <n v="13"/>
    <n v="5"/>
    <s v="Tertiary "/>
    <n v="1"/>
    <s v="Proctology"/>
  </r>
  <r>
    <x v="4671"/>
    <n v="50504"/>
    <n v="1"/>
    <m/>
    <n v="2"/>
    <n v="13"/>
    <n v="4"/>
    <m/>
    <d v="2021-10-18T08:57:00"/>
    <n v="13"/>
    <n v="1"/>
    <s v="Hyderabad"/>
    <n v="1"/>
    <s v="Proctology"/>
  </r>
  <r>
    <x v="4672"/>
    <n v="50505"/>
    <n v="5"/>
    <s v="Cash"/>
    <n v="2"/>
    <n v="13"/>
    <n v="1"/>
    <m/>
    <d v="2021-10-18T08:57:00"/>
    <n v="13"/>
    <n v="5"/>
    <s v="New Delhi"/>
    <n v="1"/>
    <s v="Proctology"/>
  </r>
  <r>
    <x v="4673"/>
    <n v="50506"/>
    <n v="4"/>
    <m/>
    <n v="2"/>
    <n v="13"/>
    <n v="4"/>
    <m/>
    <d v="2021-10-18T08:57:00"/>
    <n v="13"/>
    <n v="4"/>
    <s v="Hyderabad"/>
    <n v="1"/>
    <s v="Proctology"/>
  </r>
  <r>
    <x v="4674"/>
    <n v="50507"/>
    <n v="1"/>
    <m/>
    <n v="96"/>
    <n v="2"/>
    <n v="1"/>
    <m/>
    <d v="2021-10-18T09:00:00"/>
    <n v="2"/>
    <n v="1"/>
    <s v="New Delhi"/>
    <n v="7"/>
    <s v="Cosmetic"/>
  </r>
  <r>
    <x v="4675"/>
    <n v="50508"/>
    <n v="5"/>
    <m/>
    <n v="39"/>
    <n v="2"/>
    <n v="2"/>
    <m/>
    <d v="2021-10-18T09:01:00"/>
    <n v="2"/>
    <n v="5"/>
    <s v="Bangalore"/>
    <n v="2"/>
    <s v="Urology Circumcision"/>
  </r>
  <r>
    <x v="4676"/>
    <n v="50509"/>
    <n v="1"/>
    <m/>
    <n v="39"/>
    <n v="2"/>
    <n v="1"/>
    <d v="2021-10-21T00:00:00"/>
    <d v="2021-10-18T09:01:00"/>
    <n v="2"/>
    <n v="1"/>
    <s v="New Delhi"/>
    <n v="2"/>
    <s v="Urology Circumcision"/>
  </r>
  <r>
    <x v="4677"/>
    <n v="50510"/>
    <n v="1"/>
    <m/>
    <n v="39"/>
    <n v="2"/>
    <n v="4"/>
    <d v="2021-11-03T00:00:00"/>
    <d v="2021-10-18T09:03:00"/>
    <n v="2"/>
    <n v="1"/>
    <s v="Hyderabad"/>
    <n v="2"/>
    <s v="Urology Circumcision"/>
  </r>
  <r>
    <x v="4674"/>
    <n v="50511"/>
    <n v="2"/>
    <m/>
    <n v="37"/>
    <n v="13"/>
    <n v="2"/>
    <m/>
    <d v="2021-10-18T09:05:00"/>
    <n v="13"/>
    <n v="2"/>
    <s v="Bangalore"/>
    <n v="0"/>
    <s v="Not Assigned"/>
  </r>
  <r>
    <x v="3330"/>
    <n v="50512"/>
    <n v="2"/>
    <m/>
    <n v="37"/>
    <n v="4"/>
    <n v="1"/>
    <m/>
    <d v="2021-10-18T09:05:00"/>
    <n v="4"/>
    <n v="2"/>
    <s v="New Delhi"/>
    <n v="0"/>
    <s v="Not Assigned"/>
  </r>
  <r>
    <x v="4678"/>
    <n v="50513"/>
    <n v="1"/>
    <m/>
    <n v="17"/>
    <n v="13"/>
    <n v="1"/>
    <m/>
    <d v="2021-10-18T09:05:00"/>
    <n v="13"/>
    <n v="1"/>
    <s v="New Delhi"/>
    <n v="7"/>
    <s v="Cosmetic"/>
  </r>
  <r>
    <x v="4679"/>
    <n v="50514"/>
    <n v="1"/>
    <m/>
    <n v="53"/>
    <n v="13"/>
    <n v="2"/>
    <m/>
    <d v="2021-10-18T09:06:00"/>
    <n v="13"/>
    <n v="1"/>
    <s v="Bangalore"/>
    <n v="7"/>
    <s v="Cosmetic"/>
  </r>
  <r>
    <x v="4680"/>
    <n v="50515"/>
    <n v="8"/>
    <m/>
    <n v="2"/>
    <n v="2"/>
    <n v="2"/>
    <m/>
    <d v="2021-10-18T09:06:00"/>
    <n v="2"/>
    <n v="8"/>
    <s v="Bangalore"/>
    <n v="1"/>
    <s v="Proctology"/>
  </r>
  <r>
    <x v="4681"/>
    <n v="50516"/>
    <n v="1"/>
    <m/>
    <n v="24"/>
    <n v="13"/>
    <n v="1"/>
    <d v="2021-11-08T00:00:00"/>
    <d v="2021-10-18T09:08:00"/>
    <n v="13"/>
    <n v="1"/>
    <s v="New Delhi"/>
    <n v="1"/>
    <s v="Proctology"/>
  </r>
  <r>
    <x v="4682"/>
    <n v="50517"/>
    <n v="5"/>
    <s v="Cash"/>
    <n v="17"/>
    <n v="13"/>
    <n v="1"/>
    <d v="2022-01-04T00:00:00"/>
    <d v="2021-10-18T09:13:00"/>
    <n v="13"/>
    <n v="5"/>
    <s v="New Delhi"/>
    <n v="7"/>
    <s v="Cosmetic"/>
  </r>
  <r>
    <x v="4683"/>
    <n v="50518"/>
    <n v="1"/>
    <m/>
    <n v="2"/>
    <n v="13"/>
    <n v="8"/>
    <m/>
    <d v="2021-10-18T09:24:00"/>
    <n v="13"/>
    <n v="1"/>
    <s v="Tertiary "/>
    <n v="1"/>
    <s v="Proctology"/>
  </r>
  <r>
    <x v="4684"/>
    <n v="50520"/>
    <n v="1"/>
    <m/>
    <n v="2"/>
    <n v="2"/>
    <n v="3"/>
    <m/>
    <d v="2021-10-18T09:27:00"/>
    <n v="2"/>
    <n v="1"/>
    <s v="Mumbai"/>
    <n v="1"/>
    <s v="Proctology"/>
  </r>
  <r>
    <x v="4685"/>
    <n v="50521"/>
    <n v="2"/>
    <m/>
    <n v="37"/>
    <n v="4"/>
    <n v="3"/>
    <d v="2022-06-22T00:00:00"/>
    <d v="2021-10-18T09:30:00"/>
    <n v="4"/>
    <n v="2"/>
    <s v="Mumbai"/>
    <n v="0"/>
    <s v="Not Assigned"/>
  </r>
  <r>
    <x v="4686"/>
    <n v="50522"/>
    <n v="1"/>
    <m/>
    <n v="2"/>
    <n v="8"/>
    <n v="1"/>
    <d v="2021-10-19T00:00:00"/>
    <d v="2021-10-18T09:30:00"/>
    <n v="8"/>
    <n v="1"/>
    <s v="New Delhi"/>
    <n v="1"/>
    <s v="Proctology"/>
  </r>
  <r>
    <x v="4687"/>
    <n v="50523"/>
    <n v="1"/>
    <m/>
    <n v="17"/>
    <n v="13"/>
    <n v="1"/>
    <m/>
    <d v="2021-10-18T09:30:00"/>
    <n v="13"/>
    <n v="1"/>
    <s v="New Delhi"/>
    <n v="7"/>
    <s v="Cosmetic"/>
  </r>
  <r>
    <x v="4688"/>
    <n v="50524"/>
    <n v="2"/>
    <m/>
    <n v="15"/>
    <n v="13"/>
    <n v="6"/>
    <m/>
    <d v="2021-10-18T09:35:00"/>
    <n v="13"/>
    <n v="2"/>
    <s v="Pune"/>
    <n v="3"/>
    <s v="Laproscopy"/>
  </r>
  <r>
    <x v="4689"/>
    <n v="50525"/>
    <n v="1"/>
    <s v="Cash"/>
    <n v="7"/>
    <n v="2"/>
    <n v="8"/>
    <d v="2021-12-10T00:00:00"/>
    <d v="2021-10-18T09:35:00"/>
    <n v="2"/>
    <n v="1"/>
    <s v="Tertiary "/>
    <n v="9"/>
    <s v="Ophthalmology"/>
  </r>
  <r>
    <x v="4690"/>
    <n v="50526"/>
    <n v="1"/>
    <s v="Cash"/>
    <n v="39"/>
    <n v="13"/>
    <n v="2"/>
    <m/>
    <d v="2021-10-18T09:38:00"/>
    <n v="13"/>
    <n v="1"/>
    <s v="Bangalore"/>
    <n v="2"/>
    <s v="Urology Circumcision"/>
  </r>
  <r>
    <x v="4691"/>
    <n v="50527"/>
    <n v="8"/>
    <m/>
    <n v="2"/>
    <n v="2"/>
    <n v="1"/>
    <m/>
    <d v="2021-10-18T09:42:00"/>
    <n v="2"/>
    <n v="8"/>
    <s v="New Delhi"/>
    <n v="1"/>
    <s v="Proctology"/>
  </r>
  <r>
    <x v="4692"/>
    <n v="50528"/>
    <n v="1"/>
    <m/>
    <n v="2"/>
    <n v="13"/>
    <n v="1"/>
    <d v="2021-10-26T00:00:00"/>
    <d v="2021-10-18T09:48:00"/>
    <n v="13"/>
    <n v="1"/>
    <s v="New Delhi"/>
    <n v="1"/>
    <s v="Proctology"/>
  </r>
  <r>
    <x v="4693"/>
    <n v="50529"/>
    <n v="2"/>
    <m/>
    <n v="1"/>
    <n v="53"/>
    <n v="2"/>
    <m/>
    <d v="2021-10-18T09:50:00"/>
    <n v="53"/>
    <n v="2"/>
    <s v="Bangalore"/>
    <n v="11"/>
    <s v="General Medicine"/>
  </r>
  <r>
    <x v="4694"/>
    <n v="50530"/>
    <n v="1"/>
    <m/>
    <n v="2"/>
    <n v="13"/>
    <n v="3"/>
    <m/>
    <d v="2021-10-18T09:53:00"/>
    <n v="13"/>
    <n v="1"/>
    <s v="Mumbai"/>
    <n v="1"/>
    <s v="Proctology"/>
  </r>
  <r>
    <x v="4695"/>
    <n v="50531"/>
    <n v="8"/>
    <s v="Cashless"/>
    <n v="2"/>
    <n v="3"/>
    <n v="3"/>
    <d v="2022-02-23T00:00:00"/>
    <d v="2021-10-18T09:58:00"/>
    <n v="3"/>
    <n v="8"/>
    <s v="Mumbai"/>
    <n v="1"/>
    <s v="Proctology"/>
  </r>
  <r>
    <x v="4696"/>
    <n v="50532"/>
    <n v="2"/>
    <m/>
    <n v="37"/>
    <n v="13"/>
    <n v="2"/>
    <m/>
    <d v="2021-10-18T10:05:00"/>
    <n v="13"/>
    <n v="2"/>
    <s v="Bangalore"/>
    <n v="0"/>
    <s v="Not Assigned"/>
  </r>
  <r>
    <x v="4697"/>
    <n v="50533"/>
    <n v="1"/>
    <m/>
    <n v="2"/>
    <n v="13"/>
    <n v="2"/>
    <m/>
    <d v="2021-10-18T10:05:00"/>
    <n v="13"/>
    <n v="1"/>
    <s v="Bangalore"/>
    <n v="1"/>
    <s v="Proctology"/>
  </r>
  <r>
    <x v="4698"/>
    <n v="50534"/>
    <n v="8"/>
    <m/>
    <n v="7"/>
    <n v="13"/>
    <n v="8"/>
    <m/>
    <d v="2021-10-18T10:05:00"/>
    <n v="13"/>
    <n v="8"/>
    <s v="Tertiary "/>
    <n v="9"/>
    <s v="Ophthalmology"/>
  </r>
  <r>
    <x v="4697"/>
    <n v="50535"/>
    <n v="2"/>
    <m/>
    <n v="37"/>
    <n v="13"/>
    <n v="8"/>
    <m/>
    <d v="2021-10-18T10:10:00"/>
    <n v="13"/>
    <n v="2"/>
    <s v="Tertiary "/>
    <n v="0"/>
    <s v="Not Assigned"/>
  </r>
  <r>
    <x v="4699"/>
    <n v="50536"/>
    <n v="1"/>
    <m/>
    <n v="2"/>
    <n v="39"/>
    <n v="3"/>
    <m/>
    <d v="2021-10-18T10:13:00"/>
    <n v="39"/>
    <n v="1"/>
    <s v="Mumbai"/>
    <n v="1"/>
    <s v="Proctology"/>
  </r>
  <r>
    <x v="4700"/>
    <n v="50537"/>
    <n v="1"/>
    <m/>
    <n v="2"/>
    <n v="13"/>
    <n v="1"/>
    <m/>
    <d v="2021-10-18T10:13:00"/>
    <n v="13"/>
    <n v="1"/>
    <s v="New Delhi"/>
    <n v="1"/>
    <s v="Proctology"/>
  </r>
  <r>
    <x v="4700"/>
    <n v="50538"/>
    <n v="2"/>
    <m/>
    <n v="37"/>
    <n v="2"/>
    <n v="1"/>
    <m/>
    <d v="2021-10-18T10:15:00"/>
    <n v="2"/>
    <n v="2"/>
    <s v="New Delhi"/>
    <n v="0"/>
    <s v="Not Assigned"/>
  </r>
  <r>
    <x v="4701"/>
    <n v="50539"/>
    <n v="2"/>
    <m/>
    <n v="37"/>
    <n v="13"/>
    <n v="2"/>
    <m/>
    <d v="2021-10-18T10:15:00"/>
    <n v="13"/>
    <n v="2"/>
    <s v="Bangalore"/>
    <n v="0"/>
    <s v="Not Assigned"/>
  </r>
  <r>
    <x v="4702"/>
    <n v="50540"/>
    <n v="1"/>
    <m/>
    <n v="2"/>
    <n v="12"/>
    <n v="1"/>
    <m/>
    <d v="2021-10-18T10:15:00"/>
    <n v="12"/>
    <n v="1"/>
    <s v="New Delhi"/>
    <n v="1"/>
    <s v="Proctology"/>
  </r>
  <r>
    <x v="4703"/>
    <n v="50541"/>
    <n v="1"/>
    <m/>
    <n v="17"/>
    <n v="51"/>
    <n v="3"/>
    <d v="2021-11-30T00:00:00"/>
    <d v="2021-10-18T10:34:00"/>
    <n v="51"/>
    <n v="1"/>
    <s v="Mumbai"/>
    <n v="7"/>
    <s v="Cosmetic"/>
  </r>
  <r>
    <x v="4704"/>
    <n v="50542"/>
    <n v="2"/>
    <m/>
    <n v="15"/>
    <n v="13"/>
    <n v="11"/>
    <m/>
    <d v="2021-10-18T10:35:00"/>
    <n v="13"/>
    <n v="2"/>
    <s v="Chennai"/>
    <n v="3"/>
    <s v="Laproscopy"/>
  </r>
  <r>
    <x v="4705"/>
    <n v="50543"/>
    <n v="2"/>
    <m/>
    <n v="37"/>
    <n v="2"/>
    <n v="1"/>
    <m/>
    <d v="2021-10-18T10:40:00"/>
    <n v="2"/>
    <n v="2"/>
    <s v="New Delhi"/>
    <n v="0"/>
    <s v="Not Assigned"/>
  </r>
  <r>
    <x v="4703"/>
    <n v="50544"/>
    <n v="2"/>
    <m/>
    <n v="37"/>
    <n v="4"/>
    <n v="1"/>
    <m/>
    <d v="2021-10-18T10:40:00"/>
    <n v="4"/>
    <n v="2"/>
    <s v="New Delhi"/>
    <n v="0"/>
    <s v="Not Assigned"/>
  </r>
  <r>
    <x v="4706"/>
    <n v="50545"/>
    <n v="1"/>
    <m/>
    <n v="15"/>
    <n v="13"/>
    <n v="1"/>
    <d v="2021-11-26T00:00:00"/>
    <d v="2021-10-18T10:43:00"/>
    <n v="13"/>
    <n v="1"/>
    <s v="New Delhi"/>
    <n v="3"/>
    <s v="Laproscopy"/>
  </r>
  <r>
    <x v="4707"/>
    <n v="50546"/>
    <n v="1"/>
    <s v="Cashless"/>
    <n v="137"/>
    <n v="34"/>
    <n v="1"/>
    <d v="2021-10-20T00:00:00"/>
    <d v="2021-10-18T10:48:00"/>
    <n v="34"/>
    <n v="1"/>
    <s v="New Delhi"/>
    <n v="2"/>
    <s v="Urology Circumcision"/>
  </r>
  <r>
    <x v="4708"/>
    <n v="50547"/>
    <n v="2"/>
    <m/>
    <n v="18"/>
    <n v="13"/>
    <n v="1"/>
    <m/>
    <d v="2021-10-18T10:50:00"/>
    <n v="13"/>
    <n v="2"/>
    <s v="New Delhi"/>
    <n v="5"/>
    <s v="Vascular"/>
  </r>
  <r>
    <x v="4703"/>
    <n v="50548"/>
    <n v="2"/>
    <m/>
    <n v="37"/>
    <n v="12"/>
    <n v="3"/>
    <m/>
    <d v="2021-10-18T10:50:00"/>
    <n v="12"/>
    <n v="2"/>
    <s v="Mumbai"/>
    <n v="0"/>
    <s v="Not Assigned"/>
  </r>
  <r>
    <x v="4709"/>
    <n v="50549"/>
    <n v="1"/>
    <m/>
    <n v="14"/>
    <n v="2"/>
    <n v="2"/>
    <m/>
    <d v="2021-10-18T10:53:00"/>
    <n v="2"/>
    <n v="1"/>
    <s v="Bangalore"/>
    <n v="6"/>
    <s v="Kidney Stone"/>
  </r>
  <r>
    <x v="4710"/>
    <n v="50550"/>
    <n v="2"/>
    <m/>
    <n v="37"/>
    <n v="2"/>
    <n v="2"/>
    <d v="2021-10-25T00:00:00"/>
    <d v="2021-10-18T10:55:00"/>
    <n v="2"/>
    <n v="2"/>
    <s v="Bangalore"/>
    <n v="0"/>
    <s v="Not Assigned"/>
  </r>
  <r>
    <x v="4711"/>
    <n v="50551"/>
    <n v="1"/>
    <s v="Cashless"/>
    <n v="39"/>
    <n v="34"/>
    <n v="4"/>
    <m/>
    <d v="2021-10-18T10:57:00"/>
    <n v="34"/>
    <n v="1"/>
    <s v="Hyderabad"/>
    <n v="2"/>
    <s v="Urology Circumcision"/>
  </r>
  <r>
    <x v="4712"/>
    <n v="50552"/>
    <n v="1"/>
    <m/>
    <n v="2"/>
    <n v="13"/>
    <n v="2"/>
    <m/>
    <d v="2021-10-18T11:02:00"/>
    <n v="13"/>
    <n v="1"/>
    <s v="Bangalore"/>
    <n v="1"/>
    <s v="Proctology"/>
  </r>
  <r>
    <x v="4713"/>
    <n v="50553"/>
    <n v="1"/>
    <m/>
    <n v="14"/>
    <n v="13"/>
    <n v="1"/>
    <m/>
    <d v="2021-10-18T11:06:00"/>
    <n v="13"/>
    <n v="1"/>
    <s v="New Delhi"/>
    <n v="6"/>
    <s v="Kidney Stone"/>
  </r>
  <r>
    <x v="4714"/>
    <n v="50554"/>
    <n v="5"/>
    <s v="Cash"/>
    <n v="39"/>
    <n v="8"/>
    <n v="8"/>
    <d v="2021-10-19T00:00:00"/>
    <d v="2021-10-18T11:08:00"/>
    <n v="8"/>
    <n v="5"/>
    <s v="Tertiary "/>
    <n v="2"/>
    <s v="Urology Circumcision"/>
  </r>
  <r>
    <x v="4715"/>
    <n v="50555"/>
    <n v="1"/>
    <s v="Cash"/>
    <n v="39"/>
    <n v="34"/>
    <n v="3"/>
    <d v="2021-11-30T00:00:00"/>
    <d v="2021-10-18T11:11:00"/>
    <n v="34"/>
    <n v="1"/>
    <s v="Mumbai"/>
    <n v="2"/>
    <s v="Urology Circumcision"/>
  </r>
  <r>
    <x v="4716"/>
    <n v="50556"/>
    <n v="1"/>
    <m/>
    <n v="15"/>
    <n v="2"/>
    <n v="2"/>
    <m/>
    <d v="2021-10-18T11:12:00"/>
    <n v="2"/>
    <n v="1"/>
    <s v="Bangalore"/>
    <n v="3"/>
    <s v="Laproscopy"/>
  </r>
  <r>
    <x v="4716"/>
    <n v="50557"/>
    <n v="2"/>
    <m/>
    <n v="37"/>
    <n v="2"/>
    <n v="1"/>
    <m/>
    <d v="2021-10-18T11:15:00"/>
    <n v="2"/>
    <n v="2"/>
    <s v="New Delhi"/>
    <n v="0"/>
    <s v="Not Assigned"/>
  </r>
  <r>
    <x v="4717"/>
    <n v="50558"/>
    <n v="2"/>
    <m/>
    <n v="37"/>
    <n v="39"/>
    <n v="2"/>
    <d v="2021-10-28T00:00:00"/>
    <d v="2021-10-18T11:15:00"/>
    <n v="39"/>
    <n v="2"/>
    <s v="Bangalore"/>
    <n v="0"/>
    <s v="Not Assigned"/>
  </r>
  <r>
    <x v="4718"/>
    <n v="50559"/>
    <n v="4"/>
    <s v="Cash"/>
    <n v="2"/>
    <n v="13"/>
    <n v="1"/>
    <m/>
    <d v="2021-10-18T11:17:00"/>
    <n v="13"/>
    <n v="4"/>
    <s v="New Delhi"/>
    <n v="1"/>
    <s v="Proctology"/>
  </r>
  <r>
    <x v="4719"/>
    <n v="50560"/>
    <n v="1"/>
    <m/>
    <n v="39"/>
    <n v="2"/>
    <n v="2"/>
    <m/>
    <d v="2021-10-18T11:18:00"/>
    <n v="2"/>
    <n v="1"/>
    <s v="Bangalore"/>
    <n v="2"/>
    <s v="Urology Circumcision"/>
  </r>
  <r>
    <x v="4720"/>
    <n v="50561"/>
    <n v="1"/>
    <m/>
    <n v="18"/>
    <n v="13"/>
    <n v="2"/>
    <m/>
    <d v="2021-10-18T11:19:00"/>
    <n v="13"/>
    <n v="1"/>
    <s v="Bangalore"/>
    <n v="5"/>
    <s v="Vascular"/>
  </r>
  <r>
    <x v="4721"/>
    <n v="50562"/>
    <n v="2"/>
    <m/>
    <n v="37"/>
    <n v="2"/>
    <n v="2"/>
    <m/>
    <d v="2021-10-18T11:20:00"/>
    <n v="2"/>
    <n v="2"/>
    <s v="Bangalore"/>
    <n v="0"/>
    <s v="Not Assigned"/>
  </r>
  <r>
    <x v="4722"/>
    <n v="50563"/>
    <n v="1"/>
    <m/>
    <n v="2"/>
    <n v="13"/>
    <n v="1"/>
    <d v="2021-11-01T00:00:00"/>
    <d v="2021-10-18T11:20:00"/>
    <n v="13"/>
    <n v="1"/>
    <s v="New Delhi"/>
    <n v="1"/>
    <s v="Proctology"/>
  </r>
  <r>
    <x v="4723"/>
    <n v="50564"/>
    <n v="1"/>
    <m/>
    <n v="96"/>
    <n v="2"/>
    <n v="2"/>
    <m/>
    <d v="2021-10-18T11:24:00"/>
    <n v="2"/>
    <n v="1"/>
    <s v="Bangalore"/>
    <n v="7"/>
    <s v="Cosmetic"/>
  </r>
  <r>
    <x v="4724"/>
    <n v="50565"/>
    <n v="2"/>
    <s v="Cash"/>
    <n v="24"/>
    <n v="13"/>
    <n v="1"/>
    <m/>
    <d v="2021-10-18T11:25:00"/>
    <n v="13"/>
    <n v="2"/>
    <s v="New Delhi"/>
    <n v="1"/>
    <s v="Proctology"/>
  </r>
  <r>
    <x v="4725"/>
    <n v="50566"/>
    <n v="1"/>
    <m/>
    <n v="2"/>
    <n v="53"/>
    <n v="8"/>
    <d v="2021-10-22T00:00:00"/>
    <d v="2021-10-18T11:30:00"/>
    <n v="53"/>
    <n v="1"/>
    <s v="Tertiary "/>
    <n v="1"/>
    <s v="Proctology"/>
  </r>
  <r>
    <x v="4726"/>
    <n v="50567"/>
    <n v="1"/>
    <m/>
    <n v="135"/>
    <n v="13"/>
    <n v="1"/>
    <m/>
    <d v="2021-10-18T11:37:00"/>
    <n v="13"/>
    <n v="1"/>
    <s v="New Delhi"/>
    <n v="10"/>
    <s v="Dental"/>
  </r>
  <r>
    <x v="4727"/>
    <n v="50568"/>
    <n v="2"/>
    <s v="Cash"/>
    <n v="2"/>
    <n v="51"/>
    <n v="2"/>
    <d v="2022-01-17T00:00:00"/>
    <d v="2021-10-18T11:40:00"/>
    <n v="51"/>
    <n v="2"/>
    <s v="Bangalore"/>
    <n v="1"/>
    <s v="Proctology"/>
  </r>
  <r>
    <x v="4728"/>
    <n v="50569"/>
    <n v="2"/>
    <m/>
    <n v="20"/>
    <n v="39"/>
    <n v="6"/>
    <d v="2021-11-05T00:00:00"/>
    <d v="2021-10-18T11:40:00"/>
    <n v="39"/>
    <n v="2"/>
    <s v="Pune"/>
    <n v="1"/>
    <s v="Proctology"/>
  </r>
  <r>
    <x v="4729"/>
    <n v="50570"/>
    <n v="1"/>
    <m/>
    <n v="2"/>
    <n v="12"/>
    <n v="6"/>
    <m/>
    <d v="2021-10-18T11:41:00"/>
    <n v="12"/>
    <n v="1"/>
    <s v="Pune"/>
    <n v="1"/>
    <s v="Proctology"/>
  </r>
  <r>
    <x v="4729"/>
    <n v="50571"/>
    <n v="2"/>
    <m/>
    <n v="37"/>
    <n v="4"/>
    <n v="3"/>
    <d v="2022-06-22T00:00:00"/>
    <d v="2021-10-18T11:45:00"/>
    <n v="4"/>
    <n v="2"/>
    <s v="Mumbai"/>
    <n v="0"/>
    <s v="Not Assigned"/>
  </r>
  <r>
    <x v="4685"/>
    <n v="50572"/>
    <n v="2"/>
    <s v="Cashless"/>
    <n v="39"/>
    <n v="13"/>
    <n v="3"/>
    <d v="2022-01-12T00:00:00"/>
    <d v="2021-10-18T11:45:00"/>
    <n v="13"/>
    <n v="2"/>
    <s v="Mumbai"/>
    <n v="2"/>
    <s v="Urology Circumcision"/>
  </r>
  <r>
    <x v="4660"/>
    <n v="50573"/>
    <n v="2"/>
    <m/>
    <n v="37"/>
    <n v="2"/>
    <n v="2"/>
    <m/>
    <d v="2021-10-18T11:50:00"/>
    <n v="2"/>
    <n v="2"/>
    <s v="Bangalore"/>
    <n v="0"/>
    <s v="Not Assigned"/>
  </r>
  <r>
    <x v="4730"/>
    <n v="50574"/>
    <n v="5"/>
    <m/>
    <n v="17"/>
    <n v="39"/>
    <n v="6"/>
    <d v="2021-11-08T00:00:00"/>
    <d v="2021-10-18T11:50:00"/>
    <n v="39"/>
    <n v="5"/>
    <s v="Pune"/>
    <n v="7"/>
    <s v="Cosmetic"/>
  </r>
  <r>
    <x v="4731"/>
    <n v="50575"/>
    <n v="1"/>
    <s v="Cashless"/>
    <n v="24"/>
    <n v="34"/>
    <n v="1"/>
    <d v="2021-10-25T00:00:00"/>
    <d v="2021-10-18T11:50:00"/>
    <n v="34"/>
    <n v="1"/>
    <s v="New Delhi"/>
    <n v="1"/>
    <s v="Proctology"/>
  </r>
  <r>
    <x v="4732"/>
    <n v="50576"/>
    <n v="1"/>
    <m/>
    <n v="18"/>
    <n v="10"/>
    <n v="2"/>
    <m/>
    <d v="2021-10-18T11:52:00"/>
    <n v="10"/>
    <n v="1"/>
    <s v="Bangalore"/>
    <n v="5"/>
    <s v="Vascular"/>
  </r>
  <r>
    <x v="4733"/>
    <n v="50577"/>
    <n v="8"/>
    <m/>
    <n v="2"/>
    <n v="2"/>
    <n v="3"/>
    <m/>
    <d v="2021-10-18T11:54:00"/>
    <n v="2"/>
    <n v="8"/>
    <s v="Mumbai"/>
    <n v="1"/>
    <s v="Proctology"/>
  </r>
  <r>
    <x v="4734"/>
    <n v="50578"/>
    <n v="2"/>
    <m/>
    <n v="37"/>
    <n v="2"/>
    <n v="2"/>
    <m/>
    <d v="2021-10-18T11:55:00"/>
    <n v="2"/>
    <n v="2"/>
    <s v="Bangalore"/>
    <n v="0"/>
    <s v="Not Assigned"/>
  </r>
  <r>
    <x v="4735"/>
    <n v="50579"/>
    <n v="2"/>
    <m/>
    <n v="37"/>
    <n v="2"/>
    <n v="1"/>
    <m/>
    <d v="2021-10-18T11:55:00"/>
    <n v="2"/>
    <n v="2"/>
    <s v="New Delhi"/>
    <n v="0"/>
    <s v="Not Assigned"/>
  </r>
  <r>
    <x v="4736"/>
    <n v="50580"/>
    <n v="2"/>
    <m/>
    <n v="37"/>
    <n v="2"/>
    <n v="2"/>
    <m/>
    <d v="2021-10-18T11:55:00"/>
    <n v="2"/>
    <n v="2"/>
    <s v="Bangalore"/>
    <n v="0"/>
    <s v="Not Assigned"/>
  </r>
  <r>
    <x v="4737"/>
    <n v="50581"/>
    <n v="1"/>
    <s v="Cash"/>
    <n v="7"/>
    <n v="35"/>
    <n v="8"/>
    <d v="2021-12-10T00:00:00"/>
    <d v="2021-10-18T11:55:00"/>
    <n v="35"/>
    <n v="1"/>
    <s v="Tertiary "/>
    <n v="9"/>
    <s v="Ophthalmology"/>
  </r>
  <r>
    <x v="4738"/>
    <n v="50582"/>
    <n v="1"/>
    <s v="Cash"/>
    <n v="15"/>
    <n v="39"/>
    <n v="4"/>
    <d v="2022-01-18T00:00:00"/>
    <d v="2021-10-18T11:57:00"/>
    <n v="39"/>
    <n v="1"/>
    <s v="Hyderabad"/>
    <n v="3"/>
    <s v="Laproscopy"/>
  </r>
  <r>
    <x v="4739"/>
    <n v="50583"/>
    <n v="1"/>
    <m/>
    <n v="39"/>
    <n v="4"/>
    <n v="6"/>
    <d v="2022-06-22T00:00:00"/>
    <d v="2021-10-18T11:58:00"/>
    <n v="4"/>
    <n v="1"/>
    <s v="Pune"/>
    <n v="2"/>
    <s v="Urology Circumcision"/>
  </r>
  <r>
    <x v="4740"/>
    <n v="50584"/>
    <n v="5"/>
    <m/>
    <n v="17"/>
    <n v="2"/>
    <n v="1"/>
    <m/>
    <d v="2021-10-18T12:00:00"/>
    <n v="2"/>
    <n v="5"/>
    <s v="New Delhi"/>
    <n v="7"/>
    <s v="Cosmetic"/>
  </r>
  <r>
    <x v="4741"/>
    <n v="50585"/>
    <n v="2"/>
    <s v="Cash"/>
    <n v="137"/>
    <n v="34"/>
    <n v="1"/>
    <d v="2021-10-21T00:00:00"/>
    <d v="2021-10-18T12:05:00"/>
    <n v="34"/>
    <n v="2"/>
    <s v="New Delhi"/>
    <n v="2"/>
    <s v="Urology Circumcision"/>
  </r>
  <r>
    <x v="4742"/>
    <n v="50586"/>
    <n v="2"/>
    <m/>
    <n v="37"/>
    <n v="2"/>
    <n v="4"/>
    <m/>
    <d v="2021-10-18T12:05:00"/>
    <n v="2"/>
    <n v="2"/>
    <s v="Hyderabad"/>
    <n v="0"/>
    <s v="Not Assigned"/>
  </r>
  <r>
    <x v="4743"/>
    <n v="50587"/>
    <n v="2"/>
    <m/>
    <n v="37"/>
    <n v="13"/>
    <n v="5"/>
    <m/>
    <d v="2021-10-18T12:05:00"/>
    <n v="13"/>
    <n v="2"/>
    <s v="Others"/>
    <n v="0"/>
    <s v="Not Assigned"/>
  </r>
  <r>
    <x v="4744"/>
    <n v="50588"/>
    <n v="1"/>
    <m/>
    <n v="2"/>
    <n v="2"/>
    <n v="1"/>
    <m/>
    <d v="2021-10-18T12:11:00"/>
    <n v="2"/>
    <n v="1"/>
    <s v="New Delhi"/>
    <n v="1"/>
    <s v="Proctology"/>
  </r>
  <r>
    <x v="4745"/>
    <n v="50589"/>
    <n v="1"/>
    <m/>
    <n v="2"/>
    <n v="2"/>
    <n v="4"/>
    <m/>
    <d v="2021-10-18T12:23:00"/>
    <n v="2"/>
    <n v="1"/>
    <s v="Hyderabad"/>
    <n v="1"/>
    <s v="Proctology"/>
  </r>
  <r>
    <x v="4746"/>
    <n v="50591"/>
    <n v="2"/>
    <m/>
    <n v="37"/>
    <n v="2"/>
    <n v="2"/>
    <m/>
    <d v="2021-10-18T12:25:00"/>
    <n v="2"/>
    <n v="2"/>
    <s v="Bangalore"/>
    <n v="0"/>
    <s v="Not Assigned"/>
  </r>
  <r>
    <x v="4747"/>
    <n v="50592"/>
    <n v="1"/>
    <m/>
    <n v="17"/>
    <n v="2"/>
    <n v="3"/>
    <m/>
    <d v="2021-10-18T12:26:00"/>
    <n v="2"/>
    <n v="1"/>
    <s v="Mumbai"/>
    <n v="7"/>
    <s v="Cosmetic"/>
  </r>
  <r>
    <x v="4748"/>
    <n v="50593"/>
    <n v="2"/>
    <m/>
    <n v="15"/>
    <n v="13"/>
    <n v="1"/>
    <d v="2021-10-27T00:00:00"/>
    <d v="2021-10-18T12:30:00"/>
    <n v="13"/>
    <n v="2"/>
    <s v="New Delhi"/>
    <n v="3"/>
    <s v="Laproscopy"/>
  </r>
  <r>
    <x v="4749"/>
    <n v="50594"/>
    <n v="8"/>
    <m/>
    <n v="2"/>
    <n v="2"/>
    <n v="1"/>
    <m/>
    <d v="2021-10-18T12:33:00"/>
    <n v="2"/>
    <n v="8"/>
    <s v="New Delhi"/>
    <n v="1"/>
    <s v="Proctology"/>
  </r>
  <r>
    <x v="4750"/>
    <n v="50595"/>
    <n v="1"/>
    <m/>
    <n v="2"/>
    <n v="12"/>
    <n v="4"/>
    <m/>
    <d v="2021-10-18T12:33:00"/>
    <n v="12"/>
    <n v="1"/>
    <s v="Hyderabad"/>
    <n v="1"/>
    <s v="Proctology"/>
  </r>
  <r>
    <x v="4750"/>
    <n v="50596"/>
    <n v="2"/>
    <m/>
    <n v="2"/>
    <n v="13"/>
    <n v="4"/>
    <m/>
    <d v="2021-10-18T12:35:00"/>
    <n v="13"/>
    <n v="2"/>
    <s v="Hyderabad"/>
    <n v="1"/>
    <s v="Proctology"/>
  </r>
  <r>
    <x v="4751"/>
    <n v="50597"/>
    <n v="1"/>
    <m/>
    <n v="19"/>
    <n v="13"/>
    <n v="3"/>
    <m/>
    <d v="2021-10-18T12:43:00"/>
    <n v="13"/>
    <n v="1"/>
    <s v="Mumbai"/>
    <n v="1"/>
    <s v="Proctology"/>
  </r>
  <r>
    <x v="4752"/>
    <n v="50598"/>
    <n v="1"/>
    <m/>
    <n v="39"/>
    <n v="13"/>
    <n v="4"/>
    <m/>
    <d v="2021-10-18T12:44:00"/>
    <n v="13"/>
    <n v="1"/>
    <s v="Hyderabad"/>
    <n v="2"/>
    <s v="Urology Circumcision"/>
  </r>
  <r>
    <x v="4753"/>
    <n v="50599"/>
    <n v="5"/>
    <m/>
    <n v="39"/>
    <n v="39"/>
    <n v="6"/>
    <m/>
    <d v="2021-10-18T12:48:00"/>
    <n v="39"/>
    <n v="5"/>
    <s v="Pune"/>
    <n v="2"/>
    <s v="Urology Circumcision"/>
  </r>
  <r>
    <x v="4754"/>
    <n v="50600"/>
    <n v="5"/>
    <s v="Cash"/>
    <n v="17"/>
    <n v="13"/>
    <n v="1"/>
    <d v="2021-12-11T00:00:00"/>
    <d v="2021-10-18T12:50:00"/>
    <n v="13"/>
    <n v="5"/>
    <s v="New Delhi"/>
    <n v="7"/>
    <s v="Cosmetic"/>
  </r>
  <r>
    <x v="4755"/>
    <n v="50602"/>
    <n v="5"/>
    <m/>
    <n v="17"/>
    <n v="12"/>
    <n v="1"/>
    <m/>
    <d v="2021-10-18T12:54:00"/>
    <n v="12"/>
    <n v="5"/>
    <s v="New Delhi"/>
    <n v="7"/>
    <s v="Cosmetic"/>
  </r>
  <r>
    <x v="4756"/>
    <n v="50603"/>
    <n v="5"/>
    <m/>
    <n v="17"/>
    <n v="39"/>
    <n v="3"/>
    <m/>
    <d v="2021-10-18T12:54:00"/>
    <n v="39"/>
    <n v="5"/>
    <s v="Mumbai"/>
    <n v="7"/>
    <s v="Cosmetic"/>
  </r>
  <r>
    <x v="4757"/>
    <n v="50604"/>
    <n v="2"/>
    <s v="Cash"/>
    <n v="18"/>
    <n v="31"/>
    <n v="8"/>
    <d v="2021-11-05T00:00:00"/>
    <d v="2021-10-18T12:55:00"/>
    <n v="31"/>
    <n v="2"/>
    <s v="Tertiary "/>
    <n v="5"/>
    <s v="Vascular"/>
  </r>
  <r>
    <x v="4758"/>
    <n v="50605"/>
    <n v="1"/>
    <s v="Cash"/>
    <n v="17"/>
    <n v="13"/>
    <n v="1"/>
    <m/>
    <d v="2021-10-18T12:56:00"/>
    <n v="13"/>
    <n v="1"/>
    <s v="New Delhi"/>
    <n v="7"/>
    <s v="Cosmetic"/>
  </r>
  <r>
    <x v="4759"/>
    <n v="50606"/>
    <n v="5"/>
    <s v="Cash"/>
    <n v="17"/>
    <n v="13"/>
    <n v="6"/>
    <d v="2021-11-08T00:00:00"/>
    <d v="2021-10-18T12:59:00"/>
    <n v="13"/>
    <n v="5"/>
    <s v="Pune"/>
    <n v="7"/>
    <s v="Cosmetic"/>
  </r>
  <r>
    <x v="4760"/>
    <n v="50608"/>
    <n v="1"/>
    <m/>
    <n v="2"/>
    <n v="13"/>
    <n v="1"/>
    <m/>
    <d v="2021-10-18T13:03:00"/>
    <n v="13"/>
    <n v="1"/>
    <s v="New Delhi"/>
    <n v="1"/>
    <s v="Proctology"/>
  </r>
  <r>
    <x v="4761"/>
    <n v="50610"/>
    <n v="2"/>
    <m/>
    <n v="37"/>
    <n v="13"/>
    <n v="1"/>
    <d v="2021-11-30T00:00:00"/>
    <d v="2021-10-18T13:05:00"/>
    <n v="13"/>
    <n v="2"/>
    <s v="New Delhi"/>
    <n v="0"/>
    <s v="Not Assigned"/>
  </r>
  <r>
    <x v="4762"/>
    <n v="50611"/>
    <n v="1"/>
    <m/>
    <n v="7"/>
    <n v="2"/>
    <n v="2"/>
    <m/>
    <d v="2021-10-18T13:07:00"/>
    <n v="2"/>
    <n v="1"/>
    <s v="Bangalore"/>
    <n v="9"/>
    <s v="Ophthalmology"/>
  </r>
  <r>
    <x v="4763"/>
    <n v="50612"/>
    <n v="2"/>
    <m/>
    <n v="37"/>
    <n v="2"/>
    <n v="1"/>
    <m/>
    <d v="2021-10-18T13:10:00"/>
    <n v="2"/>
    <n v="2"/>
    <s v="New Delhi"/>
    <n v="0"/>
    <s v="Not Assigned"/>
  </r>
  <r>
    <x v="4764"/>
    <n v="50613"/>
    <n v="2"/>
    <m/>
    <n v="5"/>
    <n v="13"/>
    <n v="2"/>
    <m/>
    <d v="2021-10-18T13:10:00"/>
    <n v="13"/>
    <n v="2"/>
    <s v="Bangalore"/>
    <n v="5"/>
    <s v="Vascular"/>
  </r>
  <r>
    <x v="4765"/>
    <n v="50614"/>
    <n v="2"/>
    <s v="Cash"/>
    <n v="2"/>
    <n v="13"/>
    <n v="4"/>
    <m/>
    <d v="2021-10-18T13:15:00"/>
    <n v="13"/>
    <n v="2"/>
    <s v="Hyderabad"/>
    <n v="1"/>
    <s v="Proctology"/>
  </r>
  <r>
    <x v="4766"/>
    <n v="50615"/>
    <n v="1"/>
    <s v="Cashless"/>
    <n v="39"/>
    <n v="13"/>
    <n v="3"/>
    <d v="2022-06-06T00:00:00"/>
    <d v="2021-10-18T13:16:00"/>
    <n v="13"/>
    <n v="1"/>
    <s v="Mumbai"/>
    <n v="2"/>
    <s v="Urology Circumcision"/>
  </r>
  <r>
    <x v="4761"/>
    <n v="50616"/>
    <n v="2"/>
    <s v="Cash"/>
    <n v="17"/>
    <n v="51"/>
    <n v="1"/>
    <m/>
    <d v="2021-10-18T13:20:00"/>
    <n v="51"/>
    <n v="2"/>
    <s v="New Delhi"/>
    <n v="7"/>
    <s v="Cosmetic"/>
  </r>
  <r>
    <x v="4767"/>
    <n v="50617"/>
    <n v="2"/>
    <s v="Cash"/>
    <n v="129"/>
    <n v="39"/>
    <n v="2"/>
    <m/>
    <d v="2021-10-18T13:20:00"/>
    <n v="39"/>
    <n v="2"/>
    <s v="Bangalore"/>
    <n v="9"/>
    <s v="Ophthalmology"/>
  </r>
  <r>
    <x v="4768"/>
    <n v="50619"/>
    <n v="2"/>
    <m/>
    <n v="37"/>
    <n v="13"/>
    <n v="5"/>
    <m/>
    <d v="2021-10-18T13:25:00"/>
    <n v="13"/>
    <n v="2"/>
    <s v="Others"/>
    <n v="0"/>
    <s v="Not Assigned"/>
  </r>
  <r>
    <x v="4497"/>
    <n v="50620"/>
    <n v="2"/>
    <s v="Cash"/>
    <n v="39"/>
    <n v="13"/>
    <n v="1"/>
    <d v="2021-11-17T00:00:00"/>
    <d v="2021-10-18T13:25:00"/>
    <n v="13"/>
    <n v="2"/>
    <s v="New Delhi"/>
    <n v="2"/>
    <s v="Urology Circumcision"/>
  </r>
  <r>
    <x v="4769"/>
    <n v="50621"/>
    <n v="8"/>
    <s v="Cash"/>
    <n v="2"/>
    <n v="13"/>
    <n v="1"/>
    <m/>
    <d v="2021-10-18T13:26:00"/>
    <n v="13"/>
    <n v="8"/>
    <s v="New Delhi"/>
    <n v="1"/>
    <s v="Proctology"/>
  </r>
  <r>
    <x v="4770"/>
    <n v="50622"/>
    <n v="1"/>
    <m/>
    <n v="19"/>
    <n v="13"/>
    <n v="3"/>
    <m/>
    <d v="2021-10-18T13:26:00"/>
    <n v="13"/>
    <n v="1"/>
    <s v="Mumbai"/>
    <n v="1"/>
    <s v="Proctology"/>
  </r>
  <r>
    <x v="4771"/>
    <n v="50623"/>
    <n v="1"/>
    <m/>
    <n v="39"/>
    <n v="2"/>
    <n v="2"/>
    <m/>
    <d v="2021-10-18T13:30:00"/>
    <n v="2"/>
    <n v="1"/>
    <s v="Bangalore"/>
    <n v="2"/>
    <s v="Urology Circumcision"/>
  </r>
  <r>
    <x v="4772"/>
    <n v="50624"/>
    <n v="1"/>
    <m/>
    <n v="39"/>
    <n v="13"/>
    <n v="3"/>
    <m/>
    <d v="2021-10-18T13:37:00"/>
    <n v="13"/>
    <n v="1"/>
    <s v="Mumbai"/>
    <n v="2"/>
    <s v="Urology Circumcision"/>
  </r>
  <r>
    <x v="4773"/>
    <n v="50625"/>
    <n v="8"/>
    <m/>
    <n v="18"/>
    <n v="2"/>
    <n v="2"/>
    <m/>
    <d v="2021-10-18T13:40:00"/>
    <n v="2"/>
    <n v="8"/>
    <s v="Bangalore"/>
    <n v="5"/>
    <s v="Vascular"/>
  </r>
  <r>
    <x v="4774"/>
    <n v="50626"/>
    <n v="2"/>
    <m/>
    <n v="37"/>
    <n v="2"/>
    <n v="2"/>
    <m/>
    <d v="2021-10-18T13:40:00"/>
    <n v="2"/>
    <n v="2"/>
    <s v="Bangalore"/>
    <n v="0"/>
    <s v="Not Assigned"/>
  </r>
  <r>
    <x v="4775"/>
    <n v="50627"/>
    <n v="1"/>
    <s v="Cash"/>
    <n v="20"/>
    <n v="39"/>
    <n v="6"/>
    <m/>
    <d v="2021-10-18T13:41:00"/>
    <n v="39"/>
    <n v="1"/>
    <s v="Pune"/>
    <n v="1"/>
    <s v="Proctology"/>
  </r>
  <r>
    <x v="4776"/>
    <n v="50628"/>
    <n v="2"/>
    <m/>
    <n v="37"/>
    <n v="2"/>
    <n v="1"/>
    <m/>
    <d v="2021-10-18T13:50:00"/>
    <n v="2"/>
    <n v="2"/>
    <s v="New Delhi"/>
    <n v="0"/>
    <s v="Not Assigned"/>
  </r>
  <r>
    <x v="4777"/>
    <n v="50629"/>
    <n v="1"/>
    <s v="Cash"/>
    <n v="7"/>
    <n v="39"/>
    <n v="8"/>
    <d v="2021-12-11T00:00:00"/>
    <d v="2021-10-18T13:52:00"/>
    <n v="39"/>
    <n v="1"/>
    <s v="Tertiary "/>
    <n v="9"/>
    <s v="Ophthalmology"/>
  </r>
  <r>
    <x v="4778"/>
    <n v="50630"/>
    <n v="4"/>
    <m/>
    <n v="18"/>
    <n v="4"/>
    <n v="2"/>
    <d v="2022-08-18T00:00:00"/>
    <d v="2021-10-18T13:54:00"/>
    <n v="4"/>
    <n v="4"/>
    <s v="Bangalore"/>
    <n v="5"/>
    <s v="Vascular"/>
  </r>
  <r>
    <x v="4779"/>
    <n v="50631"/>
    <n v="8"/>
    <m/>
    <n v="2"/>
    <n v="13"/>
    <n v="1"/>
    <m/>
    <d v="2021-10-18T13:55:00"/>
    <n v="13"/>
    <n v="8"/>
    <s v="New Delhi"/>
    <n v="1"/>
    <s v="Proctology"/>
  </r>
  <r>
    <x v="4780"/>
    <n v="50632"/>
    <n v="5"/>
    <m/>
    <n v="17"/>
    <n v="13"/>
    <n v="1"/>
    <m/>
    <d v="2021-10-18T13:57:00"/>
    <n v="13"/>
    <n v="5"/>
    <s v="New Delhi"/>
    <n v="7"/>
    <s v="Cosmetic"/>
  </r>
  <r>
    <x v="4781"/>
    <n v="50633"/>
    <n v="1"/>
    <m/>
    <n v="18"/>
    <n v="13"/>
    <n v="1"/>
    <m/>
    <d v="2021-10-18T13:57:00"/>
    <n v="13"/>
    <n v="1"/>
    <s v="New Delhi"/>
    <n v="5"/>
    <s v="Vascular"/>
  </r>
  <r>
    <x v="4782"/>
    <n v="50634"/>
    <n v="1"/>
    <s v="Cash"/>
    <n v="17"/>
    <n v="50"/>
    <n v="1"/>
    <d v="2021-10-19T00:00:00"/>
    <d v="2021-10-18T14:03:00"/>
    <n v="50"/>
    <n v="1"/>
    <s v="New Delhi"/>
    <n v="7"/>
    <s v="Cosmetic"/>
  </r>
  <r>
    <x v="4783"/>
    <n v="50635"/>
    <n v="5"/>
    <s v="Cash"/>
    <n v="2"/>
    <n v="13"/>
    <n v="1"/>
    <d v="2021-11-10T00:00:00"/>
    <d v="2021-10-18T14:03:00"/>
    <n v="13"/>
    <n v="5"/>
    <s v="New Delhi"/>
    <n v="1"/>
    <s v="Proctology"/>
  </r>
  <r>
    <x v="4782"/>
    <n v="50636"/>
    <n v="2"/>
    <m/>
    <n v="17"/>
    <n v="13"/>
    <n v="8"/>
    <d v="2021-10-27T00:00:00"/>
    <d v="2021-10-18T14:05:00"/>
    <n v="13"/>
    <n v="2"/>
    <s v="Tertiary "/>
    <n v="7"/>
    <s v="Cosmetic"/>
  </r>
  <r>
    <x v="3964"/>
    <n v="50637"/>
    <n v="2"/>
    <m/>
    <n v="37"/>
    <n v="2"/>
    <n v="1"/>
    <m/>
    <d v="2021-10-18T14:05:00"/>
    <n v="2"/>
    <n v="2"/>
    <s v="New Delhi"/>
    <n v="0"/>
    <s v="Not Assigned"/>
  </r>
  <r>
    <x v="4784"/>
    <n v="50638"/>
    <n v="5"/>
    <s v="Cash"/>
    <n v="2"/>
    <n v="13"/>
    <n v="1"/>
    <d v="2022-04-03T00:00:00"/>
    <d v="2021-10-18T14:06:00"/>
    <n v="13"/>
    <n v="5"/>
    <s v="New Delhi"/>
    <n v="1"/>
    <s v="Proctology"/>
  </r>
  <r>
    <x v="4785"/>
    <n v="50639"/>
    <n v="5"/>
    <s v="Cash"/>
    <n v="17"/>
    <n v="13"/>
    <n v="1"/>
    <d v="2021-12-16T00:00:00"/>
    <d v="2021-10-18T14:10:00"/>
    <n v="13"/>
    <n v="5"/>
    <s v="New Delhi"/>
    <n v="7"/>
    <s v="Cosmetic"/>
  </r>
  <r>
    <x v="4786"/>
    <n v="50640"/>
    <n v="1"/>
    <m/>
    <n v="2"/>
    <n v="13"/>
    <n v="6"/>
    <m/>
    <d v="2021-10-18T14:17:00"/>
    <n v="13"/>
    <n v="1"/>
    <s v="Pune"/>
    <n v="1"/>
    <s v="Proctology"/>
  </r>
  <r>
    <x v="4787"/>
    <n v="50641"/>
    <n v="1"/>
    <m/>
    <n v="14"/>
    <n v="13"/>
    <n v="3"/>
    <m/>
    <d v="2021-10-18T14:19:00"/>
    <n v="13"/>
    <n v="1"/>
    <s v="Mumbai"/>
    <n v="6"/>
    <s v="Kidney Stone"/>
  </r>
  <r>
    <x v="4788"/>
    <n v="50642"/>
    <n v="5"/>
    <s v="Cash"/>
    <n v="17"/>
    <n v="39"/>
    <n v="6"/>
    <d v="2021-11-08T00:00:00"/>
    <d v="2021-10-18T14:22:00"/>
    <n v="39"/>
    <n v="5"/>
    <s v="Pune"/>
    <n v="7"/>
    <s v="Cosmetic"/>
  </r>
  <r>
    <x v="4789"/>
    <n v="50643"/>
    <n v="5"/>
    <m/>
    <n v="17"/>
    <n v="13"/>
    <n v="3"/>
    <m/>
    <d v="2021-10-18T14:22:00"/>
    <n v="13"/>
    <n v="5"/>
    <s v="Mumbai"/>
    <n v="7"/>
    <s v="Cosmetic"/>
  </r>
  <r>
    <x v="4790"/>
    <n v="50644"/>
    <n v="1"/>
    <s v="Cash"/>
    <n v="2"/>
    <n v="13"/>
    <n v="4"/>
    <m/>
    <d v="2021-10-18T14:22:00"/>
    <n v="13"/>
    <n v="1"/>
    <s v="Hyderabad"/>
    <n v="1"/>
    <s v="Proctology"/>
  </r>
  <r>
    <x v="4791"/>
    <n v="50645"/>
    <n v="1"/>
    <m/>
    <n v="2"/>
    <n v="13"/>
    <n v="6"/>
    <m/>
    <d v="2021-10-18T14:30:00"/>
    <n v="13"/>
    <n v="1"/>
    <s v="Pune"/>
    <n v="1"/>
    <s v="Proctology"/>
  </r>
  <r>
    <x v="4792"/>
    <n v="50646"/>
    <n v="1"/>
    <m/>
    <n v="14"/>
    <n v="13"/>
    <n v="2"/>
    <m/>
    <d v="2021-10-18T14:35:00"/>
    <n v="13"/>
    <n v="1"/>
    <s v="Bangalore"/>
    <n v="6"/>
    <s v="Kidney Stone"/>
  </r>
  <r>
    <x v="4792"/>
    <n v="50647"/>
    <n v="2"/>
    <m/>
    <n v="37"/>
    <n v="12"/>
    <n v="5"/>
    <m/>
    <d v="2021-10-18T14:35:00"/>
    <n v="12"/>
    <n v="2"/>
    <s v="Others"/>
    <n v="0"/>
    <s v="Not Assigned"/>
  </r>
  <r>
    <x v="4793"/>
    <n v="50648"/>
    <n v="1"/>
    <m/>
    <n v="14"/>
    <n v="2"/>
    <n v="2"/>
    <m/>
    <d v="2021-10-18T14:36:00"/>
    <n v="2"/>
    <n v="1"/>
    <s v="Bangalore"/>
    <n v="6"/>
    <s v="Kidney Stone"/>
  </r>
  <r>
    <x v="4794"/>
    <n v="50649"/>
    <n v="1"/>
    <m/>
    <n v="19"/>
    <n v="13"/>
    <n v="1"/>
    <d v="2021-10-22T00:00:00"/>
    <d v="2021-10-18T14:36:00"/>
    <n v="13"/>
    <n v="1"/>
    <s v="New Delhi"/>
    <n v="1"/>
    <s v="Proctology"/>
  </r>
  <r>
    <x v="1561"/>
    <n v="50650"/>
    <n v="1"/>
    <m/>
    <n v="2"/>
    <n v="12"/>
    <n v="8"/>
    <m/>
    <d v="2021-10-18T14:38:00"/>
    <n v="12"/>
    <n v="1"/>
    <s v="Tertiary "/>
    <n v="1"/>
    <s v="Proctology"/>
  </r>
  <r>
    <x v="4795"/>
    <n v="50651"/>
    <n v="4"/>
    <m/>
    <n v="39"/>
    <n v="13"/>
    <n v="1"/>
    <m/>
    <d v="2021-10-18T14:41:00"/>
    <n v="13"/>
    <n v="4"/>
    <s v="New Delhi"/>
    <n v="2"/>
    <s v="Urology Circumcision"/>
  </r>
  <r>
    <x v="4796"/>
    <n v="50652"/>
    <n v="5"/>
    <m/>
    <n v="39"/>
    <n v="39"/>
    <n v="2"/>
    <m/>
    <d v="2021-10-18T14:44:00"/>
    <n v="39"/>
    <n v="5"/>
    <s v="Bangalore"/>
    <n v="2"/>
    <s v="Urology Circumcision"/>
  </r>
  <r>
    <x v="4797"/>
    <n v="50653"/>
    <n v="2"/>
    <m/>
    <n v="37"/>
    <n v="13"/>
    <n v="3"/>
    <m/>
    <d v="2021-10-18T14:45:00"/>
    <n v="13"/>
    <n v="2"/>
    <s v="Mumbai"/>
    <n v="0"/>
    <s v="Not Assigned"/>
  </r>
  <r>
    <x v="4798"/>
    <n v="50654"/>
    <n v="5"/>
    <m/>
    <n v="2"/>
    <n v="13"/>
    <n v="1"/>
    <d v="2021-10-21T00:00:00"/>
    <d v="2021-10-18T14:46:00"/>
    <n v="13"/>
    <n v="5"/>
    <s v="New Delhi"/>
    <n v="1"/>
    <s v="Proctology"/>
  </r>
  <r>
    <x v="4799"/>
    <n v="50655"/>
    <n v="5"/>
    <m/>
    <n v="2"/>
    <n v="2"/>
    <n v="1"/>
    <m/>
    <d v="2021-10-18T14:46:00"/>
    <n v="2"/>
    <n v="5"/>
    <s v="New Delhi"/>
    <n v="1"/>
    <s v="Proctology"/>
  </r>
  <r>
    <x v="4800"/>
    <n v="50656"/>
    <n v="2"/>
    <m/>
    <n v="24"/>
    <n v="13"/>
    <n v="1"/>
    <d v="2021-10-22T00:00:00"/>
    <d v="2021-10-18T14:50:00"/>
    <n v="13"/>
    <n v="2"/>
    <s v="New Delhi"/>
    <n v="1"/>
    <s v="Proctology"/>
  </r>
  <r>
    <x v="4801"/>
    <n v="50657"/>
    <n v="1"/>
    <s v="Cash"/>
    <n v="2"/>
    <n v="2"/>
    <n v="3"/>
    <d v="2021-11-30T00:00:00"/>
    <d v="2021-10-18T14:53:00"/>
    <n v="2"/>
    <n v="1"/>
    <s v="Mumbai"/>
    <n v="1"/>
    <s v="Proctology"/>
  </r>
  <r>
    <x v="4802"/>
    <n v="50658"/>
    <n v="2"/>
    <m/>
    <n v="2"/>
    <n v="51"/>
    <n v="1"/>
    <d v="2021-10-26T00:00:00"/>
    <d v="2021-10-18T14:55:00"/>
    <n v="51"/>
    <n v="2"/>
    <s v="New Delhi"/>
    <n v="1"/>
    <s v="Proctology"/>
  </r>
  <r>
    <x v="4803"/>
    <n v="50659"/>
    <n v="1"/>
    <m/>
    <n v="39"/>
    <n v="53"/>
    <n v="8"/>
    <m/>
    <d v="2021-10-18T15:00:00"/>
    <n v="53"/>
    <n v="1"/>
    <s v="Tertiary "/>
    <n v="2"/>
    <s v="Urology Circumcision"/>
  </r>
  <r>
    <x v="4804"/>
    <n v="50660"/>
    <n v="5"/>
    <m/>
    <n v="18"/>
    <n v="13"/>
    <n v="1"/>
    <d v="2021-10-25T00:00:00"/>
    <d v="2021-10-18T15:02:00"/>
    <n v="13"/>
    <n v="5"/>
    <s v="New Delhi"/>
    <n v="5"/>
    <s v="Vascular"/>
  </r>
  <r>
    <x v="4805"/>
    <n v="50661"/>
    <n v="2"/>
    <m/>
    <n v="18"/>
    <n v="13"/>
    <n v="1"/>
    <m/>
    <d v="2021-10-18T15:05:00"/>
    <n v="13"/>
    <n v="2"/>
    <s v="New Delhi"/>
    <n v="5"/>
    <s v="Vascular"/>
  </r>
  <r>
    <x v="4803"/>
    <n v="50662"/>
    <n v="2"/>
    <m/>
    <n v="37"/>
    <n v="2"/>
    <n v="1"/>
    <m/>
    <d v="2021-10-18T15:05:00"/>
    <n v="2"/>
    <n v="2"/>
    <s v="New Delhi"/>
    <n v="0"/>
    <s v="Not Assigned"/>
  </r>
  <r>
    <x v="4803"/>
    <n v="50663"/>
    <n v="2"/>
    <m/>
    <n v="2"/>
    <n v="53"/>
    <n v="1"/>
    <m/>
    <d v="2021-10-18T15:05:00"/>
    <n v="53"/>
    <n v="2"/>
    <s v="New Delhi"/>
    <n v="1"/>
    <s v="Proctology"/>
  </r>
  <r>
    <x v="4806"/>
    <n v="50664"/>
    <n v="1"/>
    <s v="Cash"/>
    <n v="19"/>
    <n v="35"/>
    <n v="3"/>
    <d v="2021-11-29T00:00:00"/>
    <d v="2021-10-18T15:08:00"/>
    <n v="35"/>
    <n v="1"/>
    <s v="Mumbai"/>
    <n v="1"/>
    <s v="Proctology"/>
  </r>
  <r>
    <x v="4807"/>
    <n v="50665"/>
    <n v="1"/>
    <s v="Cash"/>
    <n v="17"/>
    <n v="8"/>
    <n v="1"/>
    <d v="2021-12-11T00:00:00"/>
    <d v="2021-10-18T15:09:00"/>
    <n v="8"/>
    <n v="1"/>
    <s v="New Delhi"/>
    <n v="7"/>
    <s v="Cosmetic"/>
  </r>
  <r>
    <x v="4808"/>
    <n v="50666"/>
    <n v="5"/>
    <s v="Cash"/>
    <n v="17"/>
    <n v="18"/>
    <n v="1"/>
    <d v="2022-01-28T00:00:00"/>
    <d v="2021-10-18T15:09:00"/>
    <n v="18"/>
    <n v="5"/>
    <s v="New Delhi"/>
    <n v="7"/>
    <s v="Cosmetic"/>
  </r>
  <r>
    <x v="4809"/>
    <n v="50667"/>
    <n v="5"/>
    <m/>
    <n v="2"/>
    <n v="2"/>
    <n v="8"/>
    <m/>
    <d v="2021-10-18T15:15:00"/>
    <n v="2"/>
    <n v="5"/>
    <s v="Tertiary "/>
    <n v="1"/>
    <s v="Proctology"/>
  </r>
  <r>
    <x v="4810"/>
    <n v="50668"/>
    <n v="5"/>
    <m/>
    <n v="2"/>
    <n v="13"/>
    <n v="1"/>
    <d v="2021-10-20T00:00:00"/>
    <d v="2021-10-18T15:18:00"/>
    <n v="13"/>
    <n v="5"/>
    <s v="New Delhi"/>
    <n v="1"/>
    <s v="Proctology"/>
  </r>
  <r>
    <x v="4811"/>
    <n v="50669"/>
    <n v="1"/>
    <s v="Cash"/>
    <n v="17"/>
    <n v="2"/>
    <n v="3"/>
    <d v="2021-12-22T00:00:00"/>
    <d v="2021-10-18T15:19:00"/>
    <n v="2"/>
    <n v="1"/>
    <s v="Mumbai"/>
    <n v="7"/>
    <s v="Cosmetic"/>
  </r>
  <r>
    <x v="4812"/>
    <n v="50670"/>
    <n v="2"/>
    <m/>
    <n v="20"/>
    <n v="13"/>
    <n v="1"/>
    <d v="2021-11-26T00:00:00"/>
    <d v="2021-10-18T15:20:00"/>
    <n v="13"/>
    <n v="2"/>
    <s v="New Delhi"/>
    <n v="1"/>
    <s v="Proctology"/>
  </r>
  <r>
    <x v="4813"/>
    <n v="50671"/>
    <n v="5"/>
    <m/>
    <n v="2"/>
    <n v="56"/>
    <n v="1"/>
    <d v="2022-01-15T00:00:00"/>
    <d v="2021-10-18T15:20:00"/>
    <n v="56"/>
    <n v="5"/>
    <s v="New Delhi"/>
    <n v="1"/>
    <s v="Proctology"/>
  </r>
  <r>
    <x v="4814"/>
    <n v="50672"/>
    <n v="2"/>
    <m/>
    <n v="24"/>
    <n v="13"/>
    <n v="1"/>
    <d v="2021-10-19T00:00:00"/>
    <d v="2021-10-18T15:28:00"/>
    <n v="13"/>
    <n v="2"/>
    <s v="New Delhi"/>
    <n v="1"/>
    <s v="Proctology"/>
  </r>
  <r>
    <x v="4815"/>
    <n v="50673"/>
    <n v="2"/>
    <m/>
    <n v="37"/>
    <n v="13"/>
    <n v="5"/>
    <m/>
    <d v="2021-10-18T15:30:00"/>
    <n v="13"/>
    <n v="2"/>
    <s v="Others"/>
    <n v="0"/>
    <s v="Not Assigned"/>
  </r>
  <r>
    <x v="4207"/>
    <n v="50674"/>
    <n v="5"/>
    <m/>
    <n v="18"/>
    <n v="39"/>
    <n v="2"/>
    <m/>
    <d v="2021-10-18T15:37:00"/>
    <n v="39"/>
    <n v="5"/>
    <s v="Bangalore"/>
    <n v="5"/>
    <s v="Vascular"/>
  </r>
  <r>
    <x v="4816"/>
    <n v="50675"/>
    <n v="5"/>
    <m/>
    <n v="17"/>
    <n v="2"/>
    <n v="2"/>
    <m/>
    <d v="2021-10-18T15:42:00"/>
    <n v="2"/>
    <n v="5"/>
    <s v="Bangalore"/>
    <n v="7"/>
    <s v="Cosmetic"/>
  </r>
  <r>
    <x v="4817"/>
    <n v="50676"/>
    <n v="1"/>
    <m/>
    <n v="96"/>
    <n v="13"/>
    <n v="1"/>
    <d v="2021-12-31T00:00:00"/>
    <d v="2021-10-18T15:58:00"/>
    <n v="13"/>
    <n v="1"/>
    <s v="New Delhi"/>
    <n v="7"/>
    <s v="Cosmetic"/>
  </r>
  <r>
    <x v="4818"/>
    <n v="50677"/>
    <n v="1"/>
    <m/>
    <n v="17"/>
    <n v="13"/>
    <n v="1"/>
    <m/>
    <d v="2021-10-18T16:03:00"/>
    <n v="13"/>
    <n v="1"/>
    <s v="New Delhi"/>
    <n v="7"/>
    <s v="Cosmetic"/>
  </r>
  <r>
    <x v="4819"/>
    <n v="50678"/>
    <n v="5"/>
    <m/>
    <n v="18"/>
    <n v="10"/>
    <n v="1"/>
    <m/>
    <d v="2021-10-18T16:04:00"/>
    <n v="10"/>
    <n v="5"/>
    <s v="New Delhi"/>
    <n v="5"/>
    <s v="Vascular"/>
  </r>
  <r>
    <x v="4820"/>
    <n v="50679"/>
    <n v="2"/>
    <m/>
    <n v="37"/>
    <n v="2"/>
    <n v="1"/>
    <m/>
    <d v="2021-10-18T16:05:00"/>
    <n v="2"/>
    <n v="2"/>
    <s v="New Delhi"/>
    <n v="0"/>
    <s v="Not Assigned"/>
  </r>
  <r>
    <x v="4821"/>
    <n v="50680"/>
    <n v="1"/>
    <s v="Cashless"/>
    <n v="2"/>
    <n v="59"/>
    <n v="6"/>
    <d v="2022-08-22T00:00:00"/>
    <d v="2021-10-18T16:12:00"/>
    <n v="59"/>
    <n v="1"/>
    <s v="Pune"/>
    <n v="1"/>
    <s v="Proctology"/>
  </r>
  <r>
    <x v="4821"/>
    <n v="50681"/>
    <n v="2"/>
    <m/>
    <n v="37"/>
    <n v="13"/>
    <n v="3"/>
    <m/>
    <d v="2021-10-18T16:15:00"/>
    <n v="13"/>
    <n v="2"/>
    <s v="Mumbai"/>
    <n v="0"/>
    <s v="Not Assigned"/>
  </r>
  <r>
    <x v="812"/>
    <n v="50682"/>
    <n v="4"/>
    <m/>
    <n v="2"/>
    <n v="2"/>
    <n v="1"/>
    <m/>
    <d v="2021-10-18T16:16:00"/>
    <n v="2"/>
    <n v="4"/>
    <s v="New Delhi"/>
    <n v="1"/>
    <s v="Proctology"/>
  </r>
  <r>
    <x v="4822"/>
    <n v="50683"/>
    <n v="5"/>
    <m/>
    <n v="18"/>
    <n v="39"/>
    <n v="2"/>
    <d v="2021-10-28T00:00:00"/>
    <d v="2021-10-18T16:17:00"/>
    <n v="39"/>
    <n v="5"/>
    <s v="Bangalore"/>
    <n v="5"/>
    <s v="Vascular"/>
  </r>
  <r>
    <x v="4823"/>
    <n v="50684"/>
    <n v="1"/>
    <m/>
    <n v="15"/>
    <n v="13"/>
    <n v="2"/>
    <m/>
    <d v="2021-10-18T16:29:00"/>
    <n v="13"/>
    <n v="1"/>
    <s v="Bangalore"/>
    <n v="3"/>
    <s v="Laproscopy"/>
  </r>
  <r>
    <x v="3160"/>
    <n v="50685"/>
    <n v="8"/>
    <m/>
    <n v="2"/>
    <n v="2"/>
    <n v="1"/>
    <m/>
    <d v="2021-10-18T16:34:00"/>
    <n v="2"/>
    <n v="8"/>
    <s v="New Delhi"/>
    <n v="1"/>
    <s v="Proctology"/>
  </r>
  <r>
    <x v="4824"/>
    <n v="50686"/>
    <n v="2"/>
    <s v="Cash"/>
    <n v="2"/>
    <n v="2"/>
    <n v="3"/>
    <d v="2021-10-21T00:00:00"/>
    <d v="2021-10-18T16:36:00"/>
    <n v="2"/>
    <n v="2"/>
    <s v="Mumbai"/>
    <n v="1"/>
    <s v="Proctology"/>
  </r>
  <r>
    <x v="4825"/>
    <n v="50687"/>
    <n v="5"/>
    <m/>
    <n v="2"/>
    <n v="13"/>
    <n v="2"/>
    <m/>
    <d v="2021-10-18T16:38:00"/>
    <n v="13"/>
    <n v="5"/>
    <s v="Bangalore"/>
    <n v="1"/>
    <s v="Proctology"/>
  </r>
  <r>
    <x v="4826"/>
    <n v="50688"/>
    <n v="2"/>
    <m/>
    <n v="37"/>
    <n v="2"/>
    <n v="3"/>
    <m/>
    <d v="2021-10-18T16:40:00"/>
    <n v="2"/>
    <n v="2"/>
    <s v="Mumbai"/>
    <n v="0"/>
    <s v="Not Assigned"/>
  </r>
  <r>
    <x v="3150"/>
    <n v="50689"/>
    <n v="8"/>
    <m/>
    <n v="2"/>
    <n v="2"/>
    <n v="1"/>
    <m/>
    <d v="2021-10-18T16:47:00"/>
    <n v="2"/>
    <n v="8"/>
    <s v="New Delhi"/>
    <n v="1"/>
    <s v="Proctology"/>
  </r>
  <r>
    <x v="4104"/>
    <n v="50690"/>
    <n v="2"/>
    <m/>
    <n v="37"/>
    <n v="13"/>
    <n v="1"/>
    <d v="2021-11-06T00:00:00"/>
    <d v="2021-10-18T16:55:00"/>
    <n v="13"/>
    <n v="2"/>
    <s v="New Delhi"/>
    <n v="0"/>
    <s v="Not Assigned"/>
  </r>
  <r>
    <x v="4827"/>
    <n v="50691"/>
    <n v="2"/>
    <m/>
    <n v="14"/>
    <n v="13"/>
    <n v="5"/>
    <m/>
    <d v="2021-10-18T17:05:00"/>
    <n v="13"/>
    <n v="2"/>
    <s v="Others"/>
    <n v="6"/>
    <s v="Kidney Stone"/>
  </r>
  <r>
    <x v="3308"/>
    <n v="50692"/>
    <n v="8"/>
    <s v="Cash"/>
    <n v="2"/>
    <n v="13"/>
    <n v="1"/>
    <d v="2022-02-10T00:00:00"/>
    <d v="2021-10-18T17:06:00"/>
    <n v="13"/>
    <n v="8"/>
    <s v="New Delhi"/>
    <n v="1"/>
    <s v="Proctology"/>
  </r>
  <r>
    <x v="4828"/>
    <n v="50693"/>
    <n v="1"/>
    <m/>
    <n v="2"/>
    <n v="13"/>
    <n v="3"/>
    <m/>
    <d v="2021-10-18T17:09:00"/>
    <n v="13"/>
    <n v="1"/>
    <s v="Mumbai"/>
    <n v="1"/>
    <s v="Proctology"/>
  </r>
  <r>
    <x v="4829"/>
    <n v="50694"/>
    <n v="2"/>
    <m/>
    <n v="24"/>
    <n v="13"/>
    <n v="1"/>
    <d v="2021-10-22T00:00:00"/>
    <d v="2021-10-18T17:15:00"/>
    <n v="13"/>
    <n v="2"/>
    <s v="New Delhi"/>
    <n v="1"/>
    <s v="Proctology"/>
  </r>
  <r>
    <x v="4830"/>
    <n v="50695"/>
    <n v="2"/>
    <m/>
    <n v="19"/>
    <n v="13"/>
    <n v="1"/>
    <d v="2021-10-21T00:00:00"/>
    <d v="2021-10-18T17:15:00"/>
    <n v="13"/>
    <n v="2"/>
    <s v="New Delhi"/>
    <n v="1"/>
    <s v="Proctology"/>
  </r>
  <r>
    <x v="4831"/>
    <n v="50696"/>
    <n v="2"/>
    <m/>
    <n v="21"/>
    <n v="13"/>
    <n v="4"/>
    <m/>
    <d v="2021-10-18T17:15:00"/>
    <n v="13"/>
    <n v="2"/>
    <s v="Hyderabad"/>
    <n v="1"/>
    <s v="Proctology"/>
  </r>
  <r>
    <x v="4832"/>
    <n v="50697"/>
    <n v="2"/>
    <m/>
    <n v="37"/>
    <n v="13"/>
    <n v="1"/>
    <m/>
    <d v="2021-10-18T17:20:00"/>
    <n v="13"/>
    <n v="2"/>
    <s v="New Delhi"/>
    <n v="0"/>
    <s v="Not Assigned"/>
  </r>
  <r>
    <x v="4832"/>
    <n v="50698"/>
    <n v="2"/>
    <m/>
    <n v="2"/>
    <n v="13"/>
    <n v="1"/>
    <d v="2021-11-17T00:00:00"/>
    <d v="2021-10-18T17:25:00"/>
    <n v="13"/>
    <n v="2"/>
    <s v="New Delhi"/>
    <n v="1"/>
    <s v="Proctology"/>
  </r>
  <r>
    <x v="4833"/>
    <n v="50699"/>
    <n v="1"/>
    <s v="Cash"/>
    <n v="39"/>
    <n v="39"/>
    <n v="2"/>
    <m/>
    <d v="2021-10-18T17:26:00"/>
    <n v="39"/>
    <n v="1"/>
    <s v="Bangalore"/>
    <n v="2"/>
    <s v="Urology Circumcision"/>
  </r>
  <r>
    <x v="4834"/>
    <n v="50700"/>
    <n v="2"/>
    <m/>
    <n v="127"/>
    <n v="2"/>
    <n v="2"/>
    <m/>
    <d v="2021-10-18T17:30:00"/>
    <n v="2"/>
    <n v="2"/>
    <s v="Bangalore"/>
    <n v="3"/>
    <s v="Laproscopy"/>
  </r>
  <r>
    <x v="4835"/>
    <n v="50701"/>
    <n v="7"/>
    <m/>
    <n v="18"/>
    <n v="13"/>
    <n v="3"/>
    <d v="2021-10-19T00:00:00"/>
    <d v="2021-10-18T17:32:00"/>
    <n v="13"/>
    <n v="7"/>
    <s v="Mumbai"/>
    <n v="5"/>
    <s v="Vascular"/>
  </r>
  <r>
    <x v="4836"/>
    <n v="50702"/>
    <n v="2"/>
    <m/>
    <n v="96"/>
    <n v="52"/>
    <n v="8"/>
    <m/>
    <d v="2021-10-18T17:35:00"/>
    <n v="52"/>
    <n v="2"/>
    <s v="Tertiary "/>
    <n v="7"/>
    <s v="Cosmetic"/>
  </r>
  <r>
    <x v="4837"/>
    <n v="50703"/>
    <n v="2"/>
    <s v="Cash"/>
    <n v="20"/>
    <n v="50"/>
    <n v="4"/>
    <m/>
    <d v="2021-10-18T17:42:00"/>
    <n v="50"/>
    <n v="2"/>
    <s v="Hyderabad"/>
    <n v="1"/>
    <s v="Proctology"/>
  </r>
  <r>
    <x v="4838"/>
    <n v="50704"/>
    <n v="1"/>
    <s v="Cashless"/>
    <n v="20"/>
    <n v="34"/>
    <n v="1"/>
    <d v="2021-10-21T00:00:00"/>
    <d v="2021-10-18T17:43:00"/>
    <n v="34"/>
    <n v="1"/>
    <s v="New Delhi"/>
    <n v="1"/>
    <s v="Proctology"/>
  </r>
  <r>
    <x v="4839"/>
    <n v="50705"/>
    <n v="2"/>
    <m/>
    <n v="37"/>
    <n v="2"/>
    <n v="1"/>
    <m/>
    <d v="2021-10-18T17:45:00"/>
    <n v="2"/>
    <n v="2"/>
    <s v="New Delhi"/>
    <n v="0"/>
    <s v="Not Assigned"/>
  </r>
  <r>
    <x v="4840"/>
    <n v="50706"/>
    <n v="2"/>
    <m/>
    <n v="37"/>
    <n v="13"/>
    <n v="1"/>
    <d v="2021-11-17T00:00:00"/>
    <d v="2021-10-18T17:50:00"/>
    <n v="13"/>
    <n v="2"/>
    <s v="New Delhi"/>
    <n v="0"/>
    <s v="Not Assigned"/>
  </r>
  <r>
    <x v="4841"/>
    <n v="50707"/>
    <n v="2"/>
    <m/>
    <n v="37"/>
    <n v="2"/>
    <n v="1"/>
    <m/>
    <d v="2021-10-18T17:50:00"/>
    <n v="2"/>
    <n v="2"/>
    <s v="New Delhi"/>
    <n v="0"/>
    <s v="Not Assigned"/>
  </r>
  <r>
    <x v="4842"/>
    <n v="50708"/>
    <n v="1"/>
    <m/>
    <n v="14"/>
    <n v="13"/>
    <n v="3"/>
    <m/>
    <d v="2021-10-18T17:56:00"/>
    <n v="13"/>
    <n v="1"/>
    <s v="Mumbai"/>
    <n v="6"/>
    <s v="Kidney Stone"/>
  </r>
  <r>
    <x v="4843"/>
    <n v="50709"/>
    <n v="5"/>
    <m/>
    <n v="17"/>
    <n v="2"/>
    <n v="1"/>
    <m/>
    <d v="2021-10-18T17:57:00"/>
    <n v="2"/>
    <n v="5"/>
    <s v="New Delhi"/>
    <n v="7"/>
    <s v="Cosmetic"/>
  </r>
  <r>
    <x v="4844"/>
    <n v="50710"/>
    <n v="1"/>
    <m/>
    <n v="21"/>
    <n v="13"/>
    <n v="3"/>
    <m/>
    <d v="2021-10-18T18:08:00"/>
    <n v="13"/>
    <n v="1"/>
    <s v="Mumbai"/>
    <n v="1"/>
    <s v="Proctology"/>
  </r>
  <r>
    <x v="836"/>
    <n v="50711"/>
    <n v="5"/>
    <s v="Cash"/>
    <n v="2"/>
    <n v="13"/>
    <n v="1"/>
    <d v="2021-10-20T00:00:00"/>
    <d v="2021-10-18T18:10:00"/>
    <n v="13"/>
    <n v="5"/>
    <s v="New Delhi"/>
    <n v="1"/>
    <s v="Proctology"/>
  </r>
  <r>
    <x v="4845"/>
    <n v="50712"/>
    <n v="5"/>
    <s v="Cash"/>
    <n v="39"/>
    <n v="13"/>
    <n v="2"/>
    <d v="2022-03-29T00:00:00"/>
    <d v="2021-10-18T18:12:00"/>
    <n v="13"/>
    <n v="5"/>
    <s v="Bangalore"/>
    <n v="2"/>
    <s v="Urology Circumcision"/>
  </r>
  <r>
    <x v="4846"/>
    <n v="50716"/>
    <n v="2"/>
    <m/>
    <n v="37"/>
    <n v="39"/>
    <n v="2"/>
    <m/>
    <d v="2021-10-18T18:20:00"/>
    <n v="39"/>
    <n v="2"/>
    <s v="Bangalore"/>
    <n v="0"/>
    <s v="Not Assigned"/>
  </r>
  <r>
    <x v="4847"/>
    <n v="50717"/>
    <n v="5"/>
    <m/>
    <n v="2"/>
    <n v="13"/>
    <n v="1"/>
    <d v="2021-10-23T00:00:00"/>
    <d v="2021-10-18T18:20:00"/>
    <n v="13"/>
    <n v="5"/>
    <s v="New Delhi"/>
    <n v="1"/>
    <s v="Proctology"/>
  </r>
  <r>
    <x v="4848"/>
    <n v="50720"/>
    <n v="1"/>
    <m/>
    <n v="18"/>
    <n v="10"/>
    <n v="3"/>
    <m/>
    <d v="2021-10-18T18:30:00"/>
    <n v="10"/>
    <n v="1"/>
    <s v="Mumbai"/>
    <n v="5"/>
    <s v="Vascular"/>
  </r>
  <r>
    <x v="4849"/>
    <n v="50721"/>
    <n v="2"/>
    <m/>
    <n v="37"/>
    <n v="39"/>
    <n v="3"/>
    <m/>
    <d v="2021-10-18T18:35:00"/>
    <n v="39"/>
    <n v="2"/>
    <s v="Mumbai"/>
    <n v="0"/>
    <s v="Not Assigned"/>
  </r>
  <r>
    <x v="4850"/>
    <n v="50723"/>
    <n v="2"/>
    <m/>
    <n v="37"/>
    <n v="2"/>
    <n v="2"/>
    <m/>
    <d v="2021-10-18T18:45:00"/>
    <n v="2"/>
    <n v="2"/>
    <s v="Bangalore"/>
    <n v="0"/>
    <s v="Not Assigned"/>
  </r>
  <r>
    <x v="4851"/>
    <n v="50725"/>
    <n v="2"/>
    <m/>
    <n v="37"/>
    <n v="2"/>
    <n v="8"/>
    <d v="2021-12-12T00:00:00"/>
    <d v="2021-10-18T18:50:00"/>
    <n v="2"/>
    <n v="2"/>
    <s v="Tertiary "/>
    <n v="0"/>
    <s v="Not Assigned"/>
  </r>
  <r>
    <x v="4852"/>
    <n v="50726"/>
    <n v="2"/>
    <m/>
    <n v="2"/>
    <n v="35"/>
    <n v="3"/>
    <m/>
    <d v="2021-10-18T18:50:00"/>
    <n v="35"/>
    <n v="2"/>
    <s v="Mumbai"/>
    <n v="1"/>
    <s v="Proctology"/>
  </r>
  <r>
    <x v="4853"/>
    <n v="50727"/>
    <n v="2"/>
    <m/>
    <n v="37"/>
    <n v="4"/>
    <n v="3"/>
    <d v="2022-06-22T00:00:00"/>
    <d v="2021-10-18T18:50:00"/>
    <n v="4"/>
    <n v="2"/>
    <s v="Mumbai"/>
    <n v="0"/>
    <s v="Not Assigned"/>
  </r>
  <r>
    <x v="4854"/>
    <n v="50728"/>
    <n v="1"/>
    <m/>
    <n v="7"/>
    <n v="13"/>
    <n v="2"/>
    <m/>
    <d v="2021-10-18T18:54:00"/>
    <n v="13"/>
    <n v="1"/>
    <s v="Bangalore"/>
    <n v="9"/>
    <s v="Ophthalmology"/>
  </r>
  <r>
    <x v="4297"/>
    <n v="50729"/>
    <n v="2"/>
    <s v="Cash"/>
    <n v="2"/>
    <n v="13"/>
    <n v="1"/>
    <d v="2021-12-13T00:00:00"/>
    <d v="2021-10-18T18:55:00"/>
    <n v="13"/>
    <n v="2"/>
    <s v="New Delhi"/>
    <n v="1"/>
    <s v="Proctology"/>
  </r>
  <r>
    <x v="4855"/>
    <n v="50730"/>
    <n v="2"/>
    <m/>
    <n v="37"/>
    <n v="39"/>
    <n v="2"/>
    <m/>
    <d v="2021-10-18T18:55:00"/>
    <n v="39"/>
    <n v="2"/>
    <s v="Bangalore"/>
    <n v="0"/>
    <s v="Not Assigned"/>
  </r>
  <r>
    <x v="4856"/>
    <n v="50731"/>
    <n v="2"/>
    <m/>
    <n v="128"/>
    <n v="65"/>
    <n v="6"/>
    <d v="2021-11-04T00:00:00"/>
    <d v="2021-10-18T19:05:00"/>
    <n v="65"/>
    <n v="2"/>
    <s v="Pune"/>
    <n v="3"/>
    <s v="Laproscopy"/>
  </r>
  <r>
    <x v="4857"/>
    <n v="50732"/>
    <n v="2"/>
    <m/>
    <n v="18"/>
    <n v="65"/>
    <n v="2"/>
    <d v="2022-06-22T00:00:00"/>
    <d v="2021-10-18T19:10:00"/>
    <n v="65"/>
    <n v="2"/>
    <s v="Bangalore"/>
    <n v="5"/>
    <s v="Vascular"/>
  </r>
  <r>
    <x v="4858"/>
    <n v="50734"/>
    <n v="2"/>
    <s v="Cash"/>
    <n v="2"/>
    <n v="13"/>
    <n v="3"/>
    <m/>
    <d v="2021-10-18T19:15:00"/>
    <n v="13"/>
    <n v="2"/>
    <s v="Mumbai"/>
    <n v="1"/>
    <s v="Proctology"/>
  </r>
  <r>
    <x v="4859"/>
    <n v="50735"/>
    <n v="2"/>
    <m/>
    <n v="37"/>
    <n v="39"/>
    <n v="2"/>
    <d v="2021-11-06T00:00:00"/>
    <d v="2021-10-18T19:15:00"/>
    <n v="39"/>
    <n v="2"/>
    <s v="Bangalore"/>
    <n v="0"/>
    <s v="Not Assigned"/>
  </r>
  <r>
    <x v="4860"/>
    <n v="50736"/>
    <n v="1"/>
    <m/>
    <n v="2"/>
    <n v="13"/>
    <n v="1"/>
    <d v="2021-11-05T00:00:00"/>
    <d v="2021-10-18T19:21:00"/>
    <n v="13"/>
    <n v="1"/>
    <s v="New Delhi"/>
    <n v="1"/>
    <s v="Proctology"/>
  </r>
  <r>
    <x v="4861"/>
    <n v="50737"/>
    <n v="1"/>
    <m/>
    <n v="2"/>
    <n v="13"/>
    <n v="1"/>
    <m/>
    <d v="2021-10-18T19:22:00"/>
    <n v="13"/>
    <n v="1"/>
    <s v="New Delhi"/>
    <n v="1"/>
    <s v="Proctology"/>
  </r>
  <r>
    <x v="4862"/>
    <n v="50738"/>
    <n v="7"/>
    <s v="Cash"/>
    <n v="21"/>
    <n v="13"/>
    <n v="4"/>
    <m/>
    <d v="2021-10-18T19:22:00"/>
    <n v="13"/>
    <n v="7"/>
    <s v="Hyderabad"/>
    <n v="1"/>
    <s v="Proctology"/>
  </r>
  <r>
    <x v="4863"/>
    <n v="50739"/>
    <n v="5"/>
    <s v="Cash"/>
    <n v="2"/>
    <n v="13"/>
    <n v="1"/>
    <m/>
    <d v="2021-10-18T19:23:00"/>
    <n v="13"/>
    <n v="5"/>
    <s v="New Delhi"/>
    <n v="1"/>
    <s v="Proctology"/>
  </r>
  <r>
    <x v="4864"/>
    <n v="50740"/>
    <n v="2"/>
    <m/>
    <n v="37"/>
    <n v="2"/>
    <n v="2"/>
    <m/>
    <d v="2021-10-18T19:25:00"/>
    <n v="2"/>
    <n v="2"/>
    <s v="Bangalore"/>
    <n v="0"/>
    <s v="Not Assigned"/>
  </r>
  <r>
    <x v="4865"/>
    <n v="50741"/>
    <n v="1"/>
    <m/>
    <n v="39"/>
    <n v="2"/>
    <n v="2"/>
    <d v="2021-12-10T00:00:00"/>
    <d v="2021-10-18T19:30:00"/>
    <n v="2"/>
    <n v="1"/>
    <s v="Bangalore"/>
    <n v="2"/>
    <s v="Urology Circumcision"/>
  </r>
  <r>
    <x v="4866"/>
    <n v="50742"/>
    <n v="5"/>
    <m/>
    <n v="39"/>
    <n v="4"/>
    <n v="1"/>
    <m/>
    <d v="2021-10-18T19:32:00"/>
    <n v="4"/>
    <n v="5"/>
    <s v="New Delhi"/>
    <n v="2"/>
    <s v="Urology Circumcision"/>
  </r>
  <r>
    <x v="4867"/>
    <n v="50743"/>
    <n v="1"/>
    <m/>
    <n v="39"/>
    <n v="2"/>
    <n v="1"/>
    <m/>
    <d v="2021-10-18T19:33:00"/>
    <n v="2"/>
    <n v="1"/>
    <s v="New Delhi"/>
    <n v="2"/>
    <s v="Urology Circumcision"/>
  </r>
  <r>
    <x v="4868"/>
    <n v="50744"/>
    <n v="2"/>
    <s v="Cash"/>
    <n v="39"/>
    <n v="13"/>
    <n v="1"/>
    <d v="2021-12-13T00:00:00"/>
    <d v="2021-10-18T19:35:00"/>
    <n v="13"/>
    <n v="2"/>
    <s v="New Delhi"/>
    <n v="2"/>
    <s v="Urology Circumcision"/>
  </r>
  <r>
    <x v="4869"/>
    <n v="50746"/>
    <n v="5"/>
    <m/>
    <n v="17"/>
    <n v="39"/>
    <n v="3"/>
    <m/>
    <d v="2021-10-18T19:35:00"/>
    <n v="39"/>
    <n v="5"/>
    <s v="Mumbai"/>
    <n v="7"/>
    <s v="Cosmetic"/>
  </r>
  <r>
    <x v="4870"/>
    <n v="50747"/>
    <n v="1"/>
    <m/>
    <n v="2"/>
    <n v="13"/>
    <n v="1"/>
    <d v="2021-11-20T00:00:00"/>
    <d v="2021-10-18T19:37:00"/>
    <n v="13"/>
    <n v="1"/>
    <s v="New Delhi"/>
    <n v="1"/>
    <s v="Proctology"/>
  </r>
  <r>
    <x v="4871"/>
    <n v="50748"/>
    <n v="2"/>
    <m/>
    <n v="17"/>
    <n v="13"/>
    <n v="3"/>
    <m/>
    <d v="2021-10-18T19:40:00"/>
    <n v="13"/>
    <n v="2"/>
    <s v="Mumbai"/>
    <n v="7"/>
    <s v="Cosmetic"/>
  </r>
  <r>
    <x v="3987"/>
    <n v="50749"/>
    <n v="2"/>
    <m/>
    <n v="2"/>
    <n v="53"/>
    <n v="4"/>
    <m/>
    <d v="2021-10-18T19:45:00"/>
    <n v="53"/>
    <n v="2"/>
    <s v="Hyderabad"/>
    <n v="1"/>
    <s v="Proctology"/>
  </r>
  <r>
    <x v="3804"/>
    <n v="50751"/>
    <n v="2"/>
    <m/>
    <n v="37"/>
    <n v="12"/>
    <n v="1"/>
    <m/>
    <d v="2021-10-18T19:50:00"/>
    <n v="12"/>
    <n v="2"/>
    <s v="New Delhi"/>
    <n v="0"/>
    <s v="Not Assigned"/>
  </r>
  <r>
    <x v="4872"/>
    <n v="50754"/>
    <n v="1"/>
    <m/>
    <n v="17"/>
    <n v="34"/>
    <n v="1"/>
    <m/>
    <d v="2021-10-18T19:55:00"/>
    <n v="34"/>
    <n v="1"/>
    <s v="New Delhi"/>
    <n v="7"/>
    <s v="Cosmetic"/>
  </r>
  <r>
    <x v="4873"/>
    <n v="50755"/>
    <n v="1"/>
    <m/>
    <n v="2"/>
    <n v="13"/>
    <n v="2"/>
    <m/>
    <d v="2021-10-18T19:55:00"/>
    <n v="13"/>
    <n v="1"/>
    <s v="Bangalore"/>
    <n v="1"/>
    <s v="Proctology"/>
  </r>
  <r>
    <x v="4873"/>
    <n v="50757"/>
    <n v="2"/>
    <m/>
    <n v="2"/>
    <n v="53"/>
    <n v="2"/>
    <m/>
    <d v="2021-10-18T20:00:00"/>
    <n v="53"/>
    <n v="2"/>
    <s v="Bangalore"/>
    <n v="1"/>
    <s v="Proctology"/>
  </r>
  <r>
    <x v="4874"/>
    <n v="50758"/>
    <n v="5"/>
    <s v="Cash"/>
    <n v="17"/>
    <n v="13"/>
    <n v="1"/>
    <d v="2021-11-20T00:00:00"/>
    <d v="2021-10-18T20:00:00"/>
    <n v="13"/>
    <n v="5"/>
    <s v="New Delhi"/>
    <n v="7"/>
    <s v="Cosmetic"/>
  </r>
  <r>
    <x v="4875"/>
    <n v="50759"/>
    <n v="1"/>
    <s v="Cash"/>
    <n v="2"/>
    <n v="13"/>
    <n v="6"/>
    <m/>
    <d v="2021-10-18T20:00:00"/>
    <n v="13"/>
    <n v="1"/>
    <s v="Pune"/>
    <n v="1"/>
    <s v="Proctology"/>
  </r>
  <r>
    <x v="4876"/>
    <n v="50761"/>
    <n v="2"/>
    <m/>
    <n v="37"/>
    <n v="13"/>
    <n v="6"/>
    <m/>
    <d v="2021-10-18T20:10:00"/>
    <n v="13"/>
    <n v="2"/>
    <s v="Pune"/>
    <n v="0"/>
    <s v="Not Assigned"/>
  </r>
  <r>
    <x v="4877"/>
    <n v="50762"/>
    <n v="5"/>
    <s v="div"/>
    <n v="39"/>
    <n v="12"/>
    <n v="1"/>
    <m/>
    <d v="2021-10-18T20:11:00"/>
    <n v="12"/>
    <n v="5"/>
    <s v="New Delhi"/>
    <n v="2"/>
    <s v="Urology Circumcision"/>
  </r>
  <r>
    <x v="4878"/>
    <n v="50763"/>
    <n v="2"/>
    <m/>
    <n v="16"/>
    <n v="13"/>
    <n v="3"/>
    <d v="2021-11-30T00:00:00"/>
    <d v="2021-10-18T20:15:00"/>
    <n v="13"/>
    <n v="2"/>
    <s v="Mumbai"/>
    <n v="3"/>
    <s v="Laproscopy"/>
  </r>
  <r>
    <x v="4879"/>
    <n v="50764"/>
    <n v="5"/>
    <m/>
    <n v="18"/>
    <n v="39"/>
    <n v="2"/>
    <d v="2021-11-05T00:00:00"/>
    <d v="2021-10-18T20:15:00"/>
    <n v="39"/>
    <n v="5"/>
    <s v="Bangalore"/>
    <n v="5"/>
    <s v="Vascular"/>
  </r>
  <r>
    <x v="4880"/>
    <n v="50765"/>
    <n v="2"/>
    <m/>
    <n v="37"/>
    <n v="2"/>
    <n v="4"/>
    <m/>
    <d v="2021-10-18T20:25:00"/>
    <n v="2"/>
    <n v="2"/>
    <s v="Hyderabad"/>
    <n v="0"/>
    <s v="Not Assigned"/>
  </r>
  <r>
    <x v="4881"/>
    <n v="50770"/>
    <n v="5"/>
    <m/>
    <n v="39"/>
    <n v="13"/>
    <n v="2"/>
    <m/>
    <d v="2021-10-18T20:34:00"/>
    <n v="13"/>
    <n v="5"/>
    <s v="Bangalore"/>
    <n v="2"/>
    <s v="Urology Circumcision"/>
  </r>
  <r>
    <x v="4882"/>
    <n v="50771"/>
    <n v="2"/>
    <m/>
    <n v="37"/>
    <n v="4"/>
    <n v="1"/>
    <m/>
    <d v="2021-10-18T20:45:00"/>
    <n v="4"/>
    <n v="2"/>
    <s v="New Delhi"/>
    <n v="0"/>
    <s v="Not Assigned"/>
  </r>
  <r>
    <x v="4883"/>
    <n v="50772"/>
    <n v="2"/>
    <m/>
    <n v="37"/>
    <n v="2"/>
    <n v="2"/>
    <m/>
    <d v="2021-10-18T20:45:00"/>
    <n v="2"/>
    <n v="2"/>
    <s v="Bangalore"/>
    <n v="0"/>
    <s v="Not Assigned"/>
  </r>
  <r>
    <x v="4884"/>
    <n v="50773"/>
    <n v="5"/>
    <s v="Cash"/>
    <n v="17"/>
    <n v="13"/>
    <n v="1"/>
    <d v="2021-12-29T00:00:00"/>
    <d v="2021-10-18T20:46:00"/>
    <n v="13"/>
    <n v="5"/>
    <s v="New Delhi"/>
    <n v="7"/>
    <s v="Cosmetic"/>
  </r>
  <r>
    <x v="4885"/>
    <n v="50774"/>
    <n v="5"/>
    <m/>
    <n v="18"/>
    <n v="2"/>
    <n v="2"/>
    <d v="2022-06-22T00:00:00"/>
    <d v="2021-10-18T20:47:00"/>
    <n v="2"/>
    <n v="5"/>
    <s v="Bangalore"/>
    <n v="5"/>
    <s v="Vascular"/>
  </r>
  <r>
    <x v="4886"/>
    <n v="50775"/>
    <n v="5"/>
    <m/>
    <n v="18"/>
    <n v="10"/>
    <n v="2"/>
    <m/>
    <d v="2021-10-18T20:51:00"/>
    <n v="10"/>
    <n v="5"/>
    <s v="Bangalore"/>
    <n v="5"/>
    <s v="Vascular"/>
  </r>
  <r>
    <x v="4887"/>
    <n v="50776"/>
    <n v="5"/>
    <s v="Cash"/>
    <n v="17"/>
    <n v="13"/>
    <n v="1"/>
    <d v="2021-11-11T00:00:00"/>
    <d v="2021-10-18T20:52:00"/>
    <n v="13"/>
    <n v="5"/>
    <s v="New Delhi"/>
    <n v="7"/>
    <s v="Cosmetic"/>
  </r>
  <r>
    <x v="1277"/>
    <n v="50778"/>
    <n v="2"/>
    <m/>
    <n v="2"/>
    <n v="13"/>
    <n v="1"/>
    <d v="2021-10-20T00:00:00"/>
    <d v="2021-10-18T21:00:00"/>
    <n v="13"/>
    <n v="2"/>
    <s v="New Delhi"/>
    <n v="1"/>
    <s v="Proctology"/>
  </r>
  <r>
    <x v="4888"/>
    <n v="50779"/>
    <n v="5"/>
    <s v="Cash"/>
    <n v="17"/>
    <n v="18"/>
    <n v="2"/>
    <m/>
    <d v="2021-10-18T21:12:00"/>
    <n v="18"/>
    <n v="5"/>
    <s v="Bangalore"/>
    <n v="7"/>
    <s v="Cosmetic"/>
  </r>
  <r>
    <x v="4889"/>
    <n v="50780"/>
    <n v="1"/>
    <m/>
    <n v="17"/>
    <n v="12"/>
    <n v="2"/>
    <m/>
    <d v="2021-10-18T21:13:00"/>
    <n v="12"/>
    <n v="1"/>
    <s v="Bangalore"/>
    <n v="7"/>
    <s v="Cosmetic"/>
  </r>
  <r>
    <x v="4890"/>
    <n v="50781"/>
    <n v="1"/>
    <s v="Cash"/>
    <n v="17"/>
    <n v="13"/>
    <n v="1"/>
    <m/>
    <d v="2021-10-18T21:14:00"/>
    <n v="13"/>
    <n v="1"/>
    <s v="New Delhi"/>
    <n v="7"/>
    <s v="Cosmetic"/>
  </r>
  <r>
    <x v="4891"/>
    <n v="50783"/>
    <n v="2"/>
    <m/>
    <n v="37"/>
    <n v="2"/>
    <n v="1"/>
    <m/>
    <d v="2021-10-18T21:25:00"/>
    <n v="2"/>
    <n v="2"/>
    <s v="New Delhi"/>
    <n v="0"/>
    <s v="Not Assigned"/>
  </r>
  <r>
    <x v="4891"/>
    <n v="50784"/>
    <n v="2"/>
    <s v="Cash"/>
    <n v="16"/>
    <n v="13"/>
    <n v="1"/>
    <d v="2021-10-23T00:00:00"/>
    <d v="2021-10-18T21:25:00"/>
    <n v="13"/>
    <n v="2"/>
    <s v="New Delhi"/>
    <n v="3"/>
    <s v="Laproscopy"/>
  </r>
  <r>
    <x v="1591"/>
    <n v="50786"/>
    <n v="1"/>
    <m/>
    <n v="135"/>
    <n v="39"/>
    <n v="1"/>
    <m/>
    <d v="2021-10-18T21:32:00"/>
    <n v="39"/>
    <n v="1"/>
    <s v="New Delhi"/>
    <n v="10"/>
    <s v="Dental"/>
  </r>
  <r>
    <x v="4703"/>
    <n v="50787"/>
    <n v="2"/>
    <m/>
    <n v="37"/>
    <n v="12"/>
    <n v="3"/>
    <m/>
    <d v="2021-10-18T21:35:00"/>
    <n v="12"/>
    <n v="2"/>
    <s v="Mumbai"/>
    <n v="0"/>
    <s v="Not Assigned"/>
  </r>
  <r>
    <x v="4703"/>
    <n v="50788"/>
    <n v="2"/>
    <m/>
    <n v="37"/>
    <n v="35"/>
    <n v="3"/>
    <m/>
    <d v="2021-10-18T21:40:00"/>
    <n v="35"/>
    <n v="2"/>
    <s v="Mumbai"/>
    <n v="0"/>
    <s v="Not Assigned"/>
  </r>
  <r>
    <x v="4892"/>
    <n v="50789"/>
    <n v="2"/>
    <m/>
    <n v="37"/>
    <n v="13"/>
    <n v="3"/>
    <m/>
    <d v="2021-10-18T21:45:00"/>
    <n v="13"/>
    <n v="2"/>
    <s v="Mumbai"/>
    <n v="0"/>
    <s v="Not Assigned"/>
  </r>
  <r>
    <x v="4893"/>
    <n v="50790"/>
    <n v="2"/>
    <m/>
    <n v="37"/>
    <n v="2"/>
    <n v="1"/>
    <m/>
    <d v="2021-10-18T21:45:00"/>
    <n v="2"/>
    <n v="2"/>
    <s v="New Delhi"/>
    <n v="0"/>
    <s v="Not Assigned"/>
  </r>
  <r>
    <x v="4894"/>
    <n v="50791"/>
    <n v="1"/>
    <m/>
    <n v="2"/>
    <n v="13"/>
    <n v="2"/>
    <m/>
    <d v="2021-10-18T21:46:00"/>
    <n v="13"/>
    <n v="1"/>
    <s v="Bangalore"/>
    <n v="1"/>
    <s v="Proctology"/>
  </r>
  <r>
    <x v="4894"/>
    <n v="50792"/>
    <n v="2"/>
    <m/>
    <n v="37"/>
    <n v="13"/>
    <n v="2"/>
    <m/>
    <d v="2021-10-18T21:50:00"/>
    <n v="13"/>
    <n v="2"/>
    <s v="Bangalore"/>
    <n v="0"/>
    <s v="Not Assigned"/>
  </r>
  <r>
    <x v="4895"/>
    <n v="50794"/>
    <n v="5"/>
    <m/>
    <n v="17"/>
    <n v="39"/>
    <n v="2"/>
    <m/>
    <d v="2021-10-18T22:06:00"/>
    <n v="39"/>
    <n v="5"/>
    <s v="Bangalore"/>
    <n v="7"/>
    <s v="Cosmetic"/>
  </r>
  <r>
    <x v="4896"/>
    <n v="50795"/>
    <n v="2"/>
    <m/>
    <n v="37"/>
    <n v="2"/>
    <n v="1"/>
    <m/>
    <d v="2021-10-18T22:15:00"/>
    <n v="2"/>
    <n v="2"/>
    <s v="New Delhi"/>
    <n v="0"/>
    <s v="Not Assigned"/>
  </r>
  <r>
    <x v="4897"/>
    <n v="50796"/>
    <n v="5"/>
    <s v="Cash"/>
    <n v="17"/>
    <n v="13"/>
    <n v="1"/>
    <d v="2021-12-07T00:00:00"/>
    <d v="2021-10-18T22:27:00"/>
    <n v="13"/>
    <n v="5"/>
    <s v="New Delhi"/>
    <n v="7"/>
    <s v="Cosmetic"/>
  </r>
  <r>
    <x v="4898"/>
    <n v="50797"/>
    <n v="8"/>
    <m/>
    <n v="21"/>
    <n v="2"/>
    <n v="3"/>
    <m/>
    <d v="2021-10-18T22:27:00"/>
    <n v="2"/>
    <n v="8"/>
    <s v="Mumbai"/>
    <n v="1"/>
    <s v="Proctology"/>
  </r>
  <r>
    <x v="4899"/>
    <n v="50798"/>
    <n v="5"/>
    <s v="Cash"/>
    <n v="18"/>
    <n v="13"/>
    <n v="1"/>
    <m/>
    <d v="2021-10-18T22:27:00"/>
    <n v="13"/>
    <n v="5"/>
    <s v="New Delhi"/>
    <n v="5"/>
    <s v="Vascular"/>
  </r>
  <r>
    <x v="4900"/>
    <n v="50799"/>
    <n v="8"/>
    <m/>
    <n v="21"/>
    <n v="13"/>
    <n v="6"/>
    <d v="2022-08-18T00:00:00"/>
    <d v="2021-10-18T22:29:00"/>
    <n v="13"/>
    <n v="8"/>
    <s v="Pune"/>
    <n v="1"/>
    <s v="Proctology"/>
  </r>
  <r>
    <x v="4901"/>
    <n v="50800"/>
    <n v="2"/>
    <m/>
    <n v="17"/>
    <n v="12"/>
    <n v="1"/>
    <m/>
    <d v="2021-10-18T22:30:00"/>
    <n v="12"/>
    <n v="2"/>
    <s v="New Delhi"/>
    <n v="7"/>
    <s v="Cosmetic"/>
  </r>
  <r>
    <x v="4902"/>
    <n v="50801"/>
    <n v="5"/>
    <m/>
    <n v="17"/>
    <n v="2"/>
    <n v="3"/>
    <m/>
    <d v="2021-10-18T22:30:00"/>
    <n v="2"/>
    <n v="5"/>
    <s v="Mumbai"/>
    <n v="7"/>
    <s v="Cosmetic"/>
  </r>
  <r>
    <x v="4901"/>
    <n v="50802"/>
    <n v="1"/>
    <s v="Cash"/>
    <n v="17"/>
    <n v="13"/>
    <n v="1"/>
    <d v="2021-12-07T00:00:00"/>
    <d v="2021-10-18T22:36:00"/>
    <n v="13"/>
    <n v="1"/>
    <s v="New Delhi"/>
    <n v="7"/>
    <s v="Cosmetic"/>
  </r>
  <r>
    <x v="4903"/>
    <n v="50803"/>
    <n v="5"/>
    <m/>
    <n v="39"/>
    <n v="2"/>
    <n v="3"/>
    <m/>
    <d v="2021-10-18T22:43:00"/>
    <n v="2"/>
    <n v="5"/>
    <s v="Mumbai"/>
    <n v="2"/>
    <s v="Urology Circumcision"/>
  </r>
  <r>
    <x v="4904"/>
    <n v="50804"/>
    <n v="1"/>
    <m/>
    <n v="2"/>
    <n v="2"/>
    <n v="2"/>
    <m/>
    <d v="2021-10-18T22:47:00"/>
    <n v="2"/>
    <n v="1"/>
    <s v="Bangalore"/>
    <n v="1"/>
    <s v="Proctology"/>
  </r>
  <r>
    <x v="4905"/>
    <n v="50805"/>
    <n v="5"/>
    <m/>
    <n v="17"/>
    <n v="13"/>
    <n v="2"/>
    <m/>
    <d v="2021-10-18T22:51:00"/>
    <n v="13"/>
    <n v="5"/>
    <s v="Bangalore"/>
    <n v="7"/>
    <s v="Cosmetic"/>
  </r>
  <r>
    <x v="4906"/>
    <n v="50806"/>
    <n v="5"/>
    <s v="Cash"/>
    <n v="17"/>
    <n v="13"/>
    <n v="8"/>
    <d v="2021-11-17T00:00:00"/>
    <d v="2021-10-18T22:54:00"/>
    <n v="13"/>
    <n v="5"/>
    <s v="Tertiary "/>
    <n v="7"/>
    <s v="Cosmetic"/>
  </r>
  <r>
    <x v="4907"/>
    <n v="50807"/>
    <n v="1"/>
    <m/>
    <n v="2"/>
    <n v="13"/>
    <n v="6"/>
    <d v="2022-07-05T00:00:00"/>
    <d v="2021-10-18T22:55:00"/>
    <n v="13"/>
    <n v="1"/>
    <s v="Pune"/>
    <n v="1"/>
    <s v="Proctology"/>
  </r>
  <r>
    <x v="4908"/>
    <n v="50809"/>
    <n v="2"/>
    <s v="Cash"/>
    <n v="21"/>
    <n v="34"/>
    <n v="4"/>
    <d v="2021-10-21T00:00:00"/>
    <d v="2021-10-18T23:00:00"/>
    <n v="34"/>
    <n v="2"/>
    <s v="Hyderabad"/>
    <n v="1"/>
    <s v="Proctology"/>
  </r>
  <r>
    <x v="4909"/>
    <n v="50810"/>
    <n v="2"/>
    <m/>
    <n v="37"/>
    <n v="13"/>
    <n v="1"/>
    <m/>
    <d v="2021-10-18T23:00:00"/>
    <n v="13"/>
    <n v="2"/>
    <s v="New Delhi"/>
    <n v="0"/>
    <s v="Not Assigned"/>
  </r>
  <r>
    <x v="4908"/>
    <n v="50811"/>
    <n v="2"/>
    <m/>
    <n v="37"/>
    <n v="12"/>
    <n v="4"/>
    <m/>
    <d v="2021-10-18T23:05:00"/>
    <n v="12"/>
    <n v="2"/>
    <s v="Hyderabad"/>
    <n v="0"/>
    <s v="Not Assigned"/>
  </r>
  <r>
    <x v="4910"/>
    <n v="50812"/>
    <n v="1"/>
    <m/>
    <n v="17"/>
    <n v="2"/>
    <n v="2"/>
    <m/>
    <d v="2021-10-18T23:05:00"/>
    <n v="2"/>
    <n v="1"/>
    <s v="Bangalore"/>
    <n v="7"/>
    <s v="Cosmetic"/>
  </r>
  <r>
    <x v="4911"/>
    <n v="50815"/>
    <n v="1"/>
    <m/>
    <n v="39"/>
    <n v="18"/>
    <n v="17"/>
    <m/>
    <d v="2021-10-19T00:23:00"/>
    <n v="18"/>
    <n v="1"/>
    <s v="Bhubaneshwar"/>
    <n v="2"/>
    <s v="Urology Circumcision"/>
  </r>
  <r>
    <x v="4912"/>
    <n v="50817"/>
    <n v="1"/>
    <m/>
    <n v="96"/>
    <n v="2"/>
    <n v="2"/>
    <m/>
    <d v="2021-10-19T00:48:00"/>
    <n v="2"/>
    <n v="1"/>
    <s v="Bangalore"/>
    <n v="7"/>
    <s v="Cosmetic"/>
  </r>
  <r>
    <x v="4912"/>
    <n v="50818"/>
    <n v="2"/>
    <m/>
    <n v="37"/>
    <n v="2"/>
    <n v="1"/>
    <m/>
    <d v="2021-10-19T00:50:00"/>
    <n v="2"/>
    <n v="2"/>
    <s v="New Delhi"/>
    <n v="0"/>
    <s v="Not Assigned"/>
  </r>
  <r>
    <x v="4913"/>
    <n v="50819"/>
    <n v="1"/>
    <s v="Cash"/>
    <n v="21"/>
    <n v="34"/>
    <n v="1"/>
    <m/>
    <d v="2021-10-19T01:00:00"/>
    <n v="34"/>
    <n v="1"/>
    <s v="New Delhi"/>
    <n v="1"/>
    <s v="Proctology"/>
  </r>
  <r>
    <x v="4914"/>
    <n v="50820"/>
    <n v="1"/>
    <m/>
    <n v="2"/>
    <n v="13"/>
    <n v="1"/>
    <m/>
    <d v="2021-10-19T01:03:00"/>
    <n v="13"/>
    <n v="1"/>
    <s v="New Delhi"/>
    <n v="1"/>
    <s v="Proctology"/>
  </r>
  <r>
    <x v="4915"/>
    <n v="50821"/>
    <n v="8"/>
    <m/>
    <n v="15"/>
    <n v="13"/>
    <n v="1"/>
    <m/>
    <d v="2021-10-19T01:15:00"/>
    <n v="13"/>
    <n v="8"/>
    <s v="New Delhi"/>
    <n v="3"/>
    <s v="Laproscopy"/>
  </r>
  <r>
    <x v="4916"/>
    <n v="50822"/>
    <n v="2"/>
    <m/>
    <n v="2"/>
    <n v="13"/>
    <n v="4"/>
    <m/>
    <d v="2021-10-19T01:15:00"/>
    <n v="13"/>
    <n v="2"/>
    <s v="Hyderabad"/>
    <n v="1"/>
    <s v="Proctology"/>
  </r>
  <r>
    <x v="4917"/>
    <n v="50823"/>
    <n v="8"/>
    <m/>
    <n v="14"/>
    <n v="13"/>
    <n v="1"/>
    <m/>
    <d v="2021-10-19T01:16:00"/>
    <n v="13"/>
    <n v="8"/>
    <s v="New Delhi"/>
    <n v="6"/>
    <s v="Kidney Stone"/>
  </r>
  <r>
    <x v="4918"/>
    <n v="50824"/>
    <n v="1"/>
    <m/>
    <n v="17"/>
    <n v="2"/>
    <n v="3"/>
    <m/>
    <d v="2021-10-19T01:24:00"/>
    <n v="2"/>
    <n v="1"/>
    <s v="Mumbai"/>
    <n v="7"/>
    <s v="Cosmetic"/>
  </r>
  <r>
    <x v="4919"/>
    <n v="50825"/>
    <n v="1"/>
    <m/>
    <n v="17"/>
    <n v="13"/>
    <n v="3"/>
    <m/>
    <d v="2021-10-19T01:26:00"/>
    <n v="13"/>
    <n v="1"/>
    <s v="Mumbai"/>
    <n v="7"/>
    <s v="Cosmetic"/>
  </r>
  <r>
    <x v="4918"/>
    <n v="50826"/>
    <n v="2"/>
    <m/>
    <n v="37"/>
    <n v="13"/>
    <n v="1"/>
    <m/>
    <d v="2021-10-19T01:30:00"/>
    <n v="13"/>
    <n v="2"/>
    <s v="New Delhi"/>
    <n v="0"/>
    <s v="Not Assigned"/>
  </r>
  <r>
    <x v="4920"/>
    <n v="50827"/>
    <n v="5"/>
    <m/>
    <n v="17"/>
    <n v="13"/>
    <n v="3"/>
    <m/>
    <d v="2021-10-19T01:31:00"/>
    <n v="13"/>
    <n v="5"/>
    <s v="Mumbai"/>
    <n v="7"/>
    <s v="Cosmetic"/>
  </r>
  <r>
    <x v="4918"/>
    <n v="50828"/>
    <n v="2"/>
    <m/>
    <n v="37"/>
    <n v="2"/>
    <n v="3"/>
    <m/>
    <d v="2021-10-19T01:40:00"/>
    <n v="2"/>
    <n v="2"/>
    <s v="Mumbai"/>
    <n v="0"/>
    <s v="Not Assigned"/>
  </r>
  <r>
    <x v="4921"/>
    <n v="50829"/>
    <n v="2"/>
    <m/>
    <n v="37"/>
    <n v="2"/>
    <n v="1"/>
    <m/>
    <d v="2021-10-19T01:50:00"/>
    <n v="2"/>
    <n v="2"/>
    <s v="New Delhi"/>
    <n v="0"/>
    <s v="Not Assigned"/>
  </r>
  <r>
    <x v="4922"/>
    <n v="50831"/>
    <n v="1"/>
    <m/>
    <n v="39"/>
    <n v="13"/>
    <n v="2"/>
    <m/>
    <d v="2021-10-19T02:00:00"/>
    <n v="13"/>
    <n v="1"/>
    <s v="Bangalore"/>
    <n v="2"/>
    <s v="Urology Circumcision"/>
  </r>
  <r>
    <x v="4923"/>
    <n v="50832"/>
    <n v="1"/>
    <m/>
    <n v="16"/>
    <n v="65"/>
    <n v="6"/>
    <d v="2022-01-09T00:00:00"/>
    <d v="2021-10-19T02:06:00"/>
    <n v="65"/>
    <n v="1"/>
    <s v="Pune"/>
    <n v="3"/>
    <s v="Laproscopy"/>
  </r>
  <r>
    <x v="4924"/>
    <n v="50833"/>
    <n v="1"/>
    <m/>
    <n v="2"/>
    <n v="39"/>
    <n v="2"/>
    <d v="2021-12-23T00:00:00"/>
    <d v="2021-10-19T02:14:00"/>
    <n v="39"/>
    <n v="1"/>
    <s v="Bangalore"/>
    <n v="1"/>
    <s v="Proctology"/>
  </r>
  <r>
    <x v="4925"/>
    <n v="50835"/>
    <n v="1"/>
    <m/>
    <n v="39"/>
    <n v="13"/>
    <n v="6"/>
    <m/>
    <d v="2021-10-19T02:40:00"/>
    <n v="13"/>
    <n v="1"/>
    <s v="Pune"/>
    <n v="2"/>
    <s v="Urology Circumcision"/>
  </r>
  <r>
    <x v="4926"/>
    <n v="50836"/>
    <n v="5"/>
    <s v="Cash"/>
    <n v="2"/>
    <n v="18"/>
    <n v="1"/>
    <m/>
    <d v="2021-10-19T02:47:00"/>
    <n v="18"/>
    <n v="5"/>
    <s v="New Delhi"/>
    <n v="1"/>
    <s v="Proctology"/>
  </r>
  <r>
    <x v="4927"/>
    <n v="50837"/>
    <n v="5"/>
    <m/>
    <n v="17"/>
    <n v="2"/>
    <n v="1"/>
    <m/>
    <d v="2021-10-19T03:18:00"/>
    <n v="2"/>
    <n v="5"/>
    <s v="New Delhi"/>
    <n v="7"/>
    <s v="Cosmetic"/>
  </r>
  <r>
    <x v="4928"/>
    <n v="50838"/>
    <n v="5"/>
    <m/>
    <n v="17"/>
    <n v="13"/>
    <n v="1"/>
    <m/>
    <d v="2021-10-19T03:23:00"/>
    <n v="13"/>
    <n v="5"/>
    <s v="New Delhi"/>
    <n v="7"/>
    <s v="Cosmetic"/>
  </r>
  <r>
    <x v="4929"/>
    <n v="50839"/>
    <n v="5"/>
    <m/>
    <n v="17"/>
    <n v="2"/>
    <n v="2"/>
    <m/>
    <d v="2021-10-19T05:09:00"/>
    <n v="2"/>
    <n v="5"/>
    <s v="Bangalore"/>
    <n v="7"/>
    <s v="Cosmetic"/>
  </r>
  <r>
    <x v="4930"/>
    <n v="50841"/>
    <n v="1"/>
    <m/>
    <n v="17"/>
    <n v="2"/>
    <n v="3"/>
    <d v="2022-07-05T00:00:00"/>
    <d v="2021-10-19T06:30:00"/>
    <n v="2"/>
    <n v="1"/>
    <s v="Mumbai"/>
    <n v="7"/>
    <s v="Cosmetic"/>
  </r>
  <r>
    <x v="4931"/>
    <n v="50842"/>
    <n v="2"/>
    <m/>
    <n v="37"/>
    <n v="13"/>
    <n v="1"/>
    <m/>
    <d v="2021-10-19T06:35:00"/>
    <n v="13"/>
    <n v="2"/>
    <s v="New Delhi"/>
    <n v="0"/>
    <s v="Not Assigned"/>
  </r>
  <r>
    <x v="4931"/>
    <n v="50843"/>
    <n v="2"/>
    <m/>
    <n v="37"/>
    <n v="2"/>
    <n v="1"/>
    <m/>
    <d v="2021-10-19T06:35:00"/>
    <n v="2"/>
    <n v="2"/>
    <s v="New Delhi"/>
    <n v="0"/>
    <s v="Not Assigned"/>
  </r>
  <r>
    <x v="4932"/>
    <n v="50844"/>
    <n v="5"/>
    <m/>
    <n v="18"/>
    <n v="39"/>
    <n v="2"/>
    <d v="2021-11-06T00:00:00"/>
    <d v="2021-10-19T06:36:00"/>
    <n v="39"/>
    <n v="5"/>
    <s v="Bangalore"/>
    <n v="5"/>
    <s v="Vascular"/>
  </r>
  <r>
    <x v="4933"/>
    <n v="50845"/>
    <n v="5"/>
    <m/>
    <n v="2"/>
    <n v="13"/>
    <n v="1"/>
    <d v="2021-10-20T00:00:00"/>
    <d v="2021-10-19T06:37:00"/>
    <n v="13"/>
    <n v="5"/>
    <s v="New Delhi"/>
    <n v="1"/>
    <s v="Proctology"/>
  </r>
  <r>
    <x v="4934"/>
    <n v="50846"/>
    <n v="5"/>
    <m/>
    <n v="2"/>
    <n v="2"/>
    <n v="1"/>
    <m/>
    <d v="2021-10-19T06:46:00"/>
    <n v="2"/>
    <n v="5"/>
    <s v="New Delhi"/>
    <n v="1"/>
    <s v="Proctology"/>
  </r>
  <r>
    <x v="4935"/>
    <n v="50847"/>
    <n v="1"/>
    <s v="Cash"/>
    <n v="19"/>
    <n v="2"/>
    <n v="4"/>
    <d v="2021-12-13T00:00:00"/>
    <d v="2021-10-19T06:54:00"/>
    <n v="2"/>
    <n v="1"/>
    <s v="Hyderabad"/>
    <n v="1"/>
    <s v="Proctology"/>
  </r>
  <r>
    <x v="4936"/>
    <n v="50848"/>
    <n v="5"/>
    <m/>
    <n v="2"/>
    <n v="56"/>
    <n v="1"/>
    <d v="2022-01-15T00:00:00"/>
    <d v="2021-10-19T06:57:00"/>
    <n v="56"/>
    <n v="5"/>
    <s v="New Delhi"/>
    <n v="1"/>
    <s v="Proctology"/>
  </r>
  <r>
    <x v="4937"/>
    <n v="50849"/>
    <n v="1"/>
    <m/>
    <n v="2"/>
    <n v="13"/>
    <n v="1"/>
    <d v="2021-10-25T00:00:00"/>
    <d v="2021-10-19T06:59:00"/>
    <n v="13"/>
    <n v="1"/>
    <s v="New Delhi"/>
    <n v="1"/>
    <s v="Proctology"/>
  </r>
  <r>
    <x v="4937"/>
    <n v="50850"/>
    <n v="2"/>
    <m/>
    <n v="37"/>
    <n v="12"/>
    <n v="1"/>
    <m/>
    <d v="2021-10-19T07:05:00"/>
    <n v="12"/>
    <n v="2"/>
    <s v="New Delhi"/>
    <n v="0"/>
    <s v="Not Assigned"/>
  </r>
  <r>
    <x v="4937"/>
    <n v="50851"/>
    <n v="2"/>
    <m/>
    <n v="20"/>
    <n v="12"/>
    <n v="1"/>
    <d v="2021-10-20T00:00:00"/>
    <d v="2021-10-19T07:05:00"/>
    <n v="12"/>
    <n v="2"/>
    <s v="New Delhi"/>
    <n v="1"/>
    <s v="Proctology"/>
  </r>
  <r>
    <x v="4938"/>
    <n v="50852"/>
    <n v="5"/>
    <m/>
    <n v="39"/>
    <n v="39"/>
    <n v="2"/>
    <m/>
    <d v="2021-10-19T07:09:00"/>
    <n v="39"/>
    <n v="5"/>
    <s v="Bangalore"/>
    <n v="2"/>
    <s v="Urology Circumcision"/>
  </r>
  <r>
    <x v="4939"/>
    <n v="50853"/>
    <n v="5"/>
    <m/>
    <n v="17"/>
    <n v="2"/>
    <n v="1"/>
    <m/>
    <d v="2021-10-19T07:30:00"/>
    <n v="2"/>
    <n v="5"/>
    <s v="New Delhi"/>
    <n v="7"/>
    <s v="Cosmetic"/>
  </r>
  <r>
    <x v="4940"/>
    <n v="50854"/>
    <n v="1"/>
    <s v="Cash"/>
    <n v="135"/>
    <n v="2"/>
    <n v="1"/>
    <m/>
    <d v="2021-10-19T07:36:00"/>
    <n v="2"/>
    <n v="1"/>
    <s v="New Delhi"/>
    <n v="10"/>
    <s v="Dental"/>
  </r>
  <r>
    <x v="4941"/>
    <n v="50855"/>
    <n v="1"/>
    <s v="Cashless"/>
    <n v="2"/>
    <n v="34"/>
    <n v="2"/>
    <d v="2021-11-01T00:00:00"/>
    <d v="2021-10-19T07:37:00"/>
    <n v="34"/>
    <n v="1"/>
    <s v="Bangalore"/>
    <n v="1"/>
    <s v="Proctology"/>
  </r>
  <r>
    <x v="4942"/>
    <n v="50856"/>
    <n v="2"/>
    <m/>
    <n v="24"/>
    <n v="4"/>
    <n v="1"/>
    <d v="2021-10-22T00:00:00"/>
    <d v="2021-10-19T07:45:00"/>
    <n v="4"/>
    <n v="2"/>
    <s v="New Delhi"/>
    <n v="1"/>
    <s v="Proctology"/>
  </r>
  <r>
    <x v="4942"/>
    <n v="50857"/>
    <n v="2"/>
    <m/>
    <n v="2"/>
    <n v="2"/>
    <n v="1"/>
    <m/>
    <d v="2021-10-19T07:45:00"/>
    <n v="2"/>
    <n v="2"/>
    <s v="New Delhi"/>
    <n v="1"/>
    <s v="Proctology"/>
  </r>
  <r>
    <x v="4943"/>
    <n v="50859"/>
    <n v="1"/>
    <m/>
    <n v="2"/>
    <n v="2"/>
    <n v="5"/>
    <m/>
    <d v="2021-10-19T07:59:00"/>
    <n v="2"/>
    <n v="1"/>
    <s v="Others"/>
    <n v="1"/>
    <s v="Proctology"/>
  </r>
  <r>
    <x v="4943"/>
    <n v="50860"/>
    <n v="2"/>
    <m/>
    <n v="37"/>
    <n v="13"/>
    <n v="3"/>
    <m/>
    <d v="2021-10-19T08:00:00"/>
    <n v="13"/>
    <n v="2"/>
    <s v="Mumbai"/>
    <n v="0"/>
    <s v="Not Assigned"/>
  </r>
  <r>
    <x v="4944"/>
    <n v="50861"/>
    <n v="2"/>
    <m/>
    <n v="37"/>
    <n v="2"/>
    <n v="1"/>
    <m/>
    <d v="2021-10-19T08:05:00"/>
    <n v="2"/>
    <n v="2"/>
    <s v="New Delhi"/>
    <n v="0"/>
    <s v="Not Assigned"/>
  </r>
  <r>
    <x v="4945"/>
    <n v="50862"/>
    <n v="5"/>
    <s v="Cash"/>
    <n v="2"/>
    <n v="13"/>
    <n v="8"/>
    <d v="2021-11-16T00:00:00"/>
    <d v="2021-10-19T08:10:00"/>
    <n v="13"/>
    <n v="5"/>
    <s v="Tertiary "/>
    <n v="1"/>
    <s v="Proctology"/>
  </r>
  <r>
    <x v="4946"/>
    <n v="50863"/>
    <n v="5"/>
    <m/>
    <n v="17"/>
    <n v="2"/>
    <n v="1"/>
    <m/>
    <d v="2021-10-19T08:11:00"/>
    <n v="2"/>
    <n v="5"/>
    <s v="New Delhi"/>
    <n v="7"/>
    <s v="Cosmetic"/>
  </r>
  <r>
    <x v="4947"/>
    <n v="50864"/>
    <n v="5"/>
    <s v="Cash"/>
    <n v="2"/>
    <n v="13"/>
    <n v="1"/>
    <d v="2022-04-26T00:00:00"/>
    <d v="2021-10-19T08:16:00"/>
    <n v="13"/>
    <n v="5"/>
    <s v="New Delhi"/>
    <n v="1"/>
    <s v="Proctology"/>
  </r>
  <r>
    <x v="4948"/>
    <n v="50865"/>
    <n v="5"/>
    <m/>
    <n v="39"/>
    <n v="13"/>
    <n v="2"/>
    <m/>
    <d v="2021-10-19T08:17:00"/>
    <n v="13"/>
    <n v="5"/>
    <s v="Bangalore"/>
    <n v="2"/>
    <s v="Urology Circumcision"/>
  </r>
  <r>
    <x v="4949"/>
    <n v="50866"/>
    <n v="1"/>
    <m/>
    <n v="19"/>
    <n v="2"/>
    <n v="1"/>
    <m/>
    <d v="2021-10-19T08:23:00"/>
    <n v="2"/>
    <n v="1"/>
    <s v="New Delhi"/>
    <n v="1"/>
    <s v="Proctology"/>
  </r>
  <r>
    <x v="4950"/>
    <n v="50867"/>
    <n v="2"/>
    <m/>
    <n v="39"/>
    <n v="13"/>
    <n v="2"/>
    <m/>
    <d v="2021-10-19T08:25:00"/>
    <n v="13"/>
    <n v="2"/>
    <s v="Bangalore"/>
    <n v="2"/>
    <s v="Urology Circumcision"/>
  </r>
  <r>
    <x v="4951"/>
    <n v="50869"/>
    <n v="1"/>
    <s v="Cash"/>
    <n v="96"/>
    <n v="13"/>
    <n v="2"/>
    <m/>
    <d v="2021-10-19T08:31:00"/>
    <n v="13"/>
    <n v="1"/>
    <s v="Bangalore"/>
    <n v="7"/>
    <s v="Cosmetic"/>
  </r>
  <r>
    <x v="4952"/>
    <n v="50870"/>
    <n v="1"/>
    <m/>
    <n v="2"/>
    <n v="13"/>
    <n v="1"/>
    <d v="2021-10-20T00:00:00"/>
    <d v="2021-10-19T08:33:00"/>
    <n v="13"/>
    <n v="1"/>
    <s v="New Delhi"/>
    <n v="1"/>
    <s v="Proctology"/>
  </r>
  <r>
    <x v="4953"/>
    <n v="50871"/>
    <n v="1"/>
    <m/>
    <n v="2"/>
    <n v="13"/>
    <n v="8"/>
    <m/>
    <d v="2021-10-19T08:36:00"/>
    <n v="13"/>
    <n v="1"/>
    <s v="Tertiary "/>
    <n v="1"/>
    <s v="Proctology"/>
  </r>
  <r>
    <x v="4954"/>
    <n v="50872"/>
    <n v="5"/>
    <s v="Cash"/>
    <n v="2"/>
    <n v="13"/>
    <n v="1"/>
    <d v="2021-11-19T00:00:00"/>
    <d v="2021-10-19T08:37:00"/>
    <n v="13"/>
    <n v="5"/>
    <s v="New Delhi"/>
    <n v="1"/>
    <s v="Proctology"/>
  </r>
  <r>
    <x v="4955"/>
    <n v="50873"/>
    <n v="5"/>
    <m/>
    <n v="17"/>
    <n v="2"/>
    <n v="3"/>
    <m/>
    <d v="2021-10-19T08:37:00"/>
    <n v="2"/>
    <n v="5"/>
    <s v="Mumbai"/>
    <n v="7"/>
    <s v="Cosmetic"/>
  </r>
  <r>
    <x v="4956"/>
    <n v="50874"/>
    <n v="2"/>
    <s v="Reimbursement"/>
    <n v="39"/>
    <n v="34"/>
    <n v="2"/>
    <d v="2021-11-05T00:00:00"/>
    <d v="2021-10-19T08:40:00"/>
    <n v="34"/>
    <n v="2"/>
    <s v="Bangalore"/>
    <n v="2"/>
    <s v="Urology Circumcision"/>
  </r>
  <r>
    <x v="4957"/>
    <n v="50875"/>
    <n v="5"/>
    <m/>
    <n v="18"/>
    <n v="54"/>
    <n v="8"/>
    <d v="2021-12-31T00:00:00"/>
    <d v="2021-10-19T08:40:00"/>
    <n v="54"/>
    <n v="5"/>
    <s v="Tertiary "/>
    <n v="5"/>
    <s v="Vascular"/>
  </r>
  <r>
    <x v="4958"/>
    <n v="50876"/>
    <n v="5"/>
    <s v="Cash"/>
    <n v="17"/>
    <n v="13"/>
    <n v="8"/>
    <m/>
    <d v="2021-10-19T08:48:00"/>
    <n v="13"/>
    <n v="5"/>
    <s v="Tertiary "/>
    <n v="7"/>
    <s v="Cosmetic"/>
  </r>
  <r>
    <x v="4959"/>
    <n v="50877"/>
    <n v="2"/>
    <m/>
    <n v="4"/>
    <n v="39"/>
    <n v="17"/>
    <d v="2022-06-19T00:00:00"/>
    <d v="2021-10-19T08:50:00"/>
    <n v="39"/>
    <n v="2"/>
    <s v="Bhubaneshwar"/>
    <n v="2"/>
    <s v="Urology Circumcision"/>
  </r>
  <r>
    <x v="3112"/>
    <n v="50878"/>
    <n v="8"/>
    <m/>
    <n v="2"/>
    <n v="13"/>
    <n v="1"/>
    <m/>
    <d v="2021-10-19T08:52:00"/>
    <n v="13"/>
    <n v="8"/>
    <s v="New Delhi"/>
    <n v="1"/>
    <s v="Proctology"/>
  </r>
  <r>
    <x v="4960"/>
    <n v="50879"/>
    <n v="5"/>
    <m/>
    <n v="39"/>
    <n v="2"/>
    <n v="2"/>
    <m/>
    <d v="2021-10-19T08:52:00"/>
    <n v="2"/>
    <n v="5"/>
    <s v="Bangalore"/>
    <n v="2"/>
    <s v="Urology Circumcision"/>
  </r>
  <r>
    <x v="4961"/>
    <n v="50880"/>
    <n v="5"/>
    <s v="Cash"/>
    <n v="18"/>
    <n v="13"/>
    <n v="4"/>
    <d v="2022-03-14T00:00:00"/>
    <d v="2021-10-19T08:52:00"/>
    <n v="13"/>
    <n v="5"/>
    <s v="Hyderabad"/>
    <n v="5"/>
    <s v="Vascular"/>
  </r>
  <r>
    <x v="4962"/>
    <n v="50881"/>
    <n v="1"/>
    <m/>
    <n v="17"/>
    <n v="53"/>
    <n v="1"/>
    <m/>
    <d v="2021-10-19T08:57:00"/>
    <n v="53"/>
    <n v="1"/>
    <s v="New Delhi"/>
    <n v="7"/>
    <s v="Cosmetic"/>
  </r>
  <r>
    <x v="4963"/>
    <n v="50882"/>
    <n v="1"/>
    <s v="Cash"/>
    <n v="39"/>
    <n v="18"/>
    <n v="2"/>
    <m/>
    <d v="2021-10-19T09:00:00"/>
    <n v="18"/>
    <n v="1"/>
    <s v="Bangalore"/>
    <n v="2"/>
    <s v="Urology Circumcision"/>
  </r>
  <r>
    <x v="4964"/>
    <n v="50883"/>
    <n v="1"/>
    <s v="Cash"/>
    <n v="39"/>
    <n v="2"/>
    <n v="4"/>
    <d v="2021-12-27T00:00:00"/>
    <d v="2021-10-19T09:02:00"/>
    <n v="2"/>
    <n v="1"/>
    <s v="Hyderabad"/>
    <n v="2"/>
    <s v="Urology Circumcision"/>
  </r>
  <r>
    <x v="4965"/>
    <n v="50884"/>
    <n v="5"/>
    <m/>
    <n v="18"/>
    <n v="39"/>
    <n v="2"/>
    <m/>
    <d v="2021-10-19T09:04:00"/>
    <n v="39"/>
    <n v="5"/>
    <s v="Bangalore"/>
    <n v="5"/>
    <s v="Vascular"/>
  </r>
  <r>
    <x v="4966"/>
    <n v="50885"/>
    <n v="1"/>
    <s v="Cash"/>
    <n v="19"/>
    <n v="13"/>
    <n v="1"/>
    <d v="2021-12-27T00:00:00"/>
    <d v="2021-10-19T09:04:00"/>
    <n v="13"/>
    <n v="1"/>
    <s v="New Delhi"/>
    <n v="1"/>
    <s v="Proctology"/>
  </r>
  <r>
    <x v="4967"/>
    <n v="50886"/>
    <n v="2"/>
    <m/>
    <n v="2"/>
    <n v="51"/>
    <n v="3"/>
    <d v="2021-11-30T00:00:00"/>
    <d v="2021-10-19T09:05:00"/>
    <n v="51"/>
    <n v="2"/>
    <s v="Mumbai"/>
    <n v="1"/>
    <s v="Proctology"/>
  </r>
  <r>
    <x v="4968"/>
    <n v="50887"/>
    <n v="2"/>
    <m/>
    <n v="2"/>
    <n v="13"/>
    <n v="2"/>
    <m/>
    <d v="2021-10-19T09:05:00"/>
    <n v="13"/>
    <n v="2"/>
    <s v="Bangalore"/>
    <n v="1"/>
    <s v="Proctology"/>
  </r>
  <r>
    <x v="4969"/>
    <n v="50888"/>
    <n v="8"/>
    <m/>
    <n v="2"/>
    <n v="13"/>
    <n v="1"/>
    <m/>
    <d v="2021-10-19T09:12:00"/>
    <n v="13"/>
    <n v="8"/>
    <s v="New Delhi"/>
    <n v="1"/>
    <s v="Proctology"/>
  </r>
  <r>
    <x v="4966"/>
    <n v="50889"/>
    <n v="2"/>
    <m/>
    <n v="19"/>
    <n v="12"/>
    <n v="1"/>
    <m/>
    <d v="2021-10-19T09:20:00"/>
    <n v="12"/>
    <n v="2"/>
    <s v="New Delhi"/>
    <n v="1"/>
    <s v="Proctology"/>
  </r>
  <r>
    <x v="4970"/>
    <n v="50890"/>
    <n v="2"/>
    <m/>
    <n v="2"/>
    <n v="13"/>
    <n v="4"/>
    <m/>
    <d v="2021-10-19T09:25:00"/>
    <n v="13"/>
    <n v="2"/>
    <s v="Hyderabad"/>
    <n v="1"/>
    <s v="Proctology"/>
  </r>
  <r>
    <x v="4971"/>
    <n v="50891"/>
    <n v="2"/>
    <s v="Cashless"/>
    <n v="2"/>
    <n v="13"/>
    <n v="2"/>
    <m/>
    <d v="2021-10-19T09:25:00"/>
    <n v="13"/>
    <n v="2"/>
    <s v="Bangalore"/>
    <n v="1"/>
    <s v="Proctology"/>
  </r>
  <r>
    <x v="4972"/>
    <n v="50892"/>
    <n v="5"/>
    <m/>
    <n v="17"/>
    <n v="2"/>
    <n v="1"/>
    <m/>
    <d v="2021-10-19T09:26:00"/>
    <n v="2"/>
    <n v="5"/>
    <s v="New Delhi"/>
    <n v="7"/>
    <s v="Cosmetic"/>
  </r>
  <r>
    <x v="810"/>
    <n v="50893"/>
    <n v="8"/>
    <m/>
    <n v="2"/>
    <n v="13"/>
    <n v="1"/>
    <m/>
    <d v="2021-10-19T09:28:00"/>
    <n v="13"/>
    <n v="8"/>
    <s v="New Delhi"/>
    <n v="1"/>
    <s v="Proctology"/>
  </r>
  <r>
    <x v="4973"/>
    <n v="50894"/>
    <n v="5"/>
    <m/>
    <n v="17"/>
    <n v="39"/>
    <n v="2"/>
    <m/>
    <d v="2021-10-19T09:35:00"/>
    <n v="39"/>
    <n v="5"/>
    <s v="Bangalore"/>
    <n v="7"/>
    <s v="Cosmetic"/>
  </r>
  <r>
    <x v="4974"/>
    <n v="50895"/>
    <n v="1"/>
    <m/>
    <n v="39"/>
    <n v="51"/>
    <n v="4"/>
    <m/>
    <d v="2021-10-19T09:37:00"/>
    <n v="51"/>
    <n v="1"/>
    <s v="Hyderabad"/>
    <n v="2"/>
    <s v="Urology Circumcision"/>
  </r>
  <r>
    <x v="4975"/>
    <n v="50896"/>
    <n v="2"/>
    <s v="Cash"/>
    <n v="24"/>
    <n v="8"/>
    <n v="8"/>
    <d v="2021-12-13T00:00:00"/>
    <d v="2021-10-19T09:40:00"/>
    <n v="8"/>
    <n v="2"/>
    <s v="Tertiary "/>
    <n v="1"/>
    <s v="Proctology"/>
  </r>
  <r>
    <x v="4976"/>
    <n v="50897"/>
    <n v="2"/>
    <s v="Cash"/>
    <n v="2"/>
    <n v="51"/>
    <n v="1"/>
    <d v="2021-11-30T00:00:00"/>
    <d v="2021-10-19T09:40:00"/>
    <n v="51"/>
    <n v="2"/>
    <s v="New Delhi"/>
    <n v="1"/>
    <s v="Proctology"/>
  </r>
  <r>
    <x v="4974"/>
    <n v="50898"/>
    <n v="2"/>
    <m/>
    <n v="37"/>
    <n v="2"/>
    <n v="4"/>
    <m/>
    <d v="2021-10-19T09:40:00"/>
    <n v="2"/>
    <n v="2"/>
    <s v="Hyderabad"/>
    <n v="0"/>
    <s v="Not Assigned"/>
  </r>
  <r>
    <x v="4976"/>
    <n v="50899"/>
    <n v="1"/>
    <s v="Cash"/>
    <n v="2"/>
    <n v="13"/>
    <n v="8"/>
    <d v="2021-11-16T00:00:00"/>
    <d v="2021-10-19T09:43:00"/>
    <n v="13"/>
    <n v="1"/>
    <s v="Tertiary "/>
    <n v="1"/>
    <s v="Proctology"/>
  </r>
  <r>
    <x v="4977"/>
    <n v="50900"/>
    <n v="2"/>
    <m/>
    <n v="37"/>
    <n v="13"/>
    <n v="3"/>
    <m/>
    <d v="2021-10-19T09:45:00"/>
    <n v="13"/>
    <n v="2"/>
    <s v="Mumbai"/>
    <n v="0"/>
    <s v="Not Assigned"/>
  </r>
  <r>
    <x v="4974"/>
    <n v="50901"/>
    <n v="2"/>
    <m/>
    <n v="37"/>
    <n v="12"/>
    <n v="4"/>
    <m/>
    <d v="2021-10-19T09:45:00"/>
    <n v="12"/>
    <n v="2"/>
    <s v="Hyderabad"/>
    <n v="0"/>
    <s v="Not Assigned"/>
  </r>
  <r>
    <x v="4978"/>
    <n v="50902"/>
    <n v="1"/>
    <m/>
    <n v="14"/>
    <n v="12"/>
    <n v="1"/>
    <m/>
    <d v="2021-10-19T09:46:00"/>
    <n v="12"/>
    <n v="1"/>
    <s v="New Delhi"/>
    <n v="6"/>
    <s v="Kidney Stone"/>
  </r>
  <r>
    <x v="4978"/>
    <n v="50903"/>
    <n v="2"/>
    <m/>
    <n v="14"/>
    <n v="12"/>
    <n v="1"/>
    <m/>
    <d v="2021-10-19T09:50:00"/>
    <n v="12"/>
    <n v="2"/>
    <s v="New Delhi"/>
    <n v="6"/>
    <s v="Kidney Stone"/>
  </r>
  <r>
    <x v="4979"/>
    <n v="50904"/>
    <n v="1"/>
    <s v="Cash"/>
    <n v="21"/>
    <n v="51"/>
    <n v="3"/>
    <d v="2021-11-30T00:00:00"/>
    <d v="2021-10-19T09:53:00"/>
    <n v="51"/>
    <n v="1"/>
    <s v="Mumbai"/>
    <n v="1"/>
    <s v="Proctology"/>
  </r>
  <r>
    <x v="4980"/>
    <n v="50905"/>
    <n v="1"/>
    <m/>
    <n v="14"/>
    <n v="53"/>
    <n v="2"/>
    <m/>
    <d v="2021-10-19T09:55:00"/>
    <n v="53"/>
    <n v="1"/>
    <s v="Bangalore"/>
    <n v="6"/>
    <s v="Kidney Stone"/>
  </r>
  <r>
    <x v="4981"/>
    <n v="50906"/>
    <n v="5"/>
    <m/>
    <n v="18"/>
    <n v="10"/>
    <n v="2"/>
    <m/>
    <d v="2021-10-19T09:56:00"/>
    <n v="10"/>
    <n v="5"/>
    <s v="Bangalore"/>
    <n v="5"/>
    <s v="Vascular"/>
  </r>
  <r>
    <x v="4982"/>
    <n v="50907"/>
    <n v="5"/>
    <m/>
    <n v="18"/>
    <n v="2"/>
    <n v="1"/>
    <m/>
    <d v="2021-10-19T09:58:00"/>
    <n v="2"/>
    <n v="5"/>
    <s v="New Delhi"/>
    <n v="5"/>
    <s v="Vascular"/>
  </r>
  <r>
    <x v="1676"/>
    <n v="50908"/>
    <n v="2"/>
    <m/>
    <n v="14"/>
    <n v="12"/>
    <n v="5"/>
    <m/>
    <d v="2021-10-19T10:10:00"/>
    <n v="12"/>
    <n v="2"/>
    <s v="Others"/>
    <n v="6"/>
    <s v="Kidney Stone"/>
  </r>
  <r>
    <x v="4983"/>
    <n v="50909"/>
    <n v="2"/>
    <m/>
    <n v="37"/>
    <n v="4"/>
    <n v="2"/>
    <d v="2022-05-26T00:00:00"/>
    <d v="2021-10-19T10:10:00"/>
    <n v="4"/>
    <n v="2"/>
    <s v="Bangalore"/>
    <n v="0"/>
    <s v="Not Assigned"/>
  </r>
  <r>
    <x v="4984"/>
    <n v="50910"/>
    <n v="2"/>
    <m/>
    <n v="16"/>
    <n v="39"/>
    <n v="3"/>
    <m/>
    <d v="2021-10-19T10:10:00"/>
    <n v="39"/>
    <n v="2"/>
    <s v="Mumbai"/>
    <n v="3"/>
    <s v="Laproscopy"/>
  </r>
  <r>
    <x v="4985"/>
    <n v="50911"/>
    <n v="1"/>
    <m/>
    <n v="2"/>
    <n v="39"/>
    <n v="2"/>
    <d v="2021-12-23T00:00:00"/>
    <d v="2021-10-19T10:13:00"/>
    <n v="39"/>
    <n v="1"/>
    <s v="Bangalore"/>
    <n v="1"/>
    <s v="Proctology"/>
  </r>
  <r>
    <x v="4986"/>
    <n v="50912"/>
    <n v="5"/>
    <m/>
    <n v="39"/>
    <n v="2"/>
    <n v="3"/>
    <m/>
    <d v="2021-10-19T10:14:00"/>
    <n v="2"/>
    <n v="5"/>
    <s v="Mumbai"/>
    <n v="2"/>
    <s v="Urology Circumcision"/>
  </r>
  <r>
    <x v="4987"/>
    <n v="50913"/>
    <n v="2"/>
    <m/>
    <n v="37"/>
    <n v="2"/>
    <n v="2"/>
    <d v="2021-10-25T00:00:00"/>
    <d v="2021-10-19T10:20:00"/>
    <n v="2"/>
    <n v="2"/>
    <s v="Bangalore"/>
    <n v="0"/>
    <s v="Not Assigned"/>
  </r>
  <r>
    <x v="4988"/>
    <n v="50914"/>
    <n v="1"/>
    <m/>
    <n v="2"/>
    <n v="13"/>
    <n v="2"/>
    <m/>
    <d v="2021-10-19T10:20:00"/>
    <n v="13"/>
    <n v="1"/>
    <s v="Bangalore"/>
    <n v="1"/>
    <s v="Proctology"/>
  </r>
  <r>
    <x v="4985"/>
    <n v="50915"/>
    <n v="2"/>
    <m/>
    <n v="2"/>
    <n v="13"/>
    <n v="2"/>
    <m/>
    <d v="2021-10-19T10:25:00"/>
    <n v="13"/>
    <n v="2"/>
    <s v="Bangalore"/>
    <n v="1"/>
    <s v="Proctology"/>
  </r>
  <r>
    <x v="4989"/>
    <n v="50916"/>
    <n v="5"/>
    <m/>
    <n v="2"/>
    <n v="2"/>
    <n v="3"/>
    <m/>
    <d v="2021-10-19T10:28:00"/>
    <n v="2"/>
    <n v="5"/>
    <s v="Mumbai"/>
    <n v="1"/>
    <s v="Proctology"/>
  </r>
  <r>
    <x v="4990"/>
    <n v="50917"/>
    <n v="1"/>
    <m/>
    <n v="19"/>
    <n v="13"/>
    <n v="4"/>
    <m/>
    <d v="2021-10-19T10:33:00"/>
    <n v="13"/>
    <n v="1"/>
    <s v="Hyderabad"/>
    <n v="1"/>
    <s v="Proctology"/>
  </r>
  <r>
    <x v="4896"/>
    <n v="50918"/>
    <n v="2"/>
    <m/>
    <n v="150"/>
    <n v="51"/>
    <n v="1"/>
    <d v="2021-10-19T00:00:00"/>
    <d v="2021-10-19T10:40:00"/>
    <n v="51"/>
    <n v="2"/>
    <s v="New Delhi"/>
    <n v="7"/>
    <s v="Cosmetic"/>
  </r>
  <r>
    <x v="4991"/>
    <n v="50919"/>
    <n v="1"/>
    <s v="Cash"/>
    <n v="2"/>
    <n v="13"/>
    <n v="4"/>
    <d v="2022-05-28T00:00:00"/>
    <d v="2021-10-19T10:40:00"/>
    <n v="13"/>
    <n v="1"/>
    <s v="Hyderabad"/>
    <n v="1"/>
    <s v="Proctology"/>
  </r>
  <r>
    <x v="4992"/>
    <n v="50920"/>
    <n v="5"/>
    <m/>
    <n v="17"/>
    <n v="2"/>
    <n v="1"/>
    <m/>
    <d v="2021-10-19T10:41:00"/>
    <n v="2"/>
    <n v="5"/>
    <s v="New Delhi"/>
    <n v="7"/>
    <s v="Cosmetic"/>
  </r>
  <r>
    <x v="4993"/>
    <n v="50921"/>
    <n v="8"/>
    <m/>
    <n v="2"/>
    <n v="13"/>
    <n v="1"/>
    <m/>
    <d v="2021-10-19T10:42:00"/>
    <n v="13"/>
    <n v="8"/>
    <s v="New Delhi"/>
    <n v="1"/>
    <s v="Proctology"/>
  </r>
  <r>
    <x v="4994"/>
    <n v="50922"/>
    <n v="5"/>
    <m/>
    <n v="2"/>
    <n v="13"/>
    <n v="8"/>
    <m/>
    <d v="2021-10-19T10:43:00"/>
    <n v="13"/>
    <n v="5"/>
    <s v="Tertiary "/>
    <n v="1"/>
    <s v="Proctology"/>
  </r>
  <r>
    <x v="4995"/>
    <n v="50923"/>
    <n v="2"/>
    <m/>
    <n v="17"/>
    <n v="12"/>
    <n v="1"/>
    <m/>
    <d v="2021-10-19T10:45:00"/>
    <n v="12"/>
    <n v="2"/>
    <s v="New Delhi"/>
    <n v="7"/>
    <s v="Cosmetic"/>
  </r>
  <r>
    <x v="4991"/>
    <n v="50924"/>
    <n v="2"/>
    <m/>
    <n v="37"/>
    <n v="4"/>
    <n v="3"/>
    <d v="2022-06-22T00:00:00"/>
    <d v="2021-10-19T10:45:00"/>
    <n v="4"/>
    <n v="2"/>
    <s v="Mumbai"/>
    <n v="0"/>
    <s v="Not Assigned"/>
  </r>
  <r>
    <x v="4996"/>
    <n v="50925"/>
    <n v="1"/>
    <m/>
    <n v="2"/>
    <n v="53"/>
    <n v="8"/>
    <d v="2021-10-22T00:00:00"/>
    <d v="2021-10-19T10:49:00"/>
    <n v="53"/>
    <n v="1"/>
    <s v="Tertiary "/>
    <n v="1"/>
    <s v="Proctology"/>
  </r>
  <r>
    <x v="4997"/>
    <n v="50926"/>
    <n v="2"/>
    <m/>
    <n v="37"/>
    <n v="2"/>
    <n v="2"/>
    <m/>
    <d v="2021-10-19T10:50:00"/>
    <n v="2"/>
    <n v="2"/>
    <s v="Bangalore"/>
    <n v="0"/>
    <s v="Not Assigned"/>
  </r>
  <r>
    <x v="4998"/>
    <n v="50927"/>
    <n v="2"/>
    <m/>
    <n v="37"/>
    <n v="2"/>
    <n v="2"/>
    <m/>
    <d v="2021-10-19T10:50:00"/>
    <n v="2"/>
    <n v="2"/>
    <s v="Bangalore"/>
    <n v="0"/>
    <s v="Not Assigned"/>
  </r>
  <r>
    <x v="4999"/>
    <n v="50928"/>
    <n v="1"/>
    <m/>
    <n v="2"/>
    <n v="13"/>
    <n v="1"/>
    <m/>
    <d v="2021-10-19T10:50:00"/>
    <n v="13"/>
    <n v="1"/>
    <s v="New Delhi"/>
    <n v="1"/>
    <s v="Proctology"/>
  </r>
  <r>
    <x v="2398"/>
    <n v="50929"/>
    <n v="4"/>
    <m/>
    <n v="2"/>
    <n v="2"/>
    <n v="6"/>
    <m/>
    <d v="2021-10-19T10:53:00"/>
    <n v="2"/>
    <n v="4"/>
    <s v="Pune"/>
    <n v="1"/>
    <s v="Proctology"/>
  </r>
  <r>
    <x v="5000"/>
    <n v="50930"/>
    <n v="2"/>
    <m/>
    <n v="20"/>
    <n v="52"/>
    <n v="3"/>
    <d v="2022-07-05T00:00:00"/>
    <d v="2021-10-19T10:55:00"/>
    <n v="52"/>
    <n v="2"/>
    <s v="Mumbai"/>
    <n v="1"/>
    <s v="Proctology"/>
  </r>
  <r>
    <x v="5001"/>
    <n v="50931"/>
    <n v="2"/>
    <m/>
    <n v="17"/>
    <n v="2"/>
    <n v="1"/>
    <m/>
    <d v="2021-10-19T10:55:00"/>
    <n v="2"/>
    <n v="2"/>
    <s v="New Delhi"/>
    <n v="7"/>
    <s v="Cosmetic"/>
  </r>
  <r>
    <x v="5002"/>
    <n v="50932"/>
    <n v="5"/>
    <m/>
    <n v="18"/>
    <n v="4"/>
    <n v="2"/>
    <d v="2022-06-22T00:00:00"/>
    <d v="2021-10-19T11:05:00"/>
    <n v="4"/>
    <n v="5"/>
    <s v="Bangalore"/>
    <n v="5"/>
    <s v="Vascular"/>
  </r>
  <r>
    <x v="5003"/>
    <n v="50933"/>
    <n v="2"/>
    <s v="Cash"/>
    <n v="150"/>
    <n v="34"/>
    <n v="1"/>
    <d v="2021-11-01T00:00:00"/>
    <d v="2021-10-19T11:05:00"/>
    <n v="34"/>
    <n v="2"/>
    <s v="New Delhi"/>
    <n v="7"/>
    <s v="Cosmetic"/>
  </r>
  <r>
    <x v="5004"/>
    <n v="50934"/>
    <n v="5"/>
    <m/>
    <n v="2"/>
    <n v="2"/>
    <n v="2"/>
    <m/>
    <d v="2021-10-19T11:07:00"/>
    <n v="2"/>
    <n v="5"/>
    <s v="Bangalore"/>
    <n v="1"/>
    <s v="Proctology"/>
  </r>
  <r>
    <x v="5005"/>
    <n v="50935"/>
    <n v="4"/>
    <m/>
    <n v="18"/>
    <n v="4"/>
    <n v="1"/>
    <d v="2022-08-18T00:00:00"/>
    <d v="2021-10-19T11:08:00"/>
    <n v="4"/>
    <n v="4"/>
    <s v="New Delhi"/>
    <n v="5"/>
    <s v="Vascular"/>
  </r>
  <r>
    <x v="5006"/>
    <n v="50936"/>
    <n v="3"/>
    <s v="Cashless"/>
    <n v="16"/>
    <n v="2"/>
    <n v="2"/>
    <m/>
    <d v="2021-10-19T11:09:00"/>
    <n v="2"/>
    <n v="3"/>
    <s v="Bangalore"/>
    <n v="3"/>
    <s v="Laproscopy"/>
  </r>
  <r>
    <x v="5007"/>
    <n v="50937"/>
    <n v="2"/>
    <m/>
    <n v="37"/>
    <n v="53"/>
    <n v="8"/>
    <m/>
    <d v="2021-10-19T11:10:00"/>
    <n v="53"/>
    <n v="2"/>
    <s v="Tertiary "/>
    <n v="0"/>
    <s v="Not Assigned"/>
  </r>
  <r>
    <x v="5008"/>
    <n v="50938"/>
    <n v="2"/>
    <m/>
    <n v="37"/>
    <n v="2"/>
    <n v="2"/>
    <m/>
    <d v="2021-10-19T11:10:00"/>
    <n v="2"/>
    <n v="2"/>
    <s v="Bangalore"/>
    <n v="0"/>
    <s v="Not Assigned"/>
  </r>
  <r>
    <x v="5009"/>
    <n v="50939"/>
    <n v="1"/>
    <s v="Cashless"/>
    <n v="2"/>
    <n v="8"/>
    <n v="6"/>
    <d v="2021-12-18T00:00:00"/>
    <d v="2021-10-19T11:14:00"/>
    <n v="8"/>
    <n v="1"/>
    <s v="Pune"/>
    <n v="1"/>
    <s v="Proctology"/>
  </r>
  <r>
    <x v="5010"/>
    <n v="50940"/>
    <n v="2"/>
    <m/>
    <n v="5"/>
    <n v="10"/>
    <n v="2"/>
    <m/>
    <d v="2021-10-19T11:15:00"/>
    <n v="10"/>
    <n v="2"/>
    <s v="Bangalore"/>
    <n v="5"/>
    <s v="Vascular"/>
  </r>
  <r>
    <x v="5011"/>
    <n v="50941"/>
    <n v="2"/>
    <m/>
    <n v="37"/>
    <n v="13"/>
    <n v="2"/>
    <m/>
    <d v="2021-10-19T11:15:00"/>
    <n v="13"/>
    <n v="2"/>
    <s v="Bangalore"/>
    <n v="0"/>
    <s v="Not Assigned"/>
  </r>
  <r>
    <x v="5012"/>
    <n v="50942"/>
    <n v="2"/>
    <m/>
    <n v="37"/>
    <n v="2"/>
    <n v="2"/>
    <m/>
    <d v="2021-10-19T11:15:00"/>
    <n v="2"/>
    <n v="2"/>
    <s v="Bangalore"/>
    <n v="0"/>
    <s v="Not Assigned"/>
  </r>
  <r>
    <x v="5013"/>
    <n v="50943"/>
    <n v="1"/>
    <s v="Cash"/>
    <n v="24"/>
    <n v="39"/>
    <n v="1"/>
    <d v="2021-12-25T00:00:00"/>
    <d v="2021-10-19T11:18:00"/>
    <n v="39"/>
    <n v="1"/>
    <s v="New Delhi"/>
    <n v="1"/>
    <s v="Proctology"/>
  </r>
  <r>
    <x v="5014"/>
    <n v="50944"/>
    <n v="1"/>
    <m/>
    <n v="7"/>
    <n v="13"/>
    <n v="2"/>
    <m/>
    <d v="2021-10-19T11:19:00"/>
    <n v="13"/>
    <n v="1"/>
    <s v="Bangalore"/>
    <n v="9"/>
    <s v="Ophthalmology"/>
  </r>
  <r>
    <x v="5013"/>
    <n v="50945"/>
    <n v="2"/>
    <m/>
    <n v="24"/>
    <n v="12"/>
    <n v="1"/>
    <m/>
    <d v="2021-10-19T11:20:00"/>
    <n v="12"/>
    <n v="2"/>
    <s v="New Delhi"/>
    <n v="1"/>
    <s v="Proctology"/>
  </r>
  <r>
    <x v="5015"/>
    <n v="50946"/>
    <n v="2"/>
    <m/>
    <n v="2"/>
    <n v="13"/>
    <n v="1"/>
    <m/>
    <d v="2021-10-19T11:20:00"/>
    <n v="13"/>
    <n v="2"/>
    <s v="New Delhi"/>
    <n v="1"/>
    <s v="Proctology"/>
  </r>
  <r>
    <x v="5016"/>
    <n v="50947"/>
    <n v="2"/>
    <m/>
    <n v="18"/>
    <n v="34"/>
    <n v="1"/>
    <m/>
    <d v="2021-10-19T11:20:00"/>
    <n v="34"/>
    <n v="2"/>
    <s v="New Delhi"/>
    <n v="5"/>
    <s v="Vascular"/>
  </r>
  <r>
    <x v="5017"/>
    <n v="50948"/>
    <n v="2"/>
    <s v="Cash"/>
    <n v="2"/>
    <n v="13"/>
    <n v="1"/>
    <d v="2022-01-24T00:00:00"/>
    <d v="2021-10-19T11:20:00"/>
    <n v="13"/>
    <n v="2"/>
    <s v="New Delhi"/>
    <n v="1"/>
    <s v="Proctology"/>
  </r>
  <r>
    <x v="5018"/>
    <n v="50949"/>
    <n v="2"/>
    <m/>
    <n v="37"/>
    <n v="2"/>
    <n v="4"/>
    <m/>
    <d v="2021-10-19T11:30:00"/>
    <n v="2"/>
    <n v="2"/>
    <s v="Hyderabad"/>
    <n v="0"/>
    <s v="Not Assigned"/>
  </r>
  <r>
    <x v="4896"/>
    <n v="50950"/>
    <n v="2"/>
    <s v="Cash"/>
    <n v="1"/>
    <n v="13"/>
    <n v="1"/>
    <d v="2022-03-19T00:00:00"/>
    <d v="2021-10-19T11:30:00"/>
    <n v="13"/>
    <n v="2"/>
    <s v="New Delhi"/>
    <n v="11"/>
    <s v="General Medicine"/>
  </r>
  <r>
    <x v="5019"/>
    <n v="50951"/>
    <n v="2"/>
    <m/>
    <n v="37"/>
    <n v="4"/>
    <n v="2"/>
    <d v="2022-06-22T00:00:00"/>
    <d v="2021-10-19T11:30:00"/>
    <n v="4"/>
    <n v="2"/>
    <s v="Bangalore"/>
    <n v="0"/>
    <s v="Not Assigned"/>
  </r>
  <r>
    <x v="5020"/>
    <n v="50952"/>
    <n v="5"/>
    <s v="Cash"/>
    <n v="17"/>
    <n v="13"/>
    <n v="6"/>
    <d v="2021-11-08T00:00:00"/>
    <d v="2021-10-19T11:31:00"/>
    <n v="13"/>
    <n v="5"/>
    <s v="Pune"/>
    <n v="7"/>
    <s v="Cosmetic"/>
  </r>
  <r>
    <x v="5021"/>
    <n v="50953"/>
    <n v="1"/>
    <s v="Cash"/>
    <n v="17"/>
    <n v="2"/>
    <n v="8"/>
    <d v="2021-12-29T00:00:00"/>
    <d v="2021-10-19T11:32:00"/>
    <n v="2"/>
    <n v="1"/>
    <s v="Tertiary "/>
    <n v="7"/>
    <s v="Cosmetic"/>
  </r>
  <r>
    <x v="5022"/>
    <n v="50954"/>
    <n v="1"/>
    <m/>
    <n v="17"/>
    <n v="53"/>
    <n v="8"/>
    <m/>
    <d v="2021-10-19T11:34:00"/>
    <n v="53"/>
    <n v="1"/>
    <s v="Tertiary "/>
    <n v="7"/>
    <s v="Cosmetic"/>
  </r>
  <r>
    <x v="5023"/>
    <n v="50955"/>
    <n v="2"/>
    <m/>
    <n v="16"/>
    <n v="39"/>
    <n v="2"/>
    <m/>
    <d v="2021-10-19T11:40:00"/>
    <n v="39"/>
    <n v="2"/>
    <s v="Bangalore"/>
    <n v="3"/>
    <s v="Laproscopy"/>
  </r>
  <r>
    <x v="5024"/>
    <n v="50956"/>
    <n v="2"/>
    <m/>
    <n v="37"/>
    <n v="2"/>
    <n v="1"/>
    <m/>
    <d v="2021-10-19T11:40:00"/>
    <n v="2"/>
    <n v="2"/>
    <s v="New Delhi"/>
    <n v="0"/>
    <s v="Not Assigned"/>
  </r>
  <r>
    <x v="5025"/>
    <n v="50957"/>
    <n v="2"/>
    <m/>
    <n v="2"/>
    <n v="13"/>
    <n v="4"/>
    <m/>
    <d v="2021-10-19T11:45:00"/>
    <n v="13"/>
    <n v="2"/>
    <s v="Hyderabad"/>
    <n v="1"/>
    <s v="Proctology"/>
  </r>
  <r>
    <x v="3312"/>
    <n v="50958"/>
    <n v="8"/>
    <s v="Cash"/>
    <n v="2"/>
    <n v="13"/>
    <n v="1"/>
    <d v="2021-12-13T00:00:00"/>
    <d v="2021-10-19T11:51:00"/>
    <n v="13"/>
    <n v="8"/>
    <s v="New Delhi"/>
    <n v="1"/>
    <s v="Proctology"/>
  </r>
  <r>
    <x v="5026"/>
    <n v="50959"/>
    <n v="5"/>
    <s v="Cash"/>
    <n v="39"/>
    <n v="39"/>
    <n v="1"/>
    <m/>
    <d v="2021-10-19T11:56:00"/>
    <n v="39"/>
    <n v="5"/>
    <s v="New Delhi"/>
    <n v="2"/>
    <s v="Urology Circumcision"/>
  </r>
  <r>
    <x v="5027"/>
    <n v="50960"/>
    <n v="1"/>
    <m/>
    <n v="39"/>
    <n v="2"/>
    <n v="2"/>
    <m/>
    <d v="2021-10-19T11:57:00"/>
    <n v="2"/>
    <n v="1"/>
    <s v="Bangalore"/>
    <n v="2"/>
    <s v="Urology Circumcision"/>
  </r>
  <r>
    <x v="5028"/>
    <n v="50961"/>
    <n v="2"/>
    <m/>
    <n v="37"/>
    <n v="4"/>
    <n v="1"/>
    <m/>
    <d v="2021-10-19T12:00:00"/>
    <n v="4"/>
    <n v="2"/>
    <s v="New Delhi"/>
    <n v="0"/>
    <s v="Not Assigned"/>
  </r>
  <r>
    <x v="4974"/>
    <n v="50962"/>
    <n v="2"/>
    <m/>
    <n v="37"/>
    <n v="4"/>
    <n v="2"/>
    <d v="2022-06-22T00:00:00"/>
    <d v="2021-10-19T12:00:00"/>
    <n v="4"/>
    <n v="2"/>
    <s v="Bangalore"/>
    <n v="0"/>
    <s v="Not Assigned"/>
  </r>
  <r>
    <x v="5029"/>
    <n v="50963"/>
    <n v="1"/>
    <s v="Cash"/>
    <n v="2"/>
    <n v="4"/>
    <n v="6"/>
    <d v="2022-07-05T00:00:00"/>
    <d v="2021-10-19T12:00:00"/>
    <n v="4"/>
    <n v="1"/>
    <s v="Pune"/>
    <n v="1"/>
    <s v="Proctology"/>
  </r>
  <r>
    <x v="5030"/>
    <n v="50964"/>
    <n v="1"/>
    <s v="Cash"/>
    <n v="2"/>
    <n v="13"/>
    <n v="1"/>
    <d v="2021-12-17T00:00:00"/>
    <d v="2021-10-19T12:04:00"/>
    <n v="13"/>
    <n v="1"/>
    <s v="New Delhi"/>
    <n v="1"/>
    <s v="Proctology"/>
  </r>
  <r>
    <x v="5031"/>
    <n v="50965"/>
    <n v="2"/>
    <m/>
    <n v="2"/>
    <n v="51"/>
    <n v="1"/>
    <d v="2021-12-10T00:00:00"/>
    <d v="2021-10-19T12:05:00"/>
    <n v="51"/>
    <n v="2"/>
    <s v="New Delhi"/>
    <n v="1"/>
    <s v="Proctology"/>
  </r>
  <r>
    <x v="5027"/>
    <n v="50966"/>
    <n v="2"/>
    <m/>
    <n v="37"/>
    <n v="2"/>
    <n v="2"/>
    <d v="2021-10-25T00:00:00"/>
    <d v="2021-10-19T12:05:00"/>
    <n v="2"/>
    <n v="2"/>
    <s v="Bangalore"/>
    <n v="0"/>
    <s v="Not Assigned"/>
  </r>
  <r>
    <x v="4942"/>
    <n v="50967"/>
    <n v="2"/>
    <m/>
    <n v="37"/>
    <n v="2"/>
    <n v="1"/>
    <m/>
    <d v="2021-10-19T12:05:00"/>
    <n v="2"/>
    <n v="2"/>
    <s v="New Delhi"/>
    <n v="0"/>
    <s v="Not Assigned"/>
  </r>
  <r>
    <x v="4912"/>
    <n v="50968"/>
    <n v="2"/>
    <m/>
    <n v="37"/>
    <n v="2"/>
    <n v="1"/>
    <m/>
    <d v="2021-10-19T12:05:00"/>
    <n v="2"/>
    <n v="2"/>
    <s v="New Delhi"/>
    <n v="0"/>
    <s v="Not Assigned"/>
  </r>
  <r>
    <x v="5032"/>
    <n v="50969"/>
    <n v="1"/>
    <m/>
    <n v="19"/>
    <n v="13"/>
    <n v="1"/>
    <m/>
    <d v="2021-10-19T12:06:00"/>
    <n v="13"/>
    <n v="1"/>
    <s v="New Delhi"/>
    <n v="1"/>
    <s v="Proctology"/>
  </r>
  <r>
    <x v="5033"/>
    <n v="50970"/>
    <n v="1"/>
    <m/>
    <n v="2"/>
    <n v="12"/>
    <n v="4"/>
    <d v="2021-10-27T00:00:00"/>
    <d v="2021-10-19T12:09:00"/>
    <n v="12"/>
    <n v="1"/>
    <s v="Hyderabad"/>
    <n v="1"/>
    <s v="Proctology"/>
  </r>
  <r>
    <x v="5033"/>
    <n v="50971"/>
    <n v="2"/>
    <m/>
    <n v="37"/>
    <n v="2"/>
    <n v="4"/>
    <m/>
    <d v="2021-10-19T12:10:00"/>
    <n v="2"/>
    <n v="2"/>
    <s v="Hyderabad"/>
    <n v="0"/>
    <s v="Not Assigned"/>
  </r>
  <r>
    <x v="5034"/>
    <n v="50972"/>
    <n v="1"/>
    <m/>
    <n v="39"/>
    <n v="39"/>
    <n v="3"/>
    <m/>
    <d v="2021-10-19T12:13:00"/>
    <n v="39"/>
    <n v="1"/>
    <s v="Mumbai"/>
    <n v="2"/>
    <s v="Urology Circumcision"/>
  </r>
  <r>
    <x v="5035"/>
    <n v="50973"/>
    <n v="2"/>
    <m/>
    <n v="7"/>
    <n v="13"/>
    <n v="2"/>
    <m/>
    <d v="2021-10-19T12:20:00"/>
    <n v="13"/>
    <n v="2"/>
    <s v="Bangalore"/>
    <n v="9"/>
    <s v="Ophthalmology"/>
  </r>
  <r>
    <x v="5036"/>
    <n v="50974"/>
    <n v="2"/>
    <m/>
    <n v="37"/>
    <n v="13"/>
    <n v="3"/>
    <m/>
    <d v="2021-10-19T12:20:00"/>
    <n v="13"/>
    <n v="2"/>
    <s v="Mumbai"/>
    <n v="0"/>
    <s v="Not Assigned"/>
  </r>
  <r>
    <x v="5037"/>
    <n v="50975"/>
    <n v="2"/>
    <s v="Cash"/>
    <n v="2"/>
    <n v="2"/>
    <n v="1"/>
    <d v="2021-12-27T00:00:00"/>
    <d v="2021-10-19T12:30:00"/>
    <n v="2"/>
    <n v="2"/>
    <s v="New Delhi"/>
    <n v="1"/>
    <s v="Proctology"/>
  </r>
  <r>
    <x v="5038"/>
    <n v="50976"/>
    <n v="2"/>
    <m/>
    <n v="20"/>
    <n v="11"/>
    <n v="1"/>
    <d v="2021-10-20T00:00:00"/>
    <d v="2021-10-19T12:30:00"/>
    <n v="11"/>
    <n v="2"/>
    <s v="New Delhi"/>
    <n v="1"/>
    <s v="Proctology"/>
  </r>
  <r>
    <x v="5039"/>
    <n v="50977"/>
    <n v="1"/>
    <m/>
    <n v="39"/>
    <n v="2"/>
    <n v="1"/>
    <m/>
    <d v="2021-10-19T12:32:00"/>
    <n v="2"/>
    <n v="1"/>
    <s v="New Delhi"/>
    <n v="2"/>
    <s v="Urology Circumcision"/>
  </r>
  <r>
    <x v="5040"/>
    <n v="50978"/>
    <n v="2"/>
    <m/>
    <n v="37"/>
    <n v="13"/>
    <n v="3"/>
    <m/>
    <d v="2021-10-19T12:35:00"/>
    <n v="13"/>
    <n v="2"/>
    <s v="Mumbai"/>
    <n v="0"/>
    <s v="Not Assigned"/>
  </r>
  <r>
    <x v="5040"/>
    <n v="50979"/>
    <n v="2"/>
    <m/>
    <n v="37"/>
    <n v="39"/>
    <n v="3"/>
    <d v="2022-01-04T00:00:00"/>
    <d v="2021-10-19T12:40:00"/>
    <n v="39"/>
    <n v="2"/>
    <s v="Mumbai"/>
    <n v="0"/>
    <s v="Not Assigned"/>
  </r>
  <r>
    <x v="5041"/>
    <n v="50980"/>
    <n v="2"/>
    <s v="Cash"/>
    <n v="37"/>
    <n v="13"/>
    <n v="4"/>
    <m/>
    <d v="2021-10-19T12:40:00"/>
    <n v="13"/>
    <n v="2"/>
    <s v="Hyderabad"/>
    <n v="0"/>
    <s v="Not Assigned"/>
  </r>
  <r>
    <x v="5037"/>
    <n v="50981"/>
    <n v="2"/>
    <m/>
    <n v="37"/>
    <n v="4"/>
    <n v="1"/>
    <m/>
    <d v="2021-10-19T12:40:00"/>
    <n v="4"/>
    <n v="2"/>
    <s v="New Delhi"/>
    <n v="0"/>
    <s v="Not Assigned"/>
  </r>
  <r>
    <x v="5042"/>
    <n v="50982"/>
    <n v="5"/>
    <m/>
    <n v="17"/>
    <n v="13"/>
    <n v="1"/>
    <d v="2021-12-14T00:00:00"/>
    <d v="2021-10-19T12:40:00"/>
    <n v="13"/>
    <n v="5"/>
    <s v="New Delhi"/>
    <n v="7"/>
    <s v="Cosmetic"/>
  </r>
  <r>
    <x v="5043"/>
    <n v="50983"/>
    <n v="1"/>
    <m/>
    <n v="17"/>
    <n v="13"/>
    <n v="1"/>
    <m/>
    <d v="2021-10-19T12:41:00"/>
    <n v="13"/>
    <n v="1"/>
    <s v="New Delhi"/>
    <n v="7"/>
    <s v="Cosmetic"/>
  </r>
  <r>
    <x v="5044"/>
    <n v="50985"/>
    <n v="5"/>
    <m/>
    <n v="18"/>
    <n v="10"/>
    <n v="2"/>
    <m/>
    <d v="2021-10-19T12:43:00"/>
    <n v="10"/>
    <n v="5"/>
    <s v="Bangalore"/>
    <n v="5"/>
    <s v="Vascular"/>
  </r>
  <r>
    <x v="5045"/>
    <n v="50986"/>
    <n v="2"/>
    <s v="Cashless"/>
    <n v="2"/>
    <n v="34"/>
    <n v="3"/>
    <d v="2021-10-21T00:00:00"/>
    <d v="2021-10-19T12:45:00"/>
    <n v="34"/>
    <n v="2"/>
    <s v="Mumbai"/>
    <n v="1"/>
    <s v="Proctology"/>
  </r>
  <r>
    <x v="5046"/>
    <n v="50987"/>
    <n v="2"/>
    <m/>
    <n v="37"/>
    <n v="2"/>
    <n v="2"/>
    <d v="2021-10-25T00:00:00"/>
    <d v="2021-10-19T12:45:00"/>
    <n v="2"/>
    <n v="2"/>
    <s v="Bangalore"/>
    <n v="0"/>
    <s v="Not Assigned"/>
  </r>
  <r>
    <x v="5047"/>
    <n v="50988"/>
    <n v="2"/>
    <m/>
    <n v="37"/>
    <n v="13"/>
    <n v="3"/>
    <m/>
    <d v="2021-10-19T12:50:00"/>
    <n v="13"/>
    <n v="2"/>
    <s v="Mumbai"/>
    <n v="0"/>
    <s v="Not Assigned"/>
  </r>
  <r>
    <x v="5048"/>
    <n v="50989"/>
    <n v="1"/>
    <m/>
    <n v="7"/>
    <n v="13"/>
    <n v="2"/>
    <m/>
    <d v="2021-10-19T12:52:00"/>
    <n v="13"/>
    <n v="1"/>
    <s v="Bangalore"/>
    <n v="9"/>
    <s v="Ophthalmology"/>
  </r>
  <r>
    <x v="5040"/>
    <n v="50990"/>
    <n v="2"/>
    <m/>
    <n v="37"/>
    <n v="12"/>
    <n v="3"/>
    <m/>
    <d v="2021-10-19T12:55:00"/>
    <n v="12"/>
    <n v="2"/>
    <s v="Mumbai"/>
    <n v="0"/>
    <s v="Not Assigned"/>
  </r>
  <r>
    <x v="5049"/>
    <n v="50991"/>
    <n v="2"/>
    <m/>
    <n v="37"/>
    <n v="13"/>
    <n v="3"/>
    <m/>
    <d v="2021-10-19T12:55:00"/>
    <n v="13"/>
    <n v="2"/>
    <s v="Mumbai"/>
    <n v="0"/>
    <s v="Not Assigned"/>
  </r>
  <r>
    <x v="5050"/>
    <n v="50992"/>
    <n v="2"/>
    <m/>
    <n v="37"/>
    <n v="34"/>
    <n v="1"/>
    <m/>
    <d v="2021-10-19T13:00:00"/>
    <n v="34"/>
    <n v="2"/>
    <s v="New Delhi"/>
    <n v="0"/>
    <s v="Not Assigned"/>
  </r>
  <r>
    <x v="5050"/>
    <n v="50993"/>
    <n v="2"/>
    <m/>
    <n v="37"/>
    <n v="2"/>
    <n v="1"/>
    <m/>
    <d v="2021-10-19T13:00:00"/>
    <n v="2"/>
    <n v="2"/>
    <s v="New Delhi"/>
    <n v="0"/>
    <s v="Not Assigned"/>
  </r>
  <r>
    <x v="5051"/>
    <n v="50994"/>
    <n v="1"/>
    <s v="Cashless"/>
    <n v="24"/>
    <n v="34"/>
    <n v="1"/>
    <d v="2021-10-22T00:00:00"/>
    <d v="2021-10-19T13:03:00"/>
    <n v="34"/>
    <n v="1"/>
    <s v="New Delhi"/>
    <n v="1"/>
    <s v="Proctology"/>
  </r>
  <r>
    <x v="5052"/>
    <n v="50995"/>
    <n v="1"/>
    <m/>
    <n v="2"/>
    <n v="13"/>
    <n v="4"/>
    <m/>
    <d v="2021-10-19T13:04:00"/>
    <n v="13"/>
    <n v="1"/>
    <s v="Hyderabad"/>
    <n v="1"/>
    <s v="Proctology"/>
  </r>
  <r>
    <x v="950"/>
    <n v="50996"/>
    <n v="2"/>
    <m/>
    <n v="37"/>
    <n v="2"/>
    <n v="3"/>
    <m/>
    <d v="2021-10-19T13:05:00"/>
    <n v="2"/>
    <n v="2"/>
    <s v="Mumbai"/>
    <n v="0"/>
    <s v="Not Assigned"/>
  </r>
  <r>
    <x v="5053"/>
    <n v="50997"/>
    <n v="1"/>
    <m/>
    <n v="39"/>
    <n v="13"/>
    <n v="1"/>
    <d v="2021-10-28T00:00:00"/>
    <d v="2021-10-19T13:12:00"/>
    <n v="13"/>
    <n v="1"/>
    <s v="New Delhi"/>
    <n v="2"/>
    <s v="Urology Circumcision"/>
  </r>
  <r>
    <x v="5054"/>
    <n v="50998"/>
    <n v="2"/>
    <m/>
    <n v="37"/>
    <n v="13"/>
    <n v="4"/>
    <m/>
    <d v="2021-10-19T13:15:00"/>
    <n v="13"/>
    <n v="2"/>
    <s v="Hyderabad"/>
    <n v="0"/>
    <s v="Not Assigned"/>
  </r>
  <r>
    <x v="5055"/>
    <n v="50999"/>
    <n v="2"/>
    <m/>
    <n v="37"/>
    <n v="13"/>
    <n v="1"/>
    <m/>
    <d v="2021-10-19T13:15:00"/>
    <n v="13"/>
    <n v="2"/>
    <s v="New Delhi"/>
    <n v="0"/>
    <s v="Not Assigned"/>
  </r>
  <r>
    <x v="5040"/>
    <n v="51000"/>
    <n v="2"/>
    <s v="Cash"/>
    <n v="2"/>
    <n v="13"/>
    <n v="6"/>
    <d v="2022-02-20T00:00:00"/>
    <d v="2021-10-19T13:15:00"/>
    <n v="13"/>
    <n v="2"/>
    <s v="Pune"/>
    <n v="1"/>
    <s v="Proctology"/>
  </r>
  <r>
    <x v="5056"/>
    <n v="51001"/>
    <n v="2"/>
    <m/>
    <n v="37"/>
    <n v="2"/>
    <n v="2"/>
    <m/>
    <d v="2021-10-19T13:20:00"/>
    <n v="2"/>
    <n v="2"/>
    <s v="Bangalore"/>
    <n v="0"/>
    <s v="Not Assigned"/>
  </r>
  <r>
    <x v="5057"/>
    <n v="51002"/>
    <n v="5"/>
    <m/>
    <n v="18"/>
    <n v="39"/>
    <n v="2"/>
    <m/>
    <d v="2021-10-19T13:20:00"/>
    <n v="39"/>
    <n v="5"/>
    <s v="Bangalore"/>
    <n v="5"/>
    <s v="Vascular"/>
  </r>
  <r>
    <x v="5058"/>
    <n v="51003"/>
    <n v="1"/>
    <m/>
    <n v="39"/>
    <n v="13"/>
    <n v="2"/>
    <m/>
    <d v="2021-10-19T13:22:00"/>
    <n v="13"/>
    <n v="1"/>
    <s v="Bangalore"/>
    <n v="2"/>
    <s v="Urology Circumcision"/>
  </r>
  <r>
    <x v="5059"/>
    <n v="51004"/>
    <n v="1"/>
    <m/>
    <n v="39"/>
    <n v="13"/>
    <n v="2"/>
    <m/>
    <d v="2021-10-19T13:29:00"/>
    <n v="13"/>
    <n v="1"/>
    <s v="Bangalore"/>
    <n v="2"/>
    <s v="Urology Circumcision"/>
  </r>
  <r>
    <x v="5060"/>
    <n v="51005"/>
    <n v="2"/>
    <m/>
    <n v="17"/>
    <n v="11"/>
    <n v="1"/>
    <d v="2021-10-20T00:00:00"/>
    <d v="2021-10-19T13:30:00"/>
    <n v="11"/>
    <n v="2"/>
    <s v="New Delhi"/>
    <n v="7"/>
    <s v="Cosmetic"/>
  </r>
  <r>
    <x v="5061"/>
    <n v="51006"/>
    <n v="2"/>
    <m/>
    <n v="37"/>
    <n v="13"/>
    <n v="3"/>
    <m/>
    <d v="2021-10-19T13:30:00"/>
    <n v="13"/>
    <n v="2"/>
    <s v="Mumbai"/>
    <n v="0"/>
    <s v="Not Assigned"/>
  </r>
  <r>
    <x v="5062"/>
    <n v="51007"/>
    <n v="2"/>
    <m/>
    <n v="37"/>
    <n v="39"/>
    <n v="3"/>
    <m/>
    <d v="2021-10-19T13:35:00"/>
    <n v="39"/>
    <n v="2"/>
    <s v="Mumbai"/>
    <n v="0"/>
    <s v="Not Assigned"/>
  </r>
  <r>
    <x v="5062"/>
    <n v="51008"/>
    <n v="2"/>
    <m/>
    <n v="37"/>
    <n v="4"/>
    <n v="1"/>
    <m/>
    <d v="2021-10-19T13:35:00"/>
    <n v="4"/>
    <n v="2"/>
    <s v="New Delhi"/>
    <n v="0"/>
    <s v="Not Assigned"/>
  </r>
  <r>
    <x v="5063"/>
    <n v="51009"/>
    <n v="5"/>
    <m/>
    <n v="17"/>
    <n v="2"/>
    <n v="1"/>
    <m/>
    <d v="2021-10-19T13:40:00"/>
    <n v="2"/>
    <n v="5"/>
    <s v="New Delhi"/>
    <n v="7"/>
    <s v="Cosmetic"/>
  </r>
  <r>
    <x v="5064"/>
    <n v="51013"/>
    <n v="2"/>
    <m/>
    <n v="37"/>
    <n v="2"/>
    <n v="4"/>
    <m/>
    <d v="2021-10-19T13:45:00"/>
    <n v="2"/>
    <n v="2"/>
    <s v="Hyderabad"/>
    <n v="0"/>
    <s v="Not Assigned"/>
  </r>
  <r>
    <x v="5065"/>
    <n v="51014"/>
    <n v="2"/>
    <s v="Cash"/>
    <n v="21"/>
    <n v="13"/>
    <n v="4"/>
    <d v="2021-12-18T00:00:00"/>
    <d v="2021-10-19T13:45:00"/>
    <n v="13"/>
    <n v="2"/>
    <s v="Hyderabad"/>
    <n v="1"/>
    <s v="Proctology"/>
  </r>
  <r>
    <x v="5066"/>
    <n v="51015"/>
    <n v="2"/>
    <m/>
    <n v="37"/>
    <n v="39"/>
    <n v="2"/>
    <d v="2021-10-25T00:00:00"/>
    <d v="2021-10-19T13:50:00"/>
    <n v="39"/>
    <n v="2"/>
    <s v="Bangalore"/>
    <n v="0"/>
    <s v="Not Assigned"/>
  </r>
  <r>
    <x v="5067"/>
    <n v="51016"/>
    <n v="2"/>
    <m/>
    <n v="96"/>
    <n v="12"/>
    <n v="1"/>
    <m/>
    <d v="2021-10-19T13:50:00"/>
    <n v="12"/>
    <n v="2"/>
    <s v="New Delhi"/>
    <n v="7"/>
    <s v="Cosmetic"/>
  </r>
  <r>
    <x v="5064"/>
    <n v="51017"/>
    <n v="2"/>
    <m/>
    <n v="37"/>
    <n v="2"/>
    <n v="4"/>
    <m/>
    <d v="2021-10-19T13:50:00"/>
    <n v="2"/>
    <n v="2"/>
    <s v="Hyderabad"/>
    <n v="0"/>
    <s v="Not Assigned"/>
  </r>
  <r>
    <x v="5068"/>
    <n v="51021"/>
    <n v="5"/>
    <m/>
    <n v="39"/>
    <n v="13"/>
    <n v="1"/>
    <m/>
    <d v="2021-10-19T13:52:00"/>
    <n v="13"/>
    <n v="5"/>
    <s v="New Delhi"/>
    <n v="2"/>
    <s v="Urology Circumcision"/>
  </r>
  <r>
    <x v="5069"/>
    <n v="51022"/>
    <n v="1"/>
    <m/>
    <n v="39"/>
    <n v="13"/>
    <n v="6"/>
    <m/>
    <d v="2021-10-19T13:54:00"/>
    <n v="13"/>
    <n v="1"/>
    <s v="Pune"/>
    <n v="2"/>
    <s v="Urology Circumcision"/>
  </r>
  <r>
    <x v="5070"/>
    <n v="51023"/>
    <n v="2"/>
    <m/>
    <n v="20"/>
    <n v="13"/>
    <n v="3"/>
    <m/>
    <d v="2021-10-19T13:55:00"/>
    <n v="13"/>
    <n v="2"/>
    <s v="Mumbai"/>
    <n v="1"/>
    <s v="Proctology"/>
  </r>
  <r>
    <x v="5071"/>
    <n v="51024"/>
    <n v="2"/>
    <m/>
    <n v="37"/>
    <n v="12"/>
    <n v="2"/>
    <d v="2021-10-25T00:00:00"/>
    <d v="2021-10-19T13:55:00"/>
    <n v="12"/>
    <n v="2"/>
    <s v="Bangalore"/>
    <n v="0"/>
    <s v="Not Assigned"/>
  </r>
  <r>
    <x v="5070"/>
    <n v="51025"/>
    <n v="2"/>
    <m/>
    <n v="37"/>
    <n v="12"/>
    <n v="3"/>
    <m/>
    <d v="2021-10-19T13:55:00"/>
    <n v="12"/>
    <n v="2"/>
    <s v="Mumbai"/>
    <n v="0"/>
    <s v="Not Assigned"/>
  </r>
  <r>
    <x v="5072"/>
    <n v="51026"/>
    <n v="5"/>
    <m/>
    <n v="17"/>
    <n v="2"/>
    <n v="2"/>
    <m/>
    <d v="2021-10-19T13:57:00"/>
    <n v="2"/>
    <n v="5"/>
    <s v="Bangalore"/>
    <n v="7"/>
    <s v="Cosmetic"/>
  </r>
  <r>
    <x v="5073"/>
    <n v="51027"/>
    <n v="2"/>
    <m/>
    <n v="37"/>
    <n v="12"/>
    <n v="2"/>
    <m/>
    <d v="2021-10-19T14:00:00"/>
    <n v="12"/>
    <n v="2"/>
    <s v="Bangalore"/>
    <n v="0"/>
    <s v="Not Assigned"/>
  </r>
  <r>
    <x v="5074"/>
    <n v="51028"/>
    <n v="1"/>
    <m/>
    <n v="2"/>
    <n v="13"/>
    <n v="4"/>
    <m/>
    <d v="2021-10-19T14:00:00"/>
    <n v="13"/>
    <n v="1"/>
    <s v="Hyderabad"/>
    <n v="1"/>
    <s v="Proctology"/>
  </r>
  <r>
    <x v="5074"/>
    <n v="51029"/>
    <n v="2"/>
    <m/>
    <n v="37"/>
    <n v="12"/>
    <n v="4"/>
    <m/>
    <d v="2021-10-19T14:05:00"/>
    <n v="12"/>
    <n v="2"/>
    <s v="Hyderabad"/>
    <n v="0"/>
    <s v="Not Assigned"/>
  </r>
  <r>
    <x v="5074"/>
    <n v="51030"/>
    <n v="2"/>
    <m/>
    <n v="37"/>
    <n v="12"/>
    <n v="4"/>
    <m/>
    <d v="2021-10-19T14:05:00"/>
    <n v="12"/>
    <n v="2"/>
    <s v="Hyderabad"/>
    <n v="0"/>
    <s v="Not Assigned"/>
  </r>
  <r>
    <x v="5067"/>
    <n v="51031"/>
    <n v="2"/>
    <m/>
    <n v="96"/>
    <n v="4"/>
    <n v="1"/>
    <d v="2022-06-03T00:00:00"/>
    <d v="2021-10-19T14:10:00"/>
    <n v="4"/>
    <n v="2"/>
    <s v="New Delhi"/>
    <n v="7"/>
    <s v="Cosmetic"/>
  </r>
  <r>
    <x v="5075"/>
    <n v="51032"/>
    <n v="2"/>
    <s v="Cash"/>
    <n v="2"/>
    <n v="13"/>
    <n v="4"/>
    <m/>
    <d v="2021-10-19T14:10:00"/>
    <n v="13"/>
    <n v="2"/>
    <s v="Hyderabad"/>
    <n v="1"/>
    <s v="Proctology"/>
  </r>
  <r>
    <x v="5076"/>
    <n v="51033"/>
    <n v="1"/>
    <s v="Cash"/>
    <n v="20"/>
    <n v="65"/>
    <n v="1"/>
    <d v="2022-05-03T00:00:00"/>
    <d v="2021-10-19T14:10:00"/>
    <n v="65"/>
    <n v="1"/>
    <s v="New Delhi"/>
    <n v="1"/>
    <s v="Proctology"/>
  </r>
  <r>
    <x v="5077"/>
    <n v="51034"/>
    <n v="1"/>
    <m/>
    <n v="5"/>
    <n v="4"/>
    <n v="2"/>
    <d v="2022-06-15T00:00:00"/>
    <d v="2021-10-19T14:12:00"/>
    <n v="4"/>
    <n v="1"/>
    <s v="Bangalore"/>
    <n v="5"/>
    <s v="Vascular"/>
  </r>
  <r>
    <x v="5078"/>
    <n v="51035"/>
    <n v="1"/>
    <m/>
    <n v="2"/>
    <n v="12"/>
    <n v="1"/>
    <m/>
    <d v="2021-10-19T14:12:00"/>
    <n v="12"/>
    <n v="1"/>
    <s v="New Delhi"/>
    <n v="1"/>
    <s v="Proctology"/>
  </r>
  <r>
    <x v="5079"/>
    <n v="51037"/>
    <n v="2"/>
    <m/>
    <n v="37"/>
    <n v="2"/>
    <n v="1"/>
    <m/>
    <d v="2021-10-19T14:15:00"/>
    <n v="2"/>
    <n v="2"/>
    <s v="New Delhi"/>
    <n v="0"/>
    <s v="Not Assigned"/>
  </r>
  <r>
    <x v="5074"/>
    <n v="51038"/>
    <n v="2"/>
    <m/>
    <n v="2"/>
    <n v="13"/>
    <n v="4"/>
    <m/>
    <d v="2021-10-19T14:15:00"/>
    <n v="13"/>
    <n v="2"/>
    <s v="Hyderabad"/>
    <n v="1"/>
    <s v="Proctology"/>
  </r>
  <r>
    <x v="3230"/>
    <n v="51039"/>
    <n v="1"/>
    <m/>
    <n v="7"/>
    <n v="12"/>
    <n v="2"/>
    <m/>
    <d v="2021-10-19T14:16:00"/>
    <n v="12"/>
    <n v="1"/>
    <s v="Bangalore"/>
    <n v="9"/>
    <s v="Ophthalmology"/>
  </r>
  <r>
    <x v="5080"/>
    <n v="51040"/>
    <n v="8"/>
    <m/>
    <n v="2"/>
    <n v="13"/>
    <n v="8"/>
    <m/>
    <d v="2021-10-19T14:18:00"/>
    <n v="13"/>
    <n v="8"/>
    <s v="Tertiary "/>
    <n v="1"/>
    <s v="Proctology"/>
  </r>
  <r>
    <x v="5078"/>
    <n v="51041"/>
    <n v="2"/>
    <m/>
    <n v="37"/>
    <n v="4"/>
    <n v="1"/>
    <m/>
    <d v="2021-10-19T14:20:00"/>
    <n v="4"/>
    <n v="2"/>
    <s v="New Delhi"/>
    <n v="0"/>
    <s v="Not Assigned"/>
  </r>
  <r>
    <x v="5081"/>
    <n v="51042"/>
    <n v="2"/>
    <m/>
    <n v="37"/>
    <n v="39"/>
    <n v="3"/>
    <m/>
    <d v="2021-10-19T14:20:00"/>
    <n v="39"/>
    <n v="2"/>
    <s v="Mumbai"/>
    <n v="0"/>
    <s v="Not Assigned"/>
  </r>
  <r>
    <x v="5079"/>
    <n v="51043"/>
    <n v="2"/>
    <m/>
    <n v="5"/>
    <n v="4"/>
    <n v="8"/>
    <d v="2021-12-30T00:00:00"/>
    <d v="2021-10-19T14:20:00"/>
    <n v="4"/>
    <n v="2"/>
    <s v="Tertiary "/>
    <n v="5"/>
    <s v="Vascular"/>
  </r>
  <r>
    <x v="5082"/>
    <n v="51045"/>
    <n v="1"/>
    <m/>
    <n v="7"/>
    <n v="13"/>
    <n v="2"/>
    <m/>
    <d v="2021-10-19T14:25:00"/>
    <n v="13"/>
    <n v="1"/>
    <s v="Bangalore"/>
    <n v="9"/>
    <s v="Ophthalmology"/>
  </r>
  <r>
    <x v="5082"/>
    <n v="51046"/>
    <n v="2"/>
    <m/>
    <n v="37"/>
    <n v="12"/>
    <n v="5"/>
    <m/>
    <d v="2021-10-19T14:30:00"/>
    <n v="12"/>
    <n v="2"/>
    <s v="Others"/>
    <n v="0"/>
    <s v="Not Assigned"/>
  </r>
  <r>
    <x v="5083"/>
    <n v="51047"/>
    <n v="1"/>
    <m/>
    <n v="2"/>
    <n v="13"/>
    <n v="3"/>
    <m/>
    <d v="2021-10-19T14:30:00"/>
    <n v="13"/>
    <n v="1"/>
    <s v="Mumbai"/>
    <n v="1"/>
    <s v="Proctology"/>
  </r>
  <r>
    <x v="5084"/>
    <n v="51048"/>
    <n v="2"/>
    <m/>
    <n v="7"/>
    <n v="13"/>
    <n v="2"/>
    <m/>
    <d v="2021-10-19T14:35:00"/>
    <n v="13"/>
    <n v="2"/>
    <s v="Bangalore"/>
    <n v="9"/>
    <s v="Ophthalmology"/>
  </r>
  <r>
    <x v="5085"/>
    <n v="51049"/>
    <n v="1"/>
    <m/>
    <n v="2"/>
    <n v="39"/>
    <n v="6"/>
    <m/>
    <d v="2021-10-19T14:37:00"/>
    <n v="39"/>
    <n v="1"/>
    <s v="Pune"/>
    <n v="1"/>
    <s v="Proctology"/>
  </r>
  <r>
    <x v="5086"/>
    <n v="51050"/>
    <n v="1"/>
    <s v="Cash"/>
    <n v="2"/>
    <n v="13"/>
    <n v="1"/>
    <m/>
    <d v="2021-10-19T14:38:00"/>
    <n v="13"/>
    <n v="1"/>
    <s v="New Delhi"/>
    <n v="1"/>
    <s v="Proctology"/>
  </r>
  <r>
    <x v="3543"/>
    <n v="51051"/>
    <n v="4"/>
    <m/>
    <n v="2"/>
    <n v="8"/>
    <n v="1"/>
    <d v="2021-10-20T00:00:00"/>
    <d v="2021-10-19T14:40:00"/>
    <n v="8"/>
    <n v="4"/>
    <s v="New Delhi"/>
    <n v="1"/>
    <s v="Proctology"/>
  </r>
  <r>
    <x v="5087"/>
    <n v="51052"/>
    <n v="1"/>
    <m/>
    <n v="7"/>
    <n v="2"/>
    <n v="2"/>
    <m/>
    <d v="2021-10-19T14:44:00"/>
    <n v="2"/>
    <n v="1"/>
    <s v="Bangalore"/>
    <n v="9"/>
    <s v="Ophthalmology"/>
  </r>
  <r>
    <x v="2942"/>
    <n v="51053"/>
    <n v="2"/>
    <m/>
    <n v="37"/>
    <n v="12"/>
    <n v="3"/>
    <m/>
    <d v="2021-10-19T14:45:00"/>
    <n v="12"/>
    <n v="2"/>
    <s v="Mumbai"/>
    <n v="0"/>
    <s v="Not Assigned"/>
  </r>
  <r>
    <x v="5088"/>
    <n v="51054"/>
    <n v="2"/>
    <m/>
    <n v="37"/>
    <n v="2"/>
    <n v="2"/>
    <m/>
    <d v="2021-10-19T14:45:00"/>
    <n v="2"/>
    <n v="2"/>
    <s v="Bangalore"/>
    <n v="0"/>
    <s v="Not Assigned"/>
  </r>
  <r>
    <x v="5089"/>
    <n v="51055"/>
    <n v="5"/>
    <m/>
    <n v="39"/>
    <n v="2"/>
    <n v="1"/>
    <m/>
    <d v="2021-10-19T14:47:00"/>
    <n v="2"/>
    <n v="5"/>
    <s v="New Delhi"/>
    <n v="2"/>
    <s v="Urology Circumcision"/>
  </r>
  <r>
    <x v="5090"/>
    <n v="51056"/>
    <n v="2"/>
    <m/>
    <n v="24"/>
    <n v="13"/>
    <n v="1"/>
    <d v="2021-10-22T00:00:00"/>
    <d v="2021-10-19T14:55:00"/>
    <n v="13"/>
    <n v="2"/>
    <s v="New Delhi"/>
    <n v="1"/>
    <s v="Proctology"/>
  </r>
  <r>
    <x v="5091"/>
    <n v="51057"/>
    <n v="1"/>
    <m/>
    <n v="5"/>
    <n v="4"/>
    <n v="2"/>
    <d v="2022-06-15T00:00:00"/>
    <d v="2021-10-19T15:05:00"/>
    <n v="4"/>
    <n v="1"/>
    <s v="Bangalore"/>
    <n v="5"/>
    <s v="Vascular"/>
  </r>
  <r>
    <x v="5092"/>
    <n v="51058"/>
    <n v="2"/>
    <m/>
    <n v="39"/>
    <n v="2"/>
    <n v="1"/>
    <m/>
    <d v="2021-10-19T15:05:00"/>
    <n v="2"/>
    <n v="2"/>
    <s v="New Delhi"/>
    <n v="2"/>
    <s v="Urology Circumcision"/>
  </r>
  <r>
    <x v="5093"/>
    <n v="51059"/>
    <n v="2"/>
    <m/>
    <n v="37"/>
    <n v="2"/>
    <n v="3"/>
    <m/>
    <d v="2021-10-19T15:10:00"/>
    <n v="2"/>
    <n v="2"/>
    <s v="Mumbai"/>
    <n v="0"/>
    <s v="Not Assigned"/>
  </r>
  <r>
    <x v="5094"/>
    <n v="51060"/>
    <n v="1"/>
    <s v="Cash"/>
    <n v="2"/>
    <n v="11"/>
    <n v="3"/>
    <m/>
    <d v="2021-10-19T15:10:00"/>
    <n v="11"/>
    <n v="1"/>
    <s v="Mumbai"/>
    <n v="1"/>
    <s v="Proctology"/>
  </r>
  <r>
    <x v="5095"/>
    <n v="51061"/>
    <n v="1"/>
    <m/>
    <n v="16"/>
    <n v="13"/>
    <n v="1"/>
    <m/>
    <d v="2021-10-19T15:10:00"/>
    <n v="13"/>
    <n v="1"/>
    <s v="New Delhi"/>
    <n v="3"/>
    <s v="Laproscopy"/>
  </r>
  <r>
    <x v="5096"/>
    <n v="51063"/>
    <n v="1"/>
    <m/>
    <n v="2"/>
    <n v="56"/>
    <n v="1"/>
    <d v="2022-01-15T00:00:00"/>
    <d v="2021-10-19T15:15:00"/>
    <n v="56"/>
    <n v="1"/>
    <s v="New Delhi"/>
    <n v="1"/>
    <s v="Proctology"/>
  </r>
  <r>
    <x v="5097"/>
    <n v="51064"/>
    <n v="1"/>
    <m/>
    <n v="20"/>
    <n v="13"/>
    <n v="6"/>
    <m/>
    <d v="2021-10-19T15:22:00"/>
    <n v="13"/>
    <n v="1"/>
    <s v="Pune"/>
    <n v="1"/>
    <s v="Proctology"/>
  </r>
  <r>
    <x v="5098"/>
    <n v="51066"/>
    <n v="1"/>
    <m/>
    <n v="7"/>
    <n v="2"/>
    <n v="8"/>
    <m/>
    <d v="2021-10-19T15:24:00"/>
    <n v="2"/>
    <n v="1"/>
    <s v="Tertiary "/>
    <n v="9"/>
    <s v="Ophthalmology"/>
  </r>
  <r>
    <x v="5099"/>
    <n v="51068"/>
    <n v="2"/>
    <s v="Cash"/>
    <n v="15"/>
    <n v="39"/>
    <n v="2"/>
    <d v="2021-11-09T00:00:00"/>
    <d v="2021-10-19T15:25:00"/>
    <n v="39"/>
    <n v="2"/>
    <s v="Bangalore"/>
    <n v="3"/>
    <s v="Laproscopy"/>
  </r>
  <r>
    <x v="5100"/>
    <n v="51069"/>
    <n v="1"/>
    <m/>
    <n v="16"/>
    <n v="51"/>
    <n v="3"/>
    <m/>
    <d v="2021-10-19T15:26:00"/>
    <n v="51"/>
    <n v="1"/>
    <s v="Mumbai"/>
    <n v="3"/>
    <s v="Laproscopy"/>
  </r>
  <r>
    <x v="5101"/>
    <n v="51071"/>
    <n v="2"/>
    <m/>
    <n v="37"/>
    <n v="13"/>
    <n v="1"/>
    <m/>
    <d v="2021-10-19T15:30:00"/>
    <n v="13"/>
    <n v="2"/>
    <s v="New Delhi"/>
    <n v="0"/>
    <s v="Not Assigned"/>
  </r>
  <r>
    <x v="5102"/>
    <n v="51072"/>
    <n v="1"/>
    <m/>
    <n v="2"/>
    <n v="13"/>
    <n v="2"/>
    <m/>
    <d v="2021-10-19T15:31:00"/>
    <n v="13"/>
    <n v="1"/>
    <s v="Bangalore"/>
    <n v="1"/>
    <s v="Proctology"/>
  </r>
  <r>
    <x v="5103"/>
    <n v="51073"/>
    <n v="1"/>
    <s v="EMI"/>
    <n v="24"/>
    <n v="13"/>
    <n v="8"/>
    <d v="2022-04-30T00:00:00"/>
    <d v="2021-10-19T15:32:00"/>
    <n v="13"/>
    <n v="1"/>
    <s v="Tertiary "/>
    <n v="1"/>
    <s v="Proctology"/>
  </r>
  <r>
    <x v="5104"/>
    <n v="51074"/>
    <n v="1"/>
    <m/>
    <n v="20"/>
    <n v="13"/>
    <n v="2"/>
    <m/>
    <d v="2021-10-19T15:32:00"/>
    <n v="13"/>
    <n v="1"/>
    <s v="Bangalore"/>
    <n v="1"/>
    <s v="Proctology"/>
  </r>
  <r>
    <x v="5105"/>
    <n v="51075"/>
    <n v="2"/>
    <s v="Cash"/>
    <n v="15"/>
    <n v="13"/>
    <n v="2"/>
    <m/>
    <d v="2021-10-19T15:35:00"/>
    <n v="13"/>
    <n v="2"/>
    <s v="Bangalore"/>
    <n v="3"/>
    <s v="Laproscopy"/>
  </r>
  <r>
    <x v="5106"/>
    <n v="51076"/>
    <n v="1"/>
    <m/>
    <n v="20"/>
    <n v="2"/>
    <n v="2"/>
    <m/>
    <d v="2021-10-19T15:35:00"/>
    <n v="2"/>
    <n v="1"/>
    <s v="Bangalore"/>
    <n v="1"/>
    <s v="Proctology"/>
  </r>
  <r>
    <x v="5107"/>
    <n v="51077"/>
    <n v="1"/>
    <s v="Cash"/>
    <n v="2"/>
    <n v="13"/>
    <n v="4"/>
    <d v="2021-12-18T00:00:00"/>
    <d v="2021-10-19T15:38:00"/>
    <n v="13"/>
    <n v="1"/>
    <s v="Hyderabad"/>
    <n v="1"/>
    <s v="Proctology"/>
  </r>
  <r>
    <x v="5108"/>
    <n v="51079"/>
    <n v="2"/>
    <m/>
    <n v="37"/>
    <n v="2"/>
    <n v="1"/>
    <m/>
    <d v="2021-10-19T15:40:00"/>
    <n v="2"/>
    <n v="2"/>
    <s v="New Delhi"/>
    <n v="0"/>
    <s v="Not Assigned"/>
  </r>
  <r>
    <x v="5109"/>
    <n v="51082"/>
    <n v="2"/>
    <m/>
    <n v="129"/>
    <n v="13"/>
    <n v="2"/>
    <m/>
    <d v="2021-10-19T15:45:00"/>
    <n v="13"/>
    <n v="2"/>
    <s v="Bangalore"/>
    <n v="9"/>
    <s v="Ophthalmology"/>
  </r>
  <r>
    <x v="5110"/>
    <n v="51083"/>
    <n v="1"/>
    <m/>
    <n v="2"/>
    <n v="13"/>
    <n v="1"/>
    <m/>
    <d v="2021-10-19T15:45:00"/>
    <n v="13"/>
    <n v="1"/>
    <s v="New Delhi"/>
    <n v="1"/>
    <s v="Proctology"/>
  </r>
  <r>
    <x v="5111"/>
    <n v="51084"/>
    <n v="5"/>
    <m/>
    <n v="2"/>
    <n v="2"/>
    <n v="1"/>
    <m/>
    <d v="2021-10-19T15:46:00"/>
    <n v="2"/>
    <n v="5"/>
    <s v="New Delhi"/>
    <n v="1"/>
    <s v="Proctology"/>
  </r>
  <r>
    <x v="5112"/>
    <n v="51085"/>
    <n v="5"/>
    <m/>
    <n v="17"/>
    <n v="13"/>
    <n v="8"/>
    <m/>
    <d v="2021-10-19T15:47:00"/>
    <n v="13"/>
    <n v="5"/>
    <s v="Tertiary "/>
    <n v="7"/>
    <s v="Cosmetic"/>
  </r>
  <r>
    <x v="5110"/>
    <n v="51086"/>
    <n v="2"/>
    <s v="Cash"/>
    <n v="2"/>
    <n v="13"/>
    <n v="1"/>
    <d v="2021-12-21T00:00:00"/>
    <d v="2021-10-19T15:50:00"/>
    <n v="13"/>
    <n v="2"/>
    <s v="New Delhi"/>
    <n v="1"/>
    <s v="Proctology"/>
  </r>
  <r>
    <x v="5113"/>
    <n v="51087"/>
    <n v="1"/>
    <m/>
    <n v="39"/>
    <n v="2"/>
    <n v="2"/>
    <m/>
    <d v="2021-10-19T15:51:00"/>
    <n v="2"/>
    <n v="1"/>
    <s v="Bangalore"/>
    <n v="2"/>
    <s v="Urology Circumcision"/>
  </r>
  <r>
    <x v="5114"/>
    <n v="51088"/>
    <n v="1"/>
    <m/>
    <n v="18"/>
    <n v="13"/>
    <n v="2"/>
    <d v="2021-10-28T00:00:00"/>
    <d v="2021-10-19T15:53:00"/>
    <n v="13"/>
    <n v="1"/>
    <s v="Bangalore"/>
    <n v="5"/>
    <s v="Vascular"/>
  </r>
  <r>
    <x v="5114"/>
    <n v="51089"/>
    <n v="2"/>
    <m/>
    <n v="37"/>
    <n v="4"/>
    <n v="3"/>
    <d v="2022-06-15T00:00:00"/>
    <d v="2021-10-19T15:55:00"/>
    <n v="4"/>
    <n v="2"/>
    <s v="Mumbai"/>
    <n v="0"/>
    <s v="Not Assigned"/>
  </r>
  <r>
    <x v="5115"/>
    <n v="51090"/>
    <n v="1"/>
    <m/>
    <n v="2"/>
    <n v="2"/>
    <n v="2"/>
    <m/>
    <d v="2021-10-19T15:55:00"/>
    <n v="2"/>
    <n v="1"/>
    <s v="Bangalore"/>
    <n v="1"/>
    <s v="Proctology"/>
  </r>
  <r>
    <x v="5116"/>
    <n v="51091"/>
    <n v="5"/>
    <m/>
    <n v="39"/>
    <n v="4"/>
    <n v="1"/>
    <m/>
    <d v="2021-10-19T15:55:00"/>
    <n v="4"/>
    <n v="5"/>
    <s v="New Delhi"/>
    <n v="2"/>
    <s v="Urology Circumcision"/>
  </r>
  <r>
    <x v="5117"/>
    <n v="51092"/>
    <n v="1"/>
    <m/>
    <n v="39"/>
    <n v="12"/>
    <n v="6"/>
    <m/>
    <d v="2021-10-19T15:59:00"/>
    <n v="12"/>
    <n v="1"/>
    <s v="Pune"/>
    <n v="2"/>
    <s v="Urology Circumcision"/>
  </r>
  <r>
    <x v="5105"/>
    <n v="51093"/>
    <n v="2"/>
    <m/>
    <n v="37"/>
    <n v="2"/>
    <n v="2"/>
    <d v="2021-10-23T00:00:00"/>
    <d v="2021-10-19T16:00:00"/>
    <n v="2"/>
    <n v="2"/>
    <s v="Bangalore"/>
    <n v="0"/>
    <s v="Not Assigned"/>
  </r>
  <r>
    <x v="5114"/>
    <n v="51094"/>
    <n v="2"/>
    <s v="Cash"/>
    <n v="18"/>
    <n v="13"/>
    <n v="1"/>
    <m/>
    <d v="2021-10-19T16:00:00"/>
    <n v="13"/>
    <n v="2"/>
    <s v="New Delhi"/>
    <n v="5"/>
    <s v="Vascular"/>
  </r>
  <r>
    <x v="5118"/>
    <n v="51095"/>
    <n v="2"/>
    <m/>
    <n v="1"/>
    <n v="53"/>
    <n v="2"/>
    <m/>
    <d v="2021-10-19T16:00:00"/>
    <n v="53"/>
    <n v="2"/>
    <s v="Bangalore"/>
    <n v="11"/>
    <s v="General Medicine"/>
  </r>
  <r>
    <x v="5119"/>
    <n v="51096"/>
    <n v="2"/>
    <s v="Cash"/>
    <n v="39"/>
    <n v="54"/>
    <n v="3"/>
    <d v="2022-06-06T00:00:00"/>
    <d v="2021-10-19T16:05:00"/>
    <n v="54"/>
    <n v="2"/>
    <s v="Mumbai"/>
    <n v="2"/>
    <s v="Urology Circumcision"/>
  </r>
  <r>
    <x v="5120"/>
    <n v="51097"/>
    <n v="1"/>
    <m/>
    <n v="20"/>
    <n v="2"/>
    <n v="2"/>
    <m/>
    <d v="2021-10-19T16:07:00"/>
    <n v="2"/>
    <n v="1"/>
    <s v="Bangalore"/>
    <n v="1"/>
    <s v="Proctology"/>
  </r>
  <r>
    <x v="5121"/>
    <n v="51098"/>
    <n v="4"/>
    <m/>
    <n v="20"/>
    <n v="12"/>
    <n v="2"/>
    <m/>
    <d v="2021-10-19T16:09:00"/>
    <n v="12"/>
    <n v="4"/>
    <s v="Bangalore"/>
    <n v="1"/>
    <s v="Proctology"/>
  </r>
  <r>
    <x v="5122"/>
    <n v="51099"/>
    <n v="1"/>
    <m/>
    <n v="5"/>
    <n v="65"/>
    <n v="2"/>
    <d v="2022-06-15T00:00:00"/>
    <d v="2021-10-19T16:13:00"/>
    <n v="65"/>
    <n v="1"/>
    <s v="Bangalore"/>
    <n v="5"/>
    <s v="Vascular"/>
  </r>
  <r>
    <x v="5123"/>
    <n v="51100"/>
    <n v="1"/>
    <s v="Cash"/>
    <n v="39"/>
    <n v="39"/>
    <n v="4"/>
    <d v="2021-12-27T00:00:00"/>
    <d v="2021-10-19T16:14:00"/>
    <n v="39"/>
    <n v="1"/>
    <s v="Hyderabad"/>
    <n v="2"/>
    <s v="Urology Circumcision"/>
  </r>
  <r>
    <x v="5046"/>
    <n v="51101"/>
    <n v="2"/>
    <s v="Cash"/>
    <n v="39"/>
    <n v="35"/>
    <n v="2"/>
    <d v="2021-12-01T00:00:00"/>
    <d v="2021-10-19T16:15:00"/>
    <n v="35"/>
    <n v="2"/>
    <s v="Bangalore"/>
    <n v="2"/>
    <s v="Urology Circumcision"/>
  </r>
  <r>
    <x v="5124"/>
    <n v="51102"/>
    <n v="1"/>
    <m/>
    <n v="20"/>
    <n v="13"/>
    <n v="6"/>
    <m/>
    <d v="2021-10-19T16:15:00"/>
    <n v="13"/>
    <n v="1"/>
    <s v="Pune"/>
    <n v="1"/>
    <s v="Proctology"/>
  </r>
  <r>
    <x v="5125"/>
    <n v="51103"/>
    <n v="2"/>
    <m/>
    <n v="37"/>
    <n v="2"/>
    <n v="5"/>
    <m/>
    <d v="2021-10-19T16:20:00"/>
    <n v="2"/>
    <n v="2"/>
    <s v="Others"/>
    <n v="0"/>
    <s v="Not Assigned"/>
  </r>
  <r>
    <x v="1063"/>
    <n v="51104"/>
    <n v="2"/>
    <m/>
    <n v="37"/>
    <n v="2"/>
    <n v="8"/>
    <m/>
    <d v="2021-10-19T16:25:00"/>
    <n v="2"/>
    <n v="2"/>
    <s v="Tertiary "/>
    <n v="0"/>
    <s v="Not Assigned"/>
  </r>
  <r>
    <x v="5126"/>
    <n v="51105"/>
    <n v="2"/>
    <m/>
    <n v="37"/>
    <n v="2"/>
    <n v="1"/>
    <m/>
    <d v="2021-10-19T16:30:00"/>
    <n v="2"/>
    <n v="2"/>
    <s v="New Delhi"/>
    <n v="0"/>
    <s v="Not Assigned"/>
  </r>
  <r>
    <x v="5127"/>
    <n v="51106"/>
    <n v="1"/>
    <m/>
    <n v="16"/>
    <n v="53"/>
    <n v="4"/>
    <m/>
    <d v="2021-10-19T16:34:00"/>
    <n v="53"/>
    <n v="1"/>
    <s v="Hyderabad"/>
    <n v="3"/>
    <s v="Laproscopy"/>
  </r>
  <r>
    <x v="5128"/>
    <n v="51107"/>
    <n v="1"/>
    <s v="Cash"/>
    <n v="2"/>
    <n v="13"/>
    <n v="1"/>
    <d v="2021-10-23T00:00:00"/>
    <d v="2021-10-19T16:39:00"/>
    <n v="13"/>
    <n v="1"/>
    <s v="New Delhi"/>
    <n v="1"/>
    <s v="Proctology"/>
  </r>
  <r>
    <x v="5129"/>
    <n v="51108"/>
    <n v="2"/>
    <s v="Cash"/>
    <n v="2"/>
    <n v="13"/>
    <n v="1"/>
    <d v="2022-01-24T00:00:00"/>
    <d v="2021-10-19T16:40:00"/>
    <n v="13"/>
    <n v="2"/>
    <s v="New Delhi"/>
    <n v="1"/>
    <s v="Proctology"/>
  </r>
  <r>
    <x v="5130"/>
    <n v="51109"/>
    <n v="1"/>
    <m/>
    <n v="39"/>
    <n v="4"/>
    <n v="1"/>
    <m/>
    <d v="2021-10-19T16:42:00"/>
    <n v="4"/>
    <n v="1"/>
    <s v="New Delhi"/>
    <n v="2"/>
    <s v="Urology Circumcision"/>
  </r>
  <r>
    <x v="5131"/>
    <n v="51111"/>
    <n v="5"/>
    <s v="Cashless"/>
    <n v="2"/>
    <n v="50"/>
    <n v="1"/>
    <d v="2021-05-13T00:00:00"/>
    <d v="2021-10-19T16:49:00"/>
    <n v="50"/>
    <n v="5"/>
    <s v="New Delhi"/>
    <n v="1"/>
    <s v="Proctology"/>
  </r>
  <r>
    <x v="5132"/>
    <n v="51112"/>
    <n v="1"/>
    <m/>
    <n v="21"/>
    <n v="2"/>
    <n v="6"/>
    <m/>
    <d v="2021-10-19T16:51:00"/>
    <n v="2"/>
    <n v="1"/>
    <s v="Pune"/>
    <n v="1"/>
    <s v="Proctology"/>
  </r>
  <r>
    <x v="5133"/>
    <n v="51114"/>
    <n v="1"/>
    <s v="Cash"/>
    <n v="17"/>
    <n v="13"/>
    <n v="1"/>
    <d v="2021-12-27T00:00:00"/>
    <d v="2021-10-19T16:58:00"/>
    <n v="13"/>
    <n v="1"/>
    <s v="New Delhi"/>
    <n v="7"/>
    <s v="Cosmetic"/>
  </r>
  <r>
    <x v="5134"/>
    <n v="51115"/>
    <n v="2"/>
    <m/>
    <n v="2"/>
    <n v="2"/>
    <n v="1"/>
    <m/>
    <d v="2021-10-19T17:00:00"/>
    <n v="2"/>
    <n v="2"/>
    <s v="New Delhi"/>
    <n v="1"/>
    <s v="Proctology"/>
  </r>
  <r>
    <x v="5135"/>
    <n v="51116"/>
    <n v="2"/>
    <m/>
    <n v="57"/>
    <n v="2"/>
    <n v="1"/>
    <m/>
    <d v="2021-10-19T17:00:00"/>
    <n v="2"/>
    <n v="2"/>
    <s v="New Delhi"/>
    <n v="0"/>
    <s v="Not Assigned"/>
  </r>
  <r>
    <x v="5136"/>
    <n v="51117"/>
    <n v="4"/>
    <m/>
    <n v="2"/>
    <n v="2"/>
    <n v="1"/>
    <m/>
    <d v="2021-10-19T17:02:00"/>
    <n v="2"/>
    <n v="4"/>
    <s v="New Delhi"/>
    <n v="1"/>
    <s v="Proctology"/>
  </r>
  <r>
    <x v="5137"/>
    <n v="51118"/>
    <n v="1"/>
    <m/>
    <n v="20"/>
    <n v="51"/>
    <n v="1"/>
    <d v="2021-10-23T00:00:00"/>
    <d v="2021-10-19T17:09:00"/>
    <n v="51"/>
    <n v="1"/>
    <s v="New Delhi"/>
    <n v="1"/>
    <s v="Proctology"/>
  </r>
  <r>
    <x v="5138"/>
    <n v="51119"/>
    <n v="8"/>
    <m/>
    <n v="2"/>
    <n v="13"/>
    <n v="1"/>
    <d v="2021-10-27T00:00:00"/>
    <d v="2021-10-19T17:14:00"/>
    <n v="13"/>
    <n v="8"/>
    <s v="New Delhi"/>
    <n v="1"/>
    <s v="Proctology"/>
  </r>
  <r>
    <x v="5139"/>
    <n v="51120"/>
    <n v="2"/>
    <m/>
    <n v="2"/>
    <n v="2"/>
    <n v="2"/>
    <m/>
    <d v="2021-10-19T17:15:00"/>
    <n v="2"/>
    <n v="2"/>
    <s v="Bangalore"/>
    <n v="1"/>
    <s v="Proctology"/>
  </r>
  <r>
    <x v="5140"/>
    <n v="51121"/>
    <n v="1"/>
    <s v="Cash"/>
    <n v="14"/>
    <n v="13"/>
    <n v="1"/>
    <d v="2021-11-05T00:00:00"/>
    <d v="2021-10-19T17:17:00"/>
    <n v="13"/>
    <n v="1"/>
    <s v="New Delhi"/>
    <n v="6"/>
    <s v="Kidney Stone"/>
  </r>
  <r>
    <x v="5141"/>
    <n v="51125"/>
    <n v="1"/>
    <m/>
    <n v="19"/>
    <n v="2"/>
    <n v="8"/>
    <d v="2021-11-15T00:00:00"/>
    <d v="2021-10-19T17:28:00"/>
    <n v="2"/>
    <n v="1"/>
    <s v="Tertiary "/>
    <n v="1"/>
    <s v="Proctology"/>
  </r>
  <r>
    <x v="5142"/>
    <n v="51126"/>
    <n v="2"/>
    <m/>
    <n v="37"/>
    <n v="52"/>
    <n v="5"/>
    <m/>
    <d v="2021-10-19T17:30:00"/>
    <n v="52"/>
    <n v="2"/>
    <s v="Others"/>
    <n v="0"/>
    <s v="Not Assigned"/>
  </r>
  <r>
    <x v="5143"/>
    <n v="51127"/>
    <n v="2"/>
    <m/>
    <n v="135"/>
    <n v="13"/>
    <n v="1"/>
    <m/>
    <d v="2021-10-19T17:40:00"/>
    <n v="13"/>
    <n v="2"/>
    <s v="New Delhi"/>
    <n v="10"/>
    <s v="Dental"/>
  </r>
  <r>
    <x v="5144"/>
    <n v="51128"/>
    <n v="2"/>
    <m/>
    <n v="15"/>
    <n v="13"/>
    <n v="6"/>
    <m/>
    <d v="2021-10-19T17:40:00"/>
    <n v="13"/>
    <n v="2"/>
    <s v="Pune"/>
    <n v="3"/>
    <s v="Laproscopy"/>
  </r>
  <r>
    <x v="5145"/>
    <n v="51129"/>
    <n v="2"/>
    <s v="Cash"/>
    <n v="2"/>
    <n v="13"/>
    <n v="1"/>
    <d v="2021-12-04T00:00:00"/>
    <d v="2021-10-19T17:45:00"/>
    <n v="13"/>
    <n v="2"/>
    <s v="New Delhi"/>
    <n v="1"/>
    <s v="Proctology"/>
  </r>
  <r>
    <x v="5146"/>
    <n v="51130"/>
    <n v="2"/>
    <m/>
    <n v="37"/>
    <n v="2"/>
    <n v="1"/>
    <m/>
    <d v="2021-10-19T17:45:00"/>
    <n v="2"/>
    <n v="2"/>
    <s v="New Delhi"/>
    <n v="0"/>
    <s v="Not Assigned"/>
  </r>
  <r>
    <x v="5147"/>
    <n v="51131"/>
    <n v="1"/>
    <m/>
    <n v="17"/>
    <n v="53"/>
    <n v="1"/>
    <m/>
    <d v="2021-10-19T17:48:00"/>
    <n v="53"/>
    <n v="1"/>
    <s v="New Delhi"/>
    <n v="7"/>
    <s v="Cosmetic"/>
  </r>
  <r>
    <x v="1710"/>
    <n v="51132"/>
    <n v="2"/>
    <m/>
    <n v="37"/>
    <n v="2"/>
    <n v="4"/>
    <m/>
    <d v="2021-10-19T17:50:00"/>
    <n v="2"/>
    <n v="2"/>
    <s v="Hyderabad"/>
    <n v="0"/>
    <s v="Not Assigned"/>
  </r>
  <r>
    <x v="5148"/>
    <n v="51133"/>
    <n v="1"/>
    <m/>
    <n v="39"/>
    <n v="12"/>
    <n v="3"/>
    <m/>
    <d v="2021-10-19T17:50:00"/>
    <n v="12"/>
    <n v="1"/>
    <s v="Mumbai"/>
    <n v="2"/>
    <s v="Urology Circumcision"/>
  </r>
  <r>
    <x v="5148"/>
    <n v="51135"/>
    <n v="2"/>
    <s v="Cash"/>
    <n v="39"/>
    <n v="4"/>
    <n v="3"/>
    <d v="2022-08-01T00:00:00"/>
    <d v="2021-10-19T17:55:00"/>
    <n v="4"/>
    <n v="2"/>
    <s v="Mumbai"/>
    <n v="2"/>
    <s v="Urology Circumcision"/>
  </r>
  <r>
    <x v="5149"/>
    <n v="51137"/>
    <n v="1"/>
    <m/>
    <n v="2"/>
    <n v="4"/>
    <n v="6"/>
    <d v="2022-06-15T00:00:00"/>
    <d v="2021-10-19T18:07:00"/>
    <n v="4"/>
    <n v="1"/>
    <s v="Pune"/>
    <n v="1"/>
    <s v="Proctology"/>
  </r>
  <r>
    <x v="5150"/>
    <n v="51138"/>
    <n v="2"/>
    <m/>
    <n v="37"/>
    <n v="13"/>
    <n v="2"/>
    <m/>
    <d v="2021-10-19T18:10:00"/>
    <n v="13"/>
    <n v="2"/>
    <s v="Bangalore"/>
    <n v="0"/>
    <s v="Not Assigned"/>
  </r>
  <r>
    <x v="5151"/>
    <n v="51139"/>
    <n v="2"/>
    <m/>
    <n v="37"/>
    <n v="4"/>
    <n v="3"/>
    <d v="2022-06-06T00:00:00"/>
    <d v="2021-10-19T18:15:00"/>
    <n v="4"/>
    <n v="2"/>
    <s v="Mumbai"/>
    <n v="0"/>
    <s v="Not Assigned"/>
  </r>
  <r>
    <x v="5152"/>
    <n v="51141"/>
    <n v="2"/>
    <s v="Cash"/>
    <n v="2"/>
    <n v="2"/>
    <n v="4"/>
    <d v="2022-07-05T00:00:00"/>
    <d v="2021-10-19T18:20:00"/>
    <n v="2"/>
    <n v="2"/>
    <s v="Hyderabad"/>
    <n v="1"/>
    <s v="Proctology"/>
  </r>
  <r>
    <x v="5153"/>
    <n v="51142"/>
    <n v="2"/>
    <s v="Cash"/>
    <n v="20"/>
    <n v="34"/>
    <n v="4"/>
    <m/>
    <d v="2021-10-19T18:20:00"/>
    <n v="34"/>
    <n v="2"/>
    <s v="Hyderabad"/>
    <n v="1"/>
    <s v="Proctology"/>
  </r>
  <r>
    <x v="5154"/>
    <n v="51143"/>
    <n v="8"/>
    <s v="Cash"/>
    <n v="2"/>
    <n v="13"/>
    <n v="6"/>
    <m/>
    <d v="2021-10-19T18:21:00"/>
    <n v="13"/>
    <n v="8"/>
    <s v="Pune"/>
    <n v="1"/>
    <s v="Proctology"/>
  </r>
  <r>
    <x v="5155"/>
    <n v="51144"/>
    <n v="1"/>
    <s v="Cash"/>
    <n v="39"/>
    <n v="13"/>
    <n v="1"/>
    <d v="2022-01-18T00:00:00"/>
    <d v="2021-10-19T18:26:00"/>
    <n v="13"/>
    <n v="1"/>
    <s v="New Delhi"/>
    <n v="2"/>
    <s v="Urology Circumcision"/>
  </r>
  <r>
    <x v="5156"/>
    <n v="51145"/>
    <n v="5"/>
    <s v="Cash"/>
    <n v="2"/>
    <n v="13"/>
    <n v="1"/>
    <m/>
    <d v="2021-10-19T18:32:00"/>
    <n v="13"/>
    <n v="5"/>
    <s v="New Delhi"/>
    <n v="1"/>
    <s v="Proctology"/>
  </r>
  <r>
    <x v="5157"/>
    <n v="51146"/>
    <n v="1"/>
    <s v="Cash"/>
    <n v="2"/>
    <n v="13"/>
    <n v="1"/>
    <m/>
    <d v="2021-10-19T18:33:00"/>
    <n v="13"/>
    <n v="1"/>
    <s v="New Delhi"/>
    <n v="1"/>
    <s v="Proctology"/>
  </r>
  <r>
    <x v="5158"/>
    <n v="51147"/>
    <n v="2"/>
    <m/>
    <n v="2"/>
    <n v="13"/>
    <n v="1"/>
    <d v="2021-10-21T00:00:00"/>
    <d v="2021-10-19T18:35:00"/>
    <n v="13"/>
    <n v="2"/>
    <s v="New Delhi"/>
    <n v="1"/>
    <s v="Proctology"/>
  </r>
  <r>
    <x v="5159"/>
    <n v="51148"/>
    <n v="2"/>
    <m/>
    <n v="39"/>
    <n v="13"/>
    <n v="1"/>
    <d v="2022-02-25T00:00:00"/>
    <d v="2021-10-19T18:35:00"/>
    <n v="13"/>
    <n v="2"/>
    <s v="New Delhi"/>
    <n v="2"/>
    <s v="Urology Circumcision"/>
  </r>
  <r>
    <x v="5160"/>
    <n v="51149"/>
    <n v="1"/>
    <m/>
    <n v="2"/>
    <n v="13"/>
    <n v="2"/>
    <m/>
    <d v="2021-10-19T18:36:00"/>
    <n v="13"/>
    <n v="1"/>
    <s v="Bangalore"/>
    <n v="1"/>
    <s v="Proctology"/>
  </r>
  <r>
    <x v="5161"/>
    <n v="51150"/>
    <n v="1"/>
    <s v="Cash"/>
    <n v="15"/>
    <n v="13"/>
    <n v="1"/>
    <m/>
    <d v="2021-10-19T18:38:00"/>
    <n v="13"/>
    <n v="1"/>
    <s v="New Delhi"/>
    <n v="3"/>
    <s v="Laproscopy"/>
  </r>
  <r>
    <x v="5162"/>
    <n v="51151"/>
    <n v="1"/>
    <m/>
    <n v="2"/>
    <n v="13"/>
    <n v="8"/>
    <m/>
    <d v="2021-10-19T18:49:00"/>
    <n v="13"/>
    <n v="1"/>
    <s v="Tertiary "/>
    <n v="1"/>
    <s v="Proctology"/>
  </r>
  <r>
    <x v="5163"/>
    <n v="51152"/>
    <n v="5"/>
    <m/>
    <n v="17"/>
    <n v="4"/>
    <n v="3"/>
    <d v="2022-06-15T00:00:00"/>
    <d v="2021-10-19T18:54:00"/>
    <n v="4"/>
    <n v="5"/>
    <s v="Mumbai"/>
    <n v="7"/>
    <s v="Cosmetic"/>
  </r>
  <r>
    <x v="5164"/>
    <n v="51153"/>
    <n v="5"/>
    <s v="Cash"/>
    <n v="18"/>
    <n v="13"/>
    <n v="20"/>
    <d v="2022-01-17T00:00:00"/>
    <d v="2021-10-19T18:54:00"/>
    <n v="13"/>
    <n v="5"/>
    <s v="Ahmedabad"/>
    <n v="5"/>
    <s v="Vascular"/>
  </r>
  <r>
    <x v="5165"/>
    <n v="51154"/>
    <n v="2"/>
    <m/>
    <n v="37"/>
    <n v="53"/>
    <n v="2"/>
    <d v="2021-10-27T00:00:00"/>
    <d v="2021-10-19T18:55:00"/>
    <n v="53"/>
    <n v="2"/>
    <s v="Bangalore"/>
    <n v="0"/>
    <s v="Not Assigned"/>
  </r>
  <r>
    <x v="5166"/>
    <n v="51155"/>
    <n v="2"/>
    <m/>
    <n v="37"/>
    <n v="4"/>
    <n v="2"/>
    <d v="2022-05-26T00:00:00"/>
    <d v="2021-10-19T18:55:00"/>
    <n v="4"/>
    <n v="2"/>
    <s v="Bangalore"/>
    <n v="0"/>
    <s v="Not Assigned"/>
  </r>
  <r>
    <x v="5167"/>
    <n v="51157"/>
    <n v="1"/>
    <m/>
    <n v="16"/>
    <n v="2"/>
    <n v="11"/>
    <m/>
    <d v="2021-10-19T18:59:00"/>
    <n v="2"/>
    <n v="1"/>
    <s v="Chennai"/>
    <n v="3"/>
    <s v="Laproscopy"/>
  </r>
  <r>
    <x v="5168"/>
    <n v="51158"/>
    <n v="2"/>
    <s v="Cash"/>
    <n v="39"/>
    <n v="13"/>
    <n v="3"/>
    <d v="2021-12-29T00:00:00"/>
    <d v="2021-10-19T19:00:00"/>
    <n v="13"/>
    <n v="2"/>
    <s v="Mumbai"/>
    <n v="2"/>
    <s v="Urology Circumcision"/>
  </r>
  <r>
    <x v="5169"/>
    <n v="51159"/>
    <n v="2"/>
    <m/>
    <n v="37"/>
    <n v="39"/>
    <n v="2"/>
    <m/>
    <d v="2021-10-19T19:00:00"/>
    <n v="39"/>
    <n v="2"/>
    <s v="Bangalore"/>
    <n v="0"/>
    <s v="Not Assigned"/>
  </r>
  <r>
    <x v="5170"/>
    <n v="51160"/>
    <n v="1"/>
    <s v="Cash"/>
    <n v="2"/>
    <n v="13"/>
    <n v="4"/>
    <d v="2021-12-18T00:00:00"/>
    <d v="2021-10-19T19:03:00"/>
    <n v="13"/>
    <n v="1"/>
    <s v="Hyderabad"/>
    <n v="1"/>
    <s v="Proctology"/>
  </r>
  <r>
    <x v="5171"/>
    <n v="51161"/>
    <n v="2"/>
    <m/>
    <n v="2"/>
    <n v="13"/>
    <n v="4"/>
    <d v="2021-12-14T00:00:00"/>
    <d v="2021-10-19T19:05:00"/>
    <n v="13"/>
    <n v="2"/>
    <s v="Hyderabad"/>
    <n v="1"/>
    <s v="Proctology"/>
  </r>
  <r>
    <x v="5172"/>
    <n v="51162"/>
    <n v="1"/>
    <m/>
    <n v="2"/>
    <n v="13"/>
    <n v="3"/>
    <m/>
    <d v="2021-10-19T19:07:00"/>
    <n v="13"/>
    <n v="1"/>
    <s v="Mumbai"/>
    <n v="1"/>
    <s v="Proctology"/>
  </r>
  <r>
    <x v="5173"/>
    <n v="51163"/>
    <n v="2"/>
    <m/>
    <n v="37"/>
    <n v="13"/>
    <n v="3"/>
    <m/>
    <d v="2021-10-19T19:10:00"/>
    <n v="13"/>
    <n v="2"/>
    <s v="Mumbai"/>
    <n v="0"/>
    <s v="Not Assigned"/>
  </r>
  <r>
    <x v="5174"/>
    <n v="51164"/>
    <n v="1"/>
    <m/>
    <n v="2"/>
    <n v="13"/>
    <n v="1"/>
    <m/>
    <d v="2021-10-19T19:11:00"/>
    <n v="13"/>
    <n v="1"/>
    <s v="New Delhi"/>
    <n v="1"/>
    <s v="Proctology"/>
  </r>
  <r>
    <x v="5175"/>
    <n v="51165"/>
    <n v="1"/>
    <s v="Cash"/>
    <n v="16"/>
    <n v="13"/>
    <n v="4"/>
    <d v="2022-03-29T00:00:00"/>
    <d v="2021-10-19T19:13:00"/>
    <n v="13"/>
    <n v="1"/>
    <s v="Hyderabad"/>
    <n v="3"/>
    <s v="Laproscopy"/>
  </r>
  <r>
    <x v="5176"/>
    <n v="51166"/>
    <n v="2"/>
    <m/>
    <n v="2"/>
    <n v="13"/>
    <n v="3"/>
    <m/>
    <d v="2021-10-19T19:15:00"/>
    <n v="13"/>
    <n v="2"/>
    <s v="Mumbai"/>
    <n v="1"/>
    <s v="Proctology"/>
  </r>
  <r>
    <x v="5173"/>
    <n v="51167"/>
    <n v="2"/>
    <m/>
    <n v="37"/>
    <n v="13"/>
    <n v="3"/>
    <m/>
    <d v="2021-10-19T19:15:00"/>
    <n v="13"/>
    <n v="2"/>
    <s v="Mumbai"/>
    <n v="0"/>
    <s v="Not Assigned"/>
  </r>
  <r>
    <x v="5177"/>
    <n v="51168"/>
    <n v="5"/>
    <m/>
    <n v="2"/>
    <n v="2"/>
    <n v="1"/>
    <m/>
    <d v="2021-10-19T19:15:00"/>
    <n v="2"/>
    <n v="5"/>
    <s v="New Delhi"/>
    <n v="1"/>
    <s v="Proctology"/>
  </r>
  <r>
    <x v="5178"/>
    <n v="51169"/>
    <n v="5"/>
    <s v="Cash"/>
    <n v="2"/>
    <n v="13"/>
    <n v="1"/>
    <m/>
    <d v="2021-10-19T19:16:00"/>
    <n v="13"/>
    <n v="5"/>
    <s v="New Delhi"/>
    <n v="1"/>
    <s v="Proctology"/>
  </r>
  <r>
    <x v="1063"/>
    <n v="51170"/>
    <n v="2"/>
    <m/>
    <n v="37"/>
    <n v="2"/>
    <n v="6"/>
    <m/>
    <d v="2021-10-19T19:20:00"/>
    <n v="2"/>
    <n v="2"/>
    <s v="Pune"/>
    <n v="0"/>
    <s v="Not Assigned"/>
  </r>
  <r>
    <x v="5179"/>
    <n v="51171"/>
    <n v="1"/>
    <m/>
    <n v="21"/>
    <n v="12"/>
    <n v="2"/>
    <m/>
    <d v="2021-10-19T19:22:00"/>
    <n v="12"/>
    <n v="1"/>
    <s v="Bangalore"/>
    <n v="1"/>
    <s v="Proctology"/>
  </r>
  <r>
    <x v="5180"/>
    <n v="51172"/>
    <n v="1"/>
    <m/>
    <n v="14"/>
    <n v="39"/>
    <n v="2"/>
    <d v="2021-12-23T00:00:00"/>
    <d v="2021-10-19T19:24:00"/>
    <n v="39"/>
    <n v="1"/>
    <s v="Bangalore"/>
    <n v="6"/>
    <s v="Kidney Stone"/>
  </r>
  <r>
    <x v="5179"/>
    <n v="51173"/>
    <n v="2"/>
    <m/>
    <n v="37"/>
    <n v="13"/>
    <n v="2"/>
    <m/>
    <d v="2021-10-19T19:25:00"/>
    <n v="13"/>
    <n v="2"/>
    <s v="Bangalore"/>
    <n v="0"/>
    <s v="Not Assigned"/>
  </r>
  <r>
    <x v="5181"/>
    <n v="51174"/>
    <n v="2"/>
    <m/>
    <n v="20"/>
    <n v="12"/>
    <n v="4"/>
    <m/>
    <d v="2021-10-19T19:35:00"/>
    <n v="12"/>
    <n v="2"/>
    <s v="Hyderabad"/>
    <n v="1"/>
    <s v="Proctology"/>
  </r>
  <r>
    <x v="5182"/>
    <n v="51175"/>
    <n v="5"/>
    <s v="Cash"/>
    <n v="2"/>
    <n v="13"/>
    <n v="1"/>
    <d v="2021-12-24T00:00:00"/>
    <d v="2021-10-19T19:36:00"/>
    <n v="13"/>
    <n v="5"/>
    <s v="New Delhi"/>
    <n v="1"/>
    <s v="Proctology"/>
  </r>
  <r>
    <x v="5183"/>
    <n v="51176"/>
    <n v="2"/>
    <s v="Cash"/>
    <n v="39"/>
    <n v="4"/>
    <n v="6"/>
    <d v="2022-08-01T00:00:00"/>
    <d v="2021-10-19T19:40:00"/>
    <n v="4"/>
    <n v="2"/>
    <s v="Pune"/>
    <n v="2"/>
    <s v="Urology Circumcision"/>
  </r>
  <r>
    <x v="5184"/>
    <n v="51177"/>
    <n v="2"/>
    <m/>
    <n v="15"/>
    <n v="65"/>
    <n v="3"/>
    <d v="2022-07-01T00:00:00"/>
    <d v="2021-10-19T19:40:00"/>
    <n v="65"/>
    <n v="2"/>
    <s v="Mumbai"/>
    <n v="3"/>
    <s v="Laproscopy"/>
  </r>
  <r>
    <x v="5185"/>
    <n v="51179"/>
    <n v="2"/>
    <m/>
    <n v="37"/>
    <n v="2"/>
    <n v="3"/>
    <m/>
    <d v="2021-10-19T19:50:00"/>
    <n v="2"/>
    <n v="2"/>
    <s v="Mumbai"/>
    <n v="0"/>
    <s v="Not Assigned"/>
  </r>
  <r>
    <x v="5186"/>
    <n v="51180"/>
    <n v="2"/>
    <m/>
    <n v="15"/>
    <n v="13"/>
    <n v="4"/>
    <m/>
    <d v="2021-10-19T19:50:00"/>
    <n v="13"/>
    <n v="2"/>
    <s v="Hyderabad"/>
    <n v="3"/>
    <s v="Laproscopy"/>
  </r>
  <r>
    <x v="5187"/>
    <n v="51181"/>
    <n v="1"/>
    <m/>
    <n v="17"/>
    <n v="13"/>
    <n v="1"/>
    <m/>
    <d v="2021-10-19T19:50:00"/>
    <n v="13"/>
    <n v="1"/>
    <s v="New Delhi"/>
    <n v="7"/>
    <s v="Cosmetic"/>
  </r>
  <r>
    <x v="934"/>
    <n v="51182"/>
    <n v="5"/>
    <m/>
    <n v="18"/>
    <n v="13"/>
    <n v="1"/>
    <m/>
    <d v="2021-10-19T19:50:00"/>
    <n v="13"/>
    <n v="5"/>
    <s v="New Delhi"/>
    <n v="5"/>
    <s v="Vascular"/>
  </r>
  <r>
    <x v="5188"/>
    <n v="51183"/>
    <n v="5"/>
    <m/>
    <n v="39"/>
    <n v="2"/>
    <n v="2"/>
    <m/>
    <d v="2021-10-19T19:52:00"/>
    <n v="2"/>
    <n v="5"/>
    <s v="Bangalore"/>
    <n v="2"/>
    <s v="Urology Circumcision"/>
  </r>
  <r>
    <x v="5189"/>
    <n v="51186"/>
    <n v="1"/>
    <m/>
    <n v="2"/>
    <n v="13"/>
    <n v="2"/>
    <d v="2021-10-23T00:00:00"/>
    <d v="2021-10-19T20:12:00"/>
    <n v="13"/>
    <n v="1"/>
    <s v="Bangalore"/>
    <n v="1"/>
    <s v="Proctology"/>
  </r>
  <r>
    <x v="5190"/>
    <n v="51187"/>
    <n v="1"/>
    <m/>
    <n v="18"/>
    <n v="13"/>
    <n v="4"/>
    <m/>
    <d v="2021-10-19T20:15:00"/>
    <n v="13"/>
    <n v="1"/>
    <s v="Hyderabad"/>
    <n v="5"/>
    <s v="Vascular"/>
  </r>
  <r>
    <x v="5191"/>
    <n v="51188"/>
    <n v="5"/>
    <m/>
    <n v="17"/>
    <n v="39"/>
    <n v="2"/>
    <m/>
    <d v="2021-10-19T20:20:00"/>
    <n v="39"/>
    <n v="5"/>
    <s v="Bangalore"/>
    <n v="7"/>
    <s v="Cosmetic"/>
  </r>
  <r>
    <x v="5192"/>
    <n v="51189"/>
    <n v="1"/>
    <m/>
    <n v="17"/>
    <n v="12"/>
    <n v="2"/>
    <m/>
    <d v="2021-10-19T20:21:00"/>
    <n v="12"/>
    <n v="1"/>
    <s v="Bangalore"/>
    <n v="7"/>
    <s v="Cosmetic"/>
  </r>
  <r>
    <x v="5193"/>
    <n v="51190"/>
    <n v="1"/>
    <s v="Cash"/>
    <n v="2"/>
    <n v="39"/>
    <n v="2"/>
    <d v="2022-05-06T00:00:00"/>
    <d v="2021-10-19T20:22:00"/>
    <n v="39"/>
    <n v="1"/>
    <s v="Bangalore"/>
    <n v="1"/>
    <s v="Proctology"/>
  </r>
  <r>
    <x v="5192"/>
    <n v="51191"/>
    <n v="2"/>
    <m/>
    <n v="17"/>
    <n v="13"/>
    <n v="2"/>
    <m/>
    <d v="2021-10-19T20:25:00"/>
    <n v="13"/>
    <n v="2"/>
    <s v="Bangalore"/>
    <n v="7"/>
    <s v="Cosmetic"/>
  </r>
  <r>
    <x v="5192"/>
    <n v="51192"/>
    <n v="2"/>
    <s v="Cash"/>
    <n v="37"/>
    <n v="56"/>
    <n v="1"/>
    <d v="2022-05-27T00:00:00"/>
    <d v="2021-10-19T20:25:00"/>
    <n v="56"/>
    <n v="2"/>
    <s v="New Delhi"/>
    <n v="0"/>
    <s v="Not Assigned"/>
  </r>
  <r>
    <x v="5194"/>
    <n v="51194"/>
    <n v="5"/>
    <s v="Cash"/>
    <n v="18"/>
    <n v="13"/>
    <n v="4"/>
    <d v="2022-04-11T00:00:00"/>
    <d v="2021-10-19T20:26:00"/>
    <n v="13"/>
    <n v="5"/>
    <s v="Hyderabad"/>
    <n v="5"/>
    <s v="Vascular"/>
  </r>
  <r>
    <x v="5195"/>
    <n v="51196"/>
    <n v="1"/>
    <s v="Cash"/>
    <n v="18"/>
    <n v="13"/>
    <n v="20"/>
    <m/>
    <d v="2021-10-19T20:30:00"/>
    <n v="13"/>
    <n v="1"/>
    <s v="Ahmedabad"/>
    <n v="5"/>
    <s v="Vascular"/>
  </r>
  <r>
    <x v="5196"/>
    <n v="51197"/>
    <n v="2"/>
    <m/>
    <n v="37"/>
    <n v="2"/>
    <n v="3"/>
    <m/>
    <d v="2021-10-19T20:35:00"/>
    <n v="2"/>
    <n v="2"/>
    <s v="Mumbai"/>
    <n v="0"/>
    <s v="Not Assigned"/>
  </r>
  <r>
    <x v="5196"/>
    <n v="51198"/>
    <n v="2"/>
    <m/>
    <n v="37"/>
    <n v="4"/>
    <n v="3"/>
    <d v="2022-06-15T00:00:00"/>
    <d v="2021-10-19T20:35:00"/>
    <n v="4"/>
    <n v="2"/>
    <s v="Mumbai"/>
    <n v="0"/>
    <s v="Not Assigned"/>
  </r>
  <r>
    <x v="5197"/>
    <n v="51199"/>
    <n v="5"/>
    <m/>
    <n v="17"/>
    <n v="2"/>
    <n v="1"/>
    <m/>
    <d v="2021-10-19T20:45:00"/>
    <n v="2"/>
    <n v="5"/>
    <s v="New Delhi"/>
    <n v="7"/>
    <s v="Cosmetic"/>
  </r>
  <r>
    <x v="5198"/>
    <n v="51200"/>
    <n v="5"/>
    <m/>
    <n v="17"/>
    <n v="2"/>
    <n v="1"/>
    <m/>
    <d v="2021-10-19T20:47:00"/>
    <n v="2"/>
    <n v="5"/>
    <s v="New Delhi"/>
    <n v="7"/>
    <s v="Cosmetic"/>
  </r>
  <r>
    <x v="5199"/>
    <n v="51201"/>
    <n v="5"/>
    <m/>
    <n v="2"/>
    <n v="13"/>
    <n v="3"/>
    <d v="2021-11-30T00:00:00"/>
    <d v="2021-10-19T20:49:00"/>
    <n v="13"/>
    <n v="5"/>
    <s v="Mumbai"/>
    <n v="1"/>
    <s v="Proctology"/>
  </r>
  <r>
    <x v="5200"/>
    <n v="51202"/>
    <n v="2"/>
    <m/>
    <n v="20"/>
    <n v="13"/>
    <n v="4"/>
    <d v="2022-01-11T00:00:00"/>
    <d v="2021-10-19T20:50:00"/>
    <n v="13"/>
    <n v="2"/>
    <s v="Hyderabad"/>
    <n v="1"/>
    <s v="Proctology"/>
  </r>
  <r>
    <x v="5201"/>
    <n v="51203"/>
    <n v="2"/>
    <m/>
    <n v="37"/>
    <n v="39"/>
    <n v="3"/>
    <m/>
    <d v="2021-10-19T20:50:00"/>
    <n v="39"/>
    <n v="2"/>
    <s v="Mumbai"/>
    <n v="0"/>
    <s v="Not Assigned"/>
  </r>
  <r>
    <x v="5202"/>
    <n v="51204"/>
    <n v="2"/>
    <s v="Cash"/>
    <n v="21"/>
    <n v="13"/>
    <n v="4"/>
    <m/>
    <d v="2021-10-19T21:00:00"/>
    <n v="13"/>
    <n v="2"/>
    <s v="Hyderabad"/>
    <n v="1"/>
    <s v="Proctology"/>
  </r>
  <r>
    <x v="5200"/>
    <n v="51205"/>
    <n v="2"/>
    <m/>
    <n v="37"/>
    <n v="12"/>
    <n v="4"/>
    <m/>
    <d v="2021-10-19T21:00:00"/>
    <n v="12"/>
    <n v="2"/>
    <s v="Hyderabad"/>
    <n v="0"/>
    <s v="Not Assigned"/>
  </r>
  <r>
    <x v="5203"/>
    <n v="51206"/>
    <n v="1"/>
    <m/>
    <n v="20"/>
    <n v="13"/>
    <n v="4"/>
    <m/>
    <d v="2021-10-19T21:04:00"/>
    <n v="13"/>
    <n v="1"/>
    <s v="Hyderabad"/>
    <n v="1"/>
    <s v="Proctology"/>
  </r>
  <r>
    <x v="5204"/>
    <n v="51207"/>
    <n v="2"/>
    <m/>
    <n v="37"/>
    <n v="13"/>
    <n v="1"/>
    <m/>
    <d v="2021-10-19T21:15:00"/>
    <n v="13"/>
    <n v="2"/>
    <s v="New Delhi"/>
    <n v="0"/>
    <s v="Not Assigned"/>
  </r>
  <r>
    <x v="5205"/>
    <n v="51208"/>
    <n v="5"/>
    <m/>
    <n v="2"/>
    <n v="13"/>
    <n v="1"/>
    <d v="2021-10-27T00:00:00"/>
    <d v="2021-10-19T21:22:00"/>
    <n v="13"/>
    <n v="5"/>
    <s v="New Delhi"/>
    <n v="1"/>
    <s v="Proctology"/>
  </r>
  <r>
    <x v="5206"/>
    <n v="51209"/>
    <n v="1"/>
    <m/>
    <n v="2"/>
    <n v="2"/>
    <n v="1"/>
    <m/>
    <d v="2021-10-19T21:31:00"/>
    <n v="2"/>
    <n v="1"/>
    <s v="New Delhi"/>
    <n v="1"/>
    <s v="Proctology"/>
  </r>
  <r>
    <x v="5207"/>
    <n v="51210"/>
    <n v="1"/>
    <s v="Cash"/>
    <n v="19"/>
    <n v="13"/>
    <n v="1"/>
    <d v="2021-12-25T00:00:00"/>
    <d v="2021-10-19T21:33:00"/>
    <n v="13"/>
    <n v="1"/>
    <s v="New Delhi"/>
    <n v="1"/>
    <s v="Proctology"/>
  </r>
  <r>
    <x v="5208"/>
    <n v="51211"/>
    <n v="1"/>
    <s v="Cash"/>
    <n v="15"/>
    <n v="13"/>
    <n v="6"/>
    <m/>
    <d v="2021-10-19T21:42:00"/>
    <n v="13"/>
    <n v="1"/>
    <s v="Pune"/>
    <n v="3"/>
    <s v="Laproscopy"/>
  </r>
  <r>
    <x v="5209"/>
    <n v="51212"/>
    <n v="2"/>
    <m/>
    <n v="37"/>
    <n v="2"/>
    <n v="2"/>
    <m/>
    <d v="2021-10-19T21:45:00"/>
    <n v="2"/>
    <n v="2"/>
    <s v="Bangalore"/>
    <n v="0"/>
    <s v="Not Assigned"/>
  </r>
  <r>
    <x v="5210"/>
    <n v="51213"/>
    <n v="5"/>
    <s v="Cash"/>
    <n v="2"/>
    <n v="13"/>
    <n v="1"/>
    <d v="2021-12-18T00:00:00"/>
    <d v="2021-10-19T21:48:00"/>
    <n v="13"/>
    <n v="5"/>
    <s v="New Delhi"/>
    <n v="1"/>
    <s v="Proctology"/>
  </r>
  <r>
    <x v="5211"/>
    <n v="51214"/>
    <n v="5"/>
    <s v="Cash"/>
    <n v="17"/>
    <n v="12"/>
    <n v="1"/>
    <m/>
    <d v="2021-10-19T21:53:00"/>
    <n v="12"/>
    <n v="5"/>
    <s v="New Delhi"/>
    <n v="7"/>
    <s v="Cosmetic"/>
  </r>
  <r>
    <x v="5212"/>
    <n v="51215"/>
    <n v="1"/>
    <s v="Cash"/>
    <n v="17"/>
    <n v="13"/>
    <n v="1"/>
    <m/>
    <d v="2021-10-19T21:54:00"/>
    <n v="13"/>
    <n v="1"/>
    <s v="New Delhi"/>
    <n v="7"/>
    <s v="Cosmetic"/>
  </r>
  <r>
    <x v="5213"/>
    <n v="51216"/>
    <n v="5"/>
    <m/>
    <n v="17"/>
    <n v="13"/>
    <n v="1"/>
    <m/>
    <d v="2021-10-19T22:01:00"/>
    <n v="13"/>
    <n v="5"/>
    <s v="New Delhi"/>
    <n v="7"/>
    <s v="Cosmetic"/>
  </r>
  <r>
    <x v="5214"/>
    <n v="51217"/>
    <n v="5"/>
    <m/>
    <n v="17"/>
    <n v="13"/>
    <n v="2"/>
    <m/>
    <d v="2021-10-19T22:04:00"/>
    <n v="13"/>
    <n v="5"/>
    <s v="Bangalore"/>
    <n v="7"/>
    <s v="Cosmetic"/>
  </r>
  <r>
    <x v="5215"/>
    <n v="51218"/>
    <n v="5"/>
    <m/>
    <n v="2"/>
    <n v="8"/>
    <n v="1"/>
    <d v="2021-11-11T00:00:00"/>
    <d v="2021-10-19T22:05:00"/>
    <n v="8"/>
    <n v="5"/>
    <s v="New Delhi"/>
    <n v="1"/>
    <s v="Proctology"/>
  </r>
  <r>
    <x v="5216"/>
    <n v="51219"/>
    <n v="5"/>
    <m/>
    <n v="2"/>
    <n v="56"/>
    <n v="1"/>
    <d v="2022-01-15T00:00:00"/>
    <d v="2021-10-19T22:06:00"/>
    <n v="56"/>
    <n v="5"/>
    <s v="New Delhi"/>
    <n v="1"/>
    <s v="Proctology"/>
  </r>
  <r>
    <x v="5217"/>
    <n v="51220"/>
    <n v="5"/>
    <m/>
    <n v="17"/>
    <n v="39"/>
    <n v="2"/>
    <m/>
    <d v="2021-10-19T22:07:00"/>
    <n v="39"/>
    <n v="5"/>
    <s v="Bangalore"/>
    <n v="7"/>
    <s v="Cosmetic"/>
  </r>
  <r>
    <x v="5218"/>
    <n v="51221"/>
    <n v="1"/>
    <m/>
    <n v="39"/>
    <n v="13"/>
    <n v="2"/>
    <m/>
    <d v="2021-10-19T22:09:00"/>
    <n v="13"/>
    <n v="1"/>
    <s v="Bangalore"/>
    <n v="2"/>
    <s v="Urology Circumcision"/>
  </r>
  <r>
    <x v="5219"/>
    <n v="51222"/>
    <n v="5"/>
    <m/>
    <n v="2"/>
    <n v="65"/>
    <n v="6"/>
    <m/>
    <d v="2021-10-19T22:09:00"/>
    <n v="65"/>
    <n v="5"/>
    <s v="Pune"/>
    <n v="1"/>
    <s v="Proctology"/>
  </r>
  <r>
    <x v="5220"/>
    <n v="51223"/>
    <n v="4"/>
    <s v="Cash"/>
    <n v="19"/>
    <n v="4"/>
    <n v="1"/>
    <d v="2022-08-18T00:00:00"/>
    <d v="2021-10-19T22:22:00"/>
    <n v="4"/>
    <n v="4"/>
    <s v="New Delhi"/>
    <n v="1"/>
    <s v="Proctology"/>
  </r>
  <r>
    <x v="5221"/>
    <n v="51224"/>
    <n v="5"/>
    <m/>
    <n v="2"/>
    <n v="13"/>
    <n v="1"/>
    <m/>
    <d v="2021-10-19T22:46:00"/>
    <n v="13"/>
    <n v="5"/>
    <s v="New Delhi"/>
    <n v="1"/>
    <s v="Proctology"/>
  </r>
  <r>
    <x v="5222"/>
    <n v="51225"/>
    <n v="1"/>
    <m/>
    <n v="2"/>
    <n v="13"/>
    <n v="4"/>
    <m/>
    <d v="2021-10-19T22:48:00"/>
    <n v="13"/>
    <n v="1"/>
    <s v="Hyderabad"/>
    <n v="1"/>
    <s v="Proctology"/>
  </r>
  <r>
    <x v="5223"/>
    <n v="51226"/>
    <n v="5"/>
    <m/>
    <n v="17"/>
    <n v="13"/>
    <n v="1"/>
    <m/>
    <d v="2021-10-19T23:13:00"/>
    <n v="13"/>
    <n v="5"/>
    <s v="New Delhi"/>
    <n v="7"/>
    <s v="Cosmetic"/>
  </r>
  <r>
    <x v="5224"/>
    <n v="51227"/>
    <n v="2"/>
    <m/>
    <n v="37"/>
    <n v="2"/>
    <n v="2"/>
    <m/>
    <d v="2021-10-19T23:20:00"/>
    <n v="2"/>
    <n v="2"/>
    <s v="Bangalore"/>
    <n v="0"/>
    <s v="Not Assigned"/>
  </r>
  <r>
    <x v="5225"/>
    <n v="51229"/>
    <n v="1"/>
    <m/>
    <n v="39"/>
    <n v="53"/>
    <n v="4"/>
    <m/>
    <d v="2021-10-19T23:27:00"/>
    <n v="53"/>
    <n v="1"/>
    <s v="Hyderabad"/>
    <n v="2"/>
    <s v="Urology Circumcision"/>
  </r>
  <r>
    <x v="5226"/>
    <n v="51230"/>
    <n v="1"/>
    <m/>
    <n v="2"/>
    <n v="39"/>
    <n v="2"/>
    <m/>
    <d v="2021-10-19T23:27:00"/>
    <n v="39"/>
    <n v="1"/>
    <s v="Bangalore"/>
    <n v="1"/>
    <s v="Proctology"/>
  </r>
  <r>
    <x v="5227"/>
    <n v="51231"/>
    <n v="5"/>
    <s v="Cash"/>
    <n v="17"/>
    <n v="13"/>
    <n v="2"/>
    <m/>
    <d v="2021-10-19T23:36:00"/>
    <n v="13"/>
    <n v="5"/>
    <s v="Bangalore"/>
    <n v="7"/>
    <s v="Cosmetic"/>
  </r>
  <r>
    <x v="5228"/>
    <n v="51232"/>
    <n v="2"/>
    <m/>
    <n v="37"/>
    <n v="2"/>
    <n v="1"/>
    <m/>
    <d v="2021-10-19T23:45:00"/>
    <n v="2"/>
    <n v="2"/>
    <s v="New Delhi"/>
    <n v="0"/>
    <s v="Not Assigned"/>
  </r>
  <r>
    <x v="5229"/>
    <n v="51233"/>
    <n v="1"/>
    <m/>
    <n v="17"/>
    <n v="2"/>
    <n v="6"/>
    <m/>
    <d v="2021-10-20T00:06:00"/>
    <n v="2"/>
    <n v="1"/>
    <s v="Pune"/>
    <n v="7"/>
    <s v="Cosmetic"/>
  </r>
  <r>
    <x v="5230"/>
    <n v="51234"/>
    <n v="5"/>
    <m/>
    <n v="17"/>
    <n v="2"/>
    <n v="2"/>
    <m/>
    <d v="2021-10-20T00:08:00"/>
    <n v="2"/>
    <n v="5"/>
    <s v="Bangalore"/>
    <n v="7"/>
    <s v="Cosmetic"/>
  </r>
  <r>
    <x v="5231"/>
    <n v="51235"/>
    <n v="2"/>
    <m/>
    <n v="37"/>
    <n v="2"/>
    <n v="5"/>
    <m/>
    <d v="2021-10-20T00:20:00"/>
    <n v="2"/>
    <n v="2"/>
    <s v="Others"/>
    <n v="0"/>
    <s v="Not Assigned"/>
  </r>
  <r>
    <x v="5232"/>
    <n v="51236"/>
    <n v="1"/>
    <m/>
    <n v="18"/>
    <n v="39"/>
    <n v="2"/>
    <m/>
    <d v="2021-10-20T00:42:00"/>
    <n v="39"/>
    <n v="1"/>
    <s v="Bangalore"/>
    <n v="5"/>
    <s v="Vascular"/>
  </r>
  <r>
    <x v="5233"/>
    <n v="51237"/>
    <n v="5"/>
    <m/>
    <n v="7"/>
    <n v="13"/>
    <n v="2"/>
    <m/>
    <d v="2021-10-20T00:47:00"/>
    <n v="13"/>
    <n v="5"/>
    <s v="Bangalore"/>
    <n v="9"/>
    <s v="Ophthalmology"/>
  </r>
  <r>
    <x v="5234"/>
    <n v="51238"/>
    <n v="1"/>
    <m/>
    <n v="2"/>
    <n v="2"/>
    <n v="4"/>
    <m/>
    <d v="2021-10-20T00:50:00"/>
    <n v="2"/>
    <n v="1"/>
    <s v="Hyderabad"/>
    <n v="1"/>
    <s v="Proctology"/>
  </r>
  <r>
    <x v="5235"/>
    <n v="51239"/>
    <n v="1"/>
    <m/>
    <n v="17"/>
    <n v="13"/>
    <n v="2"/>
    <m/>
    <d v="2021-10-20T01:09:00"/>
    <n v="13"/>
    <n v="1"/>
    <s v="Bangalore"/>
    <n v="7"/>
    <s v="Cosmetic"/>
  </r>
  <r>
    <x v="5236"/>
    <n v="51240"/>
    <n v="2"/>
    <s v="Cash"/>
    <n v="57"/>
    <n v="13"/>
    <n v="1"/>
    <m/>
    <d v="2021-10-20T01:10:00"/>
    <n v="13"/>
    <n v="2"/>
    <s v="New Delhi"/>
    <n v="0"/>
    <s v="Not Assigned"/>
  </r>
  <r>
    <x v="5237"/>
    <n v="51241"/>
    <n v="5"/>
    <m/>
    <n v="18"/>
    <n v="39"/>
    <n v="2"/>
    <m/>
    <d v="2021-10-20T01:20:00"/>
    <n v="39"/>
    <n v="5"/>
    <s v="Bangalore"/>
    <n v="5"/>
    <s v="Vascular"/>
  </r>
  <r>
    <x v="5238"/>
    <n v="51242"/>
    <n v="1"/>
    <s v="Cash"/>
    <n v="135"/>
    <n v="13"/>
    <n v="1"/>
    <m/>
    <d v="2021-10-20T01:28:00"/>
    <n v="13"/>
    <n v="1"/>
    <s v="New Delhi"/>
    <n v="10"/>
    <s v="Dental"/>
  </r>
  <r>
    <x v="5239"/>
    <n v="51244"/>
    <n v="1"/>
    <m/>
    <n v="39"/>
    <n v="4"/>
    <n v="1"/>
    <m/>
    <d v="2021-10-20T01:45:00"/>
    <n v="4"/>
    <n v="1"/>
    <s v="New Delhi"/>
    <n v="2"/>
    <s v="Urology Circumcision"/>
  </r>
  <r>
    <x v="1057"/>
    <n v="51246"/>
    <n v="1"/>
    <s v="Cash"/>
    <n v="39"/>
    <n v="2"/>
    <n v="2"/>
    <d v="2021-11-08T00:00:00"/>
    <d v="2021-10-20T02:08:00"/>
    <n v="2"/>
    <n v="1"/>
    <s v="Bangalore"/>
    <n v="2"/>
    <s v="Urology Circumcision"/>
  </r>
  <r>
    <x v="5240"/>
    <n v="51247"/>
    <n v="1"/>
    <m/>
    <n v="2"/>
    <n v="2"/>
    <n v="1"/>
    <m/>
    <d v="2021-10-20T02:08:00"/>
    <n v="2"/>
    <n v="1"/>
    <s v="New Delhi"/>
    <n v="1"/>
    <s v="Proctology"/>
  </r>
  <r>
    <x v="5241"/>
    <n v="51248"/>
    <n v="1"/>
    <m/>
    <n v="39"/>
    <n v="12"/>
    <n v="2"/>
    <m/>
    <d v="2021-10-20T02:08:00"/>
    <n v="12"/>
    <n v="1"/>
    <s v="Bangalore"/>
    <n v="2"/>
    <s v="Urology Circumcision"/>
  </r>
  <r>
    <x v="5242"/>
    <n v="51249"/>
    <n v="5"/>
    <s v="Cash"/>
    <n v="17"/>
    <n v="13"/>
    <n v="1"/>
    <m/>
    <d v="2021-10-20T04:25:00"/>
    <n v="13"/>
    <n v="5"/>
    <s v="New Delhi"/>
    <n v="7"/>
    <s v="Cosmetic"/>
  </r>
  <r>
    <x v="4503"/>
    <n v="51250"/>
    <n v="1"/>
    <m/>
    <n v="20"/>
    <n v="12"/>
    <n v="4"/>
    <m/>
    <d v="2021-10-20T05:00:00"/>
    <n v="12"/>
    <n v="1"/>
    <s v="Hyderabad"/>
    <n v="1"/>
    <s v="Proctology"/>
  </r>
  <r>
    <x v="5243"/>
    <n v="51255"/>
    <n v="1"/>
    <m/>
    <n v="2"/>
    <n v="13"/>
    <n v="1"/>
    <d v="2021-10-29T00:00:00"/>
    <d v="2021-10-20T05:32:00"/>
    <n v="13"/>
    <n v="1"/>
    <s v="New Delhi"/>
    <n v="1"/>
    <s v="Proctology"/>
  </r>
  <r>
    <x v="5244"/>
    <n v="51256"/>
    <n v="1"/>
    <s v="Cash"/>
    <n v="96"/>
    <n v="2"/>
    <n v="6"/>
    <m/>
    <d v="2021-10-20T05:33:00"/>
    <n v="2"/>
    <n v="1"/>
    <s v="Pune"/>
    <n v="7"/>
    <s v="Cosmetic"/>
  </r>
  <r>
    <x v="5245"/>
    <n v="51258"/>
    <n v="2"/>
    <m/>
    <n v="37"/>
    <n v="39"/>
    <n v="1"/>
    <m/>
    <d v="2021-10-20T05:55:00"/>
    <n v="39"/>
    <n v="2"/>
    <s v="New Delhi"/>
    <n v="0"/>
    <s v="Not Assigned"/>
  </r>
  <r>
    <x v="5246"/>
    <n v="51259"/>
    <n v="1"/>
    <m/>
    <n v="39"/>
    <n v="39"/>
    <n v="2"/>
    <d v="2021-10-31T00:00:00"/>
    <d v="2021-10-20T06:01:00"/>
    <n v="39"/>
    <n v="1"/>
    <s v="Bangalore"/>
    <n v="2"/>
    <s v="Urology Circumcision"/>
  </r>
  <r>
    <x v="5247"/>
    <n v="51260"/>
    <n v="1"/>
    <m/>
    <n v="2"/>
    <n v="56"/>
    <n v="1"/>
    <d v="2022-01-15T00:00:00"/>
    <d v="2021-10-20T06:07:00"/>
    <n v="56"/>
    <n v="1"/>
    <s v="New Delhi"/>
    <n v="1"/>
    <s v="Proctology"/>
  </r>
  <r>
    <x v="5248"/>
    <n v="51261"/>
    <n v="2"/>
    <m/>
    <n v="37"/>
    <n v="2"/>
    <n v="8"/>
    <d v="2021-10-21T00:00:00"/>
    <d v="2021-10-20T06:15:00"/>
    <n v="2"/>
    <n v="2"/>
    <s v="Tertiary "/>
    <n v="0"/>
    <s v="Not Assigned"/>
  </r>
  <r>
    <x v="5249"/>
    <n v="51262"/>
    <n v="5"/>
    <s v="Cash"/>
    <n v="17"/>
    <n v="13"/>
    <n v="1"/>
    <d v="2021-12-16T00:00:00"/>
    <d v="2021-10-20T06:22:00"/>
    <n v="13"/>
    <n v="5"/>
    <s v="New Delhi"/>
    <n v="7"/>
    <s v="Cosmetic"/>
  </r>
  <r>
    <x v="5250"/>
    <n v="51263"/>
    <n v="5"/>
    <m/>
    <n v="17"/>
    <n v="39"/>
    <n v="3"/>
    <m/>
    <d v="2021-10-20T06:28:00"/>
    <n v="39"/>
    <n v="5"/>
    <s v="Mumbai"/>
    <n v="7"/>
    <s v="Cosmetic"/>
  </r>
  <r>
    <x v="5251"/>
    <n v="51264"/>
    <n v="1"/>
    <m/>
    <n v="17"/>
    <n v="2"/>
    <n v="3"/>
    <d v="2022-01-04T00:00:00"/>
    <d v="2021-10-20T06:30:00"/>
    <n v="2"/>
    <n v="1"/>
    <s v="Mumbai"/>
    <n v="7"/>
    <s v="Cosmetic"/>
  </r>
  <r>
    <x v="5252"/>
    <n v="51266"/>
    <n v="1"/>
    <s v="Cash"/>
    <n v="15"/>
    <n v="35"/>
    <n v="2"/>
    <m/>
    <d v="2021-10-20T06:45:00"/>
    <n v="35"/>
    <n v="1"/>
    <s v="Bangalore"/>
    <n v="3"/>
    <s v="Laproscopy"/>
  </r>
  <r>
    <x v="5253"/>
    <n v="51267"/>
    <n v="1"/>
    <m/>
    <n v="39"/>
    <n v="2"/>
    <n v="1"/>
    <m/>
    <d v="2021-10-20T06:46:00"/>
    <n v="2"/>
    <n v="1"/>
    <s v="New Delhi"/>
    <n v="2"/>
    <s v="Urology Circumcision"/>
  </r>
  <r>
    <x v="5254"/>
    <n v="51268"/>
    <n v="1"/>
    <m/>
    <n v="2"/>
    <n v="39"/>
    <n v="2"/>
    <d v="2021-12-23T00:00:00"/>
    <d v="2021-10-20T07:16:00"/>
    <n v="39"/>
    <n v="1"/>
    <s v="Bangalore"/>
    <n v="1"/>
    <s v="Proctology"/>
  </r>
  <r>
    <x v="5255"/>
    <n v="51269"/>
    <n v="5"/>
    <m/>
    <n v="17"/>
    <n v="13"/>
    <n v="1"/>
    <m/>
    <d v="2021-10-20T07:23:00"/>
    <n v="13"/>
    <n v="5"/>
    <s v="New Delhi"/>
    <n v="7"/>
    <s v="Cosmetic"/>
  </r>
  <r>
    <x v="5256"/>
    <n v="51270"/>
    <n v="1"/>
    <s v="Cash"/>
    <n v="17"/>
    <n v="13"/>
    <n v="1"/>
    <d v="2021-11-11T00:00:00"/>
    <d v="2021-10-20T07:24:00"/>
    <n v="13"/>
    <n v="1"/>
    <s v="New Delhi"/>
    <n v="7"/>
    <s v="Cosmetic"/>
  </r>
  <r>
    <x v="5257"/>
    <n v="51271"/>
    <n v="1"/>
    <m/>
    <n v="17"/>
    <n v="13"/>
    <n v="3"/>
    <m/>
    <d v="2021-10-20T07:24:00"/>
    <n v="13"/>
    <n v="1"/>
    <s v="Mumbai"/>
    <n v="7"/>
    <s v="Cosmetic"/>
  </r>
  <r>
    <x v="5256"/>
    <n v="51272"/>
    <n v="2"/>
    <m/>
    <n v="37"/>
    <n v="53"/>
    <n v="1"/>
    <m/>
    <d v="2021-10-20T07:30:00"/>
    <n v="53"/>
    <n v="2"/>
    <s v="New Delhi"/>
    <n v="0"/>
    <s v="Not Assigned"/>
  </r>
  <r>
    <x v="5258"/>
    <n v="51273"/>
    <n v="1"/>
    <m/>
    <n v="2"/>
    <n v="13"/>
    <n v="1"/>
    <m/>
    <d v="2021-10-20T07:35:00"/>
    <n v="13"/>
    <n v="1"/>
    <s v="New Delhi"/>
    <n v="1"/>
    <s v="Proctology"/>
  </r>
  <r>
    <x v="5259"/>
    <n v="51274"/>
    <n v="1"/>
    <m/>
    <n v="7"/>
    <n v="2"/>
    <n v="2"/>
    <m/>
    <d v="2021-10-20T07:56:00"/>
    <n v="2"/>
    <n v="1"/>
    <s v="Bangalore"/>
    <n v="9"/>
    <s v="Ophthalmology"/>
  </r>
  <r>
    <x v="5260"/>
    <n v="51275"/>
    <n v="1"/>
    <m/>
    <n v="20"/>
    <n v="53"/>
    <n v="4"/>
    <m/>
    <d v="2021-10-20T07:57:00"/>
    <n v="53"/>
    <n v="1"/>
    <s v="Hyderabad"/>
    <n v="1"/>
    <s v="Proctology"/>
  </r>
  <r>
    <x v="5261"/>
    <n v="51276"/>
    <n v="1"/>
    <m/>
    <n v="39"/>
    <n v="53"/>
    <n v="8"/>
    <m/>
    <d v="2021-10-20T07:57:00"/>
    <n v="53"/>
    <n v="1"/>
    <s v="Tertiary "/>
    <n v="2"/>
    <s v="Urology Circumcision"/>
  </r>
  <r>
    <x v="5262"/>
    <n v="51277"/>
    <n v="1"/>
    <m/>
    <n v="17"/>
    <n v="13"/>
    <n v="2"/>
    <m/>
    <d v="2021-10-20T08:02:00"/>
    <n v="13"/>
    <n v="1"/>
    <s v="Bangalore"/>
    <n v="7"/>
    <s v="Cosmetic"/>
  </r>
  <r>
    <x v="5263"/>
    <n v="51278"/>
    <n v="1"/>
    <s v="Cash"/>
    <n v="19"/>
    <n v="13"/>
    <n v="8"/>
    <m/>
    <d v="2021-10-20T08:04:00"/>
    <n v="13"/>
    <n v="1"/>
    <s v="Tertiary "/>
    <n v="1"/>
    <s v="Proctology"/>
  </r>
  <r>
    <x v="5263"/>
    <n v="51279"/>
    <n v="2"/>
    <m/>
    <n v="37"/>
    <n v="12"/>
    <n v="1"/>
    <m/>
    <d v="2021-10-20T08:05:00"/>
    <n v="12"/>
    <n v="2"/>
    <s v="New Delhi"/>
    <n v="0"/>
    <s v="Not Assigned"/>
  </r>
  <r>
    <x v="5263"/>
    <n v="51280"/>
    <n v="2"/>
    <m/>
    <n v="37"/>
    <n v="12"/>
    <n v="1"/>
    <m/>
    <d v="2021-10-20T08:05:00"/>
    <n v="12"/>
    <n v="2"/>
    <s v="New Delhi"/>
    <n v="0"/>
    <s v="Not Assigned"/>
  </r>
  <r>
    <x v="5264"/>
    <n v="51281"/>
    <n v="5"/>
    <m/>
    <n v="17"/>
    <n v="2"/>
    <n v="2"/>
    <d v="2021-11-29T00:00:00"/>
    <d v="2021-10-20T08:06:00"/>
    <n v="2"/>
    <n v="5"/>
    <s v="Bangalore"/>
    <n v="7"/>
    <s v="Cosmetic"/>
  </r>
  <r>
    <x v="5265"/>
    <n v="51282"/>
    <n v="1"/>
    <s v="Cash"/>
    <n v="17"/>
    <n v="13"/>
    <n v="2"/>
    <m/>
    <d v="2021-10-20T08:07:00"/>
    <n v="13"/>
    <n v="1"/>
    <s v="Bangalore"/>
    <n v="7"/>
    <s v="Cosmetic"/>
  </r>
  <r>
    <x v="5266"/>
    <n v="51283"/>
    <n v="2"/>
    <s v="Cashless"/>
    <n v="20"/>
    <n v="34"/>
    <n v="1"/>
    <d v="2022-01-21T00:00:00"/>
    <d v="2021-10-20T08:10:00"/>
    <n v="34"/>
    <n v="2"/>
    <s v="New Delhi"/>
    <n v="1"/>
    <s v="Proctology"/>
  </r>
  <r>
    <x v="5267"/>
    <n v="51285"/>
    <n v="1"/>
    <s v="Cash"/>
    <n v="2"/>
    <n v="34"/>
    <n v="4"/>
    <d v="2021-10-23T00:00:00"/>
    <d v="2021-10-20T08:28:00"/>
    <n v="34"/>
    <n v="1"/>
    <s v="Hyderabad"/>
    <n v="1"/>
    <s v="Proctology"/>
  </r>
  <r>
    <x v="5267"/>
    <n v="51286"/>
    <n v="2"/>
    <s v="Cash"/>
    <n v="37"/>
    <n v="12"/>
    <n v="4"/>
    <m/>
    <d v="2021-10-20T08:30:00"/>
    <n v="12"/>
    <n v="2"/>
    <s v="Hyderabad"/>
    <n v="0"/>
    <s v="Not Assigned"/>
  </r>
  <r>
    <x v="5150"/>
    <n v="51287"/>
    <n v="2"/>
    <m/>
    <n v="37"/>
    <n v="2"/>
    <n v="2"/>
    <m/>
    <d v="2021-10-20T08:30:00"/>
    <n v="2"/>
    <n v="2"/>
    <s v="Bangalore"/>
    <n v="0"/>
    <s v="Not Assigned"/>
  </r>
  <r>
    <x v="5268"/>
    <n v="51288"/>
    <n v="1"/>
    <m/>
    <n v="16"/>
    <n v="39"/>
    <n v="3"/>
    <m/>
    <d v="2021-10-20T08:31:00"/>
    <n v="39"/>
    <n v="1"/>
    <s v="Mumbai"/>
    <n v="3"/>
    <s v="Laproscopy"/>
  </r>
  <r>
    <x v="5269"/>
    <n v="51289"/>
    <n v="1"/>
    <m/>
    <n v="5"/>
    <n v="2"/>
    <n v="2"/>
    <m/>
    <d v="2021-10-20T08:44:00"/>
    <n v="2"/>
    <n v="1"/>
    <s v="Bangalore"/>
    <n v="5"/>
    <s v="Vascular"/>
  </r>
  <r>
    <x v="5270"/>
    <n v="51290"/>
    <n v="1"/>
    <m/>
    <n v="7"/>
    <n v="2"/>
    <n v="2"/>
    <m/>
    <d v="2021-10-20T08:46:00"/>
    <n v="2"/>
    <n v="1"/>
    <s v="Bangalore"/>
    <n v="9"/>
    <s v="Ophthalmology"/>
  </r>
  <r>
    <x v="5271"/>
    <n v="51291"/>
    <n v="1"/>
    <m/>
    <n v="21"/>
    <n v="13"/>
    <n v="1"/>
    <m/>
    <d v="2021-10-20T08:49:00"/>
    <n v="13"/>
    <n v="1"/>
    <s v="New Delhi"/>
    <n v="1"/>
    <s v="Proctology"/>
  </r>
  <r>
    <x v="5272"/>
    <n v="51292"/>
    <n v="2"/>
    <m/>
    <n v="21"/>
    <n v="13"/>
    <n v="1"/>
    <d v="2021-11-25T00:00:00"/>
    <d v="2021-10-20T08:50:00"/>
    <n v="13"/>
    <n v="2"/>
    <s v="New Delhi"/>
    <n v="1"/>
    <s v="Proctology"/>
  </r>
  <r>
    <x v="5273"/>
    <n v="51293"/>
    <n v="8"/>
    <m/>
    <n v="16"/>
    <n v="2"/>
    <n v="1"/>
    <m/>
    <d v="2021-10-20T08:54:00"/>
    <n v="2"/>
    <n v="8"/>
    <s v="New Delhi"/>
    <n v="3"/>
    <s v="Laproscopy"/>
  </r>
  <r>
    <x v="5274"/>
    <n v="51294"/>
    <n v="1"/>
    <m/>
    <n v="2"/>
    <n v="2"/>
    <n v="2"/>
    <m/>
    <d v="2021-10-20T08:54:00"/>
    <n v="2"/>
    <n v="1"/>
    <s v="Bangalore"/>
    <n v="1"/>
    <s v="Proctology"/>
  </r>
  <r>
    <x v="5275"/>
    <n v="51295"/>
    <n v="1"/>
    <s v="Cash"/>
    <n v="2"/>
    <n v="13"/>
    <n v="1"/>
    <d v="2021-12-18T00:00:00"/>
    <d v="2021-10-20T08:55:00"/>
    <n v="13"/>
    <n v="1"/>
    <s v="New Delhi"/>
    <n v="1"/>
    <s v="Proctology"/>
  </r>
  <r>
    <x v="5274"/>
    <n v="51296"/>
    <n v="2"/>
    <m/>
    <n v="37"/>
    <n v="2"/>
    <n v="1"/>
    <m/>
    <d v="2021-10-20T09:00:00"/>
    <n v="2"/>
    <n v="2"/>
    <s v="New Delhi"/>
    <n v="0"/>
    <s v="Not Assigned"/>
  </r>
  <r>
    <x v="5276"/>
    <n v="51297"/>
    <n v="1"/>
    <m/>
    <n v="5"/>
    <n v="2"/>
    <n v="2"/>
    <m/>
    <d v="2021-10-20T09:12:00"/>
    <n v="2"/>
    <n v="1"/>
    <s v="Bangalore"/>
    <n v="5"/>
    <s v="Vascular"/>
  </r>
  <r>
    <x v="5277"/>
    <n v="51298"/>
    <n v="1"/>
    <m/>
    <n v="19"/>
    <n v="13"/>
    <n v="1"/>
    <m/>
    <d v="2021-10-20T09:13:00"/>
    <n v="13"/>
    <n v="1"/>
    <s v="New Delhi"/>
    <n v="1"/>
    <s v="Proctology"/>
  </r>
  <r>
    <x v="5278"/>
    <n v="51299"/>
    <n v="1"/>
    <m/>
    <n v="39"/>
    <n v="2"/>
    <n v="8"/>
    <m/>
    <d v="2021-10-20T09:14:00"/>
    <n v="2"/>
    <n v="1"/>
    <s v="Tertiary "/>
    <n v="2"/>
    <s v="Urology Circumcision"/>
  </r>
  <r>
    <x v="5277"/>
    <n v="51300"/>
    <n v="2"/>
    <m/>
    <n v="37"/>
    <n v="2"/>
    <n v="1"/>
    <m/>
    <d v="2021-10-20T09:15:00"/>
    <n v="2"/>
    <n v="2"/>
    <s v="New Delhi"/>
    <n v="0"/>
    <s v="Not Assigned"/>
  </r>
  <r>
    <x v="5277"/>
    <n v="51301"/>
    <n v="2"/>
    <m/>
    <n v="19"/>
    <n v="13"/>
    <n v="1"/>
    <m/>
    <d v="2021-10-20T09:15:00"/>
    <n v="13"/>
    <n v="2"/>
    <s v="New Delhi"/>
    <n v="1"/>
    <s v="Proctology"/>
  </r>
  <r>
    <x v="5279"/>
    <n v="51302"/>
    <n v="5"/>
    <m/>
    <n v="18"/>
    <n v="2"/>
    <n v="1"/>
    <m/>
    <d v="2021-10-20T09:17:00"/>
    <n v="2"/>
    <n v="5"/>
    <s v="New Delhi"/>
    <n v="5"/>
    <s v="Vascular"/>
  </r>
  <r>
    <x v="5280"/>
    <n v="51303"/>
    <n v="1"/>
    <m/>
    <n v="2"/>
    <n v="13"/>
    <n v="1"/>
    <m/>
    <d v="2021-10-20T09:19:00"/>
    <n v="13"/>
    <n v="1"/>
    <s v="New Delhi"/>
    <n v="1"/>
    <s v="Proctology"/>
  </r>
  <r>
    <x v="5281"/>
    <n v="51304"/>
    <n v="1"/>
    <m/>
    <n v="2"/>
    <n v="13"/>
    <n v="1"/>
    <d v="2021-10-21T00:00:00"/>
    <d v="2021-10-20T09:37:00"/>
    <n v="13"/>
    <n v="1"/>
    <s v="New Delhi"/>
    <n v="1"/>
    <s v="Proctology"/>
  </r>
  <r>
    <x v="5282"/>
    <n v="51305"/>
    <n v="5"/>
    <s v="Cash"/>
    <n v="17"/>
    <n v="13"/>
    <n v="1"/>
    <d v="2021-12-07T00:00:00"/>
    <d v="2021-10-20T09:37:00"/>
    <n v="13"/>
    <n v="5"/>
    <s v="New Delhi"/>
    <n v="7"/>
    <s v="Cosmetic"/>
  </r>
  <r>
    <x v="5281"/>
    <n v="51306"/>
    <n v="2"/>
    <s v="Cash"/>
    <n v="2"/>
    <n v="13"/>
    <n v="1"/>
    <m/>
    <d v="2021-10-20T09:40:00"/>
    <n v="13"/>
    <n v="2"/>
    <s v="New Delhi"/>
    <n v="1"/>
    <s v="Proctology"/>
  </r>
  <r>
    <x v="5283"/>
    <n v="51307"/>
    <n v="4"/>
    <s v="Cash"/>
    <n v="2"/>
    <n v="18"/>
    <n v="1"/>
    <d v="2022-04-21T00:00:00"/>
    <d v="2021-10-20T09:42:00"/>
    <n v="18"/>
    <n v="4"/>
    <s v="New Delhi"/>
    <n v="1"/>
    <s v="Proctology"/>
  </r>
  <r>
    <x v="5284"/>
    <n v="51308"/>
    <n v="1"/>
    <m/>
    <n v="21"/>
    <n v="12"/>
    <n v="2"/>
    <m/>
    <d v="2021-10-20T09:49:00"/>
    <n v="12"/>
    <n v="1"/>
    <s v="Bangalore"/>
    <n v="1"/>
    <s v="Proctology"/>
  </r>
  <r>
    <x v="5285"/>
    <n v="51309"/>
    <n v="8"/>
    <m/>
    <n v="19"/>
    <n v="13"/>
    <n v="2"/>
    <d v="2022-08-18T00:00:00"/>
    <d v="2021-10-20T09:51:00"/>
    <n v="13"/>
    <n v="8"/>
    <s v="Bangalore"/>
    <n v="1"/>
    <s v="Proctology"/>
  </r>
  <r>
    <x v="5286"/>
    <n v="51310"/>
    <n v="5"/>
    <m/>
    <n v="2"/>
    <n v="35"/>
    <n v="2"/>
    <m/>
    <d v="2021-10-20T09:54:00"/>
    <n v="35"/>
    <n v="5"/>
    <s v="Bangalore"/>
    <n v="1"/>
    <s v="Proctology"/>
  </r>
  <r>
    <x v="5287"/>
    <n v="51311"/>
    <n v="2"/>
    <s v="Cash"/>
    <n v="26"/>
    <n v="35"/>
    <n v="1"/>
    <m/>
    <d v="2021-10-20T09:55:00"/>
    <n v="35"/>
    <n v="2"/>
    <s v="New Delhi"/>
    <n v="1"/>
    <s v="Proctology"/>
  </r>
  <r>
    <x v="5288"/>
    <n v="51312"/>
    <n v="1"/>
    <s v="Cash"/>
    <n v="2"/>
    <n v="13"/>
    <n v="2"/>
    <m/>
    <d v="2021-10-20T09:57:00"/>
    <n v="13"/>
    <n v="1"/>
    <s v="Bangalore"/>
    <n v="1"/>
    <s v="Proctology"/>
  </r>
  <r>
    <x v="5289"/>
    <n v="51313"/>
    <n v="5"/>
    <m/>
    <n v="17"/>
    <n v="13"/>
    <n v="2"/>
    <m/>
    <d v="2021-10-20T09:58:00"/>
    <n v="13"/>
    <n v="5"/>
    <s v="Bangalore"/>
    <n v="7"/>
    <s v="Cosmetic"/>
  </r>
  <r>
    <x v="5290"/>
    <n v="51314"/>
    <n v="5"/>
    <m/>
    <n v="17"/>
    <n v="52"/>
    <n v="1"/>
    <m/>
    <d v="2021-10-20T09:59:00"/>
    <n v="52"/>
    <n v="5"/>
    <s v="New Delhi"/>
    <n v="7"/>
    <s v="Cosmetic"/>
  </r>
  <r>
    <x v="5291"/>
    <n v="51315"/>
    <n v="2"/>
    <m/>
    <n v="37"/>
    <n v="53"/>
    <n v="1"/>
    <m/>
    <d v="2021-10-20T10:00:00"/>
    <n v="53"/>
    <n v="2"/>
    <s v="New Delhi"/>
    <n v="0"/>
    <s v="Not Assigned"/>
  </r>
  <r>
    <x v="5292"/>
    <n v="51316"/>
    <n v="1"/>
    <m/>
    <n v="39"/>
    <n v="12"/>
    <n v="2"/>
    <m/>
    <d v="2021-10-20T10:02:00"/>
    <n v="12"/>
    <n v="1"/>
    <s v="Bangalore"/>
    <n v="2"/>
    <s v="Urology Circumcision"/>
  </r>
  <r>
    <x v="5293"/>
    <n v="51317"/>
    <n v="1"/>
    <s v="Cash"/>
    <n v="2"/>
    <n v="13"/>
    <n v="1"/>
    <d v="2021-12-11T00:00:00"/>
    <d v="2021-10-20T10:07:00"/>
    <n v="13"/>
    <n v="1"/>
    <s v="New Delhi"/>
    <n v="1"/>
    <s v="Proctology"/>
  </r>
  <r>
    <x v="5294"/>
    <n v="51318"/>
    <n v="5"/>
    <m/>
    <n v="18"/>
    <n v="39"/>
    <n v="2"/>
    <m/>
    <d v="2021-10-20T10:09:00"/>
    <n v="39"/>
    <n v="5"/>
    <s v="Bangalore"/>
    <n v="5"/>
    <s v="Vascular"/>
  </r>
  <r>
    <x v="3048"/>
    <n v="51319"/>
    <n v="8"/>
    <m/>
    <n v="2"/>
    <n v="53"/>
    <n v="2"/>
    <m/>
    <d v="2021-10-20T10:18:00"/>
    <n v="53"/>
    <n v="8"/>
    <s v="Bangalore"/>
    <n v="1"/>
    <s v="Proctology"/>
  </r>
  <r>
    <x v="5295"/>
    <n v="51320"/>
    <n v="1"/>
    <m/>
    <n v="2"/>
    <n v="39"/>
    <n v="6"/>
    <d v="2022-07-16T00:00:00"/>
    <d v="2021-10-20T10:25:00"/>
    <n v="39"/>
    <n v="1"/>
    <s v="Pune"/>
    <n v="1"/>
    <s v="Proctology"/>
  </r>
  <r>
    <x v="5296"/>
    <n v="51321"/>
    <n v="1"/>
    <m/>
    <n v="15"/>
    <n v="2"/>
    <n v="2"/>
    <m/>
    <d v="2021-10-20T10:28:00"/>
    <n v="2"/>
    <n v="1"/>
    <s v="Bangalore"/>
    <n v="3"/>
    <s v="Laproscopy"/>
  </r>
  <r>
    <x v="5297"/>
    <n v="51322"/>
    <n v="2"/>
    <m/>
    <n v="129"/>
    <n v="13"/>
    <n v="2"/>
    <m/>
    <d v="2021-10-20T10:30:00"/>
    <n v="13"/>
    <n v="2"/>
    <s v="Bangalore"/>
    <n v="9"/>
    <s v="Ophthalmology"/>
  </r>
  <r>
    <x v="3171"/>
    <n v="51323"/>
    <n v="1"/>
    <m/>
    <n v="2"/>
    <n v="12"/>
    <n v="3"/>
    <m/>
    <d v="2021-10-20T10:30:00"/>
    <n v="12"/>
    <n v="1"/>
    <s v="Mumbai"/>
    <n v="1"/>
    <s v="Proctology"/>
  </r>
  <r>
    <x v="5298"/>
    <n v="51324"/>
    <n v="2"/>
    <m/>
    <n v="37"/>
    <n v="54"/>
    <n v="3"/>
    <d v="2022-05-18T00:00:00"/>
    <d v="2021-10-20T10:35:00"/>
    <n v="54"/>
    <n v="2"/>
    <s v="Mumbai"/>
    <n v="0"/>
    <s v="Not Assigned"/>
  </r>
  <r>
    <x v="5299"/>
    <n v="51325"/>
    <n v="1"/>
    <m/>
    <n v="15"/>
    <n v="13"/>
    <n v="4"/>
    <m/>
    <d v="2021-10-20T10:36:00"/>
    <n v="13"/>
    <n v="1"/>
    <s v="Hyderabad"/>
    <n v="3"/>
    <s v="Laproscopy"/>
  </r>
  <r>
    <x v="4738"/>
    <n v="51326"/>
    <n v="2"/>
    <s v="Cash"/>
    <n v="15"/>
    <n v="13"/>
    <n v="2"/>
    <m/>
    <d v="2021-10-20T10:40:00"/>
    <n v="13"/>
    <n v="2"/>
    <s v="Bangalore"/>
    <n v="3"/>
    <s v="Laproscopy"/>
  </r>
  <r>
    <x v="5300"/>
    <n v="51327"/>
    <n v="1"/>
    <m/>
    <n v="16"/>
    <n v="13"/>
    <n v="11"/>
    <m/>
    <d v="2021-10-20T10:40:00"/>
    <n v="13"/>
    <n v="1"/>
    <s v="Chennai"/>
    <n v="3"/>
    <s v="Laproscopy"/>
  </r>
  <r>
    <x v="5301"/>
    <n v="51328"/>
    <n v="1"/>
    <s v="Cash"/>
    <n v="16"/>
    <n v="13"/>
    <n v="4"/>
    <d v="2022-02-08T00:00:00"/>
    <d v="2021-10-20T10:42:00"/>
    <n v="13"/>
    <n v="1"/>
    <s v="Hyderabad"/>
    <n v="3"/>
    <s v="Laproscopy"/>
  </r>
  <r>
    <x v="5302"/>
    <n v="51329"/>
    <n v="2"/>
    <m/>
    <n v="19"/>
    <n v="13"/>
    <n v="6"/>
    <m/>
    <d v="2021-10-20T10:45:00"/>
    <n v="13"/>
    <n v="2"/>
    <s v="Pune"/>
    <n v="1"/>
    <s v="Proctology"/>
  </r>
  <r>
    <x v="5303"/>
    <n v="51330"/>
    <n v="2"/>
    <m/>
    <n v="37"/>
    <n v="2"/>
    <n v="4"/>
    <m/>
    <d v="2021-10-20T10:45:00"/>
    <n v="2"/>
    <n v="2"/>
    <s v="Hyderabad"/>
    <n v="0"/>
    <s v="Not Assigned"/>
  </r>
  <r>
    <x v="5304"/>
    <n v="51331"/>
    <n v="1"/>
    <m/>
    <n v="2"/>
    <n v="39"/>
    <n v="3"/>
    <m/>
    <d v="2021-10-20T10:50:00"/>
    <n v="39"/>
    <n v="1"/>
    <s v="Mumbai"/>
    <n v="1"/>
    <s v="Proctology"/>
  </r>
  <r>
    <x v="5305"/>
    <n v="51332"/>
    <n v="1"/>
    <m/>
    <n v="2"/>
    <n v="2"/>
    <n v="1"/>
    <d v="2021-11-15T00:00:00"/>
    <d v="2021-10-20T10:56:00"/>
    <n v="2"/>
    <n v="1"/>
    <s v="New Delhi"/>
    <n v="1"/>
    <s v="Proctology"/>
  </r>
  <r>
    <x v="5306"/>
    <n v="51333"/>
    <n v="1"/>
    <m/>
    <n v="39"/>
    <n v="65"/>
    <n v="6"/>
    <d v="2022-06-15T00:00:00"/>
    <d v="2021-10-20T11:04:00"/>
    <n v="65"/>
    <n v="1"/>
    <s v="Pune"/>
    <n v="2"/>
    <s v="Urology Circumcision"/>
  </r>
  <r>
    <x v="5307"/>
    <n v="51334"/>
    <n v="2"/>
    <m/>
    <n v="37"/>
    <n v="4"/>
    <n v="1"/>
    <d v="2022-06-15T00:00:00"/>
    <d v="2021-10-20T11:05:00"/>
    <n v="4"/>
    <n v="2"/>
    <s v="New Delhi"/>
    <n v="0"/>
    <s v="Not Assigned"/>
  </r>
  <r>
    <x v="5303"/>
    <n v="51335"/>
    <n v="2"/>
    <m/>
    <n v="37"/>
    <n v="2"/>
    <n v="4"/>
    <m/>
    <d v="2021-10-20T11:05:00"/>
    <n v="2"/>
    <n v="2"/>
    <s v="Hyderabad"/>
    <n v="0"/>
    <s v="Not Assigned"/>
  </r>
  <r>
    <x v="5308"/>
    <n v="51337"/>
    <n v="1"/>
    <m/>
    <n v="2"/>
    <n v="65"/>
    <n v="6"/>
    <d v="2022-01-09T00:00:00"/>
    <d v="2021-10-20T11:16:00"/>
    <n v="65"/>
    <n v="1"/>
    <s v="Pune"/>
    <n v="1"/>
    <s v="Proctology"/>
  </r>
  <r>
    <x v="5309"/>
    <n v="51338"/>
    <n v="1"/>
    <m/>
    <n v="2"/>
    <n v="12"/>
    <n v="1"/>
    <m/>
    <d v="2021-10-20T11:19:00"/>
    <n v="12"/>
    <n v="1"/>
    <s v="New Delhi"/>
    <n v="1"/>
    <s v="Proctology"/>
  </r>
  <r>
    <x v="5310"/>
    <n v="51339"/>
    <n v="1"/>
    <m/>
    <n v="2"/>
    <n v="39"/>
    <n v="6"/>
    <m/>
    <d v="2021-10-20T11:19:00"/>
    <n v="39"/>
    <n v="1"/>
    <s v="Pune"/>
    <n v="1"/>
    <s v="Proctology"/>
  </r>
  <r>
    <x v="5311"/>
    <n v="51340"/>
    <n v="1"/>
    <s v="Cashless"/>
    <n v="15"/>
    <n v="13"/>
    <n v="8"/>
    <m/>
    <d v="2021-10-20T11:19:00"/>
    <n v="13"/>
    <n v="1"/>
    <s v="Tertiary "/>
    <n v="3"/>
    <s v="Laproscopy"/>
  </r>
  <r>
    <x v="5312"/>
    <n v="51341"/>
    <n v="2"/>
    <m/>
    <n v="37"/>
    <n v="4"/>
    <n v="3"/>
    <d v="2022-06-15T00:00:00"/>
    <d v="2021-10-20T11:20:00"/>
    <n v="4"/>
    <n v="2"/>
    <s v="Mumbai"/>
    <n v="0"/>
    <s v="Not Assigned"/>
  </r>
  <r>
    <x v="5309"/>
    <n v="51342"/>
    <n v="2"/>
    <m/>
    <n v="2"/>
    <n v="13"/>
    <n v="1"/>
    <d v="2021-10-26T00:00:00"/>
    <d v="2021-10-20T11:20:00"/>
    <n v="13"/>
    <n v="2"/>
    <s v="New Delhi"/>
    <n v="1"/>
    <s v="Proctology"/>
  </r>
  <r>
    <x v="5313"/>
    <n v="51343"/>
    <n v="1"/>
    <m/>
    <n v="39"/>
    <n v="13"/>
    <n v="6"/>
    <m/>
    <d v="2021-10-20T11:20:00"/>
    <n v="13"/>
    <n v="1"/>
    <s v="Pune"/>
    <n v="2"/>
    <s v="Urology Circumcision"/>
  </r>
  <r>
    <x v="5314"/>
    <n v="51345"/>
    <n v="4"/>
    <m/>
    <n v="19"/>
    <n v="12"/>
    <n v="1"/>
    <m/>
    <d v="2021-10-20T11:24:00"/>
    <n v="12"/>
    <n v="4"/>
    <s v="New Delhi"/>
    <n v="1"/>
    <s v="Proctology"/>
  </r>
  <r>
    <x v="5315"/>
    <n v="51351"/>
    <n v="2"/>
    <m/>
    <n v="37"/>
    <n v="2"/>
    <n v="1"/>
    <m/>
    <d v="2021-10-20T11:30:00"/>
    <n v="2"/>
    <n v="2"/>
    <s v="New Delhi"/>
    <n v="0"/>
    <s v="Not Assigned"/>
  </r>
  <r>
    <x v="5316"/>
    <n v="51352"/>
    <n v="2"/>
    <m/>
    <n v="37"/>
    <n v="2"/>
    <n v="1"/>
    <m/>
    <d v="2021-10-20T11:30:00"/>
    <n v="2"/>
    <n v="2"/>
    <s v="New Delhi"/>
    <n v="0"/>
    <s v="Not Assigned"/>
  </r>
  <r>
    <x v="5080"/>
    <n v="51353"/>
    <n v="8"/>
    <m/>
    <n v="2"/>
    <n v="53"/>
    <n v="8"/>
    <m/>
    <d v="2021-10-20T11:32:00"/>
    <n v="53"/>
    <n v="8"/>
    <s v="Tertiary "/>
    <n v="1"/>
    <s v="Proctology"/>
  </r>
  <r>
    <x v="4707"/>
    <n v="51356"/>
    <n v="1"/>
    <m/>
    <n v="39"/>
    <n v="12"/>
    <n v="1"/>
    <m/>
    <d v="2021-10-20T11:41:00"/>
    <n v="12"/>
    <n v="1"/>
    <s v="New Delhi"/>
    <n v="2"/>
    <s v="Urology Circumcision"/>
  </r>
  <r>
    <x v="5317"/>
    <n v="51357"/>
    <n v="2"/>
    <m/>
    <n v="37"/>
    <n v="4"/>
    <n v="3"/>
    <d v="2022-05-24T00:00:00"/>
    <d v="2021-10-20T11:50:00"/>
    <n v="4"/>
    <n v="2"/>
    <s v="Mumbai"/>
    <n v="0"/>
    <s v="Not Assigned"/>
  </r>
  <r>
    <x v="5318"/>
    <n v="51358"/>
    <n v="1"/>
    <s v="Cashless"/>
    <n v="7"/>
    <n v="34"/>
    <n v="2"/>
    <m/>
    <d v="2021-10-20T12:02:00"/>
    <n v="34"/>
    <n v="1"/>
    <s v="Bangalore"/>
    <n v="9"/>
    <s v="Ophthalmology"/>
  </r>
  <r>
    <x v="5319"/>
    <n v="51359"/>
    <n v="2"/>
    <m/>
    <n v="21"/>
    <n v="13"/>
    <n v="2"/>
    <m/>
    <d v="2021-10-20T12:05:00"/>
    <n v="13"/>
    <n v="2"/>
    <s v="Bangalore"/>
    <n v="1"/>
    <s v="Proctology"/>
  </r>
  <r>
    <x v="5320"/>
    <n v="51360"/>
    <n v="1"/>
    <m/>
    <n v="20"/>
    <n v="13"/>
    <n v="3"/>
    <m/>
    <d v="2021-10-20T12:07:00"/>
    <n v="13"/>
    <n v="1"/>
    <s v="Mumbai"/>
    <n v="1"/>
    <s v="Proctology"/>
  </r>
  <r>
    <x v="4975"/>
    <n v="51361"/>
    <n v="2"/>
    <m/>
    <n v="37"/>
    <n v="4"/>
    <n v="1"/>
    <m/>
    <d v="2021-10-20T12:10:00"/>
    <n v="4"/>
    <n v="2"/>
    <s v="New Delhi"/>
    <n v="0"/>
    <s v="Not Assigned"/>
  </r>
  <r>
    <x v="5321"/>
    <n v="51362"/>
    <n v="1"/>
    <m/>
    <n v="21"/>
    <n v="2"/>
    <n v="3"/>
    <d v="2021-12-31T00:00:00"/>
    <d v="2021-10-20T12:11:00"/>
    <n v="2"/>
    <n v="1"/>
    <s v="Mumbai"/>
    <n v="1"/>
    <s v="Proctology"/>
  </r>
  <r>
    <x v="5322"/>
    <n v="51363"/>
    <n v="1"/>
    <s v="Cash"/>
    <n v="135"/>
    <n v="13"/>
    <n v="1"/>
    <m/>
    <d v="2021-10-20T12:17:00"/>
    <n v="13"/>
    <n v="1"/>
    <s v="New Delhi"/>
    <n v="10"/>
    <s v="Dental"/>
  </r>
  <r>
    <x v="5323"/>
    <n v="51364"/>
    <n v="2"/>
    <m/>
    <n v="2"/>
    <n v="13"/>
    <n v="8"/>
    <d v="2021-12-12T00:00:00"/>
    <d v="2021-10-20T12:25:00"/>
    <n v="13"/>
    <n v="2"/>
    <s v="Tertiary "/>
    <n v="1"/>
    <s v="Proctology"/>
  </r>
  <r>
    <x v="5324"/>
    <n v="51365"/>
    <n v="1"/>
    <m/>
    <n v="14"/>
    <n v="2"/>
    <n v="1"/>
    <m/>
    <d v="2021-10-20T12:27:00"/>
    <n v="2"/>
    <n v="1"/>
    <s v="New Delhi"/>
    <n v="6"/>
    <s v="Kidney Stone"/>
  </r>
  <r>
    <x v="5325"/>
    <n v="51366"/>
    <n v="2"/>
    <m/>
    <n v="37"/>
    <n v="13"/>
    <n v="1"/>
    <m/>
    <d v="2021-10-20T12:30:00"/>
    <n v="13"/>
    <n v="2"/>
    <s v="New Delhi"/>
    <n v="0"/>
    <s v="Not Assigned"/>
  </r>
  <r>
    <x v="5326"/>
    <n v="51367"/>
    <n v="2"/>
    <m/>
    <n v="14"/>
    <n v="13"/>
    <n v="1"/>
    <m/>
    <d v="2021-10-20T12:30:00"/>
    <n v="13"/>
    <n v="2"/>
    <s v="New Delhi"/>
    <n v="6"/>
    <s v="Kidney Stone"/>
  </r>
  <r>
    <x v="5327"/>
    <n v="51368"/>
    <n v="1"/>
    <m/>
    <n v="2"/>
    <n v="13"/>
    <n v="4"/>
    <m/>
    <d v="2021-10-20T12:37:00"/>
    <n v="13"/>
    <n v="1"/>
    <s v="Hyderabad"/>
    <n v="1"/>
    <s v="Proctology"/>
  </r>
  <r>
    <x v="5328"/>
    <n v="51369"/>
    <n v="1"/>
    <m/>
    <n v="2"/>
    <n v="13"/>
    <n v="1"/>
    <m/>
    <d v="2021-10-20T12:44:00"/>
    <n v="13"/>
    <n v="1"/>
    <s v="New Delhi"/>
    <n v="1"/>
    <s v="Proctology"/>
  </r>
  <r>
    <x v="5329"/>
    <n v="51370"/>
    <n v="1"/>
    <m/>
    <n v="39"/>
    <n v="13"/>
    <n v="4"/>
    <m/>
    <d v="2021-10-20T12:47:00"/>
    <n v="13"/>
    <n v="1"/>
    <s v="Hyderabad"/>
    <n v="2"/>
    <s v="Urology Circumcision"/>
  </r>
  <r>
    <x v="5330"/>
    <n v="51371"/>
    <n v="2"/>
    <m/>
    <n v="20"/>
    <n v="13"/>
    <n v="1"/>
    <m/>
    <d v="2021-10-20T12:50:00"/>
    <n v="13"/>
    <n v="2"/>
    <s v="New Delhi"/>
    <n v="1"/>
    <s v="Proctology"/>
  </r>
  <r>
    <x v="5284"/>
    <n v="51372"/>
    <n v="2"/>
    <m/>
    <n v="37"/>
    <n v="13"/>
    <n v="2"/>
    <m/>
    <d v="2021-10-20T12:50:00"/>
    <n v="13"/>
    <n v="2"/>
    <s v="Bangalore"/>
    <n v="0"/>
    <s v="Not Assigned"/>
  </r>
  <r>
    <x v="5328"/>
    <n v="51373"/>
    <n v="2"/>
    <m/>
    <n v="2"/>
    <n v="13"/>
    <n v="8"/>
    <m/>
    <d v="2021-10-20T12:50:00"/>
    <n v="13"/>
    <n v="2"/>
    <s v="Tertiary "/>
    <n v="1"/>
    <s v="Proctology"/>
  </r>
  <r>
    <x v="5331"/>
    <n v="51374"/>
    <n v="2"/>
    <m/>
    <n v="2"/>
    <n v="13"/>
    <n v="3"/>
    <d v="2021-11-30T00:00:00"/>
    <d v="2021-10-20T12:55:00"/>
    <n v="13"/>
    <n v="2"/>
    <s v="Mumbai"/>
    <n v="1"/>
    <s v="Proctology"/>
  </r>
  <r>
    <x v="5332"/>
    <n v="51375"/>
    <n v="8"/>
    <m/>
    <n v="2"/>
    <n v="2"/>
    <n v="1"/>
    <d v="2021-10-21T00:00:00"/>
    <d v="2021-10-20T12:57:00"/>
    <n v="2"/>
    <n v="8"/>
    <s v="New Delhi"/>
    <n v="1"/>
    <s v="Proctology"/>
  </r>
  <r>
    <x v="5333"/>
    <n v="51376"/>
    <n v="1"/>
    <m/>
    <n v="2"/>
    <n v="12"/>
    <n v="2"/>
    <m/>
    <d v="2021-10-20T12:58:00"/>
    <n v="12"/>
    <n v="1"/>
    <s v="Bangalore"/>
    <n v="1"/>
    <s v="Proctology"/>
  </r>
  <r>
    <x v="5333"/>
    <n v="51377"/>
    <n v="2"/>
    <s v="Cashless"/>
    <n v="2"/>
    <n v="34"/>
    <n v="2"/>
    <m/>
    <d v="2021-10-20T13:00:00"/>
    <n v="34"/>
    <n v="2"/>
    <s v="Bangalore"/>
    <n v="1"/>
    <s v="Proctology"/>
  </r>
  <r>
    <x v="5334"/>
    <n v="51379"/>
    <n v="2"/>
    <m/>
    <n v="37"/>
    <n v="2"/>
    <n v="1"/>
    <m/>
    <d v="2021-10-20T13:10:00"/>
    <n v="2"/>
    <n v="2"/>
    <s v="New Delhi"/>
    <n v="0"/>
    <s v="Not Assigned"/>
  </r>
  <r>
    <x v="5335"/>
    <n v="51380"/>
    <n v="1"/>
    <m/>
    <n v="2"/>
    <n v="4"/>
    <n v="4"/>
    <d v="2022-07-05T00:00:00"/>
    <d v="2021-10-20T13:11:00"/>
    <n v="4"/>
    <n v="1"/>
    <s v="Hyderabad"/>
    <n v="1"/>
    <s v="Proctology"/>
  </r>
  <r>
    <x v="5335"/>
    <n v="51381"/>
    <n v="2"/>
    <m/>
    <n v="37"/>
    <n v="13"/>
    <n v="4"/>
    <d v="2021-12-14T00:00:00"/>
    <d v="2021-10-20T13:15:00"/>
    <n v="13"/>
    <n v="2"/>
    <s v="Hyderabad"/>
    <n v="0"/>
    <s v="Not Assigned"/>
  </r>
  <r>
    <x v="5336"/>
    <n v="51382"/>
    <n v="1"/>
    <s v="Cashless"/>
    <n v="2"/>
    <n v="13"/>
    <n v="2"/>
    <m/>
    <d v="2021-10-20T13:19:00"/>
    <n v="13"/>
    <n v="1"/>
    <s v="Bangalore"/>
    <n v="1"/>
    <s v="Proctology"/>
  </r>
  <r>
    <x v="5236"/>
    <n v="51383"/>
    <n v="2"/>
    <m/>
    <n v="37"/>
    <n v="4"/>
    <n v="1"/>
    <m/>
    <d v="2021-10-20T13:25:00"/>
    <n v="4"/>
    <n v="2"/>
    <s v="New Delhi"/>
    <n v="0"/>
    <s v="Not Assigned"/>
  </r>
  <r>
    <x v="5337"/>
    <n v="51384"/>
    <n v="5"/>
    <m/>
    <n v="2"/>
    <n v="13"/>
    <n v="1"/>
    <m/>
    <d v="2021-10-20T13:25:00"/>
    <n v="13"/>
    <n v="5"/>
    <s v="New Delhi"/>
    <n v="1"/>
    <s v="Proctology"/>
  </r>
  <r>
    <x v="5338"/>
    <n v="51385"/>
    <n v="1"/>
    <s v="Cash"/>
    <n v="19"/>
    <n v="2"/>
    <n v="1"/>
    <m/>
    <d v="2021-10-20T13:28:00"/>
    <n v="2"/>
    <n v="1"/>
    <s v="New Delhi"/>
    <n v="1"/>
    <s v="Proctology"/>
  </r>
  <r>
    <x v="5339"/>
    <n v="51386"/>
    <n v="2"/>
    <s v="Reimbursement"/>
    <n v="24"/>
    <n v="50"/>
    <n v="1"/>
    <d v="2021-10-22T00:00:00"/>
    <d v="2021-10-20T13:30:00"/>
    <n v="50"/>
    <n v="2"/>
    <s v="New Delhi"/>
    <n v="1"/>
    <s v="Proctology"/>
  </r>
  <r>
    <x v="5340"/>
    <n v="51387"/>
    <n v="2"/>
    <m/>
    <n v="37"/>
    <n v="2"/>
    <n v="2"/>
    <m/>
    <d v="2021-10-20T13:35:00"/>
    <n v="2"/>
    <n v="2"/>
    <s v="Bangalore"/>
    <n v="0"/>
    <s v="Not Assigned"/>
  </r>
  <r>
    <x v="5341"/>
    <n v="51388"/>
    <n v="2"/>
    <s v="Cash"/>
    <n v="57"/>
    <n v="13"/>
    <n v="4"/>
    <d v="2021-11-09T00:00:00"/>
    <d v="2021-10-20T13:35:00"/>
    <n v="13"/>
    <n v="2"/>
    <s v="Hyderabad"/>
    <n v="0"/>
    <s v="Not Assigned"/>
  </r>
  <r>
    <x v="5342"/>
    <n v="51390"/>
    <n v="2"/>
    <m/>
    <n v="19"/>
    <n v="2"/>
    <n v="1"/>
    <m/>
    <d v="2021-10-20T13:50:00"/>
    <n v="2"/>
    <n v="2"/>
    <s v="New Delhi"/>
    <n v="1"/>
    <s v="Proctology"/>
  </r>
  <r>
    <x v="5343"/>
    <n v="51391"/>
    <n v="1"/>
    <s v="Cash"/>
    <n v="14"/>
    <n v="2"/>
    <n v="1"/>
    <m/>
    <d v="2021-10-20T13:51:00"/>
    <n v="2"/>
    <n v="1"/>
    <s v="New Delhi"/>
    <n v="6"/>
    <s v="Kidney Stone"/>
  </r>
  <r>
    <x v="5344"/>
    <n v="51393"/>
    <n v="2"/>
    <m/>
    <n v="14"/>
    <n v="13"/>
    <n v="5"/>
    <m/>
    <d v="2021-10-20T13:55:00"/>
    <n v="13"/>
    <n v="2"/>
    <s v="Others"/>
    <n v="6"/>
    <s v="Kidney Stone"/>
  </r>
  <r>
    <x v="5345"/>
    <n v="51394"/>
    <n v="1"/>
    <s v="Reimbursement"/>
    <n v="96"/>
    <n v="50"/>
    <n v="1"/>
    <d v="2021-10-22T00:00:00"/>
    <d v="2021-10-20T14:00:00"/>
    <n v="50"/>
    <n v="1"/>
    <s v="New Delhi"/>
    <n v="7"/>
    <s v="Cosmetic"/>
  </r>
  <r>
    <x v="5345"/>
    <n v="51395"/>
    <n v="2"/>
    <m/>
    <n v="37"/>
    <n v="12"/>
    <n v="1"/>
    <m/>
    <d v="2021-10-20T14:00:00"/>
    <n v="12"/>
    <n v="2"/>
    <s v="New Delhi"/>
    <n v="0"/>
    <s v="Not Assigned"/>
  </r>
  <r>
    <x v="5345"/>
    <n v="51396"/>
    <n v="2"/>
    <s v="Reimbursement"/>
    <n v="96"/>
    <n v="12"/>
    <n v="1"/>
    <m/>
    <d v="2021-10-20T14:00:00"/>
    <n v="12"/>
    <n v="2"/>
    <s v="New Delhi"/>
    <n v="7"/>
    <s v="Cosmetic"/>
  </r>
  <r>
    <x v="5346"/>
    <n v="51397"/>
    <n v="2"/>
    <m/>
    <n v="37"/>
    <n v="2"/>
    <n v="1"/>
    <m/>
    <d v="2021-10-20T14:00:00"/>
    <n v="2"/>
    <n v="2"/>
    <s v="New Delhi"/>
    <n v="0"/>
    <s v="Not Assigned"/>
  </r>
  <r>
    <x v="5347"/>
    <n v="51398"/>
    <n v="5"/>
    <m/>
    <n v="2"/>
    <n v="2"/>
    <n v="3"/>
    <m/>
    <d v="2021-10-20T14:00:00"/>
    <n v="2"/>
    <n v="5"/>
    <s v="Mumbai"/>
    <n v="1"/>
    <s v="Proctology"/>
  </r>
  <r>
    <x v="5348"/>
    <n v="51399"/>
    <n v="1"/>
    <s v="Cash"/>
    <n v="2"/>
    <n v="34"/>
    <n v="4"/>
    <d v="2021-11-14T00:00:00"/>
    <d v="2021-10-20T14:04:00"/>
    <n v="34"/>
    <n v="1"/>
    <s v="Hyderabad"/>
    <n v="1"/>
    <s v="Proctology"/>
  </r>
  <r>
    <x v="5349"/>
    <n v="51400"/>
    <n v="5"/>
    <m/>
    <n v="39"/>
    <n v="2"/>
    <n v="3"/>
    <m/>
    <d v="2021-10-20T14:05:00"/>
    <n v="2"/>
    <n v="5"/>
    <s v="Mumbai"/>
    <n v="2"/>
    <s v="Urology Circumcision"/>
  </r>
  <r>
    <x v="5350"/>
    <n v="51401"/>
    <n v="2"/>
    <m/>
    <n v="37"/>
    <n v="2"/>
    <n v="2"/>
    <m/>
    <d v="2021-10-20T14:10:00"/>
    <n v="2"/>
    <n v="2"/>
    <s v="Bangalore"/>
    <n v="0"/>
    <s v="Not Assigned"/>
  </r>
  <r>
    <x v="5351"/>
    <n v="51402"/>
    <n v="2"/>
    <m/>
    <n v="37"/>
    <n v="2"/>
    <n v="2"/>
    <m/>
    <d v="2021-10-20T14:10:00"/>
    <n v="2"/>
    <n v="2"/>
    <s v="Bangalore"/>
    <n v="0"/>
    <s v="Not Assigned"/>
  </r>
  <r>
    <x v="5352"/>
    <n v="51403"/>
    <n v="1"/>
    <s v="Cash"/>
    <n v="17"/>
    <n v="39"/>
    <n v="2"/>
    <d v="2022-01-19T00:00:00"/>
    <d v="2021-10-20T14:11:00"/>
    <n v="39"/>
    <n v="1"/>
    <s v="Bangalore"/>
    <n v="7"/>
    <s v="Cosmetic"/>
  </r>
  <r>
    <x v="5353"/>
    <n v="51404"/>
    <n v="1"/>
    <m/>
    <n v="39"/>
    <n v="2"/>
    <n v="1"/>
    <m/>
    <d v="2021-10-20T14:11:00"/>
    <n v="2"/>
    <n v="1"/>
    <s v="New Delhi"/>
    <n v="2"/>
    <s v="Urology Circumcision"/>
  </r>
  <r>
    <x v="5340"/>
    <n v="51405"/>
    <n v="2"/>
    <m/>
    <n v="2"/>
    <n v="13"/>
    <n v="4"/>
    <m/>
    <d v="2021-10-20T14:15:00"/>
    <n v="13"/>
    <n v="2"/>
    <s v="Hyderabad"/>
    <n v="1"/>
    <s v="Proctology"/>
  </r>
  <r>
    <x v="5354"/>
    <n v="51406"/>
    <n v="2"/>
    <s v="Cash"/>
    <n v="21"/>
    <n v="13"/>
    <n v="1"/>
    <d v="2021-12-27T00:00:00"/>
    <d v="2021-10-20T14:20:00"/>
    <n v="13"/>
    <n v="2"/>
    <s v="New Delhi"/>
    <n v="1"/>
    <s v="Proctology"/>
  </r>
  <r>
    <x v="5355"/>
    <n v="51407"/>
    <n v="2"/>
    <m/>
    <n v="37"/>
    <n v="2"/>
    <n v="1"/>
    <m/>
    <d v="2021-10-20T14:20:00"/>
    <n v="2"/>
    <n v="2"/>
    <s v="New Delhi"/>
    <n v="0"/>
    <s v="Not Assigned"/>
  </r>
  <r>
    <x v="5356"/>
    <n v="51408"/>
    <n v="1"/>
    <m/>
    <n v="2"/>
    <n v="2"/>
    <n v="8"/>
    <m/>
    <d v="2021-10-20T14:26:00"/>
    <n v="2"/>
    <n v="1"/>
    <s v="Tertiary "/>
    <n v="1"/>
    <s v="Proctology"/>
  </r>
  <r>
    <x v="5357"/>
    <n v="51409"/>
    <n v="2"/>
    <m/>
    <n v="37"/>
    <n v="2"/>
    <n v="3"/>
    <m/>
    <d v="2021-10-20T14:30:00"/>
    <n v="2"/>
    <n v="2"/>
    <s v="Mumbai"/>
    <n v="0"/>
    <s v="Not Assigned"/>
  </r>
  <r>
    <x v="5358"/>
    <n v="51410"/>
    <n v="2"/>
    <m/>
    <n v="37"/>
    <n v="13"/>
    <n v="2"/>
    <m/>
    <d v="2021-10-20T14:30:00"/>
    <n v="13"/>
    <n v="2"/>
    <s v="Bangalore"/>
    <n v="0"/>
    <s v="Not Assigned"/>
  </r>
  <r>
    <x v="5359"/>
    <n v="51411"/>
    <n v="1"/>
    <m/>
    <n v="2"/>
    <n v="51"/>
    <n v="1"/>
    <d v="2021-10-25T00:00:00"/>
    <d v="2021-10-20T14:31:00"/>
    <n v="51"/>
    <n v="1"/>
    <s v="New Delhi"/>
    <n v="1"/>
    <s v="Proctology"/>
  </r>
  <r>
    <x v="5360"/>
    <n v="51412"/>
    <n v="1"/>
    <m/>
    <n v="2"/>
    <n v="2"/>
    <n v="1"/>
    <m/>
    <d v="2021-10-20T14:32:00"/>
    <n v="2"/>
    <n v="1"/>
    <s v="New Delhi"/>
    <n v="1"/>
    <s v="Proctology"/>
  </r>
  <r>
    <x v="5248"/>
    <n v="51413"/>
    <n v="2"/>
    <m/>
    <n v="37"/>
    <n v="2"/>
    <n v="3"/>
    <m/>
    <d v="2021-10-20T14:35:00"/>
    <n v="2"/>
    <n v="2"/>
    <s v="Mumbai"/>
    <n v="0"/>
    <s v="Not Assigned"/>
  </r>
  <r>
    <x v="5360"/>
    <n v="51414"/>
    <n v="2"/>
    <m/>
    <n v="37"/>
    <n v="12"/>
    <n v="1"/>
    <m/>
    <d v="2021-10-20T14:35:00"/>
    <n v="12"/>
    <n v="2"/>
    <s v="New Delhi"/>
    <n v="0"/>
    <s v="Not Assigned"/>
  </r>
  <r>
    <x v="5361"/>
    <n v="51415"/>
    <n v="2"/>
    <m/>
    <n v="131"/>
    <n v="13"/>
    <n v="11"/>
    <m/>
    <d v="2021-10-20T14:35:00"/>
    <n v="13"/>
    <n v="2"/>
    <s v="Chennai"/>
    <n v="3"/>
    <s v="Laproscopy"/>
  </r>
  <r>
    <x v="5362"/>
    <n v="51416"/>
    <n v="1"/>
    <m/>
    <n v="2"/>
    <n v="39"/>
    <n v="1"/>
    <m/>
    <d v="2021-10-20T14:38:00"/>
    <n v="39"/>
    <n v="1"/>
    <s v="New Delhi"/>
    <n v="1"/>
    <s v="Proctology"/>
  </r>
  <r>
    <x v="5363"/>
    <n v="51417"/>
    <n v="1"/>
    <m/>
    <n v="20"/>
    <n v="13"/>
    <n v="6"/>
    <m/>
    <d v="2021-10-20T14:47:00"/>
    <n v="13"/>
    <n v="1"/>
    <s v="Pune"/>
    <n v="1"/>
    <s v="Proctology"/>
  </r>
  <r>
    <x v="5364"/>
    <n v="51419"/>
    <n v="1"/>
    <m/>
    <n v="2"/>
    <n v="4"/>
    <n v="6"/>
    <d v="2022-06-15T00:00:00"/>
    <d v="2021-10-20T14:56:00"/>
    <n v="4"/>
    <n v="1"/>
    <s v="Pune"/>
    <n v="1"/>
    <s v="Proctology"/>
  </r>
  <r>
    <x v="5365"/>
    <n v="51420"/>
    <n v="1"/>
    <m/>
    <n v="17"/>
    <n v="39"/>
    <n v="3"/>
    <d v="2022-05-09T00:00:00"/>
    <d v="2021-10-20T14:57:00"/>
    <n v="39"/>
    <n v="1"/>
    <s v="Mumbai"/>
    <n v="7"/>
    <s v="Cosmetic"/>
  </r>
  <r>
    <x v="5366"/>
    <n v="51421"/>
    <n v="1"/>
    <m/>
    <n v="20"/>
    <n v="13"/>
    <n v="2"/>
    <m/>
    <d v="2021-10-20T14:57:00"/>
    <n v="13"/>
    <n v="1"/>
    <s v="Bangalore"/>
    <n v="1"/>
    <s v="Proctology"/>
  </r>
  <r>
    <x v="5367"/>
    <n v="51422"/>
    <n v="1"/>
    <m/>
    <n v="2"/>
    <n v="13"/>
    <n v="4"/>
    <m/>
    <d v="2021-10-20T14:58:00"/>
    <n v="13"/>
    <n v="1"/>
    <s v="Hyderabad"/>
    <n v="1"/>
    <s v="Proctology"/>
  </r>
  <r>
    <x v="5367"/>
    <n v="51423"/>
    <n v="2"/>
    <m/>
    <n v="37"/>
    <n v="12"/>
    <n v="4"/>
    <m/>
    <d v="2021-10-20T15:00:00"/>
    <n v="12"/>
    <n v="2"/>
    <s v="Hyderabad"/>
    <n v="0"/>
    <s v="Not Assigned"/>
  </r>
  <r>
    <x v="5368"/>
    <n v="51424"/>
    <n v="2"/>
    <m/>
    <n v="17"/>
    <n v="51"/>
    <n v="3"/>
    <d v="2021-10-20T00:00:00"/>
    <d v="2021-10-20T15:06:00"/>
    <n v="51"/>
    <n v="2"/>
    <s v="Mumbai"/>
    <n v="7"/>
    <s v="Cosmetic"/>
  </r>
  <r>
    <x v="5369"/>
    <n v="51425"/>
    <n v="2"/>
    <m/>
    <n v="17"/>
    <n v="51"/>
    <n v="1"/>
    <d v="2021-10-20T00:00:00"/>
    <d v="2021-10-20T15:08:00"/>
    <n v="51"/>
    <n v="2"/>
    <s v="New Delhi"/>
    <n v="7"/>
    <s v="Cosmetic"/>
  </r>
  <r>
    <x v="5370"/>
    <n v="51426"/>
    <n v="1"/>
    <m/>
    <n v="2"/>
    <n v="13"/>
    <n v="4"/>
    <m/>
    <d v="2021-10-20T15:09:00"/>
    <n v="13"/>
    <n v="1"/>
    <s v="Hyderabad"/>
    <n v="1"/>
    <s v="Proctology"/>
  </r>
  <r>
    <x v="5371"/>
    <n v="51427"/>
    <n v="2"/>
    <m/>
    <n v="37"/>
    <n v="2"/>
    <n v="1"/>
    <m/>
    <d v="2021-10-20T15:10:00"/>
    <n v="2"/>
    <n v="2"/>
    <s v="New Delhi"/>
    <n v="0"/>
    <s v="Not Assigned"/>
  </r>
  <r>
    <x v="5372"/>
    <n v="51428"/>
    <n v="2"/>
    <m/>
    <n v="2"/>
    <n v="39"/>
    <n v="3"/>
    <d v="2021-10-28T00:00:00"/>
    <d v="2021-10-20T15:10:00"/>
    <n v="39"/>
    <n v="2"/>
    <s v="Mumbai"/>
    <n v="1"/>
    <s v="Proctology"/>
  </r>
  <r>
    <x v="5373"/>
    <n v="51429"/>
    <n v="2"/>
    <m/>
    <n v="2"/>
    <n v="53"/>
    <n v="4"/>
    <m/>
    <d v="2021-10-20T15:20:00"/>
    <n v="53"/>
    <n v="2"/>
    <s v="Hyderabad"/>
    <n v="1"/>
    <s v="Proctology"/>
  </r>
  <r>
    <x v="5374"/>
    <n v="51430"/>
    <n v="1"/>
    <m/>
    <n v="20"/>
    <n v="2"/>
    <n v="2"/>
    <m/>
    <d v="2021-10-20T15:20:00"/>
    <n v="2"/>
    <n v="1"/>
    <s v="Bangalore"/>
    <n v="1"/>
    <s v="Proctology"/>
  </r>
  <r>
    <x v="5375"/>
    <n v="51431"/>
    <n v="5"/>
    <s v="Cash"/>
    <n v="17"/>
    <n v="13"/>
    <n v="8"/>
    <d v="2021-11-16T00:00:00"/>
    <d v="2021-10-20T15:21:00"/>
    <n v="13"/>
    <n v="5"/>
    <s v="Tertiary "/>
    <n v="7"/>
    <s v="Cosmetic"/>
  </r>
  <r>
    <x v="5376"/>
    <n v="51432"/>
    <n v="2"/>
    <m/>
    <n v="37"/>
    <n v="12"/>
    <n v="3"/>
    <m/>
    <d v="2021-10-20T15:25:00"/>
    <n v="12"/>
    <n v="2"/>
    <s v="Mumbai"/>
    <n v="0"/>
    <s v="Not Assigned"/>
  </r>
  <r>
    <x v="5377"/>
    <n v="51436"/>
    <n v="1"/>
    <m/>
    <n v="20"/>
    <n v="34"/>
    <n v="4"/>
    <m/>
    <d v="2021-10-20T15:34:00"/>
    <n v="34"/>
    <n v="1"/>
    <s v="Hyderabad"/>
    <n v="1"/>
    <s v="Proctology"/>
  </r>
  <r>
    <x v="5378"/>
    <n v="51437"/>
    <n v="1"/>
    <m/>
    <n v="15"/>
    <n v="13"/>
    <n v="1"/>
    <m/>
    <d v="2021-10-20T15:35:00"/>
    <n v="13"/>
    <n v="1"/>
    <s v="New Delhi"/>
    <n v="3"/>
    <s v="Laproscopy"/>
  </r>
  <r>
    <x v="5378"/>
    <n v="51438"/>
    <n v="2"/>
    <s v="Cashless"/>
    <n v="1"/>
    <n v="10"/>
    <n v="1"/>
    <d v="2022-05-27T00:00:00"/>
    <d v="2021-10-20T15:40:00"/>
    <n v="10"/>
    <n v="2"/>
    <s v="New Delhi"/>
    <n v="11"/>
    <s v="General Medicine"/>
  </r>
  <r>
    <x v="5379"/>
    <n v="51439"/>
    <n v="5"/>
    <m/>
    <n v="17"/>
    <n v="39"/>
    <n v="2"/>
    <m/>
    <d v="2021-10-20T15:43:00"/>
    <n v="39"/>
    <n v="5"/>
    <s v="Bangalore"/>
    <n v="7"/>
    <s v="Cosmetic"/>
  </r>
  <r>
    <x v="5380"/>
    <n v="51440"/>
    <n v="1"/>
    <m/>
    <n v="17"/>
    <n v="39"/>
    <n v="2"/>
    <m/>
    <d v="2021-10-20T15:44:00"/>
    <n v="39"/>
    <n v="1"/>
    <s v="Bangalore"/>
    <n v="7"/>
    <s v="Cosmetic"/>
  </r>
  <r>
    <x v="5203"/>
    <n v="51441"/>
    <n v="2"/>
    <m/>
    <n v="37"/>
    <n v="13"/>
    <n v="4"/>
    <m/>
    <d v="2021-10-20T15:45:00"/>
    <n v="13"/>
    <n v="2"/>
    <s v="Hyderabad"/>
    <n v="0"/>
    <s v="Not Assigned"/>
  </r>
  <r>
    <x v="5381"/>
    <n v="51442"/>
    <n v="5"/>
    <m/>
    <n v="17"/>
    <n v="4"/>
    <n v="3"/>
    <d v="2022-06-15T00:00:00"/>
    <d v="2021-10-20T15:47:00"/>
    <n v="4"/>
    <n v="5"/>
    <s v="Mumbai"/>
    <n v="7"/>
    <s v="Cosmetic"/>
  </r>
  <r>
    <x v="1726"/>
    <n v="51443"/>
    <n v="2"/>
    <s v="Cash"/>
    <n v="2"/>
    <n v="13"/>
    <n v="6"/>
    <d v="2022-04-05T00:00:00"/>
    <d v="2021-10-20T15:50:00"/>
    <n v="13"/>
    <n v="2"/>
    <s v="Pune"/>
    <n v="1"/>
    <s v="Proctology"/>
  </r>
  <r>
    <x v="5382"/>
    <n v="51444"/>
    <n v="5"/>
    <s v="Cash"/>
    <n v="17"/>
    <n v="13"/>
    <n v="1"/>
    <d v="2021-12-23T00:00:00"/>
    <d v="2021-10-20T15:51:00"/>
    <n v="13"/>
    <n v="5"/>
    <s v="New Delhi"/>
    <n v="7"/>
    <s v="Cosmetic"/>
  </r>
  <r>
    <x v="5383"/>
    <n v="51445"/>
    <n v="1"/>
    <m/>
    <n v="21"/>
    <n v="8"/>
    <n v="4"/>
    <d v="2021-10-21T00:00:00"/>
    <d v="2021-10-20T15:52:00"/>
    <n v="8"/>
    <n v="1"/>
    <s v="Hyderabad"/>
    <n v="1"/>
    <s v="Proctology"/>
  </r>
  <r>
    <x v="5384"/>
    <n v="51446"/>
    <n v="1"/>
    <m/>
    <n v="14"/>
    <n v="13"/>
    <n v="3"/>
    <m/>
    <d v="2021-10-20T15:52:00"/>
    <n v="13"/>
    <n v="1"/>
    <s v="Mumbai"/>
    <n v="6"/>
    <s v="Kidney Stone"/>
  </r>
  <r>
    <x v="5384"/>
    <n v="51447"/>
    <n v="2"/>
    <m/>
    <n v="37"/>
    <n v="13"/>
    <n v="3"/>
    <m/>
    <d v="2021-10-20T15:55:00"/>
    <n v="13"/>
    <n v="2"/>
    <s v="Mumbai"/>
    <n v="0"/>
    <s v="Not Assigned"/>
  </r>
  <r>
    <x v="5385"/>
    <n v="51449"/>
    <n v="5"/>
    <s v="Cash"/>
    <n v="39"/>
    <n v="13"/>
    <n v="1"/>
    <d v="2021-12-25T00:00:00"/>
    <d v="2021-10-20T15:59:00"/>
    <n v="13"/>
    <n v="5"/>
    <s v="New Delhi"/>
    <n v="2"/>
    <s v="Urology Circumcision"/>
  </r>
  <r>
    <x v="5386"/>
    <n v="51450"/>
    <n v="5"/>
    <m/>
    <n v="2"/>
    <n v="2"/>
    <n v="2"/>
    <m/>
    <d v="2021-10-20T15:59:00"/>
    <n v="2"/>
    <n v="5"/>
    <s v="Bangalore"/>
    <n v="1"/>
    <s v="Proctology"/>
  </r>
  <r>
    <x v="5387"/>
    <n v="51451"/>
    <n v="2"/>
    <m/>
    <n v="37"/>
    <n v="2"/>
    <n v="3"/>
    <m/>
    <d v="2021-10-20T16:00:00"/>
    <n v="2"/>
    <n v="2"/>
    <s v="Mumbai"/>
    <n v="0"/>
    <s v="Not Assigned"/>
  </r>
  <r>
    <x v="5388"/>
    <n v="51452"/>
    <n v="5"/>
    <m/>
    <n v="17"/>
    <n v="39"/>
    <n v="2"/>
    <m/>
    <d v="2021-10-20T16:01:00"/>
    <n v="39"/>
    <n v="5"/>
    <s v="Bangalore"/>
    <n v="7"/>
    <s v="Cosmetic"/>
  </r>
  <r>
    <x v="5389"/>
    <n v="51453"/>
    <n v="8"/>
    <m/>
    <n v="14"/>
    <n v="13"/>
    <n v="1"/>
    <m/>
    <d v="2021-10-20T16:04:00"/>
    <n v="13"/>
    <n v="8"/>
    <s v="New Delhi"/>
    <n v="6"/>
    <s v="Kidney Stone"/>
  </r>
  <r>
    <x v="5390"/>
    <n v="51454"/>
    <n v="1"/>
    <m/>
    <n v="17"/>
    <n v="2"/>
    <n v="1"/>
    <m/>
    <d v="2021-10-20T16:08:00"/>
    <n v="2"/>
    <n v="1"/>
    <s v="New Delhi"/>
    <n v="7"/>
    <s v="Cosmetic"/>
  </r>
  <r>
    <x v="5391"/>
    <n v="51455"/>
    <n v="5"/>
    <s v="EMI"/>
    <n v="2"/>
    <n v="34"/>
    <n v="2"/>
    <d v="2021-11-29T00:00:00"/>
    <d v="2021-10-20T16:10:00"/>
    <n v="34"/>
    <n v="5"/>
    <s v="Bangalore"/>
    <n v="1"/>
    <s v="Proctology"/>
  </r>
  <r>
    <x v="5392"/>
    <n v="51456"/>
    <n v="2"/>
    <m/>
    <n v="37"/>
    <n v="4"/>
    <n v="3"/>
    <d v="2022-06-15T00:00:00"/>
    <d v="2021-10-20T16:15:00"/>
    <n v="4"/>
    <n v="2"/>
    <s v="Mumbai"/>
    <n v="0"/>
    <s v="Not Assigned"/>
  </r>
  <r>
    <x v="5393"/>
    <n v="51457"/>
    <n v="1"/>
    <s v="Cash"/>
    <n v="17"/>
    <n v="13"/>
    <n v="1"/>
    <m/>
    <d v="2021-10-20T16:17:00"/>
    <n v="13"/>
    <n v="1"/>
    <s v="New Delhi"/>
    <n v="7"/>
    <s v="Cosmetic"/>
  </r>
  <r>
    <x v="5394"/>
    <n v="51458"/>
    <n v="5"/>
    <m/>
    <n v="17"/>
    <n v="2"/>
    <n v="3"/>
    <m/>
    <d v="2021-10-20T16:18:00"/>
    <n v="2"/>
    <n v="5"/>
    <s v="Mumbai"/>
    <n v="7"/>
    <s v="Cosmetic"/>
  </r>
  <r>
    <x v="5395"/>
    <n v="51459"/>
    <n v="3"/>
    <s v="Cash"/>
    <n v="57"/>
    <n v="13"/>
    <n v="2"/>
    <d v="1970-01-01T00:00:00"/>
    <d v="2021-10-20T16:20:00"/>
    <n v="13"/>
    <n v="3"/>
    <s v="Bangalore"/>
    <n v="0"/>
    <s v="Not Assigned"/>
  </r>
  <r>
    <x v="5396"/>
    <n v="51460"/>
    <n v="1"/>
    <m/>
    <n v="17"/>
    <n v="2"/>
    <n v="3"/>
    <m/>
    <d v="2021-10-20T16:21:00"/>
    <n v="2"/>
    <n v="1"/>
    <s v="Mumbai"/>
    <n v="7"/>
    <s v="Cosmetic"/>
  </r>
  <r>
    <x v="5397"/>
    <n v="51461"/>
    <n v="2"/>
    <s v="Cash"/>
    <n v="57"/>
    <n v="13"/>
    <n v="1"/>
    <m/>
    <d v="2021-10-20T16:30:00"/>
    <n v="13"/>
    <n v="2"/>
    <s v="New Delhi"/>
    <n v="0"/>
    <s v="Not Assigned"/>
  </r>
  <r>
    <x v="5398"/>
    <n v="51462"/>
    <n v="1"/>
    <m/>
    <n v="39"/>
    <n v="39"/>
    <n v="3"/>
    <d v="2021-11-09T00:00:00"/>
    <d v="2021-10-20T16:36:00"/>
    <n v="39"/>
    <n v="1"/>
    <s v="Mumbai"/>
    <n v="2"/>
    <s v="Urology Circumcision"/>
  </r>
  <r>
    <x v="3936"/>
    <n v="51463"/>
    <n v="1"/>
    <m/>
    <n v="2"/>
    <n v="12"/>
    <n v="1"/>
    <m/>
    <d v="2021-10-20T16:38:00"/>
    <n v="12"/>
    <n v="1"/>
    <s v="New Delhi"/>
    <n v="1"/>
    <s v="Proctology"/>
  </r>
  <r>
    <x v="3936"/>
    <n v="51464"/>
    <n v="2"/>
    <m/>
    <n v="2"/>
    <n v="13"/>
    <n v="1"/>
    <m/>
    <d v="2021-10-20T16:40:00"/>
    <n v="13"/>
    <n v="2"/>
    <s v="New Delhi"/>
    <n v="1"/>
    <s v="Proctology"/>
  </r>
  <r>
    <x v="5399"/>
    <n v="51465"/>
    <n v="1"/>
    <m/>
    <n v="14"/>
    <n v="39"/>
    <n v="2"/>
    <d v="2021-12-25T00:00:00"/>
    <d v="2021-10-20T16:42:00"/>
    <n v="39"/>
    <n v="1"/>
    <s v="Bangalore"/>
    <n v="6"/>
    <s v="Kidney Stone"/>
  </r>
  <r>
    <x v="5400"/>
    <n v="51466"/>
    <n v="1"/>
    <s v="Cash"/>
    <n v="39"/>
    <n v="18"/>
    <n v="3"/>
    <m/>
    <d v="2021-10-20T16:45:00"/>
    <n v="18"/>
    <n v="1"/>
    <s v="Mumbai"/>
    <n v="2"/>
    <s v="Urology Circumcision"/>
  </r>
  <r>
    <x v="5401"/>
    <n v="51467"/>
    <n v="2"/>
    <m/>
    <n v="37"/>
    <n v="13"/>
    <n v="3"/>
    <m/>
    <d v="2021-10-20T16:45:00"/>
    <n v="13"/>
    <n v="2"/>
    <s v="Mumbai"/>
    <n v="0"/>
    <s v="Not Assigned"/>
  </r>
  <r>
    <x v="833"/>
    <n v="51468"/>
    <n v="1"/>
    <m/>
    <n v="2"/>
    <n v="2"/>
    <n v="6"/>
    <m/>
    <d v="2021-10-20T16:45:00"/>
    <n v="2"/>
    <n v="1"/>
    <s v="Pune"/>
    <n v="1"/>
    <s v="Proctology"/>
  </r>
  <r>
    <x v="5402"/>
    <n v="51469"/>
    <n v="1"/>
    <m/>
    <n v="2"/>
    <n v="13"/>
    <n v="6"/>
    <d v="2022-06-15T00:00:00"/>
    <d v="2021-10-20T16:46:00"/>
    <n v="13"/>
    <n v="1"/>
    <s v="Pune"/>
    <n v="1"/>
    <s v="Proctology"/>
  </r>
  <r>
    <x v="5360"/>
    <n v="51470"/>
    <n v="2"/>
    <m/>
    <n v="2"/>
    <n v="56"/>
    <n v="1"/>
    <d v="2022-01-14T00:00:00"/>
    <d v="2021-10-20T16:50:00"/>
    <n v="56"/>
    <n v="2"/>
    <s v="New Delhi"/>
    <n v="1"/>
    <s v="Proctology"/>
  </r>
  <r>
    <x v="5403"/>
    <n v="51472"/>
    <n v="2"/>
    <m/>
    <n v="37"/>
    <n v="2"/>
    <n v="3"/>
    <d v="2022-06-15T00:00:00"/>
    <d v="2021-10-20T17:00:00"/>
    <n v="2"/>
    <n v="2"/>
    <s v="Mumbai"/>
    <n v="0"/>
    <s v="Not Assigned"/>
  </r>
  <r>
    <x v="5404"/>
    <n v="51473"/>
    <n v="1"/>
    <m/>
    <n v="18"/>
    <n v="39"/>
    <n v="2"/>
    <m/>
    <d v="2021-10-20T17:00:00"/>
    <n v="39"/>
    <n v="1"/>
    <s v="Bangalore"/>
    <n v="5"/>
    <s v="Vascular"/>
  </r>
  <r>
    <x v="5404"/>
    <n v="51474"/>
    <n v="2"/>
    <m/>
    <n v="18"/>
    <n v="12"/>
    <n v="1"/>
    <m/>
    <d v="2021-10-20T17:05:00"/>
    <n v="12"/>
    <n v="2"/>
    <s v="New Delhi"/>
    <n v="5"/>
    <s v="Vascular"/>
  </r>
  <r>
    <x v="5405"/>
    <n v="51478"/>
    <n v="1"/>
    <s v="Cash"/>
    <n v="17"/>
    <n v="13"/>
    <n v="2"/>
    <m/>
    <d v="2021-10-20T17:09:00"/>
    <n v="13"/>
    <n v="1"/>
    <s v="Bangalore"/>
    <n v="7"/>
    <s v="Cosmetic"/>
  </r>
  <r>
    <x v="5406"/>
    <n v="51479"/>
    <n v="1"/>
    <m/>
    <n v="14"/>
    <n v="13"/>
    <n v="3"/>
    <m/>
    <d v="2021-10-20T17:10:00"/>
    <n v="13"/>
    <n v="1"/>
    <s v="Mumbai"/>
    <n v="6"/>
    <s v="Kidney Stone"/>
  </r>
  <r>
    <x v="5407"/>
    <n v="51481"/>
    <n v="2"/>
    <s v="Cash"/>
    <n v="17"/>
    <n v="51"/>
    <n v="1"/>
    <d v="2021-10-21T00:00:00"/>
    <d v="2021-10-20T17:15:00"/>
    <n v="51"/>
    <n v="2"/>
    <s v="New Delhi"/>
    <n v="7"/>
    <s v="Cosmetic"/>
  </r>
  <r>
    <x v="5408"/>
    <n v="51482"/>
    <n v="2"/>
    <m/>
    <n v="39"/>
    <n v="13"/>
    <n v="3"/>
    <m/>
    <d v="2021-10-20T17:20:00"/>
    <n v="13"/>
    <n v="2"/>
    <s v="Mumbai"/>
    <n v="2"/>
    <s v="Urology Circumcision"/>
  </r>
  <r>
    <x v="4971"/>
    <n v="51483"/>
    <n v="2"/>
    <m/>
    <n v="37"/>
    <n v="13"/>
    <n v="2"/>
    <m/>
    <d v="2021-10-20T17:20:00"/>
    <n v="13"/>
    <n v="2"/>
    <s v="Bangalore"/>
    <n v="0"/>
    <s v="Not Assigned"/>
  </r>
  <r>
    <x v="5409"/>
    <n v="51484"/>
    <n v="8"/>
    <m/>
    <n v="2"/>
    <n v="13"/>
    <n v="1"/>
    <m/>
    <d v="2021-10-20T17:22:00"/>
    <n v="13"/>
    <n v="8"/>
    <s v="New Delhi"/>
    <n v="1"/>
    <s v="Proctology"/>
  </r>
  <r>
    <x v="5314"/>
    <n v="51485"/>
    <n v="2"/>
    <m/>
    <n v="37"/>
    <n v="12"/>
    <n v="1"/>
    <m/>
    <d v="2021-10-20T17:25:00"/>
    <n v="12"/>
    <n v="2"/>
    <s v="New Delhi"/>
    <n v="0"/>
    <s v="Not Assigned"/>
  </r>
  <r>
    <x v="5292"/>
    <n v="51486"/>
    <n v="2"/>
    <s v="Cashless"/>
    <n v="39"/>
    <n v="34"/>
    <n v="2"/>
    <d v="2021-11-04T00:00:00"/>
    <d v="2021-10-20T17:25:00"/>
    <n v="34"/>
    <n v="2"/>
    <s v="Bangalore"/>
    <n v="2"/>
    <s v="Urology Circumcision"/>
  </r>
  <r>
    <x v="5410"/>
    <n v="51488"/>
    <n v="1"/>
    <s v="Cash"/>
    <n v="2"/>
    <n v="13"/>
    <n v="3"/>
    <m/>
    <d v="2021-10-20T17:31:00"/>
    <n v="13"/>
    <n v="1"/>
    <s v="Mumbai"/>
    <n v="1"/>
    <s v="Proctology"/>
  </r>
  <r>
    <x v="5411"/>
    <n v="51489"/>
    <n v="1"/>
    <s v="Cash"/>
    <n v="39"/>
    <n v="39"/>
    <n v="3"/>
    <m/>
    <d v="2021-10-20T17:34:00"/>
    <n v="39"/>
    <n v="1"/>
    <s v="Mumbai"/>
    <n v="2"/>
    <s v="Urology Circumcision"/>
  </r>
  <r>
    <x v="5412"/>
    <n v="51490"/>
    <n v="1"/>
    <m/>
    <n v="2"/>
    <n v="13"/>
    <n v="1"/>
    <m/>
    <d v="2021-10-20T17:40:00"/>
    <n v="13"/>
    <n v="1"/>
    <s v="New Delhi"/>
    <n v="1"/>
    <s v="Proctology"/>
  </r>
  <r>
    <x v="5413"/>
    <n v="51491"/>
    <n v="5"/>
    <s v="Cash"/>
    <n v="2"/>
    <n v="13"/>
    <n v="1"/>
    <m/>
    <d v="2021-10-20T17:41:00"/>
    <n v="13"/>
    <n v="5"/>
    <s v="New Delhi"/>
    <n v="1"/>
    <s v="Proctology"/>
  </r>
  <r>
    <x v="5414"/>
    <n v="51492"/>
    <n v="8"/>
    <m/>
    <n v="2"/>
    <n v="2"/>
    <n v="3"/>
    <m/>
    <d v="2021-10-20T17:41:00"/>
    <n v="2"/>
    <n v="8"/>
    <s v="Mumbai"/>
    <n v="1"/>
    <s v="Proctology"/>
  </r>
  <r>
    <x v="5415"/>
    <n v="51493"/>
    <n v="5"/>
    <s v="Cash"/>
    <n v="17"/>
    <n v="12"/>
    <n v="1"/>
    <m/>
    <d v="2021-10-20T17:42:00"/>
    <n v="12"/>
    <n v="5"/>
    <s v="New Delhi"/>
    <n v="7"/>
    <s v="Cosmetic"/>
  </r>
  <r>
    <x v="5416"/>
    <n v="51494"/>
    <n v="5"/>
    <m/>
    <n v="17"/>
    <n v="2"/>
    <n v="3"/>
    <m/>
    <d v="2021-10-20T17:45:00"/>
    <n v="2"/>
    <n v="5"/>
    <s v="Mumbai"/>
    <n v="7"/>
    <s v="Cosmetic"/>
  </r>
  <r>
    <x v="5417"/>
    <n v="51495"/>
    <n v="1"/>
    <s v="Cash"/>
    <n v="2"/>
    <n v="13"/>
    <n v="1"/>
    <d v="2021-12-09T00:00:00"/>
    <d v="2021-10-20T17:46:00"/>
    <n v="13"/>
    <n v="1"/>
    <s v="New Delhi"/>
    <n v="1"/>
    <s v="Proctology"/>
  </r>
  <r>
    <x v="5418"/>
    <n v="51496"/>
    <n v="1"/>
    <s v="Cash"/>
    <n v="2"/>
    <n v="13"/>
    <n v="1"/>
    <d v="2022-04-21T00:00:00"/>
    <d v="2021-10-20T17:50:00"/>
    <n v="13"/>
    <n v="1"/>
    <s v="New Delhi"/>
    <n v="1"/>
    <s v="Proctology"/>
  </r>
  <r>
    <x v="5419"/>
    <n v="51497"/>
    <n v="1"/>
    <s v="Cash"/>
    <n v="16"/>
    <n v="39"/>
    <n v="1"/>
    <d v="2021-12-17T00:00:00"/>
    <d v="2021-10-20T17:53:00"/>
    <n v="39"/>
    <n v="1"/>
    <s v="New Delhi"/>
    <n v="3"/>
    <s v="Laproscopy"/>
  </r>
  <r>
    <x v="5291"/>
    <n v="51498"/>
    <n v="2"/>
    <m/>
    <n v="37"/>
    <n v="13"/>
    <n v="2"/>
    <m/>
    <d v="2021-10-20T17:55:00"/>
    <n v="13"/>
    <n v="2"/>
    <s v="Bangalore"/>
    <n v="0"/>
    <s v="Not Assigned"/>
  </r>
  <r>
    <x v="5420"/>
    <n v="51499"/>
    <n v="1"/>
    <m/>
    <n v="15"/>
    <n v="12"/>
    <n v="1"/>
    <m/>
    <d v="2021-10-20T17:56:00"/>
    <n v="12"/>
    <n v="1"/>
    <s v="New Delhi"/>
    <n v="3"/>
    <s v="Laproscopy"/>
  </r>
  <r>
    <x v="5420"/>
    <n v="51500"/>
    <n v="2"/>
    <m/>
    <n v="15"/>
    <n v="13"/>
    <n v="8"/>
    <d v="2021-12-07T00:00:00"/>
    <d v="2021-10-20T18:00:00"/>
    <n v="13"/>
    <n v="2"/>
    <s v="Tertiary "/>
    <n v="3"/>
    <s v="Laproscopy"/>
  </r>
  <r>
    <x v="5420"/>
    <n v="51501"/>
    <n v="2"/>
    <s v="Cash"/>
    <n v="15"/>
    <n v="13"/>
    <n v="1"/>
    <d v="2021-11-18T00:00:00"/>
    <d v="2021-10-20T18:00:00"/>
    <n v="13"/>
    <n v="2"/>
    <s v="New Delhi"/>
    <n v="3"/>
    <s v="Laproscopy"/>
  </r>
  <r>
    <x v="5421"/>
    <n v="51502"/>
    <n v="5"/>
    <m/>
    <n v="17"/>
    <n v="2"/>
    <n v="2"/>
    <d v="2021-10-27T00:00:00"/>
    <d v="2021-10-20T18:03:00"/>
    <n v="2"/>
    <n v="5"/>
    <s v="Bangalore"/>
    <n v="7"/>
    <s v="Cosmetic"/>
  </r>
  <r>
    <x v="5422"/>
    <n v="51503"/>
    <n v="2"/>
    <m/>
    <n v="2"/>
    <n v="13"/>
    <n v="3"/>
    <m/>
    <d v="2021-10-20T18:10:00"/>
    <n v="13"/>
    <n v="2"/>
    <s v="Mumbai"/>
    <n v="1"/>
    <s v="Proctology"/>
  </r>
  <r>
    <x v="5423"/>
    <n v="51504"/>
    <n v="5"/>
    <m/>
    <n v="17"/>
    <n v="39"/>
    <n v="2"/>
    <d v="2021-11-02T00:00:00"/>
    <d v="2021-10-20T18:14:00"/>
    <n v="39"/>
    <n v="5"/>
    <s v="Bangalore"/>
    <n v="7"/>
    <s v="Cosmetic"/>
  </r>
  <r>
    <x v="5228"/>
    <n v="51505"/>
    <n v="2"/>
    <m/>
    <n v="37"/>
    <n v="2"/>
    <n v="1"/>
    <m/>
    <d v="2021-10-20T18:20:00"/>
    <n v="2"/>
    <n v="2"/>
    <s v="New Delhi"/>
    <n v="0"/>
    <s v="Not Assigned"/>
  </r>
  <r>
    <x v="5424"/>
    <n v="51506"/>
    <n v="2"/>
    <m/>
    <n v="15"/>
    <n v="13"/>
    <n v="1"/>
    <d v="2021-11-08T00:00:00"/>
    <d v="2021-10-20T18:20:00"/>
    <n v="13"/>
    <n v="2"/>
    <s v="New Delhi"/>
    <n v="3"/>
    <s v="Laproscopy"/>
  </r>
  <r>
    <x v="5425"/>
    <n v="51507"/>
    <n v="2"/>
    <m/>
    <n v="19"/>
    <n v="51"/>
    <n v="1"/>
    <d v="2021-10-21T00:00:00"/>
    <d v="2021-10-20T18:25:00"/>
    <n v="51"/>
    <n v="2"/>
    <s v="New Delhi"/>
    <n v="1"/>
    <s v="Proctology"/>
  </r>
  <r>
    <x v="5426"/>
    <n v="51509"/>
    <n v="2"/>
    <m/>
    <n v="2"/>
    <n v="39"/>
    <n v="1"/>
    <d v="2022-02-19T00:00:00"/>
    <d v="2021-10-20T18:30:00"/>
    <n v="39"/>
    <n v="2"/>
    <s v="New Delhi"/>
    <n v="1"/>
    <s v="Proctology"/>
  </r>
  <r>
    <x v="5427"/>
    <n v="51510"/>
    <n v="1"/>
    <m/>
    <n v="21"/>
    <n v="13"/>
    <n v="1"/>
    <m/>
    <d v="2021-10-20T18:33:00"/>
    <n v="13"/>
    <n v="1"/>
    <s v="New Delhi"/>
    <n v="1"/>
    <s v="Proctology"/>
  </r>
  <r>
    <x v="5427"/>
    <n v="51511"/>
    <n v="2"/>
    <m/>
    <n v="21"/>
    <n v="13"/>
    <n v="1"/>
    <d v="2021-10-28T00:00:00"/>
    <d v="2021-10-20T18:35:00"/>
    <n v="13"/>
    <n v="2"/>
    <s v="New Delhi"/>
    <n v="1"/>
    <s v="Proctology"/>
  </r>
  <r>
    <x v="5428"/>
    <n v="51512"/>
    <n v="5"/>
    <s v="Cash"/>
    <n v="2"/>
    <n v="13"/>
    <n v="1"/>
    <d v="2022-04-21T00:00:00"/>
    <d v="2021-10-20T18:39:00"/>
    <n v="13"/>
    <n v="5"/>
    <s v="New Delhi"/>
    <n v="1"/>
    <s v="Proctology"/>
  </r>
  <r>
    <x v="5429"/>
    <n v="51513"/>
    <n v="2"/>
    <s v="Cash"/>
    <n v="96"/>
    <n v="13"/>
    <n v="1"/>
    <d v="2021-11-18T00:00:00"/>
    <d v="2021-10-20T18:55:00"/>
    <n v="13"/>
    <n v="2"/>
    <s v="New Delhi"/>
    <n v="7"/>
    <s v="Cosmetic"/>
  </r>
  <r>
    <x v="1704"/>
    <n v="51514"/>
    <n v="2"/>
    <m/>
    <n v="37"/>
    <n v="39"/>
    <n v="2"/>
    <m/>
    <d v="2021-10-20T19:05:00"/>
    <n v="39"/>
    <n v="2"/>
    <s v="Bangalore"/>
    <n v="0"/>
    <s v="Not Assigned"/>
  </r>
  <r>
    <x v="5430"/>
    <n v="51515"/>
    <n v="2"/>
    <m/>
    <n v="37"/>
    <n v="12"/>
    <n v="4"/>
    <m/>
    <d v="2021-10-20T19:10:00"/>
    <n v="12"/>
    <n v="2"/>
    <s v="Hyderabad"/>
    <n v="0"/>
    <s v="Not Assigned"/>
  </r>
  <r>
    <x v="5431"/>
    <n v="51516"/>
    <n v="2"/>
    <m/>
    <n v="37"/>
    <n v="2"/>
    <n v="8"/>
    <m/>
    <d v="2021-10-20T19:10:00"/>
    <n v="2"/>
    <n v="2"/>
    <s v="Tertiary "/>
    <n v="0"/>
    <s v="Not Assigned"/>
  </r>
  <r>
    <x v="5432"/>
    <n v="51517"/>
    <n v="1"/>
    <s v="Cash"/>
    <n v="7"/>
    <n v="13"/>
    <n v="8"/>
    <d v="2021-12-15T00:00:00"/>
    <d v="2021-10-20T19:10:00"/>
    <n v="13"/>
    <n v="1"/>
    <s v="Tertiary "/>
    <n v="9"/>
    <s v="Ophthalmology"/>
  </r>
  <r>
    <x v="5433"/>
    <n v="51518"/>
    <n v="2"/>
    <m/>
    <n v="37"/>
    <n v="13"/>
    <n v="2"/>
    <m/>
    <d v="2021-10-20T19:15:00"/>
    <n v="13"/>
    <n v="2"/>
    <s v="Bangalore"/>
    <n v="0"/>
    <s v="Not Assigned"/>
  </r>
  <r>
    <x v="5430"/>
    <n v="51519"/>
    <n v="2"/>
    <m/>
    <n v="37"/>
    <n v="12"/>
    <n v="4"/>
    <m/>
    <d v="2021-10-20T19:15:00"/>
    <n v="12"/>
    <n v="2"/>
    <s v="Hyderabad"/>
    <n v="0"/>
    <s v="Not Assigned"/>
  </r>
  <r>
    <x v="5433"/>
    <n v="51520"/>
    <n v="2"/>
    <m/>
    <n v="37"/>
    <n v="12"/>
    <n v="2"/>
    <m/>
    <d v="2021-10-20T19:15:00"/>
    <n v="12"/>
    <n v="2"/>
    <s v="Bangalore"/>
    <n v="0"/>
    <s v="Not Assigned"/>
  </r>
  <r>
    <x v="5430"/>
    <n v="51521"/>
    <n v="2"/>
    <m/>
    <n v="37"/>
    <n v="51"/>
    <n v="4"/>
    <m/>
    <d v="2021-10-20T19:15:00"/>
    <n v="51"/>
    <n v="2"/>
    <s v="Hyderabad"/>
    <n v="0"/>
    <s v="Not Assigned"/>
  </r>
  <r>
    <x v="5434"/>
    <n v="51522"/>
    <n v="1"/>
    <m/>
    <n v="2"/>
    <n v="13"/>
    <n v="8"/>
    <d v="2021-10-24T00:00:00"/>
    <d v="2021-10-20T19:26:00"/>
    <n v="13"/>
    <n v="1"/>
    <s v="Tertiary "/>
    <n v="1"/>
    <s v="Proctology"/>
  </r>
  <r>
    <x v="5435"/>
    <n v="51523"/>
    <n v="5"/>
    <m/>
    <n v="18"/>
    <n v="4"/>
    <n v="2"/>
    <d v="2022-06-15T00:00:00"/>
    <d v="2021-10-20T19:30:00"/>
    <n v="4"/>
    <n v="5"/>
    <s v="Bangalore"/>
    <n v="5"/>
    <s v="Vascular"/>
  </r>
  <r>
    <x v="5436"/>
    <n v="51524"/>
    <n v="1"/>
    <m/>
    <n v="2"/>
    <n v="13"/>
    <n v="3"/>
    <m/>
    <d v="2021-10-20T19:35:00"/>
    <n v="13"/>
    <n v="1"/>
    <s v="Mumbai"/>
    <n v="1"/>
    <s v="Proctology"/>
  </r>
  <r>
    <x v="5437"/>
    <n v="51525"/>
    <n v="2"/>
    <m/>
    <n v="37"/>
    <n v="2"/>
    <n v="1"/>
    <m/>
    <d v="2021-10-20T19:35:00"/>
    <n v="2"/>
    <n v="2"/>
    <s v="New Delhi"/>
    <n v="0"/>
    <s v="Not Assigned"/>
  </r>
  <r>
    <x v="5434"/>
    <n v="51526"/>
    <n v="2"/>
    <m/>
    <n v="37"/>
    <n v="4"/>
    <n v="1"/>
    <m/>
    <d v="2021-10-20T19:35:00"/>
    <n v="4"/>
    <n v="2"/>
    <s v="New Delhi"/>
    <n v="0"/>
    <s v="Not Assigned"/>
  </r>
  <r>
    <x v="5438"/>
    <n v="51527"/>
    <n v="5"/>
    <m/>
    <n v="18"/>
    <n v="39"/>
    <n v="2"/>
    <d v="2021-10-28T00:00:00"/>
    <d v="2021-10-20T19:37:00"/>
    <n v="39"/>
    <n v="5"/>
    <s v="Bangalore"/>
    <n v="5"/>
    <s v="Vascular"/>
  </r>
  <r>
    <x v="5437"/>
    <n v="51528"/>
    <n v="2"/>
    <m/>
    <n v="37"/>
    <n v="2"/>
    <n v="1"/>
    <m/>
    <d v="2021-10-20T19:40:00"/>
    <n v="2"/>
    <n v="2"/>
    <s v="New Delhi"/>
    <n v="0"/>
    <s v="Not Assigned"/>
  </r>
  <r>
    <x v="5439"/>
    <n v="51529"/>
    <n v="4"/>
    <m/>
    <n v="18"/>
    <n v="13"/>
    <n v="4"/>
    <m/>
    <d v="2021-10-20T19:40:00"/>
    <n v="13"/>
    <n v="4"/>
    <s v="Hyderabad"/>
    <n v="5"/>
    <s v="Vascular"/>
  </r>
  <r>
    <x v="5440"/>
    <n v="51530"/>
    <n v="1"/>
    <m/>
    <n v="2"/>
    <n v="13"/>
    <n v="3"/>
    <m/>
    <d v="2021-10-20T19:46:00"/>
    <n v="13"/>
    <n v="1"/>
    <s v="Mumbai"/>
    <n v="1"/>
    <s v="Proctology"/>
  </r>
  <r>
    <x v="5441"/>
    <n v="51531"/>
    <n v="5"/>
    <m/>
    <n v="2"/>
    <n v="39"/>
    <n v="2"/>
    <m/>
    <d v="2021-10-20T19:59:00"/>
    <n v="39"/>
    <n v="5"/>
    <s v="Bangalore"/>
    <n v="1"/>
    <s v="Proctology"/>
  </r>
  <r>
    <x v="5442"/>
    <n v="51532"/>
    <n v="5"/>
    <m/>
    <n v="39"/>
    <n v="13"/>
    <n v="8"/>
    <d v="2021-10-25T00:00:00"/>
    <d v="2021-10-20T19:59:00"/>
    <n v="13"/>
    <n v="5"/>
    <s v="Tertiary "/>
    <n v="2"/>
    <s v="Urology Circumcision"/>
  </r>
  <r>
    <x v="5443"/>
    <n v="51533"/>
    <n v="2"/>
    <m/>
    <n v="37"/>
    <n v="2"/>
    <n v="1"/>
    <m/>
    <d v="2021-10-20T20:00:00"/>
    <n v="2"/>
    <n v="2"/>
    <s v="New Delhi"/>
    <n v="0"/>
    <s v="Not Assigned"/>
  </r>
  <r>
    <x v="5444"/>
    <n v="51534"/>
    <n v="1"/>
    <s v="Cash"/>
    <n v="39"/>
    <n v="13"/>
    <n v="1"/>
    <m/>
    <d v="2021-10-20T20:00:00"/>
    <n v="13"/>
    <n v="1"/>
    <s v="New Delhi"/>
    <n v="2"/>
    <s v="Urology Circumcision"/>
  </r>
  <r>
    <x v="5445"/>
    <n v="51535"/>
    <n v="5"/>
    <s v="\"/>
    <n v="17"/>
    <n v="39"/>
    <n v="2"/>
    <m/>
    <d v="2021-10-20T20:01:00"/>
    <n v="39"/>
    <n v="5"/>
    <s v="Bangalore"/>
    <n v="7"/>
    <s v="Cosmetic"/>
  </r>
  <r>
    <x v="5446"/>
    <n v="51536"/>
    <n v="5"/>
    <s v="Cash"/>
    <n v="17"/>
    <n v="13"/>
    <n v="2"/>
    <m/>
    <d v="2021-10-20T20:01:00"/>
    <n v="13"/>
    <n v="5"/>
    <s v="Bangalore"/>
    <n v="7"/>
    <s v="Cosmetic"/>
  </r>
  <r>
    <x v="5447"/>
    <n v="51537"/>
    <n v="1"/>
    <m/>
    <n v="20"/>
    <n v="51"/>
    <n v="4"/>
    <d v="2021-10-22T00:00:00"/>
    <d v="2021-10-20T20:06:00"/>
    <n v="51"/>
    <n v="1"/>
    <s v="Hyderabad"/>
    <n v="1"/>
    <s v="Proctology"/>
  </r>
  <r>
    <x v="5448"/>
    <n v="51538"/>
    <n v="5"/>
    <m/>
    <n v="17"/>
    <n v="13"/>
    <n v="3"/>
    <m/>
    <d v="2021-10-20T20:07:00"/>
    <n v="13"/>
    <n v="5"/>
    <s v="Mumbai"/>
    <n v="7"/>
    <s v="Cosmetic"/>
  </r>
  <r>
    <x v="5449"/>
    <n v="51539"/>
    <n v="1"/>
    <s v="Cash"/>
    <n v="17"/>
    <n v="13"/>
    <n v="1"/>
    <d v="2021-12-13T00:00:00"/>
    <d v="2021-10-20T20:09:00"/>
    <n v="13"/>
    <n v="1"/>
    <s v="New Delhi"/>
    <n v="7"/>
    <s v="Cosmetic"/>
  </r>
  <r>
    <x v="5450"/>
    <n v="51540"/>
    <n v="5"/>
    <m/>
    <n v="18"/>
    <n v="2"/>
    <n v="8"/>
    <d v="2021-10-25T00:00:00"/>
    <d v="2021-10-20T20:13:00"/>
    <n v="2"/>
    <n v="5"/>
    <s v="Tertiary "/>
    <n v="5"/>
    <s v="Vascular"/>
  </r>
  <r>
    <x v="5451"/>
    <n v="51541"/>
    <n v="5"/>
    <m/>
    <n v="17"/>
    <n v="39"/>
    <n v="2"/>
    <m/>
    <d v="2021-10-20T20:13:00"/>
    <n v="39"/>
    <n v="5"/>
    <s v="Bangalore"/>
    <n v="7"/>
    <s v="Cosmetic"/>
  </r>
  <r>
    <x v="1445"/>
    <n v="51545"/>
    <n v="5"/>
    <m/>
    <n v="2"/>
    <n v="2"/>
    <n v="2"/>
    <m/>
    <d v="2021-10-20T20:22:00"/>
    <n v="2"/>
    <n v="5"/>
    <s v="Bangalore"/>
    <n v="1"/>
    <s v="Proctology"/>
  </r>
  <r>
    <x v="5452"/>
    <n v="51549"/>
    <n v="1"/>
    <m/>
    <n v="2"/>
    <n v="13"/>
    <n v="1"/>
    <m/>
    <d v="2021-10-20T20:24:00"/>
    <n v="13"/>
    <n v="1"/>
    <s v="New Delhi"/>
    <n v="1"/>
    <s v="Proctology"/>
  </r>
  <r>
    <x v="5453"/>
    <n v="51550"/>
    <n v="5"/>
    <m/>
    <n v="39"/>
    <n v="2"/>
    <n v="3"/>
    <m/>
    <d v="2021-10-20T20:25:00"/>
    <n v="2"/>
    <n v="5"/>
    <s v="Mumbai"/>
    <n v="2"/>
    <s v="Urology Circumcision"/>
  </r>
  <r>
    <x v="5454"/>
    <n v="51551"/>
    <n v="5"/>
    <m/>
    <n v="17"/>
    <n v="13"/>
    <n v="1"/>
    <d v="2021-11-17T00:00:00"/>
    <d v="2021-10-20T20:25:00"/>
    <n v="13"/>
    <n v="5"/>
    <s v="New Delhi"/>
    <n v="7"/>
    <s v="Cosmetic"/>
  </r>
  <r>
    <x v="5455"/>
    <n v="51552"/>
    <n v="5"/>
    <s v="Cash"/>
    <n v="17"/>
    <n v="18"/>
    <n v="1"/>
    <d v="2022-01-08T00:00:00"/>
    <d v="2021-10-20T20:25:00"/>
    <n v="18"/>
    <n v="5"/>
    <s v="New Delhi"/>
    <n v="7"/>
    <s v="Cosmetic"/>
  </r>
  <r>
    <x v="5456"/>
    <n v="51553"/>
    <n v="1"/>
    <m/>
    <n v="2"/>
    <n v="13"/>
    <n v="6"/>
    <m/>
    <d v="2021-10-20T20:27:00"/>
    <n v="13"/>
    <n v="1"/>
    <s v="Pune"/>
    <n v="1"/>
    <s v="Proctology"/>
  </r>
  <r>
    <x v="5457"/>
    <n v="51554"/>
    <n v="2"/>
    <m/>
    <n v="37"/>
    <n v="39"/>
    <n v="2"/>
    <m/>
    <d v="2021-10-20T20:30:00"/>
    <n v="39"/>
    <n v="2"/>
    <s v="Bangalore"/>
    <n v="0"/>
    <s v="Not Assigned"/>
  </r>
  <r>
    <x v="1726"/>
    <n v="51555"/>
    <n v="2"/>
    <s v="Cash"/>
    <n v="2"/>
    <n v="13"/>
    <n v="6"/>
    <m/>
    <d v="2021-10-20T20:40:00"/>
    <n v="13"/>
    <n v="2"/>
    <s v="Pune"/>
    <n v="1"/>
    <s v="Proctology"/>
  </r>
  <r>
    <x v="5262"/>
    <n v="51556"/>
    <n v="2"/>
    <m/>
    <n v="17"/>
    <n v="12"/>
    <n v="2"/>
    <m/>
    <d v="2021-10-20T20:40:00"/>
    <n v="12"/>
    <n v="2"/>
    <s v="Bangalore"/>
    <n v="7"/>
    <s v="Cosmetic"/>
  </r>
  <r>
    <x v="5458"/>
    <n v="51557"/>
    <n v="1"/>
    <m/>
    <n v="20"/>
    <n v="13"/>
    <n v="6"/>
    <m/>
    <d v="2021-10-20T20:44:00"/>
    <n v="13"/>
    <n v="1"/>
    <s v="Pune"/>
    <n v="1"/>
    <s v="Proctology"/>
  </r>
  <r>
    <x v="5458"/>
    <n v="51558"/>
    <n v="2"/>
    <m/>
    <n v="20"/>
    <n v="13"/>
    <n v="3"/>
    <d v="2022-06-15T00:00:00"/>
    <d v="2021-10-20T20:45:00"/>
    <n v="13"/>
    <n v="2"/>
    <s v="Mumbai"/>
    <n v="1"/>
    <s v="Proctology"/>
  </r>
  <r>
    <x v="5459"/>
    <n v="51560"/>
    <n v="2"/>
    <m/>
    <n v="37"/>
    <n v="13"/>
    <n v="1"/>
    <m/>
    <d v="2021-10-20T20:50:00"/>
    <n v="13"/>
    <n v="2"/>
    <s v="New Delhi"/>
    <n v="0"/>
    <s v="Not Assigned"/>
  </r>
  <r>
    <x v="5459"/>
    <n v="51561"/>
    <n v="2"/>
    <m/>
    <n v="37"/>
    <n v="2"/>
    <n v="1"/>
    <m/>
    <d v="2021-10-20T20:50:00"/>
    <n v="2"/>
    <n v="2"/>
    <s v="New Delhi"/>
    <n v="0"/>
    <s v="Not Assigned"/>
  </r>
  <r>
    <x v="5458"/>
    <n v="51562"/>
    <n v="2"/>
    <m/>
    <n v="20"/>
    <n v="12"/>
    <n v="3"/>
    <m/>
    <d v="2021-10-20T20:50:00"/>
    <n v="12"/>
    <n v="2"/>
    <s v="Mumbai"/>
    <n v="1"/>
    <s v="Proctology"/>
  </r>
  <r>
    <x v="5460"/>
    <n v="51564"/>
    <n v="2"/>
    <m/>
    <n v="2"/>
    <n v="39"/>
    <n v="2"/>
    <m/>
    <d v="2021-10-20T20:55:00"/>
    <n v="39"/>
    <n v="2"/>
    <s v="Bangalore"/>
    <n v="1"/>
    <s v="Proctology"/>
  </r>
  <r>
    <x v="5461"/>
    <n v="51565"/>
    <n v="1"/>
    <m/>
    <n v="16"/>
    <n v="2"/>
    <n v="3"/>
    <d v="2021-12-23T00:00:00"/>
    <d v="2021-10-20T20:56:00"/>
    <n v="2"/>
    <n v="1"/>
    <s v="Mumbai"/>
    <n v="3"/>
    <s v="Laproscopy"/>
  </r>
  <r>
    <x v="5462"/>
    <n v="51566"/>
    <n v="2"/>
    <m/>
    <n v="37"/>
    <n v="2"/>
    <n v="2"/>
    <m/>
    <d v="2021-10-20T21:00:00"/>
    <n v="2"/>
    <n v="2"/>
    <s v="Bangalore"/>
    <n v="0"/>
    <s v="Not Assigned"/>
  </r>
  <r>
    <x v="5463"/>
    <n v="51567"/>
    <n v="2"/>
    <m/>
    <n v="39"/>
    <n v="13"/>
    <n v="4"/>
    <d v="2021-12-06T00:00:00"/>
    <d v="2021-10-20T21:00:00"/>
    <n v="13"/>
    <n v="2"/>
    <s v="Hyderabad"/>
    <n v="2"/>
    <s v="Urology Circumcision"/>
  </r>
  <r>
    <x v="5464"/>
    <n v="51568"/>
    <n v="2"/>
    <m/>
    <n v="37"/>
    <n v="13"/>
    <n v="2"/>
    <m/>
    <d v="2021-10-20T21:10:00"/>
    <n v="13"/>
    <n v="2"/>
    <s v="Bangalore"/>
    <n v="0"/>
    <s v="Not Assigned"/>
  </r>
  <r>
    <x v="5465"/>
    <n v="51569"/>
    <n v="1"/>
    <m/>
    <n v="2"/>
    <n v="13"/>
    <n v="8"/>
    <d v="2021-10-21T00:00:00"/>
    <d v="2021-10-20T21:14:00"/>
    <n v="13"/>
    <n v="1"/>
    <s v="Tertiary "/>
    <n v="1"/>
    <s v="Proctology"/>
  </r>
  <r>
    <x v="5466"/>
    <n v="51570"/>
    <n v="2"/>
    <m/>
    <n v="37"/>
    <n v="2"/>
    <n v="1"/>
    <m/>
    <d v="2021-10-20T21:15:00"/>
    <n v="2"/>
    <n v="2"/>
    <s v="New Delhi"/>
    <n v="0"/>
    <s v="Not Assigned"/>
  </r>
  <r>
    <x v="5465"/>
    <n v="51571"/>
    <n v="2"/>
    <m/>
    <n v="37"/>
    <n v="12"/>
    <n v="1"/>
    <m/>
    <d v="2021-10-20T21:20:00"/>
    <n v="12"/>
    <n v="2"/>
    <s v="New Delhi"/>
    <n v="0"/>
    <s v="Not Assigned"/>
  </r>
  <r>
    <x v="5467"/>
    <n v="51572"/>
    <n v="1"/>
    <m/>
    <n v="2"/>
    <n v="13"/>
    <n v="6"/>
    <m/>
    <d v="2021-10-20T21:23:00"/>
    <n v="13"/>
    <n v="1"/>
    <s v="Pune"/>
    <n v="1"/>
    <s v="Proctology"/>
  </r>
  <r>
    <x v="5468"/>
    <n v="51573"/>
    <n v="5"/>
    <m/>
    <n v="2"/>
    <n v="13"/>
    <n v="2"/>
    <d v="2021-10-25T00:00:00"/>
    <d v="2021-10-20T21:24:00"/>
    <n v="13"/>
    <n v="5"/>
    <s v="Bangalore"/>
    <n v="1"/>
    <s v="Proctology"/>
  </r>
  <r>
    <x v="5469"/>
    <n v="51574"/>
    <n v="2"/>
    <m/>
    <n v="37"/>
    <n v="2"/>
    <n v="2"/>
    <m/>
    <d v="2021-10-20T21:25:00"/>
    <n v="2"/>
    <n v="2"/>
    <s v="Bangalore"/>
    <n v="0"/>
    <s v="Not Assigned"/>
  </r>
  <r>
    <x v="5470"/>
    <n v="51576"/>
    <n v="2"/>
    <m/>
    <n v="2"/>
    <n v="2"/>
    <n v="3"/>
    <d v="2021-11-30T00:00:00"/>
    <d v="2021-10-20T21:30:00"/>
    <n v="2"/>
    <n v="2"/>
    <s v="Mumbai"/>
    <n v="1"/>
    <s v="Proctology"/>
  </r>
  <r>
    <x v="5471"/>
    <n v="51577"/>
    <n v="2"/>
    <m/>
    <n v="37"/>
    <n v="39"/>
    <n v="2"/>
    <m/>
    <d v="2021-10-20T21:30:00"/>
    <n v="39"/>
    <n v="2"/>
    <s v="Bangalore"/>
    <n v="0"/>
    <s v="Not Assigned"/>
  </r>
  <r>
    <x v="5472"/>
    <n v="51578"/>
    <n v="5"/>
    <s v="Cash"/>
    <n v="17"/>
    <n v="13"/>
    <n v="1"/>
    <d v="2021-12-27T00:00:00"/>
    <d v="2021-10-20T21:30:00"/>
    <n v="13"/>
    <n v="5"/>
    <s v="New Delhi"/>
    <n v="7"/>
    <s v="Cosmetic"/>
  </r>
  <r>
    <x v="5473"/>
    <n v="51579"/>
    <n v="5"/>
    <m/>
    <n v="17"/>
    <n v="2"/>
    <n v="2"/>
    <m/>
    <d v="2021-10-20T21:30:00"/>
    <n v="2"/>
    <n v="5"/>
    <s v="Bangalore"/>
    <n v="7"/>
    <s v="Cosmetic"/>
  </r>
  <r>
    <x v="5474"/>
    <n v="51580"/>
    <n v="5"/>
    <m/>
    <n v="39"/>
    <n v="13"/>
    <n v="2"/>
    <m/>
    <d v="2021-10-20T21:31:00"/>
    <n v="13"/>
    <n v="5"/>
    <s v="Bangalore"/>
    <n v="2"/>
    <s v="Urology Circumcision"/>
  </r>
  <r>
    <x v="5475"/>
    <n v="51581"/>
    <n v="5"/>
    <m/>
    <n v="17"/>
    <n v="2"/>
    <n v="8"/>
    <m/>
    <d v="2021-10-20T21:32:00"/>
    <n v="2"/>
    <n v="5"/>
    <s v="Tertiary "/>
    <n v="7"/>
    <s v="Cosmetic"/>
  </r>
  <r>
    <x v="5476"/>
    <n v="51582"/>
    <n v="5"/>
    <m/>
    <n v="17"/>
    <n v="13"/>
    <n v="1"/>
    <m/>
    <d v="2021-10-20T21:33:00"/>
    <n v="13"/>
    <n v="5"/>
    <s v="New Delhi"/>
    <n v="7"/>
    <s v="Cosmetic"/>
  </r>
  <r>
    <x v="5477"/>
    <n v="51583"/>
    <n v="1"/>
    <m/>
    <n v="17"/>
    <n v="13"/>
    <n v="1"/>
    <d v="2021-11-12T00:00:00"/>
    <d v="2021-10-20T21:33:00"/>
    <n v="13"/>
    <n v="1"/>
    <s v="New Delhi"/>
    <n v="7"/>
    <s v="Cosmetic"/>
  </r>
  <r>
    <x v="5477"/>
    <n v="51584"/>
    <n v="2"/>
    <m/>
    <n v="37"/>
    <n v="53"/>
    <n v="1"/>
    <m/>
    <d v="2021-10-20T21:35:00"/>
    <n v="53"/>
    <n v="2"/>
    <s v="New Delhi"/>
    <n v="0"/>
    <s v="Not Assigned"/>
  </r>
  <r>
    <x v="5478"/>
    <n v="51585"/>
    <n v="5"/>
    <s v="Cashless"/>
    <n v="2"/>
    <n v="13"/>
    <n v="2"/>
    <d v="2021-11-08T00:00:00"/>
    <d v="2021-10-20T21:36:00"/>
    <n v="13"/>
    <n v="5"/>
    <s v="Bangalore"/>
    <n v="1"/>
    <s v="Proctology"/>
  </r>
  <r>
    <x v="5479"/>
    <n v="51586"/>
    <n v="1"/>
    <m/>
    <n v="18"/>
    <n v="65"/>
    <n v="2"/>
    <d v="2022-06-15T00:00:00"/>
    <d v="2021-10-20T21:39:00"/>
    <n v="65"/>
    <n v="1"/>
    <s v="Bangalore"/>
    <n v="5"/>
    <s v="Vascular"/>
  </r>
  <r>
    <x v="5480"/>
    <n v="51587"/>
    <n v="2"/>
    <m/>
    <n v="37"/>
    <n v="2"/>
    <n v="2"/>
    <m/>
    <d v="2021-10-20T21:40:00"/>
    <n v="2"/>
    <n v="2"/>
    <s v="Bangalore"/>
    <n v="0"/>
    <s v="Not Assigned"/>
  </r>
  <r>
    <x v="5481"/>
    <n v="51588"/>
    <n v="5"/>
    <m/>
    <n v="17"/>
    <n v="13"/>
    <n v="3"/>
    <d v="2022-06-15T00:00:00"/>
    <d v="2021-10-20T21:43:00"/>
    <n v="13"/>
    <n v="5"/>
    <s v="Mumbai"/>
    <n v="7"/>
    <s v="Cosmetic"/>
  </r>
  <r>
    <x v="5482"/>
    <n v="51589"/>
    <n v="5"/>
    <m/>
    <n v="2"/>
    <n v="13"/>
    <n v="1"/>
    <m/>
    <d v="2021-10-20T21:44:00"/>
    <n v="13"/>
    <n v="5"/>
    <s v="New Delhi"/>
    <n v="1"/>
    <s v="Proctology"/>
  </r>
  <r>
    <x v="5471"/>
    <n v="51590"/>
    <n v="2"/>
    <m/>
    <n v="37"/>
    <n v="4"/>
    <n v="2"/>
    <d v="2022-06-15T00:00:00"/>
    <d v="2021-10-20T21:45:00"/>
    <n v="4"/>
    <n v="2"/>
    <s v="Bangalore"/>
    <n v="0"/>
    <s v="Not Assigned"/>
  </r>
  <r>
    <x v="5483"/>
    <n v="51591"/>
    <n v="5"/>
    <m/>
    <n v="2"/>
    <n v="13"/>
    <n v="8"/>
    <d v="2021-10-26T00:00:00"/>
    <d v="2021-10-20T21:45:00"/>
    <n v="13"/>
    <n v="5"/>
    <s v="Tertiary "/>
    <n v="1"/>
    <s v="Proctology"/>
  </r>
  <r>
    <x v="5484"/>
    <n v="51593"/>
    <n v="5"/>
    <m/>
    <n v="18"/>
    <n v="13"/>
    <n v="3"/>
    <m/>
    <d v="2021-10-20T21:46:00"/>
    <n v="13"/>
    <n v="5"/>
    <s v="Mumbai"/>
    <n v="5"/>
    <s v="Vascular"/>
  </r>
  <r>
    <x v="5485"/>
    <n v="51594"/>
    <n v="5"/>
    <m/>
    <n v="17"/>
    <n v="13"/>
    <n v="2"/>
    <m/>
    <d v="2021-10-20T21:46:00"/>
    <n v="13"/>
    <n v="5"/>
    <s v="Bangalore"/>
    <n v="7"/>
    <s v="Cosmetic"/>
  </r>
  <r>
    <x v="5486"/>
    <n v="51595"/>
    <n v="5"/>
    <m/>
    <n v="2"/>
    <n v="13"/>
    <n v="1"/>
    <m/>
    <d v="2021-10-20T21:50:00"/>
    <n v="13"/>
    <n v="5"/>
    <s v="New Delhi"/>
    <n v="1"/>
    <s v="Proctology"/>
  </r>
  <r>
    <x v="5487"/>
    <n v="51597"/>
    <n v="5"/>
    <s v="Cash"/>
    <n v="18"/>
    <n v="13"/>
    <n v="20"/>
    <m/>
    <d v="2021-10-20T21:55:00"/>
    <n v="13"/>
    <n v="5"/>
    <s v="Ahmedabad"/>
    <n v="5"/>
    <s v="Vascular"/>
  </r>
  <r>
    <x v="5488"/>
    <n v="51598"/>
    <n v="1"/>
    <s v="Cash"/>
    <n v="19"/>
    <n v="13"/>
    <n v="1"/>
    <d v="2021-12-25T00:00:00"/>
    <d v="2021-10-20T21:59:00"/>
    <n v="13"/>
    <n v="1"/>
    <s v="New Delhi"/>
    <n v="1"/>
    <s v="Proctology"/>
  </r>
  <r>
    <x v="5488"/>
    <n v="51599"/>
    <n v="2"/>
    <m/>
    <n v="37"/>
    <n v="13"/>
    <n v="1"/>
    <m/>
    <d v="2021-10-20T22:00:00"/>
    <n v="13"/>
    <n v="2"/>
    <s v="New Delhi"/>
    <n v="0"/>
    <s v="Not Assigned"/>
  </r>
  <r>
    <x v="5489"/>
    <n v="51600"/>
    <n v="4"/>
    <m/>
    <n v="2"/>
    <n v="12"/>
    <n v="2"/>
    <m/>
    <d v="2021-10-20T22:02:00"/>
    <n v="12"/>
    <n v="4"/>
    <s v="Bangalore"/>
    <n v="1"/>
    <s v="Proctology"/>
  </r>
  <r>
    <x v="5490"/>
    <n v="51601"/>
    <n v="5"/>
    <m/>
    <n v="17"/>
    <n v="2"/>
    <n v="2"/>
    <m/>
    <d v="2021-10-20T22:03:00"/>
    <n v="2"/>
    <n v="5"/>
    <s v="Bangalore"/>
    <n v="7"/>
    <s v="Cosmetic"/>
  </r>
  <r>
    <x v="5491"/>
    <n v="51602"/>
    <n v="5"/>
    <m/>
    <n v="2"/>
    <n v="13"/>
    <n v="1"/>
    <d v="2021-10-28T00:00:00"/>
    <d v="2021-10-20T22:03:00"/>
    <n v="13"/>
    <n v="5"/>
    <s v="New Delhi"/>
    <n v="1"/>
    <s v="Proctology"/>
  </r>
  <r>
    <x v="5492"/>
    <n v="51603"/>
    <n v="1"/>
    <s v="Cash"/>
    <n v="17"/>
    <n v="4"/>
    <n v="2"/>
    <d v="2022-07-01T00:00:00"/>
    <d v="2021-10-20T22:03:00"/>
    <n v="4"/>
    <n v="1"/>
    <s v="Bangalore"/>
    <n v="7"/>
    <s v="Cosmetic"/>
  </r>
  <r>
    <x v="5493"/>
    <n v="51604"/>
    <n v="5"/>
    <m/>
    <n v="2"/>
    <n v="2"/>
    <n v="1"/>
    <d v="2022-01-11T00:00:00"/>
    <d v="2021-10-20T22:07:00"/>
    <n v="2"/>
    <n v="5"/>
    <s v="New Delhi"/>
    <n v="1"/>
    <s v="Proctology"/>
  </r>
  <r>
    <x v="5494"/>
    <n v="51605"/>
    <n v="5"/>
    <m/>
    <n v="2"/>
    <n v="13"/>
    <n v="1"/>
    <d v="2021-11-03T00:00:00"/>
    <d v="2021-10-20T22:08:00"/>
    <n v="13"/>
    <n v="5"/>
    <s v="New Delhi"/>
    <n v="1"/>
    <s v="Proctology"/>
  </r>
  <r>
    <x v="5495"/>
    <n v="51607"/>
    <n v="5"/>
    <m/>
    <n v="17"/>
    <n v="2"/>
    <n v="1"/>
    <m/>
    <d v="2021-10-20T22:09:00"/>
    <n v="2"/>
    <n v="5"/>
    <s v="New Delhi"/>
    <n v="7"/>
    <s v="Cosmetic"/>
  </r>
  <r>
    <x v="5496"/>
    <n v="51608"/>
    <n v="1"/>
    <s v="Cashless"/>
    <n v="18"/>
    <n v="13"/>
    <n v="20"/>
    <d v="2022-04-23T00:00:00"/>
    <d v="2021-10-20T22:09:00"/>
    <n v="13"/>
    <n v="1"/>
    <s v="Ahmedabad"/>
    <n v="5"/>
    <s v="Vascular"/>
  </r>
  <r>
    <x v="5497"/>
    <n v="51610"/>
    <n v="2"/>
    <m/>
    <n v="37"/>
    <n v="2"/>
    <n v="8"/>
    <m/>
    <d v="2021-10-20T22:10:00"/>
    <n v="2"/>
    <n v="2"/>
    <s v="Tertiary "/>
    <n v="0"/>
    <s v="Not Assigned"/>
  </r>
  <r>
    <x v="5498"/>
    <n v="51612"/>
    <n v="5"/>
    <m/>
    <n v="20"/>
    <n v="39"/>
    <n v="2"/>
    <d v="2021-11-06T00:00:00"/>
    <d v="2021-10-20T22:11:00"/>
    <n v="39"/>
    <n v="5"/>
    <s v="Bangalore"/>
    <n v="1"/>
    <s v="Proctology"/>
  </r>
  <r>
    <x v="5499"/>
    <n v="51613"/>
    <n v="5"/>
    <s v="Cash"/>
    <n v="18"/>
    <n v="13"/>
    <n v="20"/>
    <d v="2022-01-05T00:00:00"/>
    <d v="2021-10-20T22:14:00"/>
    <n v="13"/>
    <n v="5"/>
    <s v="Ahmedabad"/>
    <n v="5"/>
    <s v="Vascular"/>
  </r>
  <r>
    <x v="5500"/>
    <n v="51614"/>
    <n v="5"/>
    <m/>
    <n v="39"/>
    <n v="2"/>
    <n v="1"/>
    <m/>
    <d v="2021-10-20T22:15:00"/>
    <n v="2"/>
    <n v="5"/>
    <s v="New Delhi"/>
    <n v="2"/>
    <s v="Urology Circumcision"/>
  </r>
  <r>
    <x v="5501"/>
    <n v="51615"/>
    <n v="5"/>
    <m/>
    <n v="2"/>
    <n v="2"/>
    <n v="1"/>
    <m/>
    <d v="2021-10-20T22:15:00"/>
    <n v="2"/>
    <n v="5"/>
    <s v="New Delhi"/>
    <n v="1"/>
    <s v="Proctology"/>
  </r>
  <r>
    <x v="5502"/>
    <n v="51616"/>
    <n v="5"/>
    <s v="Cash"/>
    <n v="39"/>
    <n v="13"/>
    <n v="2"/>
    <m/>
    <d v="2021-10-20T22:19:00"/>
    <n v="13"/>
    <n v="5"/>
    <s v="Bangalore"/>
    <n v="2"/>
    <s v="Urology Circumcision"/>
  </r>
  <r>
    <x v="5503"/>
    <n v="51617"/>
    <n v="1"/>
    <m/>
    <n v="2"/>
    <n v="13"/>
    <n v="4"/>
    <m/>
    <d v="2021-10-20T22:24:00"/>
    <n v="13"/>
    <n v="1"/>
    <s v="Hyderabad"/>
    <n v="1"/>
    <s v="Proctology"/>
  </r>
  <r>
    <x v="5504"/>
    <n v="51618"/>
    <n v="1"/>
    <s v="Cash"/>
    <n v="21"/>
    <n v="35"/>
    <n v="2"/>
    <m/>
    <d v="2021-10-20T22:29:00"/>
    <n v="35"/>
    <n v="1"/>
    <s v="Bangalore"/>
    <n v="1"/>
    <s v="Proctology"/>
  </r>
  <r>
    <x v="5505"/>
    <n v="51619"/>
    <n v="1"/>
    <s v="Cash"/>
    <n v="17"/>
    <n v="13"/>
    <n v="1"/>
    <d v="2021-12-16T00:00:00"/>
    <d v="2021-10-20T22:38:00"/>
    <n v="13"/>
    <n v="1"/>
    <s v="New Delhi"/>
    <n v="7"/>
    <s v="Cosmetic"/>
  </r>
  <r>
    <x v="5506"/>
    <n v="51621"/>
    <n v="5"/>
    <s v="Cash"/>
    <n v="17"/>
    <n v="13"/>
    <n v="1"/>
    <m/>
    <d v="2021-10-20T22:48:00"/>
    <n v="13"/>
    <n v="5"/>
    <s v="New Delhi"/>
    <n v="7"/>
    <s v="Cosmetic"/>
  </r>
  <r>
    <x v="5507"/>
    <n v="51622"/>
    <n v="5"/>
    <m/>
    <n v="2"/>
    <n v="2"/>
    <n v="3"/>
    <m/>
    <d v="2021-10-20T22:51:00"/>
    <n v="2"/>
    <n v="5"/>
    <s v="Mumbai"/>
    <n v="1"/>
    <s v="Proctology"/>
  </r>
  <r>
    <x v="5508"/>
    <n v="51623"/>
    <n v="1"/>
    <m/>
    <n v="39"/>
    <n v="13"/>
    <n v="1"/>
    <m/>
    <d v="2021-10-20T22:55:00"/>
    <n v="13"/>
    <n v="1"/>
    <s v="New Delhi"/>
    <n v="2"/>
    <s v="Urology Circumcision"/>
  </r>
  <r>
    <x v="5509"/>
    <n v="51624"/>
    <n v="5"/>
    <m/>
    <n v="39"/>
    <n v="2"/>
    <n v="2"/>
    <m/>
    <d v="2021-10-20T22:55:00"/>
    <n v="2"/>
    <n v="5"/>
    <s v="Bangalore"/>
    <n v="2"/>
    <s v="Urology Circumcision"/>
  </r>
  <r>
    <x v="5510"/>
    <n v="51625"/>
    <n v="1"/>
    <m/>
    <n v="17"/>
    <n v="13"/>
    <n v="1"/>
    <m/>
    <d v="2021-10-20T22:56:00"/>
    <n v="13"/>
    <n v="1"/>
    <s v="New Delhi"/>
    <n v="7"/>
    <s v="Cosmetic"/>
  </r>
  <r>
    <x v="5511"/>
    <n v="51626"/>
    <n v="5"/>
    <m/>
    <n v="17"/>
    <n v="13"/>
    <n v="8"/>
    <d v="2021-10-22T00:00:00"/>
    <d v="2021-10-20T22:59:00"/>
    <n v="13"/>
    <n v="5"/>
    <s v="Tertiary "/>
    <n v="7"/>
    <s v="Cosmetic"/>
  </r>
  <r>
    <x v="5512"/>
    <n v="51627"/>
    <n v="1"/>
    <s v="Reimbursement"/>
    <n v="39"/>
    <n v="34"/>
    <n v="6"/>
    <d v="2021-11-30T00:00:00"/>
    <d v="2021-10-20T23:00:00"/>
    <n v="34"/>
    <n v="1"/>
    <s v="Pune"/>
    <n v="2"/>
    <s v="Urology Circumcision"/>
  </r>
  <r>
    <x v="5513"/>
    <n v="51628"/>
    <n v="5"/>
    <s v="Cash"/>
    <n v="18"/>
    <n v="13"/>
    <n v="20"/>
    <m/>
    <d v="2021-10-20T23:01:00"/>
    <n v="13"/>
    <n v="5"/>
    <s v="Ahmedabad"/>
    <n v="5"/>
    <s v="Vascular"/>
  </r>
  <r>
    <x v="5514"/>
    <n v="51629"/>
    <n v="1"/>
    <s v="Cash"/>
    <n v="2"/>
    <n v="13"/>
    <n v="6"/>
    <d v="2021-11-15T00:00:00"/>
    <d v="2021-10-20T23:01:00"/>
    <n v="13"/>
    <n v="1"/>
    <s v="Pune"/>
    <n v="1"/>
    <s v="Proctology"/>
  </r>
  <r>
    <x v="5515"/>
    <n v="51630"/>
    <n v="1"/>
    <s v="Cash"/>
    <n v="17"/>
    <n v="13"/>
    <n v="1"/>
    <m/>
    <d v="2021-10-20T23:02:00"/>
    <n v="13"/>
    <n v="1"/>
    <s v="New Delhi"/>
    <n v="7"/>
    <s v="Cosmetic"/>
  </r>
  <r>
    <x v="5516"/>
    <n v="51631"/>
    <n v="1"/>
    <s v="Cash"/>
    <n v="17"/>
    <n v="51"/>
    <n v="1"/>
    <d v="2021-12-11T00:00:00"/>
    <d v="2021-10-20T23:02:00"/>
    <n v="51"/>
    <n v="1"/>
    <s v="New Delhi"/>
    <n v="7"/>
    <s v="Cosmetic"/>
  </r>
  <r>
    <x v="5517"/>
    <n v="51632"/>
    <n v="5"/>
    <s v="Cash"/>
    <n v="17"/>
    <n v="13"/>
    <n v="1"/>
    <d v="2021-11-11T00:00:00"/>
    <d v="2021-10-20T23:03:00"/>
    <n v="13"/>
    <n v="5"/>
    <s v="New Delhi"/>
    <n v="7"/>
    <s v="Cosmetic"/>
  </r>
  <r>
    <x v="5518"/>
    <n v="51633"/>
    <n v="5"/>
    <m/>
    <n v="2"/>
    <n v="2"/>
    <n v="8"/>
    <m/>
    <d v="2021-10-20T23:03:00"/>
    <n v="2"/>
    <n v="5"/>
    <s v="Tertiary "/>
    <n v="1"/>
    <s v="Proctology"/>
  </r>
  <r>
    <x v="5519"/>
    <n v="51634"/>
    <n v="1"/>
    <m/>
    <n v="17"/>
    <n v="13"/>
    <n v="1"/>
    <m/>
    <d v="2021-10-20T23:04:00"/>
    <n v="13"/>
    <n v="1"/>
    <s v="New Delhi"/>
    <n v="7"/>
    <s v="Cosmetic"/>
  </r>
  <r>
    <x v="5520"/>
    <n v="51638"/>
    <n v="1"/>
    <s v="Cash"/>
    <n v="96"/>
    <n v="13"/>
    <n v="1"/>
    <m/>
    <d v="2021-10-20T23:08:00"/>
    <n v="13"/>
    <n v="1"/>
    <s v="New Delhi"/>
    <n v="7"/>
    <s v="Cosmetic"/>
  </r>
  <r>
    <x v="5521"/>
    <n v="51639"/>
    <n v="5"/>
    <s v="Cash"/>
    <n v="20"/>
    <n v="13"/>
    <n v="3"/>
    <m/>
    <d v="2021-10-20T23:09:00"/>
    <n v="13"/>
    <n v="5"/>
    <s v="Mumbai"/>
    <n v="1"/>
    <s v="Proctology"/>
  </r>
  <r>
    <x v="5522"/>
    <n v="51640"/>
    <n v="5"/>
    <s v="Cash"/>
    <n v="17"/>
    <n v="39"/>
    <n v="2"/>
    <m/>
    <d v="2021-10-20T23:09:00"/>
    <n v="39"/>
    <n v="5"/>
    <s v="Bangalore"/>
    <n v="7"/>
    <s v="Cosmetic"/>
  </r>
  <r>
    <x v="5523"/>
    <n v="51641"/>
    <n v="5"/>
    <m/>
    <n v="2"/>
    <n v="2"/>
    <n v="2"/>
    <m/>
    <d v="2021-10-20T23:11:00"/>
    <n v="2"/>
    <n v="5"/>
    <s v="Bangalore"/>
    <n v="1"/>
    <s v="Proctology"/>
  </r>
  <r>
    <x v="5524"/>
    <n v="51643"/>
    <n v="1"/>
    <m/>
    <n v="39"/>
    <n v="2"/>
    <n v="3"/>
    <m/>
    <d v="2021-10-20T23:16:00"/>
    <n v="2"/>
    <n v="1"/>
    <s v="Mumbai"/>
    <n v="2"/>
    <s v="Urology Circumcision"/>
  </r>
  <r>
    <x v="5525"/>
    <n v="51644"/>
    <n v="5"/>
    <m/>
    <n v="17"/>
    <n v="39"/>
    <n v="3"/>
    <m/>
    <d v="2021-10-20T23:16:00"/>
    <n v="39"/>
    <n v="5"/>
    <s v="Mumbai"/>
    <n v="7"/>
    <s v="Cosmetic"/>
  </r>
  <r>
    <x v="5526"/>
    <n v="51645"/>
    <n v="2"/>
    <m/>
    <n v="37"/>
    <n v="2"/>
    <n v="6"/>
    <m/>
    <d v="2021-10-20T23:20:00"/>
    <n v="2"/>
    <n v="2"/>
    <s v="Pune"/>
    <n v="0"/>
    <s v="Not Assigned"/>
  </r>
  <r>
    <x v="5527"/>
    <n v="51647"/>
    <n v="2"/>
    <m/>
    <n v="37"/>
    <n v="2"/>
    <n v="2"/>
    <m/>
    <d v="2021-10-20T23:30:00"/>
    <n v="2"/>
    <n v="2"/>
    <s v="Bangalore"/>
    <n v="0"/>
    <s v="Not Assigned"/>
  </r>
  <r>
    <x v="5528"/>
    <n v="51648"/>
    <n v="1"/>
    <s v="Cash"/>
    <n v="39"/>
    <n v="13"/>
    <n v="1"/>
    <d v="2021-10-22T00:00:00"/>
    <d v="2021-10-20T23:30:00"/>
    <n v="13"/>
    <n v="1"/>
    <s v="New Delhi"/>
    <n v="2"/>
    <s v="Urology Circumcision"/>
  </r>
  <r>
    <x v="5529"/>
    <n v="51651"/>
    <n v="1"/>
    <s v="Cash"/>
    <n v="2"/>
    <n v="13"/>
    <n v="4"/>
    <m/>
    <d v="2021-10-20T23:43:00"/>
    <n v="13"/>
    <n v="1"/>
    <s v="Hyderabad"/>
    <n v="1"/>
    <s v="Proctology"/>
  </r>
  <r>
    <x v="5530"/>
    <n v="51652"/>
    <n v="5"/>
    <m/>
    <n v="2"/>
    <n v="13"/>
    <n v="8"/>
    <d v="2021-10-25T00:00:00"/>
    <d v="2021-10-21T00:00:00"/>
    <n v="13"/>
    <n v="5"/>
    <s v="Tertiary "/>
    <n v="1"/>
    <s v="Proctology"/>
  </r>
  <r>
    <x v="5531"/>
    <n v="51655"/>
    <n v="1"/>
    <s v="Cashless"/>
    <n v="96"/>
    <n v="34"/>
    <n v="3"/>
    <d v="2021-11-30T00:00:00"/>
    <d v="2021-10-21T00:22:00"/>
    <n v="34"/>
    <n v="1"/>
    <s v="Mumbai"/>
    <n v="7"/>
    <s v="Cosmetic"/>
  </r>
  <r>
    <x v="5532"/>
    <n v="51657"/>
    <n v="5"/>
    <m/>
    <n v="39"/>
    <n v="4"/>
    <n v="1"/>
    <m/>
    <d v="2021-10-21T00:35:00"/>
    <n v="4"/>
    <n v="5"/>
    <s v="New Delhi"/>
    <n v="2"/>
    <s v="Urology Circumcision"/>
  </r>
  <r>
    <x v="5533"/>
    <n v="51659"/>
    <n v="5"/>
    <s v="Cash"/>
    <n v="2"/>
    <n v="13"/>
    <n v="1"/>
    <d v="2022-01-30T00:00:00"/>
    <d v="2021-10-21T00:39:00"/>
    <n v="13"/>
    <n v="5"/>
    <s v="New Delhi"/>
    <n v="1"/>
    <s v="Proctology"/>
  </r>
  <r>
    <x v="5534"/>
    <n v="51660"/>
    <n v="1"/>
    <m/>
    <n v="2"/>
    <n v="13"/>
    <n v="8"/>
    <d v="2021-11-07T00:00:00"/>
    <d v="2021-10-21T00:47:00"/>
    <n v="13"/>
    <n v="1"/>
    <s v="Tertiary "/>
    <n v="1"/>
    <s v="Proctology"/>
  </r>
  <r>
    <x v="5535"/>
    <n v="51662"/>
    <n v="1"/>
    <s v="Reimbursement"/>
    <n v="21"/>
    <n v="34"/>
    <n v="4"/>
    <d v="2021-10-23T00:00:00"/>
    <d v="2021-10-21T00:56:00"/>
    <n v="34"/>
    <n v="1"/>
    <s v="Hyderabad"/>
    <n v="1"/>
    <s v="Proctology"/>
  </r>
  <r>
    <x v="5536"/>
    <n v="51663"/>
    <n v="1"/>
    <m/>
    <n v="17"/>
    <n v="4"/>
    <n v="3"/>
    <d v="2022-06-15T00:00:00"/>
    <d v="2021-10-21T00:59:00"/>
    <n v="4"/>
    <n v="1"/>
    <s v="Mumbai"/>
    <n v="7"/>
    <s v="Cosmetic"/>
  </r>
  <r>
    <x v="5537"/>
    <n v="51665"/>
    <n v="5"/>
    <m/>
    <n v="17"/>
    <n v="13"/>
    <n v="3"/>
    <m/>
    <d v="2021-10-21T01:51:00"/>
    <n v="13"/>
    <n v="5"/>
    <s v="Mumbai"/>
    <n v="7"/>
    <s v="Cosmetic"/>
  </r>
  <r>
    <x v="5538"/>
    <n v="51667"/>
    <n v="5"/>
    <m/>
    <n v="17"/>
    <n v="39"/>
    <n v="3"/>
    <m/>
    <d v="2021-10-21T02:00:00"/>
    <n v="39"/>
    <n v="5"/>
    <s v="Mumbai"/>
    <n v="7"/>
    <s v="Cosmetic"/>
  </r>
  <r>
    <x v="5539"/>
    <n v="51670"/>
    <n v="1"/>
    <s v="Cash"/>
    <n v="17"/>
    <n v="13"/>
    <n v="3"/>
    <d v="2022-01-29T00:00:00"/>
    <d v="2021-10-21T02:16:00"/>
    <n v="13"/>
    <n v="1"/>
    <s v="Mumbai"/>
    <n v="7"/>
    <s v="Cosmetic"/>
  </r>
  <r>
    <x v="5540"/>
    <n v="51671"/>
    <n v="5"/>
    <m/>
    <n v="2"/>
    <n v="56"/>
    <n v="1"/>
    <d v="2022-01-14T00:00:00"/>
    <d v="2021-10-21T02:18:00"/>
    <n v="56"/>
    <n v="5"/>
    <s v="New Delhi"/>
    <n v="1"/>
    <s v="Proctology"/>
  </r>
  <r>
    <x v="5541"/>
    <n v="51673"/>
    <n v="5"/>
    <m/>
    <n v="17"/>
    <n v="13"/>
    <n v="8"/>
    <d v="2021-10-24T00:00:00"/>
    <d v="2021-10-21T02:40:00"/>
    <n v="13"/>
    <n v="5"/>
    <s v="Tertiary "/>
    <n v="7"/>
    <s v="Cosmetic"/>
  </r>
  <r>
    <x v="5542"/>
    <n v="51674"/>
    <n v="1"/>
    <s v="Cash"/>
    <n v="2"/>
    <n v="34"/>
    <n v="2"/>
    <d v="2021-11-28T00:00:00"/>
    <d v="2021-10-21T03:15:00"/>
    <n v="34"/>
    <n v="1"/>
    <s v="Bangalore"/>
    <n v="1"/>
    <s v="Proctology"/>
  </r>
  <r>
    <x v="5543"/>
    <n v="51677"/>
    <n v="5"/>
    <s v="Cash"/>
    <n v="17"/>
    <n v="18"/>
    <n v="1"/>
    <d v="2022-01-07T00:00:00"/>
    <d v="2021-10-21T03:43:00"/>
    <n v="18"/>
    <n v="5"/>
    <s v="New Delhi"/>
    <n v="7"/>
    <s v="Cosmetic"/>
  </r>
  <r>
    <x v="5544"/>
    <n v="51678"/>
    <n v="2"/>
    <m/>
    <n v="37"/>
    <n v="13"/>
    <n v="1"/>
    <m/>
    <d v="2021-10-21T04:00:00"/>
    <n v="13"/>
    <n v="2"/>
    <s v="New Delhi"/>
    <n v="0"/>
    <s v="Not Assigned"/>
  </r>
  <r>
    <x v="5545"/>
    <n v="51680"/>
    <n v="1"/>
    <m/>
    <n v="39"/>
    <n v="13"/>
    <n v="1"/>
    <m/>
    <d v="2021-10-21T04:37:00"/>
    <n v="13"/>
    <n v="1"/>
    <s v="New Delhi"/>
    <n v="2"/>
    <s v="Urology Circumcision"/>
  </r>
  <r>
    <x v="5546"/>
    <n v="51681"/>
    <n v="1"/>
    <m/>
    <n v="18"/>
    <n v="39"/>
    <n v="3"/>
    <m/>
    <d v="2021-10-21T04:38:00"/>
    <n v="39"/>
    <n v="1"/>
    <s v="Mumbai"/>
    <n v="5"/>
    <s v="Vascular"/>
  </r>
  <r>
    <x v="5547"/>
    <n v="51682"/>
    <n v="1"/>
    <m/>
    <n v="39"/>
    <n v="13"/>
    <n v="1"/>
    <m/>
    <d v="2021-10-21T04:49:00"/>
    <n v="13"/>
    <n v="1"/>
    <s v="New Delhi"/>
    <n v="2"/>
    <s v="Urology Circumcision"/>
  </r>
  <r>
    <x v="5548"/>
    <n v="51683"/>
    <n v="1"/>
    <s v="Cash"/>
    <n v="2"/>
    <n v="13"/>
    <n v="4"/>
    <d v="2022-07-05T00:00:00"/>
    <d v="2021-10-21T04:50:00"/>
    <n v="13"/>
    <n v="1"/>
    <s v="Hyderabad"/>
    <n v="1"/>
    <s v="Proctology"/>
  </r>
  <r>
    <x v="5549"/>
    <n v="51686"/>
    <n v="1"/>
    <s v="Cash"/>
    <n v="21"/>
    <n v="13"/>
    <n v="1"/>
    <d v="2021-12-24T00:00:00"/>
    <d v="2021-10-21T06:10:00"/>
    <n v="13"/>
    <n v="1"/>
    <s v="New Delhi"/>
    <n v="1"/>
    <s v="Proctology"/>
  </r>
  <r>
    <x v="2276"/>
    <n v="51687"/>
    <n v="2"/>
    <m/>
    <n v="37"/>
    <n v="2"/>
    <n v="3"/>
    <m/>
    <d v="2021-10-21T06:15:00"/>
    <n v="2"/>
    <n v="2"/>
    <s v="Mumbai"/>
    <n v="0"/>
    <s v="Not Assigned"/>
  </r>
  <r>
    <x v="5550"/>
    <n v="51688"/>
    <n v="1"/>
    <m/>
    <n v="17"/>
    <n v="53"/>
    <n v="1"/>
    <m/>
    <d v="2021-10-21T06:19:00"/>
    <n v="53"/>
    <n v="1"/>
    <s v="New Delhi"/>
    <n v="7"/>
    <s v="Cosmetic"/>
  </r>
  <r>
    <x v="5551"/>
    <n v="51689"/>
    <n v="1"/>
    <m/>
    <n v="2"/>
    <n v="12"/>
    <n v="1"/>
    <m/>
    <d v="2021-10-21T06:19:00"/>
    <n v="12"/>
    <n v="1"/>
    <s v="New Delhi"/>
    <n v="1"/>
    <s v="Proctology"/>
  </r>
  <r>
    <x v="5550"/>
    <n v="51690"/>
    <n v="2"/>
    <m/>
    <n v="17"/>
    <n v="12"/>
    <n v="1"/>
    <m/>
    <d v="2021-10-21T06:20:00"/>
    <n v="12"/>
    <n v="2"/>
    <s v="New Delhi"/>
    <n v="7"/>
    <s v="Cosmetic"/>
  </r>
  <r>
    <x v="5552"/>
    <n v="51692"/>
    <n v="2"/>
    <m/>
    <n v="37"/>
    <n v="13"/>
    <n v="1"/>
    <m/>
    <d v="2021-10-21T06:25:00"/>
    <n v="13"/>
    <n v="2"/>
    <s v="New Delhi"/>
    <n v="0"/>
    <s v="Not Assigned"/>
  </r>
  <r>
    <x v="5553"/>
    <n v="51693"/>
    <n v="5"/>
    <s v="Cash"/>
    <n v="17"/>
    <n v="13"/>
    <n v="1"/>
    <d v="2022-03-22T00:00:00"/>
    <d v="2021-10-21T06:30:00"/>
    <n v="13"/>
    <n v="5"/>
    <s v="New Delhi"/>
    <n v="7"/>
    <s v="Cosmetic"/>
  </r>
  <r>
    <x v="5554"/>
    <n v="51694"/>
    <n v="1"/>
    <m/>
    <n v="17"/>
    <n v="12"/>
    <n v="1"/>
    <m/>
    <d v="2021-10-21T06:31:00"/>
    <n v="12"/>
    <n v="1"/>
    <s v="New Delhi"/>
    <n v="7"/>
    <s v="Cosmetic"/>
  </r>
  <r>
    <x v="5554"/>
    <n v="51695"/>
    <n v="2"/>
    <m/>
    <n v="17"/>
    <n v="51"/>
    <n v="8"/>
    <d v="2021-11-03T00:00:00"/>
    <d v="2021-10-21T06:35:00"/>
    <n v="51"/>
    <n v="2"/>
    <s v="Tertiary "/>
    <n v="7"/>
    <s v="Cosmetic"/>
  </r>
  <r>
    <x v="5555"/>
    <n v="51696"/>
    <n v="5"/>
    <m/>
    <n v="17"/>
    <n v="13"/>
    <n v="1"/>
    <m/>
    <d v="2021-10-21T06:45:00"/>
    <n v="13"/>
    <n v="5"/>
    <s v="New Delhi"/>
    <n v="7"/>
    <s v="Cosmetic"/>
  </r>
  <r>
    <x v="5556"/>
    <n v="51697"/>
    <n v="1"/>
    <m/>
    <n v="2"/>
    <n v="13"/>
    <n v="4"/>
    <d v="2022-01-11T00:00:00"/>
    <d v="2021-10-21T06:57:00"/>
    <n v="13"/>
    <n v="1"/>
    <s v="Hyderabad"/>
    <n v="1"/>
    <s v="Proctology"/>
  </r>
  <r>
    <x v="5557"/>
    <n v="51698"/>
    <n v="2"/>
    <m/>
    <n v="37"/>
    <n v="2"/>
    <n v="2"/>
    <m/>
    <d v="2021-10-21T07:00:00"/>
    <n v="2"/>
    <n v="2"/>
    <s v="Bangalore"/>
    <n v="0"/>
    <s v="Not Assigned"/>
  </r>
  <r>
    <x v="5558"/>
    <n v="51699"/>
    <n v="2"/>
    <m/>
    <n v="2"/>
    <n v="13"/>
    <n v="4"/>
    <m/>
    <d v="2021-10-21T07:00:00"/>
    <n v="13"/>
    <n v="2"/>
    <s v="Hyderabad"/>
    <n v="1"/>
    <s v="Proctology"/>
  </r>
  <r>
    <x v="5559"/>
    <n v="51700"/>
    <n v="1"/>
    <s v="Cash"/>
    <n v="19"/>
    <n v="13"/>
    <n v="1"/>
    <d v="2021-11-18T00:00:00"/>
    <d v="2021-10-21T07:01:00"/>
    <n v="13"/>
    <n v="1"/>
    <s v="New Delhi"/>
    <n v="1"/>
    <s v="Proctology"/>
  </r>
  <r>
    <x v="5560"/>
    <n v="51701"/>
    <n v="2"/>
    <m/>
    <n v="152"/>
    <n v="2"/>
    <n v="1"/>
    <d v="2021-11-25T00:00:00"/>
    <d v="2021-10-21T07:10:00"/>
    <n v="2"/>
    <n v="2"/>
    <s v="New Delhi"/>
    <n v="12"/>
    <s v="Urology Kidney"/>
  </r>
  <r>
    <x v="5561"/>
    <n v="51702"/>
    <n v="1"/>
    <s v="Cash"/>
    <n v="2"/>
    <n v="13"/>
    <n v="8"/>
    <d v="2021-11-11T00:00:00"/>
    <d v="2021-10-21T07:10:00"/>
    <n v="13"/>
    <n v="1"/>
    <s v="Tertiary "/>
    <n v="1"/>
    <s v="Proctology"/>
  </r>
  <r>
    <x v="5562"/>
    <n v="51703"/>
    <n v="5"/>
    <m/>
    <n v="2"/>
    <n v="8"/>
    <n v="8"/>
    <d v="2021-10-28T00:00:00"/>
    <d v="2021-10-21T07:12:00"/>
    <n v="8"/>
    <n v="5"/>
    <s v="Tertiary "/>
    <n v="1"/>
    <s v="Proctology"/>
  </r>
  <r>
    <x v="5563"/>
    <n v="51704"/>
    <n v="5"/>
    <m/>
    <n v="2"/>
    <n v="13"/>
    <n v="3"/>
    <m/>
    <d v="2021-10-21T07:14:00"/>
    <n v="13"/>
    <n v="5"/>
    <s v="Mumbai"/>
    <n v="1"/>
    <s v="Proctology"/>
  </r>
  <r>
    <x v="5561"/>
    <n v="51705"/>
    <n v="2"/>
    <m/>
    <n v="37"/>
    <n v="13"/>
    <n v="1"/>
    <m/>
    <d v="2021-10-21T07:15:00"/>
    <n v="13"/>
    <n v="2"/>
    <s v="New Delhi"/>
    <n v="0"/>
    <s v="Not Assigned"/>
  </r>
  <r>
    <x v="5564"/>
    <n v="51706"/>
    <n v="1"/>
    <m/>
    <n v="2"/>
    <n v="13"/>
    <n v="6"/>
    <m/>
    <d v="2021-10-21T07:28:00"/>
    <n v="13"/>
    <n v="1"/>
    <s v="Pune"/>
    <n v="1"/>
    <s v="Proctology"/>
  </r>
  <r>
    <x v="5565"/>
    <n v="51707"/>
    <n v="1"/>
    <m/>
    <n v="2"/>
    <n v="39"/>
    <n v="2"/>
    <m/>
    <d v="2021-10-21T07:30:00"/>
    <n v="39"/>
    <n v="1"/>
    <s v="Bangalore"/>
    <n v="1"/>
    <s v="Proctology"/>
  </r>
  <r>
    <x v="5566"/>
    <n v="51708"/>
    <n v="2"/>
    <m/>
    <n v="37"/>
    <n v="12"/>
    <n v="2"/>
    <m/>
    <d v="2021-10-21T07:40:00"/>
    <n v="12"/>
    <n v="2"/>
    <s v="Bangalore"/>
    <n v="0"/>
    <s v="Not Assigned"/>
  </r>
  <r>
    <x v="5548"/>
    <n v="51709"/>
    <n v="2"/>
    <s v="Cash"/>
    <n v="96"/>
    <n v="13"/>
    <n v="1"/>
    <m/>
    <d v="2021-10-21T07:40:00"/>
    <n v="13"/>
    <n v="2"/>
    <s v="New Delhi"/>
    <n v="7"/>
    <s v="Cosmetic"/>
  </r>
  <r>
    <x v="5548"/>
    <n v="51710"/>
    <n v="2"/>
    <m/>
    <n v="37"/>
    <n v="12"/>
    <n v="2"/>
    <m/>
    <d v="2021-10-21T07:45:00"/>
    <n v="12"/>
    <n v="2"/>
    <s v="Bangalore"/>
    <n v="0"/>
    <s v="Not Assigned"/>
  </r>
  <r>
    <x v="5548"/>
    <n v="51711"/>
    <n v="2"/>
    <m/>
    <n v="2"/>
    <n v="12"/>
    <n v="2"/>
    <m/>
    <d v="2021-10-21T07:45:00"/>
    <n v="12"/>
    <n v="2"/>
    <s v="Bangalore"/>
    <n v="1"/>
    <s v="Proctology"/>
  </r>
  <r>
    <x v="5567"/>
    <n v="51712"/>
    <n v="5"/>
    <s v="Cash"/>
    <n v="17"/>
    <n v="18"/>
    <n v="1"/>
    <d v="2021-12-30T00:00:00"/>
    <d v="2021-10-21T07:45:00"/>
    <n v="18"/>
    <n v="5"/>
    <s v="New Delhi"/>
    <n v="7"/>
    <s v="Cosmetic"/>
  </r>
  <r>
    <x v="5568"/>
    <n v="51713"/>
    <n v="1"/>
    <m/>
    <n v="19"/>
    <n v="2"/>
    <n v="4"/>
    <d v="2021-10-27T00:00:00"/>
    <d v="2021-10-21T07:51:00"/>
    <n v="2"/>
    <n v="1"/>
    <s v="Hyderabad"/>
    <n v="1"/>
    <s v="Proctology"/>
  </r>
  <r>
    <x v="5552"/>
    <n v="51714"/>
    <n v="2"/>
    <m/>
    <n v="37"/>
    <n v="2"/>
    <n v="8"/>
    <m/>
    <d v="2021-10-21T07:55:00"/>
    <n v="2"/>
    <n v="2"/>
    <s v="Tertiary "/>
    <n v="0"/>
    <s v="Not Assigned"/>
  </r>
  <r>
    <x v="5569"/>
    <n v="51715"/>
    <n v="5"/>
    <m/>
    <n v="2"/>
    <n v="13"/>
    <n v="1"/>
    <m/>
    <d v="2021-10-21T07:55:00"/>
    <n v="13"/>
    <n v="5"/>
    <s v="New Delhi"/>
    <n v="1"/>
    <s v="Proctology"/>
  </r>
  <r>
    <x v="5570"/>
    <n v="51716"/>
    <n v="2"/>
    <m/>
    <n v="129"/>
    <n v="13"/>
    <n v="2"/>
    <m/>
    <d v="2021-10-21T08:00:00"/>
    <n v="13"/>
    <n v="2"/>
    <s v="Bangalore"/>
    <n v="9"/>
    <s v="Ophthalmology"/>
  </r>
  <r>
    <x v="5571"/>
    <n v="51717"/>
    <n v="5"/>
    <s v="Cash"/>
    <n v="17"/>
    <n v="39"/>
    <n v="1"/>
    <d v="2021-12-07T00:00:00"/>
    <d v="2021-10-21T08:02:00"/>
    <n v="39"/>
    <n v="5"/>
    <s v="New Delhi"/>
    <n v="7"/>
    <s v="Cosmetic"/>
  </r>
  <r>
    <x v="5572"/>
    <n v="51718"/>
    <n v="1"/>
    <m/>
    <n v="17"/>
    <n v="12"/>
    <n v="1"/>
    <m/>
    <d v="2021-10-21T08:02:00"/>
    <n v="12"/>
    <n v="1"/>
    <s v="New Delhi"/>
    <n v="7"/>
    <s v="Cosmetic"/>
  </r>
  <r>
    <x v="5573"/>
    <n v="51719"/>
    <n v="1"/>
    <s v="Cash"/>
    <n v="135"/>
    <n v="12"/>
    <n v="1"/>
    <m/>
    <d v="2021-10-21T08:14:00"/>
    <n v="12"/>
    <n v="1"/>
    <s v="New Delhi"/>
    <n v="10"/>
    <s v="Dental"/>
  </r>
  <r>
    <x v="5574"/>
    <n v="51720"/>
    <n v="1"/>
    <s v="Cash"/>
    <n v="18"/>
    <n v="13"/>
    <n v="2"/>
    <m/>
    <d v="2021-10-21T08:16:00"/>
    <n v="13"/>
    <n v="1"/>
    <s v="Bangalore"/>
    <n v="5"/>
    <s v="Vascular"/>
  </r>
  <r>
    <x v="5575"/>
    <n v="51722"/>
    <n v="1"/>
    <m/>
    <n v="17"/>
    <n v="4"/>
    <n v="3"/>
    <d v="2022-06-15T00:00:00"/>
    <d v="2021-10-21T08:17:00"/>
    <n v="4"/>
    <n v="1"/>
    <s v="Mumbai"/>
    <n v="7"/>
    <s v="Cosmetic"/>
  </r>
  <r>
    <x v="5548"/>
    <n v="51723"/>
    <n v="2"/>
    <m/>
    <n v="2"/>
    <n v="13"/>
    <n v="4"/>
    <m/>
    <d v="2021-10-21T08:20:00"/>
    <n v="13"/>
    <n v="2"/>
    <s v="Hyderabad"/>
    <n v="1"/>
    <s v="Proctology"/>
  </r>
  <r>
    <x v="5576"/>
    <n v="51724"/>
    <n v="5"/>
    <s v="Cash"/>
    <n v="17"/>
    <n v="18"/>
    <n v="1"/>
    <d v="2022-01-11T00:00:00"/>
    <d v="2021-10-21T08:24:00"/>
    <n v="18"/>
    <n v="5"/>
    <s v="New Delhi"/>
    <n v="7"/>
    <s v="Cosmetic"/>
  </r>
  <r>
    <x v="5577"/>
    <n v="51726"/>
    <n v="2"/>
    <m/>
    <n v="37"/>
    <n v="13"/>
    <n v="8"/>
    <m/>
    <d v="2021-10-21T08:40:00"/>
    <n v="13"/>
    <n v="2"/>
    <s v="Tertiary "/>
    <n v="0"/>
    <s v="Not Assigned"/>
  </r>
  <r>
    <x v="5578"/>
    <n v="51727"/>
    <n v="1"/>
    <m/>
    <n v="17"/>
    <n v="13"/>
    <n v="2"/>
    <m/>
    <d v="2021-10-21T08:56:00"/>
    <n v="13"/>
    <n v="1"/>
    <s v="Bangalore"/>
    <n v="7"/>
    <s v="Cosmetic"/>
  </r>
  <r>
    <x v="5579"/>
    <n v="51728"/>
    <n v="1"/>
    <s v="Cash"/>
    <n v="16"/>
    <n v="13"/>
    <n v="2"/>
    <m/>
    <d v="2021-10-21T09:00:00"/>
    <n v="13"/>
    <n v="1"/>
    <s v="Bangalore"/>
    <n v="3"/>
    <s v="Laproscopy"/>
  </r>
  <r>
    <x v="5579"/>
    <n v="51729"/>
    <n v="2"/>
    <m/>
    <n v="37"/>
    <n v="12"/>
    <n v="2"/>
    <m/>
    <d v="2021-10-21T09:05:00"/>
    <n v="12"/>
    <n v="2"/>
    <s v="Bangalore"/>
    <n v="0"/>
    <s v="Not Assigned"/>
  </r>
  <r>
    <x v="5580"/>
    <n v="51730"/>
    <n v="1"/>
    <m/>
    <n v="96"/>
    <n v="13"/>
    <n v="1"/>
    <m/>
    <d v="2021-10-21T09:05:00"/>
    <n v="13"/>
    <n v="1"/>
    <s v="New Delhi"/>
    <n v="7"/>
    <s v="Cosmetic"/>
  </r>
  <r>
    <x v="5581"/>
    <n v="51731"/>
    <n v="1"/>
    <s v="Cash"/>
    <n v="24"/>
    <n v="13"/>
    <n v="8"/>
    <d v="2021-11-11T00:00:00"/>
    <d v="2021-10-21T09:18:00"/>
    <n v="13"/>
    <n v="1"/>
    <s v="Tertiary "/>
    <n v="1"/>
    <s v="Proctology"/>
  </r>
  <r>
    <x v="5582"/>
    <n v="51732"/>
    <n v="5"/>
    <m/>
    <n v="18"/>
    <n v="39"/>
    <n v="20"/>
    <d v="2021-12-20T00:00:00"/>
    <d v="2021-10-21T09:25:00"/>
    <n v="39"/>
    <n v="5"/>
    <s v="Ahmedabad"/>
    <n v="5"/>
    <s v="Vascular"/>
  </r>
  <r>
    <x v="5583"/>
    <n v="51733"/>
    <n v="5"/>
    <s v="Cash"/>
    <n v="18"/>
    <n v="13"/>
    <n v="4"/>
    <d v="2022-01-02T00:00:00"/>
    <d v="2021-10-21T09:29:00"/>
    <n v="13"/>
    <n v="5"/>
    <s v="Hyderabad"/>
    <n v="5"/>
    <s v="Vascular"/>
  </r>
  <r>
    <x v="5584"/>
    <n v="51734"/>
    <n v="2"/>
    <m/>
    <n v="19"/>
    <n v="13"/>
    <n v="2"/>
    <m/>
    <d v="2021-10-21T09:40:00"/>
    <n v="13"/>
    <n v="2"/>
    <s v="Bangalore"/>
    <n v="1"/>
    <s v="Proctology"/>
  </r>
  <r>
    <x v="5585"/>
    <n v="51735"/>
    <n v="1"/>
    <m/>
    <n v="2"/>
    <n v="13"/>
    <n v="2"/>
    <m/>
    <d v="2021-10-21T09:43:00"/>
    <n v="13"/>
    <n v="1"/>
    <s v="Bangalore"/>
    <n v="1"/>
    <s v="Proctology"/>
  </r>
  <r>
    <x v="5586"/>
    <n v="51736"/>
    <n v="2"/>
    <m/>
    <n v="37"/>
    <n v="13"/>
    <n v="3"/>
    <m/>
    <d v="2021-10-21T09:45:00"/>
    <n v="13"/>
    <n v="2"/>
    <s v="Mumbai"/>
    <n v="0"/>
    <s v="Not Assigned"/>
  </r>
  <r>
    <x v="5587"/>
    <n v="51737"/>
    <n v="1"/>
    <m/>
    <n v="39"/>
    <n v="13"/>
    <n v="4"/>
    <m/>
    <d v="2021-10-21T09:46:00"/>
    <n v="13"/>
    <n v="1"/>
    <s v="Hyderabad"/>
    <n v="2"/>
    <s v="Urology Circumcision"/>
  </r>
  <r>
    <x v="5588"/>
    <n v="51738"/>
    <n v="5"/>
    <m/>
    <n v="2"/>
    <n v="12"/>
    <n v="8"/>
    <m/>
    <d v="2021-10-21T09:48:00"/>
    <n v="12"/>
    <n v="5"/>
    <s v="Tertiary "/>
    <n v="1"/>
    <s v="Proctology"/>
  </r>
  <r>
    <x v="5589"/>
    <n v="51739"/>
    <n v="5"/>
    <m/>
    <n v="17"/>
    <n v="2"/>
    <n v="1"/>
    <m/>
    <d v="2021-10-21T09:48:00"/>
    <n v="2"/>
    <n v="5"/>
    <s v="New Delhi"/>
    <n v="7"/>
    <s v="Cosmetic"/>
  </r>
  <r>
    <x v="5403"/>
    <n v="51740"/>
    <n v="2"/>
    <m/>
    <n v="37"/>
    <n v="2"/>
    <n v="1"/>
    <m/>
    <d v="2021-10-21T09:55:00"/>
    <n v="2"/>
    <n v="2"/>
    <s v="New Delhi"/>
    <n v="0"/>
    <s v="Not Assigned"/>
  </r>
  <r>
    <x v="5590"/>
    <n v="51741"/>
    <n v="5"/>
    <m/>
    <n v="17"/>
    <n v="39"/>
    <n v="2"/>
    <m/>
    <d v="2021-10-21T09:55:00"/>
    <n v="39"/>
    <n v="5"/>
    <s v="Bangalore"/>
    <n v="7"/>
    <s v="Cosmetic"/>
  </r>
  <r>
    <x v="5591"/>
    <n v="51742"/>
    <n v="1"/>
    <s v="Cash"/>
    <n v="17"/>
    <n v="39"/>
    <n v="2"/>
    <m/>
    <d v="2021-10-21T09:56:00"/>
    <n v="39"/>
    <n v="1"/>
    <s v="Bangalore"/>
    <n v="7"/>
    <s v="Cosmetic"/>
  </r>
  <r>
    <x v="5592"/>
    <n v="51743"/>
    <n v="1"/>
    <s v="Cash"/>
    <n v="2"/>
    <n v="13"/>
    <n v="3"/>
    <m/>
    <d v="2021-10-21T09:57:00"/>
    <n v="13"/>
    <n v="1"/>
    <s v="Mumbai"/>
    <n v="1"/>
    <s v="Proctology"/>
  </r>
  <r>
    <x v="5593"/>
    <n v="51744"/>
    <n v="1"/>
    <m/>
    <n v="135"/>
    <n v="2"/>
    <n v="1"/>
    <m/>
    <d v="2021-10-21T09:57:00"/>
    <n v="2"/>
    <n v="1"/>
    <s v="New Delhi"/>
    <n v="10"/>
    <s v="Dental"/>
  </r>
  <r>
    <x v="5594"/>
    <n v="51745"/>
    <n v="2"/>
    <s v="Cash"/>
    <n v="2"/>
    <n v="13"/>
    <n v="1"/>
    <m/>
    <d v="2021-10-21T10:00:00"/>
    <n v="13"/>
    <n v="2"/>
    <s v="New Delhi"/>
    <n v="1"/>
    <s v="Proctology"/>
  </r>
  <r>
    <x v="5595"/>
    <n v="51746"/>
    <n v="5"/>
    <s v="Reimbursement"/>
    <n v="2"/>
    <n v="12"/>
    <n v="2"/>
    <d v="2021-11-08T00:00:00"/>
    <d v="2021-10-21T10:11:00"/>
    <n v="12"/>
    <n v="5"/>
    <s v="Bangalore"/>
    <n v="1"/>
    <s v="Proctology"/>
  </r>
  <r>
    <x v="5596"/>
    <n v="51748"/>
    <n v="1"/>
    <s v="Cash"/>
    <n v="20"/>
    <n v="13"/>
    <n v="4"/>
    <m/>
    <d v="2021-10-21T10:12:00"/>
    <n v="13"/>
    <n v="1"/>
    <s v="Hyderabad"/>
    <n v="1"/>
    <s v="Proctology"/>
  </r>
  <r>
    <x v="5597"/>
    <n v="51749"/>
    <n v="1"/>
    <s v="Cashless"/>
    <n v="2"/>
    <n v="13"/>
    <n v="2"/>
    <m/>
    <d v="2021-10-21T10:13:00"/>
    <n v="13"/>
    <n v="1"/>
    <s v="Bangalore"/>
    <n v="1"/>
    <s v="Proctology"/>
  </r>
  <r>
    <x v="5574"/>
    <n v="51750"/>
    <n v="2"/>
    <m/>
    <n v="37"/>
    <n v="2"/>
    <n v="8"/>
    <d v="2021-10-26T00:00:00"/>
    <d v="2021-10-21T10:15:00"/>
    <n v="2"/>
    <n v="2"/>
    <s v="Tertiary "/>
    <n v="0"/>
    <s v="Not Assigned"/>
  </r>
  <r>
    <x v="5598"/>
    <n v="51751"/>
    <n v="2"/>
    <m/>
    <n v="37"/>
    <n v="2"/>
    <n v="4"/>
    <m/>
    <d v="2021-10-21T10:15:00"/>
    <n v="2"/>
    <n v="2"/>
    <s v="Hyderabad"/>
    <n v="0"/>
    <s v="Not Assigned"/>
  </r>
  <r>
    <x v="5599"/>
    <n v="51752"/>
    <n v="1"/>
    <m/>
    <n v="17"/>
    <n v="2"/>
    <n v="3"/>
    <m/>
    <d v="2021-10-21T10:15:00"/>
    <n v="2"/>
    <n v="1"/>
    <s v="Mumbai"/>
    <n v="7"/>
    <s v="Cosmetic"/>
  </r>
  <r>
    <x v="5314"/>
    <n v="51753"/>
    <n v="1"/>
    <s v="Cashless"/>
    <n v="19"/>
    <n v="50"/>
    <n v="1"/>
    <d v="2021-10-22T00:00:00"/>
    <d v="2021-10-21T10:16:00"/>
    <n v="50"/>
    <n v="1"/>
    <s v="New Delhi"/>
    <n v="1"/>
    <s v="Proctology"/>
  </r>
  <r>
    <x v="5314"/>
    <n v="51754"/>
    <n v="2"/>
    <m/>
    <n v="19"/>
    <n v="12"/>
    <n v="1"/>
    <m/>
    <d v="2021-10-21T10:20:00"/>
    <n v="12"/>
    <n v="2"/>
    <s v="New Delhi"/>
    <n v="1"/>
    <s v="Proctology"/>
  </r>
  <r>
    <x v="5599"/>
    <n v="51755"/>
    <n v="2"/>
    <m/>
    <n v="37"/>
    <n v="12"/>
    <n v="3"/>
    <m/>
    <d v="2021-10-21T10:20:00"/>
    <n v="12"/>
    <n v="2"/>
    <s v="Mumbai"/>
    <n v="0"/>
    <s v="Not Assigned"/>
  </r>
  <r>
    <x v="5597"/>
    <n v="51756"/>
    <n v="2"/>
    <m/>
    <n v="37"/>
    <n v="12"/>
    <n v="2"/>
    <m/>
    <d v="2021-10-21T10:20:00"/>
    <n v="12"/>
    <n v="2"/>
    <s v="Bangalore"/>
    <n v="0"/>
    <s v="Not Assigned"/>
  </r>
  <r>
    <x v="5600"/>
    <n v="51757"/>
    <n v="5"/>
    <s v="Cash"/>
    <n v="17"/>
    <n v="13"/>
    <n v="1"/>
    <m/>
    <d v="2021-10-21T10:21:00"/>
    <n v="13"/>
    <n v="5"/>
    <s v="New Delhi"/>
    <n v="7"/>
    <s v="Cosmetic"/>
  </r>
  <r>
    <x v="5601"/>
    <n v="51758"/>
    <n v="2"/>
    <s v="Cash"/>
    <n v="2"/>
    <n v="13"/>
    <n v="6"/>
    <m/>
    <d v="2021-10-21T10:25:00"/>
    <n v="13"/>
    <n v="2"/>
    <s v="Pune"/>
    <n v="1"/>
    <s v="Proctology"/>
  </r>
  <r>
    <x v="5602"/>
    <n v="51759"/>
    <n v="1"/>
    <s v="Cashless"/>
    <n v="16"/>
    <n v="34"/>
    <n v="3"/>
    <m/>
    <d v="2021-10-21T10:25:00"/>
    <n v="34"/>
    <n v="1"/>
    <s v="Mumbai"/>
    <n v="3"/>
    <s v="Laproscopy"/>
  </r>
  <r>
    <x v="5603"/>
    <n v="51763"/>
    <n v="1"/>
    <m/>
    <n v="20"/>
    <n v="13"/>
    <n v="4"/>
    <d v="2021-11-03T00:00:00"/>
    <d v="2021-10-21T10:29:00"/>
    <n v="13"/>
    <n v="1"/>
    <s v="Hyderabad"/>
    <n v="1"/>
    <s v="Proctology"/>
  </r>
  <r>
    <x v="5604"/>
    <n v="51764"/>
    <n v="5"/>
    <m/>
    <n v="19"/>
    <n v="13"/>
    <n v="3"/>
    <m/>
    <d v="2021-10-21T10:29:00"/>
    <n v="13"/>
    <n v="5"/>
    <s v="Mumbai"/>
    <n v="1"/>
    <s v="Proctology"/>
  </r>
  <r>
    <x v="5411"/>
    <n v="51765"/>
    <n v="2"/>
    <s v="Cash"/>
    <n v="39"/>
    <n v="13"/>
    <n v="6"/>
    <m/>
    <d v="2021-10-21T10:30:00"/>
    <n v="13"/>
    <n v="2"/>
    <s v="Pune"/>
    <n v="2"/>
    <s v="Urology Circumcision"/>
  </r>
  <r>
    <x v="5602"/>
    <n v="51766"/>
    <n v="2"/>
    <m/>
    <n v="37"/>
    <n v="12"/>
    <n v="3"/>
    <m/>
    <d v="2021-10-21T10:30:00"/>
    <n v="12"/>
    <n v="2"/>
    <s v="Mumbai"/>
    <n v="0"/>
    <s v="Not Assigned"/>
  </r>
  <r>
    <x v="5605"/>
    <n v="51767"/>
    <n v="1"/>
    <m/>
    <n v="2"/>
    <n v="51"/>
    <n v="6"/>
    <d v="2021-11-29T00:00:00"/>
    <d v="2021-10-21T10:31:00"/>
    <n v="51"/>
    <n v="1"/>
    <s v="Pune"/>
    <n v="1"/>
    <s v="Proctology"/>
  </r>
  <r>
    <x v="5606"/>
    <n v="51768"/>
    <n v="2"/>
    <m/>
    <n v="37"/>
    <n v="2"/>
    <n v="8"/>
    <m/>
    <d v="2021-10-21T10:35:00"/>
    <n v="2"/>
    <n v="2"/>
    <s v="Tertiary "/>
    <n v="0"/>
    <s v="Not Assigned"/>
  </r>
  <r>
    <x v="5560"/>
    <n v="51769"/>
    <n v="2"/>
    <m/>
    <n v="37"/>
    <n v="8"/>
    <n v="1"/>
    <d v="2021-10-21T00:00:00"/>
    <d v="2021-10-21T10:35:00"/>
    <n v="8"/>
    <n v="2"/>
    <s v="New Delhi"/>
    <n v="0"/>
    <s v="Not Assigned"/>
  </r>
  <r>
    <x v="5607"/>
    <n v="51770"/>
    <n v="5"/>
    <m/>
    <n v="17"/>
    <n v="2"/>
    <n v="1"/>
    <m/>
    <d v="2021-10-21T10:39:00"/>
    <n v="2"/>
    <n v="5"/>
    <s v="New Delhi"/>
    <n v="7"/>
    <s v="Cosmetic"/>
  </r>
  <r>
    <x v="5608"/>
    <n v="51771"/>
    <n v="2"/>
    <m/>
    <n v="37"/>
    <n v="2"/>
    <n v="1"/>
    <m/>
    <d v="2021-10-21T10:40:00"/>
    <n v="2"/>
    <n v="2"/>
    <s v="New Delhi"/>
    <n v="0"/>
    <s v="Not Assigned"/>
  </r>
  <r>
    <x v="5609"/>
    <n v="51772"/>
    <n v="2"/>
    <m/>
    <n v="37"/>
    <n v="2"/>
    <n v="8"/>
    <d v="2021-10-28T00:00:00"/>
    <d v="2021-10-21T10:40:00"/>
    <n v="2"/>
    <n v="2"/>
    <s v="Tertiary "/>
    <n v="0"/>
    <s v="Not Assigned"/>
  </r>
  <r>
    <x v="5602"/>
    <n v="51773"/>
    <n v="2"/>
    <m/>
    <n v="16"/>
    <n v="12"/>
    <n v="3"/>
    <d v="2021-10-23T00:00:00"/>
    <d v="2021-10-21T10:40:00"/>
    <n v="12"/>
    <n v="2"/>
    <s v="Mumbai"/>
    <n v="3"/>
    <s v="Laproscopy"/>
  </r>
  <r>
    <x v="5610"/>
    <n v="51774"/>
    <n v="5"/>
    <m/>
    <n v="19"/>
    <n v="39"/>
    <n v="1"/>
    <d v="2021-10-22T00:00:00"/>
    <d v="2021-10-21T10:41:00"/>
    <n v="39"/>
    <n v="5"/>
    <s v="New Delhi"/>
    <n v="1"/>
    <s v="Proctology"/>
  </r>
  <r>
    <x v="5611"/>
    <n v="51775"/>
    <n v="5"/>
    <m/>
    <n v="17"/>
    <n v="13"/>
    <n v="2"/>
    <m/>
    <d v="2021-10-21T10:50:00"/>
    <n v="13"/>
    <n v="5"/>
    <s v="Bangalore"/>
    <n v="7"/>
    <s v="Cosmetic"/>
  </r>
  <r>
    <x v="5612"/>
    <n v="51776"/>
    <n v="5"/>
    <m/>
    <n v="18"/>
    <n v="39"/>
    <n v="4"/>
    <d v="2022-01-11T00:00:00"/>
    <d v="2021-10-21T10:53:00"/>
    <n v="39"/>
    <n v="5"/>
    <s v="Hyderabad"/>
    <n v="5"/>
    <s v="Vascular"/>
  </r>
  <r>
    <x v="5613"/>
    <n v="51777"/>
    <n v="5"/>
    <m/>
    <n v="39"/>
    <n v="2"/>
    <n v="1"/>
    <m/>
    <d v="2021-10-21T10:54:00"/>
    <n v="2"/>
    <n v="5"/>
    <s v="New Delhi"/>
    <n v="2"/>
    <s v="Urology Circumcision"/>
  </r>
  <r>
    <x v="5614"/>
    <n v="51778"/>
    <n v="2"/>
    <m/>
    <n v="37"/>
    <n v="13"/>
    <n v="3"/>
    <m/>
    <d v="2021-10-21T10:55:00"/>
    <n v="13"/>
    <n v="2"/>
    <s v="Mumbai"/>
    <n v="0"/>
    <s v="Not Assigned"/>
  </r>
  <r>
    <x v="5615"/>
    <n v="51779"/>
    <n v="5"/>
    <m/>
    <n v="2"/>
    <n v="13"/>
    <n v="1"/>
    <m/>
    <d v="2021-10-21T10:56:00"/>
    <n v="13"/>
    <n v="5"/>
    <s v="New Delhi"/>
    <n v="1"/>
    <s v="Proctology"/>
  </r>
  <r>
    <x v="5616"/>
    <n v="51780"/>
    <n v="8"/>
    <m/>
    <n v="2"/>
    <n v="2"/>
    <n v="1"/>
    <m/>
    <d v="2021-10-21T10:59:00"/>
    <n v="2"/>
    <n v="8"/>
    <s v="New Delhi"/>
    <n v="1"/>
    <s v="Proctology"/>
  </r>
  <r>
    <x v="5617"/>
    <n v="51782"/>
    <n v="2"/>
    <m/>
    <n v="37"/>
    <n v="13"/>
    <n v="1"/>
    <m/>
    <d v="2021-10-21T11:00:00"/>
    <n v="13"/>
    <n v="2"/>
    <s v="New Delhi"/>
    <n v="0"/>
    <s v="Not Assigned"/>
  </r>
  <r>
    <x v="5618"/>
    <n v="51783"/>
    <n v="5"/>
    <m/>
    <n v="17"/>
    <n v="13"/>
    <n v="3"/>
    <m/>
    <d v="2021-10-21T11:01:00"/>
    <n v="13"/>
    <n v="5"/>
    <s v="Mumbai"/>
    <n v="7"/>
    <s v="Cosmetic"/>
  </r>
  <r>
    <x v="5619"/>
    <n v="51784"/>
    <n v="2"/>
    <s v="Cashless"/>
    <n v="24"/>
    <n v="13"/>
    <n v="1"/>
    <d v="2022-01-19T00:00:00"/>
    <d v="2021-10-21T11:05:00"/>
    <n v="13"/>
    <n v="2"/>
    <s v="New Delhi"/>
    <n v="1"/>
    <s v="Proctology"/>
  </r>
  <r>
    <x v="5620"/>
    <n v="51785"/>
    <n v="1"/>
    <m/>
    <n v="2"/>
    <n v="2"/>
    <n v="3"/>
    <m/>
    <d v="2021-10-21T11:06:00"/>
    <n v="2"/>
    <n v="1"/>
    <s v="Mumbai"/>
    <n v="1"/>
    <s v="Proctology"/>
  </r>
  <r>
    <x v="5621"/>
    <n v="51786"/>
    <n v="5"/>
    <s v="Cash"/>
    <n v="17"/>
    <n v="13"/>
    <n v="1"/>
    <d v="2021-12-02T00:00:00"/>
    <d v="2021-10-21T11:07:00"/>
    <n v="13"/>
    <n v="5"/>
    <s v="New Delhi"/>
    <n v="7"/>
    <s v="Cosmetic"/>
  </r>
  <r>
    <x v="5622"/>
    <n v="51787"/>
    <n v="1"/>
    <m/>
    <n v="2"/>
    <n v="13"/>
    <n v="8"/>
    <m/>
    <d v="2021-10-21T11:08:00"/>
    <n v="13"/>
    <n v="1"/>
    <s v="Tertiary "/>
    <n v="1"/>
    <s v="Proctology"/>
  </r>
  <r>
    <x v="5548"/>
    <n v="51789"/>
    <n v="2"/>
    <m/>
    <n v="2"/>
    <n v="13"/>
    <n v="2"/>
    <m/>
    <d v="2021-10-21T11:10:00"/>
    <n v="13"/>
    <n v="2"/>
    <s v="Bangalore"/>
    <n v="1"/>
    <s v="Proctology"/>
  </r>
  <r>
    <x v="5566"/>
    <n v="51790"/>
    <n v="2"/>
    <m/>
    <n v="37"/>
    <n v="39"/>
    <n v="2"/>
    <m/>
    <d v="2021-10-21T11:10:00"/>
    <n v="39"/>
    <n v="2"/>
    <s v="Bangalore"/>
    <n v="0"/>
    <s v="Not Assigned"/>
  </r>
  <r>
    <x v="5561"/>
    <n v="51791"/>
    <n v="2"/>
    <m/>
    <n v="2"/>
    <n v="4"/>
    <n v="1"/>
    <d v="2022-07-05T00:00:00"/>
    <d v="2021-10-21T11:10:00"/>
    <n v="4"/>
    <n v="2"/>
    <s v="New Delhi"/>
    <n v="1"/>
    <s v="Proctology"/>
  </r>
  <r>
    <x v="5622"/>
    <n v="51792"/>
    <n v="2"/>
    <m/>
    <n v="37"/>
    <n v="13"/>
    <n v="8"/>
    <m/>
    <d v="2021-10-21T11:15:00"/>
    <n v="13"/>
    <n v="2"/>
    <s v="Tertiary "/>
    <n v="0"/>
    <s v="Not Assigned"/>
  </r>
  <r>
    <x v="5619"/>
    <n v="51793"/>
    <n v="2"/>
    <m/>
    <n v="37"/>
    <n v="35"/>
    <n v="1"/>
    <m/>
    <d v="2021-10-21T11:15:00"/>
    <n v="35"/>
    <n v="2"/>
    <s v="New Delhi"/>
    <n v="0"/>
    <s v="Not Assigned"/>
  </r>
  <r>
    <x v="5168"/>
    <n v="51794"/>
    <n v="1"/>
    <m/>
    <n v="39"/>
    <n v="12"/>
    <n v="3"/>
    <m/>
    <d v="2021-10-21T11:19:00"/>
    <n v="12"/>
    <n v="1"/>
    <s v="Mumbai"/>
    <n v="2"/>
    <s v="Urology Circumcision"/>
  </r>
  <r>
    <x v="5623"/>
    <n v="51796"/>
    <n v="2"/>
    <m/>
    <n v="37"/>
    <n v="53"/>
    <n v="6"/>
    <m/>
    <d v="2021-10-21T11:20:00"/>
    <n v="53"/>
    <n v="2"/>
    <s v="Pune"/>
    <n v="0"/>
    <s v="Not Assigned"/>
  </r>
  <r>
    <x v="5622"/>
    <n v="51797"/>
    <n v="2"/>
    <m/>
    <n v="2"/>
    <n v="53"/>
    <n v="8"/>
    <d v="2021-10-23T00:00:00"/>
    <d v="2021-10-21T11:20:00"/>
    <n v="53"/>
    <n v="2"/>
    <s v="Tertiary "/>
    <n v="1"/>
    <s v="Proctology"/>
  </r>
  <r>
    <x v="5624"/>
    <n v="51798"/>
    <n v="1"/>
    <s v="Cash"/>
    <n v="39"/>
    <n v="18"/>
    <n v="2"/>
    <m/>
    <d v="2021-10-21T11:21:00"/>
    <n v="18"/>
    <n v="1"/>
    <s v="Bangalore"/>
    <n v="2"/>
    <s v="Urology Circumcision"/>
  </r>
  <r>
    <x v="5625"/>
    <n v="51799"/>
    <n v="2"/>
    <m/>
    <n v="37"/>
    <n v="4"/>
    <n v="2"/>
    <d v="2022-06-15T00:00:00"/>
    <d v="2021-10-21T11:25:00"/>
    <n v="4"/>
    <n v="2"/>
    <s v="Bangalore"/>
    <n v="0"/>
    <s v="Not Assigned"/>
  </r>
  <r>
    <x v="5626"/>
    <n v="51800"/>
    <n v="2"/>
    <m/>
    <n v="37"/>
    <n v="2"/>
    <n v="1"/>
    <m/>
    <d v="2021-10-21T11:25:00"/>
    <n v="2"/>
    <n v="2"/>
    <s v="New Delhi"/>
    <n v="0"/>
    <s v="Not Assigned"/>
  </r>
  <r>
    <x v="5627"/>
    <n v="51801"/>
    <n v="5"/>
    <s v="Cash"/>
    <n v="17"/>
    <n v="13"/>
    <n v="2"/>
    <m/>
    <d v="2021-10-21T11:27:00"/>
    <n v="13"/>
    <n v="5"/>
    <s v="Bangalore"/>
    <n v="7"/>
    <s v="Cosmetic"/>
  </r>
  <r>
    <x v="5628"/>
    <n v="51802"/>
    <n v="1"/>
    <m/>
    <n v="2"/>
    <n v="51"/>
    <n v="4"/>
    <d v="2021-10-22T00:00:00"/>
    <d v="2021-10-21T11:30:00"/>
    <n v="51"/>
    <n v="1"/>
    <s v="Hyderabad"/>
    <n v="1"/>
    <s v="Proctology"/>
  </r>
  <r>
    <x v="5629"/>
    <n v="51803"/>
    <n v="2"/>
    <m/>
    <n v="37"/>
    <n v="39"/>
    <n v="3"/>
    <m/>
    <d v="2021-10-21T11:30:00"/>
    <n v="39"/>
    <n v="2"/>
    <s v="Mumbai"/>
    <n v="0"/>
    <s v="Not Assigned"/>
  </r>
  <r>
    <x v="5630"/>
    <n v="51804"/>
    <n v="5"/>
    <s v="Cash"/>
    <n v="17"/>
    <n v="13"/>
    <n v="2"/>
    <m/>
    <d v="2021-10-21T11:30:00"/>
    <n v="13"/>
    <n v="5"/>
    <s v="Bangalore"/>
    <n v="7"/>
    <s v="Cosmetic"/>
  </r>
  <r>
    <x v="5631"/>
    <n v="51805"/>
    <n v="1"/>
    <s v="Cash"/>
    <n v="17"/>
    <n v="13"/>
    <n v="2"/>
    <m/>
    <d v="2021-10-21T11:30:00"/>
    <n v="13"/>
    <n v="1"/>
    <s v="Bangalore"/>
    <n v="7"/>
    <s v="Cosmetic"/>
  </r>
  <r>
    <x v="5632"/>
    <n v="51806"/>
    <n v="5"/>
    <m/>
    <n v="18"/>
    <n v="39"/>
    <n v="4"/>
    <d v="2022-01-11T00:00:00"/>
    <d v="2021-10-21T11:32:00"/>
    <n v="39"/>
    <n v="5"/>
    <s v="Hyderabad"/>
    <n v="5"/>
    <s v="Vascular"/>
  </r>
  <r>
    <x v="5633"/>
    <n v="51807"/>
    <n v="5"/>
    <s v="Cash"/>
    <n v="2"/>
    <n v="13"/>
    <n v="1"/>
    <d v="2021-12-08T00:00:00"/>
    <d v="2021-10-21T11:38:00"/>
    <n v="13"/>
    <n v="5"/>
    <s v="New Delhi"/>
    <n v="1"/>
    <s v="Proctology"/>
  </r>
  <r>
    <x v="5634"/>
    <n v="51808"/>
    <n v="1"/>
    <s v="Cash"/>
    <n v="39"/>
    <n v="2"/>
    <n v="2"/>
    <m/>
    <d v="2021-10-21T11:39:00"/>
    <n v="2"/>
    <n v="1"/>
    <s v="Bangalore"/>
    <n v="2"/>
    <s v="Urology Circumcision"/>
  </r>
  <r>
    <x v="5635"/>
    <n v="51809"/>
    <n v="2"/>
    <m/>
    <n v="37"/>
    <n v="2"/>
    <n v="1"/>
    <m/>
    <d v="2021-10-21T11:40:00"/>
    <n v="2"/>
    <n v="2"/>
    <s v="New Delhi"/>
    <n v="0"/>
    <s v="Not Assigned"/>
  </r>
  <r>
    <x v="5636"/>
    <n v="51810"/>
    <n v="1"/>
    <s v="Cash"/>
    <n v="17"/>
    <n v="8"/>
    <n v="1"/>
    <d v="2021-10-22T00:00:00"/>
    <d v="2021-10-21T11:41:00"/>
    <n v="8"/>
    <n v="1"/>
    <s v="New Delhi"/>
    <n v="7"/>
    <s v="Cosmetic"/>
  </r>
  <r>
    <x v="5637"/>
    <n v="51811"/>
    <n v="2"/>
    <m/>
    <n v="37"/>
    <n v="13"/>
    <n v="1"/>
    <m/>
    <d v="2021-10-21T11:45:00"/>
    <n v="13"/>
    <n v="2"/>
    <s v="New Delhi"/>
    <n v="0"/>
    <s v="Not Assigned"/>
  </r>
  <r>
    <x v="5638"/>
    <n v="51813"/>
    <n v="5"/>
    <s v="Cash"/>
    <n v="135"/>
    <n v="12"/>
    <n v="1"/>
    <m/>
    <d v="2021-10-21T11:48:00"/>
    <n v="12"/>
    <n v="5"/>
    <s v="New Delhi"/>
    <n v="10"/>
    <s v="Dental"/>
  </r>
  <r>
    <x v="5639"/>
    <n v="51814"/>
    <n v="8"/>
    <m/>
    <n v="2"/>
    <n v="53"/>
    <n v="1"/>
    <m/>
    <d v="2021-10-21T11:48:00"/>
    <n v="53"/>
    <n v="8"/>
    <s v="New Delhi"/>
    <n v="1"/>
    <s v="Proctology"/>
  </r>
  <r>
    <x v="5640"/>
    <n v="51815"/>
    <n v="1"/>
    <s v="Cashless"/>
    <n v="2"/>
    <n v="13"/>
    <n v="4"/>
    <m/>
    <d v="2021-10-21T11:52:00"/>
    <n v="13"/>
    <n v="1"/>
    <s v="Hyderabad"/>
    <n v="1"/>
    <s v="Proctology"/>
  </r>
  <r>
    <x v="5641"/>
    <n v="51816"/>
    <n v="2"/>
    <m/>
    <n v="2"/>
    <n v="13"/>
    <n v="3"/>
    <m/>
    <d v="2021-10-21T11:55:00"/>
    <n v="13"/>
    <n v="2"/>
    <s v="Mumbai"/>
    <n v="1"/>
    <s v="Proctology"/>
  </r>
  <r>
    <x v="5642"/>
    <n v="51817"/>
    <n v="5"/>
    <s v="Cash"/>
    <n v="17"/>
    <n v="13"/>
    <n v="1"/>
    <d v="2021-11-24T00:00:00"/>
    <d v="2021-10-21T11:56:00"/>
    <n v="13"/>
    <n v="5"/>
    <s v="New Delhi"/>
    <n v="7"/>
    <s v="Cosmetic"/>
  </r>
  <r>
    <x v="5643"/>
    <n v="51818"/>
    <n v="5"/>
    <m/>
    <n v="17"/>
    <n v="13"/>
    <n v="2"/>
    <m/>
    <d v="2021-10-21T11:58:00"/>
    <n v="13"/>
    <n v="5"/>
    <s v="Bangalore"/>
    <n v="7"/>
    <s v="Cosmetic"/>
  </r>
  <r>
    <x v="5644"/>
    <n v="51820"/>
    <n v="2"/>
    <m/>
    <n v="37"/>
    <n v="2"/>
    <n v="8"/>
    <m/>
    <d v="2021-10-21T12:00:00"/>
    <n v="2"/>
    <n v="2"/>
    <s v="Tertiary "/>
    <n v="0"/>
    <s v="Not Assigned"/>
  </r>
  <r>
    <x v="5645"/>
    <n v="51821"/>
    <n v="5"/>
    <s v="Cash"/>
    <n v="135"/>
    <n v="2"/>
    <n v="1"/>
    <m/>
    <d v="2021-10-21T12:01:00"/>
    <n v="2"/>
    <n v="5"/>
    <s v="New Delhi"/>
    <n v="10"/>
    <s v="Dental"/>
  </r>
  <r>
    <x v="5641"/>
    <n v="51822"/>
    <n v="2"/>
    <m/>
    <n v="37"/>
    <n v="13"/>
    <n v="5"/>
    <m/>
    <d v="2021-10-21T12:05:00"/>
    <n v="13"/>
    <n v="2"/>
    <s v="Others"/>
    <n v="0"/>
    <s v="Not Assigned"/>
  </r>
  <r>
    <x v="5646"/>
    <n v="51823"/>
    <n v="5"/>
    <m/>
    <n v="39"/>
    <n v="13"/>
    <n v="1"/>
    <m/>
    <d v="2021-10-21T12:06:00"/>
    <n v="13"/>
    <n v="5"/>
    <s v="New Delhi"/>
    <n v="2"/>
    <s v="Urology Circumcision"/>
  </r>
  <r>
    <x v="5647"/>
    <n v="51824"/>
    <n v="2"/>
    <m/>
    <n v="150"/>
    <n v="53"/>
    <n v="3"/>
    <m/>
    <d v="2021-10-21T12:15:00"/>
    <n v="53"/>
    <n v="2"/>
    <s v="Mumbai"/>
    <n v="7"/>
    <s v="Cosmetic"/>
  </r>
  <r>
    <x v="5648"/>
    <n v="51825"/>
    <n v="5"/>
    <s v="Cash"/>
    <n v="17"/>
    <n v="53"/>
    <n v="1"/>
    <m/>
    <d v="2021-10-21T12:20:00"/>
    <n v="53"/>
    <n v="5"/>
    <s v="New Delhi"/>
    <n v="7"/>
    <s v="Cosmetic"/>
  </r>
  <r>
    <x v="5649"/>
    <n v="51827"/>
    <n v="2"/>
    <m/>
    <n v="1"/>
    <n v="53"/>
    <n v="2"/>
    <m/>
    <d v="2021-10-21T12:25:00"/>
    <n v="53"/>
    <n v="2"/>
    <s v="Bangalore"/>
    <n v="11"/>
    <s v="General Medicine"/>
  </r>
  <r>
    <x v="5650"/>
    <n v="51828"/>
    <n v="5"/>
    <s v="Cash"/>
    <n v="2"/>
    <n v="13"/>
    <n v="1"/>
    <m/>
    <d v="2021-10-21T12:28:00"/>
    <n v="13"/>
    <n v="5"/>
    <s v="New Delhi"/>
    <n v="1"/>
    <s v="Proctology"/>
  </r>
  <r>
    <x v="5651"/>
    <n v="51829"/>
    <n v="5"/>
    <s v="Cash"/>
    <n v="135"/>
    <n v="39"/>
    <n v="1"/>
    <m/>
    <d v="2021-10-21T12:31:00"/>
    <n v="39"/>
    <n v="5"/>
    <s v="New Delhi"/>
    <n v="10"/>
    <s v="Dental"/>
  </r>
  <r>
    <x v="5652"/>
    <n v="51830"/>
    <n v="5"/>
    <m/>
    <n v="17"/>
    <n v="2"/>
    <n v="3"/>
    <m/>
    <d v="2021-10-21T12:32:00"/>
    <n v="2"/>
    <n v="5"/>
    <s v="Mumbai"/>
    <n v="7"/>
    <s v="Cosmetic"/>
  </r>
  <r>
    <x v="5653"/>
    <n v="51831"/>
    <n v="5"/>
    <m/>
    <n v="17"/>
    <n v="2"/>
    <n v="2"/>
    <m/>
    <d v="2021-10-21T12:33:00"/>
    <n v="2"/>
    <n v="5"/>
    <s v="Bangalore"/>
    <n v="7"/>
    <s v="Cosmetic"/>
  </r>
  <r>
    <x v="5654"/>
    <n v="51832"/>
    <n v="2"/>
    <m/>
    <n v="37"/>
    <n v="2"/>
    <n v="2"/>
    <m/>
    <d v="2021-10-21T12:35:00"/>
    <n v="2"/>
    <n v="2"/>
    <s v="Bangalore"/>
    <n v="0"/>
    <s v="Not Assigned"/>
  </r>
  <r>
    <x v="5655"/>
    <n v="51833"/>
    <n v="1"/>
    <s v="Cash"/>
    <n v="16"/>
    <n v="13"/>
    <n v="1"/>
    <d v="2022-03-02T00:00:00"/>
    <d v="2021-10-21T12:43:00"/>
    <n v="13"/>
    <n v="1"/>
    <s v="New Delhi"/>
    <n v="3"/>
    <s v="Laproscopy"/>
  </r>
  <r>
    <x v="5656"/>
    <n v="51835"/>
    <n v="5"/>
    <m/>
    <n v="135"/>
    <n v="2"/>
    <n v="1"/>
    <m/>
    <d v="2021-10-21T12:48:00"/>
    <n v="2"/>
    <n v="5"/>
    <s v="New Delhi"/>
    <n v="10"/>
    <s v="Dental"/>
  </r>
  <r>
    <x v="5657"/>
    <n v="51836"/>
    <n v="8"/>
    <m/>
    <n v="2"/>
    <n v="53"/>
    <n v="3"/>
    <m/>
    <d v="2021-10-21T12:52:00"/>
    <n v="53"/>
    <n v="8"/>
    <s v="Mumbai"/>
    <n v="1"/>
    <s v="Proctology"/>
  </r>
  <r>
    <x v="5658"/>
    <n v="51837"/>
    <n v="2"/>
    <m/>
    <n v="37"/>
    <n v="2"/>
    <n v="4"/>
    <m/>
    <d v="2021-10-21T12:55:00"/>
    <n v="2"/>
    <n v="2"/>
    <s v="Hyderabad"/>
    <n v="0"/>
    <s v="Not Assigned"/>
  </r>
  <r>
    <x v="5659"/>
    <n v="51839"/>
    <n v="1"/>
    <m/>
    <n v="2"/>
    <n v="13"/>
    <n v="1"/>
    <d v="2021-10-25T00:00:00"/>
    <d v="2021-10-21T12:58:00"/>
    <n v="13"/>
    <n v="1"/>
    <s v="New Delhi"/>
    <n v="1"/>
    <s v="Proctology"/>
  </r>
  <r>
    <x v="5636"/>
    <n v="51840"/>
    <n v="2"/>
    <s v="Cash"/>
    <n v="36"/>
    <n v="34"/>
    <n v="1"/>
    <m/>
    <d v="2021-10-21T13:00:00"/>
    <n v="34"/>
    <n v="2"/>
    <s v="New Delhi"/>
    <n v="7"/>
    <s v="Cosmetic"/>
  </r>
  <r>
    <x v="5660"/>
    <n v="51841"/>
    <n v="2"/>
    <s v="Cash"/>
    <n v="96"/>
    <n v="13"/>
    <n v="2"/>
    <m/>
    <d v="2021-10-21T13:00:00"/>
    <n v="13"/>
    <n v="2"/>
    <s v="Bangalore"/>
    <n v="7"/>
    <s v="Cosmetic"/>
  </r>
  <r>
    <x v="5661"/>
    <n v="51843"/>
    <n v="5"/>
    <m/>
    <n v="17"/>
    <n v="2"/>
    <n v="1"/>
    <m/>
    <d v="2021-10-21T13:09:00"/>
    <n v="2"/>
    <n v="5"/>
    <s v="New Delhi"/>
    <n v="7"/>
    <s v="Cosmetic"/>
  </r>
  <r>
    <x v="5662"/>
    <n v="51844"/>
    <n v="5"/>
    <s v="Cash"/>
    <n v="135"/>
    <n v="13"/>
    <n v="1"/>
    <m/>
    <d v="2021-10-21T13:11:00"/>
    <n v="13"/>
    <n v="5"/>
    <s v="New Delhi"/>
    <n v="10"/>
    <s v="Dental"/>
  </r>
  <r>
    <x v="5654"/>
    <n v="51845"/>
    <n v="2"/>
    <m/>
    <n v="37"/>
    <n v="2"/>
    <n v="1"/>
    <m/>
    <d v="2021-10-21T13:15:00"/>
    <n v="2"/>
    <n v="2"/>
    <s v="New Delhi"/>
    <n v="0"/>
    <s v="Not Assigned"/>
  </r>
  <r>
    <x v="5663"/>
    <n v="51846"/>
    <n v="2"/>
    <s v="Cash"/>
    <n v="20"/>
    <n v="13"/>
    <n v="1"/>
    <d v="2021-11-18T00:00:00"/>
    <d v="2021-10-21T13:20:00"/>
    <n v="13"/>
    <n v="2"/>
    <s v="New Delhi"/>
    <n v="1"/>
    <s v="Proctology"/>
  </r>
  <r>
    <x v="5664"/>
    <n v="51847"/>
    <n v="2"/>
    <m/>
    <n v="16"/>
    <n v="4"/>
    <n v="3"/>
    <d v="2022-07-04T00:00:00"/>
    <d v="2021-10-21T13:20:00"/>
    <n v="4"/>
    <n v="2"/>
    <s v="Mumbai"/>
    <n v="3"/>
    <s v="Laproscopy"/>
  </r>
  <r>
    <x v="5654"/>
    <n v="51848"/>
    <n v="2"/>
    <m/>
    <n v="37"/>
    <n v="2"/>
    <n v="2"/>
    <m/>
    <d v="2021-10-21T13:20:00"/>
    <n v="2"/>
    <n v="2"/>
    <s v="Bangalore"/>
    <n v="0"/>
    <s v="Not Assigned"/>
  </r>
  <r>
    <x v="5665"/>
    <n v="51849"/>
    <n v="1"/>
    <m/>
    <n v="2"/>
    <n v="13"/>
    <n v="3"/>
    <m/>
    <d v="2021-10-21T13:20:00"/>
    <n v="13"/>
    <n v="1"/>
    <s v="Mumbai"/>
    <n v="1"/>
    <s v="Proctology"/>
  </r>
  <r>
    <x v="5666"/>
    <n v="51850"/>
    <n v="1"/>
    <m/>
    <n v="2"/>
    <n v="12"/>
    <n v="8"/>
    <m/>
    <d v="2021-10-21T13:21:00"/>
    <n v="12"/>
    <n v="1"/>
    <s v="Tertiary "/>
    <n v="1"/>
    <s v="Proctology"/>
  </r>
  <r>
    <x v="5667"/>
    <n v="51851"/>
    <n v="1"/>
    <m/>
    <n v="14"/>
    <n v="39"/>
    <n v="2"/>
    <d v="2021-12-22T00:00:00"/>
    <d v="2021-10-21T13:22:00"/>
    <n v="39"/>
    <n v="1"/>
    <s v="Bangalore"/>
    <n v="6"/>
    <s v="Kidney Stone"/>
  </r>
  <r>
    <x v="5668"/>
    <n v="51852"/>
    <n v="2"/>
    <m/>
    <n v="37"/>
    <n v="12"/>
    <n v="2"/>
    <m/>
    <d v="2021-10-21T13:25:00"/>
    <n v="12"/>
    <n v="2"/>
    <s v="Bangalore"/>
    <n v="0"/>
    <s v="Not Assigned"/>
  </r>
  <r>
    <x v="5669"/>
    <n v="51854"/>
    <n v="5"/>
    <s v="Cash"/>
    <n v="135"/>
    <n v="13"/>
    <n v="1"/>
    <m/>
    <d v="2021-10-21T13:29:00"/>
    <n v="13"/>
    <n v="5"/>
    <s v="New Delhi"/>
    <n v="10"/>
    <s v="Dental"/>
  </r>
  <r>
    <x v="5670"/>
    <n v="51855"/>
    <n v="2"/>
    <m/>
    <n v="37"/>
    <n v="39"/>
    <n v="2"/>
    <m/>
    <d v="2021-10-21T13:30:00"/>
    <n v="39"/>
    <n v="2"/>
    <s v="Bangalore"/>
    <n v="0"/>
    <s v="Not Assigned"/>
  </r>
  <r>
    <x v="5671"/>
    <n v="51856"/>
    <n v="1"/>
    <m/>
    <n v="20"/>
    <n v="13"/>
    <n v="4"/>
    <m/>
    <d v="2021-10-21T13:30:00"/>
    <n v="13"/>
    <n v="1"/>
    <s v="Hyderabad"/>
    <n v="1"/>
    <s v="Proctology"/>
  </r>
  <r>
    <x v="5672"/>
    <n v="51857"/>
    <n v="1"/>
    <m/>
    <n v="2"/>
    <n v="13"/>
    <n v="3"/>
    <m/>
    <d v="2021-10-21T13:33:00"/>
    <n v="13"/>
    <n v="1"/>
    <s v="Mumbai"/>
    <n v="1"/>
    <s v="Proctology"/>
  </r>
  <r>
    <x v="5673"/>
    <n v="51858"/>
    <n v="5"/>
    <s v="Cash"/>
    <n v="17"/>
    <n v="13"/>
    <n v="1"/>
    <d v="2021-12-06T00:00:00"/>
    <d v="2021-10-21T13:34:00"/>
    <n v="13"/>
    <n v="5"/>
    <s v="New Delhi"/>
    <n v="7"/>
    <s v="Cosmetic"/>
  </r>
  <r>
    <x v="5671"/>
    <n v="51859"/>
    <n v="2"/>
    <m/>
    <n v="20"/>
    <n v="12"/>
    <n v="4"/>
    <m/>
    <d v="2021-10-21T13:35:00"/>
    <n v="12"/>
    <n v="2"/>
    <s v="Hyderabad"/>
    <n v="1"/>
    <s v="Proctology"/>
  </r>
  <r>
    <x v="5674"/>
    <n v="51860"/>
    <n v="2"/>
    <m/>
    <n v="37"/>
    <n v="13"/>
    <n v="2"/>
    <m/>
    <d v="2021-10-21T13:35:00"/>
    <n v="13"/>
    <n v="2"/>
    <s v="Bangalore"/>
    <n v="0"/>
    <s v="Not Assigned"/>
  </r>
  <r>
    <x v="5675"/>
    <n v="51861"/>
    <n v="2"/>
    <m/>
    <n v="37"/>
    <n v="2"/>
    <n v="3"/>
    <m/>
    <d v="2021-10-21T13:40:00"/>
    <n v="2"/>
    <n v="2"/>
    <s v="Mumbai"/>
    <n v="0"/>
    <s v="Not Assigned"/>
  </r>
  <r>
    <x v="5676"/>
    <n v="51862"/>
    <n v="1"/>
    <m/>
    <n v="2"/>
    <n v="53"/>
    <n v="6"/>
    <m/>
    <d v="2021-10-21T13:43:00"/>
    <n v="53"/>
    <n v="1"/>
    <s v="Pune"/>
    <n v="1"/>
    <s v="Proctology"/>
  </r>
  <r>
    <x v="5677"/>
    <n v="51863"/>
    <n v="5"/>
    <s v="Cash"/>
    <n v="18"/>
    <n v="59"/>
    <n v="4"/>
    <d v="2022-05-12T00:00:00"/>
    <d v="2021-10-21T13:44:00"/>
    <n v="59"/>
    <n v="5"/>
    <s v="Hyderabad"/>
    <n v="5"/>
    <s v="Vascular"/>
  </r>
  <r>
    <x v="5678"/>
    <n v="51864"/>
    <n v="2"/>
    <m/>
    <n v="37"/>
    <n v="13"/>
    <n v="3"/>
    <m/>
    <d v="2021-10-21T13:45:00"/>
    <n v="13"/>
    <n v="2"/>
    <s v="Mumbai"/>
    <n v="0"/>
    <s v="Not Assigned"/>
  </r>
  <r>
    <x v="5679"/>
    <n v="51865"/>
    <n v="2"/>
    <s v="Cash"/>
    <n v="24"/>
    <n v="13"/>
    <n v="8"/>
    <m/>
    <d v="2021-10-21T13:45:00"/>
    <n v="13"/>
    <n v="2"/>
    <s v="Tertiary "/>
    <n v="1"/>
    <s v="Proctology"/>
  </r>
  <r>
    <x v="5680"/>
    <n v="51866"/>
    <n v="5"/>
    <m/>
    <n v="17"/>
    <n v="2"/>
    <n v="3"/>
    <m/>
    <d v="2021-10-21T13:49:00"/>
    <n v="2"/>
    <n v="5"/>
    <s v="Mumbai"/>
    <n v="7"/>
    <s v="Cosmetic"/>
  </r>
  <r>
    <x v="5681"/>
    <n v="51867"/>
    <n v="5"/>
    <s v="Cash"/>
    <n v="18"/>
    <n v="13"/>
    <n v="2"/>
    <d v="2022-06-15T00:00:00"/>
    <d v="2021-10-21T13:52:00"/>
    <n v="13"/>
    <n v="5"/>
    <s v="Bangalore"/>
    <n v="5"/>
    <s v="Vascular"/>
  </r>
  <r>
    <x v="5682"/>
    <n v="51868"/>
    <n v="5"/>
    <s v="Cash"/>
    <n v="135"/>
    <n v="39"/>
    <n v="1"/>
    <m/>
    <d v="2021-10-21T13:58:00"/>
    <n v="39"/>
    <n v="5"/>
    <s v="New Delhi"/>
    <n v="10"/>
    <s v="Dental"/>
  </r>
  <r>
    <x v="5683"/>
    <n v="51869"/>
    <n v="5"/>
    <s v="Cash"/>
    <n v="135"/>
    <n v="39"/>
    <n v="1"/>
    <m/>
    <d v="2021-10-21T13:58:00"/>
    <n v="39"/>
    <n v="5"/>
    <s v="New Delhi"/>
    <n v="10"/>
    <s v="Dental"/>
  </r>
  <r>
    <x v="5684"/>
    <n v="51870"/>
    <n v="5"/>
    <s v="Cash"/>
    <n v="17"/>
    <n v="13"/>
    <n v="1"/>
    <m/>
    <d v="2021-10-21T14:01:00"/>
    <n v="13"/>
    <n v="5"/>
    <s v="New Delhi"/>
    <n v="7"/>
    <s v="Cosmetic"/>
  </r>
  <r>
    <x v="5685"/>
    <n v="51871"/>
    <n v="1"/>
    <m/>
    <n v="17"/>
    <n v="2"/>
    <n v="1"/>
    <m/>
    <d v="2021-10-21T14:03:00"/>
    <n v="2"/>
    <n v="1"/>
    <s v="New Delhi"/>
    <n v="7"/>
    <s v="Cosmetic"/>
  </r>
  <r>
    <x v="5686"/>
    <n v="51872"/>
    <n v="5"/>
    <m/>
    <n v="17"/>
    <n v="53"/>
    <n v="2"/>
    <m/>
    <d v="2021-10-21T14:07:00"/>
    <n v="53"/>
    <n v="5"/>
    <s v="Bangalore"/>
    <n v="7"/>
    <s v="Cosmetic"/>
  </r>
  <r>
    <x v="5687"/>
    <n v="51873"/>
    <n v="5"/>
    <m/>
    <n v="17"/>
    <n v="13"/>
    <n v="8"/>
    <d v="2021-10-22T00:00:00"/>
    <d v="2021-10-21T14:09:00"/>
    <n v="13"/>
    <n v="5"/>
    <s v="Tertiary "/>
    <n v="7"/>
    <s v="Cosmetic"/>
  </r>
  <r>
    <x v="5341"/>
    <n v="51874"/>
    <n v="2"/>
    <m/>
    <n v="37"/>
    <n v="2"/>
    <n v="2"/>
    <m/>
    <d v="2021-10-21T14:10:00"/>
    <n v="2"/>
    <n v="2"/>
    <s v="Bangalore"/>
    <n v="0"/>
    <s v="Not Assigned"/>
  </r>
  <r>
    <x v="5688"/>
    <n v="51875"/>
    <n v="5"/>
    <m/>
    <n v="17"/>
    <n v="13"/>
    <n v="2"/>
    <m/>
    <d v="2021-10-21T14:10:00"/>
    <n v="13"/>
    <n v="5"/>
    <s v="Bangalore"/>
    <n v="7"/>
    <s v="Cosmetic"/>
  </r>
  <r>
    <x v="5689"/>
    <n v="51876"/>
    <n v="1"/>
    <m/>
    <n v="17"/>
    <n v="2"/>
    <n v="1"/>
    <m/>
    <d v="2021-10-21T14:10:00"/>
    <n v="2"/>
    <n v="1"/>
    <s v="New Delhi"/>
    <n v="7"/>
    <s v="Cosmetic"/>
  </r>
  <r>
    <x v="5690"/>
    <n v="51877"/>
    <n v="5"/>
    <m/>
    <n v="39"/>
    <n v="2"/>
    <n v="2"/>
    <d v="2021-11-03T00:00:00"/>
    <d v="2021-10-21T14:12:00"/>
    <n v="2"/>
    <n v="5"/>
    <s v="Bangalore"/>
    <n v="2"/>
    <s v="Urology Circumcision"/>
  </r>
  <r>
    <x v="5691"/>
    <n v="51878"/>
    <n v="5"/>
    <m/>
    <n v="17"/>
    <n v="13"/>
    <n v="2"/>
    <m/>
    <d v="2021-10-21T14:13:00"/>
    <n v="13"/>
    <n v="5"/>
    <s v="Bangalore"/>
    <n v="7"/>
    <s v="Cosmetic"/>
  </r>
  <r>
    <x v="5692"/>
    <n v="51879"/>
    <n v="5"/>
    <s v="Cash"/>
    <n v="135"/>
    <n v="63"/>
    <n v="1"/>
    <d v="2022-07-02T00:00:00"/>
    <d v="2021-10-21T14:15:00"/>
    <n v="63"/>
    <n v="5"/>
    <s v="New Delhi"/>
    <n v="10"/>
    <s v="Dental"/>
  </r>
  <r>
    <x v="5693"/>
    <n v="51880"/>
    <n v="1"/>
    <s v="Cash"/>
    <n v="135"/>
    <n v="39"/>
    <n v="1"/>
    <m/>
    <d v="2021-10-21T14:16:00"/>
    <n v="39"/>
    <n v="1"/>
    <s v="New Delhi"/>
    <n v="10"/>
    <s v="Dental"/>
  </r>
  <r>
    <x v="5694"/>
    <n v="51881"/>
    <n v="5"/>
    <s v="Cash"/>
    <n v="2"/>
    <n v="39"/>
    <n v="2"/>
    <m/>
    <d v="2021-10-21T14:18:00"/>
    <n v="39"/>
    <n v="5"/>
    <s v="Bangalore"/>
    <n v="1"/>
    <s v="Proctology"/>
  </r>
  <r>
    <x v="5695"/>
    <n v="51882"/>
    <n v="1"/>
    <s v="Cash"/>
    <n v="2"/>
    <n v="13"/>
    <n v="3"/>
    <m/>
    <d v="2021-10-21T14:19:00"/>
    <n v="13"/>
    <n v="1"/>
    <s v="Mumbai"/>
    <n v="1"/>
    <s v="Proctology"/>
  </r>
  <r>
    <x v="5696"/>
    <n v="51883"/>
    <n v="2"/>
    <m/>
    <n v="37"/>
    <n v="2"/>
    <n v="2"/>
    <m/>
    <d v="2021-10-21T14:20:00"/>
    <n v="2"/>
    <n v="2"/>
    <s v="Bangalore"/>
    <n v="0"/>
    <s v="Not Assigned"/>
  </r>
  <r>
    <x v="5697"/>
    <n v="51884"/>
    <n v="2"/>
    <m/>
    <n v="2"/>
    <n v="13"/>
    <n v="8"/>
    <m/>
    <d v="2021-10-21T14:20:00"/>
    <n v="13"/>
    <n v="2"/>
    <s v="Tertiary "/>
    <n v="1"/>
    <s v="Proctology"/>
  </r>
  <r>
    <x v="5698"/>
    <n v="51885"/>
    <n v="1"/>
    <s v="Cash"/>
    <n v="2"/>
    <n v="13"/>
    <n v="4"/>
    <d v="2021-11-22T00:00:00"/>
    <d v="2021-10-21T14:20:00"/>
    <n v="13"/>
    <n v="1"/>
    <s v="Hyderabad"/>
    <n v="1"/>
    <s v="Proctology"/>
  </r>
  <r>
    <x v="5699"/>
    <n v="51886"/>
    <n v="5"/>
    <m/>
    <n v="2"/>
    <n v="12"/>
    <n v="8"/>
    <m/>
    <d v="2021-10-21T14:20:00"/>
    <n v="12"/>
    <n v="5"/>
    <s v="Tertiary "/>
    <n v="1"/>
    <s v="Proctology"/>
  </r>
  <r>
    <x v="5700"/>
    <n v="51889"/>
    <n v="5"/>
    <s v="Cash"/>
    <n v="135"/>
    <n v="39"/>
    <n v="1"/>
    <m/>
    <d v="2021-10-21T14:24:00"/>
    <n v="39"/>
    <n v="5"/>
    <s v="New Delhi"/>
    <n v="10"/>
    <s v="Dental"/>
  </r>
  <r>
    <x v="5701"/>
    <n v="51890"/>
    <n v="2"/>
    <m/>
    <n v="37"/>
    <n v="2"/>
    <n v="8"/>
    <m/>
    <d v="2021-10-21T14:25:00"/>
    <n v="2"/>
    <n v="2"/>
    <s v="Tertiary "/>
    <n v="0"/>
    <s v="Not Assigned"/>
  </r>
  <r>
    <x v="5702"/>
    <n v="51891"/>
    <n v="2"/>
    <m/>
    <n v="39"/>
    <n v="13"/>
    <n v="2"/>
    <m/>
    <d v="2021-10-21T14:25:00"/>
    <n v="13"/>
    <n v="2"/>
    <s v="Bangalore"/>
    <n v="2"/>
    <s v="Urology Circumcision"/>
  </r>
  <r>
    <x v="5703"/>
    <n v="51892"/>
    <n v="2"/>
    <m/>
    <n v="24"/>
    <n v="13"/>
    <n v="1"/>
    <d v="2021-10-27T00:00:00"/>
    <d v="2021-10-21T14:25:00"/>
    <n v="13"/>
    <n v="2"/>
    <s v="New Delhi"/>
    <n v="1"/>
    <s v="Proctology"/>
  </r>
  <r>
    <x v="5704"/>
    <n v="51893"/>
    <n v="2"/>
    <m/>
    <n v="24"/>
    <n v="2"/>
    <n v="6"/>
    <m/>
    <d v="2021-10-21T14:25:00"/>
    <n v="2"/>
    <n v="2"/>
    <s v="Pune"/>
    <n v="1"/>
    <s v="Proctology"/>
  </r>
  <r>
    <x v="5705"/>
    <n v="51895"/>
    <n v="5"/>
    <s v="Cash"/>
    <n v="18"/>
    <n v="39"/>
    <n v="4"/>
    <d v="2021-12-23T00:00:00"/>
    <d v="2021-10-21T14:26:00"/>
    <n v="39"/>
    <n v="5"/>
    <s v="Hyderabad"/>
    <n v="5"/>
    <s v="Vascular"/>
  </r>
  <r>
    <x v="5706"/>
    <n v="51896"/>
    <n v="2"/>
    <m/>
    <n v="14"/>
    <n v="13"/>
    <n v="5"/>
    <m/>
    <d v="2021-10-21T14:30:00"/>
    <n v="13"/>
    <n v="2"/>
    <s v="Others"/>
    <n v="6"/>
    <s v="Kidney Stone"/>
  </r>
  <r>
    <x v="5707"/>
    <n v="51897"/>
    <n v="5"/>
    <m/>
    <n v="17"/>
    <n v="13"/>
    <n v="1"/>
    <m/>
    <d v="2021-10-21T14:30:00"/>
    <n v="13"/>
    <n v="5"/>
    <s v="New Delhi"/>
    <n v="7"/>
    <s v="Cosmetic"/>
  </r>
  <r>
    <x v="5708"/>
    <n v="51898"/>
    <n v="1"/>
    <s v="Cash"/>
    <n v="17"/>
    <n v="13"/>
    <n v="1"/>
    <d v="2021-11-20T00:00:00"/>
    <d v="2021-10-21T14:31:00"/>
    <n v="13"/>
    <n v="1"/>
    <s v="New Delhi"/>
    <n v="7"/>
    <s v="Cosmetic"/>
  </r>
  <r>
    <x v="5709"/>
    <n v="51899"/>
    <n v="5"/>
    <m/>
    <n v="17"/>
    <n v="2"/>
    <n v="2"/>
    <m/>
    <d v="2021-10-21T14:33:00"/>
    <n v="2"/>
    <n v="5"/>
    <s v="Bangalore"/>
    <n v="7"/>
    <s v="Cosmetic"/>
  </r>
  <r>
    <x v="5710"/>
    <n v="51900"/>
    <n v="5"/>
    <m/>
    <n v="18"/>
    <n v="13"/>
    <n v="3"/>
    <m/>
    <d v="2021-10-21T14:36:00"/>
    <n v="13"/>
    <n v="5"/>
    <s v="Mumbai"/>
    <n v="5"/>
    <s v="Vascular"/>
  </r>
  <r>
    <x v="5711"/>
    <n v="51901"/>
    <n v="5"/>
    <m/>
    <n v="17"/>
    <n v="2"/>
    <n v="3"/>
    <m/>
    <d v="2021-10-21T14:43:00"/>
    <n v="2"/>
    <n v="5"/>
    <s v="Mumbai"/>
    <n v="7"/>
    <s v="Cosmetic"/>
  </r>
  <r>
    <x v="5712"/>
    <n v="51902"/>
    <n v="2"/>
    <m/>
    <n v="37"/>
    <n v="2"/>
    <n v="1"/>
    <m/>
    <d v="2021-10-21T14:45:00"/>
    <n v="2"/>
    <n v="2"/>
    <s v="New Delhi"/>
    <n v="0"/>
    <s v="Not Assigned"/>
  </r>
  <r>
    <x v="5713"/>
    <n v="51903"/>
    <n v="5"/>
    <m/>
    <n v="17"/>
    <n v="2"/>
    <n v="2"/>
    <d v="2021-10-22T00:00:00"/>
    <d v="2021-10-21T14:45:00"/>
    <n v="2"/>
    <n v="5"/>
    <s v="Bangalore"/>
    <n v="7"/>
    <s v="Cosmetic"/>
  </r>
  <r>
    <x v="5698"/>
    <n v="51904"/>
    <n v="2"/>
    <m/>
    <n v="37"/>
    <n v="2"/>
    <n v="4"/>
    <m/>
    <d v="2021-10-21T14:50:00"/>
    <n v="2"/>
    <n v="2"/>
    <s v="Hyderabad"/>
    <n v="0"/>
    <s v="Not Assigned"/>
  </r>
  <r>
    <x v="5654"/>
    <n v="51905"/>
    <n v="2"/>
    <m/>
    <n v="37"/>
    <n v="2"/>
    <n v="1"/>
    <m/>
    <d v="2021-10-21T14:50:00"/>
    <n v="2"/>
    <n v="2"/>
    <s v="New Delhi"/>
    <n v="0"/>
    <s v="Not Assigned"/>
  </r>
  <r>
    <x v="5714"/>
    <n v="51906"/>
    <n v="1"/>
    <m/>
    <n v="2"/>
    <n v="2"/>
    <n v="1"/>
    <m/>
    <d v="2021-10-21T14:50:00"/>
    <n v="2"/>
    <n v="1"/>
    <s v="New Delhi"/>
    <n v="1"/>
    <s v="Proctology"/>
  </r>
  <r>
    <x v="5715"/>
    <n v="51907"/>
    <n v="1"/>
    <m/>
    <n v="15"/>
    <n v="12"/>
    <n v="1"/>
    <m/>
    <d v="2021-10-21T14:52:00"/>
    <n v="12"/>
    <n v="1"/>
    <s v="New Delhi"/>
    <n v="3"/>
    <s v="Laproscopy"/>
  </r>
  <r>
    <x v="5716"/>
    <n v="51908"/>
    <n v="2"/>
    <m/>
    <n v="37"/>
    <n v="51"/>
    <n v="4"/>
    <d v="2021-10-22T00:00:00"/>
    <d v="2021-10-21T14:55:00"/>
    <n v="51"/>
    <n v="2"/>
    <s v="Hyderabad"/>
    <n v="0"/>
    <s v="Not Assigned"/>
  </r>
  <r>
    <x v="5717"/>
    <n v="51910"/>
    <n v="5"/>
    <s v="Cash"/>
    <n v="17"/>
    <n v="13"/>
    <n v="1"/>
    <m/>
    <d v="2021-10-21T14:59:00"/>
    <n v="13"/>
    <n v="5"/>
    <s v="New Delhi"/>
    <n v="7"/>
    <s v="Cosmetic"/>
  </r>
  <r>
    <x v="5718"/>
    <n v="51911"/>
    <n v="2"/>
    <m/>
    <n v="37"/>
    <n v="4"/>
    <n v="3"/>
    <d v="2022-06-06T00:00:00"/>
    <d v="2021-10-21T15:00:00"/>
    <n v="4"/>
    <n v="2"/>
    <s v="Mumbai"/>
    <n v="0"/>
    <s v="Not Assigned"/>
  </r>
  <r>
    <x v="5716"/>
    <n v="51912"/>
    <n v="2"/>
    <m/>
    <n v="19"/>
    <n v="13"/>
    <n v="2"/>
    <m/>
    <d v="2021-10-21T15:00:00"/>
    <n v="13"/>
    <n v="2"/>
    <s v="Bangalore"/>
    <n v="1"/>
    <s v="Proctology"/>
  </r>
  <r>
    <x v="5719"/>
    <n v="51913"/>
    <n v="2"/>
    <m/>
    <n v="37"/>
    <n v="13"/>
    <n v="2"/>
    <m/>
    <d v="2021-10-21T15:05:00"/>
    <n v="13"/>
    <n v="2"/>
    <s v="Bangalore"/>
    <n v="0"/>
    <s v="Not Assigned"/>
  </r>
  <r>
    <x v="5720"/>
    <n v="51914"/>
    <n v="5"/>
    <m/>
    <n v="17"/>
    <n v="2"/>
    <n v="3"/>
    <m/>
    <d v="2021-10-21T15:05:00"/>
    <n v="2"/>
    <n v="5"/>
    <s v="Mumbai"/>
    <n v="7"/>
    <s v="Cosmetic"/>
  </r>
  <r>
    <x v="5721"/>
    <n v="51915"/>
    <n v="1"/>
    <m/>
    <n v="19"/>
    <n v="2"/>
    <n v="1"/>
    <m/>
    <d v="2021-10-21T15:05:00"/>
    <n v="2"/>
    <n v="1"/>
    <s v="New Delhi"/>
    <n v="1"/>
    <s v="Proctology"/>
  </r>
  <r>
    <x v="5722"/>
    <n v="51916"/>
    <n v="1"/>
    <m/>
    <n v="2"/>
    <n v="56"/>
    <n v="1"/>
    <d v="2022-01-14T00:00:00"/>
    <d v="2021-10-21T15:09:00"/>
    <n v="56"/>
    <n v="1"/>
    <s v="New Delhi"/>
    <n v="1"/>
    <s v="Proctology"/>
  </r>
  <r>
    <x v="5723"/>
    <n v="51917"/>
    <n v="5"/>
    <s v="Cash"/>
    <n v="135"/>
    <n v="2"/>
    <n v="1"/>
    <d v="2022-07-04T00:00:00"/>
    <d v="2021-10-21T15:14:00"/>
    <n v="2"/>
    <n v="5"/>
    <s v="New Delhi"/>
    <n v="10"/>
    <s v="Dental"/>
  </r>
  <r>
    <x v="5724"/>
    <n v="51918"/>
    <n v="5"/>
    <m/>
    <n v="17"/>
    <n v="39"/>
    <n v="2"/>
    <m/>
    <d v="2021-10-21T15:14:00"/>
    <n v="39"/>
    <n v="5"/>
    <s v="Bangalore"/>
    <n v="7"/>
    <s v="Cosmetic"/>
  </r>
  <r>
    <x v="5725"/>
    <n v="51919"/>
    <n v="1"/>
    <m/>
    <n v="2"/>
    <n v="13"/>
    <n v="3"/>
    <m/>
    <d v="2021-10-21T15:19:00"/>
    <n v="13"/>
    <n v="1"/>
    <s v="Mumbai"/>
    <n v="1"/>
    <s v="Proctology"/>
  </r>
  <r>
    <x v="5726"/>
    <n v="51920"/>
    <n v="2"/>
    <m/>
    <n v="2"/>
    <n v="2"/>
    <n v="1"/>
    <m/>
    <d v="2021-10-21T15:20:00"/>
    <n v="2"/>
    <n v="2"/>
    <s v="New Delhi"/>
    <n v="1"/>
    <s v="Proctology"/>
  </r>
  <r>
    <x v="5727"/>
    <n v="51921"/>
    <n v="1"/>
    <m/>
    <n v="2"/>
    <n v="53"/>
    <n v="1"/>
    <m/>
    <d v="2021-10-21T15:24:00"/>
    <n v="53"/>
    <n v="1"/>
    <s v="New Delhi"/>
    <n v="1"/>
    <s v="Proctology"/>
  </r>
  <r>
    <x v="5728"/>
    <n v="51922"/>
    <n v="5"/>
    <s v="Cash"/>
    <n v="39"/>
    <n v="13"/>
    <n v="1"/>
    <m/>
    <d v="2021-10-21T15:24:00"/>
    <n v="13"/>
    <n v="5"/>
    <s v="New Delhi"/>
    <n v="2"/>
    <s v="Urology Circumcision"/>
  </r>
  <r>
    <x v="5727"/>
    <n v="51923"/>
    <n v="2"/>
    <m/>
    <n v="37"/>
    <n v="52"/>
    <n v="3"/>
    <m/>
    <d v="2021-10-21T15:25:00"/>
    <n v="52"/>
    <n v="2"/>
    <s v="Mumbai"/>
    <n v="0"/>
    <s v="Not Assigned"/>
  </r>
  <r>
    <x v="5729"/>
    <n v="51925"/>
    <n v="5"/>
    <m/>
    <n v="18"/>
    <n v="39"/>
    <n v="2"/>
    <m/>
    <d v="2021-10-21T15:33:00"/>
    <n v="39"/>
    <n v="5"/>
    <s v="Bangalore"/>
    <n v="5"/>
    <s v="Vascular"/>
  </r>
  <r>
    <x v="5730"/>
    <n v="51926"/>
    <n v="3"/>
    <s v="Cash"/>
    <n v="24"/>
    <n v="8"/>
    <n v="1"/>
    <d v="2021-10-22T00:00:00"/>
    <d v="2021-10-21T15:36:00"/>
    <n v="8"/>
    <n v="3"/>
    <s v="New Delhi"/>
    <n v="1"/>
    <s v="Proctology"/>
  </r>
  <r>
    <x v="5731"/>
    <n v="51927"/>
    <n v="1"/>
    <m/>
    <n v="20"/>
    <n v="13"/>
    <n v="2"/>
    <d v="2021-10-23T00:00:00"/>
    <d v="2021-10-21T15:45:00"/>
    <n v="13"/>
    <n v="1"/>
    <s v="Bangalore"/>
    <n v="1"/>
    <s v="Proctology"/>
  </r>
  <r>
    <x v="5732"/>
    <n v="51928"/>
    <n v="2"/>
    <m/>
    <n v="37"/>
    <n v="2"/>
    <n v="1"/>
    <m/>
    <d v="2021-10-21T15:50:00"/>
    <n v="2"/>
    <n v="2"/>
    <s v="New Delhi"/>
    <n v="0"/>
    <s v="Not Assigned"/>
  </r>
  <r>
    <x v="5078"/>
    <n v="51929"/>
    <n v="1"/>
    <m/>
    <n v="2"/>
    <n v="12"/>
    <n v="8"/>
    <m/>
    <d v="2021-10-21T15:51:00"/>
    <n v="12"/>
    <n v="1"/>
    <s v="Tertiary "/>
    <n v="1"/>
    <s v="Proctology"/>
  </r>
  <r>
    <x v="5733"/>
    <n v="51930"/>
    <n v="4"/>
    <m/>
    <n v="22"/>
    <n v="2"/>
    <n v="1"/>
    <m/>
    <d v="2021-10-21T15:52:00"/>
    <n v="2"/>
    <n v="4"/>
    <s v="New Delhi"/>
    <n v="4"/>
    <s v="Ortho"/>
  </r>
  <r>
    <x v="5734"/>
    <n v="51932"/>
    <n v="1"/>
    <m/>
    <n v="16"/>
    <n v="13"/>
    <n v="3"/>
    <m/>
    <d v="2021-10-21T15:58:00"/>
    <n v="13"/>
    <n v="1"/>
    <s v="Mumbai"/>
    <n v="3"/>
    <s v="Laproscopy"/>
  </r>
  <r>
    <x v="1959"/>
    <n v="51933"/>
    <n v="1"/>
    <m/>
    <n v="16"/>
    <n v="12"/>
    <n v="1"/>
    <m/>
    <d v="2021-10-21T16:00:00"/>
    <n v="12"/>
    <n v="1"/>
    <s v="New Delhi"/>
    <n v="3"/>
    <s v="Laproscopy"/>
  </r>
  <r>
    <x v="5735"/>
    <n v="51934"/>
    <n v="1"/>
    <m/>
    <n v="2"/>
    <n v="13"/>
    <n v="3"/>
    <m/>
    <d v="2021-10-21T16:02:00"/>
    <n v="13"/>
    <n v="1"/>
    <s v="Mumbai"/>
    <n v="1"/>
    <s v="Proctology"/>
  </r>
  <r>
    <x v="1573"/>
    <n v="51935"/>
    <n v="5"/>
    <m/>
    <n v="2"/>
    <n v="12"/>
    <n v="1"/>
    <m/>
    <d v="2021-10-21T16:04:00"/>
    <n v="12"/>
    <n v="5"/>
    <s v="New Delhi"/>
    <n v="1"/>
    <s v="Proctology"/>
  </r>
  <r>
    <x v="5736"/>
    <n v="51936"/>
    <n v="2"/>
    <s v="Cash"/>
    <n v="57"/>
    <n v="2"/>
    <n v="1"/>
    <m/>
    <d v="2021-10-21T16:05:00"/>
    <n v="2"/>
    <n v="2"/>
    <s v="New Delhi"/>
    <n v="0"/>
    <s v="Not Assigned"/>
  </r>
  <r>
    <x v="1959"/>
    <n v="51937"/>
    <n v="2"/>
    <m/>
    <n v="16"/>
    <n v="13"/>
    <n v="1"/>
    <m/>
    <d v="2021-10-21T16:05:00"/>
    <n v="13"/>
    <n v="2"/>
    <s v="New Delhi"/>
    <n v="3"/>
    <s v="Laproscopy"/>
  </r>
  <r>
    <x v="5737"/>
    <n v="51938"/>
    <n v="5"/>
    <m/>
    <n v="2"/>
    <n v="13"/>
    <n v="1"/>
    <d v="2021-11-10T00:00:00"/>
    <d v="2021-10-21T16:08:00"/>
    <n v="13"/>
    <n v="5"/>
    <s v="New Delhi"/>
    <n v="1"/>
    <s v="Proctology"/>
  </r>
  <r>
    <x v="5736"/>
    <n v="51939"/>
    <n v="2"/>
    <m/>
    <n v="37"/>
    <n v="12"/>
    <n v="8"/>
    <m/>
    <d v="2021-10-21T16:10:00"/>
    <n v="12"/>
    <n v="2"/>
    <s v="Tertiary "/>
    <n v="0"/>
    <s v="Not Assigned"/>
  </r>
  <r>
    <x v="4860"/>
    <n v="51940"/>
    <n v="1"/>
    <s v="Cash"/>
    <n v="2"/>
    <n v="13"/>
    <n v="1"/>
    <d v="2021-12-01T00:00:00"/>
    <d v="2021-10-21T16:14:00"/>
    <n v="13"/>
    <n v="1"/>
    <s v="New Delhi"/>
    <n v="1"/>
    <s v="Proctology"/>
  </r>
  <r>
    <x v="5738"/>
    <n v="51941"/>
    <n v="2"/>
    <m/>
    <n v="37"/>
    <n v="13"/>
    <n v="3"/>
    <m/>
    <d v="2021-10-21T16:15:00"/>
    <n v="13"/>
    <n v="2"/>
    <s v="Mumbai"/>
    <n v="0"/>
    <s v="Not Assigned"/>
  </r>
  <r>
    <x v="5736"/>
    <n v="51942"/>
    <n v="2"/>
    <m/>
    <n v="37"/>
    <n v="12"/>
    <n v="1"/>
    <m/>
    <d v="2021-10-21T16:15:00"/>
    <n v="12"/>
    <n v="2"/>
    <s v="New Delhi"/>
    <n v="0"/>
    <s v="Not Assigned"/>
  </r>
  <r>
    <x v="5739"/>
    <n v="51943"/>
    <n v="5"/>
    <m/>
    <n v="17"/>
    <n v="13"/>
    <n v="1"/>
    <m/>
    <d v="2021-10-21T16:17:00"/>
    <n v="13"/>
    <n v="5"/>
    <s v="New Delhi"/>
    <n v="7"/>
    <s v="Cosmetic"/>
  </r>
  <r>
    <x v="5740"/>
    <n v="51944"/>
    <n v="1"/>
    <m/>
    <n v="20"/>
    <n v="13"/>
    <n v="1"/>
    <d v="2021-10-26T00:00:00"/>
    <d v="2021-10-21T16:19:00"/>
    <n v="13"/>
    <n v="1"/>
    <s v="New Delhi"/>
    <n v="1"/>
    <s v="Proctology"/>
  </r>
  <r>
    <x v="5741"/>
    <n v="51945"/>
    <n v="5"/>
    <s v="Cash"/>
    <n v="135"/>
    <n v="39"/>
    <n v="1"/>
    <m/>
    <d v="2021-10-21T16:21:00"/>
    <n v="39"/>
    <n v="5"/>
    <s v="New Delhi"/>
    <n v="10"/>
    <s v="Dental"/>
  </r>
  <r>
    <x v="5742"/>
    <n v="51946"/>
    <n v="1"/>
    <m/>
    <n v="2"/>
    <n v="13"/>
    <n v="4"/>
    <m/>
    <d v="2021-10-21T16:22:00"/>
    <n v="13"/>
    <n v="1"/>
    <s v="Hyderabad"/>
    <n v="1"/>
    <s v="Proctology"/>
  </r>
  <r>
    <x v="5743"/>
    <n v="51947"/>
    <n v="4"/>
    <s v="Cash"/>
    <n v="18"/>
    <n v="13"/>
    <n v="20"/>
    <d v="2021-12-20T00:00:00"/>
    <d v="2021-10-21T16:24:00"/>
    <n v="13"/>
    <n v="4"/>
    <s v="Ahmedabad"/>
    <n v="5"/>
    <s v="Vascular"/>
  </r>
  <r>
    <x v="5744"/>
    <n v="51948"/>
    <n v="2"/>
    <s v="Cashless"/>
    <n v="18"/>
    <n v="34"/>
    <n v="2"/>
    <d v="1970-01-01T00:00:00"/>
    <d v="2021-10-21T16:24:00"/>
    <n v="34"/>
    <n v="2"/>
    <s v="Bangalore"/>
    <n v="5"/>
    <s v="Vascular"/>
  </r>
  <r>
    <x v="5654"/>
    <n v="51949"/>
    <n v="2"/>
    <m/>
    <n v="37"/>
    <n v="2"/>
    <n v="2"/>
    <m/>
    <d v="2021-10-21T16:25:00"/>
    <n v="2"/>
    <n v="2"/>
    <s v="Bangalore"/>
    <n v="0"/>
    <s v="Not Assigned"/>
  </r>
  <r>
    <x v="5745"/>
    <n v="51950"/>
    <n v="1"/>
    <m/>
    <n v="2"/>
    <n v="13"/>
    <n v="6"/>
    <m/>
    <d v="2021-10-21T16:25:00"/>
    <n v="13"/>
    <n v="1"/>
    <s v="Pune"/>
    <n v="1"/>
    <s v="Proctology"/>
  </r>
  <r>
    <x v="430"/>
    <n v="51952"/>
    <n v="2"/>
    <s v="Cashless"/>
    <n v="24"/>
    <n v="34"/>
    <n v="1"/>
    <d v="1970-01-01T00:00:00"/>
    <d v="2021-10-21T16:30:00"/>
    <n v="34"/>
    <n v="2"/>
    <s v="New Delhi"/>
    <n v="1"/>
    <s v="Proctology"/>
  </r>
  <r>
    <x v="1735"/>
    <n v="51953"/>
    <n v="2"/>
    <s v="Cashless"/>
    <n v="39"/>
    <n v="34"/>
    <n v="1"/>
    <d v="1970-01-01T00:00:00"/>
    <d v="2021-10-21T16:32:00"/>
    <n v="34"/>
    <n v="2"/>
    <s v="New Delhi"/>
    <n v="2"/>
    <s v="Urology Circumcision"/>
  </r>
  <r>
    <x v="5746"/>
    <n v="51954"/>
    <n v="1"/>
    <m/>
    <n v="2"/>
    <n v="13"/>
    <n v="8"/>
    <d v="2021-10-25T00:00:00"/>
    <d v="2021-10-21T16:34:00"/>
    <n v="13"/>
    <n v="1"/>
    <s v="Tertiary "/>
    <n v="1"/>
    <s v="Proctology"/>
  </r>
  <r>
    <x v="5747"/>
    <n v="51955"/>
    <n v="5"/>
    <s v="Cash"/>
    <n v="135"/>
    <n v="39"/>
    <n v="1"/>
    <d v="2021-12-03T00:00:00"/>
    <d v="2021-10-21T16:36:00"/>
    <n v="39"/>
    <n v="5"/>
    <s v="New Delhi"/>
    <n v="10"/>
    <s v="Dental"/>
  </r>
  <r>
    <x v="5748"/>
    <n v="51957"/>
    <n v="2"/>
    <s v="Cashless"/>
    <n v="2"/>
    <n v="34"/>
    <n v="3"/>
    <d v="1970-01-01T00:00:00"/>
    <d v="2021-10-21T16:36:00"/>
    <n v="34"/>
    <n v="2"/>
    <s v="Mumbai"/>
    <n v="1"/>
    <s v="Proctology"/>
  </r>
  <r>
    <x v="5749"/>
    <n v="51960"/>
    <n v="1"/>
    <m/>
    <n v="2"/>
    <n v="12"/>
    <n v="8"/>
    <m/>
    <d v="2021-10-21T16:39:00"/>
    <n v="12"/>
    <n v="1"/>
    <s v="Tertiary "/>
    <n v="1"/>
    <s v="Proctology"/>
  </r>
  <r>
    <x v="5750"/>
    <n v="51962"/>
    <n v="2"/>
    <s v="Cash"/>
    <n v="18"/>
    <n v="13"/>
    <n v="2"/>
    <d v="2021-11-22T00:00:00"/>
    <d v="2021-10-21T16:40:00"/>
    <n v="13"/>
    <n v="2"/>
    <s v="Bangalore"/>
    <n v="5"/>
    <s v="Vascular"/>
  </r>
  <r>
    <x v="5751"/>
    <n v="51963"/>
    <n v="1"/>
    <s v="Cashless"/>
    <n v="2"/>
    <n v="34"/>
    <n v="2"/>
    <d v="1970-01-01T00:00:00"/>
    <d v="2021-10-21T16:40:00"/>
    <n v="34"/>
    <n v="1"/>
    <s v="Bangalore"/>
    <n v="1"/>
    <s v="Proctology"/>
  </r>
  <r>
    <x v="5752"/>
    <n v="51964"/>
    <n v="1"/>
    <s v="Cash"/>
    <n v="2"/>
    <n v="13"/>
    <n v="1"/>
    <d v="2022-03-18T00:00:00"/>
    <d v="2021-10-21T16:40:00"/>
    <n v="13"/>
    <n v="1"/>
    <s v="New Delhi"/>
    <n v="1"/>
    <s v="Proctology"/>
  </r>
  <r>
    <x v="5753"/>
    <n v="51965"/>
    <n v="2"/>
    <s v="Cash"/>
    <n v="2"/>
    <n v="50"/>
    <n v="1"/>
    <d v="1970-01-01T00:00:00"/>
    <d v="2021-10-21T16:41:00"/>
    <n v="50"/>
    <n v="2"/>
    <s v="New Delhi"/>
    <n v="1"/>
    <s v="Proctology"/>
  </r>
  <r>
    <x v="5754"/>
    <n v="51966"/>
    <n v="1"/>
    <s v="Cash"/>
    <n v="17"/>
    <n v="2"/>
    <n v="1"/>
    <m/>
    <d v="2021-10-21T16:41:00"/>
    <n v="2"/>
    <n v="1"/>
    <s v="New Delhi"/>
    <n v="7"/>
    <s v="Cosmetic"/>
  </r>
  <r>
    <x v="5755"/>
    <n v="51967"/>
    <n v="5"/>
    <s v="Cash"/>
    <n v="2"/>
    <n v="35"/>
    <n v="1"/>
    <d v="2021-12-04T00:00:00"/>
    <d v="2021-10-21T16:42:00"/>
    <n v="35"/>
    <n v="5"/>
    <s v="New Delhi"/>
    <n v="1"/>
    <s v="Proctology"/>
  </r>
  <r>
    <x v="1485"/>
    <n v="51968"/>
    <n v="1"/>
    <s v="Reimbursement"/>
    <n v="39"/>
    <n v="34"/>
    <n v="4"/>
    <d v="1970-01-01T00:00:00"/>
    <d v="2021-10-21T16:44:00"/>
    <n v="34"/>
    <n v="1"/>
    <s v="Hyderabad"/>
    <n v="2"/>
    <s v="Urology Circumcision"/>
  </r>
  <r>
    <x v="5749"/>
    <n v="51969"/>
    <n v="2"/>
    <m/>
    <n v="2"/>
    <n v="51"/>
    <n v="8"/>
    <d v="2021-10-28T00:00:00"/>
    <d v="2021-10-21T16:45:00"/>
    <n v="51"/>
    <n v="2"/>
    <s v="Tertiary "/>
    <n v="1"/>
    <s v="Proctology"/>
  </r>
  <r>
    <x v="2310"/>
    <n v="51970"/>
    <n v="2"/>
    <s v="Cash"/>
    <n v="14"/>
    <n v="34"/>
    <n v="1"/>
    <d v="1970-01-01T00:00:00"/>
    <d v="2021-10-21T16:46:00"/>
    <n v="34"/>
    <n v="2"/>
    <s v="New Delhi"/>
    <n v="6"/>
    <s v="Kidney Stone"/>
  </r>
  <r>
    <x v="5756"/>
    <n v="51971"/>
    <n v="5"/>
    <m/>
    <n v="17"/>
    <n v="52"/>
    <n v="8"/>
    <m/>
    <d v="2021-10-21T16:47:00"/>
    <n v="52"/>
    <n v="5"/>
    <s v="Tertiary "/>
    <n v="7"/>
    <s v="Cosmetic"/>
  </r>
  <r>
    <x v="900"/>
    <n v="51972"/>
    <n v="2"/>
    <s v="Cashless"/>
    <n v="20"/>
    <n v="34"/>
    <n v="3"/>
    <d v="1970-01-01T00:00:00"/>
    <d v="2021-10-21T16:48:00"/>
    <n v="34"/>
    <n v="2"/>
    <s v="Mumbai"/>
    <n v="1"/>
    <s v="Proctology"/>
  </r>
  <r>
    <x v="5757"/>
    <n v="51973"/>
    <n v="1"/>
    <s v="Cash"/>
    <n v="17"/>
    <n v="51"/>
    <n v="1"/>
    <d v="2021-12-10T00:00:00"/>
    <d v="2021-10-21T16:49:00"/>
    <n v="51"/>
    <n v="1"/>
    <s v="New Delhi"/>
    <n v="7"/>
    <s v="Cosmetic"/>
  </r>
  <r>
    <x v="5758"/>
    <n v="51974"/>
    <n v="2"/>
    <s v="Cash"/>
    <n v="24"/>
    <n v="13"/>
    <n v="1"/>
    <d v="2021-12-13T00:00:00"/>
    <d v="2021-10-21T16:50:00"/>
    <n v="13"/>
    <n v="2"/>
    <s v="New Delhi"/>
    <n v="1"/>
    <s v="Proctology"/>
  </r>
  <r>
    <x v="5759"/>
    <n v="51975"/>
    <n v="1"/>
    <s v="Cash"/>
    <n v="135"/>
    <n v="2"/>
    <n v="1"/>
    <m/>
    <d v="2021-10-21T16:52:00"/>
    <n v="2"/>
    <n v="1"/>
    <s v="New Delhi"/>
    <n v="10"/>
    <s v="Dental"/>
  </r>
  <r>
    <x v="5760"/>
    <n v="51976"/>
    <n v="5"/>
    <m/>
    <n v="20"/>
    <n v="13"/>
    <n v="1"/>
    <d v="2021-10-25T00:00:00"/>
    <d v="2021-10-21T16:57:00"/>
    <n v="13"/>
    <n v="5"/>
    <s v="New Delhi"/>
    <n v="1"/>
    <s v="Proctology"/>
  </r>
  <r>
    <x v="5761"/>
    <n v="51977"/>
    <n v="5"/>
    <s v="Cash"/>
    <n v="17"/>
    <n v="13"/>
    <n v="3"/>
    <d v="2022-02-18T00:00:00"/>
    <d v="2021-10-21T16:58:00"/>
    <n v="13"/>
    <n v="5"/>
    <s v="Mumbai"/>
    <n v="7"/>
    <s v="Cosmetic"/>
  </r>
  <r>
    <x v="5762"/>
    <n v="51978"/>
    <n v="5"/>
    <m/>
    <n v="17"/>
    <n v="4"/>
    <n v="3"/>
    <d v="2022-06-15T00:00:00"/>
    <d v="2021-10-21T17:02:00"/>
    <n v="4"/>
    <n v="5"/>
    <s v="Mumbai"/>
    <n v="7"/>
    <s v="Cosmetic"/>
  </r>
  <r>
    <x v="5763"/>
    <n v="51979"/>
    <n v="5"/>
    <s v="Cash"/>
    <n v="135"/>
    <n v="39"/>
    <n v="1"/>
    <m/>
    <d v="2021-10-21T17:04:00"/>
    <n v="39"/>
    <n v="5"/>
    <s v="New Delhi"/>
    <n v="10"/>
    <s v="Dental"/>
  </r>
  <r>
    <x v="5764"/>
    <n v="51980"/>
    <n v="5"/>
    <s v="Cashless"/>
    <n v="18"/>
    <n v="13"/>
    <n v="20"/>
    <m/>
    <d v="2021-10-21T17:05:00"/>
    <n v="13"/>
    <n v="5"/>
    <s v="Ahmedabad"/>
    <n v="5"/>
    <s v="Vascular"/>
  </r>
  <r>
    <x v="5765"/>
    <n v="51981"/>
    <n v="5"/>
    <s v="Cash"/>
    <n v="17"/>
    <n v="39"/>
    <n v="2"/>
    <m/>
    <d v="2021-10-21T17:06:00"/>
    <n v="39"/>
    <n v="5"/>
    <s v="Bangalore"/>
    <n v="7"/>
    <s v="Cosmetic"/>
  </r>
  <r>
    <x v="5766"/>
    <n v="51983"/>
    <n v="2"/>
    <m/>
    <n v="37"/>
    <n v="39"/>
    <n v="2"/>
    <m/>
    <d v="2021-10-21T17:10:00"/>
    <n v="39"/>
    <n v="2"/>
    <s v="Bangalore"/>
    <n v="0"/>
    <s v="Not Assigned"/>
  </r>
  <r>
    <x v="5767"/>
    <n v="51984"/>
    <n v="5"/>
    <m/>
    <n v="18"/>
    <n v="13"/>
    <n v="2"/>
    <m/>
    <d v="2021-10-21T17:10:00"/>
    <n v="13"/>
    <n v="5"/>
    <s v="Bangalore"/>
    <n v="5"/>
    <s v="Vascular"/>
  </r>
  <r>
    <x v="5768"/>
    <n v="51985"/>
    <n v="2"/>
    <m/>
    <n v="96"/>
    <n v="51"/>
    <n v="1"/>
    <m/>
    <d v="2021-10-21T17:15:00"/>
    <n v="51"/>
    <n v="2"/>
    <s v="New Delhi"/>
    <n v="7"/>
    <s v="Cosmetic"/>
  </r>
  <r>
    <x v="5769"/>
    <n v="51986"/>
    <n v="5"/>
    <m/>
    <n v="17"/>
    <n v="52"/>
    <n v="1"/>
    <m/>
    <d v="2021-10-21T17:15:00"/>
    <n v="52"/>
    <n v="5"/>
    <s v="New Delhi"/>
    <n v="7"/>
    <s v="Cosmetic"/>
  </r>
  <r>
    <x v="5770"/>
    <n v="51987"/>
    <n v="8"/>
    <m/>
    <n v="14"/>
    <n v="13"/>
    <n v="1"/>
    <m/>
    <d v="2021-10-21T17:18:00"/>
    <n v="13"/>
    <n v="8"/>
    <s v="New Delhi"/>
    <n v="6"/>
    <s v="Kidney Stone"/>
  </r>
  <r>
    <x v="5771"/>
    <n v="51988"/>
    <n v="2"/>
    <m/>
    <n v="37"/>
    <n v="4"/>
    <n v="8"/>
    <d v="2021-12-29T00:00:00"/>
    <d v="2021-10-21T17:20:00"/>
    <n v="4"/>
    <n v="2"/>
    <s v="Tertiary "/>
    <n v="0"/>
    <s v="Not Assigned"/>
  </r>
  <r>
    <x v="5772"/>
    <n v="51989"/>
    <n v="2"/>
    <m/>
    <n v="37"/>
    <n v="2"/>
    <n v="3"/>
    <m/>
    <d v="2021-10-21T17:20:00"/>
    <n v="2"/>
    <n v="2"/>
    <s v="Mumbai"/>
    <n v="0"/>
    <s v="Not Assigned"/>
  </r>
  <r>
    <x v="5773"/>
    <n v="51990"/>
    <n v="5"/>
    <m/>
    <n v="18"/>
    <n v="13"/>
    <n v="2"/>
    <m/>
    <d v="2021-10-21T17:23:00"/>
    <n v="13"/>
    <n v="5"/>
    <s v="Bangalore"/>
    <n v="5"/>
    <s v="Vascular"/>
  </r>
  <r>
    <x v="5774"/>
    <n v="51991"/>
    <n v="2"/>
    <m/>
    <n v="37"/>
    <n v="13"/>
    <n v="2"/>
    <m/>
    <d v="2021-10-21T17:25:00"/>
    <n v="13"/>
    <n v="2"/>
    <s v="Bangalore"/>
    <n v="0"/>
    <s v="Not Assigned"/>
  </r>
  <r>
    <x v="5766"/>
    <n v="51993"/>
    <n v="2"/>
    <m/>
    <n v="37"/>
    <n v="39"/>
    <n v="2"/>
    <m/>
    <d v="2021-10-21T17:30:00"/>
    <n v="39"/>
    <n v="2"/>
    <s v="Bangalore"/>
    <n v="0"/>
    <s v="Not Assigned"/>
  </r>
  <r>
    <x v="5775"/>
    <n v="51994"/>
    <n v="5"/>
    <s v="Cash"/>
    <n v="17"/>
    <n v="34"/>
    <n v="1"/>
    <m/>
    <d v="2021-10-21T17:30:00"/>
    <n v="34"/>
    <n v="5"/>
    <s v="New Delhi"/>
    <n v="7"/>
    <s v="Cosmetic"/>
  </r>
  <r>
    <x v="5776"/>
    <n v="51995"/>
    <n v="1"/>
    <s v="Cash"/>
    <n v="15"/>
    <n v="13"/>
    <n v="2"/>
    <m/>
    <d v="2021-10-21T17:32:00"/>
    <n v="13"/>
    <n v="1"/>
    <s v="Bangalore"/>
    <n v="3"/>
    <s v="Laproscopy"/>
  </r>
  <r>
    <x v="5777"/>
    <n v="51996"/>
    <n v="1"/>
    <m/>
    <n v="17"/>
    <n v="2"/>
    <n v="2"/>
    <m/>
    <d v="2021-10-21T17:34:00"/>
    <n v="2"/>
    <n v="1"/>
    <s v="Bangalore"/>
    <n v="7"/>
    <s v="Cosmetic"/>
  </r>
  <r>
    <x v="3964"/>
    <n v="51997"/>
    <n v="1"/>
    <s v="Cashless"/>
    <n v="14"/>
    <n v="13"/>
    <n v="20"/>
    <d v="1970-01-01T00:00:00"/>
    <d v="2021-10-21T17:34:00"/>
    <n v="13"/>
    <n v="1"/>
    <s v="Ahmedabad"/>
    <n v="6"/>
    <s v="Kidney Stone"/>
  </r>
  <r>
    <x v="5778"/>
    <n v="51998"/>
    <n v="2"/>
    <m/>
    <n v="37"/>
    <n v="2"/>
    <n v="2"/>
    <m/>
    <d v="2021-10-21T17:35:00"/>
    <n v="2"/>
    <n v="2"/>
    <s v="Bangalore"/>
    <n v="0"/>
    <s v="Not Assigned"/>
  </r>
  <r>
    <x v="5779"/>
    <n v="51999"/>
    <n v="5"/>
    <s v="Cash"/>
    <n v="17"/>
    <n v="13"/>
    <n v="1"/>
    <d v="2021-11-24T00:00:00"/>
    <d v="2021-10-21T17:38:00"/>
    <n v="13"/>
    <n v="5"/>
    <s v="New Delhi"/>
    <n v="7"/>
    <s v="Cosmetic"/>
  </r>
  <r>
    <x v="5780"/>
    <n v="52000"/>
    <n v="1"/>
    <s v="Reimbursement"/>
    <n v="39"/>
    <n v="34"/>
    <n v="4"/>
    <d v="1970-01-01T00:00:00"/>
    <d v="2021-10-21T17:38:00"/>
    <n v="34"/>
    <n v="1"/>
    <s v="Hyderabad"/>
    <n v="2"/>
    <s v="Urology Circumcision"/>
  </r>
  <r>
    <x v="5781"/>
    <n v="52001"/>
    <n v="1"/>
    <m/>
    <n v="15"/>
    <n v="11"/>
    <n v="1"/>
    <d v="2021-10-22T00:00:00"/>
    <d v="2021-10-21T17:38:00"/>
    <n v="11"/>
    <n v="1"/>
    <s v="New Delhi"/>
    <n v="3"/>
    <s v="Laproscopy"/>
  </r>
  <r>
    <x v="901"/>
    <n v="52002"/>
    <n v="2"/>
    <s v="Cashless"/>
    <n v="37"/>
    <n v="34"/>
    <n v="3"/>
    <m/>
    <d v="2021-10-21T17:39:00"/>
    <n v="34"/>
    <n v="2"/>
    <s v="Mumbai"/>
    <n v="0"/>
    <s v="Not Assigned"/>
  </r>
  <r>
    <x v="5782"/>
    <n v="52003"/>
    <n v="5"/>
    <m/>
    <n v="17"/>
    <n v="13"/>
    <n v="6"/>
    <m/>
    <d v="2021-10-21T17:41:00"/>
    <n v="13"/>
    <n v="5"/>
    <s v="Pune"/>
    <n v="7"/>
    <s v="Cosmetic"/>
  </r>
  <r>
    <x v="5783"/>
    <n v="52004"/>
    <n v="5"/>
    <m/>
    <n v="17"/>
    <n v="13"/>
    <n v="1"/>
    <m/>
    <d v="2021-10-21T17:42:00"/>
    <n v="13"/>
    <n v="5"/>
    <s v="New Delhi"/>
    <n v="7"/>
    <s v="Cosmetic"/>
  </r>
  <r>
    <x v="5781"/>
    <n v="52005"/>
    <n v="2"/>
    <s v="Cash"/>
    <n v="15"/>
    <n v="13"/>
    <n v="1"/>
    <d v="2021-12-25T00:00:00"/>
    <d v="2021-10-21T17:45:00"/>
    <n v="13"/>
    <n v="2"/>
    <s v="New Delhi"/>
    <n v="3"/>
    <s v="Laproscopy"/>
  </r>
  <r>
    <x v="5784"/>
    <n v="52006"/>
    <n v="5"/>
    <m/>
    <n v="39"/>
    <n v="13"/>
    <n v="1"/>
    <m/>
    <d v="2021-10-21T17:45:00"/>
    <n v="13"/>
    <n v="5"/>
    <s v="New Delhi"/>
    <n v="2"/>
    <s v="Urology Circumcision"/>
  </r>
  <r>
    <x v="5785"/>
    <n v="52007"/>
    <n v="1"/>
    <s v="Cashless"/>
    <n v="17"/>
    <n v="34"/>
    <n v="2"/>
    <d v="2021-10-31T00:00:00"/>
    <d v="2021-10-21T17:46:00"/>
    <n v="34"/>
    <n v="1"/>
    <s v="Bangalore"/>
    <n v="7"/>
    <s v="Cosmetic"/>
  </r>
  <r>
    <x v="5786"/>
    <n v="52008"/>
    <n v="1"/>
    <s v="Cash"/>
    <n v="39"/>
    <n v="13"/>
    <n v="6"/>
    <m/>
    <d v="2021-10-21T17:47:00"/>
    <n v="13"/>
    <n v="1"/>
    <s v="Pune"/>
    <n v="2"/>
    <s v="Urology Circumcision"/>
  </r>
  <r>
    <x v="5787"/>
    <n v="52009"/>
    <n v="5"/>
    <m/>
    <n v="2"/>
    <n v="56"/>
    <n v="1"/>
    <d v="2022-01-14T00:00:00"/>
    <d v="2021-10-21T17:51:00"/>
    <n v="56"/>
    <n v="5"/>
    <s v="New Delhi"/>
    <n v="1"/>
    <s v="Proctology"/>
  </r>
  <r>
    <x v="5788"/>
    <n v="52010"/>
    <n v="1"/>
    <s v="Cash"/>
    <n v="2"/>
    <n v="13"/>
    <n v="2"/>
    <d v="2022-08-01T00:00:00"/>
    <d v="2021-10-21T17:56:00"/>
    <n v="13"/>
    <n v="1"/>
    <s v="Bangalore"/>
    <n v="1"/>
    <s v="Proctology"/>
  </r>
  <r>
    <x v="5789"/>
    <n v="52011"/>
    <n v="5"/>
    <m/>
    <n v="17"/>
    <n v="13"/>
    <n v="1"/>
    <d v="2021-11-09T00:00:00"/>
    <d v="2021-10-21T17:57:00"/>
    <n v="13"/>
    <n v="5"/>
    <s v="New Delhi"/>
    <n v="7"/>
    <s v="Cosmetic"/>
  </r>
  <r>
    <x v="1952"/>
    <n v="52012"/>
    <n v="5"/>
    <s v="Cash"/>
    <n v="39"/>
    <n v="39"/>
    <n v="1"/>
    <d v="2021-12-22T00:00:00"/>
    <d v="2021-10-21T18:01:00"/>
    <n v="39"/>
    <n v="5"/>
    <s v="New Delhi"/>
    <n v="2"/>
    <s v="Urology Circumcision"/>
  </r>
  <r>
    <x v="5790"/>
    <n v="52013"/>
    <n v="1"/>
    <m/>
    <n v="18"/>
    <n v="13"/>
    <n v="3"/>
    <m/>
    <d v="2021-10-21T18:05:00"/>
    <n v="13"/>
    <n v="1"/>
    <s v="Mumbai"/>
    <n v="5"/>
    <s v="Vascular"/>
  </r>
  <r>
    <x v="5791"/>
    <n v="52015"/>
    <n v="5"/>
    <m/>
    <n v="17"/>
    <n v="13"/>
    <n v="2"/>
    <m/>
    <d v="2021-10-21T18:08:00"/>
    <n v="13"/>
    <n v="5"/>
    <s v="Bangalore"/>
    <n v="7"/>
    <s v="Cosmetic"/>
  </r>
  <r>
    <x v="5792"/>
    <n v="52016"/>
    <n v="2"/>
    <s v="Cashless"/>
    <n v="21"/>
    <n v="53"/>
    <n v="2"/>
    <d v="2021-10-23T00:00:00"/>
    <d v="2021-10-21T18:10:00"/>
    <n v="53"/>
    <n v="2"/>
    <s v="Bangalore"/>
    <n v="1"/>
    <s v="Proctology"/>
  </r>
  <r>
    <x v="5793"/>
    <n v="52017"/>
    <n v="8"/>
    <m/>
    <n v="2"/>
    <n v="13"/>
    <n v="1"/>
    <m/>
    <d v="2021-10-21T18:10:00"/>
    <n v="13"/>
    <n v="8"/>
    <s v="New Delhi"/>
    <n v="1"/>
    <s v="Proctology"/>
  </r>
  <r>
    <x v="5794"/>
    <n v="52018"/>
    <n v="5"/>
    <m/>
    <n v="17"/>
    <n v="2"/>
    <n v="1"/>
    <d v="2021-11-22T00:00:00"/>
    <d v="2021-10-21T18:13:00"/>
    <n v="2"/>
    <n v="5"/>
    <s v="New Delhi"/>
    <n v="7"/>
    <s v="Cosmetic"/>
  </r>
  <r>
    <x v="81"/>
    <n v="52019"/>
    <n v="2"/>
    <m/>
    <n v="37"/>
    <n v="13"/>
    <n v="1"/>
    <m/>
    <d v="2021-10-21T18:15:00"/>
    <n v="13"/>
    <n v="2"/>
    <s v="New Delhi"/>
    <n v="0"/>
    <s v="Not Assigned"/>
  </r>
  <r>
    <x v="5795"/>
    <n v="52020"/>
    <n v="2"/>
    <s v="Cash"/>
    <n v="17"/>
    <n v="13"/>
    <n v="1"/>
    <d v="2022-05-19T00:00:00"/>
    <d v="2021-10-21T18:15:00"/>
    <n v="13"/>
    <n v="2"/>
    <s v="New Delhi"/>
    <n v="7"/>
    <s v="Cosmetic"/>
  </r>
  <r>
    <x v="5796"/>
    <n v="52021"/>
    <n v="5"/>
    <m/>
    <n v="2"/>
    <n v="13"/>
    <n v="1"/>
    <d v="2021-12-09T00:00:00"/>
    <d v="2021-10-21T18:16:00"/>
    <n v="13"/>
    <n v="5"/>
    <s v="New Delhi"/>
    <n v="1"/>
    <s v="Proctology"/>
  </r>
  <r>
    <x v="5797"/>
    <n v="52022"/>
    <n v="2"/>
    <m/>
    <n v="37"/>
    <n v="12"/>
    <n v="3"/>
    <m/>
    <d v="2021-10-21T18:20:00"/>
    <n v="12"/>
    <n v="2"/>
    <s v="Mumbai"/>
    <n v="0"/>
    <s v="Not Assigned"/>
  </r>
  <r>
    <x v="5798"/>
    <n v="52023"/>
    <n v="5"/>
    <m/>
    <n v="17"/>
    <n v="13"/>
    <n v="1"/>
    <m/>
    <d v="2021-10-21T18:21:00"/>
    <n v="13"/>
    <n v="5"/>
    <s v="New Delhi"/>
    <n v="7"/>
    <s v="Cosmetic"/>
  </r>
  <r>
    <x v="5799"/>
    <n v="52024"/>
    <n v="5"/>
    <s v="Cash"/>
    <n v="17"/>
    <n v="13"/>
    <n v="1"/>
    <d v="2021-12-07T00:00:00"/>
    <d v="2021-10-21T18:22:00"/>
    <n v="13"/>
    <n v="5"/>
    <s v="New Delhi"/>
    <n v="7"/>
    <s v="Cosmetic"/>
  </r>
  <r>
    <x v="5800"/>
    <n v="52025"/>
    <n v="1"/>
    <m/>
    <n v="17"/>
    <n v="12"/>
    <n v="1"/>
    <m/>
    <d v="2021-10-21T18:23:00"/>
    <n v="12"/>
    <n v="1"/>
    <s v="New Delhi"/>
    <n v="7"/>
    <s v="Cosmetic"/>
  </r>
  <r>
    <x v="5801"/>
    <n v="52026"/>
    <n v="5"/>
    <s v="Cash"/>
    <n v="17"/>
    <n v="31"/>
    <n v="2"/>
    <m/>
    <d v="2021-10-21T18:25:00"/>
    <n v="31"/>
    <n v="5"/>
    <s v="Bangalore"/>
    <n v="7"/>
    <s v="Cosmetic"/>
  </r>
  <r>
    <x v="5802"/>
    <n v="52027"/>
    <n v="8"/>
    <m/>
    <n v="2"/>
    <n v="2"/>
    <n v="1"/>
    <m/>
    <d v="2021-10-21T18:26:00"/>
    <n v="2"/>
    <n v="8"/>
    <s v="New Delhi"/>
    <n v="1"/>
    <s v="Proctology"/>
  </r>
  <r>
    <x v="5803"/>
    <n v="52028"/>
    <n v="5"/>
    <m/>
    <n v="17"/>
    <n v="2"/>
    <n v="3"/>
    <m/>
    <d v="2021-10-21T18:38:00"/>
    <n v="2"/>
    <n v="5"/>
    <s v="Mumbai"/>
    <n v="7"/>
    <s v="Cosmetic"/>
  </r>
  <r>
    <x v="5804"/>
    <n v="52029"/>
    <n v="5"/>
    <m/>
    <n v="17"/>
    <n v="2"/>
    <n v="8"/>
    <m/>
    <d v="2021-10-21T18:38:00"/>
    <n v="2"/>
    <n v="5"/>
    <s v="Tertiary "/>
    <n v="7"/>
    <s v="Cosmetic"/>
  </r>
  <r>
    <x v="5805"/>
    <n v="52030"/>
    <n v="5"/>
    <m/>
    <n v="17"/>
    <n v="13"/>
    <n v="1"/>
    <d v="2021-10-23T00:00:00"/>
    <d v="2021-10-21T18:39:00"/>
    <n v="13"/>
    <n v="5"/>
    <s v="New Delhi"/>
    <n v="7"/>
    <s v="Cosmetic"/>
  </r>
  <r>
    <x v="5806"/>
    <n v="52031"/>
    <n v="5"/>
    <m/>
    <n v="2"/>
    <n v="2"/>
    <n v="1"/>
    <m/>
    <d v="2021-10-21T18:40:00"/>
    <n v="2"/>
    <n v="5"/>
    <s v="New Delhi"/>
    <n v="1"/>
    <s v="Proctology"/>
  </r>
  <r>
    <x v="5807"/>
    <n v="52032"/>
    <n v="1"/>
    <s v="Cash"/>
    <n v="96"/>
    <n v="13"/>
    <n v="3"/>
    <d v="2022-03-09T00:00:00"/>
    <d v="2021-10-21T18:40:00"/>
    <n v="13"/>
    <n v="1"/>
    <s v="Mumbai"/>
    <n v="7"/>
    <s v="Cosmetic"/>
  </r>
  <r>
    <x v="5808"/>
    <n v="52033"/>
    <n v="2"/>
    <m/>
    <n v="37"/>
    <n v="13"/>
    <n v="6"/>
    <m/>
    <d v="2021-10-21T18:45:00"/>
    <n v="13"/>
    <n v="2"/>
    <s v="Pune"/>
    <n v="0"/>
    <s v="Not Assigned"/>
  </r>
  <r>
    <x v="5809"/>
    <n v="52034"/>
    <n v="1"/>
    <m/>
    <n v="2"/>
    <n v="12"/>
    <n v="8"/>
    <m/>
    <d v="2021-10-21T18:56:00"/>
    <n v="12"/>
    <n v="1"/>
    <s v="Tertiary "/>
    <n v="1"/>
    <s v="Proctology"/>
  </r>
  <r>
    <x v="5810"/>
    <n v="52035"/>
    <n v="5"/>
    <m/>
    <n v="2"/>
    <n v="39"/>
    <n v="2"/>
    <m/>
    <d v="2021-10-21T18:56:00"/>
    <n v="39"/>
    <n v="5"/>
    <s v="Bangalore"/>
    <n v="1"/>
    <s v="Proctology"/>
  </r>
  <r>
    <x v="5811"/>
    <n v="52036"/>
    <n v="1"/>
    <m/>
    <n v="19"/>
    <n v="39"/>
    <n v="2"/>
    <d v="2021-10-30T00:00:00"/>
    <d v="2021-10-21T18:56:00"/>
    <n v="39"/>
    <n v="1"/>
    <s v="Bangalore"/>
    <n v="1"/>
    <s v="Proctology"/>
  </r>
  <r>
    <x v="5812"/>
    <n v="52037"/>
    <n v="2"/>
    <m/>
    <n v="37"/>
    <n v="2"/>
    <n v="1"/>
    <m/>
    <d v="2021-10-21T19:00:00"/>
    <n v="2"/>
    <n v="2"/>
    <s v="New Delhi"/>
    <n v="0"/>
    <s v="Not Assigned"/>
  </r>
  <r>
    <x v="5809"/>
    <n v="52038"/>
    <n v="2"/>
    <m/>
    <n v="19"/>
    <n v="51"/>
    <n v="1"/>
    <d v="2021-10-26T00:00:00"/>
    <d v="2021-10-21T19:00:00"/>
    <n v="51"/>
    <n v="2"/>
    <s v="New Delhi"/>
    <n v="1"/>
    <s v="Proctology"/>
  </r>
  <r>
    <x v="5813"/>
    <n v="52039"/>
    <n v="2"/>
    <s v="Cash"/>
    <n v="57"/>
    <n v="13"/>
    <n v="1"/>
    <d v="2021-11-22T00:00:00"/>
    <d v="2021-10-21T19:00:00"/>
    <n v="13"/>
    <n v="2"/>
    <s v="New Delhi"/>
    <n v="0"/>
    <s v="Not Assigned"/>
  </r>
  <r>
    <x v="5814"/>
    <n v="52040"/>
    <n v="1"/>
    <m/>
    <n v="2"/>
    <n v="39"/>
    <n v="6"/>
    <m/>
    <d v="2021-10-21T19:00:00"/>
    <n v="39"/>
    <n v="1"/>
    <s v="Pune"/>
    <n v="1"/>
    <s v="Proctology"/>
  </r>
  <r>
    <x v="5815"/>
    <n v="52044"/>
    <n v="2"/>
    <s v="Cashless"/>
    <n v="39"/>
    <n v="34"/>
    <n v="4"/>
    <d v="2021-10-30T00:00:00"/>
    <d v="2021-10-21T19:05:00"/>
    <n v="34"/>
    <n v="2"/>
    <s v="Hyderabad"/>
    <n v="2"/>
    <s v="Urology Circumcision"/>
  </r>
  <r>
    <x v="5816"/>
    <n v="52045"/>
    <n v="5"/>
    <s v="Cash"/>
    <n v="135"/>
    <n v="13"/>
    <n v="1"/>
    <m/>
    <d v="2021-10-21T19:05:00"/>
    <n v="13"/>
    <n v="5"/>
    <s v="New Delhi"/>
    <n v="10"/>
    <s v="Dental"/>
  </r>
  <r>
    <x v="5817"/>
    <n v="52046"/>
    <n v="2"/>
    <m/>
    <n v="17"/>
    <n v="13"/>
    <n v="3"/>
    <m/>
    <d v="2021-10-21T19:10:00"/>
    <n v="13"/>
    <n v="2"/>
    <s v="Mumbai"/>
    <n v="7"/>
    <s v="Cosmetic"/>
  </r>
  <r>
    <x v="5818"/>
    <n v="52047"/>
    <n v="8"/>
    <m/>
    <n v="18"/>
    <n v="13"/>
    <n v="1"/>
    <m/>
    <d v="2021-10-21T19:12:00"/>
    <n v="13"/>
    <n v="8"/>
    <s v="New Delhi"/>
    <n v="5"/>
    <s v="Vascular"/>
  </r>
  <r>
    <x v="5819"/>
    <n v="52048"/>
    <n v="8"/>
    <s v="Cash"/>
    <n v="135"/>
    <n v="2"/>
    <n v="1"/>
    <m/>
    <d v="2021-10-21T19:13:00"/>
    <n v="2"/>
    <n v="8"/>
    <s v="New Delhi"/>
    <n v="10"/>
    <s v="Dental"/>
  </r>
  <r>
    <x v="5820"/>
    <n v="52049"/>
    <n v="8"/>
    <m/>
    <n v="18"/>
    <n v="13"/>
    <n v="2"/>
    <d v="2022-06-15T00:00:00"/>
    <d v="2021-10-21T19:13:00"/>
    <n v="13"/>
    <n v="8"/>
    <s v="Bangalore"/>
    <n v="5"/>
    <s v="Vascular"/>
  </r>
  <r>
    <x v="5821"/>
    <n v="52050"/>
    <n v="1"/>
    <m/>
    <n v="2"/>
    <n v="13"/>
    <n v="6"/>
    <m/>
    <d v="2021-10-21T19:14:00"/>
    <n v="13"/>
    <n v="1"/>
    <s v="Pune"/>
    <n v="1"/>
    <s v="Proctology"/>
  </r>
  <r>
    <x v="5822"/>
    <n v="52051"/>
    <n v="8"/>
    <m/>
    <n v="18"/>
    <n v="4"/>
    <n v="2"/>
    <d v="2022-08-18T00:00:00"/>
    <d v="2021-10-21T19:14:00"/>
    <n v="4"/>
    <n v="8"/>
    <s v="Bangalore"/>
    <n v="5"/>
    <s v="Vascular"/>
  </r>
  <r>
    <x v="5823"/>
    <n v="52052"/>
    <n v="2"/>
    <m/>
    <n v="2"/>
    <n v="13"/>
    <n v="1"/>
    <m/>
    <d v="2021-10-21T19:15:00"/>
    <n v="13"/>
    <n v="2"/>
    <s v="New Delhi"/>
    <n v="1"/>
    <s v="Proctology"/>
  </r>
  <r>
    <x v="5824"/>
    <n v="52053"/>
    <n v="8"/>
    <m/>
    <n v="18"/>
    <n v="13"/>
    <n v="2"/>
    <m/>
    <d v="2021-10-21T19:15:00"/>
    <n v="13"/>
    <n v="8"/>
    <s v="Bangalore"/>
    <n v="5"/>
    <s v="Vascular"/>
  </r>
  <r>
    <x v="5825"/>
    <n v="52054"/>
    <n v="8"/>
    <s v="Cash"/>
    <n v="18"/>
    <n v="12"/>
    <n v="20"/>
    <m/>
    <d v="2021-10-21T19:16:00"/>
    <n v="12"/>
    <n v="8"/>
    <s v="Ahmedabad"/>
    <n v="5"/>
    <s v="Vascular"/>
  </r>
  <r>
    <x v="5826"/>
    <n v="52055"/>
    <n v="8"/>
    <m/>
    <n v="18"/>
    <n v="65"/>
    <n v="8"/>
    <d v="2021-12-29T00:00:00"/>
    <d v="2021-10-21T19:17:00"/>
    <n v="65"/>
    <n v="8"/>
    <s v="Tertiary "/>
    <n v="5"/>
    <s v="Vascular"/>
  </r>
  <r>
    <x v="5827"/>
    <n v="52056"/>
    <n v="5"/>
    <m/>
    <n v="17"/>
    <n v="4"/>
    <n v="3"/>
    <d v="2022-06-15T00:00:00"/>
    <d v="2021-10-21T19:19:00"/>
    <n v="4"/>
    <n v="5"/>
    <s v="Mumbai"/>
    <n v="7"/>
    <s v="Cosmetic"/>
  </r>
  <r>
    <x v="5828"/>
    <n v="52057"/>
    <n v="5"/>
    <s v="Cash"/>
    <n v="2"/>
    <n v="13"/>
    <n v="1"/>
    <m/>
    <d v="2021-10-21T19:21:00"/>
    <n v="13"/>
    <n v="5"/>
    <s v="New Delhi"/>
    <n v="1"/>
    <s v="Proctology"/>
  </r>
  <r>
    <x v="5829"/>
    <n v="52058"/>
    <n v="5"/>
    <m/>
    <n v="17"/>
    <n v="2"/>
    <n v="1"/>
    <m/>
    <d v="2021-10-21T19:29:00"/>
    <n v="2"/>
    <n v="5"/>
    <s v="New Delhi"/>
    <n v="7"/>
    <s v="Cosmetic"/>
  </r>
  <r>
    <x v="5830"/>
    <n v="52059"/>
    <n v="2"/>
    <s v="Cash"/>
    <n v="37"/>
    <n v="39"/>
    <n v="2"/>
    <m/>
    <d v="2021-10-21T19:30:00"/>
    <n v="39"/>
    <n v="2"/>
    <s v="Bangalore"/>
    <n v="0"/>
    <s v="Not Assigned"/>
  </r>
  <r>
    <x v="5831"/>
    <n v="52060"/>
    <n v="2"/>
    <m/>
    <n v="2"/>
    <n v="13"/>
    <n v="8"/>
    <m/>
    <d v="2021-10-21T19:30:00"/>
    <n v="13"/>
    <n v="2"/>
    <s v="Tertiary "/>
    <n v="1"/>
    <s v="Proctology"/>
  </r>
  <r>
    <x v="5832"/>
    <n v="52061"/>
    <n v="2"/>
    <m/>
    <n v="96"/>
    <n v="31"/>
    <n v="1"/>
    <m/>
    <d v="2021-10-21T19:30:00"/>
    <n v="31"/>
    <n v="2"/>
    <s v="New Delhi"/>
    <n v="7"/>
    <s v="Cosmetic"/>
  </r>
  <r>
    <x v="5833"/>
    <n v="52062"/>
    <n v="5"/>
    <m/>
    <n v="19"/>
    <n v="53"/>
    <n v="8"/>
    <m/>
    <d v="2021-10-21T19:30:00"/>
    <n v="53"/>
    <n v="5"/>
    <s v="Tertiary "/>
    <n v="1"/>
    <s v="Proctology"/>
  </r>
  <r>
    <x v="5834"/>
    <n v="52063"/>
    <n v="5"/>
    <m/>
    <n v="2"/>
    <n v="13"/>
    <n v="3"/>
    <m/>
    <d v="2021-10-21T19:32:00"/>
    <n v="13"/>
    <n v="5"/>
    <s v="Mumbai"/>
    <n v="1"/>
    <s v="Proctology"/>
  </r>
  <r>
    <x v="5835"/>
    <n v="52065"/>
    <n v="5"/>
    <s v="EMI"/>
    <n v="17"/>
    <n v="8"/>
    <n v="1"/>
    <d v="2021-10-23T00:00:00"/>
    <d v="2021-10-21T19:33:00"/>
    <n v="8"/>
    <n v="5"/>
    <s v="New Delhi"/>
    <n v="7"/>
    <s v="Cosmetic"/>
  </r>
  <r>
    <x v="5836"/>
    <n v="52067"/>
    <n v="5"/>
    <m/>
    <n v="39"/>
    <n v="39"/>
    <n v="3"/>
    <d v="2022-01-06T00:00:00"/>
    <d v="2021-10-21T19:34:00"/>
    <n v="39"/>
    <n v="5"/>
    <s v="Mumbai"/>
    <n v="2"/>
    <s v="Urology Circumcision"/>
  </r>
  <r>
    <x v="5837"/>
    <n v="52068"/>
    <n v="1"/>
    <s v="Cash"/>
    <n v="17"/>
    <n v="13"/>
    <n v="1"/>
    <m/>
    <d v="2021-10-21T19:35:00"/>
    <n v="13"/>
    <n v="1"/>
    <s v="New Delhi"/>
    <n v="7"/>
    <s v="Cosmetic"/>
  </r>
  <r>
    <x v="5838"/>
    <n v="52069"/>
    <n v="5"/>
    <s v="Cash"/>
    <n v="135"/>
    <n v="53"/>
    <n v="1"/>
    <m/>
    <d v="2021-10-21T19:38:00"/>
    <n v="53"/>
    <n v="5"/>
    <s v="New Delhi"/>
    <n v="10"/>
    <s v="Dental"/>
  </r>
  <r>
    <x v="5839"/>
    <n v="52071"/>
    <n v="5"/>
    <s v="Cash"/>
    <n v="17"/>
    <n v="13"/>
    <n v="1"/>
    <d v="2021-11-22T00:00:00"/>
    <d v="2021-10-21T19:41:00"/>
    <n v="13"/>
    <n v="5"/>
    <s v="New Delhi"/>
    <n v="7"/>
    <s v="Cosmetic"/>
  </r>
  <r>
    <x v="5840"/>
    <n v="52072"/>
    <n v="1"/>
    <m/>
    <n v="17"/>
    <n v="13"/>
    <n v="3"/>
    <m/>
    <d v="2021-10-21T19:44:00"/>
    <n v="13"/>
    <n v="1"/>
    <s v="Mumbai"/>
    <n v="7"/>
    <s v="Cosmetic"/>
  </r>
  <r>
    <x v="5841"/>
    <n v="52073"/>
    <n v="1"/>
    <s v="Cash"/>
    <n v="2"/>
    <n v="13"/>
    <n v="1"/>
    <d v="2021-12-18T00:00:00"/>
    <d v="2021-10-21T19:44:00"/>
    <n v="13"/>
    <n v="1"/>
    <s v="New Delhi"/>
    <n v="1"/>
    <s v="Proctology"/>
  </r>
  <r>
    <x v="5842"/>
    <n v="52074"/>
    <n v="2"/>
    <m/>
    <n v="37"/>
    <n v="13"/>
    <n v="1"/>
    <m/>
    <d v="2021-10-21T19:45:00"/>
    <n v="13"/>
    <n v="2"/>
    <s v="New Delhi"/>
    <n v="0"/>
    <s v="Not Assigned"/>
  </r>
  <r>
    <x v="5843"/>
    <n v="52078"/>
    <n v="2"/>
    <m/>
    <n v="37"/>
    <n v="13"/>
    <n v="2"/>
    <m/>
    <d v="2021-10-21T19:50:00"/>
    <n v="13"/>
    <n v="2"/>
    <s v="Bangalore"/>
    <n v="0"/>
    <s v="Not Assigned"/>
  </r>
  <r>
    <x v="5844"/>
    <n v="52079"/>
    <n v="2"/>
    <m/>
    <n v="37"/>
    <n v="54"/>
    <n v="3"/>
    <d v="2022-05-18T00:00:00"/>
    <d v="2021-10-21T19:50:00"/>
    <n v="54"/>
    <n v="2"/>
    <s v="Mumbai"/>
    <n v="0"/>
    <s v="Not Assigned"/>
  </r>
  <r>
    <x v="5845"/>
    <n v="52080"/>
    <n v="5"/>
    <m/>
    <n v="17"/>
    <n v="39"/>
    <n v="2"/>
    <m/>
    <d v="2021-10-21T19:59:00"/>
    <n v="39"/>
    <n v="5"/>
    <s v="Bangalore"/>
    <n v="7"/>
    <s v="Cosmetic"/>
  </r>
  <r>
    <x v="5846"/>
    <n v="52081"/>
    <n v="2"/>
    <s v="Cash"/>
    <n v="24"/>
    <n v="13"/>
    <n v="1"/>
    <d v="2021-11-22T00:00:00"/>
    <d v="2021-10-21T20:05:00"/>
    <n v="13"/>
    <n v="2"/>
    <s v="New Delhi"/>
    <n v="1"/>
    <s v="Proctology"/>
  </r>
  <r>
    <x v="5847"/>
    <n v="52082"/>
    <n v="5"/>
    <m/>
    <n v="17"/>
    <n v="2"/>
    <n v="2"/>
    <m/>
    <d v="2021-10-21T20:05:00"/>
    <n v="2"/>
    <n v="5"/>
    <s v="Bangalore"/>
    <n v="7"/>
    <s v="Cosmetic"/>
  </r>
  <r>
    <x v="5848"/>
    <n v="52083"/>
    <n v="5"/>
    <s v="Cash"/>
    <n v="135"/>
    <n v="13"/>
    <n v="1"/>
    <m/>
    <d v="2021-10-21T20:05:00"/>
    <n v="13"/>
    <n v="5"/>
    <s v="New Delhi"/>
    <n v="10"/>
    <s v="Dental"/>
  </r>
  <r>
    <x v="5849"/>
    <n v="52084"/>
    <n v="5"/>
    <m/>
    <n v="18"/>
    <n v="4"/>
    <n v="8"/>
    <d v="2021-12-31T00:00:00"/>
    <d v="2021-10-21T20:07:00"/>
    <n v="4"/>
    <n v="5"/>
    <s v="Tertiary "/>
    <n v="5"/>
    <s v="Vascular"/>
  </r>
  <r>
    <x v="5850"/>
    <n v="52085"/>
    <n v="5"/>
    <m/>
    <n v="17"/>
    <n v="2"/>
    <n v="1"/>
    <m/>
    <d v="2021-10-21T20:08:00"/>
    <n v="2"/>
    <n v="5"/>
    <s v="New Delhi"/>
    <n v="7"/>
    <s v="Cosmetic"/>
  </r>
  <r>
    <x v="5851"/>
    <n v="52086"/>
    <n v="5"/>
    <m/>
    <n v="17"/>
    <n v="13"/>
    <n v="2"/>
    <m/>
    <d v="2021-10-21T20:15:00"/>
    <n v="13"/>
    <n v="5"/>
    <s v="Bangalore"/>
    <n v="7"/>
    <s v="Cosmetic"/>
  </r>
  <r>
    <x v="5852"/>
    <n v="52089"/>
    <n v="5"/>
    <m/>
    <n v="2"/>
    <n v="2"/>
    <n v="1"/>
    <d v="2021-11-10T00:00:00"/>
    <d v="2021-10-21T20:19:00"/>
    <n v="2"/>
    <n v="5"/>
    <s v="New Delhi"/>
    <n v="1"/>
    <s v="Proctology"/>
  </r>
  <r>
    <x v="5853"/>
    <n v="52090"/>
    <n v="5"/>
    <s v="Cash"/>
    <n v="17"/>
    <n v="13"/>
    <n v="1"/>
    <d v="2021-12-11T00:00:00"/>
    <d v="2021-10-21T20:21:00"/>
    <n v="13"/>
    <n v="5"/>
    <s v="New Delhi"/>
    <n v="7"/>
    <s v="Cosmetic"/>
  </r>
  <r>
    <x v="5854"/>
    <n v="52091"/>
    <n v="2"/>
    <m/>
    <n v="2"/>
    <n v="2"/>
    <n v="3"/>
    <m/>
    <d v="2021-10-21T20:25:00"/>
    <n v="2"/>
    <n v="2"/>
    <s v="Mumbai"/>
    <n v="1"/>
    <s v="Proctology"/>
  </r>
  <r>
    <x v="5855"/>
    <n v="52092"/>
    <n v="2"/>
    <m/>
    <n v="37"/>
    <n v="13"/>
    <n v="2"/>
    <m/>
    <d v="2021-10-21T20:25:00"/>
    <n v="13"/>
    <n v="2"/>
    <s v="Bangalore"/>
    <n v="0"/>
    <s v="Not Assigned"/>
  </r>
  <r>
    <x v="5855"/>
    <n v="52093"/>
    <n v="2"/>
    <m/>
    <n v="2"/>
    <n v="2"/>
    <n v="2"/>
    <d v="2021-10-25T00:00:00"/>
    <d v="2021-10-21T20:25:00"/>
    <n v="2"/>
    <n v="2"/>
    <s v="Bangalore"/>
    <n v="1"/>
    <s v="Proctology"/>
  </r>
  <r>
    <x v="5856"/>
    <n v="52096"/>
    <n v="5"/>
    <m/>
    <n v="18"/>
    <n v="4"/>
    <n v="2"/>
    <d v="2022-06-15T00:00:00"/>
    <d v="2021-10-21T20:25:00"/>
    <n v="4"/>
    <n v="5"/>
    <s v="Bangalore"/>
    <n v="5"/>
    <s v="Vascular"/>
  </r>
  <r>
    <x v="5857"/>
    <n v="52097"/>
    <n v="5"/>
    <m/>
    <n v="17"/>
    <n v="2"/>
    <n v="3"/>
    <m/>
    <d v="2021-10-21T20:26:00"/>
    <n v="2"/>
    <n v="5"/>
    <s v="Mumbai"/>
    <n v="7"/>
    <s v="Cosmetic"/>
  </r>
  <r>
    <x v="5858"/>
    <n v="52099"/>
    <n v="1"/>
    <s v="Cash"/>
    <n v="2"/>
    <n v="13"/>
    <n v="1"/>
    <m/>
    <d v="2021-10-21T20:39:00"/>
    <n v="13"/>
    <n v="1"/>
    <s v="New Delhi"/>
    <n v="1"/>
    <s v="Proctology"/>
  </r>
  <r>
    <x v="5859"/>
    <n v="52100"/>
    <n v="1"/>
    <m/>
    <n v="2"/>
    <n v="13"/>
    <n v="2"/>
    <d v="2021-11-06T00:00:00"/>
    <d v="2021-10-21T20:41:00"/>
    <n v="13"/>
    <n v="1"/>
    <s v="Bangalore"/>
    <n v="1"/>
    <s v="Proctology"/>
  </r>
  <r>
    <x v="5860"/>
    <n v="52101"/>
    <n v="1"/>
    <m/>
    <n v="5"/>
    <n v="13"/>
    <n v="2"/>
    <d v="2021-10-31T00:00:00"/>
    <d v="2021-10-21T20:41:00"/>
    <n v="13"/>
    <n v="1"/>
    <s v="Bangalore"/>
    <n v="5"/>
    <s v="Vascular"/>
  </r>
  <r>
    <x v="5861"/>
    <n v="52102"/>
    <n v="1"/>
    <m/>
    <n v="18"/>
    <n v="2"/>
    <n v="1"/>
    <m/>
    <d v="2021-10-21T20:42:00"/>
    <n v="2"/>
    <n v="1"/>
    <s v="New Delhi"/>
    <n v="5"/>
    <s v="Vascular"/>
  </r>
  <r>
    <x v="5862"/>
    <n v="52105"/>
    <n v="5"/>
    <m/>
    <n v="17"/>
    <n v="2"/>
    <n v="3"/>
    <m/>
    <d v="2021-10-21T20:44:00"/>
    <n v="2"/>
    <n v="5"/>
    <s v="Mumbai"/>
    <n v="7"/>
    <s v="Cosmetic"/>
  </r>
  <r>
    <x v="5863"/>
    <n v="52107"/>
    <n v="2"/>
    <s v="Cash"/>
    <n v="37"/>
    <n v="39"/>
    <n v="2"/>
    <m/>
    <d v="2021-10-21T20:45:00"/>
    <n v="39"/>
    <n v="2"/>
    <s v="Bangalore"/>
    <n v="0"/>
    <s v="Not Assigned"/>
  </r>
  <r>
    <x v="5864"/>
    <n v="52108"/>
    <n v="2"/>
    <m/>
    <n v="37"/>
    <n v="2"/>
    <n v="2"/>
    <m/>
    <d v="2021-10-21T20:45:00"/>
    <n v="2"/>
    <n v="2"/>
    <s v="Bangalore"/>
    <n v="0"/>
    <s v="Not Assigned"/>
  </r>
  <r>
    <x v="5865"/>
    <n v="52109"/>
    <n v="5"/>
    <s v="Cash"/>
    <n v="2"/>
    <n v="13"/>
    <n v="1"/>
    <d v="2022-04-17T00:00:00"/>
    <d v="2021-10-21T20:50:00"/>
    <n v="13"/>
    <n v="5"/>
    <s v="New Delhi"/>
    <n v="1"/>
    <s v="Proctology"/>
  </r>
  <r>
    <x v="5866"/>
    <n v="52110"/>
    <n v="1"/>
    <m/>
    <n v="16"/>
    <n v="13"/>
    <n v="11"/>
    <m/>
    <d v="2021-10-21T20:56:00"/>
    <n v="13"/>
    <n v="1"/>
    <s v="Chennai"/>
    <n v="3"/>
    <s v="Laproscopy"/>
  </r>
  <r>
    <x v="5867"/>
    <n v="52111"/>
    <n v="5"/>
    <m/>
    <n v="17"/>
    <n v="2"/>
    <n v="1"/>
    <m/>
    <d v="2021-10-21T20:58:00"/>
    <n v="2"/>
    <n v="5"/>
    <s v="New Delhi"/>
    <n v="7"/>
    <s v="Cosmetic"/>
  </r>
  <r>
    <x v="5868"/>
    <n v="52112"/>
    <n v="5"/>
    <m/>
    <n v="17"/>
    <n v="2"/>
    <n v="1"/>
    <d v="2021-10-23T00:00:00"/>
    <d v="2021-10-21T21:03:00"/>
    <n v="2"/>
    <n v="5"/>
    <s v="New Delhi"/>
    <n v="7"/>
    <s v="Cosmetic"/>
  </r>
  <r>
    <x v="5869"/>
    <n v="52113"/>
    <n v="1"/>
    <m/>
    <n v="96"/>
    <n v="39"/>
    <n v="2"/>
    <m/>
    <d v="2021-10-21T21:06:00"/>
    <n v="39"/>
    <n v="1"/>
    <s v="Bangalore"/>
    <n v="7"/>
    <s v="Cosmetic"/>
  </r>
  <r>
    <x v="5870"/>
    <n v="52114"/>
    <n v="5"/>
    <s v="Cash"/>
    <n v="17"/>
    <n v="13"/>
    <n v="1"/>
    <m/>
    <d v="2021-10-21T21:06:00"/>
    <n v="13"/>
    <n v="5"/>
    <s v="New Delhi"/>
    <n v="7"/>
    <s v="Cosmetic"/>
  </r>
  <r>
    <x v="5871"/>
    <n v="52115"/>
    <n v="2"/>
    <s v="Cash"/>
    <n v="99"/>
    <n v="13"/>
    <n v="3"/>
    <d v="2021-12-30T00:00:00"/>
    <d v="2021-10-21T21:10:00"/>
    <n v="13"/>
    <n v="2"/>
    <s v="Mumbai"/>
    <n v="7"/>
    <s v="Cosmetic"/>
  </r>
  <r>
    <x v="5871"/>
    <n v="52116"/>
    <n v="2"/>
    <m/>
    <n v="20"/>
    <n v="4"/>
    <n v="3"/>
    <d v="2022-07-05T00:00:00"/>
    <d v="2021-10-21T21:10:00"/>
    <n v="4"/>
    <n v="2"/>
    <s v="Mumbai"/>
    <n v="1"/>
    <s v="Proctology"/>
  </r>
  <r>
    <x v="5872"/>
    <n v="52117"/>
    <n v="1"/>
    <s v="Cash"/>
    <n v="20"/>
    <n v="13"/>
    <n v="1"/>
    <m/>
    <d v="2021-10-21T21:11:00"/>
    <n v="13"/>
    <n v="1"/>
    <s v="New Delhi"/>
    <n v="1"/>
    <s v="Proctology"/>
  </r>
  <r>
    <x v="5873"/>
    <n v="52118"/>
    <n v="1"/>
    <m/>
    <n v="20"/>
    <n v="39"/>
    <n v="3"/>
    <m/>
    <d v="2021-10-21T21:12:00"/>
    <n v="39"/>
    <n v="1"/>
    <s v="Mumbai"/>
    <n v="1"/>
    <s v="Proctology"/>
  </r>
  <r>
    <x v="5874"/>
    <n v="52119"/>
    <n v="2"/>
    <m/>
    <n v="15"/>
    <n v="13"/>
    <n v="3"/>
    <m/>
    <d v="2021-10-21T21:15:00"/>
    <n v="13"/>
    <n v="2"/>
    <s v="Mumbai"/>
    <n v="3"/>
    <s v="Laproscopy"/>
  </r>
  <r>
    <x v="5871"/>
    <n v="52120"/>
    <n v="2"/>
    <s v="Cash"/>
    <n v="20"/>
    <n v="39"/>
    <n v="3"/>
    <d v="2022-01-18T00:00:00"/>
    <d v="2021-10-21T21:15:00"/>
    <n v="39"/>
    <n v="2"/>
    <s v="Mumbai"/>
    <n v="1"/>
    <s v="Proctology"/>
  </r>
  <r>
    <x v="5875"/>
    <n v="52122"/>
    <n v="5"/>
    <m/>
    <n v="17"/>
    <n v="4"/>
    <n v="3"/>
    <d v="2022-06-15T00:00:00"/>
    <d v="2021-10-21T21:16:00"/>
    <n v="4"/>
    <n v="5"/>
    <s v="Mumbai"/>
    <n v="7"/>
    <s v="Cosmetic"/>
  </r>
  <r>
    <x v="5876"/>
    <n v="52123"/>
    <n v="5"/>
    <m/>
    <n v="2"/>
    <n v="2"/>
    <n v="8"/>
    <m/>
    <d v="2021-10-21T21:17:00"/>
    <n v="2"/>
    <n v="5"/>
    <s v="Tertiary "/>
    <n v="1"/>
    <s v="Proctology"/>
  </r>
  <r>
    <x v="5877"/>
    <n v="52125"/>
    <n v="5"/>
    <s v="Cash"/>
    <n v="2"/>
    <n v="13"/>
    <n v="1"/>
    <d v="2021-12-07T00:00:00"/>
    <d v="2021-10-21T21:17:00"/>
    <n v="13"/>
    <n v="5"/>
    <s v="New Delhi"/>
    <n v="1"/>
    <s v="Proctology"/>
  </r>
  <r>
    <x v="5878"/>
    <n v="52126"/>
    <n v="5"/>
    <m/>
    <n v="17"/>
    <n v="2"/>
    <n v="1"/>
    <m/>
    <d v="2021-10-21T21:18:00"/>
    <n v="2"/>
    <n v="5"/>
    <s v="New Delhi"/>
    <n v="7"/>
    <s v="Cosmetic"/>
  </r>
  <r>
    <x v="5871"/>
    <n v="52127"/>
    <n v="2"/>
    <m/>
    <n v="37"/>
    <n v="39"/>
    <n v="3"/>
    <m/>
    <d v="2021-10-21T21:20:00"/>
    <n v="39"/>
    <n v="2"/>
    <s v="Mumbai"/>
    <n v="0"/>
    <s v="Not Assigned"/>
  </r>
  <r>
    <x v="5879"/>
    <n v="52128"/>
    <n v="1"/>
    <m/>
    <n v="2"/>
    <n v="13"/>
    <n v="2"/>
    <m/>
    <d v="2021-10-21T21:20:00"/>
    <n v="13"/>
    <n v="1"/>
    <s v="Bangalore"/>
    <n v="1"/>
    <s v="Proctology"/>
  </r>
  <r>
    <x v="5880"/>
    <n v="52129"/>
    <n v="1"/>
    <m/>
    <n v="2"/>
    <n v="13"/>
    <n v="3"/>
    <m/>
    <d v="2021-10-21T21:26:00"/>
    <n v="13"/>
    <n v="1"/>
    <s v="Mumbai"/>
    <n v="1"/>
    <s v="Proctology"/>
  </r>
  <r>
    <x v="5881"/>
    <n v="52130"/>
    <n v="1"/>
    <m/>
    <n v="18"/>
    <n v="2"/>
    <n v="4"/>
    <m/>
    <d v="2021-10-21T21:31:00"/>
    <n v="2"/>
    <n v="1"/>
    <s v="Hyderabad"/>
    <n v="5"/>
    <s v="Vascular"/>
  </r>
  <r>
    <x v="5882"/>
    <n v="52131"/>
    <n v="5"/>
    <m/>
    <n v="17"/>
    <n v="13"/>
    <n v="3"/>
    <m/>
    <d v="2021-10-21T21:32:00"/>
    <n v="13"/>
    <n v="5"/>
    <s v="Mumbai"/>
    <n v="7"/>
    <s v="Cosmetic"/>
  </r>
  <r>
    <x v="5883"/>
    <n v="52132"/>
    <n v="5"/>
    <m/>
    <n v="39"/>
    <n v="4"/>
    <n v="3"/>
    <d v="2022-06-15T00:00:00"/>
    <d v="2021-10-21T21:37:00"/>
    <n v="4"/>
    <n v="5"/>
    <s v="Mumbai"/>
    <n v="2"/>
    <s v="Urology Circumcision"/>
  </r>
  <r>
    <x v="5884"/>
    <n v="52133"/>
    <n v="5"/>
    <m/>
    <n v="2"/>
    <n v="13"/>
    <n v="8"/>
    <d v="2021-12-13T00:00:00"/>
    <d v="2021-10-21T21:38:00"/>
    <n v="13"/>
    <n v="5"/>
    <s v="Tertiary "/>
    <n v="1"/>
    <s v="Proctology"/>
  </r>
  <r>
    <x v="5885"/>
    <n v="52134"/>
    <n v="5"/>
    <s v="Cash"/>
    <n v="17"/>
    <n v="13"/>
    <n v="1"/>
    <d v="2021-11-18T00:00:00"/>
    <d v="2021-10-21T21:40:00"/>
    <n v="13"/>
    <n v="5"/>
    <s v="New Delhi"/>
    <n v="7"/>
    <s v="Cosmetic"/>
  </r>
  <r>
    <x v="5886"/>
    <n v="52135"/>
    <n v="2"/>
    <m/>
    <n v="37"/>
    <n v="2"/>
    <n v="1"/>
    <m/>
    <d v="2021-10-21T21:45:00"/>
    <n v="2"/>
    <n v="2"/>
    <s v="New Delhi"/>
    <n v="0"/>
    <s v="Not Assigned"/>
  </r>
  <r>
    <x v="5887"/>
    <n v="52136"/>
    <n v="5"/>
    <m/>
    <n v="17"/>
    <n v="2"/>
    <n v="3"/>
    <m/>
    <d v="2021-10-21T21:47:00"/>
    <n v="2"/>
    <n v="5"/>
    <s v="Mumbai"/>
    <n v="7"/>
    <s v="Cosmetic"/>
  </r>
  <r>
    <x v="5888"/>
    <n v="52137"/>
    <n v="5"/>
    <m/>
    <n v="18"/>
    <n v="4"/>
    <n v="2"/>
    <d v="2022-07-01T00:00:00"/>
    <d v="2021-10-21T21:48:00"/>
    <n v="4"/>
    <n v="5"/>
    <s v="Bangalore"/>
    <n v="5"/>
    <s v="Vascular"/>
  </r>
  <r>
    <x v="5886"/>
    <n v="52138"/>
    <n v="2"/>
    <m/>
    <n v="37"/>
    <n v="4"/>
    <n v="2"/>
    <d v="2022-05-26T00:00:00"/>
    <d v="2021-10-21T21:50:00"/>
    <n v="4"/>
    <n v="2"/>
    <s v="Bangalore"/>
    <n v="0"/>
    <s v="Not Assigned"/>
  </r>
  <r>
    <x v="5889"/>
    <n v="52139"/>
    <n v="1"/>
    <m/>
    <n v="18"/>
    <n v="13"/>
    <n v="2"/>
    <m/>
    <d v="2021-10-21T21:51:00"/>
    <n v="13"/>
    <n v="1"/>
    <s v="Bangalore"/>
    <n v="5"/>
    <s v="Vascular"/>
  </r>
  <r>
    <x v="5890"/>
    <n v="52140"/>
    <n v="2"/>
    <m/>
    <n v="37"/>
    <n v="13"/>
    <n v="6"/>
    <m/>
    <d v="2021-10-21T21:55:00"/>
    <n v="13"/>
    <n v="2"/>
    <s v="Pune"/>
    <n v="0"/>
    <s v="Not Assigned"/>
  </r>
  <r>
    <x v="5891"/>
    <n v="52141"/>
    <n v="1"/>
    <m/>
    <n v="2"/>
    <n v="12"/>
    <n v="8"/>
    <d v="2021-10-22T00:00:00"/>
    <d v="2021-10-21T21:59:00"/>
    <n v="12"/>
    <n v="1"/>
    <s v="Tertiary "/>
    <n v="1"/>
    <s v="Proctology"/>
  </r>
  <r>
    <x v="5892"/>
    <n v="52143"/>
    <n v="5"/>
    <m/>
    <n v="17"/>
    <n v="13"/>
    <n v="2"/>
    <m/>
    <d v="2021-10-21T22:07:00"/>
    <n v="13"/>
    <n v="5"/>
    <s v="Bangalore"/>
    <n v="7"/>
    <s v="Cosmetic"/>
  </r>
  <r>
    <x v="5893"/>
    <n v="52144"/>
    <n v="5"/>
    <m/>
    <n v="17"/>
    <n v="13"/>
    <n v="1"/>
    <d v="2021-10-23T00:00:00"/>
    <d v="2021-10-21T22:09:00"/>
    <n v="13"/>
    <n v="5"/>
    <s v="New Delhi"/>
    <n v="7"/>
    <s v="Cosmetic"/>
  </r>
  <r>
    <x v="5894"/>
    <n v="52146"/>
    <n v="5"/>
    <m/>
    <n v="17"/>
    <n v="13"/>
    <n v="2"/>
    <m/>
    <d v="2021-10-21T22:11:00"/>
    <n v="13"/>
    <n v="5"/>
    <s v="Bangalore"/>
    <n v="7"/>
    <s v="Cosmetic"/>
  </r>
  <r>
    <x v="5895"/>
    <n v="52148"/>
    <n v="5"/>
    <s v="Cash"/>
    <n v="135"/>
    <n v="39"/>
    <n v="1"/>
    <m/>
    <d v="2021-10-21T22:18:00"/>
    <n v="39"/>
    <n v="5"/>
    <s v="New Delhi"/>
    <n v="10"/>
    <s v="Dental"/>
  </r>
  <r>
    <x v="5896"/>
    <n v="52149"/>
    <n v="5"/>
    <m/>
    <n v="17"/>
    <n v="2"/>
    <n v="2"/>
    <m/>
    <d v="2021-10-21T22:20:00"/>
    <n v="2"/>
    <n v="5"/>
    <s v="Bangalore"/>
    <n v="7"/>
    <s v="Cosmetic"/>
  </r>
  <r>
    <x v="5897"/>
    <n v="52150"/>
    <n v="5"/>
    <m/>
    <n v="17"/>
    <n v="13"/>
    <n v="2"/>
    <m/>
    <d v="2021-10-21T22:23:00"/>
    <n v="13"/>
    <n v="5"/>
    <s v="Bangalore"/>
    <n v="7"/>
    <s v="Cosmetic"/>
  </r>
  <r>
    <x v="5898"/>
    <n v="52151"/>
    <n v="1"/>
    <s v="Cashless"/>
    <n v="2"/>
    <n v="13"/>
    <n v="1"/>
    <d v="2022-05-10T00:00:00"/>
    <d v="2021-10-21T22:29:00"/>
    <n v="13"/>
    <n v="1"/>
    <s v="New Delhi"/>
    <n v="1"/>
    <s v="Proctology"/>
  </r>
  <r>
    <x v="5899"/>
    <n v="52153"/>
    <n v="5"/>
    <m/>
    <n v="2"/>
    <n v="2"/>
    <n v="1"/>
    <m/>
    <d v="2021-10-21T22:34:00"/>
    <n v="2"/>
    <n v="5"/>
    <s v="New Delhi"/>
    <n v="1"/>
    <s v="Proctology"/>
  </r>
  <r>
    <x v="5900"/>
    <n v="52154"/>
    <n v="2"/>
    <s v="Cash"/>
    <n v="135"/>
    <n v="13"/>
    <n v="1"/>
    <m/>
    <d v="2021-10-21T22:35:00"/>
    <n v="13"/>
    <n v="2"/>
    <s v="New Delhi"/>
    <n v="10"/>
    <s v="Dental"/>
  </r>
  <r>
    <x v="5901"/>
    <n v="52155"/>
    <n v="5"/>
    <m/>
    <n v="17"/>
    <n v="2"/>
    <n v="3"/>
    <m/>
    <d v="2021-10-21T22:36:00"/>
    <n v="2"/>
    <n v="5"/>
    <s v="Mumbai"/>
    <n v="7"/>
    <s v="Cosmetic"/>
  </r>
  <r>
    <x v="5902"/>
    <n v="52157"/>
    <n v="1"/>
    <m/>
    <n v="14"/>
    <n v="13"/>
    <n v="1"/>
    <m/>
    <d v="2021-10-21T22:40:00"/>
    <n v="13"/>
    <n v="1"/>
    <s v="New Delhi"/>
    <n v="6"/>
    <s v="Kidney Stone"/>
  </r>
  <r>
    <x v="5903"/>
    <n v="52158"/>
    <n v="1"/>
    <m/>
    <n v="16"/>
    <n v="13"/>
    <n v="2"/>
    <m/>
    <d v="2021-10-21T22:41:00"/>
    <n v="13"/>
    <n v="1"/>
    <s v="Bangalore"/>
    <n v="3"/>
    <s v="Laproscopy"/>
  </r>
  <r>
    <x v="5904"/>
    <n v="52160"/>
    <n v="5"/>
    <m/>
    <n v="17"/>
    <n v="13"/>
    <n v="3"/>
    <d v="2022-06-15T00:00:00"/>
    <d v="2021-10-21T22:49:00"/>
    <n v="13"/>
    <n v="5"/>
    <s v="Mumbai"/>
    <n v="7"/>
    <s v="Cosmetic"/>
  </r>
  <r>
    <x v="5905"/>
    <n v="52161"/>
    <n v="5"/>
    <m/>
    <n v="39"/>
    <n v="39"/>
    <n v="3"/>
    <d v="2022-01-08T00:00:00"/>
    <d v="2021-10-21T22:49:00"/>
    <n v="39"/>
    <n v="5"/>
    <s v="Mumbai"/>
    <n v="2"/>
    <s v="Urology Circumcision"/>
  </r>
  <r>
    <x v="5906"/>
    <n v="52162"/>
    <n v="5"/>
    <m/>
    <n v="17"/>
    <n v="13"/>
    <n v="3"/>
    <m/>
    <d v="2021-10-21T22:56:00"/>
    <n v="13"/>
    <n v="5"/>
    <s v="Mumbai"/>
    <n v="7"/>
    <s v="Cosmetic"/>
  </r>
  <r>
    <x v="5907"/>
    <n v="52163"/>
    <n v="5"/>
    <m/>
    <n v="17"/>
    <n v="2"/>
    <n v="3"/>
    <m/>
    <d v="2021-10-21T22:58:00"/>
    <n v="2"/>
    <n v="5"/>
    <s v="Mumbai"/>
    <n v="7"/>
    <s v="Cosmetic"/>
  </r>
  <r>
    <x v="5908"/>
    <n v="52164"/>
    <n v="1"/>
    <s v="Cash"/>
    <n v="21"/>
    <n v="13"/>
    <n v="8"/>
    <d v="2021-12-16T00:00:00"/>
    <d v="2021-10-21T22:59:00"/>
    <n v="13"/>
    <n v="1"/>
    <s v="Tertiary "/>
    <n v="1"/>
    <s v="Proctology"/>
  </r>
  <r>
    <x v="5909"/>
    <n v="52165"/>
    <n v="5"/>
    <m/>
    <n v="18"/>
    <n v="13"/>
    <n v="2"/>
    <m/>
    <d v="2021-10-21T22:59:00"/>
    <n v="13"/>
    <n v="5"/>
    <s v="Bangalore"/>
    <n v="5"/>
    <s v="Vascular"/>
  </r>
  <r>
    <x v="5910"/>
    <n v="52166"/>
    <n v="5"/>
    <m/>
    <n v="17"/>
    <n v="12"/>
    <n v="1"/>
    <d v="2021-10-23T00:00:00"/>
    <d v="2021-10-21T23:01:00"/>
    <n v="12"/>
    <n v="5"/>
    <s v="New Delhi"/>
    <n v="7"/>
    <s v="Cosmetic"/>
  </r>
  <r>
    <x v="5911"/>
    <n v="52167"/>
    <n v="1"/>
    <m/>
    <n v="17"/>
    <n v="13"/>
    <n v="1"/>
    <m/>
    <d v="2021-10-21T23:02:00"/>
    <n v="13"/>
    <n v="1"/>
    <s v="New Delhi"/>
    <n v="7"/>
    <s v="Cosmetic"/>
  </r>
  <r>
    <x v="5912"/>
    <n v="52168"/>
    <n v="1"/>
    <m/>
    <n v="2"/>
    <n v="39"/>
    <n v="2"/>
    <d v="2021-11-05T00:00:00"/>
    <d v="2021-10-21T23:06:00"/>
    <n v="39"/>
    <n v="1"/>
    <s v="Bangalore"/>
    <n v="1"/>
    <s v="Proctology"/>
  </r>
  <r>
    <x v="5913"/>
    <n v="52169"/>
    <n v="5"/>
    <m/>
    <n v="18"/>
    <n v="52"/>
    <n v="2"/>
    <m/>
    <d v="2021-10-21T23:07:00"/>
    <n v="52"/>
    <n v="5"/>
    <s v="Bangalore"/>
    <n v="5"/>
    <s v="Vascular"/>
  </r>
  <r>
    <x v="5914"/>
    <n v="52171"/>
    <n v="1"/>
    <m/>
    <n v="39"/>
    <n v="13"/>
    <n v="3"/>
    <m/>
    <d v="2021-10-21T23:11:00"/>
    <n v="13"/>
    <n v="1"/>
    <s v="Mumbai"/>
    <n v="2"/>
    <s v="Urology Circumcision"/>
  </r>
  <r>
    <x v="5915"/>
    <n v="52172"/>
    <n v="5"/>
    <m/>
    <n v="2"/>
    <n v="13"/>
    <n v="1"/>
    <m/>
    <d v="2021-10-21T23:12:00"/>
    <n v="13"/>
    <n v="5"/>
    <s v="New Delhi"/>
    <n v="1"/>
    <s v="Proctology"/>
  </r>
  <r>
    <x v="5916"/>
    <n v="52173"/>
    <n v="1"/>
    <m/>
    <n v="2"/>
    <n v="8"/>
    <n v="3"/>
    <d v="2021-11-05T00:00:00"/>
    <d v="2021-10-21T23:13:00"/>
    <n v="8"/>
    <n v="1"/>
    <s v="Mumbai"/>
    <n v="1"/>
    <s v="Proctology"/>
  </r>
  <r>
    <x v="5917"/>
    <n v="52174"/>
    <n v="2"/>
    <s v="Cash"/>
    <n v="37"/>
    <n v="13"/>
    <n v="8"/>
    <d v="2021-12-31T00:00:00"/>
    <d v="2021-10-21T23:20:00"/>
    <n v="13"/>
    <n v="2"/>
    <s v="Tertiary "/>
    <n v="0"/>
    <s v="Not Assigned"/>
  </r>
  <r>
    <x v="5918"/>
    <n v="52175"/>
    <n v="1"/>
    <s v="Cash"/>
    <n v="19"/>
    <n v="53"/>
    <n v="4"/>
    <m/>
    <d v="2021-10-21T23:20:00"/>
    <n v="53"/>
    <n v="1"/>
    <s v="Hyderabad"/>
    <n v="1"/>
    <s v="Proctology"/>
  </r>
  <r>
    <x v="5919"/>
    <n v="52176"/>
    <n v="5"/>
    <m/>
    <n v="17"/>
    <n v="2"/>
    <n v="2"/>
    <m/>
    <d v="2021-10-21T23:23:00"/>
    <n v="2"/>
    <n v="5"/>
    <s v="Bangalore"/>
    <n v="7"/>
    <s v="Cosmetic"/>
  </r>
  <r>
    <x v="5920"/>
    <n v="52177"/>
    <n v="1"/>
    <m/>
    <n v="39"/>
    <n v="65"/>
    <n v="1"/>
    <d v="2022-01-17T00:00:00"/>
    <d v="2021-10-21T23:26:00"/>
    <n v="65"/>
    <n v="1"/>
    <s v="New Delhi"/>
    <n v="2"/>
    <s v="Urology Circumcision"/>
  </r>
  <r>
    <x v="5921"/>
    <n v="52178"/>
    <n v="1"/>
    <m/>
    <n v="96"/>
    <n v="13"/>
    <n v="3"/>
    <m/>
    <d v="2021-10-21T23:26:00"/>
    <n v="13"/>
    <n v="1"/>
    <s v="Mumbai"/>
    <n v="7"/>
    <s v="Cosmetic"/>
  </r>
  <r>
    <x v="5922"/>
    <n v="52179"/>
    <n v="1"/>
    <m/>
    <n v="14"/>
    <n v="39"/>
    <n v="2"/>
    <d v="2021-12-26T00:00:00"/>
    <d v="2021-10-21T23:29:00"/>
    <n v="39"/>
    <n v="1"/>
    <s v="Bangalore"/>
    <n v="6"/>
    <s v="Kidney Stone"/>
  </r>
  <r>
    <x v="5923"/>
    <n v="52180"/>
    <n v="1"/>
    <m/>
    <n v="16"/>
    <n v="39"/>
    <n v="4"/>
    <d v="2021-11-03T00:00:00"/>
    <d v="2021-10-21T23:34:00"/>
    <n v="39"/>
    <n v="1"/>
    <s v="Hyderabad"/>
    <n v="3"/>
    <s v="Laproscopy"/>
  </r>
  <r>
    <x v="5924"/>
    <n v="52181"/>
    <n v="1"/>
    <m/>
    <n v="39"/>
    <n v="4"/>
    <n v="6"/>
    <d v="2022-06-15T00:00:00"/>
    <d v="2021-10-21T23:34:00"/>
    <n v="4"/>
    <n v="1"/>
    <s v="Pune"/>
    <n v="2"/>
    <s v="Urology Circumcision"/>
  </r>
  <r>
    <x v="5925"/>
    <n v="52183"/>
    <n v="1"/>
    <s v="Cash"/>
    <n v="135"/>
    <n v="39"/>
    <n v="1"/>
    <m/>
    <d v="2021-10-22T00:04:00"/>
    <n v="39"/>
    <n v="1"/>
    <s v="New Delhi"/>
    <n v="10"/>
    <s v="Dental"/>
  </r>
  <r>
    <x v="5926"/>
    <n v="52184"/>
    <n v="5"/>
    <s v="Cash"/>
    <n v="17"/>
    <n v="13"/>
    <n v="1"/>
    <d v="2021-12-07T00:00:00"/>
    <d v="2021-10-22T00:11:00"/>
    <n v="13"/>
    <n v="5"/>
    <s v="New Delhi"/>
    <n v="7"/>
    <s v="Cosmetic"/>
  </r>
  <r>
    <x v="5927"/>
    <n v="52185"/>
    <n v="5"/>
    <s v="Cash"/>
    <n v="17"/>
    <n v="2"/>
    <n v="1"/>
    <d v="2021-11-18T00:00:00"/>
    <d v="2021-10-22T00:14:00"/>
    <n v="2"/>
    <n v="5"/>
    <s v="New Delhi"/>
    <n v="7"/>
    <s v="Cosmetic"/>
  </r>
  <r>
    <x v="5928"/>
    <n v="52186"/>
    <n v="5"/>
    <m/>
    <n v="17"/>
    <n v="13"/>
    <n v="1"/>
    <m/>
    <d v="2021-10-22T00:14:00"/>
    <n v="13"/>
    <n v="5"/>
    <s v="New Delhi"/>
    <n v="7"/>
    <s v="Cosmetic"/>
  </r>
  <r>
    <x v="5929"/>
    <n v="52187"/>
    <n v="5"/>
    <m/>
    <n v="2"/>
    <n v="13"/>
    <n v="2"/>
    <m/>
    <d v="2021-10-22T00:15:00"/>
    <n v="13"/>
    <n v="5"/>
    <s v="Bangalore"/>
    <n v="1"/>
    <s v="Proctology"/>
  </r>
  <r>
    <x v="5930"/>
    <n v="52188"/>
    <n v="5"/>
    <m/>
    <n v="17"/>
    <n v="2"/>
    <n v="8"/>
    <m/>
    <d v="2021-10-22T00:19:00"/>
    <n v="2"/>
    <n v="5"/>
    <s v="Tertiary "/>
    <n v="7"/>
    <s v="Cosmetic"/>
  </r>
  <r>
    <x v="5931"/>
    <n v="52189"/>
    <n v="1"/>
    <s v="Cash"/>
    <n v="2"/>
    <n v="39"/>
    <n v="2"/>
    <d v="2021-10-27T00:00:00"/>
    <d v="2021-10-22T00:20:00"/>
    <n v="39"/>
    <n v="1"/>
    <s v="Bangalore"/>
    <n v="1"/>
    <s v="Proctology"/>
  </r>
  <r>
    <x v="5932"/>
    <n v="52190"/>
    <n v="5"/>
    <s v="Cash"/>
    <n v="18"/>
    <n v="2"/>
    <n v="2"/>
    <d v="2021-12-31T00:00:00"/>
    <d v="2021-10-22T00:21:00"/>
    <n v="2"/>
    <n v="5"/>
    <s v="Bangalore"/>
    <n v="5"/>
    <s v="Vascular"/>
  </r>
  <r>
    <x v="5933"/>
    <n v="52192"/>
    <n v="5"/>
    <m/>
    <n v="17"/>
    <n v="39"/>
    <n v="2"/>
    <m/>
    <d v="2021-10-22T00:24:00"/>
    <n v="39"/>
    <n v="5"/>
    <s v="Bangalore"/>
    <n v="7"/>
    <s v="Cosmetic"/>
  </r>
  <r>
    <x v="5934"/>
    <n v="52193"/>
    <n v="5"/>
    <m/>
    <n v="17"/>
    <n v="13"/>
    <n v="1"/>
    <m/>
    <d v="2021-10-22T00:25:00"/>
    <n v="13"/>
    <n v="5"/>
    <s v="New Delhi"/>
    <n v="7"/>
    <s v="Cosmetic"/>
  </r>
  <r>
    <x v="5935"/>
    <n v="52194"/>
    <n v="5"/>
    <m/>
    <n v="17"/>
    <n v="13"/>
    <n v="2"/>
    <m/>
    <d v="2021-10-22T00:32:00"/>
    <n v="13"/>
    <n v="5"/>
    <s v="Bangalore"/>
    <n v="7"/>
    <s v="Cosmetic"/>
  </r>
  <r>
    <x v="5936"/>
    <n v="52195"/>
    <n v="2"/>
    <m/>
    <n v="17"/>
    <n v="13"/>
    <n v="1"/>
    <m/>
    <d v="2021-10-22T00:35:00"/>
    <n v="13"/>
    <n v="2"/>
    <s v="New Delhi"/>
    <n v="7"/>
    <s v="Cosmetic"/>
  </r>
  <r>
    <x v="5937"/>
    <n v="52196"/>
    <n v="5"/>
    <m/>
    <n v="2"/>
    <n v="13"/>
    <n v="2"/>
    <m/>
    <d v="2021-10-22T00:35:00"/>
    <n v="13"/>
    <n v="5"/>
    <s v="Bangalore"/>
    <n v="1"/>
    <s v="Proctology"/>
  </r>
  <r>
    <x v="5938"/>
    <n v="52197"/>
    <n v="1"/>
    <s v="Cash"/>
    <n v="2"/>
    <n v="56"/>
    <n v="1"/>
    <d v="2022-01-17T00:00:00"/>
    <d v="2021-10-22T00:37:00"/>
    <n v="56"/>
    <n v="1"/>
    <s v="New Delhi"/>
    <n v="1"/>
    <s v="Proctology"/>
  </r>
  <r>
    <x v="5939"/>
    <n v="52198"/>
    <n v="1"/>
    <m/>
    <n v="2"/>
    <n v="13"/>
    <n v="3"/>
    <m/>
    <d v="2021-10-22T00:37:00"/>
    <n v="13"/>
    <n v="1"/>
    <s v="Mumbai"/>
    <n v="1"/>
    <s v="Proctology"/>
  </r>
  <r>
    <x v="5940"/>
    <n v="52199"/>
    <n v="5"/>
    <s v="Cash"/>
    <n v="18"/>
    <n v="13"/>
    <n v="20"/>
    <m/>
    <d v="2021-10-22T00:38:00"/>
    <n v="13"/>
    <n v="5"/>
    <s v="Ahmedabad"/>
    <n v="5"/>
    <s v="Vascular"/>
  </r>
  <r>
    <x v="5936"/>
    <n v="52200"/>
    <n v="2"/>
    <m/>
    <n v="17"/>
    <n v="12"/>
    <n v="1"/>
    <m/>
    <d v="2021-10-22T00:40:00"/>
    <n v="12"/>
    <n v="2"/>
    <s v="New Delhi"/>
    <n v="7"/>
    <s v="Cosmetic"/>
  </r>
  <r>
    <x v="5941"/>
    <n v="52201"/>
    <n v="5"/>
    <s v="Cash"/>
    <n v="17"/>
    <n v="13"/>
    <n v="1"/>
    <d v="2021-11-10T00:00:00"/>
    <d v="2021-10-22T00:44:00"/>
    <n v="13"/>
    <n v="5"/>
    <s v="New Delhi"/>
    <n v="7"/>
    <s v="Cosmetic"/>
  </r>
  <r>
    <x v="5942"/>
    <n v="52202"/>
    <n v="2"/>
    <m/>
    <n v="37"/>
    <n v="13"/>
    <n v="4"/>
    <m/>
    <d v="2021-10-22T00:45:00"/>
    <n v="13"/>
    <n v="2"/>
    <s v="Hyderabad"/>
    <n v="0"/>
    <s v="Not Assigned"/>
  </r>
  <r>
    <x v="5943"/>
    <n v="52203"/>
    <n v="1"/>
    <s v="Cash"/>
    <n v="39"/>
    <n v="13"/>
    <n v="1"/>
    <d v="2021-12-27T00:00:00"/>
    <d v="2021-10-22T00:49:00"/>
    <n v="13"/>
    <n v="1"/>
    <s v="New Delhi"/>
    <n v="2"/>
    <s v="Urology Circumcision"/>
  </r>
  <r>
    <x v="5944"/>
    <n v="52204"/>
    <n v="5"/>
    <s v="Cash"/>
    <n v="2"/>
    <n v="13"/>
    <n v="1"/>
    <m/>
    <d v="2021-10-22T00:54:00"/>
    <n v="13"/>
    <n v="5"/>
    <s v="New Delhi"/>
    <n v="1"/>
    <s v="Proctology"/>
  </r>
  <r>
    <x v="5945"/>
    <n v="52205"/>
    <n v="1"/>
    <m/>
    <n v="20"/>
    <n v="39"/>
    <n v="3"/>
    <m/>
    <d v="2021-10-22T00:56:00"/>
    <n v="39"/>
    <n v="1"/>
    <s v="Mumbai"/>
    <n v="1"/>
    <s v="Proctology"/>
  </r>
  <r>
    <x v="5946"/>
    <n v="52206"/>
    <n v="5"/>
    <m/>
    <n v="18"/>
    <n v="2"/>
    <n v="2"/>
    <d v="2021-10-26T00:00:00"/>
    <d v="2021-10-22T01:00:00"/>
    <n v="2"/>
    <n v="5"/>
    <s v="Bangalore"/>
    <n v="5"/>
    <s v="Vascular"/>
  </r>
  <r>
    <x v="5947"/>
    <n v="52207"/>
    <n v="1"/>
    <m/>
    <n v="17"/>
    <n v="4"/>
    <n v="6"/>
    <d v="2022-06-15T00:00:00"/>
    <d v="2021-10-22T01:02:00"/>
    <n v="4"/>
    <n v="1"/>
    <s v="Pune"/>
    <n v="7"/>
    <s v="Cosmetic"/>
  </r>
  <r>
    <x v="5948"/>
    <n v="52209"/>
    <n v="1"/>
    <m/>
    <n v="2"/>
    <n v="2"/>
    <n v="1"/>
    <m/>
    <d v="2021-10-22T01:08:00"/>
    <n v="2"/>
    <n v="1"/>
    <s v="New Delhi"/>
    <n v="1"/>
    <s v="Proctology"/>
  </r>
  <r>
    <x v="5949"/>
    <n v="52210"/>
    <n v="1"/>
    <m/>
    <n v="39"/>
    <n v="2"/>
    <n v="3"/>
    <m/>
    <d v="2021-10-22T01:21:00"/>
    <n v="2"/>
    <n v="1"/>
    <s v="Mumbai"/>
    <n v="2"/>
    <s v="Urology Circumcision"/>
  </r>
  <r>
    <x v="5950"/>
    <n v="52211"/>
    <n v="1"/>
    <m/>
    <n v="39"/>
    <n v="13"/>
    <n v="2"/>
    <m/>
    <d v="2021-10-22T01:30:00"/>
    <n v="13"/>
    <n v="1"/>
    <s v="Bangalore"/>
    <n v="2"/>
    <s v="Urology Circumcision"/>
  </r>
  <r>
    <x v="5951"/>
    <n v="52212"/>
    <n v="1"/>
    <s v="Cashless"/>
    <n v="14"/>
    <n v="34"/>
    <n v="1"/>
    <m/>
    <d v="2021-10-22T01:34:00"/>
    <n v="34"/>
    <n v="1"/>
    <s v="New Delhi"/>
    <n v="6"/>
    <s v="Kidney Stone"/>
  </r>
  <r>
    <x v="5952"/>
    <n v="52213"/>
    <n v="1"/>
    <m/>
    <n v="39"/>
    <n v="2"/>
    <n v="4"/>
    <m/>
    <d v="2021-10-22T01:40:00"/>
    <n v="2"/>
    <n v="1"/>
    <s v="Hyderabad"/>
    <n v="2"/>
    <s v="Urology Circumcision"/>
  </r>
  <r>
    <x v="5953"/>
    <n v="52215"/>
    <n v="1"/>
    <m/>
    <n v="17"/>
    <n v="2"/>
    <n v="3"/>
    <m/>
    <d v="2021-10-22T02:24:00"/>
    <n v="2"/>
    <n v="1"/>
    <s v="Mumbai"/>
    <n v="7"/>
    <s v="Cosmetic"/>
  </r>
  <r>
    <x v="5954"/>
    <n v="52218"/>
    <n v="5"/>
    <m/>
    <n v="17"/>
    <n v="13"/>
    <n v="2"/>
    <m/>
    <d v="2021-10-22T02:58:00"/>
    <n v="13"/>
    <n v="5"/>
    <s v="Bangalore"/>
    <n v="7"/>
    <s v="Cosmetic"/>
  </r>
  <r>
    <x v="5955"/>
    <n v="52219"/>
    <n v="5"/>
    <m/>
    <n v="17"/>
    <n v="2"/>
    <n v="2"/>
    <m/>
    <d v="2021-10-22T03:13:00"/>
    <n v="2"/>
    <n v="5"/>
    <s v="Bangalore"/>
    <n v="7"/>
    <s v="Cosmetic"/>
  </r>
  <r>
    <x v="5956"/>
    <n v="52220"/>
    <n v="5"/>
    <m/>
    <n v="17"/>
    <n v="13"/>
    <n v="2"/>
    <m/>
    <d v="2021-10-22T03:15:00"/>
    <n v="13"/>
    <n v="5"/>
    <s v="Bangalore"/>
    <n v="7"/>
    <s v="Cosmetic"/>
  </r>
  <r>
    <x v="5957"/>
    <n v="52221"/>
    <n v="5"/>
    <m/>
    <n v="17"/>
    <n v="2"/>
    <n v="1"/>
    <m/>
    <d v="2021-10-22T04:38:00"/>
    <n v="2"/>
    <n v="5"/>
    <s v="New Delhi"/>
    <n v="7"/>
    <s v="Cosmetic"/>
  </r>
  <r>
    <x v="5958"/>
    <n v="52223"/>
    <n v="1"/>
    <m/>
    <n v="17"/>
    <n v="2"/>
    <n v="1"/>
    <m/>
    <d v="2021-10-22T04:40:00"/>
    <n v="2"/>
    <n v="1"/>
    <s v="New Delhi"/>
    <n v="7"/>
    <s v="Cosmetic"/>
  </r>
  <r>
    <x v="5959"/>
    <n v="52224"/>
    <n v="5"/>
    <m/>
    <n v="20"/>
    <n v="13"/>
    <n v="1"/>
    <d v="2021-10-25T00:00:00"/>
    <d v="2021-10-22T05:40:00"/>
    <n v="13"/>
    <n v="5"/>
    <s v="New Delhi"/>
    <n v="1"/>
    <s v="Proctology"/>
  </r>
  <r>
    <x v="5960"/>
    <n v="52225"/>
    <n v="1"/>
    <s v="Cash"/>
    <n v="39"/>
    <n v="51"/>
    <n v="8"/>
    <d v="2021-11-03T00:00:00"/>
    <d v="2021-10-22T05:50:00"/>
    <n v="51"/>
    <n v="1"/>
    <s v="Tertiary "/>
    <n v="2"/>
    <s v="Urology Circumcision"/>
  </r>
  <r>
    <x v="5961"/>
    <n v="52226"/>
    <n v="5"/>
    <m/>
    <n v="18"/>
    <n v="39"/>
    <n v="2"/>
    <m/>
    <d v="2021-10-22T05:56:00"/>
    <n v="39"/>
    <n v="5"/>
    <s v="Bangalore"/>
    <n v="5"/>
    <s v="Vascular"/>
  </r>
  <r>
    <x v="5962"/>
    <n v="52227"/>
    <n v="1"/>
    <s v="Cash"/>
    <n v="2"/>
    <n v="13"/>
    <n v="1"/>
    <d v="2021-12-24T00:00:00"/>
    <d v="2021-10-22T06:17:00"/>
    <n v="13"/>
    <n v="1"/>
    <s v="New Delhi"/>
    <n v="1"/>
    <s v="Proctology"/>
  </r>
  <r>
    <x v="5963"/>
    <n v="52228"/>
    <n v="5"/>
    <m/>
    <n v="2"/>
    <n v="13"/>
    <n v="2"/>
    <m/>
    <d v="2021-10-22T06:51:00"/>
    <n v="13"/>
    <n v="5"/>
    <s v="Bangalore"/>
    <n v="1"/>
    <s v="Proctology"/>
  </r>
  <r>
    <x v="5964"/>
    <n v="52230"/>
    <n v="1"/>
    <s v="Cash"/>
    <n v="17"/>
    <n v="51"/>
    <n v="1"/>
    <d v="2021-11-24T00:00:00"/>
    <d v="2021-10-22T07:05:00"/>
    <n v="51"/>
    <n v="1"/>
    <s v="New Delhi"/>
    <n v="7"/>
    <s v="Cosmetic"/>
  </r>
  <r>
    <x v="5965"/>
    <n v="52231"/>
    <n v="5"/>
    <m/>
    <n v="17"/>
    <n v="39"/>
    <n v="2"/>
    <m/>
    <d v="2021-10-22T07:18:00"/>
    <n v="39"/>
    <n v="5"/>
    <s v="Bangalore"/>
    <n v="7"/>
    <s v="Cosmetic"/>
  </r>
  <r>
    <x v="5966"/>
    <n v="52232"/>
    <n v="5"/>
    <m/>
    <n v="17"/>
    <n v="13"/>
    <n v="6"/>
    <m/>
    <d v="2021-10-22T07:22:00"/>
    <n v="13"/>
    <n v="5"/>
    <s v="Pune"/>
    <n v="7"/>
    <s v="Cosmetic"/>
  </r>
  <r>
    <x v="5967"/>
    <n v="52233"/>
    <n v="5"/>
    <m/>
    <n v="2"/>
    <n v="2"/>
    <n v="1"/>
    <m/>
    <d v="2021-10-22T07:27:00"/>
    <n v="2"/>
    <n v="5"/>
    <s v="New Delhi"/>
    <n v="1"/>
    <s v="Proctology"/>
  </r>
  <r>
    <x v="5968"/>
    <n v="52234"/>
    <n v="5"/>
    <m/>
    <n v="39"/>
    <n v="13"/>
    <n v="8"/>
    <m/>
    <d v="2021-10-22T07:33:00"/>
    <n v="13"/>
    <n v="5"/>
    <s v="Tertiary "/>
    <n v="2"/>
    <s v="Urology Circumcision"/>
  </r>
  <r>
    <x v="5969"/>
    <n v="52235"/>
    <n v="2"/>
    <m/>
    <n v="37"/>
    <n v="2"/>
    <n v="2"/>
    <m/>
    <d v="2021-10-22T07:35:00"/>
    <n v="2"/>
    <n v="2"/>
    <s v="Bangalore"/>
    <n v="0"/>
    <s v="Not Assigned"/>
  </r>
  <r>
    <x v="5970"/>
    <n v="52236"/>
    <n v="5"/>
    <s v="Cash"/>
    <n v="39"/>
    <n v="13"/>
    <n v="2"/>
    <m/>
    <d v="2021-10-22T07:35:00"/>
    <n v="13"/>
    <n v="5"/>
    <s v="Bangalore"/>
    <n v="2"/>
    <s v="Urology Circumcision"/>
  </r>
  <r>
    <x v="5971"/>
    <n v="52237"/>
    <n v="5"/>
    <m/>
    <n v="17"/>
    <n v="13"/>
    <n v="2"/>
    <m/>
    <d v="2021-10-22T07:37:00"/>
    <n v="13"/>
    <n v="5"/>
    <s v="Bangalore"/>
    <n v="7"/>
    <s v="Cosmetic"/>
  </r>
  <r>
    <x v="5972"/>
    <n v="52238"/>
    <n v="1"/>
    <m/>
    <n v="2"/>
    <n v="13"/>
    <n v="2"/>
    <m/>
    <d v="2021-10-22T07:37:00"/>
    <n v="13"/>
    <n v="1"/>
    <s v="Bangalore"/>
    <n v="1"/>
    <s v="Proctology"/>
  </r>
  <r>
    <x v="5973"/>
    <n v="52239"/>
    <n v="5"/>
    <s v="Cash"/>
    <n v="135"/>
    <n v="13"/>
    <n v="1"/>
    <m/>
    <d v="2021-10-22T07:45:00"/>
    <n v="13"/>
    <n v="5"/>
    <s v="New Delhi"/>
    <n v="10"/>
    <s v="Dental"/>
  </r>
  <r>
    <x v="5974"/>
    <n v="52241"/>
    <n v="1"/>
    <m/>
    <n v="20"/>
    <n v="2"/>
    <n v="1"/>
    <m/>
    <d v="2021-10-22T07:56:00"/>
    <n v="2"/>
    <n v="1"/>
    <s v="New Delhi"/>
    <n v="1"/>
    <s v="Proctology"/>
  </r>
  <r>
    <x v="5975"/>
    <n v="52242"/>
    <n v="5"/>
    <s v="Cash"/>
    <n v="135"/>
    <n v="4"/>
    <n v="1"/>
    <d v="2022-07-04T00:00:00"/>
    <d v="2021-10-22T08:02:00"/>
    <n v="4"/>
    <n v="5"/>
    <s v="New Delhi"/>
    <n v="10"/>
    <s v="Dental"/>
  </r>
  <r>
    <x v="5553"/>
    <n v="52243"/>
    <n v="5"/>
    <m/>
    <n v="39"/>
    <n v="12"/>
    <n v="8"/>
    <m/>
    <d v="2021-10-22T08:03:00"/>
    <n v="12"/>
    <n v="5"/>
    <s v="Tertiary "/>
    <n v="2"/>
    <s v="Urology Circumcision"/>
  </r>
  <r>
    <x v="5976"/>
    <n v="52244"/>
    <n v="5"/>
    <m/>
    <n v="2"/>
    <n v="39"/>
    <n v="2"/>
    <m/>
    <d v="2021-10-22T08:05:00"/>
    <n v="39"/>
    <n v="5"/>
    <s v="Bangalore"/>
    <n v="1"/>
    <s v="Proctology"/>
  </r>
  <r>
    <x v="5977"/>
    <n v="52245"/>
    <n v="1"/>
    <m/>
    <n v="16"/>
    <n v="13"/>
    <n v="3"/>
    <m/>
    <d v="2021-10-22T08:17:00"/>
    <n v="13"/>
    <n v="1"/>
    <s v="Mumbai"/>
    <n v="3"/>
    <s v="Laproscopy"/>
  </r>
  <r>
    <x v="5978"/>
    <n v="52246"/>
    <n v="2"/>
    <m/>
    <n v="20"/>
    <n v="51"/>
    <n v="1"/>
    <d v="2021-10-22T00:00:00"/>
    <d v="2021-10-22T08:20:00"/>
    <n v="51"/>
    <n v="2"/>
    <s v="New Delhi"/>
    <n v="1"/>
    <s v="Proctology"/>
  </r>
  <r>
    <x v="5979"/>
    <n v="52247"/>
    <n v="1"/>
    <s v="Cash"/>
    <n v="20"/>
    <n v="34"/>
    <n v="1"/>
    <d v="2021-12-07T00:00:00"/>
    <d v="2021-10-22T08:25:00"/>
    <n v="34"/>
    <n v="1"/>
    <s v="New Delhi"/>
    <n v="1"/>
    <s v="Proctology"/>
  </r>
  <r>
    <x v="5980"/>
    <n v="52248"/>
    <n v="1"/>
    <s v="Cash"/>
    <n v="2"/>
    <n v="13"/>
    <n v="1"/>
    <d v="2021-12-08T00:00:00"/>
    <d v="2021-10-22T08:25:00"/>
    <n v="13"/>
    <n v="1"/>
    <s v="New Delhi"/>
    <n v="1"/>
    <s v="Proctology"/>
  </r>
  <r>
    <x v="5981"/>
    <n v="52249"/>
    <n v="5"/>
    <m/>
    <n v="17"/>
    <n v="12"/>
    <n v="1"/>
    <m/>
    <d v="2021-10-22T08:27:00"/>
    <n v="12"/>
    <n v="5"/>
    <s v="New Delhi"/>
    <n v="7"/>
    <s v="Cosmetic"/>
  </r>
  <r>
    <x v="5982"/>
    <n v="52250"/>
    <n v="2"/>
    <m/>
    <n v="17"/>
    <n v="11"/>
    <n v="1"/>
    <m/>
    <d v="2021-10-22T08:30:00"/>
    <n v="11"/>
    <n v="2"/>
    <s v="New Delhi"/>
    <n v="7"/>
    <s v="Cosmetic"/>
  </r>
  <r>
    <x v="5983"/>
    <n v="52251"/>
    <n v="5"/>
    <m/>
    <n v="17"/>
    <n v="2"/>
    <n v="2"/>
    <m/>
    <d v="2021-10-22T08:32:00"/>
    <n v="2"/>
    <n v="5"/>
    <s v="Bangalore"/>
    <n v="7"/>
    <s v="Cosmetic"/>
  </r>
  <r>
    <x v="5984"/>
    <n v="52252"/>
    <n v="1"/>
    <m/>
    <n v="17"/>
    <n v="2"/>
    <n v="2"/>
    <m/>
    <d v="2021-10-22T08:32:00"/>
    <n v="2"/>
    <n v="1"/>
    <s v="Bangalore"/>
    <n v="7"/>
    <s v="Cosmetic"/>
  </r>
  <r>
    <x v="5985"/>
    <n v="52253"/>
    <n v="1"/>
    <m/>
    <n v="2"/>
    <n v="2"/>
    <n v="2"/>
    <m/>
    <d v="2021-10-22T08:35:00"/>
    <n v="2"/>
    <n v="1"/>
    <s v="Bangalore"/>
    <n v="1"/>
    <s v="Proctology"/>
  </r>
  <r>
    <x v="5986"/>
    <n v="52254"/>
    <n v="5"/>
    <s v="Cash"/>
    <n v="18"/>
    <n v="13"/>
    <n v="4"/>
    <d v="2022-05-12T00:00:00"/>
    <d v="2021-10-22T08:40:00"/>
    <n v="13"/>
    <n v="5"/>
    <s v="Hyderabad"/>
    <n v="5"/>
    <s v="Vascular"/>
  </r>
  <r>
    <x v="5987"/>
    <n v="52256"/>
    <n v="2"/>
    <s v="Cash"/>
    <n v="20"/>
    <n v="34"/>
    <n v="1"/>
    <d v="2021-10-29T00:00:00"/>
    <d v="2021-10-22T08:50:00"/>
    <n v="34"/>
    <n v="2"/>
    <s v="New Delhi"/>
    <n v="1"/>
    <s v="Proctology"/>
  </r>
  <r>
    <x v="5988"/>
    <n v="52257"/>
    <n v="1"/>
    <m/>
    <n v="5"/>
    <n v="13"/>
    <n v="2"/>
    <m/>
    <d v="2021-10-22T08:50:00"/>
    <n v="13"/>
    <n v="1"/>
    <s v="Bangalore"/>
    <n v="5"/>
    <s v="Vascular"/>
  </r>
  <r>
    <x v="5989"/>
    <n v="52258"/>
    <n v="8"/>
    <m/>
    <n v="2"/>
    <n v="4"/>
    <n v="2"/>
    <d v="2022-07-01T00:00:00"/>
    <d v="2021-10-22T08:51:00"/>
    <n v="4"/>
    <n v="8"/>
    <s v="Bangalore"/>
    <n v="1"/>
    <s v="Proctology"/>
  </r>
  <r>
    <x v="5990"/>
    <n v="52259"/>
    <n v="2"/>
    <s v="\"/>
    <n v="2"/>
    <n v="13"/>
    <n v="3"/>
    <m/>
    <d v="2021-10-22T08:55:00"/>
    <n v="13"/>
    <n v="2"/>
    <s v="Mumbai"/>
    <n v="1"/>
    <s v="Proctology"/>
  </r>
  <r>
    <x v="5991"/>
    <n v="52260"/>
    <n v="5"/>
    <m/>
    <n v="17"/>
    <n v="39"/>
    <n v="2"/>
    <m/>
    <d v="2021-10-22T08:56:00"/>
    <n v="39"/>
    <n v="5"/>
    <s v="Bangalore"/>
    <n v="7"/>
    <s v="Cosmetic"/>
  </r>
  <r>
    <x v="5992"/>
    <n v="52261"/>
    <n v="4"/>
    <m/>
    <n v="2"/>
    <n v="12"/>
    <n v="6"/>
    <m/>
    <d v="2021-10-22T08:57:00"/>
    <n v="12"/>
    <n v="4"/>
    <s v="Pune"/>
    <n v="1"/>
    <s v="Proctology"/>
  </r>
  <r>
    <x v="5992"/>
    <n v="52262"/>
    <n v="2"/>
    <m/>
    <n v="37"/>
    <n v="13"/>
    <n v="3"/>
    <m/>
    <d v="2021-10-22T09:00:00"/>
    <n v="13"/>
    <n v="2"/>
    <s v="Mumbai"/>
    <n v="0"/>
    <s v="Not Assigned"/>
  </r>
  <r>
    <x v="5993"/>
    <n v="52263"/>
    <n v="5"/>
    <m/>
    <n v="39"/>
    <n v="13"/>
    <n v="1"/>
    <m/>
    <d v="2021-10-22T09:02:00"/>
    <n v="13"/>
    <n v="5"/>
    <s v="New Delhi"/>
    <n v="2"/>
    <s v="Urology Circumcision"/>
  </r>
  <r>
    <x v="5994"/>
    <n v="52264"/>
    <n v="5"/>
    <m/>
    <n v="17"/>
    <n v="13"/>
    <n v="1"/>
    <m/>
    <d v="2021-10-22T09:04:00"/>
    <n v="13"/>
    <n v="5"/>
    <s v="New Delhi"/>
    <n v="7"/>
    <s v="Cosmetic"/>
  </r>
  <r>
    <x v="5992"/>
    <n v="52265"/>
    <n v="2"/>
    <m/>
    <n v="37"/>
    <n v="34"/>
    <n v="1"/>
    <m/>
    <d v="2021-10-22T09:10:00"/>
    <n v="34"/>
    <n v="2"/>
    <s v="New Delhi"/>
    <n v="0"/>
    <s v="Not Assigned"/>
  </r>
  <r>
    <x v="5995"/>
    <n v="52266"/>
    <n v="5"/>
    <m/>
    <n v="2"/>
    <n v="13"/>
    <n v="3"/>
    <m/>
    <d v="2021-10-22T09:10:00"/>
    <n v="13"/>
    <n v="5"/>
    <s v="Mumbai"/>
    <n v="1"/>
    <s v="Proctology"/>
  </r>
  <r>
    <x v="5996"/>
    <n v="52267"/>
    <n v="1"/>
    <m/>
    <n v="2"/>
    <n v="39"/>
    <n v="2"/>
    <d v="2021-10-27T00:00:00"/>
    <d v="2021-10-22T09:14:00"/>
    <n v="39"/>
    <n v="1"/>
    <s v="Bangalore"/>
    <n v="1"/>
    <s v="Proctology"/>
  </r>
  <r>
    <x v="5997"/>
    <n v="52268"/>
    <n v="2"/>
    <m/>
    <n v="37"/>
    <n v="2"/>
    <n v="2"/>
    <m/>
    <d v="2021-10-22T09:15:00"/>
    <n v="2"/>
    <n v="2"/>
    <s v="Bangalore"/>
    <n v="0"/>
    <s v="Not Assigned"/>
  </r>
  <r>
    <x v="5998"/>
    <n v="52269"/>
    <n v="5"/>
    <m/>
    <n v="17"/>
    <n v="2"/>
    <n v="1"/>
    <m/>
    <d v="2021-10-22T09:22:00"/>
    <n v="2"/>
    <n v="5"/>
    <s v="New Delhi"/>
    <n v="7"/>
    <s v="Cosmetic"/>
  </r>
  <r>
    <x v="5999"/>
    <n v="52270"/>
    <n v="5"/>
    <m/>
    <n v="17"/>
    <n v="39"/>
    <n v="2"/>
    <m/>
    <d v="2021-10-22T09:24:00"/>
    <n v="39"/>
    <n v="5"/>
    <s v="Bangalore"/>
    <n v="7"/>
    <s v="Cosmetic"/>
  </r>
  <r>
    <x v="6000"/>
    <n v="52271"/>
    <n v="1"/>
    <m/>
    <n v="2"/>
    <n v="2"/>
    <n v="3"/>
    <m/>
    <d v="2021-10-22T09:26:00"/>
    <n v="2"/>
    <n v="1"/>
    <s v="Mumbai"/>
    <n v="1"/>
    <s v="Proctology"/>
  </r>
  <r>
    <x v="6001"/>
    <n v="52272"/>
    <n v="5"/>
    <s v="Cash"/>
    <n v="17"/>
    <n v="52"/>
    <n v="1"/>
    <m/>
    <d v="2021-10-22T09:28:00"/>
    <n v="52"/>
    <n v="5"/>
    <s v="New Delhi"/>
    <n v="7"/>
    <s v="Cosmetic"/>
  </r>
  <r>
    <x v="6002"/>
    <n v="52273"/>
    <n v="2"/>
    <m/>
    <n v="37"/>
    <n v="13"/>
    <n v="3"/>
    <m/>
    <d v="2021-10-22T09:30:00"/>
    <n v="13"/>
    <n v="2"/>
    <s v="Mumbai"/>
    <n v="0"/>
    <s v="Not Assigned"/>
  </r>
  <r>
    <x v="6002"/>
    <n v="52274"/>
    <n v="2"/>
    <m/>
    <n v="37"/>
    <n v="2"/>
    <n v="3"/>
    <d v="2022-01-06T00:00:00"/>
    <d v="2021-10-22T09:30:00"/>
    <n v="2"/>
    <n v="2"/>
    <s v="Mumbai"/>
    <n v="0"/>
    <s v="Not Assigned"/>
  </r>
  <r>
    <x v="6003"/>
    <n v="52275"/>
    <n v="5"/>
    <m/>
    <n v="17"/>
    <n v="39"/>
    <n v="3"/>
    <m/>
    <d v="2021-10-22T09:32:00"/>
    <n v="39"/>
    <n v="5"/>
    <s v="Mumbai"/>
    <n v="7"/>
    <s v="Cosmetic"/>
  </r>
  <r>
    <x v="6004"/>
    <n v="52276"/>
    <n v="5"/>
    <s v="Cash"/>
    <n v="17"/>
    <n v="13"/>
    <n v="1"/>
    <m/>
    <d v="2021-10-22T09:32:00"/>
    <n v="13"/>
    <n v="5"/>
    <s v="New Delhi"/>
    <n v="7"/>
    <s v="Cosmetic"/>
  </r>
  <r>
    <x v="6005"/>
    <n v="52277"/>
    <n v="1"/>
    <m/>
    <n v="18"/>
    <n v="39"/>
    <n v="2"/>
    <d v="2021-10-29T00:00:00"/>
    <d v="2021-10-22T09:34:00"/>
    <n v="39"/>
    <n v="1"/>
    <s v="Bangalore"/>
    <n v="5"/>
    <s v="Vascular"/>
  </r>
  <r>
    <x v="5979"/>
    <n v="52278"/>
    <n v="2"/>
    <m/>
    <n v="20"/>
    <n v="35"/>
    <n v="8"/>
    <m/>
    <d v="2021-10-22T09:35:00"/>
    <n v="35"/>
    <n v="2"/>
    <s v="Tertiary "/>
    <n v="1"/>
    <s v="Proctology"/>
  </r>
  <r>
    <x v="6006"/>
    <n v="52279"/>
    <n v="1"/>
    <s v="Cash"/>
    <n v="19"/>
    <n v="13"/>
    <n v="3"/>
    <m/>
    <d v="2021-10-22T09:35:00"/>
    <n v="13"/>
    <n v="1"/>
    <s v="Mumbai"/>
    <n v="1"/>
    <s v="Proctology"/>
  </r>
  <r>
    <x v="6007"/>
    <n v="52280"/>
    <n v="1"/>
    <s v="Cash"/>
    <n v="39"/>
    <n v="13"/>
    <n v="1"/>
    <m/>
    <d v="2021-10-22T09:38:00"/>
    <n v="13"/>
    <n v="1"/>
    <s v="New Delhi"/>
    <n v="2"/>
    <s v="Urology Circumcision"/>
  </r>
  <r>
    <x v="6005"/>
    <n v="52281"/>
    <n v="2"/>
    <m/>
    <n v="37"/>
    <n v="13"/>
    <n v="4"/>
    <d v="2021-12-31T00:00:00"/>
    <d v="2021-10-22T09:40:00"/>
    <n v="13"/>
    <n v="2"/>
    <s v="Hyderabad"/>
    <n v="0"/>
    <s v="Not Assigned"/>
  </r>
  <r>
    <x v="6008"/>
    <n v="52282"/>
    <n v="2"/>
    <m/>
    <n v="37"/>
    <n v="2"/>
    <n v="2"/>
    <m/>
    <d v="2021-10-22T09:40:00"/>
    <n v="2"/>
    <n v="2"/>
    <s v="Bangalore"/>
    <n v="0"/>
    <s v="Not Assigned"/>
  </r>
  <r>
    <x v="6009"/>
    <n v="52283"/>
    <n v="2"/>
    <m/>
    <n v="37"/>
    <n v="13"/>
    <n v="3"/>
    <m/>
    <d v="2021-10-22T09:45:00"/>
    <n v="13"/>
    <n v="2"/>
    <s v="Mumbai"/>
    <n v="0"/>
    <s v="Not Assigned"/>
  </r>
  <r>
    <x v="6010"/>
    <n v="52284"/>
    <n v="1"/>
    <m/>
    <n v="2"/>
    <n v="13"/>
    <n v="2"/>
    <m/>
    <d v="2021-10-22T09:57:00"/>
    <n v="13"/>
    <n v="1"/>
    <s v="Bangalore"/>
    <n v="1"/>
    <s v="Proctology"/>
  </r>
  <r>
    <x v="6011"/>
    <n v="52285"/>
    <n v="1"/>
    <m/>
    <n v="96"/>
    <n v="39"/>
    <n v="2"/>
    <m/>
    <d v="2021-10-22T10:09:00"/>
    <n v="39"/>
    <n v="1"/>
    <s v="Bangalore"/>
    <n v="7"/>
    <s v="Cosmetic"/>
  </r>
  <r>
    <x v="6012"/>
    <n v="52286"/>
    <n v="2"/>
    <m/>
    <n v="37"/>
    <n v="13"/>
    <n v="3"/>
    <m/>
    <d v="2021-10-22T10:10:00"/>
    <n v="13"/>
    <n v="2"/>
    <s v="Mumbai"/>
    <n v="0"/>
    <s v="Not Assigned"/>
  </r>
  <r>
    <x v="6013"/>
    <n v="52287"/>
    <n v="1"/>
    <m/>
    <n v="2"/>
    <n v="13"/>
    <n v="4"/>
    <d v="2021-10-28T00:00:00"/>
    <d v="2021-10-22T10:13:00"/>
    <n v="13"/>
    <n v="1"/>
    <s v="Hyderabad"/>
    <n v="1"/>
    <s v="Proctology"/>
  </r>
  <r>
    <x v="5349"/>
    <n v="52288"/>
    <n v="5"/>
    <m/>
    <n v="2"/>
    <n v="12"/>
    <n v="3"/>
    <m/>
    <d v="2021-10-22T10:19:00"/>
    <n v="12"/>
    <n v="5"/>
    <s v="Mumbai"/>
    <n v="1"/>
    <s v="Proctology"/>
  </r>
  <r>
    <x v="5997"/>
    <n v="52289"/>
    <n v="2"/>
    <m/>
    <n v="1"/>
    <n v="13"/>
    <n v="2"/>
    <d v="2021-10-23T00:00:00"/>
    <d v="2021-10-22T10:20:00"/>
    <n v="13"/>
    <n v="2"/>
    <s v="Bangalore"/>
    <n v="11"/>
    <s v="General Medicine"/>
  </r>
  <r>
    <x v="6014"/>
    <n v="52290"/>
    <n v="1"/>
    <m/>
    <n v="2"/>
    <n v="13"/>
    <n v="4"/>
    <m/>
    <d v="2021-10-22T10:22:00"/>
    <n v="13"/>
    <n v="1"/>
    <s v="Hyderabad"/>
    <n v="1"/>
    <s v="Proctology"/>
  </r>
  <r>
    <x v="6015"/>
    <n v="52291"/>
    <n v="2"/>
    <m/>
    <n v="37"/>
    <n v="13"/>
    <n v="3"/>
    <m/>
    <d v="2021-10-22T10:25:00"/>
    <n v="13"/>
    <n v="2"/>
    <s v="Mumbai"/>
    <n v="0"/>
    <s v="Not Assigned"/>
  </r>
  <r>
    <x v="6016"/>
    <n v="52293"/>
    <n v="2"/>
    <m/>
    <n v="37"/>
    <n v="2"/>
    <n v="3"/>
    <m/>
    <d v="2021-10-22T10:55:00"/>
    <n v="2"/>
    <n v="2"/>
    <s v="Mumbai"/>
    <n v="0"/>
    <s v="Not Assigned"/>
  </r>
  <r>
    <x v="6017"/>
    <n v="52294"/>
    <n v="1"/>
    <m/>
    <n v="17"/>
    <n v="39"/>
    <n v="2"/>
    <m/>
    <d v="2021-10-22T10:56:00"/>
    <n v="39"/>
    <n v="1"/>
    <s v="Bangalore"/>
    <n v="7"/>
    <s v="Cosmetic"/>
  </r>
  <r>
    <x v="6018"/>
    <n v="52295"/>
    <n v="5"/>
    <m/>
    <n v="17"/>
    <n v="39"/>
    <n v="2"/>
    <m/>
    <d v="2021-10-22T10:58:00"/>
    <n v="39"/>
    <n v="5"/>
    <s v="Bangalore"/>
    <n v="7"/>
    <s v="Cosmetic"/>
  </r>
  <r>
    <x v="6019"/>
    <n v="52296"/>
    <n v="1"/>
    <m/>
    <n v="39"/>
    <n v="2"/>
    <n v="4"/>
    <d v="2021-10-27T00:00:00"/>
    <d v="2021-10-22T10:58:00"/>
    <n v="2"/>
    <n v="1"/>
    <s v="Hyderabad"/>
    <n v="2"/>
    <s v="Urology Circumcision"/>
  </r>
  <r>
    <x v="6020"/>
    <n v="52297"/>
    <n v="1"/>
    <m/>
    <n v="17"/>
    <n v="13"/>
    <n v="8"/>
    <m/>
    <d v="2021-10-22T10:59:00"/>
    <n v="13"/>
    <n v="1"/>
    <s v="Tertiary "/>
    <n v="7"/>
    <s v="Cosmetic"/>
  </r>
  <r>
    <x v="6017"/>
    <n v="52298"/>
    <n v="2"/>
    <m/>
    <n v="96"/>
    <n v="13"/>
    <n v="2"/>
    <m/>
    <d v="2021-10-22T11:00:00"/>
    <n v="13"/>
    <n v="2"/>
    <s v="Bangalore"/>
    <n v="7"/>
    <s v="Cosmetic"/>
  </r>
  <r>
    <x v="6021"/>
    <n v="52299"/>
    <n v="5"/>
    <m/>
    <n v="2"/>
    <n v="13"/>
    <n v="1"/>
    <m/>
    <d v="2021-10-22T11:04:00"/>
    <n v="13"/>
    <n v="5"/>
    <s v="New Delhi"/>
    <n v="1"/>
    <s v="Proctology"/>
  </r>
  <r>
    <x v="6022"/>
    <n v="52300"/>
    <n v="1"/>
    <m/>
    <n v="2"/>
    <n v="13"/>
    <n v="8"/>
    <m/>
    <d v="2021-10-22T11:05:00"/>
    <n v="13"/>
    <n v="1"/>
    <s v="Tertiary "/>
    <n v="1"/>
    <s v="Proctology"/>
  </r>
  <r>
    <x v="6023"/>
    <n v="52301"/>
    <n v="5"/>
    <m/>
    <n v="17"/>
    <n v="39"/>
    <n v="2"/>
    <m/>
    <d v="2021-10-22T11:05:00"/>
    <n v="39"/>
    <n v="5"/>
    <s v="Bangalore"/>
    <n v="7"/>
    <s v="Cosmetic"/>
  </r>
  <r>
    <x v="6024"/>
    <n v="52302"/>
    <n v="1"/>
    <m/>
    <n v="2"/>
    <n v="13"/>
    <n v="2"/>
    <d v="2021-10-29T00:00:00"/>
    <d v="2021-10-22T11:06:00"/>
    <n v="13"/>
    <n v="1"/>
    <s v="Bangalore"/>
    <n v="1"/>
    <s v="Proctology"/>
  </r>
  <r>
    <x v="6025"/>
    <n v="52303"/>
    <n v="1"/>
    <m/>
    <n v="17"/>
    <n v="39"/>
    <n v="2"/>
    <d v="2021-10-27T00:00:00"/>
    <d v="2021-10-22T11:06:00"/>
    <n v="39"/>
    <n v="1"/>
    <s v="Bangalore"/>
    <n v="7"/>
    <s v="Cosmetic"/>
  </r>
  <r>
    <x v="6026"/>
    <n v="52304"/>
    <n v="5"/>
    <m/>
    <n v="17"/>
    <n v="2"/>
    <n v="3"/>
    <m/>
    <d v="2021-10-22T11:07:00"/>
    <n v="2"/>
    <n v="5"/>
    <s v="Mumbai"/>
    <n v="7"/>
    <s v="Cosmetic"/>
  </r>
  <r>
    <x v="6027"/>
    <n v="52305"/>
    <n v="5"/>
    <s v="Cash"/>
    <n v="18"/>
    <n v="13"/>
    <n v="20"/>
    <m/>
    <d v="2021-10-22T11:09:00"/>
    <n v="13"/>
    <n v="5"/>
    <s v="Ahmedabad"/>
    <n v="5"/>
    <s v="Vascular"/>
  </r>
  <r>
    <x v="6028"/>
    <n v="52306"/>
    <n v="1"/>
    <m/>
    <n v="17"/>
    <n v="2"/>
    <n v="1"/>
    <m/>
    <d v="2021-10-22T11:09:00"/>
    <n v="2"/>
    <n v="1"/>
    <s v="New Delhi"/>
    <n v="7"/>
    <s v="Cosmetic"/>
  </r>
  <r>
    <x v="6029"/>
    <n v="52307"/>
    <n v="5"/>
    <m/>
    <n v="17"/>
    <n v="13"/>
    <n v="3"/>
    <d v="2022-06-15T00:00:00"/>
    <d v="2021-10-22T11:10:00"/>
    <n v="13"/>
    <n v="5"/>
    <s v="Mumbai"/>
    <n v="7"/>
    <s v="Cosmetic"/>
  </r>
  <r>
    <x v="6030"/>
    <n v="52308"/>
    <n v="5"/>
    <m/>
    <n v="39"/>
    <n v="13"/>
    <n v="8"/>
    <d v="2021-10-28T00:00:00"/>
    <d v="2021-10-22T11:15:00"/>
    <n v="13"/>
    <n v="5"/>
    <s v="Tertiary "/>
    <n v="2"/>
    <s v="Urology Circumcision"/>
  </r>
  <r>
    <x v="6031"/>
    <n v="52309"/>
    <n v="5"/>
    <m/>
    <n v="2"/>
    <n v="13"/>
    <n v="1"/>
    <m/>
    <d v="2021-10-22T11:15:00"/>
    <n v="13"/>
    <n v="5"/>
    <s v="New Delhi"/>
    <n v="1"/>
    <s v="Proctology"/>
  </r>
  <r>
    <x v="6032"/>
    <n v="52310"/>
    <n v="5"/>
    <s v="Cash"/>
    <n v="17"/>
    <n v="18"/>
    <n v="1"/>
    <d v="2022-01-11T00:00:00"/>
    <d v="2021-10-22T11:17:00"/>
    <n v="18"/>
    <n v="5"/>
    <s v="New Delhi"/>
    <n v="7"/>
    <s v="Cosmetic"/>
  </r>
  <r>
    <x v="1959"/>
    <n v="52311"/>
    <n v="2"/>
    <s v="Cash"/>
    <n v="16"/>
    <n v="13"/>
    <n v="1"/>
    <d v="2021-11-20T00:00:00"/>
    <d v="2021-10-22T11:25:00"/>
    <n v="13"/>
    <n v="2"/>
    <s v="New Delhi"/>
    <n v="3"/>
    <s v="Laproscopy"/>
  </r>
  <r>
    <x v="6033"/>
    <n v="52312"/>
    <n v="5"/>
    <m/>
    <n v="2"/>
    <n v="13"/>
    <n v="1"/>
    <m/>
    <d v="2021-10-22T11:25:00"/>
    <n v="13"/>
    <n v="5"/>
    <s v="New Delhi"/>
    <n v="1"/>
    <s v="Proctology"/>
  </r>
  <r>
    <x v="6034"/>
    <n v="52313"/>
    <n v="5"/>
    <m/>
    <n v="17"/>
    <n v="55"/>
    <n v="1"/>
    <d v="2022-06-03T00:00:00"/>
    <d v="2021-10-22T11:28:00"/>
    <n v="55"/>
    <n v="5"/>
    <s v="New Delhi"/>
    <n v="7"/>
    <s v="Cosmetic"/>
  </r>
  <r>
    <x v="6035"/>
    <n v="52314"/>
    <n v="2"/>
    <m/>
    <n v="37"/>
    <n v="2"/>
    <n v="1"/>
    <m/>
    <d v="2021-10-22T11:30:00"/>
    <n v="2"/>
    <n v="2"/>
    <s v="New Delhi"/>
    <n v="0"/>
    <s v="Not Assigned"/>
  </r>
  <r>
    <x v="3684"/>
    <n v="52315"/>
    <n v="2"/>
    <s v="Cashless"/>
    <n v="39"/>
    <n v="34"/>
    <n v="1"/>
    <d v="2021-10-22T00:00:00"/>
    <d v="2021-10-22T11:30:00"/>
    <n v="34"/>
    <n v="2"/>
    <s v="New Delhi"/>
    <n v="2"/>
    <s v="Urology Circumcision"/>
  </r>
  <r>
    <x v="6036"/>
    <n v="52316"/>
    <n v="5"/>
    <s v="Cash"/>
    <n v="17"/>
    <n v="13"/>
    <n v="1"/>
    <d v="2021-12-12T00:00:00"/>
    <d v="2021-10-22T11:30:00"/>
    <n v="13"/>
    <n v="5"/>
    <s v="New Delhi"/>
    <n v="7"/>
    <s v="Cosmetic"/>
  </r>
  <r>
    <x v="6037"/>
    <n v="52317"/>
    <n v="7"/>
    <s v="Cash"/>
    <n v="94"/>
    <n v="34"/>
    <n v="1"/>
    <d v="1970-01-01T00:00:00"/>
    <d v="2021-10-22T11:32:00"/>
    <n v="34"/>
    <n v="7"/>
    <s v="New Delhi"/>
    <n v="0"/>
    <s v="Not Assigned"/>
  </r>
  <r>
    <x v="6038"/>
    <n v="52318"/>
    <n v="5"/>
    <m/>
    <n v="17"/>
    <n v="39"/>
    <n v="2"/>
    <m/>
    <d v="2021-10-22T11:38:00"/>
    <n v="39"/>
    <n v="5"/>
    <s v="Bangalore"/>
    <n v="7"/>
    <s v="Cosmetic"/>
  </r>
  <r>
    <x v="6039"/>
    <n v="52319"/>
    <n v="8"/>
    <m/>
    <n v="2"/>
    <n v="2"/>
    <n v="1"/>
    <m/>
    <d v="2021-10-22T11:41:00"/>
    <n v="2"/>
    <n v="8"/>
    <s v="New Delhi"/>
    <n v="1"/>
    <s v="Proctology"/>
  </r>
  <r>
    <x v="6040"/>
    <n v="52320"/>
    <n v="1"/>
    <s v="Cash"/>
    <n v="2"/>
    <n v="13"/>
    <n v="2"/>
    <m/>
    <d v="2021-10-22T11:41:00"/>
    <n v="13"/>
    <n v="1"/>
    <s v="Bangalore"/>
    <n v="1"/>
    <s v="Proctology"/>
  </r>
  <r>
    <x v="5797"/>
    <n v="52321"/>
    <n v="7"/>
    <m/>
    <n v="24"/>
    <n v="4"/>
    <n v="3"/>
    <d v="2022-06-15T00:00:00"/>
    <d v="2021-10-22T11:44:00"/>
    <n v="4"/>
    <n v="7"/>
    <s v="Mumbai"/>
    <n v="1"/>
    <s v="Proctology"/>
  </r>
  <r>
    <x v="6041"/>
    <n v="52322"/>
    <n v="7"/>
    <s v="Cash"/>
    <n v="94"/>
    <n v="34"/>
    <n v="1"/>
    <d v="1970-01-01T00:00:00"/>
    <d v="2021-10-22T11:49:00"/>
    <n v="34"/>
    <n v="7"/>
    <s v="New Delhi"/>
    <n v="0"/>
    <s v="Not Assigned"/>
  </r>
  <r>
    <x v="6042"/>
    <n v="52323"/>
    <n v="1"/>
    <s v="Cash"/>
    <n v="2"/>
    <n v="13"/>
    <n v="1"/>
    <d v="2022-02-19T00:00:00"/>
    <d v="2021-10-22T11:51:00"/>
    <n v="13"/>
    <n v="1"/>
    <s v="New Delhi"/>
    <n v="1"/>
    <s v="Proctology"/>
  </r>
  <r>
    <x v="6043"/>
    <n v="52324"/>
    <n v="5"/>
    <m/>
    <n v="17"/>
    <n v="13"/>
    <n v="2"/>
    <m/>
    <d v="2021-10-22T11:52:00"/>
    <n v="13"/>
    <n v="5"/>
    <s v="Bangalore"/>
    <n v="7"/>
    <s v="Cosmetic"/>
  </r>
  <r>
    <x v="6044"/>
    <n v="52325"/>
    <n v="1"/>
    <m/>
    <n v="2"/>
    <n v="2"/>
    <n v="2"/>
    <m/>
    <d v="2021-10-22T11:56:00"/>
    <n v="2"/>
    <n v="1"/>
    <s v="Bangalore"/>
    <n v="1"/>
    <s v="Proctology"/>
  </r>
  <r>
    <x v="6045"/>
    <n v="52328"/>
    <n v="5"/>
    <m/>
    <n v="2"/>
    <n v="13"/>
    <n v="2"/>
    <d v="2021-11-01T00:00:00"/>
    <d v="2021-10-22T11:57:00"/>
    <n v="13"/>
    <n v="5"/>
    <s v="Bangalore"/>
    <n v="1"/>
    <s v="Proctology"/>
  </r>
  <r>
    <x v="6046"/>
    <n v="52330"/>
    <n v="2"/>
    <s v="Cash"/>
    <n v="17"/>
    <n v="34"/>
    <n v="1"/>
    <d v="2021-10-27T00:00:00"/>
    <d v="2021-10-22T12:00:00"/>
    <n v="34"/>
    <n v="2"/>
    <s v="New Delhi"/>
    <n v="7"/>
    <s v="Cosmetic"/>
  </r>
  <r>
    <x v="6047"/>
    <n v="52331"/>
    <n v="1"/>
    <s v="Cash"/>
    <n v="16"/>
    <n v="13"/>
    <n v="3"/>
    <d v="2022-07-01T00:00:00"/>
    <d v="2021-10-22T12:01:00"/>
    <n v="13"/>
    <n v="1"/>
    <s v="Mumbai"/>
    <n v="3"/>
    <s v="Laproscopy"/>
  </r>
  <r>
    <x v="6048"/>
    <n v="52332"/>
    <n v="5"/>
    <s v="Cash"/>
    <n v="135"/>
    <n v="39"/>
    <n v="1"/>
    <m/>
    <d v="2021-10-22T12:02:00"/>
    <n v="39"/>
    <n v="5"/>
    <s v="New Delhi"/>
    <n v="10"/>
    <s v="Dental"/>
  </r>
  <r>
    <x v="6049"/>
    <n v="52333"/>
    <n v="2"/>
    <m/>
    <n v="18"/>
    <n v="13"/>
    <n v="1"/>
    <m/>
    <d v="2021-10-22T12:05:00"/>
    <n v="13"/>
    <n v="2"/>
    <s v="New Delhi"/>
    <n v="5"/>
    <s v="Vascular"/>
  </r>
  <r>
    <x v="6050"/>
    <n v="52334"/>
    <n v="2"/>
    <m/>
    <n v="37"/>
    <n v="2"/>
    <n v="3"/>
    <m/>
    <d v="2021-10-22T12:05:00"/>
    <n v="2"/>
    <n v="2"/>
    <s v="Mumbai"/>
    <n v="0"/>
    <s v="Not Assigned"/>
  </r>
  <r>
    <x v="6051"/>
    <n v="52335"/>
    <n v="5"/>
    <m/>
    <n v="39"/>
    <n v="13"/>
    <n v="1"/>
    <d v="2021-11-13T00:00:00"/>
    <d v="2021-10-22T12:15:00"/>
    <n v="13"/>
    <n v="5"/>
    <s v="New Delhi"/>
    <n v="2"/>
    <s v="Urology Circumcision"/>
  </r>
  <r>
    <x v="6052"/>
    <n v="52336"/>
    <n v="2"/>
    <m/>
    <n v="37"/>
    <n v="2"/>
    <n v="1"/>
    <m/>
    <d v="2021-10-22T12:15:00"/>
    <n v="2"/>
    <n v="2"/>
    <s v="New Delhi"/>
    <n v="0"/>
    <s v="Not Assigned"/>
  </r>
  <r>
    <x v="4995"/>
    <n v="52337"/>
    <n v="2"/>
    <m/>
    <n v="37"/>
    <n v="12"/>
    <n v="1"/>
    <m/>
    <d v="2021-10-22T12:15:00"/>
    <n v="12"/>
    <n v="2"/>
    <s v="New Delhi"/>
    <n v="0"/>
    <s v="Not Assigned"/>
  </r>
  <r>
    <x v="6053"/>
    <n v="52338"/>
    <n v="1"/>
    <m/>
    <n v="15"/>
    <n v="13"/>
    <n v="1"/>
    <d v="2021-11-08T00:00:00"/>
    <d v="2021-10-22T12:20:00"/>
    <n v="13"/>
    <n v="1"/>
    <s v="New Delhi"/>
    <n v="3"/>
    <s v="Laproscopy"/>
  </r>
  <r>
    <x v="6054"/>
    <n v="52339"/>
    <n v="5"/>
    <m/>
    <n v="17"/>
    <n v="13"/>
    <n v="1"/>
    <m/>
    <d v="2021-10-22T12:21:00"/>
    <n v="13"/>
    <n v="5"/>
    <s v="New Delhi"/>
    <n v="7"/>
    <s v="Cosmetic"/>
  </r>
  <r>
    <x v="6055"/>
    <n v="52340"/>
    <n v="2"/>
    <s v="Cash"/>
    <n v="19"/>
    <n v="51"/>
    <n v="1"/>
    <d v="2021-10-23T00:00:00"/>
    <d v="2021-10-22T12:25:00"/>
    <n v="51"/>
    <n v="2"/>
    <s v="New Delhi"/>
    <n v="1"/>
    <s v="Proctology"/>
  </r>
  <r>
    <x v="6056"/>
    <n v="52341"/>
    <n v="2"/>
    <m/>
    <n v="37"/>
    <n v="13"/>
    <n v="2"/>
    <m/>
    <d v="2021-10-22T12:25:00"/>
    <n v="13"/>
    <n v="2"/>
    <s v="Bangalore"/>
    <n v="0"/>
    <s v="Not Assigned"/>
  </r>
  <r>
    <x v="6057"/>
    <n v="52343"/>
    <n v="2"/>
    <m/>
    <n v="37"/>
    <n v="2"/>
    <n v="4"/>
    <d v="2021-10-27T00:00:00"/>
    <d v="2021-10-22T12:30:00"/>
    <n v="2"/>
    <n v="2"/>
    <s v="Hyderabad"/>
    <n v="0"/>
    <s v="Not Assigned"/>
  </r>
  <r>
    <x v="6058"/>
    <n v="52344"/>
    <n v="1"/>
    <m/>
    <n v="2"/>
    <n v="2"/>
    <n v="2"/>
    <m/>
    <d v="2021-10-22T12:33:00"/>
    <n v="2"/>
    <n v="1"/>
    <s v="Bangalore"/>
    <n v="1"/>
    <s v="Proctology"/>
  </r>
  <r>
    <x v="6059"/>
    <n v="52345"/>
    <n v="5"/>
    <s v="Cash"/>
    <n v="39"/>
    <n v="13"/>
    <n v="1"/>
    <d v="2021-11-10T00:00:00"/>
    <d v="2021-10-22T12:35:00"/>
    <n v="13"/>
    <n v="5"/>
    <s v="New Delhi"/>
    <n v="2"/>
    <s v="Urology Circumcision"/>
  </r>
  <r>
    <x v="6060"/>
    <n v="52346"/>
    <n v="5"/>
    <s v="Cash"/>
    <n v="135"/>
    <n v="2"/>
    <n v="1"/>
    <m/>
    <d v="2021-10-22T12:39:00"/>
    <n v="2"/>
    <n v="5"/>
    <s v="New Delhi"/>
    <n v="10"/>
    <s v="Dental"/>
  </r>
  <r>
    <x v="6061"/>
    <n v="52347"/>
    <n v="5"/>
    <s v="Cash"/>
    <n v="135"/>
    <n v="2"/>
    <n v="1"/>
    <m/>
    <d v="2021-10-22T12:40:00"/>
    <n v="2"/>
    <n v="5"/>
    <s v="New Delhi"/>
    <n v="10"/>
    <s v="Dental"/>
  </r>
  <r>
    <x v="6062"/>
    <n v="52349"/>
    <n v="2"/>
    <m/>
    <n v="37"/>
    <n v="13"/>
    <n v="2"/>
    <m/>
    <d v="2021-10-22T12:40:00"/>
    <n v="13"/>
    <n v="2"/>
    <s v="Bangalore"/>
    <n v="0"/>
    <s v="Not Assigned"/>
  </r>
  <r>
    <x v="6063"/>
    <n v="52350"/>
    <n v="5"/>
    <s v="Cash"/>
    <n v="99"/>
    <n v="13"/>
    <n v="2"/>
    <m/>
    <d v="2021-10-22T12:41:00"/>
    <n v="13"/>
    <n v="5"/>
    <s v="Bangalore"/>
    <n v="7"/>
    <s v="Cosmetic"/>
  </r>
  <r>
    <x v="6064"/>
    <n v="52351"/>
    <n v="8"/>
    <m/>
    <n v="2"/>
    <n v="2"/>
    <n v="1"/>
    <m/>
    <d v="2021-10-22T12:42:00"/>
    <n v="2"/>
    <n v="8"/>
    <s v="New Delhi"/>
    <n v="1"/>
    <s v="Proctology"/>
  </r>
  <r>
    <x v="6065"/>
    <n v="52353"/>
    <n v="2"/>
    <s v="Cash"/>
    <n v="2"/>
    <n v="13"/>
    <n v="1"/>
    <d v="2021-12-18T00:00:00"/>
    <d v="2021-10-22T12:45:00"/>
    <n v="13"/>
    <n v="2"/>
    <s v="New Delhi"/>
    <n v="1"/>
    <s v="Proctology"/>
  </r>
  <r>
    <x v="6066"/>
    <n v="52354"/>
    <n v="5"/>
    <m/>
    <n v="18"/>
    <n v="2"/>
    <n v="8"/>
    <d v="2021-10-23T00:00:00"/>
    <d v="2021-10-22T12:47:00"/>
    <n v="2"/>
    <n v="5"/>
    <s v="Tertiary "/>
    <n v="5"/>
    <s v="Vascular"/>
  </r>
  <r>
    <x v="6067"/>
    <n v="52355"/>
    <n v="5"/>
    <s v="Cash"/>
    <n v="135"/>
    <n v="53"/>
    <n v="1"/>
    <m/>
    <d v="2021-10-22T12:52:00"/>
    <n v="53"/>
    <n v="5"/>
    <s v="New Delhi"/>
    <n v="10"/>
    <s v="Dental"/>
  </r>
  <r>
    <x v="4995"/>
    <n v="52356"/>
    <n v="2"/>
    <s v="Cash"/>
    <n v="17"/>
    <n v="51"/>
    <n v="1"/>
    <d v="2021-10-28T00:00:00"/>
    <d v="2021-10-22T13:00:00"/>
    <n v="51"/>
    <n v="2"/>
    <s v="New Delhi"/>
    <n v="7"/>
    <s v="Cosmetic"/>
  </r>
  <r>
    <x v="1338"/>
    <n v="52357"/>
    <n v="5"/>
    <m/>
    <n v="18"/>
    <n v="13"/>
    <n v="1"/>
    <m/>
    <d v="2021-10-22T13:02:00"/>
    <n v="13"/>
    <n v="5"/>
    <s v="New Delhi"/>
    <n v="5"/>
    <s v="Vascular"/>
  </r>
  <r>
    <x v="6068"/>
    <n v="52358"/>
    <n v="5"/>
    <m/>
    <n v="19"/>
    <n v="12"/>
    <n v="3"/>
    <m/>
    <d v="2021-10-22T13:09:00"/>
    <n v="12"/>
    <n v="5"/>
    <s v="Mumbai"/>
    <n v="1"/>
    <s v="Proctology"/>
  </r>
  <r>
    <x v="6069"/>
    <n v="52359"/>
    <n v="2"/>
    <s v="Cash"/>
    <n v="39"/>
    <n v="13"/>
    <n v="1"/>
    <m/>
    <d v="2021-10-22T13:10:00"/>
    <n v="13"/>
    <n v="2"/>
    <s v="New Delhi"/>
    <n v="2"/>
    <s v="Urology Circumcision"/>
  </r>
  <r>
    <x v="3093"/>
    <n v="52360"/>
    <n v="2"/>
    <m/>
    <n v="37"/>
    <n v="12"/>
    <n v="3"/>
    <m/>
    <d v="2021-10-22T13:15:00"/>
    <n v="12"/>
    <n v="2"/>
    <s v="Mumbai"/>
    <n v="0"/>
    <s v="Not Assigned"/>
  </r>
  <r>
    <x v="6070"/>
    <n v="52364"/>
    <n v="1"/>
    <m/>
    <n v="2"/>
    <n v="4"/>
    <n v="3"/>
    <d v="2022-07-01T00:00:00"/>
    <d v="2021-10-22T13:18:00"/>
    <n v="4"/>
    <n v="1"/>
    <s v="Mumbai"/>
    <n v="1"/>
    <s v="Proctology"/>
  </r>
  <r>
    <x v="6071"/>
    <n v="52365"/>
    <n v="7"/>
    <s v="Cash"/>
    <n v="39"/>
    <n v="34"/>
    <n v="2"/>
    <d v="1970-01-01T00:00:00"/>
    <d v="2021-10-22T13:24:00"/>
    <n v="34"/>
    <n v="7"/>
    <s v="Bangalore"/>
    <n v="2"/>
    <s v="Urology Circumcision"/>
  </r>
  <r>
    <x v="6072"/>
    <n v="52366"/>
    <n v="2"/>
    <s v="Cash"/>
    <n v="2"/>
    <n v="13"/>
    <n v="1"/>
    <d v="2021-12-07T00:00:00"/>
    <d v="2021-10-22T13:25:00"/>
    <n v="13"/>
    <n v="2"/>
    <s v="New Delhi"/>
    <n v="1"/>
    <s v="Proctology"/>
  </r>
  <r>
    <x v="6073"/>
    <n v="52367"/>
    <n v="1"/>
    <s v="Cash"/>
    <n v="39"/>
    <n v="34"/>
    <n v="6"/>
    <m/>
    <d v="2021-10-22T13:25:00"/>
    <n v="34"/>
    <n v="1"/>
    <s v="Pune"/>
    <n v="2"/>
    <s v="Urology Circumcision"/>
  </r>
  <r>
    <x v="6074"/>
    <n v="52372"/>
    <n v="5"/>
    <s v="Cashless"/>
    <n v="2"/>
    <n v="35"/>
    <n v="1"/>
    <d v="2022-03-10T00:00:00"/>
    <d v="2021-10-22T13:35:00"/>
    <n v="35"/>
    <n v="5"/>
    <s v="New Delhi"/>
    <n v="1"/>
    <s v="Proctology"/>
  </r>
  <r>
    <x v="6075"/>
    <n v="52373"/>
    <n v="7"/>
    <s v="Cash"/>
    <n v="2"/>
    <n v="34"/>
    <n v="2"/>
    <d v="1970-01-01T00:00:00"/>
    <d v="2021-10-22T13:36:00"/>
    <n v="34"/>
    <n v="7"/>
    <s v="Bangalore"/>
    <n v="1"/>
    <s v="Proctology"/>
  </r>
  <r>
    <x v="6076"/>
    <n v="52374"/>
    <n v="7"/>
    <s v="Cash"/>
    <n v="2"/>
    <n v="34"/>
    <n v="2"/>
    <d v="1970-01-01T00:00:00"/>
    <d v="2021-10-22T13:39:00"/>
    <n v="34"/>
    <n v="7"/>
    <s v="Bangalore"/>
    <n v="1"/>
    <s v="Proctology"/>
  </r>
  <r>
    <x v="6077"/>
    <n v="52375"/>
    <n v="5"/>
    <s v="Cash"/>
    <n v="17"/>
    <n v="13"/>
    <n v="1"/>
    <d v="2021-12-11T00:00:00"/>
    <d v="2021-10-22T13:39:00"/>
    <n v="13"/>
    <n v="5"/>
    <s v="New Delhi"/>
    <n v="7"/>
    <s v="Cosmetic"/>
  </r>
  <r>
    <x v="6078"/>
    <n v="52376"/>
    <n v="1"/>
    <s v="Cash"/>
    <n v="2"/>
    <n v="13"/>
    <n v="2"/>
    <m/>
    <d v="2021-10-22T13:40:00"/>
    <n v="13"/>
    <n v="1"/>
    <s v="Bangalore"/>
    <n v="1"/>
    <s v="Proctology"/>
  </r>
  <r>
    <x v="6079"/>
    <n v="52377"/>
    <n v="1"/>
    <s v="Cashless"/>
    <n v="5"/>
    <n v="39"/>
    <n v="2"/>
    <d v="2022-05-02T00:00:00"/>
    <d v="2021-10-22T13:43:00"/>
    <n v="39"/>
    <n v="1"/>
    <s v="Bangalore"/>
    <n v="5"/>
    <s v="Vascular"/>
  </r>
  <r>
    <x v="6080"/>
    <n v="52378"/>
    <n v="7"/>
    <s v="Cash"/>
    <n v="2"/>
    <n v="34"/>
    <n v="2"/>
    <d v="1970-01-01T00:00:00"/>
    <d v="2021-10-22T13:44:00"/>
    <n v="34"/>
    <n v="7"/>
    <s v="Bangalore"/>
    <n v="1"/>
    <s v="Proctology"/>
  </r>
  <r>
    <x v="6081"/>
    <n v="52380"/>
    <n v="7"/>
    <s v="Cash"/>
    <n v="2"/>
    <n v="34"/>
    <n v="2"/>
    <d v="1970-01-01T00:00:00"/>
    <d v="2021-10-22T13:52:00"/>
    <n v="34"/>
    <n v="7"/>
    <s v="Bangalore"/>
    <n v="1"/>
    <s v="Proctology"/>
  </r>
  <r>
    <x v="6082"/>
    <n v="52381"/>
    <n v="5"/>
    <s v="Cash"/>
    <n v="135"/>
    <n v="2"/>
    <n v="1"/>
    <d v="2022-07-05T00:00:00"/>
    <d v="2021-10-22T13:53:00"/>
    <n v="2"/>
    <n v="5"/>
    <s v="New Delhi"/>
    <n v="10"/>
    <s v="Dental"/>
  </r>
  <r>
    <x v="6083"/>
    <n v="52383"/>
    <n v="7"/>
    <s v="Cash"/>
    <n v="39"/>
    <n v="34"/>
    <n v="2"/>
    <d v="1970-01-01T00:00:00"/>
    <d v="2021-10-22T14:03:00"/>
    <n v="34"/>
    <n v="7"/>
    <s v="Bangalore"/>
    <n v="2"/>
    <s v="Urology Circumcision"/>
  </r>
  <r>
    <x v="6084"/>
    <n v="52384"/>
    <n v="5"/>
    <m/>
    <n v="18"/>
    <n v="39"/>
    <n v="20"/>
    <d v="2022-01-11T00:00:00"/>
    <d v="2021-10-22T14:05:00"/>
    <n v="39"/>
    <n v="5"/>
    <s v="Ahmedabad"/>
    <n v="5"/>
    <s v="Vascular"/>
  </r>
  <r>
    <x v="6085"/>
    <n v="52385"/>
    <n v="2"/>
    <m/>
    <n v="37"/>
    <n v="39"/>
    <n v="4"/>
    <d v="2021-10-27T00:00:00"/>
    <d v="2021-10-22T14:10:00"/>
    <n v="39"/>
    <n v="2"/>
    <s v="Hyderabad"/>
    <n v="0"/>
    <s v="Not Assigned"/>
  </r>
  <r>
    <x v="6086"/>
    <n v="52386"/>
    <n v="5"/>
    <m/>
    <n v="2"/>
    <n v="2"/>
    <n v="3"/>
    <m/>
    <d v="2021-10-22T14:16:00"/>
    <n v="2"/>
    <n v="5"/>
    <s v="Mumbai"/>
    <n v="1"/>
    <s v="Proctology"/>
  </r>
  <r>
    <x v="6087"/>
    <n v="52387"/>
    <n v="1"/>
    <m/>
    <n v="21"/>
    <n v="51"/>
    <n v="8"/>
    <d v="2021-11-08T00:00:00"/>
    <d v="2021-10-22T14:19:00"/>
    <n v="51"/>
    <n v="1"/>
    <s v="Tertiary "/>
    <n v="1"/>
    <s v="Proctology"/>
  </r>
  <r>
    <x v="6088"/>
    <n v="52388"/>
    <n v="5"/>
    <m/>
    <n v="2"/>
    <n v="13"/>
    <n v="2"/>
    <d v="2021-11-02T00:00:00"/>
    <d v="2021-10-22T14:23:00"/>
    <n v="13"/>
    <n v="5"/>
    <s v="Bangalore"/>
    <n v="1"/>
    <s v="Proctology"/>
  </r>
  <r>
    <x v="479"/>
    <n v="52389"/>
    <n v="2"/>
    <m/>
    <n v="37"/>
    <n v="2"/>
    <n v="8"/>
    <m/>
    <d v="2021-10-22T14:25:00"/>
    <n v="2"/>
    <n v="2"/>
    <s v="Tertiary "/>
    <n v="0"/>
    <s v="Not Assigned"/>
  </r>
  <r>
    <x v="6089"/>
    <n v="52391"/>
    <n v="2"/>
    <m/>
    <n v="2"/>
    <n v="4"/>
    <n v="6"/>
    <d v="2022-06-06T00:00:00"/>
    <d v="2021-10-22T14:25:00"/>
    <n v="4"/>
    <n v="2"/>
    <s v="Pune"/>
    <n v="1"/>
    <s v="Proctology"/>
  </r>
  <r>
    <x v="6090"/>
    <n v="52393"/>
    <n v="2"/>
    <m/>
    <n v="37"/>
    <n v="2"/>
    <n v="1"/>
    <m/>
    <d v="2021-10-22T14:35:00"/>
    <n v="2"/>
    <n v="2"/>
    <s v="New Delhi"/>
    <n v="0"/>
    <s v="Not Assigned"/>
  </r>
  <r>
    <x v="6091"/>
    <n v="52394"/>
    <n v="8"/>
    <m/>
    <n v="2"/>
    <n v="13"/>
    <n v="8"/>
    <m/>
    <d v="2021-10-22T14:38:00"/>
    <n v="13"/>
    <n v="8"/>
    <s v="Tertiary "/>
    <n v="1"/>
    <s v="Proctology"/>
  </r>
  <r>
    <x v="6092"/>
    <n v="52395"/>
    <n v="1"/>
    <s v="Cash"/>
    <n v="2"/>
    <n v="13"/>
    <n v="1"/>
    <m/>
    <d v="2021-10-22T14:43:00"/>
    <n v="13"/>
    <n v="1"/>
    <s v="New Delhi"/>
    <n v="1"/>
    <s v="Proctology"/>
  </r>
  <r>
    <x v="6093"/>
    <n v="52396"/>
    <n v="5"/>
    <m/>
    <n v="17"/>
    <n v="2"/>
    <n v="3"/>
    <m/>
    <d v="2021-10-22T14:45:00"/>
    <n v="2"/>
    <n v="5"/>
    <s v="Mumbai"/>
    <n v="7"/>
    <s v="Cosmetic"/>
  </r>
  <r>
    <x v="6094"/>
    <n v="52398"/>
    <n v="5"/>
    <m/>
    <n v="2"/>
    <n v="13"/>
    <n v="1"/>
    <m/>
    <d v="2021-10-22T14:48:00"/>
    <n v="13"/>
    <n v="5"/>
    <s v="New Delhi"/>
    <n v="1"/>
    <s v="Proctology"/>
  </r>
  <r>
    <x v="6095"/>
    <n v="52399"/>
    <n v="5"/>
    <m/>
    <n v="2"/>
    <n v="39"/>
    <n v="2"/>
    <m/>
    <d v="2021-10-22T14:52:00"/>
    <n v="39"/>
    <n v="5"/>
    <s v="Bangalore"/>
    <n v="1"/>
    <s v="Proctology"/>
  </r>
  <r>
    <x v="6096"/>
    <n v="52400"/>
    <n v="3"/>
    <m/>
    <n v="24"/>
    <n v="51"/>
    <n v="1"/>
    <d v="2021-10-23T00:00:00"/>
    <d v="2021-10-22T14:53:00"/>
    <n v="51"/>
    <n v="3"/>
    <s v="New Delhi"/>
    <n v="1"/>
    <s v="Proctology"/>
  </r>
  <r>
    <x v="6097"/>
    <n v="52401"/>
    <n v="5"/>
    <m/>
    <n v="18"/>
    <n v="39"/>
    <n v="4"/>
    <d v="2022-04-16T00:00:00"/>
    <d v="2021-10-22T14:53:00"/>
    <n v="39"/>
    <n v="5"/>
    <s v="Hyderabad"/>
    <n v="5"/>
    <s v="Vascular"/>
  </r>
  <r>
    <x v="6098"/>
    <n v="52402"/>
    <n v="2"/>
    <m/>
    <n v="15"/>
    <n v="13"/>
    <n v="6"/>
    <m/>
    <d v="2021-10-22T14:55:00"/>
    <n v="13"/>
    <n v="2"/>
    <s v="Pune"/>
    <n v="3"/>
    <s v="Laproscopy"/>
  </r>
  <r>
    <x v="6099"/>
    <n v="52403"/>
    <n v="5"/>
    <s v="Cash"/>
    <n v="20"/>
    <n v="39"/>
    <n v="1"/>
    <d v="2021-12-20T00:00:00"/>
    <d v="2021-10-22T14:57:00"/>
    <n v="39"/>
    <n v="5"/>
    <s v="New Delhi"/>
    <n v="1"/>
    <s v="Proctology"/>
  </r>
  <r>
    <x v="6100"/>
    <n v="52406"/>
    <n v="3"/>
    <s v="Cash"/>
    <n v="57"/>
    <n v="51"/>
    <n v="2"/>
    <m/>
    <d v="2021-10-22T15:01:00"/>
    <n v="51"/>
    <n v="3"/>
    <s v="Bangalore"/>
    <n v="0"/>
    <s v="Not Assigned"/>
  </r>
  <r>
    <x v="6101"/>
    <n v="52407"/>
    <n v="1"/>
    <m/>
    <n v="2"/>
    <n v="12"/>
    <n v="1"/>
    <m/>
    <d v="2021-10-22T15:05:00"/>
    <n v="12"/>
    <n v="1"/>
    <s v="New Delhi"/>
    <n v="1"/>
    <s v="Proctology"/>
  </r>
  <r>
    <x v="6102"/>
    <n v="52408"/>
    <n v="1"/>
    <s v="Cash"/>
    <n v="16"/>
    <n v="13"/>
    <n v="1"/>
    <d v="2021-11-11T00:00:00"/>
    <d v="2021-10-22T15:09:00"/>
    <n v="13"/>
    <n v="1"/>
    <s v="New Delhi"/>
    <n v="3"/>
    <s v="Laproscopy"/>
  </r>
  <r>
    <x v="6101"/>
    <n v="52409"/>
    <n v="2"/>
    <m/>
    <n v="2"/>
    <n v="13"/>
    <n v="1"/>
    <d v="2021-10-26T00:00:00"/>
    <d v="2021-10-22T15:10:00"/>
    <n v="13"/>
    <n v="2"/>
    <s v="New Delhi"/>
    <n v="1"/>
    <s v="Proctology"/>
  </r>
  <r>
    <x v="6103"/>
    <n v="52410"/>
    <n v="1"/>
    <s v="Cash"/>
    <n v="39"/>
    <n v="13"/>
    <n v="1"/>
    <m/>
    <d v="2021-10-22T15:10:00"/>
    <n v="13"/>
    <n v="1"/>
    <s v="New Delhi"/>
    <n v="2"/>
    <s v="Urology Circumcision"/>
  </r>
  <r>
    <x v="6104"/>
    <n v="52411"/>
    <n v="1"/>
    <m/>
    <n v="96"/>
    <n v="39"/>
    <n v="2"/>
    <d v="2021-11-13T00:00:00"/>
    <d v="2021-10-22T15:11:00"/>
    <n v="39"/>
    <n v="1"/>
    <s v="Bangalore"/>
    <n v="7"/>
    <s v="Cosmetic"/>
  </r>
  <r>
    <x v="6103"/>
    <n v="52412"/>
    <n v="2"/>
    <m/>
    <n v="39"/>
    <n v="13"/>
    <n v="1"/>
    <m/>
    <d v="2021-10-22T15:15:00"/>
    <n v="13"/>
    <n v="2"/>
    <s v="New Delhi"/>
    <n v="2"/>
    <s v="Urology Circumcision"/>
  </r>
  <r>
    <x v="6105"/>
    <n v="52413"/>
    <n v="2"/>
    <m/>
    <n v="37"/>
    <n v="2"/>
    <n v="8"/>
    <m/>
    <d v="2021-10-22T15:20:00"/>
    <n v="2"/>
    <n v="2"/>
    <s v="Tertiary "/>
    <n v="0"/>
    <s v="Not Assigned"/>
  </r>
  <r>
    <x v="6106"/>
    <n v="52414"/>
    <n v="7"/>
    <s v="Cash"/>
    <n v="39"/>
    <n v="34"/>
    <n v="1"/>
    <d v="1970-01-01T00:00:00"/>
    <d v="2021-10-22T15:21:00"/>
    <n v="34"/>
    <n v="7"/>
    <s v="New Delhi"/>
    <n v="2"/>
    <s v="Urology Circumcision"/>
  </r>
  <r>
    <x v="6107"/>
    <n v="52415"/>
    <n v="5"/>
    <m/>
    <n v="2"/>
    <n v="51"/>
    <n v="1"/>
    <d v="2021-10-23T00:00:00"/>
    <d v="2021-10-22T15:26:00"/>
    <n v="51"/>
    <n v="5"/>
    <s v="New Delhi"/>
    <n v="1"/>
    <s v="Proctology"/>
  </r>
  <r>
    <x v="6108"/>
    <n v="52416"/>
    <n v="5"/>
    <m/>
    <n v="18"/>
    <n v="39"/>
    <n v="2"/>
    <m/>
    <d v="2021-10-22T15:26:00"/>
    <n v="39"/>
    <n v="5"/>
    <s v="Bangalore"/>
    <n v="5"/>
    <s v="Vascular"/>
  </r>
  <r>
    <x v="6109"/>
    <n v="52417"/>
    <n v="1"/>
    <m/>
    <n v="2"/>
    <n v="39"/>
    <n v="4"/>
    <d v="2021-10-27T00:00:00"/>
    <d v="2021-10-22T15:31:00"/>
    <n v="39"/>
    <n v="1"/>
    <s v="Hyderabad"/>
    <n v="1"/>
    <s v="Proctology"/>
  </r>
  <r>
    <x v="6110"/>
    <n v="52418"/>
    <n v="7"/>
    <s v="Cash"/>
    <n v="39"/>
    <n v="34"/>
    <n v="1"/>
    <d v="1970-01-01T00:00:00"/>
    <d v="2021-10-22T15:34:00"/>
    <n v="34"/>
    <n v="7"/>
    <s v="New Delhi"/>
    <n v="2"/>
    <s v="Urology Circumcision"/>
  </r>
  <r>
    <x v="6111"/>
    <n v="52419"/>
    <n v="5"/>
    <m/>
    <n v="2"/>
    <n v="13"/>
    <n v="2"/>
    <m/>
    <d v="2021-10-22T15:41:00"/>
    <n v="13"/>
    <n v="5"/>
    <s v="Bangalore"/>
    <n v="1"/>
    <s v="Proctology"/>
  </r>
  <r>
    <x v="6112"/>
    <n v="52420"/>
    <n v="2"/>
    <m/>
    <n v="37"/>
    <n v="2"/>
    <n v="1"/>
    <m/>
    <d v="2021-10-22T15:45:00"/>
    <n v="2"/>
    <n v="2"/>
    <s v="New Delhi"/>
    <n v="0"/>
    <s v="Not Assigned"/>
  </r>
  <r>
    <x v="6113"/>
    <n v="52421"/>
    <n v="2"/>
    <m/>
    <n v="37"/>
    <n v="13"/>
    <n v="3"/>
    <m/>
    <d v="2021-10-22T15:45:00"/>
    <n v="13"/>
    <n v="2"/>
    <s v="Mumbai"/>
    <n v="0"/>
    <s v="Not Assigned"/>
  </r>
  <r>
    <x v="6114"/>
    <n v="52422"/>
    <n v="2"/>
    <s v="Cash"/>
    <n v="135"/>
    <n v="39"/>
    <n v="1"/>
    <m/>
    <d v="2021-10-22T15:45:00"/>
    <n v="39"/>
    <n v="2"/>
    <s v="New Delhi"/>
    <n v="10"/>
    <s v="Dental"/>
  </r>
  <r>
    <x v="6112"/>
    <n v="52423"/>
    <n v="2"/>
    <s v="Cash"/>
    <n v="37"/>
    <n v="13"/>
    <n v="1"/>
    <d v="2021-11-13T00:00:00"/>
    <d v="2021-10-22T15:50:00"/>
    <n v="13"/>
    <n v="2"/>
    <s v="New Delhi"/>
    <n v="0"/>
    <s v="Not Assigned"/>
  </r>
  <r>
    <x v="6115"/>
    <n v="52424"/>
    <n v="5"/>
    <m/>
    <n v="2"/>
    <n v="39"/>
    <n v="2"/>
    <m/>
    <d v="2021-10-22T15:51:00"/>
    <n v="39"/>
    <n v="5"/>
    <s v="Bangalore"/>
    <n v="1"/>
    <s v="Proctology"/>
  </r>
  <r>
    <x v="6116"/>
    <n v="52425"/>
    <n v="1"/>
    <m/>
    <n v="2"/>
    <n v="13"/>
    <n v="4"/>
    <d v="2022-01-11T00:00:00"/>
    <d v="2021-10-22T15:53:00"/>
    <n v="13"/>
    <n v="1"/>
    <s v="Hyderabad"/>
    <n v="1"/>
    <s v="Proctology"/>
  </r>
  <r>
    <x v="6117"/>
    <n v="52426"/>
    <n v="1"/>
    <m/>
    <n v="39"/>
    <n v="4"/>
    <n v="3"/>
    <d v="2022-06-06T00:00:00"/>
    <d v="2021-10-22T15:59:00"/>
    <n v="4"/>
    <n v="1"/>
    <s v="Mumbai"/>
    <n v="2"/>
    <s v="Urology Circumcision"/>
  </r>
  <r>
    <x v="6118"/>
    <n v="52427"/>
    <n v="2"/>
    <m/>
    <n v="96"/>
    <n v="13"/>
    <n v="2"/>
    <m/>
    <d v="2021-10-22T16:00:00"/>
    <n v="13"/>
    <n v="2"/>
    <s v="Bangalore"/>
    <n v="7"/>
    <s v="Cosmetic"/>
  </r>
  <r>
    <x v="6119"/>
    <n v="52428"/>
    <n v="5"/>
    <m/>
    <n v="20"/>
    <n v="13"/>
    <n v="8"/>
    <d v="2021-10-24T00:00:00"/>
    <d v="2021-10-22T16:07:00"/>
    <n v="13"/>
    <n v="5"/>
    <s v="Tertiary "/>
    <n v="1"/>
    <s v="Proctology"/>
  </r>
  <r>
    <x v="6120"/>
    <n v="52429"/>
    <n v="5"/>
    <m/>
    <n v="2"/>
    <n v="13"/>
    <n v="1"/>
    <m/>
    <d v="2021-10-22T16:07:00"/>
    <n v="13"/>
    <n v="5"/>
    <s v="New Delhi"/>
    <n v="1"/>
    <s v="Proctology"/>
  </r>
  <r>
    <x v="6121"/>
    <n v="52430"/>
    <n v="5"/>
    <m/>
    <n v="2"/>
    <n v="2"/>
    <n v="8"/>
    <m/>
    <d v="2021-10-22T16:07:00"/>
    <n v="2"/>
    <n v="5"/>
    <s v="Tertiary "/>
    <n v="1"/>
    <s v="Proctology"/>
  </r>
  <r>
    <x v="6122"/>
    <n v="52431"/>
    <n v="2"/>
    <s v="Cash"/>
    <n v="20"/>
    <n v="13"/>
    <n v="1"/>
    <m/>
    <d v="2021-10-22T16:10:00"/>
    <n v="13"/>
    <n v="2"/>
    <s v="New Delhi"/>
    <n v="1"/>
    <s v="Proctology"/>
  </r>
  <r>
    <x v="6123"/>
    <n v="52432"/>
    <n v="1"/>
    <m/>
    <n v="2"/>
    <n v="8"/>
    <n v="2"/>
    <m/>
    <d v="2021-10-22T16:11:00"/>
    <n v="8"/>
    <n v="1"/>
    <s v="Bangalore"/>
    <n v="1"/>
    <s v="Proctology"/>
  </r>
  <r>
    <x v="6124"/>
    <n v="52434"/>
    <n v="5"/>
    <m/>
    <n v="18"/>
    <n v="39"/>
    <n v="2"/>
    <d v="2021-11-05T00:00:00"/>
    <d v="2021-10-22T16:18:00"/>
    <n v="39"/>
    <n v="5"/>
    <s v="Bangalore"/>
    <n v="5"/>
    <s v="Vascular"/>
  </r>
  <r>
    <x v="6125"/>
    <n v="52435"/>
    <n v="2"/>
    <m/>
    <n v="37"/>
    <n v="39"/>
    <n v="2"/>
    <m/>
    <d v="2021-10-22T16:20:00"/>
    <n v="39"/>
    <n v="2"/>
    <s v="Bangalore"/>
    <n v="0"/>
    <s v="Not Assigned"/>
  </r>
  <r>
    <x v="6126"/>
    <n v="52436"/>
    <n v="2"/>
    <m/>
    <n v="131"/>
    <n v="39"/>
    <n v="2"/>
    <m/>
    <d v="2021-10-22T16:20:00"/>
    <n v="39"/>
    <n v="2"/>
    <s v="Bangalore"/>
    <n v="3"/>
    <s v="Laproscopy"/>
  </r>
  <r>
    <x v="6127"/>
    <n v="52437"/>
    <n v="1"/>
    <m/>
    <n v="16"/>
    <n v="2"/>
    <n v="3"/>
    <d v="2022-07-01T00:00:00"/>
    <d v="2021-10-22T16:20:00"/>
    <n v="2"/>
    <n v="1"/>
    <s v="Mumbai"/>
    <n v="3"/>
    <s v="Laproscopy"/>
  </r>
  <r>
    <x v="6128"/>
    <n v="52438"/>
    <n v="5"/>
    <m/>
    <n v="2"/>
    <n v="13"/>
    <n v="3"/>
    <d v="2021-12-31T00:00:00"/>
    <d v="2021-10-22T16:20:00"/>
    <n v="13"/>
    <n v="5"/>
    <s v="Mumbai"/>
    <n v="1"/>
    <s v="Proctology"/>
  </r>
  <r>
    <x v="6129"/>
    <n v="52440"/>
    <n v="7"/>
    <s v="Cash"/>
    <n v="137"/>
    <n v="34"/>
    <n v="1"/>
    <d v="1970-01-01T00:00:00"/>
    <d v="2021-10-22T16:29:00"/>
    <n v="34"/>
    <n v="7"/>
    <s v="New Delhi"/>
    <n v="2"/>
    <s v="Urology Circumcision"/>
  </r>
  <r>
    <x v="6130"/>
    <n v="52441"/>
    <n v="2"/>
    <m/>
    <n v="2"/>
    <n v="2"/>
    <n v="1"/>
    <m/>
    <d v="2021-10-22T16:30:00"/>
    <n v="2"/>
    <n v="2"/>
    <s v="New Delhi"/>
    <n v="1"/>
    <s v="Proctology"/>
  </r>
  <r>
    <x v="6131"/>
    <n v="52442"/>
    <n v="2"/>
    <m/>
    <n v="37"/>
    <n v="4"/>
    <n v="3"/>
    <d v="2022-06-15T00:00:00"/>
    <d v="2021-10-22T16:30:00"/>
    <n v="4"/>
    <n v="2"/>
    <s v="Mumbai"/>
    <n v="0"/>
    <s v="Not Assigned"/>
  </r>
  <r>
    <x v="6132"/>
    <n v="52443"/>
    <n v="2"/>
    <m/>
    <n v="37"/>
    <n v="13"/>
    <n v="2"/>
    <m/>
    <d v="2021-10-22T16:30:00"/>
    <n v="13"/>
    <n v="2"/>
    <s v="Bangalore"/>
    <n v="0"/>
    <s v="Not Assigned"/>
  </r>
  <r>
    <x v="6133"/>
    <n v="52444"/>
    <n v="1"/>
    <m/>
    <n v="2"/>
    <n v="13"/>
    <n v="3"/>
    <d v="2022-06-15T00:00:00"/>
    <d v="2021-10-22T16:30:00"/>
    <n v="13"/>
    <n v="1"/>
    <s v="Mumbai"/>
    <n v="1"/>
    <s v="Proctology"/>
  </r>
  <r>
    <x v="6134"/>
    <n v="52446"/>
    <n v="1"/>
    <m/>
    <n v="39"/>
    <n v="2"/>
    <n v="6"/>
    <m/>
    <d v="2021-10-22T16:34:00"/>
    <n v="2"/>
    <n v="1"/>
    <s v="Pune"/>
    <n v="2"/>
    <s v="Urology Circumcision"/>
  </r>
  <r>
    <x v="6135"/>
    <n v="52447"/>
    <n v="1"/>
    <m/>
    <n v="14"/>
    <n v="13"/>
    <n v="2"/>
    <m/>
    <d v="2021-10-22T16:36:00"/>
    <n v="13"/>
    <n v="1"/>
    <s v="Bangalore"/>
    <n v="6"/>
    <s v="Kidney Stone"/>
  </r>
  <r>
    <x v="6136"/>
    <n v="52449"/>
    <n v="2"/>
    <m/>
    <n v="135"/>
    <n v="13"/>
    <n v="1"/>
    <m/>
    <d v="2021-10-22T16:40:00"/>
    <n v="13"/>
    <n v="2"/>
    <s v="New Delhi"/>
    <n v="10"/>
    <s v="Dental"/>
  </r>
  <r>
    <x v="6137"/>
    <n v="52450"/>
    <n v="1"/>
    <s v="Cash"/>
    <n v="96"/>
    <n v="13"/>
    <n v="1"/>
    <d v="2021-12-29T00:00:00"/>
    <d v="2021-10-22T16:40:00"/>
    <n v="13"/>
    <n v="1"/>
    <s v="New Delhi"/>
    <n v="7"/>
    <s v="Cosmetic"/>
  </r>
  <r>
    <x v="6138"/>
    <n v="52451"/>
    <n v="1"/>
    <m/>
    <n v="39"/>
    <n v="13"/>
    <n v="2"/>
    <m/>
    <d v="2021-10-22T16:55:00"/>
    <n v="13"/>
    <n v="1"/>
    <s v="Bangalore"/>
    <n v="2"/>
    <s v="Urology Circumcision"/>
  </r>
  <r>
    <x v="6138"/>
    <n v="52452"/>
    <n v="2"/>
    <m/>
    <n v="37"/>
    <n v="12"/>
    <n v="2"/>
    <d v="2021-10-26T00:00:00"/>
    <d v="2021-10-22T17:00:00"/>
    <n v="12"/>
    <n v="2"/>
    <s v="Bangalore"/>
    <n v="0"/>
    <s v="Not Assigned"/>
  </r>
  <r>
    <x v="6139"/>
    <n v="52453"/>
    <n v="1"/>
    <s v="Cash"/>
    <n v="20"/>
    <n v="13"/>
    <n v="3"/>
    <d v="2022-05-31T00:00:00"/>
    <d v="2021-10-22T17:11:00"/>
    <n v="13"/>
    <n v="1"/>
    <s v="Mumbai"/>
    <n v="1"/>
    <s v="Proctology"/>
  </r>
  <r>
    <x v="6140"/>
    <n v="52454"/>
    <n v="2"/>
    <m/>
    <n v="14"/>
    <n v="13"/>
    <n v="5"/>
    <m/>
    <d v="2021-10-22T17:15:00"/>
    <n v="13"/>
    <n v="2"/>
    <s v="Others"/>
    <n v="6"/>
    <s v="Kidney Stone"/>
  </r>
  <r>
    <x v="6141"/>
    <n v="52455"/>
    <n v="2"/>
    <m/>
    <n v="37"/>
    <n v="2"/>
    <n v="4"/>
    <m/>
    <d v="2021-10-22T17:15:00"/>
    <n v="2"/>
    <n v="2"/>
    <s v="Hyderabad"/>
    <n v="0"/>
    <s v="Not Assigned"/>
  </r>
  <r>
    <x v="6142"/>
    <n v="52456"/>
    <n v="2"/>
    <m/>
    <n v="7"/>
    <n v="2"/>
    <n v="3"/>
    <m/>
    <d v="2021-10-22T17:15:00"/>
    <n v="2"/>
    <n v="2"/>
    <s v="Mumbai"/>
    <n v="9"/>
    <s v="Ophthalmology"/>
  </r>
  <r>
    <x v="6143"/>
    <n v="52457"/>
    <n v="8"/>
    <m/>
    <n v="2"/>
    <n v="13"/>
    <n v="1"/>
    <d v="2021-10-30T00:00:00"/>
    <d v="2021-10-22T17:25:00"/>
    <n v="13"/>
    <n v="8"/>
    <s v="New Delhi"/>
    <n v="1"/>
    <s v="Proctology"/>
  </r>
  <r>
    <x v="6144"/>
    <n v="52458"/>
    <n v="5"/>
    <s v="Cash"/>
    <n v="17"/>
    <n v="13"/>
    <n v="1"/>
    <m/>
    <d v="2021-10-22T17:25:00"/>
    <n v="13"/>
    <n v="5"/>
    <s v="New Delhi"/>
    <n v="7"/>
    <s v="Cosmetic"/>
  </r>
  <r>
    <x v="6145"/>
    <n v="52460"/>
    <n v="2"/>
    <m/>
    <n v="2"/>
    <n v="2"/>
    <n v="2"/>
    <m/>
    <d v="2021-10-22T17:30:00"/>
    <n v="2"/>
    <n v="2"/>
    <s v="Bangalore"/>
    <n v="1"/>
    <s v="Proctology"/>
  </r>
  <r>
    <x v="6146"/>
    <n v="52461"/>
    <n v="2"/>
    <m/>
    <n v="57"/>
    <n v="13"/>
    <n v="2"/>
    <m/>
    <d v="2021-10-22T17:30:00"/>
    <n v="13"/>
    <n v="2"/>
    <s v="Bangalore"/>
    <n v="0"/>
    <s v="Not Assigned"/>
  </r>
  <r>
    <x v="6147"/>
    <n v="52462"/>
    <n v="5"/>
    <m/>
    <n v="39"/>
    <n v="2"/>
    <n v="1"/>
    <m/>
    <d v="2021-10-22T17:31:00"/>
    <n v="2"/>
    <n v="5"/>
    <s v="New Delhi"/>
    <n v="2"/>
    <s v="Urology Circumcision"/>
  </r>
  <r>
    <x v="6148"/>
    <n v="52463"/>
    <n v="1"/>
    <s v="Cash"/>
    <n v="39"/>
    <n v="13"/>
    <n v="1"/>
    <m/>
    <d v="2021-10-22T17:35:00"/>
    <n v="13"/>
    <n v="1"/>
    <s v="New Delhi"/>
    <n v="2"/>
    <s v="Urology Circumcision"/>
  </r>
  <r>
    <x v="6146"/>
    <n v="52464"/>
    <n v="2"/>
    <m/>
    <n v="37"/>
    <n v="13"/>
    <n v="2"/>
    <m/>
    <d v="2021-10-22T17:35:00"/>
    <n v="13"/>
    <n v="2"/>
    <s v="Bangalore"/>
    <n v="0"/>
    <s v="Not Assigned"/>
  </r>
  <r>
    <x v="6149"/>
    <n v="52465"/>
    <n v="5"/>
    <m/>
    <n v="135"/>
    <n v="13"/>
    <n v="1"/>
    <m/>
    <d v="2021-10-22T17:39:00"/>
    <n v="13"/>
    <n v="5"/>
    <s v="New Delhi"/>
    <n v="10"/>
    <s v="Dental"/>
  </r>
  <r>
    <x v="4951"/>
    <n v="52466"/>
    <n v="2"/>
    <m/>
    <n v="96"/>
    <n v="13"/>
    <n v="2"/>
    <m/>
    <d v="2021-10-22T17:40:00"/>
    <n v="13"/>
    <n v="2"/>
    <s v="Bangalore"/>
    <n v="7"/>
    <s v="Cosmetic"/>
  </r>
  <r>
    <x v="6150"/>
    <n v="52467"/>
    <n v="1"/>
    <m/>
    <n v="17"/>
    <n v="39"/>
    <n v="3"/>
    <m/>
    <d v="2021-10-22T17:43:00"/>
    <n v="39"/>
    <n v="1"/>
    <s v="Mumbai"/>
    <n v="7"/>
    <s v="Cosmetic"/>
  </r>
  <r>
    <x v="6151"/>
    <n v="52468"/>
    <n v="2"/>
    <m/>
    <n v="37"/>
    <n v="2"/>
    <n v="8"/>
    <d v="2021-10-26T00:00:00"/>
    <d v="2021-10-22T17:55:00"/>
    <n v="2"/>
    <n v="2"/>
    <s v="Tertiary "/>
    <n v="0"/>
    <s v="Not Assigned"/>
  </r>
  <r>
    <x v="6152"/>
    <n v="52469"/>
    <n v="5"/>
    <m/>
    <n v="17"/>
    <n v="53"/>
    <n v="2"/>
    <m/>
    <d v="2021-10-22T17:57:00"/>
    <n v="53"/>
    <n v="5"/>
    <s v="Bangalore"/>
    <n v="7"/>
    <s v="Cosmetic"/>
  </r>
  <r>
    <x v="6153"/>
    <n v="52470"/>
    <n v="1"/>
    <m/>
    <n v="17"/>
    <n v="13"/>
    <n v="3"/>
    <d v="2021-10-25T00:00:00"/>
    <d v="2021-10-22T17:58:00"/>
    <n v="13"/>
    <n v="1"/>
    <s v="Mumbai"/>
    <n v="7"/>
    <s v="Cosmetic"/>
  </r>
  <r>
    <x v="6154"/>
    <n v="52471"/>
    <n v="5"/>
    <m/>
    <n v="17"/>
    <n v="13"/>
    <n v="8"/>
    <d v="2021-10-23T00:00:00"/>
    <d v="2021-10-22T17:58:00"/>
    <n v="13"/>
    <n v="5"/>
    <s v="Tertiary "/>
    <n v="7"/>
    <s v="Cosmetic"/>
  </r>
  <r>
    <x v="6155"/>
    <n v="52473"/>
    <n v="2"/>
    <s v="Cash"/>
    <n v="17"/>
    <n v="39"/>
    <n v="2"/>
    <m/>
    <d v="2021-10-22T18:00:00"/>
    <n v="39"/>
    <n v="2"/>
    <s v="Bangalore"/>
    <n v="7"/>
    <s v="Cosmetic"/>
  </r>
  <r>
    <x v="6153"/>
    <n v="52474"/>
    <n v="2"/>
    <m/>
    <n v="17"/>
    <n v="13"/>
    <n v="2"/>
    <m/>
    <d v="2021-10-22T18:00:00"/>
    <n v="13"/>
    <n v="2"/>
    <s v="Bangalore"/>
    <n v="7"/>
    <s v="Cosmetic"/>
  </r>
  <r>
    <x v="6156"/>
    <n v="52475"/>
    <n v="5"/>
    <m/>
    <n v="39"/>
    <n v="2"/>
    <n v="2"/>
    <m/>
    <d v="2021-10-22T18:03:00"/>
    <n v="2"/>
    <n v="5"/>
    <s v="Bangalore"/>
    <n v="2"/>
    <s v="Urology Circumcision"/>
  </r>
  <r>
    <x v="6157"/>
    <n v="52476"/>
    <n v="2"/>
    <m/>
    <n v="37"/>
    <n v="4"/>
    <n v="3"/>
    <d v="2022-06-15T00:00:00"/>
    <d v="2021-10-22T18:05:00"/>
    <n v="4"/>
    <n v="2"/>
    <s v="Mumbai"/>
    <n v="0"/>
    <s v="Not Assigned"/>
  </r>
  <r>
    <x v="6158"/>
    <n v="52477"/>
    <n v="1"/>
    <m/>
    <n v="2"/>
    <n v="2"/>
    <n v="3"/>
    <m/>
    <d v="2021-10-22T18:05:00"/>
    <n v="2"/>
    <n v="1"/>
    <s v="Mumbai"/>
    <n v="1"/>
    <s v="Proctology"/>
  </r>
  <r>
    <x v="4951"/>
    <n v="52478"/>
    <n v="2"/>
    <m/>
    <n v="37"/>
    <n v="12"/>
    <n v="2"/>
    <m/>
    <d v="2021-10-22T18:10:00"/>
    <n v="12"/>
    <n v="2"/>
    <s v="Bangalore"/>
    <n v="0"/>
    <s v="Not Assigned"/>
  </r>
  <r>
    <x v="6159"/>
    <n v="52479"/>
    <n v="2"/>
    <m/>
    <n v="129"/>
    <n v="13"/>
    <n v="2"/>
    <m/>
    <d v="2021-10-22T18:10:00"/>
    <n v="13"/>
    <n v="2"/>
    <s v="Bangalore"/>
    <n v="9"/>
    <s v="Ophthalmology"/>
  </r>
  <r>
    <x v="6157"/>
    <n v="52480"/>
    <n v="2"/>
    <m/>
    <n v="37"/>
    <n v="2"/>
    <n v="3"/>
    <m/>
    <d v="2021-10-22T18:10:00"/>
    <n v="2"/>
    <n v="2"/>
    <s v="Mumbai"/>
    <n v="0"/>
    <s v="Not Assigned"/>
  </r>
  <r>
    <x v="6160"/>
    <n v="52481"/>
    <n v="1"/>
    <s v="Cash"/>
    <n v="16"/>
    <n v="13"/>
    <n v="1"/>
    <d v="2021-12-07T00:00:00"/>
    <d v="2021-10-22T18:14:00"/>
    <n v="13"/>
    <n v="1"/>
    <s v="New Delhi"/>
    <n v="3"/>
    <s v="Laproscopy"/>
  </r>
  <r>
    <x v="6161"/>
    <n v="52482"/>
    <n v="5"/>
    <m/>
    <n v="18"/>
    <n v="39"/>
    <n v="2"/>
    <m/>
    <d v="2021-10-22T18:18:00"/>
    <n v="39"/>
    <n v="5"/>
    <s v="Bangalore"/>
    <n v="5"/>
    <s v="Vascular"/>
  </r>
  <r>
    <x v="6162"/>
    <n v="52483"/>
    <n v="8"/>
    <m/>
    <n v="2"/>
    <n v="4"/>
    <n v="1"/>
    <d v="2022-08-18T00:00:00"/>
    <d v="2021-10-22T18:21:00"/>
    <n v="4"/>
    <n v="8"/>
    <s v="New Delhi"/>
    <n v="1"/>
    <s v="Proctology"/>
  </r>
  <r>
    <x v="6163"/>
    <n v="52484"/>
    <n v="5"/>
    <m/>
    <n v="2"/>
    <n v="13"/>
    <n v="3"/>
    <m/>
    <d v="2021-10-22T18:29:00"/>
    <n v="13"/>
    <n v="5"/>
    <s v="Mumbai"/>
    <n v="1"/>
    <s v="Proctology"/>
  </r>
  <r>
    <x v="6164"/>
    <n v="52488"/>
    <n v="1"/>
    <m/>
    <n v="2"/>
    <n v="12"/>
    <n v="8"/>
    <m/>
    <d v="2021-10-22T18:37:00"/>
    <n v="12"/>
    <n v="1"/>
    <s v="Tertiary "/>
    <n v="1"/>
    <s v="Proctology"/>
  </r>
  <r>
    <x v="6164"/>
    <n v="52489"/>
    <n v="2"/>
    <s v="Cash"/>
    <n v="24"/>
    <n v="2"/>
    <n v="1"/>
    <d v="2021-12-09T00:00:00"/>
    <d v="2021-10-22T18:40:00"/>
    <n v="2"/>
    <n v="2"/>
    <s v="New Delhi"/>
    <n v="1"/>
    <s v="Proctology"/>
  </r>
  <r>
    <x v="6165"/>
    <n v="52490"/>
    <n v="5"/>
    <s v="Cash"/>
    <n v="17"/>
    <n v="11"/>
    <n v="3"/>
    <d v="2021-11-30T00:00:00"/>
    <d v="2021-10-22T18:41:00"/>
    <n v="11"/>
    <n v="5"/>
    <s v="Mumbai"/>
    <n v="7"/>
    <s v="Cosmetic"/>
  </r>
  <r>
    <x v="6166"/>
    <n v="52491"/>
    <n v="1"/>
    <m/>
    <n v="17"/>
    <n v="2"/>
    <n v="3"/>
    <m/>
    <d v="2021-10-22T18:42:00"/>
    <n v="2"/>
    <n v="1"/>
    <s v="Mumbai"/>
    <n v="7"/>
    <s v="Cosmetic"/>
  </r>
  <r>
    <x v="6166"/>
    <n v="52492"/>
    <n v="2"/>
    <m/>
    <n v="17"/>
    <n v="13"/>
    <n v="3"/>
    <m/>
    <d v="2021-10-22T18:45:00"/>
    <n v="13"/>
    <n v="2"/>
    <s v="Mumbai"/>
    <n v="7"/>
    <s v="Cosmetic"/>
  </r>
  <r>
    <x v="6167"/>
    <n v="52493"/>
    <n v="5"/>
    <s v="Cash"/>
    <n v="135"/>
    <n v="13"/>
    <n v="1"/>
    <m/>
    <d v="2021-10-22T18:49:00"/>
    <n v="13"/>
    <n v="5"/>
    <s v="New Delhi"/>
    <n v="10"/>
    <s v="Dental"/>
  </r>
  <r>
    <x v="6168"/>
    <n v="52494"/>
    <n v="1"/>
    <s v="Cash"/>
    <n v="39"/>
    <n v="13"/>
    <n v="1"/>
    <m/>
    <d v="2021-10-22T18:50:00"/>
    <n v="13"/>
    <n v="1"/>
    <s v="New Delhi"/>
    <n v="2"/>
    <s v="Urology Circumcision"/>
  </r>
  <r>
    <x v="6169"/>
    <n v="52495"/>
    <n v="5"/>
    <m/>
    <n v="57"/>
    <n v="13"/>
    <n v="1"/>
    <m/>
    <d v="2021-10-22T18:52:00"/>
    <n v="13"/>
    <n v="5"/>
    <s v="New Delhi"/>
    <n v="0"/>
    <s v="Not Assigned"/>
  </r>
  <r>
    <x v="1097"/>
    <n v="52496"/>
    <n v="2"/>
    <m/>
    <n v="37"/>
    <n v="2"/>
    <n v="8"/>
    <m/>
    <d v="2021-10-22T18:55:00"/>
    <n v="2"/>
    <n v="2"/>
    <s v="Tertiary "/>
    <n v="0"/>
    <s v="Not Assigned"/>
  </r>
  <r>
    <x v="6170"/>
    <n v="52497"/>
    <n v="2"/>
    <m/>
    <n v="37"/>
    <n v="13"/>
    <n v="8"/>
    <m/>
    <d v="2021-10-22T18:55:00"/>
    <n v="13"/>
    <n v="2"/>
    <s v="Tertiary "/>
    <n v="0"/>
    <s v="Not Assigned"/>
  </r>
  <r>
    <x v="6171"/>
    <n v="52498"/>
    <n v="2"/>
    <m/>
    <n v="37"/>
    <n v="2"/>
    <n v="4"/>
    <m/>
    <d v="2021-10-22T18:55:00"/>
    <n v="2"/>
    <n v="2"/>
    <s v="Hyderabad"/>
    <n v="0"/>
    <s v="Not Assigned"/>
  </r>
  <r>
    <x v="6172"/>
    <n v="52499"/>
    <n v="7"/>
    <s v="Cash"/>
    <n v="39"/>
    <n v="34"/>
    <n v="2"/>
    <d v="1970-01-01T00:00:00"/>
    <d v="2021-10-22T18:55:00"/>
    <n v="34"/>
    <n v="7"/>
    <s v="Bangalore"/>
    <n v="2"/>
    <s v="Urology Circumcision"/>
  </r>
  <r>
    <x v="6173"/>
    <n v="52500"/>
    <n v="2"/>
    <m/>
    <n v="14"/>
    <n v="39"/>
    <n v="1"/>
    <m/>
    <d v="2021-10-22T19:00:00"/>
    <n v="39"/>
    <n v="2"/>
    <s v="New Delhi"/>
    <n v="6"/>
    <s v="Kidney Stone"/>
  </r>
  <r>
    <x v="6174"/>
    <n v="52501"/>
    <n v="5"/>
    <m/>
    <n v="39"/>
    <n v="2"/>
    <n v="1"/>
    <m/>
    <d v="2021-10-22T19:02:00"/>
    <n v="2"/>
    <n v="5"/>
    <s v="New Delhi"/>
    <n v="2"/>
    <s v="Urology Circumcision"/>
  </r>
  <r>
    <x v="6175"/>
    <n v="52504"/>
    <n v="2"/>
    <m/>
    <n v="37"/>
    <n v="34"/>
    <n v="1"/>
    <m/>
    <d v="2021-10-22T19:05:00"/>
    <n v="34"/>
    <n v="2"/>
    <s v="New Delhi"/>
    <n v="0"/>
    <s v="Not Assigned"/>
  </r>
  <r>
    <x v="6176"/>
    <n v="52505"/>
    <n v="2"/>
    <m/>
    <n v="14"/>
    <n v="51"/>
    <n v="5"/>
    <m/>
    <d v="2021-10-22T19:05:00"/>
    <n v="51"/>
    <n v="2"/>
    <s v="Others"/>
    <n v="6"/>
    <s v="Kidney Stone"/>
  </r>
  <r>
    <x v="6177"/>
    <n v="52506"/>
    <n v="2"/>
    <m/>
    <n v="37"/>
    <n v="2"/>
    <n v="1"/>
    <m/>
    <d v="2021-10-22T19:05:00"/>
    <n v="2"/>
    <n v="2"/>
    <s v="New Delhi"/>
    <n v="0"/>
    <s v="Not Assigned"/>
  </r>
  <r>
    <x v="6178"/>
    <n v="52507"/>
    <n v="8"/>
    <s v="Cash"/>
    <n v="2"/>
    <n v="4"/>
    <n v="2"/>
    <d v="2022-07-01T00:00:00"/>
    <d v="2021-10-22T19:06:00"/>
    <n v="4"/>
    <n v="8"/>
    <s v="Bangalore"/>
    <n v="1"/>
    <s v="Proctology"/>
  </r>
  <r>
    <x v="6179"/>
    <n v="52508"/>
    <n v="1"/>
    <m/>
    <n v="16"/>
    <n v="12"/>
    <n v="2"/>
    <m/>
    <d v="2021-10-22T19:13:00"/>
    <n v="12"/>
    <n v="1"/>
    <s v="Bangalore"/>
    <n v="3"/>
    <s v="Laproscopy"/>
  </r>
  <r>
    <x v="6180"/>
    <n v="52509"/>
    <n v="7"/>
    <s v="Cash"/>
    <n v="2"/>
    <n v="34"/>
    <n v="2"/>
    <m/>
    <d v="2021-10-22T19:13:00"/>
    <n v="34"/>
    <n v="7"/>
    <s v="Bangalore"/>
    <n v="1"/>
    <s v="Proctology"/>
  </r>
  <r>
    <x v="6181"/>
    <n v="52510"/>
    <n v="5"/>
    <m/>
    <n v="39"/>
    <n v="2"/>
    <n v="1"/>
    <d v="2021-10-23T00:00:00"/>
    <d v="2021-10-22T19:14:00"/>
    <n v="2"/>
    <n v="5"/>
    <s v="New Delhi"/>
    <n v="2"/>
    <s v="Urology Circumcision"/>
  </r>
  <r>
    <x v="6182"/>
    <n v="52511"/>
    <n v="2"/>
    <m/>
    <n v="37"/>
    <n v="2"/>
    <n v="2"/>
    <m/>
    <d v="2021-10-22T19:15:00"/>
    <n v="2"/>
    <n v="2"/>
    <s v="Bangalore"/>
    <n v="0"/>
    <s v="Not Assigned"/>
  </r>
  <r>
    <x v="6179"/>
    <n v="52512"/>
    <n v="2"/>
    <m/>
    <n v="37"/>
    <n v="51"/>
    <n v="2"/>
    <d v="2021-11-26T00:00:00"/>
    <d v="2021-10-22T19:15:00"/>
    <n v="51"/>
    <n v="2"/>
    <s v="Bangalore"/>
    <n v="0"/>
    <s v="Not Assigned"/>
  </r>
  <r>
    <x v="6183"/>
    <n v="52513"/>
    <n v="1"/>
    <m/>
    <n v="20"/>
    <n v="39"/>
    <n v="2"/>
    <m/>
    <d v="2021-10-22T19:15:00"/>
    <n v="39"/>
    <n v="1"/>
    <s v="Bangalore"/>
    <n v="1"/>
    <s v="Proctology"/>
  </r>
  <r>
    <x v="6184"/>
    <n v="52514"/>
    <n v="5"/>
    <m/>
    <n v="17"/>
    <n v="2"/>
    <n v="2"/>
    <d v="2021-10-25T00:00:00"/>
    <d v="2021-10-22T19:17:00"/>
    <n v="2"/>
    <n v="5"/>
    <s v="Bangalore"/>
    <n v="7"/>
    <s v="Cosmetic"/>
  </r>
  <r>
    <x v="6185"/>
    <n v="52516"/>
    <n v="5"/>
    <m/>
    <n v="17"/>
    <n v="2"/>
    <n v="3"/>
    <m/>
    <d v="2021-10-22T19:22:00"/>
    <n v="2"/>
    <n v="5"/>
    <s v="Mumbai"/>
    <n v="7"/>
    <s v="Cosmetic"/>
  </r>
  <r>
    <x v="6186"/>
    <n v="52517"/>
    <n v="5"/>
    <m/>
    <n v="18"/>
    <n v="39"/>
    <n v="4"/>
    <d v="2022-04-29T00:00:00"/>
    <d v="2021-10-22T19:23:00"/>
    <n v="39"/>
    <n v="5"/>
    <s v="Hyderabad"/>
    <n v="5"/>
    <s v="Vascular"/>
  </r>
  <r>
    <x v="6187"/>
    <n v="52518"/>
    <n v="2"/>
    <m/>
    <n v="2"/>
    <n v="53"/>
    <n v="1"/>
    <m/>
    <d v="2021-10-22T19:25:00"/>
    <n v="53"/>
    <n v="2"/>
    <s v="New Delhi"/>
    <n v="1"/>
    <s v="Proctology"/>
  </r>
  <r>
    <x v="6188"/>
    <n v="52519"/>
    <n v="2"/>
    <m/>
    <n v="2"/>
    <n v="13"/>
    <n v="2"/>
    <m/>
    <d v="2021-10-22T19:25:00"/>
    <n v="13"/>
    <n v="2"/>
    <s v="Bangalore"/>
    <n v="1"/>
    <s v="Proctology"/>
  </r>
  <r>
    <x v="6189"/>
    <n v="52520"/>
    <n v="4"/>
    <m/>
    <n v="18"/>
    <n v="4"/>
    <n v="2"/>
    <d v="2022-08-18T00:00:00"/>
    <d v="2021-10-22T19:25:00"/>
    <n v="4"/>
    <n v="4"/>
    <s v="Bangalore"/>
    <n v="5"/>
    <s v="Vascular"/>
  </r>
  <r>
    <x v="6190"/>
    <n v="52521"/>
    <n v="5"/>
    <s v="Cash"/>
    <n v="135"/>
    <n v="4"/>
    <n v="1"/>
    <d v="2022-07-05T00:00:00"/>
    <d v="2021-10-22T19:26:00"/>
    <n v="4"/>
    <n v="5"/>
    <s v="New Delhi"/>
    <n v="10"/>
    <s v="Dental"/>
  </r>
  <r>
    <x v="6191"/>
    <n v="52523"/>
    <n v="1"/>
    <m/>
    <n v="2"/>
    <n v="13"/>
    <n v="4"/>
    <d v="2021-10-26T00:00:00"/>
    <d v="2021-10-22T19:33:00"/>
    <n v="13"/>
    <n v="1"/>
    <s v="Hyderabad"/>
    <n v="1"/>
    <s v="Proctology"/>
  </r>
  <r>
    <x v="6192"/>
    <n v="52524"/>
    <n v="5"/>
    <m/>
    <n v="18"/>
    <n v="39"/>
    <n v="2"/>
    <m/>
    <d v="2021-10-22T19:38:00"/>
    <n v="39"/>
    <n v="5"/>
    <s v="Bangalore"/>
    <n v="5"/>
    <s v="Vascular"/>
  </r>
  <r>
    <x v="6193"/>
    <n v="52525"/>
    <n v="2"/>
    <s v="Cash"/>
    <n v="2"/>
    <n v="13"/>
    <n v="1"/>
    <d v="2021-12-07T00:00:00"/>
    <d v="2021-10-22T19:40:00"/>
    <n v="13"/>
    <n v="2"/>
    <s v="New Delhi"/>
    <n v="1"/>
    <s v="Proctology"/>
  </r>
  <r>
    <x v="6194"/>
    <n v="52526"/>
    <n v="5"/>
    <m/>
    <n v="39"/>
    <n v="2"/>
    <n v="8"/>
    <m/>
    <d v="2021-10-22T19:40:00"/>
    <n v="2"/>
    <n v="5"/>
    <s v="Tertiary "/>
    <n v="2"/>
    <s v="Urology Circumcision"/>
  </r>
  <r>
    <x v="6195"/>
    <n v="52527"/>
    <n v="1"/>
    <m/>
    <n v="14"/>
    <n v="13"/>
    <n v="2"/>
    <m/>
    <d v="2021-10-22T19:43:00"/>
    <n v="13"/>
    <n v="1"/>
    <s v="Bangalore"/>
    <n v="6"/>
    <s v="Kidney Stone"/>
  </r>
  <r>
    <x v="6196"/>
    <n v="52528"/>
    <n v="5"/>
    <s v="Cash"/>
    <n v="17"/>
    <n v="13"/>
    <n v="1"/>
    <d v="2021-12-25T00:00:00"/>
    <d v="2021-10-22T19:46:00"/>
    <n v="13"/>
    <n v="5"/>
    <s v="New Delhi"/>
    <n v="7"/>
    <s v="Cosmetic"/>
  </r>
  <r>
    <x v="6197"/>
    <n v="52529"/>
    <n v="1"/>
    <m/>
    <n v="18"/>
    <n v="39"/>
    <n v="2"/>
    <m/>
    <d v="2021-10-22T19:47:00"/>
    <n v="39"/>
    <n v="1"/>
    <s v="Bangalore"/>
    <n v="5"/>
    <s v="Vascular"/>
  </r>
  <r>
    <x v="6198"/>
    <n v="52531"/>
    <n v="2"/>
    <s v="Cash"/>
    <n v="135"/>
    <n v="2"/>
    <n v="1"/>
    <m/>
    <d v="2021-10-22T19:50:00"/>
    <n v="2"/>
    <n v="2"/>
    <s v="New Delhi"/>
    <n v="10"/>
    <s v="Dental"/>
  </r>
  <r>
    <x v="6199"/>
    <n v="52532"/>
    <n v="2"/>
    <m/>
    <n v="37"/>
    <n v="13"/>
    <n v="8"/>
    <d v="2021-10-25T00:00:00"/>
    <d v="2021-10-22T19:50:00"/>
    <n v="13"/>
    <n v="2"/>
    <s v="Tertiary "/>
    <n v="0"/>
    <s v="Not Assigned"/>
  </r>
  <r>
    <x v="6200"/>
    <n v="52533"/>
    <n v="1"/>
    <m/>
    <n v="2"/>
    <n v="13"/>
    <n v="3"/>
    <d v="2021-12-31T00:00:00"/>
    <d v="2021-10-22T19:50:00"/>
    <n v="13"/>
    <n v="1"/>
    <s v="Mumbai"/>
    <n v="1"/>
    <s v="Proctology"/>
  </r>
  <r>
    <x v="6201"/>
    <n v="52534"/>
    <n v="1"/>
    <m/>
    <n v="14"/>
    <n v="13"/>
    <n v="3"/>
    <m/>
    <d v="2021-10-22T19:53:00"/>
    <n v="13"/>
    <n v="1"/>
    <s v="Mumbai"/>
    <n v="6"/>
    <s v="Kidney Stone"/>
  </r>
  <r>
    <x v="6198"/>
    <n v="52535"/>
    <n v="2"/>
    <m/>
    <n v="1"/>
    <n v="2"/>
    <n v="3"/>
    <d v="2022-05-18T00:00:00"/>
    <d v="2021-10-22T19:55:00"/>
    <n v="2"/>
    <n v="2"/>
    <s v="Mumbai"/>
    <n v="11"/>
    <s v="General Medicine"/>
  </r>
  <r>
    <x v="6202"/>
    <n v="52536"/>
    <n v="1"/>
    <m/>
    <n v="39"/>
    <n v="39"/>
    <n v="3"/>
    <d v="2022-01-07T00:00:00"/>
    <d v="2021-10-22T19:58:00"/>
    <n v="39"/>
    <n v="1"/>
    <s v="Mumbai"/>
    <n v="2"/>
    <s v="Urology Circumcision"/>
  </r>
  <r>
    <x v="6203"/>
    <n v="52537"/>
    <n v="1"/>
    <m/>
    <n v="39"/>
    <n v="4"/>
    <n v="3"/>
    <d v="2022-06-07T00:00:00"/>
    <d v="2021-10-22T19:59:00"/>
    <n v="4"/>
    <n v="1"/>
    <s v="Mumbai"/>
    <n v="2"/>
    <s v="Urology Circumcision"/>
  </r>
  <r>
    <x v="6204"/>
    <n v="52538"/>
    <n v="1"/>
    <m/>
    <n v="2"/>
    <n v="13"/>
    <n v="2"/>
    <m/>
    <d v="2021-10-22T20:02:00"/>
    <n v="13"/>
    <n v="1"/>
    <s v="Bangalore"/>
    <n v="1"/>
    <s v="Proctology"/>
  </r>
  <r>
    <x v="6205"/>
    <n v="52540"/>
    <n v="5"/>
    <m/>
    <n v="2"/>
    <n v="13"/>
    <n v="2"/>
    <m/>
    <d v="2021-10-22T20:05:00"/>
    <n v="13"/>
    <n v="5"/>
    <s v="Bangalore"/>
    <n v="1"/>
    <s v="Proctology"/>
  </r>
  <r>
    <x v="6206"/>
    <n v="52541"/>
    <n v="5"/>
    <s v="Cash"/>
    <n v="135"/>
    <n v="2"/>
    <n v="1"/>
    <m/>
    <d v="2021-10-22T20:05:00"/>
    <n v="2"/>
    <n v="5"/>
    <s v="New Delhi"/>
    <n v="10"/>
    <s v="Dental"/>
  </r>
  <r>
    <x v="6207"/>
    <n v="52542"/>
    <n v="5"/>
    <m/>
    <n v="39"/>
    <n v="13"/>
    <n v="1"/>
    <m/>
    <d v="2021-10-22T20:09:00"/>
    <n v="13"/>
    <n v="5"/>
    <s v="New Delhi"/>
    <n v="2"/>
    <s v="Urology Circumcision"/>
  </r>
  <r>
    <x v="6208"/>
    <n v="52543"/>
    <n v="2"/>
    <m/>
    <n v="37"/>
    <n v="2"/>
    <n v="3"/>
    <m/>
    <d v="2021-10-22T20:10:00"/>
    <n v="2"/>
    <n v="2"/>
    <s v="Mumbai"/>
    <n v="0"/>
    <s v="Not Assigned"/>
  </r>
  <r>
    <x v="6209"/>
    <n v="52544"/>
    <n v="2"/>
    <m/>
    <n v="37"/>
    <n v="54"/>
    <n v="3"/>
    <d v="2022-05-18T00:00:00"/>
    <d v="2021-10-22T20:10:00"/>
    <n v="54"/>
    <n v="2"/>
    <s v="Mumbai"/>
    <n v="0"/>
    <s v="Not Assigned"/>
  </r>
  <r>
    <x v="6210"/>
    <n v="52545"/>
    <n v="2"/>
    <m/>
    <n v="37"/>
    <n v="2"/>
    <n v="1"/>
    <d v="2021-12-07T00:00:00"/>
    <d v="2021-10-22T20:10:00"/>
    <n v="2"/>
    <n v="2"/>
    <s v="New Delhi"/>
    <n v="0"/>
    <s v="Not Assigned"/>
  </r>
  <r>
    <x v="6211"/>
    <n v="52546"/>
    <n v="1"/>
    <m/>
    <n v="15"/>
    <n v="39"/>
    <n v="2"/>
    <m/>
    <d v="2021-10-22T20:10:00"/>
    <n v="39"/>
    <n v="1"/>
    <s v="Bangalore"/>
    <n v="3"/>
    <s v="Laproscopy"/>
  </r>
  <r>
    <x v="6212"/>
    <n v="52547"/>
    <n v="5"/>
    <s v="Cash"/>
    <n v="18"/>
    <n v="13"/>
    <n v="4"/>
    <d v="2021-12-16T00:00:00"/>
    <d v="2021-10-22T20:12:00"/>
    <n v="13"/>
    <n v="5"/>
    <s v="Hyderabad"/>
    <n v="5"/>
    <s v="Vascular"/>
  </r>
  <r>
    <x v="6213"/>
    <n v="52548"/>
    <n v="4"/>
    <s v="Cash"/>
    <n v="15"/>
    <n v="65"/>
    <n v="2"/>
    <d v="2021-10-27T00:00:00"/>
    <d v="2021-10-22T20:12:00"/>
    <n v="65"/>
    <n v="4"/>
    <s v="Bangalore"/>
    <n v="3"/>
    <s v="Laproscopy"/>
  </r>
  <r>
    <x v="6214"/>
    <n v="52549"/>
    <n v="1"/>
    <m/>
    <n v="39"/>
    <n v="13"/>
    <n v="4"/>
    <d v="2021-11-03T00:00:00"/>
    <d v="2021-10-22T20:15:00"/>
    <n v="13"/>
    <n v="1"/>
    <s v="Hyderabad"/>
    <n v="2"/>
    <s v="Urology Circumcision"/>
  </r>
  <r>
    <x v="6215"/>
    <n v="52550"/>
    <n v="1"/>
    <s v="Cashless"/>
    <n v="2"/>
    <n v="13"/>
    <n v="3"/>
    <d v="2022-06-07T00:00:00"/>
    <d v="2021-10-22T20:16:00"/>
    <n v="13"/>
    <n v="1"/>
    <s v="Mumbai"/>
    <n v="1"/>
    <s v="Proctology"/>
  </r>
  <r>
    <x v="6216"/>
    <n v="52551"/>
    <n v="1"/>
    <s v="Cash"/>
    <n v="19"/>
    <n v="13"/>
    <n v="4"/>
    <m/>
    <d v="2021-10-22T20:22:00"/>
    <n v="13"/>
    <n v="1"/>
    <s v="Hyderabad"/>
    <n v="1"/>
    <s v="Proctology"/>
  </r>
  <r>
    <x v="6217"/>
    <n v="52552"/>
    <n v="1"/>
    <m/>
    <n v="5"/>
    <n v="65"/>
    <n v="2"/>
    <d v="2022-06-15T00:00:00"/>
    <d v="2021-10-22T20:30:00"/>
    <n v="65"/>
    <n v="1"/>
    <s v="Bangalore"/>
    <n v="5"/>
    <s v="Vascular"/>
  </r>
  <r>
    <x v="6218"/>
    <n v="52553"/>
    <n v="5"/>
    <m/>
    <n v="2"/>
    <n v="13"/>
    <n v="1"/>
    <m/>
    <d v="2021-10-22T20:32:00"/>
    <n v="13"/>
    <n v="5"/>
    <s v="New Delhi"/>
    <n v="1"/>
    <s v="Proctology"/>
  </r>
  <r>
    <x v="6219"/>
    <n v="52554"/>
    <n v="2"/>
    <s v="Cash"/>
    <n v="2"/>
    <n v="13"/>
    <n v="1"/>
    <d v="2021-12-18T00:00:00"/>
    <d v="2021-10-22T20:35:00"/>
    <n v="13"/>
    <n v="2"/>
    <s v="New Delhi"/>
    <n v="1"/>
    <s v="Proctology"/>
  </r>
  <r>
    <x v="6220"/>
    <n v="52555"/>
    <n v="5"/>
    <m/>
    <n v="17"/>
    <n v="13"/>
    <n v="3"/>
    <m/>
    <d v="2021-10-22T20:44:00"/>
    <n v="13"/>
    <n v="5"/>
    <s v="Mumbai"/>
    <n v="7"/>
    <s v="Cosmetic"/>
  </r>
  <r>
    <x v="6221"/>
    <n v="52556"/>
    <n v="1"/>
    <m/>
    <n v="17"/>
    <n v="2"/>
    <n v="3"/>
    <m/>
    <d v="2021-10-22T20:45:00"/>
    <n v="2"/>
    <n v="1"/>
    <s v="Mumbai"/>
    <n v="7"/>
    <s v="Cosmetic"/>
  </r>
  <r>
    <x v="6222"/>
    <n v="52558"/>
    <n v="2"/>
    <m/>
    <n v="19"/>
    <n v="13"/>
    <n v="3"/>
    <m/>
    <d v="2021-10-22T20:50:00"/>
    <n v="13"/>
    <n v="2"/>
    <s v="Mumbai"/>
    <n v="1"/>
    <s v="Proctology"/>
  </r>
  <r>
    <x v="5474"/>
    <n v="52559"/>
    <n v="5"/>
    <m/>
    <n v="2"/>
    <n v="39"/>
    <n v="2"/>
    <m/>
    <d v="2021-10-22T20:51:00"/>
    <n v="39"/>
    <n v="5"/>
    <s v="Bangalore"/>
    <n v="1"/>
    <s v="Proctology"/>
  </r>
  <r>
    <x v="6223"/>
    <n v="52560"/>
    <n v="2"/>
    <m/>
    <n v="37"/>
    <n v="4"/>
    <n v="3"/>
    <d v="2022-05-24T00:00:00"/>
    <d v="2021-10-22T20:55:00"/>
    <n v="4"/>
    <n v="2"/>
    <s v="Mumbai"/>
    <n v="0"/>
    <s v="Not Assigned"/>
  </r>
  <r>
    <x v="6224"/>
    <n v="52561"/>
    <n v="2"/>
    <s v="Cash"/>
    <n v="17"/>
    <n v="50"/>
    <n v="1"/>
    <d v="2021-10-23T00:00:00"/>
    <d v="2021-10-22T21:10:00"/>
    <n v="50"/>
    <n v="2"/>
    <s v="New Delhi"/>
    <n v="7"/>
    <s v="Cosmetic"/>
  </r>
  <r>
    <x v="6225"/>
    <n v="52562"/>
    <n v="2"/>
    <m/>
    <n v="37"/>
    <n v="2"/>
    <n v="2"/>
    <m/>
    <d v="2021-10-22T21:15:00"/>
    <n v="2"/>
    <n v="2"/>
    <s v="Bangalore"/>
    <n v="0"/>
    <s v="Not Assigned"/>
  </r>
  <r>
    <x v="6226"/>
    <n v="52563"/>
    <n v="2"/>
    <s v="Cash"/>
    <n v="2"/>
    <n v="13"/>
    <n v="8"/>
    <m/>
    <d v="2021-10-22T21:15:00"/>
    <n v="13"/>
    <n v="2"/>
    <s v="Tertiary "/>
    <n v="1"/>
    <s v="Proctology"/>
  </r>
  <r>
    <x v="6227"/>
    <n v="52564"/>
    <n v="1"/>
    <m/>
    <n v="19"/>
    <n v="13"/>
    <n v="3"/>
    <m/>
    <d v="2021-10-22T21:16:00"/>
    <n v="13"/>
    <n v="1"/>
    <s v="Mumbai"/>
    <n v="1"/>
    <s v="Proctology"/>
  </r>
  <r>
    <x v="6228"/>
    <n v="52565"/>
    <n v="5"/>
    <s v="Cash"/>
    <n v="135"/>
    <n v="39"/>
    <n v="1"/>
    <m/>
    <d v="2021-10-22T21:18:00"/>
    <n v="39"/>
    <n v="5"/>
    <s v="New Delhi"/>
    <n v="10"/>
    <s v="Dental"/>
  </r>
  <r>
    <x v="6229"/>
    <n v="52566"/>
    <n v="1"/>
    <s v="Cash"/>
    <n v="2"/>
    <n v="13"/>
    <n v="2"/>
    <d v="2021-11-13T00:00:00"/>
    <d v="2021-10-22T21:27:00"/>
    <n v="13"/>
    <n v="1"/>
    <s v="Bangalore"/>
    <n v="1"/>
    <s v="Proctology"/>
  </r>
  <r>
    <x v="6230"/>
    <n v="52568"/>
    <n v="2"/>
    <m/>
    <n v="37"/>
    <n v="2"/>
    <n v="4"/>
    <m/>
    <d v="2021-10-22T21:45:00"/>
    <n v="2"/>
    <n v="2"/>
    <s v="Hyderabad"/>
    <n v="0"/>
    <s v="Not Assigned"/>
  </r>
  <r>
    <x v="6231"/>
    <n v="52569"/>
    <n v="5"/>
    <m/>
    <n v="17"/>
    <n v="13"/>
    <n v="1"/>
    <m/>
    <d v="2021-10-22T22:01:00"/>
    <n v="13"/>
    <n v="5"/>
    <s v="New Delhi"/>
    <n v="7"/>
    <s v="Cosmetic"/>
  </r>
  <r>
    <x v="6232"/>
    <n v="52570"/>
    <n v="2"/>
    <m/>
    <n v="37"/>
    <n v="2"/>
    <n v="3"/>
    <m/>
    <d v="2021-10-22T22:10:00"/>
    <n v="2"/>
    <n v="2"/>
    <s v="Mumbai"/>
    <n v="0"/>
    <s v="Not Assigned"/>
  </r>
  <r>
    <x v="6233"/>
    <n v="52571"/>
    <n v="5"/>
    <s v="Cash"/>
    <n v="20"/>
    <n v="13"/>
    <n v="2"/>
    <m/>
    <d v="2021-10-22T22:10:00"/>
    <n v="13"/>
    <n v="5"/>
    <s v="Bangalore"/>
    <n v="1"/>
    <s v="Proctology"/>
  </r>
  <r>
    <x v="6234"/>
    <n v="52572"/>
    <n v="5"/>
    <m/>
    <n v="2"/>
    <n v="13"/>
    <n v="1"/>
    <d v="2021-11-05T00:00:00"/>
    <d v="2021-10-22T22:14:00"/>
    <n v="13"/>
    <n v="5"/>
    <s v="New Delhi"/>
    <n v="1"/>
    <s v="Proctology"/>
  </r>
  <r>
    <x v="6235"/>
    <n v="52573"/>
    <n v="1"/>
    <m/>
    <n v="5"/>
    <n v="13"/>
    <n v="2"/>
    <d v="2021-10-27T00:00:00"/>
    <d v="2021-10-22T22:17:00"/>
    <n v="13"/>
    <n v="1"/>
    <s v="Bangalore"/>
    <n v="5"/>
    <s v="Vascular"/>
  </r>
  <r>
    <x v="6236"/>
    <n v="52574"/>
    <n v="5"/>
    <m/>
    <n v="17"/>
    <n v="2"/>
    <n v="3"/>
    <m/>
    <d v="2021-10-22T22:20:00"/>
    <n v="2"/>
    <n v="5"/>
    <s v="Mumbai"/>
    <n v="7"/>
    <s v="Cosmetic"/>
  </r>
  <r>
    <x v="6237"/>
    <n v="52575"/>
    <n v="2"/>
    <m/>
    <n v="37"/>
    <n v="39"/>
    <n v="3"/>
    <m/>
    <d v="2021-10-22T22:30:00"/>
    <n v="39"/>
    <n v="2"/>
    <s v="Mumbai"/>
    <n v="0"/>
    <s v="Not Assigned"/>
  </r>
  <r>
    <x v="6238"/>
    <n v="52576"/>
    <n v="1"/>
    <m/>
    <n v="2"/>
    <n v="2"/>
    <n v="2"/>
    <m/>
    <d v="2021-10-22T22:33:00"/>
    <n v="2"/>
    <n v="1"/>
    <s v="Bangalore"/>
    <n v="1"/>
    <s v="Proctology"/>
  </r>
  <r>
    <x v="6239"/>
    <n v="52577"/>
    <n v="1"/>
    <m/>
    <n v="2"/>
    <n v="13"/>
    <n v="4"/>
    <d v="2021-11-06T00:00:00"/>
    <d v="2021-10-22T22:35:00"/>
    <n v="13"/>
    <n v="1"/>
    <s v="Hyderabad"/>
    <n v="1"/>
    <s v="Proctology"/>
  </r>
  <r>
    <x v="6240"/>
    <n v="52578"/>
    <n v="5"/>
    <m/>
    <n v="17"/>
    <n v="4"/>
    <n v="3"/>
    <d v="2022-06-07T00:00:00"/>
    <d v="2021-10-22T22:43:00"/>
    <n v="4"/>
    <n v="5"/>
    <s v="Mumbai"/>
    <n v="7"/>
    <s v="Cosmetic"/>
  </r>
  <r>
    <x v="6241"/>
    <n v="52579"/>
    <n v="2"/>
    <m/>
    <n v="37"/>
    <n v="2"/>
    <n v="4"/>
    <m/>
    <d v="2021-10-22T22:50:00"/>
    <n v="2"/>
    <n v="2"/>
    <s v="Hyderabad"/>
    <n v="0"/>
    <s v="Not Assigned"/>
  </r>
  <r>
    <x v="6242"/>
    <n v="52582"/>
    <n v="1"/>
    <s v="Cash"/>
    <n v="15"/>
    <n v="34"/>
    <n v="1"/>
    <m/>
    <d v="2021-10-22T22:55:00"/>
    <n v="34"/>
    <n v="1"/>
    <s v="New Delhi"/>
    <n v="3"/>
    <s v="Laproscopy"/>
  </r>
  <r>
    <x v="6243"/>
    <n v="52584"/>
    <n v="1"/>
    <m/>
    <n v="17"/>
    <n v="2"/>
    <n v="1"/>
    <m/>
    <d v="2021-10-22T22:58:00"/>
    <n v="2"/>
    <n v="1"/>
    <s v="New Delhi"/>
    <n v="7"/>
    <s v="Cosmetic"/>
  </r>
  <r>
    <x v="6244"/>
    <n v="52585"/>
    <n v="1"/>
    <m/>
    <n v="39"/>
    <n v="2"/>
    <n v="2"/>
    <m/>
    <d v="2021-10-22T23:00:00"/>
    <n v="2"/>
    <n v="1"/>
    <s v="Bangalore"/>
    <n v="2"/>
    <s v="Urology Circumcision"/>
  </r>
  <r>
    <x v="6245"/>
    <n v="52586"/>
    <n v="5"/>
    <m/>
    <n v="17"/>
    <n v="39"/>
    <n v="2"/>
    <m/>
    <d v="2021-10-22T23:07:00"/>
    <n v="39"/>
    <n v="5"/>
    <s v="Bangalore"/>
    <n v="7"/>
    <s v="Cosmetic"/>
  </r>
  <r>
    <x v="6246"/>
    <n v="52587"/>
    <n v="1"/>
    <m/>
    <n v="2"/>
    <n v="13"/>
    <n v="1"/>
    <m/>
    <d v="2021-10-22T23:09:00"/>
    <n v="13"/>
    <n v="1"/>
    <s v="New Delhi"/>
    <n v="1"/>
    <s v="Proctology"/>
  </r>
  <r>
    <x v="6246"/>
    <n v="52588"/>
    <n v="2"/>
    <m/>
    <n v="37"/>
    <n v="13"/>
    <n v="1"/>
    <d v="2021-10-25T00:00:00"/>
    <d v="2021-10-22T23:10:00"/>
    <n v="13"/>
    <n v="2"/>
    <s v="New Delhi"/>
    <n v="0"/>
    <s v="Not Assigned"/>
  </r>
  <r>
    <x v="6247"/>
    <n v="52589"/>
    <n v="2"/>
    <s v="EMI"/>
    <n v="17"/>
    <n v="34"/>
    <n v="3"/>
    <d v="2021-11-30T00:00:00"/>
    <d v="2021-10-22T23:10:00"/>
    <n v="34"/>
    <n v="2"/>
    <s v="Mumbai"/>
    <n v="7"/>
    <s v="Cosmetic"/>
  </r>
  <r>
    <x v="6248"/>
    <n v="52590"/>
    <n v="1"/>
    <s v="Cash"/>
    <n v="17"/>
    <n v="11"/>
    <n v="3"/>
    <d v="2022-01-24T00:00:00"/>
    <d v="2021-10-22T23:12:00"/>
    <n v="11"/>
    <n v="1"/>
    <s v="Mumbai"/>
    <n v="7"/>
    <s v="Cosmetic"/>
  </r>
  <r>
    <x v="6249"/>
    <n v="52591"/>
    <n v="1"/>
    <s v="Cash"/>
    <n v="129"/>
    <n v="2"/>
    <n v="8"/>
    <d v="2022-03-08T00:00:00"/>
    <d v="2021-10-22T23:14:00"/>
    <n v="2"/>
    <n v="1"/>
    <s v="Tertiary "/>
    <n v="9"/>
    <s v="Ophthalmology"/>
  </r>
  <r>
    <x v="6250"/>
    <n v="52593"/>
    <n v="2"/>
    <m/>
    <n v="37"/>
    <n v="2"/>
    <n v="3"/>
    <m/>
    <d v="2021-10-22T23:35:00"/>
    <n v="2"/>
    <n v="2"/>
    <s v="Mumbai"/>
    <n v="0"/>
    <s v="Not Assigned"/>
  </r>
  <r>
    <x v="6251"/>
    <n v="52594"/>
    <n v="1"/>
    <m/>
    <n v="2"/>
    <n v="2"/>
    <n v="2"/>
    <m/>
    <d v="2021-10-22T23:44:00"/>
    <n v="2"/>
    <n v="1"/>
    <s v="Bangalore"/>
    <n v="1"/>
    <s v="Proctology"/>
  </r>
  <r>
    <x v="6252"/>
    <n v="52595"/>
    <n v="5"/>
    <m/>
    <n v="39"/>
    <n v="2"/>
    <n v="2"/>
    <m/>
    <d v="2021-10-22T23:45:00"/>
    <n v="2"/>
    <n v="5"/>
    <s v="Bangalore"/>
    <n v="2"/>
    <s v="Urology Circumcision"/>
  </r>
  <r>
    <x v="6253"/>
    <n v="52596"/>
    <n v="5"/>
    <m/>
    <n v="39"/>
    <n v="2"/>
    <n v="3"/>
    <m/>
    <d v="2021-10-22T23:50:00"/>
    <n v="2"/>
    <n v="5"/>
    <s v="Mumbai"/>
    <n v="2"/>
    <s v="Urology Circumcision"/>
  </r>
  <r>
    <x v="6254"/>
    <n v="52597"/>
    <n v="5"/>
    <m/>
    <n v="18"/>
    <n v="2"/>
    <n v="8"/>
    <d v="2021-10-23T00:00:00"/>
    <d v="2021-10-22T23:51:00"/>
    <n v="2"/>
    <n v="5"/>
    <s v="Tertiary "/>
    <n v="5"/>
    <s v="Vascular"/>
  </r>
  <r>
    <x v="6255"/>
    <n v="52598"/>
    <n v="5"/>
    <m/>
    <n v="17"/>
    <n v="2"/>
    <n v="3"/>
    <m/>
    <d v="2021-10-22T23:52:00"/>
    <n v="2"/>
    <n v="5"/>
    <s v="Mumbai"/>
    <n v="7"/>
    <s v="Cosmetic"/>
  </r>
  <r>
    <x v="6256"/>
    <n v="52599"/>
    <n v="5"/>
    <s v="Cash"/>
    <n v="2"/>
    <n v="13"/>
    <n v="2"/>
    <d v="2022-07-01T00:00:00"/>
    <d v="2021-10-22T23:53:00"/>
    <n v="13"/>
    <n v="5"/>
    <s v="Bangalore"/>
    <n v="1"/>
    <s v="Proctology"/>
  </r>
  <r>
    <x v="6257"/>
    <n v="52600"/>
    <n v="5"/>
    <m/>
    <n v="2"/>
    <n v="2"/>
    <n v="1"/>
    <m/>
    <d v="2021-10-22T23:54:00"/>
    <n v="2"/>
    <n v="5"/>
    <s v="New Delhi"/>
    <n v="1"/>
    <s v="Proctology"/>
  </r>
  <r>
    <x v="6258"/>
    <n v="52601"/>
    <n v="5"/>
    <m/>
    <n v="17"/>
    <n v="2"/>
    <n v="3"/>
    <m/>
    <d v="2021-10-22T23:55:00"/>
    <n v="2"/>
    <n v="5"/>
    <s v="Mumbai"/>
    <n v="7"/>
    <s v="Cosmetic"/>
  </r>
  <r>
    <x v="6259"/>
    <n v="52602"/>
    <n v="5"/>
    <m/>
    <n v="17"/>
    <n v="2"/>
    <n v="3"/>
    <m/>
    <d v="2021-10-22T23:56:00"/>
    <n v="2"/>
    <n v="5"/>
    <s v="Mumbai"/>
    <n v="7"/>
    <s v="Cosmetic"/>
  </r>
  <r>
    <x v="6260"/>
    <n v="52603"/>
    <n v="5"/>
    <s v="Cash"/>
    <n v="39"/>
    <n v="13"/>
    <n v="1"/>
    <m/>
    <d v="2021-10-22T23:56:00"/>
    <n v="13"/>
    <n v="5"/>
    <s v="New Delhi"/>
    <n v="2"/>
    <s v="Urology Circumcision"/>
  </r>
  <r>
    <x v="6261"/>
    <n v="52604"/>
    <n v="5"/>
    <m/>
    <n v="2"/>
    <n v="13"/>
    <n v="1"/>
    <d v="2021-10-30T00:00:00"/>
    <d v="2021-10-22T23:57:00"/>
    <n v="13"/>
    <n v="5"/>
    <s v="New Delhi"/>
    <n v="1"/>
    <s v="Proctology"/>
  </r>
  <r>
    <x v="6262"/>
    <n v="52605"/>
    <n v="5"/>
    <m/>
    <n v="18"/>
    <n v="39"/>
    <n v="2"/>
    <m/>
    <d v="2021-10-22T23:58:00"/>
    <n v="39"/>
    <n v="5"/>
    <s v="Bangalore"/>
    <n v="5"/>
    <s v="Vascular"/>
  </r>
  <r>
    <x v="6263"/>
    <n v="52607"/>
    <n v="1"/>
    <m/>
    <n v="7"/>
    <n v="52"/>
    <n v="2"/>
    <m/>
    <d v="2021-10-23T00:01:00"/>
    <n v="52"/>
    <n v="1"/>
    <s v="Bangalore"/>
    <n v="9"/>
    <s v="Ophthalmology"/>
  </r>
  <r>
    <x v="6264"/>
    <n v="52608"/>
    <n v="1"/>
    <m/>
    <n v="39"/>
    <n v="13"/>
    <n v="3"/>
    <m/>
    <d v="2021-10-23T00:02:00"/>
    <n v="13"/>
    <n v="1"/>
    <s v="Mumbai"/>
    <n v="2"/>
    <s v="Urology Circumcision"/>
  </r>
  <r>
    <x v="6265"/>
    <n v="52609"/>
    <n v="5"/>
    <m/>
    <n v="17"/>
    <n v="13"/>
    <n v="8"/>
    <m/>
    <d v="2021-10-23T00:02:00"/>
    <n v="13"/>
    <n v="5"/>
    <s v="Tertiary "/>
    <n v="7"/>
    <s v="Cosmetic"/>
  </r>
  <r>
    <x v="6266"/>
    <n v="52610"/>
    <n v="5"/>
    <s v="Cash"/>
    <n v="135"/>
    <n v="39"/>
    <n v="1"/>
    <m/>
    <d v="2021-10-23T00:04:00"/>
    <n v="39"/>
    <n v="5"/>
    <s v="New Delhi"/>
    <n v="10"/>
    <s v="Dental"/>
  </r>
  <r>
    <x v="6267"/>
    <n v="52611"/>
    <n v="5"/>
    <m/>
    <n v="2"/>
    <n v="56"/>
    <n v="1"/>
    <d v="2022-01-14T00:00:00"/>
    <d v="2021-10-23T00:04:00"/>
    <n v="56"/>
    <n v="5"/>
    <s v="New Delhi"/>
    <n v="1"/>
    <s v="Proctology"/>
  </r>
  <r>
    <x v="6250"/>
    <n v="52612"/>
    <n v="2"/>
    <m/>
    <n v="37"/>
    <n v="2"/>
    <n v="3"/>
    <m/>
    <d v="2021-10-23T00:05:00"/>
    <n v="2"/>
    <n v="2"/>
    <s v="Mumbai"/>
    <n v="0"/>
    <s v="Not Assigned"/>
  </r>
  <r>
    <x v="6268"/>
    <n v="52613"/>
    <n v="5"/>
    <m/>
    <n v="39"/>
    <n v="39"/>
    <n v="6"/>
    <m/>
    <d v="2021-10-23T00:05:00"/>
    <n v="39"/>
    <n v="5"/>
    <s v="Pune"/>
    <n v="2"/>
    <s v="Urology Circumcision"/>
  </r>
  <r>
    <x v="6269"/>
    <n v="52614"/>
    <n v="1"/>
    <s v="Cash"/>
    <n v="17"/>
    <n v="13"/>
    <n v="1"/>
    <m/>
    <d v="2021-10-23T00:08:00"/>
    <n v="13"/>
    <n v="1"/>
    <s v="New Delhi"/>
    <n v="7"/>
    <s v="Cosmetic"/>
  </r>
  <r>
    <x v="6270"/>
    <n v="52615"/>
    <n v="1"/>
    <m/>
    <n v="17"/>
    <n v="13"/>
    <n v="3"/>
    <d v="2022-06-15T00:00:00"/>
    <d v="2021-10-23T00:13:00"/>
    <n v="13"/>
    <n v="1"/>
    <s v="Mumbai"/>
    <n v="7"/>
    <s v="Cosmetic"/>
  </r>
  <r>
    <x v="6271"/>
    <n v="52616"/>
    <n v="5"/>
    <m/>
    <n v="18"/>
    <n v="2"/>
    <n v="2"/>
    <d v="2022-06-15T00:00:00"/>
    <d v="2021-10-23T00:13:00"/>
    <n v="2"/>
    <n v="5"/>
    <s v="Bangalore"/>
    <n v="5"/>
    <s v="Vascular"/>
  </r>
  <r>
    <x v="6272"/>
    <n v="52617"/>
    <n v="5"/>
    <m/>
    <n v="17"/>
    <n v="2"/>
    <n v="4"/>
    <m/>
    <d v="2021-10-23T00:13:00"/>
    <n v="2"/>
    <n v="5"/>
    <s v="Hyderabad"/>
    <n v="7"/>
    <s v="Cosmetic"/>
  </r>
  <r>
    <x v="6273"/>
    <n v="52618"/>
    <n v="5"/>
    <m/>
    <n v="2"/>
    <n v="39"/>
    <n v="2"/>
    <m/>
    <d v="2021-10-23T00:19:00"/>
    <n v="39"/>
    <n v="5"/>
    <s v="Bangalore"/>
    <n v="1"/>
    <s v="Proctology"/>
  </r>
  <r>
    <x v="6274"/>
    <n v="52619"/>
    <n v="5"/>
    <m/>
    <n v="39"/>
    <n v="13"/>
    <n v="1"/>
    <m/>
    <d v="2021-10-23T00:20:00"/>
    <n v="13"/>
    <n v="5"/>
    <s v="New Delhi"/>
    <n v="2"/>
    <s v="Urology Circumcision"/>
  </r>
  <r>
    <x v="6275"/>
    <n v="52620"/>
    <n v="5"/>
    <m/>
    <n v="18"/>
    <n v="39"/>
    <n v="2"/>
    <m/>
    <d v="2021-10-23T00:22:00"/>
    <n v="39"/>
    <n v="5"/>
    <s v="Bangalore"/>
    <n v="5"/>
    <s v="Vascular"/>
  </r>
  <r>
    <x v="6276"/>
    <n v="52621"/>
    <n v="5"/>
    <s v="Cash"/>
    <n v="17"/>
    <n v="18"/>
    <n v="1"/>
    <d v="2022-02-02T00:00:00"/>
    <d v="2021-10-23T00:25:00"/>
    <n v="18"/>
    <n v="5"/>
    <s v="New Delhi"/>
    <n v="7"/>
    <s v="Cosmetic"/>
  </r>
  <r>
    <x v="6277"/>
    <n v="52624"/>
    <n v="5"/>
    <m/>
    <n v="39"/>
    <n v="2"/>
    <n v="8"/>
    <d v="2021-10-25T00:00:00"/>
    <d v="2021-10-23T00:44:00"/>
    <n v="2"/>
    <n v="5"/>
    <s v="Tertiary "/>
    <n v="2"/>
    <s v="Urology Circumcision"/>
  </r>
  <r>
    <x v="6278"/>
    <n v="52625"/>
    <n v="1"/>
    <m/>
    <n v="17"/>
    <n v="13"/>
    <n v="2"/>
    <m/>
    <d v="2021-10-23T00:46:00"/>
    <n v="13"/>
    <n v="1"/>
    <s v="Bangalore"/>
    <n v="7"/>
    <s v="Cosmetic"/>
  </r>
  <r>
    <x v="6279"/>
    <n v="52626"/>
    <n v="5"/>
    <m/>
    <n v="18"/>
    <n v="2"/>
    <n v="8"/>
    <d v="2021-10-25T00:00:00"/>
    <d v="2021-10-23T00:54:00"/>
    <n v="2"/>
    <n v="5"/>
    <s v="Tertiary "/>
    <n v="5"/>
    <s v="Vascular"/>
  </r>
  <r>
    <x v="6280"/>
    <n v="52627"/>
    <n v="1"/>
    <s v="Cash"/>
    <n v="11"/>
    <n v="13"/>
    <n v="1"/>
    <m/>
    <d v="2021-10-23T01:01:00"/>
    <n v="13"/>
    <n v="1"/>
    <s v="New Delhi"/>
    <n v="0"/>
    <s v="Not Assigned"/>
  </r>
  <r>
    <x v="6281"/>
    <n v="52630"/>
    <n v="2"/>
    <m/>
    <n v="37"/>
    <n v="2"/>
    <n v="4"/>
    <m/>
    <d v="2021-10-23T01:35:00"/>
    <n v="2"/>
    <n v="2"/>
    <s v="Hyderabad"/>
    <n v="0"/>
    <s v="Not Assigned"/>
  </r>
  <r>
    <x v="6282"/>
    <n v="52631"/>
    <n v="1"/>
    <s v="Cash"/>
    <n v="20"/>
    <n v="34"/>
    <n v="4"/>
    <d v="2021-12-18T00:00:00"/>
    <d v="2021-10-23T01:55:00"/>
    <n v="34"/>
    <n v="1"/>
    <s v="Hyderabad"/>
    <n v="1"/>
    <s v="Proctology"/>
  </r>
  <r>
    <x v="6283"/>
    <n v="52633"/>
    <n v="5"/>
    <m/>
    <n v="17"/>
    <n v="13"/>
    <n v="3"/>
    <d v="2022-06-15T00:00:00"/>
    <d v="2021-10-23T04:07:00"/>
    <n v="13"/>
    <n v="5"/>
    <s v="Mumbai"/>
    <n v="7"/>
    <s v="Cosmetic"/>
  </r>
  <r>
    <x v="6284"/>
    <n v="52634"/>
    <n v="2"/>
    <m/>
    <n v="37"/>
    <n v="2"/>
    <n v="2"/>
    <m/>
    <d v="2021-10-23T04:10:00"/>
    <n v="2"/>
    <n v="2"/>
    <s v="Bangalore"/>
    <n v="0"/>
    <s v="Not Assigned"/>
  </r>
  <r>
    <x v="6285"/>
    <n v="52636"/>
    <n v="5"/>
    <m/>
    <n v="135"/>
    <n v="13"/>
    <n v="1"/>
    <m/>
    <d v="2021-10-23T05:10:00"/>
    <n v="13"/>
    <n v="5"/>
    <s v="New Delhi"/>
    <n v="10"/>
    <s v="Dental"/>
  </r>
  <r>
    <x v="6286"/>
    <n v="52637"/>
    <n v="5"/>
    <m/>
    <n v="39"/>
    <n v="13"/>
    <n v="1"/>
    <d v="2021-11-17T00:00:00"/>
    <d v="2021-10-23T05:12:00"/>
    <n v="13"/>
    <n v="5"/>
    <s v="New Delhi"/>
    <n v="2"/>
    <s v="Urology Circumcision"/>
  </r>
  <r>
    <x v="6287"/>
    <n v="52638"/>
    <n v="1"/>
    <m/>
    <n v="14"/>
    <n v="13"/>
    <n v="1"/>
    <m/>
    <d v="2021-10-23T05:43:00"/>
    <n v="13"/>
    <n v="1"/>
    <s v="New Delhi"/>
    <n v="6"/>
    <s v="Kidney Stone"/>
  </r>
  <r>
    <x v="6288"/>
    <n v="52640"/>
    <n v="1"/>
    <m/>
    <n v="39"/>
    <n v="4"/>
    <n v="3"/>
    <d v="2022-06-15T00:00:00"/>
    <d v="2021-10-23T06:40:00"/>
    <n v="4"/>
    <n v="1"/>
    <s v="Mumbai"/>
    <n v="2"/>
    <s v="Urology Circumcision"/>
  </r>
  <r>
    <x v="6289"/>
    <n v="52641"/>
    <n v="5"/>
    <s v="Cash"/>
    <n v="135"/>
    <n v="39"/>
    <n v="1"/>
    <m/>
    <d v="2021-10-23T06:47:00"/>
    <n v="39"/>
    <n v="5"/>
    <s v="New Delhi"/>
    <n v="10"/>
    <s v="Dental"/>
  </r>
  <r>
    <x v="6290"/>
    <n v="52642"/>
    <n v="5"/>
    <m/>
    <n v="17"/>
    <n v="13"/>
    <n v="1"/>
    <m/>
    <d v="2021-10-23T07:08:00"/>
    <n v="13"/>
    <n v="5"/>
    <s v="New Delhi"/>
    <n v="7"/>
    <s v="Cosmetic"/>
  </r>
  <r>
    <x v="2619"/>
    <n v="52643"/>
    <n v="1"/>
    <m/>
    <n v="2"/>
    <n v="12"/>
    <n v="3"/>
    <m/>
    <d v="2021-10-23T07:12:00"/>
    <n v="12"/>
    <n v="1"/>
    <s v="Mumbai"/>
    <n v="1"/>
    <s v="Proctology"/>
  </r>
  <r>
    <x v="6291"/>
    <n v="52644"/>
    <n v="5"/>
    <m/>
    <n v="39"/>
    <n v="2"/>
    <n v="2"/>
    <m/>
    <d v="2021-10-23T07:19:00"/>
    <n v="2"/>
    <n v="5"/>
    <s v="Bangalore"/>
    <n v="2"/>
    <s v="Urology Circumcision"/>
  </r>
  <r>
    <x v="6292"/>
    <n v="52645"/>
    <n v="5"/>
    <s v="Cash"/>
    <n v="2"/>
    <n v="4"/>
    <n v="2"/>
    <d v="2022-07-01T00:00:00"/>
    <d v="2021-10-23T07:19:00"/>
    <n v="4"/>
    <n v="5"/>
    <s v="Bangalore"/>
    <n v="1"/>
    <s v="Proctology"/>
  </r>
  <r>
    <x v="6293"/>
    <n v="52646"/>
    <n v="1"/>
    <m/>
    <n v="2"/>
    <n v="13"/>
    <n v="1"/>
    <m/>
    <d v="2021-10-23T07:27:00"/>
    <n v="13"/>
    <n v="1"/>
    <s v="New Delhi"/>
    <n v="1"/>
    <s v="Proctology"/>
  </r>
  <r>
    <x v="6294"/>
    <n v="52647"/>
    <n v="2"/>
    <m/>
    <n v="37"/>
    <n v="12"/>
    <n v="1"/>
    <d v="2021-10-25T00:00:00"/>
    <d v="2021-10-23T07:35:00"/>
    <n v="12"/>
    <n v="2"/>
    <s v="New Delhi"/>
    <n v="0"/>
    <s v="Not Assigned"/>
  </r>
  <r>
    <x v="6295"/>
    <n v="52648"/>
    <n v="1"/>
    <m/>
    <n v="15"/>
    <n v="13"/>
    <n v="1"/>
    <m/>
    <d v="2021-10-23T07:47:00"/>
    <n v="13"/>
    <n v="1"/>
    <s v="New Delhi"/>
    <n v="3"/>
    <s v="Laproscopy"/>
  </r>
  <r>
    <x v="6296"/>
    <n v="52649"/>
    <n v="2"/>
    <m/>
    <n v="15"/>
    <n v="13"/>
    <n v="1"/>
    <d v="2021-10-29T00:00:00"/>
    <d v="2021-10-23T07:50:00"/>
    <n v="13"/>
    <n v="2"/>
    <s v="New Delhi"/>
    <n v="3"/>
    <s v="Laproscopy"/>
  </r>
  <r>
    <x v="6297"/>
    <n v="52650"/>
    <n v="1"/>
    <m/>
    <n v="7"/>
    <n v="13"/>
    <n v="2"/>
    <m/>
    <d v="2021-10-23T08:02:00"/>
    <n v="13"/>
    <n v="1"/>
    <s v="Bangalore"/>
    <n v="9"/>
    <s v="Ophthalmology"/>
  </r>
  <r>
    <x v="6298"/>
    <n v="52651"/>
    <n v="2"/>
    <m/>
    <n v="14"/>
    <n v="53"/>
    <n v="2"/>
    <m/>
    <d v="2021-10-23T08:10:00"/>
    <n v="53"/>
    <n v="2"/>
    <s v="Bangalore"/>
    <n v="6"/>
    <s v="Kidney Stone"/>
  </r>
  <r>
    <x v="6299"/>
    <n v="52652"/>
    <n v="1"/>
    <m/>
    <n v="2"/>
    <n v="12"/>
    <n v="3"/>
    <m/>
    <d v="2021-10-23T08:14:00"/>
    <n v="12"/>
    <n v="1"/>
    <s v="Mumbai"/>
    <n v="1"/>
    <s v="Proctology"/>
  </r>
  <r>
    <x v="6300"/>
    <n v="52653"/>
    <n v="2"/>
    <m/>
    <n v="24"/>
    <n v="12"/>
    <n v="3"/>
    <m/>
    <d v="2021-10-23T08:20:00"/>
    <n v="12"/>
    <n v="2"/>
    <s v="Mumbai"/>
    <n v="1"/>
    <s v="Proctology"/>
  </r>
  <r>
    <x v="6301"/>
    <n v="52654"/>
    <n v="5"/>
    <s v="Cash"/>
    <n v="17"/>
    <n v="13"/>
    <n v="1"/>
    <d v="2021-11-24T00:00:00"/>
    <d v="2021-10-23T08:25:00"/>
    <n v="13"/>
    <n v="5"/>
    <s v="New Delhi"/>
    <n v="7"/>
    <s v="Cosmetic"/>
  </r>
  <r>
    <x v="6302"/>
    <n v="52655"/>
    <n v="1"/>
    <m/>
    <n v="2"/>
    <n v="12"/>
    <n v="1"/>
    <m/>
    <d v="2021-10-23T08:25:00"/>
    <n v="12"/>
    <n v="1"/>
    <s v="New Delhi"/>
    <n v="1"/>
    <s v="Proctology"/>
  </r>
  <r>
    <x v="6303"/>
    <n v="52656"/>
    <n v="5"/>
    <m/>
    <n v="17"/>
    <n v="2"/>
    <n v="1"/>
    <m/>
    <d v="2021-10-23T08:28:00"/>
    <n v="2"/>
    <n v="5"/>
    <s v="New Delhi"/>
    <n v="7"/>
    <s v="Cosmetic"/>
  </r>
  <r>
    <x v="6302"/>
    <n v="52657"/>
    <n v="2"/>
    <m/>
    <n v="37"/>
    <n v="13"/>
    <n v="1"/>
    <m/>
    <d v="2021-10-23T08:30:00"/>
    <n v="13"/>
    <n v="2"/>
    <s v="New Delhi"/>
    <n v="0"/>
    <s v="Not Assigned"/>
  </r>
  <r>
    <x v="6304"/>
    <n v="52658"/>
    <n v="1"/>
    <m/>
    <n v="14"/>
    <n v="13"/>
    <n v="2"/>
    <m/>
    <d v="2021-10-23T08:41:00"/>
    <n v="13"/>
    <n v="1"/>
    <s v="Bangalore"/>
    <n v="6"/>
    <s v="Kidney Stone"/>
  </r>
  <r>
    <x v="6305"/>
    <n v="52659"/>
    <n v="5"/>
    <s v="Cash"/>
    <n v="39"/>
    <n v="18"/>
    <n v="2"/>
    <m/>
    <d v="2021-10-23T08:41:00"/>
    <n v="18"/>
    <n v="5"/>
    <s v="Bangalore"/>
    <n v="2"/>
    <s v="Urology Circumcision"/>
  </r>
  <r>
    <x v="5852"/>
    <n v="52660"/>
    <n v="5"/>
    <s v="Cashless"/>
    <n v="2"/>
    <n v="13"/>
    <n v="1"/>
    <d v="2021-12-29T00:00:00"/>
    <d v="2021-10-23T08:43:00"/>
    <n v="13"/>
    <n v="5"/>
    <s v="New Delhi"/>
    <n v="1"/>
    <s v="Proctology"/>
  </r>
  <r>
    <x v="6300"/>
    <n v="52661"/>
    <n v="2"/>
    <m/>
    <n v="2"/>
    <n v="51"/>
    <n v="3"/>
    <m/>
    <d v="2021-10-23T08:50:00"/>
    <n v="51"/>
    <n v="2"/>
    <s v="Mumbai"/>
    <n v="1"/>
    <s v="Proctology"/>
  </r>
  <r>
    <x v="6306"/>
    <n v="52665"/>
    <n v="2"/>
    <m/>
    <n v="19"/>
    <n v="8"/>
    <n v="6"/>
    <d v="2021-11-30T00:00:00"/>
    <d v="2021-10-23T09:00:00"/>
    <n v="8"/>
    <n v="2"/>
    <s v="Pune"/>
    <n v="1"/>
    <s v="Proctology"/>
  </r>
  <r>
    <x v="6307"/>
    <n v="52666"/>
    <n v="5"/>
    <m/>
    <n v="39"/>
    <n v="13"/>
    <n v="1"/>
    <d v="2021-10-28T00:00:00"/>
    <d v="2021-10-23T09:11:00"/>
    <n v="13"/>
    <n v="5"/>
    <s v="New Delhi"/>
    <n v="2"/>
    <s v="Urology Circumcision"/>
  </r>
  <r>
    <x v="6308"/>
    <n v="52667"/>
    <n v="5"/>
    <s v="Cash"/>
    <n v="135"/>
    <n v="4"/>
    <n v="1"/>
    <d v="2022-07-01T00:00:00"/>
    <d v="2021-10-23T09:12:00"/>
    <n v="4"/>
    <n v="5"/>
    <s v="New Delhi"/>
    <n v="10"/>
    <s v="Dental"/>
  </r>
  <r>
    <x v="6309"/>
    <n v="52668"/>
    <n v="1"/>
    <m/>
    <n v="18"/>
    <n v="39"/>
    <n v="2"/>
    <m/>
    <d v="2021-10-23T09:12:00"/>
    <n v="39"/>
    <n v="1"/>
    <s v="Bangalore"/>
    <n v="5"/>
    <s v="Vascular"/>
  </r>
  <r>
    <x v="6310"/>
    <n v="52669"/>
    <n v="5"/>
    <s v="Cash"/>
    <n v="2"/>
    <n v="13"/>
    <n v="1"/>
    <m/>
    <d v="2021-10-23T09:14:00"/>
    <n v="13"/>
    <n v="5"/>
    <s v="New Delhi"/>
    <n v="1"/>
    <s v="Proctology"/>
  </r>
  <r>
    <x v="6311"/>
    <n v="52670"/>
    <n v="2"/>
    <m/>
    <n v="18"/>
    <n v="65"/>
    <n v="2"/>
    <d v="2022-06-15T00:00:00"/>
    <d v="2021-10-23T09:20:00"/>
    <n v="65"/>
    <n v="2"/>
    <s v="Bangalore"/>
    <n v="5"/>
    <s v="Vascular"/>
  </r>
  <r>
    <x v="6312"/>
    <n v="52671"/>
    <n v="1"/>
    <s v="Cash"/>
    <n v="2"/>
    <n v="13"/>
    <n v="1"/>
    <m/>
    <d v="2021-10-23T09:27:00"/>
    <n v="13"/>
    <n v="1"/>
    <s v="New Delhi"/>
    <n v="1"/>
    <s v="Proctology"/>
  </r>
  <r>
    <x v="6313"/>
    <n v="52673"/>
    <n v="5"/>
    <m/>
    <n v="2"/>
    <n v="13"/>
    <n v="1"/>
    <m/>
    <d v="2021-10-23T09:30:00"/>
    <n v="13"/>
    <n v="5"/>
    <s v="New Delhi"/>
    <n v="1"/>
    <s v="Proctology"/>
  </r>
  <r>
    <x v="6314"/>
    <n v="52674"/>
    <n v="1"/>
    <m/>
    <n v="18"/>
    <n v="39"/>
    <n v="2"/>
    <d v="2021-11-01T00:00:00"/>
    <d v="2021-10-23T09:33:00"/>
    <n v="39"/>
    <n v="1"/>
    <s v="Bangalore"/>
    <n v="5"/>
    <s v="Vascular"/>
  </r>
  <r>
    <x v="6315"/>
    <n v="52678"/>
    <n v="1"/>
    <m/>
    <n v="2"/>
    <n v="13"/>
    <n v="4"/>
    <d v="2021-11-03T00:00:00"/>
    <d v="2021-10-23T09:38:00"/>
    <n v="13"/>
    <n v="1"/>
    <s v="Hyderabad"/>
    <n v="1"/>
    <s v="Proctology"/>
  </r>
  <r>
    <x v="6316"/>
    <n v="52679"/>
    <n v="5"/>
    <m/>
    <n v="39"/>
    <n v="13"/>
    <n v="2"/>
    <m/>
    <d v="2021-10-23T09:41:00"/>
    <n v="13"/>
    <n v="5"/>
    <s v="Bangalore"/>
    <n v="2"/>
    <s v="Urology Circumcision"/>
  </r>
  <r>
    <x v="121"/>
    <n v="52683"/>
    <n v="1"/>
    <m/>
    <n v="7"/>
    <n v="12"/>
    <n v="2"/>
    <m/>
    <d v="2021-10-23T09:48:00"/>
    <n v="12"/>
    <n v="1"/>
    <s v="Bangalore"/>
    <n v="9"/>
    <s v="Ophthalmology"/>
  </r>
  <r>
    <x v="6317"/>
    <n v="52684"/>
    <n v="1"/>
    <m/>
    <n v="2"/>
    <n v="13"/>
    <n v="8"/>
    <m/>
    <d v="2021-10-23T09:49:00"/>
    <n v="13"/>
    <n v="1"/>
    <s v="Tertiary "/>
    <n v="1"/>
    <s v="Proctology"/>
  </r>
  <r>
    <x v="6318"/>
    <n v="52685"/>
    <n v="1"/>
    <s v="Cash"/>
    <n v="21"/>
    <n v="13"/>
    <n v="6"/>
    <m/>
    <d v="2021-10-23T09:53:00"/>
    <n v="13"/>
    <n v="1"/>
    <s v="Pune"/>
    <n v="1"/>
    <s v="Proctology"/>
  </r>
  <r>
    <x v="6319"/>
    <n v="52686"/>
    <n v="5"/>
    <s v="Cash"/>
    <n v="17"/>
    <n v="13"/>
    <n v="1"/>
    <d v="2021-11-10T00:00:00"/>
    <d v="2021-10-23T10:04:00"/>
    <n v="13"/>
    <n v="5"/>
    <s v="New Delhi"/>
    <n v="7"/>
    <s v="Cosmetic"/>
  </r>
  <r>
    <x v="6320"/>
    <n v="52687"/>
    <n v="1"/>
    <m/>
    <n v="14"/>
    <n v="13"/>
    <n v="1"/>
    <m/>
    <d v="2021-10-23T10:06:00"/>
    <n v="13"/>
    <n v="1"/>
    <s v="New Delhi"/>
    <n v="6"/>
    <s v="Kidney Stone"/>
  </r>
  <r>
    <x v="6321"/>
    <n v="52688"/>
    <n v="5"/>
    <m/>
    <n v="39"/>
    <n v="2"/>
    <n v="1"/>
    <m/>
    <d v="2021-10-23T10:07:00"/>
    <n v="2"/>
    <n v="5"/>
    <s v="New Delhi"/>
    <n v="2"/>
    <s v="Urology Circumcision"/>
  </r>
  <r>
    <x v="6322"/>
    <n v="52690"/>
    <n v="1"/>
    <m/>
    <n v="2"/>
    <n v="4"/>
    <n v="3"/>
    <d v="2022-06-15T00:00:00"/>
    <d v="2021-10-23T10:08:00"/>
    <n v="4"/>
    <n v="1"/>
    <s v="Mumbai"/>
    <n v="1"/>
    <s v="Proctology"/>
  </r>
  <r>
    <x v="6323"/>
    <n v="52691"/>
    <n v="5"/>
    <s v="Cash"/>
    <n v="2"/>
    <n v="13"/>
    <n v="1"/>
    <m/>
    <d v="2021-10-23T10:09:00"/>
    <n v="13"/>
    <n v="5"/>
    <s v="New Delhi"/>
    <n v="1"/>
    <s v="Proctology"/>
  </r>
  <r>
    <x v="6324"/>
    <n v="52692"/>
    <n v="2"/>
    <m/>
    <n v="37"/>
    <n v="13"/>
    <n v="3"/>
    <m/>
    <d v="2021-10-23T10:15:00"/>
    <n v="13"/>
    <n v="2"/>
    <s v="Mumbai"/>
    <n v="0"/>
    <s v="Not Assigned"/>
  </r>
  <r>
    <x v="6249"/>
    <n v="52693"/>
    <n v="2"/>
    <m/>
    <n v="37"/>
    <n v="2"/>
    <n v="1"/>
    <m/>
    <d v="2021-10-23T10:15:00"/>
    <n v="2"/>
    <n v="2"/>
    <s v="New Delhi"/>
    <n v="0"/>
    <s v="Not Assigned"/>
  </r>
  <r>
    <x v="6325"/>
    <n v="52695"/>
    <n v="5"/>
    <m/>
    <n v="17"/>
    <n v="2"/>
    <n v="1"/>
    <m/>
    <d v="2021-10-23T10:16:00"/>
    <n v="2"/>
    <n v="5"/>
    <s v="New Delhi"/>
    <n v="7"/>
    <s v="Cosmetic"/>
  </r>
  <r>
    <x v="6326"/>
    <n v="52697"/>
    <n v="2"/>
    <m/>
    <n v="37"/>
    <n v="2"/>
    <n v="3"/>
    <m/>
    <d v="2021-10-23T10:20:00"/>
    <n v="2"/>
    <n v="2"/>
    <s v="Mumbai"/>
    <n v="0"/>
    <s v="Not Assigned"/>
  </r>
  <r>
    <x v="6249"/>
    <n v="52698"/>
    <n v="2"/>
    <s v="Cash"/>
    <n v="2"/>
    <n v="2"/>
    <n v="1"/>
    <d v="2021-12-12T00:00:00"/>
    <d v="2021-10-23T10:20:00"/>
    <n v="2"/>
    <n v="2"/>
    <s v="New Delhi"/>
    <n v="1"/>
    <s v="Proctology"/>
  </r>
  <r>
    <x v="6327"/>
    <n v="52701"/>
    <n v="8"/>
    <m/>
    <n v="2"/>
    <n v="2"/>
    <n v="1"/>
    <m/>
    <d v="2021-10-23T10:21:00"/>
    <n v="2"/>
    <n v="8"/>
    <s v="New Delhi"/>
    <n v="1"/>
    <s v="Proctology"/>
  </r>
  <r>
    <x v="6328"/>
    <n v="52702"/>
    <n v="8"/>
    <m/>
    <n v="2"/>
    <n v="4"/>
    <n v="2"/>
    <d v="2022-07-01T00:00:00"/>
    <d v="2021-10-23T10:23:00"/>
    <n v="4"/>
    <n v="8"/>
    <s v="Bangalore"/>
    <n v="1"/>
    <s v="Proctology"/>
  </r>
  <r>
    <x v="6329"/>
    <n v="52704"/>
    <n v="1"/>
    <m/>
    <n v="2"/>
    <n v="13"/>
    <n v="1"/>
    <d v="2021-10-24T00:00:00"/>
    <d v="2021-10-23T10:30:00"/>
    <n v="13"/>
    <n v="1"/>
    <s v="New Delhi"/>
    <n v="1"/>
    <s v="Proctology"/>
  </r>
  <r>
    <x v="6330"/>
    <n v="52705"/>
    <n v="2"/>
    <s v="Cashless"/>
    <n v="96"/>
    <n v="13"/>
    <n v="1"/>
    <d v="2022-06-03T00:00:00"/>
    <d v="2021-10-23T10:35:00"/>
    <n v="13"/>
    <n v="2"/>
    <s v="New Delhi"/>
    <n v="7"/>
    <s v="Cosmetic"/>
  </r>
  <r>
    <x v="6331"/>
    <n v="52706"/>
    <n v="1"/>
    <m/>
    <n v="17"/>
    <n v="52"/>
    <n v="1"/>
    <m/>
    <d v="2021-10-23T10:38:00"/>
    <n v="52"/>
    <n v="1"/>
    <s v="New Delhi"/>
    <n v="7"/>
    <s v="Cosmetic"/>
  </r>
  <r>
    <x v="6332"/>
    <n v="52707"/>
    <n v="2"/>
    <m/>
    <n v="37"/>
    <n v="13"/>
    <n v="2"/>
    <m/>
    <d v="2021-10-23T10:45:00"/>
    <n v="13"/>
    <n v="2"/>
    <s v="Bangalore"/>
    <n v="0"/>
    <s v="Not Assigned"/>
  </r>
  <r>
    <x v="6333"/>
    <n v="52708"/>
    <n v="2"/>
    <s v="Cash"/>
    <n v="2"/>
    <n v="34"/>
    <n v="2"/>
    <m/>
    <d v="2021-10-23T10:47:00"/>
    <n v="34"/>
    <n v="2"/>
    <s v="Bangalore"/>
    <n v="1"/>
    <s v="Proctology"/>
  </r>
  <r>
    <x v="6334"/>
    <n v="52709"/>
    <n v="1"/>
    <m/>
    <n v="17"/>
    <n v="2"/>
    <n v="3"/>
    <m/>
    <d v="2021-10-23T10:47:00"/>
    <n v="2"/>
    <n v="1"/>
    <s v="Mumbai"/>
    <n v="7"/>
    <s v="Cosmetic"/>
  </r>
  <r>
    <x v="6335"/>
    <n v="52710"/>
    <n v="1"/>
    <m/>
    <n v="20"/>
    <n v="13"/>
    <n v="2"/>
    <d v="2021-10-27T00:00:00"/>
    <d v="2021-10-23T10:47:00"/>
    <n v="13"/>
    <n v="1"/>
    <s v="Bangalore"/>
    <n v="1"/>
    <s v="Proctology"/>
  </r>
  <r>
    <x v="6336"/>
    <n v="52713"/>
    <n v="2"/>
    <m/>
    <n v="37"/>
    <n v="2"/>
    <n v="2"/>
    <m/>
    <d v="2021-10-23T11:05:00"/>
    <n v="2"/>
    <n v="2"/>
    <s v="Bangalore"/>
    <n v="0"/>
    <s v="Not Assigned"/>
  </r>
  <r>
    <x v="6337"/>
    <n v="52714"/>
    <n v="2"/>
    <m/>
    <n v="37"/>
    <n v="13"/>
    <n v="8"/>
    <m/>
    <d v="2021-10-23T11:05:00"/>
    <n v="13"/>
    <n v="2"/>
    <s v="Tertiary "/>
    <n v="0"/>
    <s v="Not Assigned"/>
  </r>
  <r>
    <x v="6294"/>
    <n v="52716"/>
    <n v="2"/>
    <m/>
    <n v="15"/>
    <n v="13"/>
    <n v="1"/>
    <d v="2021-10-29T00:00:00"/>
    <d v="2021-10-23T11:10:00"/>
    <n v="13"/>
    <n v="2"/>
    <s v="New Delhi"/>
    <n v="3"/>
    <s v="Laproscopy"/>
  </r>
  <r>
    <x v="6250"/>
    <n v="52717"/>
    <n v="2"/>
    <m/>
    <n v="37"/>
    <n v="2"/>
    <n v="3"/>
    <m/>
    <d v="2021-10-23T11:10:00"/>
    <n v="2"/>
    <n v="2"/>
    <s v="Mumbai"/>
    <n v="0"/>
    <s v="Not Assigned"/>
  </r>
  <r>
    <x v="6338"/>
    <n v="52718"/>
    <n v="7"/>
    <m/>
    <n v="20"/>
    <n v="13"/>
    <n v="1"/>
    <m/>
    <d v="2021-10-23T11:15:00"/>
    <n v="13"/>
    <n v="7"/>
    <s v="New Delhi"/>
    <n v="1"/>
    <s v="Proctology"/>
  </r>
  <r>
    <x v="6339"/>
    <n v="52720"/>
    <n v="2"/>
    <m/>
    <n v="2"/>
    <n v="53"/>
    <n v="6"/>
    <m/>
    <d v="2021-10-23T11:20:00"/>
    <n v="53"/>
    <n v="2"/>
    <s v="Pune"/>
    <n v="1"/>
    <s v="Proctology"/>
  </r>
  <r>
    <x v="6340"/>
    <n v="52721"/>
    <n v="2"/>
    <m/>
    <n v="2"/>
    <n v="13"/>
    <n v="2"/>
    <d v="2021-11-08T00:00:00"/>
    <d v="2021-10-23T11:25:00"/>
    <n v="13"/>
    <n v="2"/>
    <s v="Bangalore"/>
    <n v="1"/>
    <s v="Proctology"/>
  </r>
  <r>
    <x v="6341"/>
    <n v="52722"/>
    <n v="1"/>
    <m/>
    <n v="2"/>
    <n v="2"/>
    <n v="4"/>
    <m/>
    <d v="2021-10-23T11:29:00"/>
    <n v="2"/>
    <n v="1"/>
    <s v="Hyderabad"/>
    <n v="1"/>
    <s v="Proctology"/>
  </r>
  <r>
    <x v="6342"/>
    <n v="52723"/>
    <n v="5"/>
    <s v="Cash"/>
    <n v="2"/>
    <n v="13"/>
    <n v="1"/>
    <m/>
    <d v="2021-10-23T11:30:00"/>
    <n v="13"/>
    <n v="5"/>
    <s v="New Delhi"/>
    <n v="1"/>
    <s v="Proctology"/>
  </r>
  <r>
    <x v="6343"/>
    <n v="52724"/>
    <n v="1"/>
    <m/>
    <n v="2"/>
    <n v="12"/>
    <n v="8"/>
    <m/>
    <d v="2021-10-23T11:35:00"/>
    <n v="12"/>
    <n v="1"/>
    <s v="Tertiary "/>
    <n v="1"/>
    <s v="Proctology"/>
  </r>
  <r>
    <x v="6344"/>
    <n v="52725"/>
    <n v="2"/>
    <m/>
    <n v="37"/>
    <n v="2"/>
    <n v="3"/>
    <d v="2022-05-18T00:00:00"/>
    <d v="2021-10-23T11:40:00"/>
    <n v="2"/>
    <n v="2"/>
    <s v="Mumbai"/>
    <n v="0"/>
    <s v="Not Assigned"/>
  </r>
  <r>
    <x v="6300"/>
    <n v="52726"/>
    <n v="2"/>
    <m/>
    <n v="37"/>
    <n v="12"/>
    <n v="3"/>
    <m/>
    <d v="2021-10-23T11:40:00"/>
    <n v="12"/>
    <n v="2"/>
    <s v="Mumbai"/>
    <n v="0"/>
    <s v="Not Assigned"/>
  </r>
  <r>
    <x v="6345"/>
    <n v="52727"/>
    <n v="2"/>
    <m/>
    <n v="2"/>
    <n v="2"/>
    <n v="1"/>
    <m/>
    <d v="2021-10-23T11:40:00"/>
    <n v="2"/>
    <n v="2"/>
    <s v="New Delhi"/>
    <n v="1"/>
    <s v="Proctology"/>
  </r>
  <r>
    <x v="6346"/>
    <n v="52728"/>
    <n v="1"/>
    <s v="Cash"/>
    <n v="39"/>
    <n v="13"/>
    <n v="4"/>
    <d v="2021-12-18T00:00:00"/>
    <d v="2021-10-23T11:42:00"/>
    <n v="13"/>
    <n v="1"/>
    <s v="Hyderabad"/>
    <n v="2"/>
    <s v="Urology Circumcision"/>
  </r>
  <r>
    <x v="6347"/>
    <n v="52729"/>
    <n v="2"/>
    <s v="Cash"/>
    <n v="20"/>
    <n v="13"/>
    <n v="1"/>
    <d v="2021-12-04T00:00:00"/>
    <d v="2021-10-23T11:45:00"/>
    <n v="13"/>
    <n v="2"/>
    <s v="New Delhi"/>
    <n v="1"/>
    <s v="Proctology"/>
  </r>
  <r>
    <x v="6348"/>
    <n v="52730"/>
    <n v="2"/>
    <m/>
    <n v="37"/>
    <n v="13"/>
    <n v="1"/>
    <m/>
    <d v="2021-10-23T11:45:00"/>
    <n v="13"/>
    <n v="2"/>
    <s v="New Delhi"/>
    <n v="0"/>
    <s v="Not Assigned"/>
  </r>
  <r>
    <x v="6349"/>
    <n v="52731"/>
    <n v="2"/>
    <m/>
    <n v="2"/>
    <n v="13"/>
    <n v="1"/>
    <d v="2021-10-30T00:00:00"/>
    <d v="2021-10-23T11:45:00"/>
    <n v="13"/>
    <n v="2"/>
    <s v="New Delhi"/>
    <n v="1"/>
    <s v="Proctology"/>
  </r>
  <r>
    <x v="6350"/>
    <n v="52732"/>
    <n v="5"/>
    <m/>
    <n v="135"/>
    <n v="13"/>
    <n v="1"/>
    <m/>
    <d v="2021-10-23T11:46:00"/>
    <n v="13"/>
    <n v="5"/>
    <s v="New Delhi"/>
    <n v="10"/>
    <s v="Dental"/>
  </r>
  <r>
    <x v="6351"/>
    <n v="52733"/>
    <n v="1"/>
    <s v="Cash"/>
    <n v="17"/>
    <n v="2"/>
    <n v="1"/>
    <d v="2021-11-18T00:00:00"/>
    <d v="2021-10-23T11:47:00"/>
    <n v="2"/>
    <n v="1"/>
    <s v="New Delhi"/>
    <n v="7"/>
    <s v="Cosmetic"/>
  </r>
  <r>
    <x v="6352"/>
    <n v="52734"/>
    <n v="5"/>
    <s v="Cash"/>
    <n v="2"/>
    <n v="13"/>
    <n v="2"/>
    <m/>
    <d v="2021-10-23T11:49:00"/>
    <n v="13"/>
    <n v="5"/>
    <s v="Bangalore"/>
    <n v="1"/>
    <s v="Proctology"/>
  </r>
  <r>
    <x v="6353"/>
    <n v="52735"/>
    <n v="2"/>
    <m/>
    <n v="2"/>
    <n v="12"/>
    <n v="8"/>
    <m/>
    <d v="2021-10-23T11:50:00"/>
    <n v="12"/>
    <n v="2"/>
    <s v="Tertiary "/>
    <n v="1"/>
    <s v="Proctology"/>
  </r>
  <r>
    <x v="6354"/>
    <n v="52736"/>
    <n v="1"/>
    <m/>
    <n v="2"/>
    <n v="2"/>
    <n v="4"/>
    <m/>
    <d v="2021-10-23T11:51:00"/>
    <n v="2"/>
    <n v="1"/>
    <s v="Hyderabad"/>
    <n v="1"/>
    <s v="Proctology"/>
  </r>
  <r>
    <x v="6355"/>
    <n v="52737"/>
    <n v="5"/>
    <m/>
    <n v="2"/>
    <n v="39"/>
    <n v="2"/>
    <m/>
    <d v="2021-10-23T11:51:00"/>
    <n v="39"/>
    <n v="5"/>
    <s v="Bangalore"/>
    <n v="1"/>
    <s v="Proctology"/>
  </r>
  <r>
    <x v="6356"/>
    <n v="52739"/>
    <n v="1"/>
    <s v="Cash"/>
    <n v="20"/>
    <n v="13"/>
    <n v="3"/>
    <m/>
    <d v="2021-10-23T11:52:00"/>
    <n v="13"/>
    <n v="1"/>
    <s v="Mumbai"/>
    <n v="1"/>
    <s v="Proctology"/>
  </r>
  <r>
    <x v="6357"/>
    <n v="52740"/>
    <n v="2"/>
    <s v="Cash"/>
    <n v="2"/>
    <n v="13"/>
    <n v="1"/>
    <d v="2021-12-12T00:00:00"/>
    <d v="2021-10-23T11:55:00"/>
    <n v="13"/>
    <n v="2"/>
    <s v="New Delhi"/>
    <n v="1"/>
    <s v="Proctology"/>
  </r>
  <r>
    <x v="6358"/>
    <n v="52742"/>
    <n v="1"/>
    <m/>
    <n v="17"/>
    <n v="39"/>
    <n v="2"/>
    <d v="2021-11-06T00:00:00"/>
    <d v="2021-10-23T11:59:00"/>
    <n v="39"/>
    <n v="1"/>
    <s v="Bangalore"/>
    <n v="7"/>
    <s v="Cosmetic"/>
  </r>
  <r>
    <x v="6359"/>
    <n v="52744"/>
    <n v="2"/>
    <m/>
    <n v="37"/>
    <n v="54"/>
    <n v="3"/>
    <d v="2022-05-18T00:00:00"/>
    <d v="2021-10-23T12:00:00"/>
    <n v="54"/>
    <n v="2"/>
    <s v="Mumbai"/>
    <n v="0"/>
    <s v="Not Assigned"/>
  </r>
  <r>
    <x v="6360"/>
    <n v="52745"/>
    <n v="5"/>
    <s v="Cash"/>
    <n v="135"/>
    <n v="39"/>
    <n v="1"/>
    <m/>
    <d v="2021-10-23T12:00:00"/>
    <n v="39"/>
    <n v="5"/>
    <s v="New Delhi"/>
    <n v="10"/>
    <s v="Dental"/>
  </r>
  <r>
    <x v="6361"/>
    <n v="52746"/>
    <n v="5"/>
    <m/>
    <n v="2"/>
    <n v="13"/>
    <n v="2"/>
    <m/>
    <d v="2021-10-23T12:02:00"/>
    <n v="13"/>
    <n v="5"/>
    <s v="Bangalore"/>
    <n v="1"/>
    <s v="Proctology"/>
  </r>
  <r>
    <x v="6362"/>
    <n v="52747"/>
    <n v="5"/>
    <m/>
    <n v="39"/>
    <n v="13"/>
    <n v="1"/>
    <m/>
    <d v="2021-10-23T12:05:00"/>
    <n v="13"/>
    <n v="5"/>
    <s v="New Delhi"/>
    <n v="2"/>
    <s v="Urology Circumcision"/>
  </r>
  <r>
    <x v="6363"/>
    <n v="52748"/>
    <n v="1"/>
    <m/>
    <n v="2"/>
    <n v="13"/>
    <n v="3"/>
    <m/>
    <d v="2021-10-23T12:07:00"/>
    <n v="13"/>
    <n v="1"/>
    <s v="Mumbai"/>
    <n v="1"/>
    <s v="Proctology"/>
  </r>
  <r>
    <x v="6363"/>
    <n v="52749"/>
    <n v="2"/>
    <m/>
    <n v="37"/>
    <n v="2"/>
    <n v="3"/>
    <d v="2021-10-30T00:00:00"/>
    <d v="2021-10-23T12:10:00"/>
    <n v="2"/>
    <n v="2"/>
    <s v="Mumbai"/>
    <n v="0"/>
    <s v="Not Assigned"/>
  </r>
  <r>
    <x v="6364"/>
    <n v="52750"/>
    <n v="5"/>
    <m/>
    <n v="2"/>
    <n v="2"/>
    <n v="1"/>
    <m/>
    <d v="2021-10-23T12:10:00"/>
    <n v="2"/>
    <n v="5"/>
    <s v="New Delhi"/>
    <n v="1"/>
    <s v="Proctology"/>
  </r>
  <r>
    <x v="6365"/>
    <n v="52751"/>
    <n v="5"/>
    <m/>
    <n v="2"/>
    <n v="13"/>
    <n v="8"/>
    <d v="2021-12-02T00:00:00"/>
    <d v="2021-10-23T12:11:00"/>
    <n v="13"/>
    <n v="5"/>
    <s v="Tertiary "/>
    <n v="1"/>
    <s v="Proctology"/>
  </r>
  <r>
    <x v="6366"/>
    <n v="52752"/>
    <n v="1"/>
    <m/>
    <n v="2"/>
    <n v="13"/>
    <n v="4"/>
    <d v="2021-11-03T00:00:00"/>
    <d v="2021-10-23T12:11:00"/>
    <n v="13"/>
    <n v="1"/>
    <s v="Hyderabad"/>
    <n v="1"/>
    <s v="Proctology"/>
  </r>
  <r>
    <x v="6367"/>
    <n v="52753"/>
    <n v="1"/>
    <m/>
    <n v="2"/>
    <n v="13"/>
    <n v="3"/>
    <m/>
    <d v="2021-10-23T12:18:00"/>
    <n v="13"/>
    <n v="1"/>
    <s v="Mumbai"/>
    <n v="1"/>
    <s v="Proctology"/>
  </r>
  <r>
    <x v="6368"/>
    <n v="52754"/>
    <n v="2"/>
    <m/>
    <n v="37"/>
    <n v="13"/>
    <n v="3"/>
    <m/>
    <d v="2021-10-23T12:20:00"/>
    <n v="13"/>
    <n v="2"/>
    <s v="Mumbai"/>
    <n v="0"/>
    <s v="Not Assigned"/>
  </r>
  <r>
    <x v="6369"/>
    <n v="52755"/>
    <n v="2"/>
    <m/>
    <n v="2"/>
    <n v="13"/>
    <n v="3"/>
    <m/>
    <d v="2021-10-23T12:25:00"/>
    <n v="13"/>
    <n v="2"/>
    <s v="Mumbai"/>
    <n v="1"/>
    <s v="Proctology"/>
  </r>
  <r>
    <x v="6370"/>
    <n v="52756"/>
    <n v="2"/>
    <m/>
    <n v="129"/>
    <n v="13"/>
    <n v="2"/>
    <m/>
    <d v="2021-10-23T12:25:00"/>
    <n v="13"/>
    <n v="2"/>
    <s v="Bangalore"/>
    <n v="9"/>
    <s v="Ophthalmology"/>
  </r>
  <r>
    <x v="6371"/>
    <n v="52757"/>
    <n v="2"/>
    <m/>
    <n v="2"/>
    <n v="13"/>
    <n v="8"/>
    <d v="2021-10-28T00:00:00"/>
    <d v="2021-10-23T12:30:00"/>
    <n v="13"/>
    <n v="2"/>
    <s v="Tertiary "/>
    <n v="1"/>
    <s v="Proctology"/>
  </r>
  <r>
    <x v="6372"/>
    <n v="52758"/>
    <n v="2"/>
    <m/>
    <n v="16"/>
    <n v="13"/>
    <n v="1"/>
    <d v="2021-11-04T00:00:00"/>
    <d v="2021-10-23T12:30:00"/>
    <n v="13"/>
    <n v="2"/>
    <s v="New Delhi"/>
    <n v="3"/>
    <s v="Laproscopy"/>
  </r>
  <r>
    <x v="6373"/>
    <n v="52759"/>
    <n v="1"/>
    <s v="Cash"/>
    <n v="39"/>
    <n v="34"/>
    <n v="1"/>
    <m/>
    <d v="2021-10-23T12:31:00"/>
    <n v="34"/>
    <n v="1"/>
    <s v="New Delhi"/>
    <n v="2"/>
    <s v="Urology Circumcision"/>
  </r>
  <r>
    <x v="6374"/>
    <n v="52761"/>
    <n v="5"/>
    <m/>
    <n v="2"/>
    <n v="39"/>
    <n v="2"/>
    <m/>
    <d v="2021-10-23T12:41:00"/>
    <n v="39"/>
    <n v="5"/>
    <s v="Bangalore"/>
    <n v="1"/>
    <s v="Proctology"/>
  </r>
  <r>
    <x v="6373"/>
    <n v="52762"/>
    <n v="2"/>
    <m/>
    <n v="37"/>
    <n v="12"/>
    <n v="1"/>
    <m/>
    <d v="2021-10-23T12:45:00"/>
    <n v="12"/>
    <n v="2"/>
    <s v="New Delhi"/>
    <n v="0"/>
    <s v="Not Assigned"/>
  </r>
  <r>
    <x v="6375"/>
    <n v="52763"/>
    <n v="1"/>
    <m/>
    <n v="14"/>
    <n v="39"/>
    <n v="2"/>
    <d v="2021-12-22T00:00:00"/>
    <d v="2021-10-23T12:45:00"/>
    <n v="39"/>
    <n v="1"/>
    <s v="Bangalore"/>
    <n v="6"/>
    <s v="Kidney Stone"/>
  </r>
  <r>
    <x v="6376"/>
    <n v="52764"/>
    <n v="5"/>
    <s v="Cash"/>
    <n v="17"/>
    <n v="13"/>
    <n v="1"/>
    <d v="2021-11-10T00:00:00"/>
    <d v="2021-10-23T12:46:00"/>
    <n v="13"/>
    <n v="5"/>
    <s v="New Delhi"/>
    <n v="7"/>
    <s v="Cosmetic"/>
  </r>
  <r>
    <x v="6377"/>
    <n v="52766"/>
    <n v="2"/>
    <m/>
    <n v="37"/>
    <n v="4"/>
    <n v="1"/>
    <d v="2022-06-22T00:00:00"/>
    <d v="2021-10-23T12:50:00"/>
    <n v="4"/>
    <n v="2"/>
    <s v="New Delhi"/>
    <n v="0"/>
    <s v="Not Assigned"/>
  </r>
  <r>
    <x v="6378"/>
    <n v="52767"/>
    <n v="2"/>
    <m/>
    <n v="2"/>
    <n v="13"/>
    <n v="8"/>
    <m/>
    <d v="2021-10-23T12:55:00"/>
    <n v="13"/>
    <n v="2"/>
    <s v="Tertiary "/>
    <n v="1"/>
    <s v="Proctology"/>
  </r>
  <r>
    <x v="6379"/>
    <n v="52768"/>
    <n v="1"/>
    <m/>
    <n v="18"/>
    <n v="13"/>
    <n v="3"/>
    <m/>
    <d v="2021-10-23T12:55:00"/>
    <n v="13"/>
    <n v="1"/>
    <s v="Mumbai"/>
    <n v="5"/>
    <s v="Vascular"/>
  </r>
  <r>
    <x v="6380"/>
    <n v="52769"/>
    <n v="2"/>
    <m/>
    <n v="19"/>
    <n v="4"/>
    <n v="3"/>
    <d v="2022-06-15T00:00:00"/>
    <d v="2021-10-23T13:00:00"/>
    <n v="4"/>
    <n v="2"/>
    <s v="Mumbai"/>
    <n v="1"/>
    <s v="Proctology"/>
  </r>
  <r>
    <x v="6381"/>
    <n v="52770"/>
    <n v="2"/>
    <m/>
    <n v="37"/>
    <n v="54"/>
    <n v="3"/>
    <d v="2022-05-18T00:00:00"/>
    <d v="2021-10-23T13:00:00"/>
    <n v="54"/>
    <n v="2"/>
    <s v="Mumbai"/>
    <n v="0"/>
    <s v="Not Assigned"/>
  </r>
  <r>
    <x v="6381"/>
    <n v="52771"/>
    <n v="2"/>
    <m/>
    <n v="37"/>
    <n v="13"/>
    <n v="1"/>
    <m/>
    <d v="2021-10-23T13:00:00"/>
    <n v="13"/>
    <n v="2"/>
    <s v="New Delhi"/>
    <n v="0"/>
    <s v="Not Assigned"/>
  </r>
  <r>
    <x v="6382"/>
    <n v="52774"/>
    <n v="2"/>
    <m/>
    <n v="37"/>
    <n v="13"/>
    <n v="1"/>
    <m/>
    <d v="2021-10-23T13:05:00"/>
    <n v="13"/>
    <n v="2"/>
    <s v="New Delhi"/>
    <n v="0"/>
    <s v="Not Assigned"/>
  </r>
  <r>
    <x v="6383"/>
    <n v="52775"/>
    <n v="1"/>
    <s v="Cash"/>
    <n v="15"/>
    <n v="13"/>
    <n v="1"/>
    <d v="2021-11-05T00:00:00"/>
    <d v="2021-10-23T13:05:00"/>
    <n v="13"/>
    <n v="1"/>
    <s v="New Delhi"/>
    <n v="3"/>
    <s v="Laproscopy"/>
  </r>
  <r>
    <x v="6384"/>
    <n v="52777"/>
    <n v="2"/>
    <m/>
    <n v="37"/>
    <n v="13"/>
    <n v="1"/>
    <m/>
    <d v="2021-10-23T13:10:00"/>
    <n v="13"/>
    <n v="2"/>
    <s v="New Delhi"/>
    <n v="0"/>
    <s v="Not Assigned"/>
  </r>
  <r>
    <x v="6385"/>
    <n v="52778"/>
    <n v="5"/>
    <m/>
    <n v="135"/>
    <n v="13"/>
    <n v="1"/>
    <m/>
    <d v="2021-10-23T13:14:00"/>
    <n v="13"/>
    <n v="5"/>
    <s v="New Delhi"/>
    <n v="10"/>
    <s v="Dental"/>
  </r>
  <r>
    <x v="6386"/>
    <n v="52780"/>
    <n v="5"/>
    <m/>
    <n v="18"/>
    <n v="1"/>
    <n v="2"/>
    <d v="2021-10-29T00:00:00"/>
    <d v="2021-10-23T13:21:00"/>
    <n v="1"/>
    <n v="5"/>
    <s v="Bangalore"/>
    <n v="5"/>
    <s v="Vascular"/>
  </r>
  <r>
    <x v="6387"/>
    <n v="52782"/>
    <n v="1"/>
    <m/>
    <n v="14"/>
    <n v="13"/>
    <n v="1"/>
    <m/>
    <d v="2021-10-23T13:24:00"/>
    <n v="13"/>
    <n v="1"/>
    <s v="New Delhi"/>
    <n v="6"/>
    <s v="Kidney Stone"/>
  </r>
  <r>
    <x v="6388"/>
    <n v="52783"/>
    <n v="2"/>
    <m/>
    <n v="21"/>
    <n v="13"/>
    <n v="4"/>
    <d v="2021-12-15T00:00:00"/>
    <d v="2021-10-23T13:25:00"/>
    <n v="13"/>
    <n v="2"/>
    <s v="Hyderabad"/>
    <n v="1"/>
    <s v="Proctology"/>
  </r>
  <r>
    <x v="6389"/>
    <n v="52784"/>
    <n v="2"/>
    <m/>
    <n v="2"/>
    <n v="13"/>
    <n v="1"/>
    <d v="2021-12-07T00:00:00"/>
    <d v="2021-10-23T13:25:00"/>
    <n v="13"/>
    <n v="2"/>
    <s v="New Delhi"/>
    <n v="1"/>
    <s v="Proctology"/>
  </r>
  <r>
    <x v="6390"/>
    <n v="52785"/>
    <n v="2"/>
    <m/>
    <n v="15"/>
    <n v="53"/>
    <n v="2"/>
    <m/>
    <d v="2021-10-23T13:30:00"/>
    <n v="53"/>
    <n v="2"/>
    <s v="Bangalore"/>
    <n v="3"/>
    <s v="Laproscopy"/>
  </r>
  <r>
    <x v="6148"/>
    <n v="52787"/>
    <n v="2"/>
    <s v="Cash"/>
    <n v="39"/>
    <n v="13"/>
    <n v="1"/>
    <d v="2021-11-18T00:00:00"/>
    <d v="2021-10-23T13:35:00"/>
    <n v="13"/>
    <n v="2"/>
    <s v="New Delhi"/>
    <n v="2"/>
    <s v="Urology Circumcision"/>
  </r>
  <r>
    <x v="6391"/>
    <n v="52789"/>
    <n v="5"/>
    <m/>
    <n v="2"/>
    <n v="39"/>
    <n v="2"/>
    <d v="2021-11-10T00:00:00"/>
    <d v="2021-10-23T13:36:00"/>
    <n v="39"/>
    <n v="5"/>
    <s v="Bangalore"/>
    <n v="1"/>
    <s v="Proctology"/>
  </r>
  <r>
    <x v="6392"/>
    <n v="52790"/>
    <n v="1"/>
    <m/>
    <n v="39"/>
    <n v="13"/>
    <n v="1"/>
    <m/>
    <d v="2021-10-23T13:47:00"/>
    <n v="13"/>
    <n v="1"/>
    <s v="New Delhi"/>
    <n v="2"/>
    <s v="Urology Circumcision"/>
  </r>
  <r>
    <x v="6393"/>
    <n v="52791"/>
    <n v="5"/>
    <m/>
    <n v="17"/>
    <n v="13"/>
    <n v="1"/>
    <m/>
    <d v="2021-10-23T13:49:00"/>
    <n v="13"/>
    <n v="5"/>
    <s v="New Delhi"/>
    <n v="7"/>
    <s v="Cosmetic"/>
  </r>
  <r>
    <x v="6394"/>
    <n v="52792"/>
    <n v="1"/>
    <m/>
    <n v="15"/>
    <n v="2"/>
    <n v="2"/>
    <d v="2021-11-01T00:00:00"/>
    <d v="2021-10-23T13:52:00"/>
    <n v="2"/>
    <n v="1"/>
    <s v="Bangalore"/>
    <n v="3"/>
    <s v="Laproscopy"/>
  </r>
  <r>
    <x v="6395"/>
    <n v="52793"/>
    <n v="5"/>
    <m/>
    <n v="39"/>
    <n v="2"/>
    <n v="3"/>
    <m/>
    <d v="2021-10-23T13:52:00"/>
    <n v="2"/>
    <n v="5"/>
    <s v="Mumbai"/>
    <n v="2"/>
    <s v="Urology Circumcision"/>
  </r>
  <r>
    <x v="6396"/>
    <n v="52794"/>
    <n v="1"/>
    <m/>
    <n v="39"/>
    <n v="13"/>
    <n v="2"/>
    <m/>
    <d v="2021-10-23T13:56:00"/>
    <n v="13"/>
    <n v="1"/>
    <s v="Bangalore"/>
    <n v="2"/>
    <s v="Urology Circumcision"/>
  </r>
  <r>
    <x v="6397"/>
    <n v="52795"/>
    <n v="5"/>
    <m/>
    <n v="2"/>
    <n v="2"/>
    <n v="1"/>
    <m/>
    <d v="2021-10-23T14:01:00"/>
    <n v="2"/>
    <n v="5"/>
    <s v="New Delhi"/>
    <n v="1"/>
    <s v="Proctology"/>
  </r>
  <r>
    <x v="6398"/>
    <n v="52796"/>
    <n v="5"/>
    <s v="Cash"/>
    <n v="17"/>
    <n v="13"/>
    <n v="1"/>
    <d v="2021-12-18T00:00:00"/>
    <d v="2021-10-23T14:04:00"/>
    <n v="13"/>
    <n v="5"/>
    <s v="New Delhi"/>
    <n v="7"/>
    <s v="Cosmetic"/>
  </r>
  <r>
    <x v="6399"/>
    <n v="52798"/>
    <n v="2"/>
    <m/>
    <n v="37"/>
    <n v="13"/>
    <n v="1"/>
    <m/>
    <d v="2021-10-23T14:05:00"/>
    <n v="13"/>
    <n v="2"/>
    <s v="New Delhi"/>
    <n v="0"/>
    <s v="Not Assigned"/>
  </r>
  <r>
    <x v="6400"/>
    <n v="52799"/>
    <n v="8"/>
    <m/>
    <n v="2"/>
    <n v="2"/>
    <n v="1"/>
    <m/>
    <d v="2021-10-23T14:05:00"/>
    <n v="2"/>
    <n v="8"/>
    <s v="New Delhi"/>
    <n v="1"/>
    <s v="Proctology"/>
  </r>
  <r>
    <x v="6401"/>
    <n v="52800"/>
    <n v="2"/>
    <s v="Cash"/>
    <n v="99"/>
    <n v="13"/>
    <n v="8"/>
    <m/>
    <d v="2021-10-23T14:10:00"/>
    <n v="13"/>
    <n v="2"/>
    <s v="Tertiary "/>
    <n v="7"/>
    <s v="Cosmetic"/>
  </r>
  <r>
    <x v="6402"/>
    <n v="52801"/>
    <n v="2"/>
    <m/>
    <n v="37"/>
    <n v="2"/>
    <n v="2"/>
    <m/>
    <d v="2021-10-23T14:10:00"/>
    <n v="2"/>
    <n v="2"/>
    <s v="Bangalore"/>
    <n v="0"/>
    <s v="Not Assigned"/>
  </r>
  <r>
    <x v="6403"/>
    <n v="52802"/>
    <n v="1"/>
    <s v="Cash"/>
    <n v="20"/>
    <n v="13"/>
    <n v="1"/>
    <m/>
    <d v="2021-10-23T14:12:00"/>
    <n v="13"/>
    <n v="1"/>
    <s v="New Delhi"/>
    <n v="1"/>
    <s v="Proctology"/>
  </r>
  <r>
    <x v="6404"/>
    <n v="52803"/>
    <n v="1"/>
    <m/>
    <n v="14"/>
    <n v="13"/>
    <n v="2"/>
    <m/>
    <d v="2021-10-23T14:13:00"/>
    <n v="13"/>
    <n v="1"/>
    <s v="Bangalore"/>
    <n v="6"/>
    <s v="Kidney Stone"/>
  </r>
  <r>
    <x v="6405"/>
    <n v="52804"/>
    <n v="2"/>
    <m/>
    <n v="37"/>
    <n v="39"/>
    <n v="2"/>
    <m/>
    <d v="2021-10-23T14:15:00"/>
    <n v="39"/>
    <n v="2"/>
    <s v="Bangalore"/>
    <n v="0"/>
    <s v="Not Assigned"/>
  </r>
  <r>
    <x v="6406"/>
    <n v="52805"/>
    <n v="2"/>
    <s v="Cash"/>
    <n v="57"/>
    <n v="13"/>
    <n v="1"/>
    <d v="2021-12-13T00:00:00"/>
    <d v="2021-10-23T14:15:00"/>
    <n v="13"/>
    <n v="2"/>
    <s v="New Delhi"/>
    <n v="0"/>
    <s v="Not Assigned"/>
  </r>
  <r>
    <x v="6407"/>
    <n v="52806"/>
    <n v="2"/>
    <m/>
    <n v="37"/>
    <n v="13"/>
    <n v="3"/>
    <m/>
    <d v="2021-10-23T14:15:00"/>
    <n v="13"/>
    <n v="2"/>
    <s v="Mumbai"/>
    <n v="0"/>
    <s v="Not Assigned"/>
  </r>
  <r>
    <x v="6406"/>
    <n v="52807"/>
    <n v="2"/>
    <m/>
    <n v="37"/>
    <n v="4"/>
    <n v="2"/>
    <d v="2022-05-26T00:00:00"/>
    <d v="2021-10-23T14:20:00"/>
    <n v="4"/>
    <n v="2"/>
    <s v="Bangalore"/>
    <n v="0"/>
    <s v="Not Assigned"/>
  </r>
  <r>
    <x v="6408"/>
    <n v="52808"/>
    <n v="5"/>
    <m/>
    <n v="39"/>
    <n v="2"/>
    <n v="3"/>
    <m/>
    <d v="2021-10-23T14:22:00"/>
    <n v="2"/>
    <n v="5"/>
    <s v="Mumbai"/>
    <n v="2"/>
    <s v="Urology Circumcision"/>
  </r>
  <r>
    <x v="6409"/>
    <n v="52809"/>
    <n v="2"/>
    <s v="Cash"/>
    <n v="57"/>
    <n v="13"/>
    <n v="4"/>
    <d v="2021-12-27T00:00:00"/>
    <d v="2021-10-23T14:25:00"/>
    <n v="13"/>
    <n v="2"/>
    <s v="Hyderabad"/>
    <n v="0"/>
    <s v="Not Assigned"/>
  </r>
  <r>
    <x v="6410"/>
    <n v="52810"/>
    <n v="5"/>
    <s v="Cash"/>
    <n v="2"/>
    <n v="13"/>
    <n v="2"/>
    <m/>
    <d v="2021-10-23T14:25:00"/>
    <n v="13"/>
    <n v="5"/>
    <s v="Bangalore"/>
    <n v="1"/>
    <s v="Proctology"/>
  </r>
  <r>
    <x v="6411"/>
    <n v="52811"/>
    <n v="1"/>
    <s v="Cashless"/>
    <n v="39"/>
    <n v="34"/>
    <n v="2"/>
    <d v="2021-11-10T00:00:00"/>
    <d v="2021-10-23T14:28:00"/>
    <n v="34"/>
    <n v="1"/>
    <s v="Bangalore"/>
    <n v="2"/>
    <s v="Urology Circumcision"/>
  </r>
  <r>
    <x v="6412"/>
    <n v="52812"/>
    <n v="1"/>
    <m/>
    <n v="7"/>
    <n v="2"/>
    <n v="2"/>
    <m/>
    <d v="2021-10-23T14:28:00"/>
    <n v="2"/>
    <n v="1"/>
    <s v="Bangalore"/>
    <n v="9"/>
    <s v="Ophthalmology"/>
  </r>
  <r>
    <x v="6413"/>
    <n v="52813"/>
    <n v="5"/>
    <m/>
    <n v="17"/>
    <n v="2"/>
    <n v="3"/>
    <m/>
    <d v="2021-10-23T14:29:00"/>
    <n v="2"/>
    <n v="5"/>
    <s v="Mumbai"/>
    <n v="7"/>
    <s v="Cosmetic"/>
  </r>
  <r>
    <x v="6414"/>
    <n v="52814"/>
    <n v="2"/>
    <m/>
    <n v="37"/>
    <n v="4"/>
    <n v="2"/>
    <d v="2022-06-15T00:00:00"/>
    <d v="2021-10-23T14:30:00"/>
    <n v="4"/>
    <n v="2"/>
    <s v="Bangalore"/>
    <n v="0"/>
    <s v="Not Assigned"/>
  </r>
  <r>
    <x v="6415"/>
    <n v="52815"/>
    <n v="2"/>
    <m/>
    <n v="37"/>
    <n v="2"/>
    <n v="8"/>
    <m/>
    <d v="2021-10-23T14:35:00"/>
    <n v="2"/>
    <n v="2"/>
    <s v="Tertiary "/>
    <n v="0"/>
    <s v="Not Assigned"/>
  </r>
  <r>
    <x v="4773"/>
    <n v="52816"/>
    <n v="2"/>
    <m/>
    <n v="37"/>
    <n v="2"/>
    <n v="3"/>
    <d v="2022-05-17T00:00:00"/>
    <d v="2021-10-23T14:35:00"/>
    <n v="2"/>
    <n v="2"/>
    <s v="Mumbai"/>
    <n v="0"/>
    <s v="Not Assigned"/>
  </r>
  <r>
    <x v="6416"/>
    <n v="52818"/>
    <n v="5"/>
    <m/>
    <n v="2"/>
    <n v="13"/>
    <n v="1"/>
    <d v="2021-10-30T00:00:00"/>
    <d v="2021-10-23T14:36:00"/>
    <n v="13"/>
    <n v="5"/>
    <s v="New Delhi"/>
    <n v="1"/>
    <s v="Proctology"/>
  </r>
  <r>
    <x v="6417"/>
    <n v="52819"/>
    <n v="5"/>
    <s v="Cash"/>
    <n v="17"/>
    <n v="13"/>
    <n v="1"/>
    <m/>
    <d v="2021-10-23T14:38:00"/>
    <n v="13"/>
    <n v="5"/>
    <s v="New Delhi"/>
    <n v="7"/>
    <s v="Cosmetic"/>
  </r>
  <r>
    <x v="6418"/>
    <n v="52820"/>
    <n v="7"/>
    <s v="Cash"/>
    <n v="21"/>
    <n v="34"/>
    <n v="1"/>
    <d v="2021-10-04T00:00:00"/>
    <d v="2021-10-23T14:47:00"/>
    <n v="34"/>
    <n v="7"/>
    <s v="New Delhi"/>
    <n v="1"/>
    <s v="Proctology"/>
  </r>
  <r>
    <x v="6419"/>
    <n v="52821"/>
    <n v="5"/>
    <m/>
    <n v="17"/>
    <n v="2"/>
    <n v="3"/>
    <m/>
    <d v="2021-10-23T14:49:00"/>
    <n v="2"/>
    <n v="5"/>
    <s v="Mumbai"/>
    <n v="7"/>
    <s v="Cosmetic"/>
  </r>
  <r>
    <x v="6420"/>
    <n v="52822"/>
    <n v="5"/>
    <s v="Cash"/>
    <n v="17"/>
    <n v="4"/>
    <n v="3"/>
    <d v="2022-06-15T00:00:00"/>
    <d v="2021-10-23T14:51:00"/>
    <n v="4"/>
    <n v="5"/>
    <s v="Mumbai"/>
    <n v="7"/>
    <s v="Cosmetic"/>
  </r>
  <r>
    <x v="6421"/>
    <n v="52823"/>
    <n v="2"/>
    <m/>
    <n v="37"/>
    <n v="2"/>
    <n v="3"/>
    <m/>
    <d v="2021-10-23T14:55:00"/>
    <n v="2"/>
    <n v="2"/>
    <s v="Mumbai"/>
    <n v="0"/>
    <s v="Not Assigned"/>
  </r>
  <r>
    <x v="6422"/>
    <n v="52825"/>
    <n v="2"/>
    <m/>
    <n v="37"/>
    <n v="2"/>
    <n v="3"/>
    <m/>
    <d v="2021-10-23T15:00:00"/>
    <n v="2"/>
    <n v="2"/>
    <s v="Mumbai"/>
    <n v="0"/>
    <s v="Not Assigned"/>
  </r>
  <r>
    <x v="6423"/>
    <n v="52826"/>
    <n v="1"/>
    <s v="Cash"/>
    <n v="39"/>
    <n v="13"/>
    <n v="4"/>
    <d v="2022-01-02T00:00:00"/>
    <d v="2021-10-23T15:00:00"/>
    <n v="13"/>
    <n v="1"/>
    <s v="Hyderabad"/>
    <n v="2"/>
    <s v="Urology Circumcision"/>
  </r>
  <r>
    <x v="6424"/>
    <n v="52827"/>
    <n v="5"/>
    <s v="Cash"/>
    <n v="135"/>
    <n v="2"/>
    <n v="1"/>
    <m/>
    <d v="2021-10-23T15:04:00"/>
    <n v="2"/>
    <n v="5"/>
    <s v="New Delhi"/>
    <n v="10"/>
    <s v="Dental"/>
  </r>
  <r>
    <x v="6425"/>
    <n v="52828"/>
    <n v="2"/>
    <s v="Cash"/>
    <n v="2"/>
    <n v="13"/>
    <n v="1"/>
    <m/>
    <d v="2021-10-23T15:05:00"/>
    <n v="13"/>
    <n v="2"/>
    <s v="New Delhi"/>
    <n v="1"/>
    <s v="Proctology"/>
  </r>
  <r>
    <x v="6426"/>
    <n v="52829"/>
    <n v="5"/>
    <s v="Cash"/>
    <n v="135"/>
    <n v="2"/>
    <n v="1"/>
    <m/>
    <d v="2021-10-23T15:06:00"/>
    <n v="2"/>
    <n v="5"/>
    <s v="New Delhi"/>
    <n v="10"/>
    <s v="Dental"/>
  </r>
  <r>
    <x v="6427"/>
    <n v="52830"/>
    <n v="2"/>
    <m/>
    <n v="17"/>
    <n v="2"/>
    <n v="1"/>
    <m/>
    <d v="2021-10-23T15:15:00"/>
    <n v="2"/>
    <n v="2"/>
    <s v="New Delhi"/>
    <n v="7"/>
    <s v="Cosmetic"/>
  </r>
  <r>
    <x v="6428"/>
    <n v="52831"/>
    <n v="5"/>
    <m/>
    <n v="18"/>
    <n v="65"/>
    <n v="8"/>
    <d v="2021-12-30T00:00:00"/>
    <d v="2021-10-23T15:15:00"/>
    <n v="65"/>
    <n v="5"/>
    <s v="Tertiary "/>
    <n v="5"/>
    <s v="Vascular"/>
  </r>
  <r>
    <x v="6429"/>
    <n v="52832"/>
    <n v="1"/>
    <m/>
    <n v="39"/>
    <n v="13"/>
    <n v="2"/>
    <m/>
    <d v="2021-10-23T15:18:00"/>
    <n v="13"/>
    <n v="1"/>
    <s v="Bangalore"/>
    <n v="2"/>
    <s v="Urology Circumcision"/>
  </r>
  <r>
    <x v="6430"/>
    <n v="52833"/>
    <n v="1"/>
    <m/>
    <n v="39"/>
    <n v="18"/>
    <n v="17"/>
    <d v="2021-10-29T00:00:00"/>
    <d v="2021-10-23T15:18:00"/>
    <n v="18"/>
    <n v="1"/>
    <s v="Bhubaneshwar"/>
    <n v="2"/>
    <s v="Urology Circumcision"/>
  </r>
  <r>
    <x v="6429"/>
    <n v="52834"/>
    <n v="2"/>
    <m/>
    <n v="37"/>
    <n v="2"/>
    <n v="1"/>
    <m/>
    <d v="2021-10-23T15:25:00"/>
    <n v="2"/>
    <n v="2"/>
    <s v="New Delhi"/>
    <n v="0"/>
    <s v="Not Assigned"/>
  </r>
  <r>
    <x v="6431"/>
    <n v="52835"/>
    <n v="1"/>
    <m/>
    <n v="15"/>
    <n v="13"/>
    <n v="3"/>
    <m/>
    <d v="2021-10-23T15:27:00"/>
    <n v="13"/>
    <n v="1"/>
    <s v="Mumbai"/>
    <n v="3"/>
    <s v="Laproscopy"/>
  </r>
  <r>
    <x v="6432"/>
    <n v="52836"/>
    <n v="5"/>
    <m/>
    <n v="2"/>
    <n v="39"/>
    <n v="2"/>
    <m/>
    <d v="2021-10-23T15:29:00"/>
    <n v="39"/>
    <n v="5"/>
    <s v="Bangalore"/>
    <n v="1"/>
    <s v="Proctology"/>
  </r>
  <r>
    <x v="6433"/>
    <n v="52837"/>
    <n v="5"/>
    <m/>
    <n v="2"/>
    <n v="4"/>
    <n v="3"/>
    <d v="2022-06-15T00:00:00"/>
    <d v="2021-10-23T15:31:00"/>
    <n v="4"/>
    <n v="5"/>
    <s v="Mumbai"/>
    <n v="1"/>
    <s v="Proctology"/>
  </r>
  <r>
    <x v="6434"/>
    <n v="52838"/>
    <n v="5"/>
    <s v="Cash"/>
    <n v="17"/>
    <n v="13"/>
    <n v="1"/>
    <d v="2021-12-11T00:00:00"/>
    <d v="2021-10-23T15:32:00"/>
    <n v="13"/>
    <n v="5"/>
    <s v="New Delhi"/>
    <n v="7"/>
    <s v="Cosmetic"/>
  </r>
  <r>
    <x v="6435"/>
    <n v="52841"/>
    <n v="2"/>
    <m/>
    <n v="37"/>
    <n v="2"/>
    <n v="2"/>
    <m/>
    <d v="2021-10-23T15:35:00"/>
    <n v="2"/>
    <n v="2"/>
    <s v="Bangalore"/>
    <n v="0"/>
    <s v="Not Assigned"/>
  </r>
  <r>
    <x v="4102"/>
    <n v="52845"/>
    <n v="2"/>
    <m/>
    <n v="37"/>
    <n v="2"/>
    <n v="1"/>
    <m/>
    <d v="2021-10-23T15:40:00"/>
    <n v="2"/>
    <n v="2"/>
    <s v="New Delhi"/>
    <n v="0"/>
    <s v="Not Assigned"/>
  </r>
  <r>
    <x v="6436"/>
    <n v="52846"/>
    <n v="2"/>
    <m/>
    <n v="20"/>
    <n v="13"/>
    <n v="1"/>
    <m/>
    <d v="2021-10-23T15:40:00"/>
    <n v="13"/>
    <n v="2"/>
    <s v="New Delhi"/>
    <n v="1"/>
    <s v="Proctology"/>
  </r>
  <r>
    <x v="6437"/>
    <n v="52847"/>
    <n v="5"/>
    <s v="Cash"/>
    <n v="17"/>
    <n v="39"/>
    <n v="1"/>
    <d v="2021-12-31T00:00:00"/>
    <d v="2021-10-23T15:40:00"/>
    <n v="39"/>
    <n v="5"/>
    <s v="New Delhi"/>
    <n v="7"/>
    <s v="Cosmetic"/>
  </r>
  <r>
    <x v="6438"/>
    <n v="52849"/>
    <n v="1"/>
    <s v="Cash"/>
    <n v="39"/>
    <n v="13"/>
    <n v="6"/>
    <m/>
    <d v="2021-10-23T15:42:00"/>
    <n v="13"/>
    <n v="1"/>
    <s v="Pune"/>
    <n v="2"/>
    <s v="Urology Circumcision"/>
  </r>
  <r>
    <x v="6438"/>
    <n v="52850"/>
    <n v="2"/>
    <m/>
    <n v="37"/>
    <n v="13"/>
    <n v="1"/>
    <d v="2021-11-12T00:00:00"/>
    <d v="2021-10-23T15:45:00"/>
    <n v="13"/>
    <n v="2"/>
    <s v="New Delhi"/>
    <n v="0"/>
    <s v="Not Assigned"/>
  </r>
  <r>
    <x v="6439"/>
    <n v="52852"/>
    <n v="2"/>
    <m/>
    <n v="16"/>
    <n v="2"/>
    <n v="3"/>
    <d v="2021-11-30T00:00:00"/>
    <d v="2021-10-23T15:50:00"/>
    <n v="2"/>
    <n v="2"/>
    <s v="Mumbai"/>
    <n v="3"/>
    <s v="Laproscopy"/>
  </r>
  <r>
    <x v="2398"/>
    <n v="52855"/>
    <n v="9"/>
    <m/>
    <n v="18"/>
    <n v="2"/>
    <n v="2"/>
    <m/>
    <d v="2021-10-23T15:55:00"/>
    <n v="2"/>
    <n v="9"/>
    <s v="Bangalore"/>
    <n v="5"/>
    <s v="Vascular"/>
  </r>
  <r>
    <x v="6440"/>
    <n v="52856"/>
    <n v="5"/>
    <m/>
    <n v="18"/>
    <n v="53"/>
    <n v="2"/>
    <m/>
    <d v="2021-10-23T15:59:00"/>
    <n v="53"/>
    <n v="5"/>
    <s v="Bangalore"/>
    <n v="5"/>
    <s v="Vascular"/>
  </r>
  <r>
    <x v="6441"/>
    <n v="52857"/>
    <n v="2"/>
    <s v="Cash"/>
    <n v="19"/>
    <n v="34"/>
    <n v="6"/>
    <m/>
    <d v="2021-10-23T16:00:00"/>
    <n v="34"/>
    <n v="2"/>
    <s v="Pune"/>
    <n v="1"/>
    <s v="Proctology"/>
  </r>
  <r>
    <x v="6442"/>
    <n v="52859"/>
    <n v="1"/>
    <m/>
    <n v="20"/>
    <n v="13"/>
    <n v="4"/>
    <m/>
    <d v="2021-10-23T16:04:00"/>
    <n v="13"/>
    <n v="1"/>
    <s v="Hyderabad"/>
    <n v="1"/>
    <s v="Proctology"/>
  </r>
  <r>
    <x v="6443"/>
    <n v="52860"/>
    <n v="8"/>
    <s v="Cash"/>
    <n v="2"/>
    <n v="4"/>
    <n v="2"/>
    <d v="2022-07-01T00:00:00"/>
    <d v="2021-10-23T16:04:00"/>
    <n v="4"/>
    <n v="8"/>
    <s v="Bangalore"/>
    <n v="1"/>
    <s v="Proctology"/>
  </r>
  <r>
    <x v="6444"/>
    <n v="52861"/>
    <n v="2"/>
    <m/>
    <n v="37"/>
    <n v="2"/>
    <n v="4"/>
    <m/>
    <d v="2021-10-23T16:05:00"/>
    <n v="2"/>
    <n v="2"/>
    <s v="Hyderabad"/>
    <n v="0"/>
    <s v="Not Assigned"/>
  </r>
  <r>
    <x v="6445"/>
    <n v="52864"/>
    <n v="1"/>
    <m/>
    <n v="17"/>
    <n v="13"/>
    <n v="4"/>
    <d v="2022-02-04T00:00:00"/>
    <d v="2021-10-23T16:07:00"/>
    <n v="13"/>
    <n v="1"/>
    <s v="Hyderabad"/>
    <n v="7"/>
    <s v="Cosmetic"/>
  </r>
  <r>
    <x v="6446"/>
    <n v="52865"/>
    <n v="2"/>
    <m/>
    <n v="24"/>
    <n v="12"/>
    <n v="1"/>
    <m/>
    <d v="2021-10-23T16:10:00"/>
    <n v="12"/>
    <n v="2"/>
    <s v="New Delhi"/>
    <n v="1"/>
    <s v="Proctology"/>
  </r>
  <r>
    <x v="6445"/>
    <n v="52866"/>
    <n v="2"/>
    <m/>
    <n v="37"/>
    <n v="2"/>
    <n v="4"/>
    <m/>
    <d v="2021-10-23T16:10:00"/>
    <n v="2"/>
    <n v="2"/>
    <s v="Hyderabad"/>
    <n v="0"/>
    <s v="Not Assigned"/>
  </r>
  <r>
    <x v="6447"/>
    <n v="52867"/>
    <n v="4"/>
    <m/>
    <n v="22"/>
    <n v="2"/>
    <n v="1"/>
    <m/>
    <d v="2021-10-23T16:10:00"/>
    <n v="2"/>
    <n v="4"/>
    <s v="New Delhi"/>
    <n v="4"/>
    <s v="Ortho"/>
  </r>
  <r>
    <x v="6448"/>
    <n v="52868"/>
    <n v="1"/>
    <m/>
    <n v="18"/>
    <n v="39"/>
    <n v="2"/>
    <m/>
    <d v="2021-10-23T16:19:00"/>
    <n v="39"/>
    <n v="1"/>
    <s v="Bangalore"/>
    <n v="5"/>
    <s v="Vascular"/>
  </r>
  <r>
    <x v="6449"/>
    <n v="52869"/>
    <n v="1"/>
    <m/>
    <n v="5"/>
    <n v="4"/>
    <n v="2"/>
    <d v="2022-06-15T00:00:00"/>
    <d v="2021-10-23T16:20:00"/>
    <n v="4"/>
    <n v="1"/>
    <s v="Bangalore"/>
    <n v="5"/>
    <s v="Vascular"/>
  </r>
  <r>
    <x v="6450"/>
    <n v="52870"/>
    <n v="1"/>
    <m/>
    <n v="5"/>
    <n v="39"/>
    <n v="2"/>
    <m/>
    <d v="2021-10-23T16:21:00"/>
    <n v="39"/>
    <n v="1"/>
    <s v="Bangalore"/>
    <n v="5"/>
    <s v="Vascular"/>
  </r>
  <r>
    <x v="6451"/>
    <n v="52872"/>
    <n v="2"/>
    <s v="Cashless"/>
    <n v="129"/>
    <n v="18"/>
    <n v="2"/>
    <d v="2021-12-31T00:00:00"/>
    <d v="2021-10-23T16:25:00"/>
    <n v="18"/>
    <n v="2"/>
    <s v="Bangalore"/>
    <n v="9"/>
    <s v="Ophthalmology"/>
  </r>
  <r>
    <x v="6451"/>
    <n v="52873"/>
    <n v="2"/>
    <m/>
    <n v="129"/>
    <n v="52"/>
    <n v="2"/>
    <m/>
    <d v="2021-10-23T16:30:00"/>
    <n v="52"/>
    <n v="2"/>
    <s v="Bangalore"/>
    <n v="9"/>
    <s v="Ophthalmology"/>
  </r>
  <r>
    <x v="6452"/>
    <n v="52874"/>
    <n v="2"/>
    <s v="Cash"/>
    <n v="19"/>
    <n v="13"/>
    <n v="3"/>
    <m/>
    <d v="2021-10-23T16:30:00"/>
    <n v="13"/>
    <n v="2"/>
    <s v="Mumbai"/>
    <n v="1"/>
    <s v="Proctology"/>
  </r>
  <r>
    <x v="6453"/>
    <n v="52875"/>
    <n v="2"/>
    <m/>
    <n v="37"/>
    <n v="2"/>
    <n v="3"/>
    <m/>
    <d v="2021-10-23T16:30:00"/>
    <n v="2"/>
    <n v="2"/>
    <s v="Mumbai"/>
    <n v="0"/>
    <s v="Not Assigned"/>
  </r>
  <r>
    <x v="6454"/>
    <n v="52876"/>
    <n v="2"/>
    <m/>
    <n v="57"/>
    <n v="13"/>
    <n v="1"/>
    <d v="2021-10-29T00:00:00"/>
    <d v="2021-10-23T16:30:00"/>
    <n v="13"/>
    <n v="2"/>
    <s v="New Delhi"/>
    <n v="0"/>
    <s v="Not Assigned"/>
  </r>
  <r>
    <x v="6455"/>
    <n v="52877"/>
    <n v="5"/>
    <m/>
    <n v="39"/>
    <n v="12"/>
    <n v="6"/>
    <m/>
    <d v="2021-10-23T16:34:00"/>
    <n v="12"/>
    <n v="5"/>
    <s v="Pune"/>
    <n v="2"/>
    <s v="Urology Circumcision"/>
  </r>
  <r>
    <x v="6456"/>
    <n v="52878"/>
    <n v="2"/>
    <m/>
    <n v="39"/>
    <n v="13"/>
    <n v="1"/>
    <m/>
    <d v="2021-10-23T16:35:00"/>
    <n v="13"/>
    <n v="2"/>
    <s v="New Delhi"/>
    <n v="2"/>
    <s v="Urology Circumcision"/>
  </r>
  <r>
    <x v="6453"/>
    <n v="52879"/>
    <n v="2"/>
    <m/>
    <n v="4"/>
    <n v="2"/>
    <n v="2"/>
    <m/>
    <d v="2021-10-23T16:35:00"/>
    <n v="2"/>
    <n v="2"/>
    <s v="Bangalore"/>
    <n v="2"/>
    <s v="Urology Circumcision"/>
  </r>
  <r>
    <x v="6457"/>
    <n v="52880"/>
    <n v="5"/>
    <m/>
    <n v="2"/>
    <n v="39"/>
    <n v="2"/>
    <d v="2021-10-27T00:00:00"/>
    <d v="2021-10-23T16:35:00"/>
    <n v="39"/>
    <n v="5"/>
    <s v="Bangalore"/>
    <n v="1"/>
    <s v="Proctology"/>
  </r>
  <r>
    <x v="6458"/>
    <n v="52881"/>
    <n v="1"/>
    <m/>
    <n v="18"/>
    <n v="13"/>
    <n v="2"/>
    <m/>
    <d v="2021-10-23T16:36:00"/>
    <n v="13"/>
    <n v="1"/>
    <s v="Bangalore"/>
    <n v="5"/>
    <s v="Vascular"/>
  </r>
  <r>
    <x v="6459"/>
    <n v="52882"/>
    <n v="1"/>
    <s v="Cash"/>
    <n v="2"/>
    <n v="13"/>
    <n v="1"/>
    <d v="2021-11-15T00:00:00"/>
    <d v="2021-10-23T16:40:00"/>
    <n v="13"/>
    <n v="1"/>
    <s v="New Delhi"/>
    <n v="1"/>
    <s v="Proctology"/>
  </r>
  <r>
    <x v="6460"/>
    <n v="52883"/>
    <n v="1"/>
    <s v="Cashless"/>
    <n v="39"/>
    <n v="34"/>
    <n v="4"/>
    <d v="2021-10-11T00:00:00"/>
    <d v="2021-10-23T16:41:00"/>
    <n v="34"/>
    <n v="1"/>
    <s v="Hyderabad"/>
    <n v="2"/>
    <s v="Urology Circumcision"/>
  </r>
  <r>
    <x v="6461"/>
    <n v="52884"/>
    <n v="1"/>
    <s v="Cash"/>
    <n v="2"/>
    <n v="53"/>
    <n v="2"/>
    <m/>
    <d v="2021-10-23T16:43:00"/>
    <n v="53"/>
    <n v="1"/>
    <s v="Bangalore"/>
    <n v="1"/>
    <s v="Proctology"/>
  </r>
  <r>
    <x v="6462"/>
    <n v="52885"/>
    <n v="5"/>
    <m/>
    <n v="135"/>
    <n v="2"/>
    <n v="1"/>
    <m/>
    <d v="2021-10-23T16:46:00"/>
    <n v="2"/>
    <n v="5"/>
    <s v="New Delhi"/>
    <n v="10"/>
    <s v="Dental"/>
  </r>
  <r>
    <x v="6463"/>
    <n v="52887"/>
    <n v="1"/>
    <s v="Cash"/>
    <n v="39"/>
    <n v="2"/>
    <n v="1"/>
    <m/>
    <d v="2021-10-23T16:52:00"/>
    <n v="2"/>
    <n v="1"/>
    <s v="New Delhi"/>
    <n v="2"/>
    <s v="Urology Circumcision"/>
  </r>
  <r>
    <x v="6464"/>
    <n v="52888"/>
    <n v="2"/>
    <m/>
    <n v="37"/>
    <n v="2"/>
    <n v="4"/>
    <m/>
    <d v="2021-10-23T17:00:00"/>
    <n v="2"/>
    <n v="2"/>
    <s v="Hyderabad"/>
    <n v="0"/>
    <s v="Not Assigned"/>
  </r>
  <r>
    <x v="6465"/>
    <n v="52889"/>
    <n v="2"/>
    <s v="Cash"/>
    <n v="37"/>
    <n v="13"/>
    <n v="3"/>
    <m/>
    <d v="2021-10-23T17:15:00"/>
    <n v="13"/>
    <n v="2"/>
    <s v="Mumbai"/>
    <n v="0"/>
    <s v="Not Assigned"/>
  </r>
  <r>
    <x v="6466"/>
    <n v="52890"/>
    <n v="1"/>
    <s v="Cashless"/>
    <n v="2"/>
    <n v="34"/>
    <n v="8"/>
    <d v="2021-10-24T00:00:00"/>
    <d v="2021-10-23T17:17:00"/>
    <n v="34"/>
    <n v="1"/>
    <s v="Tertiary "/>
    <n v="1"/>
    <s v="Proctology"/>
  </r>
  <r>
    <x v="6467"/>
    <n v="52893"/>
    <n v="1"/>
    <m/>
    <n v="2"/>
    <n v="13"/>
    <n v="4"/>
    <m/>
    <d v="2021-10-23T17:24:00"/>
    <n v="13"/>
    <n v="1"/>
    <s v="Hyderabad"/>
    <n v="1"/>
    <s v="Proctology"/>
  </r>
  <r>
    <x v="6468"/>
    <n v="52894"/>
    <n v="5"/>
    <m/>
    <n v="135"/>
    <n v="39"/>
    <n v="1"/>
    <m/>
    <d v="2021-10-23T17:24:00"/>
    <n v="39"/>
    <n v="5"/>
    <s v="New Delhi"/>
    <n v="10"/>
    <s v="Dental"/>
  </r>
  <r>
    <x v="6469"/>
    <n v="52895"/>
    <n v="2"/>
    <m/>
    <n v="37"/>
    <n v="54"/>
    <n v="3"/>
    <d v="2022-05-18T00:00:00"/>
    <d v="2021-10-23T17:25:00"/>
    <n v="54"/>
    <n v="2"/>
    <s v="Mumbai"/>
    <n v="0"/>
    <s v="Not Assigned"/>
  </r>
  <r>
    <x v="6470"/>
    <n v="52896"/>
    <n v="2"/>
    <s v="Cash"/>
    <n v="39"/>
    <n v="13"/>
    <n v="4"/>
    <m/>
    <d v="2021-10-23T17:25:00"/>
    <n v="13"/>
    <n v="2"/>
    <s v="Hyderabad"/>
    <n v="2"/>
    <s v="Urology Circumcision"/>
  </r>
  <r>
    <x v="6467"/>
    <n v="52897"/>
    <n v="2"/>
    <m/>
    <n v="37"/>
    <n v="12"/>
    <n v="4"/>
    <m/>
    <d v="2021-10-23T17:25:00"/>
    <n v="12"/>
    <n v="2"/>
    <s v="Hyderabad"/>
    <n v="0"/>
    <s v="Not Assigned"/>
  </r>
  <r>
    <x v="6467"/>
    <n v="52898"/>
    <n v="2"/>
    <m/>
    <n v="37"/>
    <n v="12"/>
    <n v="4"/>
    <m/>
    <d v="2021-10-23T17:30:00"/>
    <n v="12"/>
    <n v="2"/>
    <s v="Hyderabad"/>
    <n v="0"/>
    <s v="Not Assigned"/>
  </r>
  <r>
    <x v="6471"/>
    <n v="52899"/>
    <n v="1"/>
    <m/>
    <n v="99"/>
    <n v="13"/>
    <n v="1"/>
    <d v="2021-12-07T00:00:00"/>
    <d v="2021-10-23T17:36:00"/>
    <n v="13"/>
    <n v="1"/>
    <s v="New Delhi"/>
    <n v="7"/>
    <s v="Cosmetic"/>
  </r>
  <r>
    <x v="6472"/>
    <n v="52900"/>
    <n v="5"/>
    <m/>
    <n v="2"/>
    <n v="39"/>
    <n v="6"/>
    <m/>
    <d v="2021-10-23T17:39:00"/>
    <n v="39"/>
    <n v="5"/>
    <s v="Pune"/>
    <n v="1"/>
    <s v="Proctology"/>
  </r>
  <r>
    <x v="6473"/>
    <n v="52901"/>
    <n v="2"/>
    <s v="Cash"/>
    <n v="37"/>
    <n v="12"/>
    <n v="3"/>
    <m/>
    <d v="2021-10-23T17:40:00"/>
    <n v="12"/>
    <n v="2"/>
    <s v="Mumbai"/>
    <n v="0"/>
    <s v="Not Assigned"/>
  </r>
  <r>
    <x v="6474"/>
    <n v="52902"/>
    <n v="2"/>
    <s v="Cashless"/>
    <n v="21"/>
    <n v="4"/>
    <n v="2"/>
    <d v="2022-06-22T00:00:00"/>
    <d v="2021-10-23T17:40:00"/>
    <n v="4"/>
    <n v="2"/>
    <s v="Bangalore"/>
    <n v="1"/>
    <s v="Proctology"/>
  </r>
  <r>
    <x v="250"/>
    <n v="52903"/>
    <n v="5"/>
    <m/>
    <n v="39"/>
    <n v="13"/>
    <n v="2"/>
    <d v="2021-10-28T00:00:00"/>
    <d v="2021-10-23T17:52:00"/>
    <n v="13"/>
    <n v="5"/>
    <s v="Bangalore"/>
    <n v="2"/>
    <s v="Urology Circumcision"/>
  </r>
  <r>
    <x v="6475"/>
    <n v="52904"/>
    <n v="5"/>
    <m/>
    <n v="18"/>
    <n v="39"/>
    <n v="2"/>
    <d v="2021-12-29T00:00:00"/>
    <d v="2021-10-23T17:57:00"/>
    <n v="39"/>
    <n v="5"/>
    <s v="Bangalore"/>
    <n v="5"/>
    <s v="Vascular"/>
  </r>
  <r>
    <x v="6476"/>
    <n v="52905"/>
    <n v="1"/>
    <m/>
    <n v="2"/>
    <n v="13"/>
    <n v="3"/>
    <d v="2021-12-31T00:00:00"/>
    <d v="2021-10-23T17:58:00"/>
    <n v="13"/>
    <n v="1"/>
    <s v="Mumbai"/>
    <n v="1"/>
    <s v="Proctology"/>
  </r>
  <r>
    <x v="6477"/>
    <n v="52906"/>
    <n v="5"/>
    <m/>
    <n v="2"/>
    <n v="2"/>
    <n v="3"/>
    <m/>
    <d v="2021-10-23T17:59:00"/>
    <n v="2"/>
    <n v="5"/>
    <s v="Mumbai"/>
    <n v="1"/>
    <s v="Proctology"/>
  </r>
  <r>
    <x v="6478"/>
    <n v="52907"/>
    <n v="5"/>
    <m/>
    <n v="17"/>
    <n v="2"/>
    <n v="3"/>
    <m/>
    <d v="2021-10-23T18:03:00"/>
    <n v="2"/>
    <n v="5"/>
    <s v="Mumbai"/>
    <n v="7"/>
    <s v="Cosmetic"/>
  </r>
  <r>
    <x v="1862"/>
    <n v="52908"/>
    <n v="2"/>
    <m/>
    <n v="37"/>
    <n v="13"/>
    <n v="3"/>
    <m/>
    <d v="2021-10-23T18:10:00"/>
    <n v="13"/>
    <n v="2"/>
    <s v="Mumbai"/>
    <n v="0"/>
    <s v="Not Assigned"/>
  </r>
  <r>
    <x v="6479"/>
    <n v="52909"/>
    <n v="2"/>
    <m/>
    <n v="7"/>
    <n v="13"/>
    <n v="2"/>
    <m/>
    <d v="2021-10-23T18:10:00"/>
    <n v="13"/>
    <n v="2"/>
    <s v="Bangalore"/>
    <n v="9"/>
    <s v="Ophthalmology"/>
  </r>
  <r>
    <x v="6480"/>
    <n v="52910"/>
    <n v="5"/>
    <m/>
    <n v="17"/>
    <n v="13"/>
    <n v="1"/>
    <d v="2021-10-30T00:00:00"/>
    <d v="2021-10-23T18:12:00"/>
    <n v="13"/>
    <n v="5"/>
    <s v="New Delhi"/>
    <n v="7"/>
    <s v="Cosmetic"/>
  </r>
  <r>
    <x v="6481"/>
    <n v="52911"/>
    <n v="1"/>
    <m/>
    <n v="39"/>
    <n v="2"/>
    <n v="6"/>
    <m/>
    <d v="2021-10-23T18:12:00"/>
    <n v="2"/>
    <n v="1"/>
    <s v="Pune"/>
    <n v="2"/>
    <s v="Urology Circumcision"/>
  </r>
  <r>
    <x v="6482"/>
    <n v="52912"/>
    <n v="2"/>
    <s v="Cash"/>
    <n v="16"/>
    <n v="13"/>
    <n v="1"/>
    <m/>
    <d v="2021-10-23T18:15:00"/>
    <n v="13"/>
    <n v="2"/>
    <s v="New Delhi"/>
    <n v="3"/>
    <s v="Laproscopy"/>
  </r>
  <r>
    <x v="6483"/>
    <n v="52913"/>
    <n v="2"/>
    <m/>
    <n v="37"/>
    <n v="54"/>
    <n v="3"/>
    <d v="2022-05-18T00:00:00"/>
    <d v="2021-10-23T18:15:00"/>
    <n v="54"/>
    <n v="2"/>
    <s v="Mumbai"/>
    <n v="0"/>
    <s v="Not Assigned"/>
  </r>
  <r>
    <x v="6484"/>
    <n v="52914"/>
    <n v="1"/>
    <s v="Cash"/>
    <n v="2"/>
    <n v="13"/>
    <n v="4"/>
    <m/>
    <d v="2021-10-23T18:18:00"/>
    <n v="13"/>
    <n v="1"/>
    <s v="Hyderabad"/>
    <n v="1"/>
    <s v="Proctology"/>
  </r>
  <r>
    <x v="6485"/>
    <n v="52915"/>
    <n v="8"/>
    <m/>
    <n v="2"/>
    <n v="2"/>
    <n v="1"/>
    <m/>
    <d v="2021-10-23T18:24:00"/>
    <n v="2"/>
    <n v="8"/>
    <s v="New Delhi"/>
    <n v="1"/>
    <s v="Proctology"/>
  </r>
  <r>
    <x v="5392"/>
    <n v="52916"/>
    <n v="2"/>
    <m/>
    <n v="37"/>
    <n v="2"/>
    <n v="3"/>
    <m/>
    <d v="2021-10-23T18:25:00"/>
    <n v="2"/>
    <n v="2"/>
    <s v="Mumbai"/>
    <n v="0"/>
    <s v="Not Assigned"/>
  </r>
  <r>
    <x v="6486"/>
    <n v="52917"/>
    <n v="1"/>
    <m/>
    <n v="39"/>
    <n v="13"/>
    <n v="4"/>
    <d v="2021-12-14T00:00:00"/>
    <d v="2021-10-23T18:25:00"/>
    <n v="13"/>
    <n v="1"/>
    <s v="Hyderabad"/>
    <n v="2"/>
    <s v="Urology Circumcision"/>
  </r>
  <r>
    <x v="6487"/>
    <n v="52918"/>
    <n v="5"/>
    <m/>
    <n v="2"/>
    <n v="39"/>
    <n v="6"/>
    <m/>
    <d v="2021-10-23T18:32:00"/>
    <n v="39"/>
    <n v="5"/>
    <s v="Pune"/>
    <n v="1"/>
    <s v="Proctology"/>
  </r>
  <r>
    <x v="6488"/>
    <n v="52919"/>
    <n v="1"/>
    <m/>
    <n v="2"/>
    <n v="13"/>
    <n v="4"/>
    <m/>
    <d v="2021-10-23T18:32:00"/>
    <n v="13"/>
    <n v="1"/>
    <s v="Hyderabad"/>
    <n v="1"/>
    <s v="Proctology"/>
  </r>
  <r>
    <x v="6488"/>
    <n v="52920"/>
    <n v="2"/>
    <m/>
    <n v="37"/>
    <n v="13"/>
    <n v="4"/>
    <m/>
    <d v="2021-10-23T18:35:00"/>
    <n v="13"/>
    <n v="2"/>
    <s v="Hyderabad"/>
    <n v="0"/>
    <s v="Not Assigned"/>
  </r>
  <r>
    <x v="6489"/>
    <n v="52922"/>
    <n v="1"/>
    <m/>
    <n v="17"/>
    <n v="53"/>
    <n v="2"/>
    <m/>
    <d v="2021-10-23T18:36:00"/>
    <n v="53"/>
    <n v="1"/>
    <s v="Bangalore"/>
    <n v="7"/>
    <s v="Cosmetic"/>
  </r>
  <r>
    <x v="6490"/>
    <n v="52923"/>
    <n v="1"/>
    <m/>
    <n v="20"/>
    <n v="13"/>
    <n v="1"/>
    <m/>
    <d v="2021-10-23T18:36:00"/>
    <n v="13"/>
    <n v="1"/>
    <s v="New Delhi"/>
    <n v="1"/>
    <s v="Proctology"/>
  </r>
  <r>
    <x v="6491"/>
    <n v="52924"/>
    <n v="5"/>
    <m/>
    <n v="2"/>
    <n v="13"/>
    <n v="1"/>
    <m/>
    <d v="2021-10-23T18:37:00"/>
    <n v="13"/>
    <n v="5"/>
    <s v="New Delhi"/>
    <n v="1"/>
    <s v="Proctology"/>
  </r>
  <r>
    <x v="6492"/>
    <n v="52925"/>
    <n v="8"/>
    <m/>
    <n v="22"/>
    <n v="13"/>
    <n v="1"/>
    <m/>
    <d v="2021-10-23T18:37:00"/>
    <n v="13"/>
    <n v="8"/>
    <s v="New Delhi"/>
    <n v="4"/>
    <s v="Ortho"/>
  </r>
  <r>
    <x v="6493"/>
    <n v="52926"/>
    <n v="1"/>
    <m/>
    <n v="2"/>
    <n v="13"/>
    <n v="3"/>
    <m/>
    <d v="2021-10-23T18:41:00"/>
    <n v="13"/>
    <n v="1"/>
    <s v="Mumbai"/>
    <n v="1"/>
    <s v="Proctology"/>
  </r>
  <r>
    <x v="6494"/>
    <n v="52927"/>
    <n v="1"/>
    <m/>
    <n v="17"/>
    <n v="53"/>
    <n v="1"/>
    <m/>
    <d v="2021-10-23T18:45:00"/>
    <n v="53"/>
    <n v="1"/>
    <s v="New Delhi"/>
    <n v="7"/>
    <s v="Cosmetic"/>
  </r>
  <r>
    <x v="6495"/>
    <n v="52928"/>
    <n v="1"/>
    <m/>
    <n v="17"/>
    <n v="13"/>
    <n v="1"/>
    <d v="2021-11-26T00:00:00"/>
    <d v="2021-10-23T18:47:00"/>
    <n v="13"/>
    <n v="1"/>
    <s v="New Delhi"/>
    <n v="7"/>
    <s v="Cosmetic"/>
  </r>
  <r>
    <x v="4795"/>
    <n v="52929"/>
    <n v="2"/>
    <m/>
    <n v="37"/>
    <n v="2"/>
    <n v="1"/>
    <d v="2021-10-30T00:00:00"/>
    <d v="2021-10-23T18:50:00"/>
    <n v="2"/>
    <n v="2"/>
    <s v="New Delhi"/>
    <n v="0"/>
    <s v="Not Assigned"/>
  </r>
  <r>
    <x v="6496"/>
    <n v="52930"/>
    <n v="1"/>
    <s v="Cash"/>
    <n v="39"/>
    <n v="2"/>
    <n v="3"/>
    <d v="2021-11-22T00:00:00"/>
    <d v="2021-10-23T18:50:00"/>
    <n v="2"/>
    <n v="1"/>
    <s v="Mumbai"/>
    <n v="2"/>
    <s v="Urology Circumcision"/>
  </r>
  <r>
    <x v="6497"/>
    <n v="52931"/>
    <n v="1"/>
    <m/>
    <n v="5"/>
    <n v="2"/>
    <n v="2"/>
    <m/>
    <d v="2021-10-23T18:53:00"/>
    <n v="2"/>
    <n v="1"/>
    <s v="Bangalore"/>
    <n v="5"/>
    <s v="Vascular"/>
  </r>
  <r>
    <x v="6498"/>
    <n v="52932"/>
    <n v="5"/>
    <m/>
    <n v="135"/>
    <n v="13"/>
    <n v="1"/>
    <m/>
    <d v="2021-10-23T18:54:00"/>
    <n v="13"/>
    <n v="5"/>
    <s v="New Delhi"/>
    <n v="10"/>
    <s v="Dental"/>
  </r>
  <r>
    <x v="6499"/>
    <n v="52933"/>
    <n v="2"/>
    <m/>
    <n v="37"/>
    <n v="13"/>
    <n v="2"/>
    <m/>
    <d v="2021-10-23T18:55:00"/>
    <n v="13"/>
    <n v="2"/>
    <s v="Bangalore"/>
    <n v="0"/>
    <s v="Not Assigned"/>
  </r>
  <r>
    <x v="6499"/>
    <n v="52934"/>
    <n v="1"/>
    <m/>
    <n v="7"/>
    <n v="13"/>
    <n v="2"/>
    <m/>
    <d v="2021-10-23T18:55:00"/>
    <n v="13"/>
    <n v="1"/>
    <s v="Bangalore"/>
    <n v="9"/>
    <s v="Ophthalmology"/>
  </r>
  <r>
    <x v="6500"/>
    <n v="52936"/>
    <n v="2"/>
    <m/>
    <n v="21"/>
    <n v="51"/>
    <n v="6"/>
    <d v="2021-11-30T00:00:00"/>
    <d v="2021-10-23T19:10:00"/>
    <n v="51"/>
    <n v="2"/>
    <s v="Pune"/>
    <n v="1"/>
    <s v="Proctology"/>
  </r>
  <r>
    <x v="6501"/>
    <n v="52937"/>
    <n v="1"/>
    <m/>
    <n v="5"/>
    <n v="4"/>
    <n v="2"/>
    <d v="2022-06-15T00:00:00"/>
    <d v="2021-10-23T19:12:00"/>
    <n v="4"/>
    <n v="1"/>
    <s v="Bangalore"/>
    <n v="5"/>
    <s v="Vascular"/>
  </r>
  <r>
    <x v="6502"/>
    <n v="52938"/>
    <n v="1"/>
    <m/>
    <n v="2"/>
    <n v="13"/>
    <n v="2"/>
    <m/>
    <d v="2021-10-23T19:14:00"/>
    <n v="13"/>
    <n v="1"/>
    <s v="Bangalore"/>
    <n v="1"/>
    <s v="Proctology"/>
  </r>
  <r>
    <x v="6503"/>
    <n v="52939"/>
    <n v="1"/>
    <s v="Cash"/>
    <n v="135"/>
    <n v="2"/>
    <n v="1"/>
    <d v="2021-12-02T00:00:00"/>
    <d v="2021-10-23T19:24:00"/>
    <n v="2"/>
    <n v="1"/>
    <s v="New Delhi"/>
    <n v="10"/>
    <s v="Dental"/>
  </r>
  <r>
    <x v="6504"/>
    <n v="52940"/>
    <n v="2"/>
    <m/>
    <n v="15"/>
    <n v="53"/>
    <n v="3"/>
    <m/>
    <d v="2021-10-23T19:30:00"/>
    <n v="53"/>
    <n v="2"/>
    <s v="Mumbai"/>
    <n v="3"/>
    <s v="Laproscopy"/>
  </r>
  <r>
    <x v="6503"/>
    <n v="52941"/>
    <n v="2"/>
    <m/>
    <n v="135"/>
    <n v="39"/>
    <n v="1"/>
    <m/>
    <d v="2021-10-23T19:30:00"/>
    <n v="39"/>
    <n v="2"/>
    <s v="New Delhi"/>
    <n v="10"/>
    <s v="Dental"/>
  </r>
  <r>
    <x v="6505"/>
    <n v="52943"/>
    <n v="1"/>
    <m/>
    <n v="14"/>
    <n v="13"/>
    <n v="1"/>
    <m/>
    <d v="2021-10-23T19:34:00"/>
    <n v="13"/>
    <n v="1"/>
    <s v="New Delhi"/>
    <n v="6"/>
    <s v="Kidney Stone"/>
  </r>
  <r>
    <x v="6505"/>
    <n v="52944"/>
    <n v="2"/>
    <s v="Cash"/>
    <n v="14"/>
    <n v="39"/>
    <n v="4"/>
    <d v="2022-04-16T00:00:00"/>
    <d v="2021-10-23T19:35:00"/>
    <n v="39"/>
    <n v="2"/>
    <s v="Hyderabad"/>
    <n v="6"/>
    <s v="Kidney Stone"/>
  </r>
  <r>
    <x v="6506"/>
    <n v="52945"/>
    <n v="1"/>
    <m/>
    <n v="2"/>
    <n v="2"/>
    <n v="1"/>
    <m/>
    <d v="2021-10-23T19:38:00"/>
    <n v="2"/>
    <n v="1"/>
    <s v="New Delhi"/>
    <n v="1"/>
    <s v="Proctology"/>
  </r>
  <r>
    <x v="6507"/>
    <n v="52946"/>
    <n v="2"/>
    <m/>
    <n v="2"/>
    <n v="13"/>
    <n v="8"/>
    <m/>
    <d v="2021-10-23T19:40:00"/>
    <n v="13"/>
    <n v="2"/>
    <s v="Tertiary "/>
    <n v="1"/>
    <s v="Proctology"/>
  </r>
  <r>
    <x v="6508"/>
    <n v="52947"/>
    <n v="1"/>
    <m/>
    <n v="2"/>
    <n v="13"/>
    <n v="1"/>
    <m/>
    <d v="2021-10-23T19:40:00"/>
    <n v="13"/>
    <n v="1"/>
    <s v="New Delhi"/>
    <n v="1"/>
    <s v="Proctology"/>
  </r>
  <r>
    <x v="6509"/>
    <n v="52948"/>
    <n v="1"/>
    <m/>
    <n v="2"/>
    <n v="2"/>
    <n v="1"/>
    <m/>
    <d v="2021-10-23T19:46:00"/>
    <n v="2"/>
    <n v="1"/>
    <s v="New Delhi"/>
    <n v="1"/>
    <s v="Proctology"/>
  </r>
  <r>
    <x v="6510"/>
    <n v="52949"/>
    <n v="1"/>
    <s v="Cash"/>
    <n v="2"/>
    <n v="39"/>
    <n v="2"/>
    <m/>
    <d v="2021-10-23T19:57:00"/>
    <n v="39"/>
    <n v="1"/>
    <s v="Bangalore"/>
    <n v="1"/>
    <s v="Proctology"/>
  </r>
  <r>
    <x v="6511"/>
    <n v="52950"/>
    <n v="2"/>
    <m/>
    <n v="128"/>
    <n v="13"/>
    <n v="3"/>
    <m/>
    <d v="2021-10-23T20:00:00"/>
    <n v="13"/>
    <n v="2"/>
    <s v="Mumbai"/>
    <n v="3"/>
    <s v="Laproscopy"/>
  </r>
  <r>
    <x v="6512"/>
    <n v="52951"/>
    <n v="1"/>
    <m/>
    <n v="5"/>
    <n v="2"/>
    <n v="2"/>
    <m/>
    <d v="2021-10-23T20:14:00"/>
    <n v="2"/>
    <n v="1"/>
    <s v="Bangalore"/>
    <n v="5"/>
    <s v="Vascular"/>
  </r>
  <r>
    <x v="6513"/>
    <n v="52952"/>
    <n v="2"/>
    <s v="Cash"/>
    <n v="16"/>
    <n v="65"/>
    <n v="4"/>
    <d v="2022-02-27T00:00:00"/>
    <d v="2021-10-23T20:25:00"/>
    <n v="65"/>
    <n v="2"/>
    <s v="Hyderabad"/>
    <n v="3"/>
    <s v="Laproscopy"/>
  </r>
  <r>
    <x v="6514"/>
    <n v="52953"/>
    <n v="5"/>
    <s v="Cash"/>
    <n v="2"/>
    <n v="13"/>
    <n v="1"/>
    <m/>
    <d v="2021-10-23T20:27:00"/>
    <n v="13"/>
    <n v="5"/>
    <s v="New Delhi"/>
    <n v="1"/>
    <s v="Proctology"/>
  </r>
  <r>
    <x v="6515"/>
    <n v="52954"/>
    <n v="5"/>
    <m/>
    <n v="17"/>
    <n v="13"/>
    <n v="1"/>
    <d v="2021-11-01T00:00:00"/>
    <d v="2021-10-23T20:34:00"/>
    <n v="13"/>
    <n v="5"/>
    <s v="New Delhi"/>
    <n v="7"/>
    <s v="Cosmetic"/>
  </r>
  <r>
    <x v="6516"/>
    <n v="52955"/>
    <n v="5"/>
    <s v="Cash"/>
    <n v="19"/>
    <n v="13"/>
    <n v="1"/>
    <m/>
    <d v="2021-10-23T20:38:00"/>
    <n v="13"/>
    <n v="5"/>
    <s v="New Delhi"/>
    <n v="1"/>
    <s v="Proctology"/>
  </r>
  <r>
    <x v="6517"/>
    <n v="52956"/>
    <n v="5"/>
    <s v="Cash"/>
    <n v="17"/>
    <n v="13"/>
    <n v="1"/>
    <m/>
    <d v="2021-10-23T20:44:00"/>
    <n v="13"/>
    <n v="5"/>
    <s v="New Delhi"/>
    <n v="7"/>
    <s v="Cosmetic"/>
  </r>
  <r>
    <x v="6518"/>
    <n v="52957"/>
    <n v="5"/>
    <m/>
    <n v="18"/>
    <n v="13"/>
    <n v="4"/>
    <m/>
    <d v="2021-10-23T20:45:00"/>
    <n v="13"/>
    <n v="5"/>
    <s v="Hyderabad"/>
    <n v="5"/>
    <s v="Vascular"/>
  </r>
  <r>
    <x v="6519"/>
    <n v="52958"/>
    <n v="1"/>
    <m/>
    <n v="39"/>
    <n v="13"/>
    <n v="4"/>
    <m/>
    <d v="2021-10-23T20:45:00"/>
    <n v="13"/>
    <n v="1"/>
    <s v="Hyderabad"/>
    <n v="2"/>
    <s v="Urology Circumcision"/>
  </r>
  <r>
    <x v="6520"/>
    <n v="52959"/>
    <n v="2"/>
    <m/>
    <n v="37"/>
    <n v="2"/>
    <n v="1"/>
    <m/>
    <d v="2021-10-23T20:50:00"/>
    <n v="2"/>
    <n v="2"/>
    <s v="New Delhi"/>
    <n v="0"/>
    <s v="Not Assigned"/>
  </r>
  <r>
    <x v="6521"/>
    <n v="52960"/>
    <n v="2"/>
    <m/>
    <n v="20"/>
    <n v="13"/>
    <n v="2"/>
    <m/>
    <d v="2021-10-23T20:55:00"/>
    <n v="13"/>
    <n v="2"/>
    <s v="Bangalore"/>
    <n v="1"/>
    <s v="Proctology"/>
  </r>
  <r>
    <x v="6522"/>
    <n v="52961"/>
    <n v="1"/>
    <m/>
    <n v="39"/>
    <n v="2"/>
    <n v="3"/>
    <m/>
    <d v="2021-10-23T20:57:00"/>
    <n v="2"/>
    <n v="1"/>
    <s v="Mumbai"/>
    <n v="2"/>
    <s v="Urology Circumcision"/>
  </r>
  <r>
    <x v="6523"/>
    <n v="52963"/>
    <n v="5"/>
    <m/>
    <n v="39"/>
    <n v="13"/>
    <n v="2"/>
    <m/>
    <d v="2021-10-23T21:00:00"/>
    <n v="13"/>
    <n v="5"/>
    <s v="Bangalore"/>
    <n v="2"/>
    <s v="Urology Circumcision"/>
  </r>
  <r>
    <x v="6524"/>
    <n v="52964"/>
    <n v="5"/>
    <m/>
    <n v="17"/>
    <n v="2"/>
    <n v="1"/>
    <d v="2021-11-22T00:00:00"/>
    <d v="2021-10-23T21:01:00"/>
    <n v="2"/>
    <n v="5"/>
    <s v="New Delhi"/>
    <n v="7"/>
    <s v="Cosmetic"/>
  </r>
  <r>
    <x v="6525"/>
    <n v="52965"/>
    <n v="1"/>
    <m/>
    <n v="2"/>
    <n v="12"/>
    <n v="2"/>
    <m/>
    <d v="2021-10-23T21:01:00"/>
    <n v="12"/>
    <n v="1"/>
    <s v="Bangalore"/>
    <n v="1"/>
    <s v="Proctology"/>
  </r>
  <r>
    <x v="6526"/>
    <n v="52966"/>
    <n v="5"/>
    <m/>
    <n v="18"/>
    <n v="2"/>
    <n v="2"/>
    <d v="2022-06-15T00:00:00"/>
    <d v="2021-10-23T21:02:00"/>
    <n v="2"/>
    <n v="5"/>
    <s v="Bangalore"/>
    <n v="5"/>
    <s v="Vascular"/>
  </r>
  <r>
    <x v="6527"/>
    <n v="52967"/>
    <n v="2"/>
    <m/>
    <n v="2"/>
    <n v="13"/>
    <n v="2"/>
    <m/>
    <d v="2021-10-23T21:05:00"/>
    <n v="13"/>
    <n v="2"/>
    <s v="Bangalore"/>
    <n v="1"/>
    <s v="Proctology"/>
  </r>
  <r>
    <x v="6528"/>
    <n v="52968"/>
    <n v="5"/>
    <m/>
    <n v="17"/>
    <n v="13"/>
    <n v="8"/>
    <m/>
    <d v="2021-10-23T21:07:00"/>
    <n v="13"/>
    <n v="5"/>
    <s v="Tertiary "/>
    <n v="7"/>
    <s v="Cosmetic"/>
  </r>
  <r>
    <x v="6529"/>
    <n v="52969"/>
    <n v="2"/>
    <m/>
    <n v="37"/>
    <n v="13"/>
    <n v="4"/>
    <m/>
    <d v="2021-10-23T21:10:00"/>
    <n v="13"/>
    <n v="2"/>
    <s v="Hyderabad"/>
    <n v="0"/>
    <s v="Not Assigned"/>
  </r>
  <r>
    <x v="6527"/>
    <n v="52970"/>
    <n v="2"/>
    <m/>
    <n v="2"/>
    <n v="13"/>
    <n v="2"/>
    <m/>
    <d v="2021-10-23T21:10:00"/>
    <n v="13"/>
    <n v="2"/>
    <s v="Bangalore"/>
    <n v="1"/>
    <s v="Proctology"/>
  </r>
  <r>
    <x v="6530"/>
    <n v="52971"/>
    <n v="2"/>
    <m/>
    <n v="37"/>
    <n v="13"/>
    <n v="4"/>
    <m/>
    <d v="2021-10-23T21:10:00"/>
    <n v="13"/>
    <n v="2"/>
    <s v="Hyderabad"/>
    <n v="0"/>
    <s v="Not Assigned"/>
  </r>
  <r>
    <x v="6531"/>
    <n v="52972"/>
    <n v="5"/>
    <m/>
    <n v="2"/>
    <n v="39"/>
    <n v="3"/>
    <m/>
    <d v="2021-10-23T21:10:00"/>
    <n v="39"/>
    <n v="5"/>
    <s v="Mumbai"/>
    <n v="1"/>
    <s v="Proctology"/>
  </r>
  <r>
    <x v="6532"/>
    <n v="52973"/>
    <n v="5"/>
    <m/>
    <n v="18"/>
    <n v="4"/>
    <n v="2"/>
    <d v="2022-06-15T00:00:00"/>
    <d v="2021-10-23T21:11:00"/>
    <n v="4"/>
    <n v="5"/>
    <s v="Bangalore"/>
    <n v="5"/>
    <s v="Vascular"/>
  </r>
  <r>
    <x v="6533"/>
    <n v="52974"/>
    <n v="2"/>
    <m/>
    <n v="37"/>
    <n v="2"/>
    <n v="4"/>
    <m/>
    <d v="2021-10-23T21:15:00"/>
    <n v="2"/>
    <n v="2"/>
    <s v="Hyderabad"/>
    <n v="0"/>
    <s v="Not Assigned"/>
  </r>
  <r>
    <x v="6534"/>
    <n v="52975"/>
    <n v="5"/>
    <m/>
    <n v="2"/>
    <n v="2"/>
    <n v="3"/>
    <m/>
    <d v="2021-10-23T21:30:00"/>
    <n v="2"/>
    <n v="5"/>
    <s v="Mumbai"/>
    <n v="1"/>
    <s v="Proctology"/>
  </r>
  <r>
    <x v="6535"/>
    <n v="52976"/>
    <n v="2"/>
    <m/>
    <n v="37"/>
    <n v="13"/>
    <n v="3"/>
    <m/>
    <d v="2021-10-23T21:35:00"/>
    <n v="13"/>
    <n v="2"/>
    <s v="Mumbai"/>
    <n v="0"/>
    <s v="Not Assigned"/>
  </r>
  <r>
    <x v="6536"/>
    <n v="52978"/>
    <n v="2"/>
    <m/>
    <n v="37"/>
    <n v="2"/>
    <n v="4"/>
    <m/>
    <d v="2021-10-23T21:45:00"/>
    <n v="2"/>
    <n v="2"/>
    <s v="Hyderabad"/>
    <n v="0"/>
    <s v="Not Assigned"/>
  </r>
  <r>
    <x v="6537"/>
    <n v="52979"/>
    <n v="1"/>
    <s v="Cash"/>
    <n v="7"/>
    <n v="13"/>
    <n v="8"/>
    <d v="2021-12-20T00:00:00"/>
    <d v="2021-10-23T21:46:00"/>
    <n v="13"/>
    <n v="1"/>
    <s v="Tertiary "/>
    <n v="9"/>
    <s v="Ophthalmology"/>
  </r>
  <r>
    <x v="6538"/>
    <n v="52981"/>
    <n v="5"/>
    <m/>
    <n v="2"/>
    <n v="2"/>
    <n v="6"/>
    <m/>
    <d v="2021-10-23T21:57:00"/>
    <n v="2"/>
    <n v="5"/>
    <s v="Pune"/>
    <n v="1"/>
    <s v="Proctology"/>
  </r>
  <r>
    <x v="6539"/>
    <n v="52982"/>
    <n v="5"/>
    <m/>
    <n v="17"/>
    <n v="39"/>
    <n v="3"/>
    <m/>
    <d v="2021-10-23T22:02:00"/>
    <n v="39"/>
    <n v="5"/>
    <s v="Mumbai"/>
    <n v="7"/>
    <s v="Cosmetic"/>
  </r>
  <r>
    <x v="6540"/>
    <n v="52983"/>
    <n v="1"/>
    <m/>
    <n v="20"/>
    <n v="13"/>
    <n v="6"/>
    <m/>
    <d v="2021-10-23T22:03:00"/>
    <n v="13"/>
    <n v="1"/>
    <s v="Pune"/>
    <n v="1"/>
    <s v="Proctology"/>
  </r>
  <r>
    <x v="6541"/>
    <n v="52984"/>
    <n v="1"/>
    <m/>
    <n v="57"/>
    <n v="2"/>
    <n v="1"/>
    <m/>
    <d v="2021-10-23T22:13:00"/>
    <n v="2"/>
    <n v="1"/>
    <s v="New Delhi"/>
    <n v="0"/>
    <s v="Not Assigned"/>
  </r>
  <r>
    <x v="6541"/>
    <n v="52985"/>
    <n v="2"/>
    <m/>
    <n v="37"/>
    <n v="4"/>
    <n v="1"/>
    <m/>
    <d v="2021-10-23T22:15:00"/>
    <n v="4"/>
    <n v="2"/>
    <s v="New Delhi"/>
    <n v="0"/>
    <s v="Not Assigned"/>
  </r>
  <r>
    <x v="6542"/>
    <n v="52986"/>
    <n v="2"/>
    <m/>
    <n v="57"/>
    <n v="2"/>
    <n v="1"/>
    <m/>
    <d v="2021-10-23T22:20:00"/>
    <n v="2"/>
    <n v="2"/>
    <s v="New Delhi"/>
    <n v="0"/>
    <s v="Not Assigned"/>
  </r>
  <r>
    <x v="6543"/>
    <n v="52988"/>
    <n v="1"/>
    <s v="Cash"/>
    <n v="2"/>
    <n v="13"/>
    <n v="4"/>
    <m/>
    <d v="2021-10-23T22:23:00"/>
    <n v="13"/>
    <n v="1"/>
    <s v="Hyderabad"/>
    <n v="1"/>
    <s v="Proctology"/>
  </r>
  <r>
    <x v="6544"/>
    <n v="52989"/>
    <n v="5"/>
    <m/>
    <n v="20"/>
    <n v="13"/>
    <n v="1"/>
    <m/>
    <d v="2021-10-23T22:25:00"/>
    <n v="13"/>
    <n v="5"/>
    <s v="New Delhi"/>
    <n v="1"/>
    <s v="Proctology"/>
  </r>
  <r>
    <x v="6545"/>
    <n v="52990"/>
    <n v="5"/>
    <m/>
    <n v="2"/>
    <n v="13"/>
    <n v="2"/>
    <m/>
    <d v="2021-10-23T22:30:00"/>
    <n v="13"/>
    <n v="5"/>
    <s v="Bangalore"/>
    <n v="1"/>
    <s v="Proctology"/>
  </r>
  <r>
    <x v="6546"/>
    <n v="52991"/>
    <n v="5"/>
    <m/>
    <n v="2"/>
    <n v="39"/>
    <n v="2"/>
    <m/>
    <d v="2021-10-23T22:36:00"/>
    <n v="39"/>
    <n v="5"/>
    <s v="Bangalore"/>
    <n v="1"/>
    <s v="Proctology"/>
  </r>
  <r>
    <x v="6547"/>
    <n v="52992"/>
    <n v="2"/>
    <s v="Cash"/>
    <n v="37"/>
    <n v="2"/>
    <n v="1"/>
    <d v="2021-12-08T00:00:00"/>
    <d v="2021-10-23T22:40:00"/>
    <n v="2"/>
    <n v="2"/>
    <s v="New Delhi"/>
    <n v="0"/>
    <s v="Not Assigned"/>
  </r>
  <r>
    <x v="6548"/>
    <n v="52993"/>
    <n v="5"/>
    <m/>
    <n v="2"/>
    <n v="2"/>
    <n v="2"/>
    <m/>
    <d v="2021-10-23T22:40:00"/>
    <n v="2"/>
    <n v="5"/>
    <s v="Bangalore"/>
    <n v="1"/>
    <s v="Proctology"/>
  </r>
  <r>
    <x v="6549"/>
    <n v="52994"/>
    <n v="5"/>
    <s v="Cash"/>
    <n v="17"/>
    <n v="13"/>
    <n v="1"/>
    <m/>
    <d v="2021-10-23T22:43:00"/>
    <n v="13"/>
    <n v="5"/>
    <s v="New Delhi"/>
    <n v="7"/>
    <s v="Cosmetic"/>
  </r>
  <r>
    <x v="6550"/>
    <n v="52995"/>
    <n v="5"/>
    <m/>
    <n v="39"/>
    <n v="13"/>
    <n v="6"/>
    <m/>
    <d v="2021-10-23T22:43:00"/>
    <n v="13"/>
    <n v="5"/>
    <s v="Pune"/>
    <n v="2"/>
    <s v="Urology Circumcision"/>
  </r>
  <r>
    <x v="6551"/>
    <n v="52996"/>
    <n v="5"/>
    <m/>
    <n v="2"/>
    <n v="2"/>
    <n v="6"/>
    <m/>
    <d v="2021-10-23T22:44:00"/>
    <n v="2"/>
    <n v="5"/>
    <s v="Pune"/>
    <n v="1"/>
    <s v="Proctology"/>
  </r>
  <r>
    <x v="6552"/>
    <n v="52997"/>
    <n v="5"/>
    <m/>
    <n v="18"/>
    <n v="12"/>
    <n v="2"/>
    <m/>
    <d v="2021-10-23T22:46:00"/>
    <n v="12"/>
    <n v="5"/>
    <s v="Bangalore"/>
    <n v="5"/>
    <s v="Vascular"/>
  </r>
  <r>
    <x v="6553"/>
    <n v="52998"/>
    <n v="1"/>
    <m/>
    <n v="2"/>
    <n v="2"/>
    <n v="4"/>
    <m/>
    <d v="2021-10-23T22:47:00"/>
    <n v="2"/>
    <n v="1"/>
    <s v="Hyderabad"/>
    <n v="1"/>
    <s v="Proctology"/>
  </r>
  <r>
    <x v="6554"/>
    <n v="52999"/>
    <n v="4"/>
    <s v="Cash"/>
    <n v="18"/>
    <n v="13"/>
    <n v="2"/>
    <d v="2022-06-15T00:00:00"/>
    <d v="2021-10-23T22:47:00"/>
    <n v="13"/>
    <n v="4"/>
    <s v="Bangalore"/>
    <n v="5"/>
    <s v="Vascular"/>
  </r>
  <r>
    <x v="6555"/>
    <n v="53000"/>
    <n v="5"/>
    <m/>
    <n v="20"/>
    <n v="39"/>
    <n v="3"/>
    <d v="2021-12-22T00:00:00"/>
    <d v="2021-10-23T22:48:00"/>
    <n v="39"/>
    <n v="5"/>
    <s v="Mumbai"/>
    <n v="1"/>
    <s v="Proctology"/>
  </r>
  <r>
    <x v="6556"/>
    <n v="53001"/>
    <n v="5"/>
    <s v="Cash"/>
    <n v="2"/>
    <n v="39"/>
    <n v="1"/>
    <d v="2021-12-28T00:00:00"/>
    <d v="2021-10-23T22:48:00"/>
    <n v="39"/>
    <n v="5"/>
    <s v="New Delhi"/>
    <n v="1"/>
    <s v="Proctology"/>
  </r>
  <r>
    <x v="6557"/>
    <n v="53002"/>
    <n v="5"/>
    <m/>
    <n v="39"/>
    <n v="2"/>
    <n v="3"/>
    <m/>
    <d v="2021-10-23T22:49:00"/>
    <n v="2"/>
    <n v="5"/>
    <s v="Mumbai"/>
    <n v="2"/>
    <s v="Urology Circumcision"/>
  </r>
  <r>
    <x v="6558"/>
    <n v="53003"/>
    <n v="7"/>
    <s v="Cash"/>
    <n v="94"/>
    <n v="34"/>
    <n v="1"/>
    <d v="1970-01-01T00:00:00"/>
    <d v="2021-10-23T22:51:00"/>
    <n v="34"/>
    <n v="7"/>
    <s v="New Delhi"/>
    <n v="0"/>
    <s v="Not Assigned"/>
  </r>
  <r>
    <x v="6559"/>
    <n v="53004"/>
    <n v="7"/>
    <s v="Cash"/>
    <n v="94"/>
    <n v="34"/>
    <n v="1"/>
    <d v="1970-01-01T00:00:00"/>
    <d v="2021-10-23T22:53:00"/>
    <n v="34"/>
    <n v="7"/>
    <s v="New Delhi"/>
    <n v="0"/>
    <s v="Not Assigned"/>
  </r>
  <r>
    <x v="6560"/>
    <n v="53005"/>
    <n v="1"/>
    <s v="Cash"/>
    <n v="2"/>
    <n v="39"/>
    <n v="4"/>
    <m/>
    <d v="2021-10-23T22:55:00"/>
    <n v="39"/>
    <n v="1"/>
    <s v="Hyderabad"/>
    <n v="1"/>
    <s v="Proctology"/>
  </r>
  <r>
    <x v="6561"/>
    <n v="53007"/>
    <n v="1"/>
    <m/>
    <n v="2"/>
    <n v="2"/>
    <n v="6"/>
    <m/>
    <d v="2021-10-23T22:57:00"/>
    <n v="2"/>
    <n v="1"/>
    <s v="Pune"/>
    <n v="1"/>
    <s v="Proctology"/>
  </r>
  <r>
    <x v="6562"/>
    <n v="53008"/>
    <n v="1"/>
    <s v="Cashless"/>
    <n v="39"/>
    <n v="34"/>
    <n v="2"/>
    <m/>
    <d v="2021-10-23T22:57:00"/>
    <n v="34"/>
    <n v="1"/>
    <s v="Bangalore"/>
    <n v="2"/>
    <s v="Urology Circumcision"/>
  </r>
  <r>
    <x v="6563"/>
    <n v="53009"/>
    <n v="7"/>
    <s v="Cash"/>
    <n v="94"/>
    <n v="34"/>
    <n v="1"/>
    <d v="1970-01-01T00:00:00"/>
    <d v="2021-10-23T22:58:00"/>
    <n v="34"/>
    <n v="7"/>
    <s v="New Delhi"/>
    <n v="0"/>
    <s v="Not Assigned"/>
  </r>
  <r>
    <x v="6562"/>
    <n v="53010"/>
    <n v="2"/>
    <m/>
    <n v="37"/>
    <n v="12"/>
    <n v="2"/>
    <m/>
    <d v="2021-10-23T23:00:00"/>
    <n v="12"/>
    <n v="2"/>
    <s v="Bangalore"/>
    <n v="0"/>
    <s v="Not Assigned"/>
  </r>
  <r>
    <x v="6564"/>
    <n v="53011"/>
    <n v="1"/>
    <s v="Cash"/>
    <n v="2"/>
    <n v="13"/>
    <n v="1"/>
    <m/>
    <d v="2021-10-23T23:01:00"/>
    <n v="13"/>
    <n v="1"/>
    <s v="New Delhi"/>
    <n v="1"/>
    <s v="Proctology"/>
  </r>
  <r>
    <x v="6565"/>
    <n v="53012"/>
    <n v="2"/>
    <m/>
    <n v="17"/>
    <n v="10"/>
    <n v="3"/>
    <d v="2022-06-21T00:00:00"/>
    <d v="2021-10-23T23:10:00"/>
    <n v="10"/>
    <n v="2"/>
    <s v="Mumbai"/>
    <n v="7"/>
    <s v="Cosmetic"/>
  </r>
  <r>
    <x v="6566"/>
    <n v="53013"/>
    <n v="1"/>
    <s v="Cash"/>
    <n v="17"/>
    <n v="13"/>
    <n v="1"/>
    <d v="2021-12-11T00:00:00"/>
    <d v="2021-10-23T23:10:00"/>
    <n v="13"/>
    <n v="1"/>
    <s v="New Delhi"/>
    <n v="7"/>
    <s v="Cosmetic"/>
  </r>
  <r>
    <x v="6567"/>
    <n v="53014"/>
    <n v="1"/>
    <m/>
    <n v="15"/>
    <n v="13"/>
    <n v="1"/>
    <d v="2021-11-24T00:00:00"/>
    <d v="2021-10-23T23:11:00"/>
    <n v="13"/>
    <n v="1"/>
    <s v="New Delhi"/>
    <n v="3"/>
    <s v="Laproscopy"/>
  </r>
  <r>
    <x v="6568"/>
    <n v="53015"/>
    <n v="7"/>
    <s v="Cash"/>
    <n v="94"/>
    <n v="34"/>
    <n v="1"/>
    <d v="1970-01-01T00:00:00"/>
    <d v="2021-10-23T23:13:00"/>
    <n v="34"/>
    <n v="7"/>
    <s v="New Delhi"/>
    <n v="0"/>
    <s v="Not Assigned"/>
  </r>
  <r>
    <x v="6569"/>
    <n v="53016"/>
    <n v="1"/>
    <m/>
    <n v="2"/>
    <n v="13"/>
    <n v="3"/>
    <m/>
    <d v="2021-10-23T23:13:00"/>
    <n v="13"/>
    <n v="1"/>
    <s v="Mumbai"/>
    <n v="1"/>
    <s v="Proctology"/>
  </r>
  <r>
    <x v="6570"/>
    <n v="53017"/>
    <n v="1"/>
    <s v="Cash"/>
    <n v="2"/>
    <n v="13"/>
    <n v="1"/>
    <d v="2022-07-01T00:00:00"/>
    <d v="2021-10-23T23:14:00"/>
    <n v="13"/>
    <n v="1"/>
    <s v="New Delhi"/>
    <n v="1"/>
    <s v="Proctology"/>
  </r>
  <r>
    <x v="6571"/>
    <n v="53018"/>
    <n v="1"/>
    <m/>
    <n v="2"/>
    <n v="13"/>
    <n v="2"/>
    <d v="2021-10-31T00:00:00"/>
    <d v="2021-10-23T23:15:00"/>
    <n v="13"/>
    <n v="1"/>
    <s v="Bangalore"/>
    <n v="1"/>
    <s v="Proctology"/>
  </r>
  <r>
    <x v="6571"/>
    <n v="53019"/>
    <n v="2"/>
    <m/>
    <n v="2"/>
    <n v="13"/>
    <n v="2"/>
    <d v="2021-11-01T00:00:00"/>
    <d v="2021-10-23T23:20:00"/>
    <n v="13"/>
    <n v="2"/>
    <s v="Bangalore"/>
    <n v="1"/>
    <s v="Proctology"/>
  </r>
  <r>
    <x v="6572"/>
    <n v="53020"/>
    <n v="7"/>
    <s v="Cash"/>
    <n v="94"/>
    <n v="34"/>
    <n v="1"/>
    <d v="1970-01-01T00:00:00"/>
    <d v="2021-10-23T23:26:00"/>
    <n v="34"/>
    <n v="7"/>
    <s v="New Delhi"/>
    <n v="0"/>
    <s v="Not Assigned"/>
  </r>
  <r>
    <x v="6573"/>
    <n v="53021"/>
    <n v="1"/>
    <m/>
    <n v="39"/>
    <n v="39"/>
    <n v="3"/>
    <m/>
    <d v="2021-10-23T23:29:00"/>
    <n v="39"/>
    <n v="1"/>
    <s v="Mumbai"/>
    <n v="2"/>
    <s v="Urology Circumcision"/>
  </r>
  <r>
    <x v="6574"/>
    <n v="53022"/>
    <n v="7"/>
    <s v="Cash"/>
    <n v="94"/>
    <n v="34"/>
    <n v="1"/>
    <d v="1970-01-01T00:00:00"/>
    <d v="2021-10-23T23:34:00"/>
    <n v="34"/>
    <n v="7"/>
    <s v="New Delhi"/>
    <n v="0"/>
    <s v="Not Assigned"/>
  </r>
  <r>
    <x v="6575"/>
    <n v="53023"/>
    <n v="5"/>
    <m/>
    <n v="17"/>
    <n v="13"/>
    <n v="2"/>
    <m/>
    <d v="2021-10-23T23:44:00"/>
    <n v="13"/>
    <n v="5"/>
    <s v="Bangalore"/>
    <n v="7"/>
    <s v="Cosmetic"/>
  </r>
  <r>
    <x v="6576"/>
    <n v="53024"/>
    <n v="5"/>
    <m/>
    <n v="135"/>
    <n v="13"/>
    <n v="1"/>
    <m/>
    <d v="2021-10-23T23:45:00"/>
    <n v="13"/>
    <n v="5"/>
    <s v="New Delhi"/>
    <n v="10"/>
    <s v="Dental"/>
  </r>
  <r>
    <x v="6577"/>
    <n v="53025"/>
    <n v="5"/>
    <m/>
    <n v="39"/>
    <n v="13"/>
    <n v="8"/>
    <m/>
    <d v="2021-10-23T23:46:00"/>
    <n v="13"/>
    <n v="5"/>
    <s v="Tertiary "/>
    <n v="2"/>
    <s v="Urology Circumcision"/>
  </r>
  <r>
    <x v="6578"/>
    <n v="53026"/>
    <n v="5"/>
    <m/>
    <n v="19"/>
    <n v="8"/>
    <n v="8"/>
    <d v="2021-10-29T00:00:00"/>
    <d v="2021-10-23T23:49:00"/>
    <n v="8"/>
    <n v="5"/>
    <s v="Tertiary "/>
    <n v="1"/>
    <s v="Proctology"/>
  </r>
  <r>
    <x v="6579"/>
    <n v="53027"/>
    <n v="2"/>
    <s v="Cash"/>
    <n v="17"/>
    <n v="13"/>
    <n v="1"/>
    <m/>
    <d v="2021-10-23T23:50:00"/>
    <n v="13"/>
    <n v="2"/>
    <s v="New Delhi"/>
    <n v="7"/>
    <s v="Cosmetic"/>
  </r>
  <r>
    <x v="6580"/>
    <n v="53028"/>
    <n v="5"/>
    <s v="Cash"/>
    <n v="2"/>
    <n v="13"/>
    <n v="1"/>
    <d v="2022-03-29T00:00:00"/>
    <d v="2021-10-23T23:50:00"/>
    <n v="13"/>
    <n v="5"/>
    <s v="New Delhi"/>
    <n v="1"/>
    <s v="Proctology"/>
  </r>
  <r>
    <x v="6581"/>
    <n v="53029"/>
    <n v="5"/>
    <m/>
    <n v="18"/>
    <n v="13"/>
    <n v="2"/>
    <m/>
    <d v="2021-10-23T23:50:00"/>
    <n v="13"/>
    <n v="5"/>
    <s v="Bangalore"/>
    <n v="5"/>
    <s v="Vascular"/>
  </r>
  <r>
    <x v="6582"/>
    <n v="53030"/>
    <n v="5"/>
    <m/>
    <n v="17"/>
    <n v="13"/>
    <n v="1"/>
    <m/>
    <d v="2021-10-23T23:50:00"/>
    <n v="13"/>
    <n v="5"/>
    <s v="New Delhi"/>
    <n v="7"/>
    <s v="Cosmetic"/>
  </r>
  <r>
    <x v="6583"/>
    <n v="53031"/>
    <n v="5"/>
    <m/>
    <n v="2"/>
    <n v="39"/>
    <n v="3"/>
    <m/>
    <d v="2021-10-23T23:53:00"/>
    <n v="39"/>
    <n v="5"/>
    <s v="Mumbai"/>
    <n v="1"/>
    <s v="Proctology"/>
  </r>
  <r>
    <x v="6584"/>
    <n v="53032"/>
    <n v="5"/>
    <m/>
    <n v="17"/>
    <n v="39"/>
    <n v="3"/>
    <m/>
    <d v="2021-10-23T23:55:00"/>
    <n v="39"/>
    <n v="5"/>
    <s v="Mumbai"/>
    <n v="7"/>
    <s v="Cosmetic"/>
  </r>
  <r>
    <x v="6585"/>
    <n v="53033"/>
    <n v="5"/>
    <m/>
    <n v="17"/>
    <n v="13"/>
    <n v="3"/>
    <m/>
    <d v="2021-10-23T23:55:00"/>
    <n v="13"/>
    <n v="5"/>
    <s v="Mumbai"/>
    <n v="7"/>
    <s v="Cosmetic"/>
  </r>
  <r>
    <x v="6586"/>
    <n v="53034"/>
    <n v="5"/>
    <m/>
    <n v="17"/>
    <n v="2"/>
    <n v="8"/>
    <m/>
    <d v="2021-10-23T23:55:00"/>
    <n v="2"/>
    <n v="5"/>
    <s v="Tertiary "/>
    <n v="7"/>
    <s v="Cosmetic"/>
  </r>
  <r>
    <x v="6587"/>
    <n v="53035"/>
    <n v="5"/>
    <m/>
    <n v="18"/>
    <n v="13"/>
    <n v="2"/>
    <d v="2022-01-15T00:00:00"/>
    <d v="2021-10-23T23:56:00"/>
    <n v="13"/>
    <n v="5"/>
    <s v="Bangalore"/>
    <n v="5"/>
    <s v="Vascular"/>
  </r>
  <r>
    <x v="6588"/>
    <n v="53036"/>
    <n v="5"/>
    <m/>
    <n v="17"/>
    <n v="13"/>
    <n v="1"/>
    <m/>
    <d v="2021-10-23T23:57:00"/>
    <n v="13"/>
    <n v="5"/>
    <s v="New Delhi"/>
    <n v="7"/>
    <s v="Cosmetic"/>
  </r>
  <r>
    <x v="6589"/>
    <n v="53037"/>
    <n v="5"/>
    <m/>
    <n v="18"/>
    <n v="2"/>
    <n v="8"/>
    <d v="2021-11-05T00:00:00"/>
    <d v="2021-10-23T23:57:00"/>
    <n v="2"/>
    <n v="5"/>
    <s v="Tertiary "/>
    <n v="5"/>
    <s v="Vascular"/>
  </r>
  <r>
    <x v="6590"/>
    <n v="53038"/>
    <n v="5"/>
    <m/>
    <n v="39"/>
    <n v="13"/>
    <n v="1"/>
    <m/>
    <d v="2021-10-23T23:58:00"/>
    <n v="13"/>
    <n v="5"/>
    <s v="New Delhi"/>
    <n v="2"/>
    <s v="Urology Circumcision"/>
  </r>
  <r>
    <x v="6591"/>
    <n v="53039"/>
    <n v="1"/>
    <m/>
    <n v="14"/>
    <n v="13"/>
    <n v="1"/>
    <m/>
    <d v="2021-10-23T23:59:00"/>
    <n v="13"/>
    <n v="1"/>
    <s v="New Delhi"/>
    <n v="6"/>
    <s v="Kidney Stone"/>
  </r>
  <r>
    <x v="6592"/>
    <n v="53040"/>
    <n v="5"/>
    <m/>
    <n v="17"/>
    <n v="13"/>
    <n v="3"/>
    <d v="2022-01-18T00:00:00"/>
    <d v="2021-10-23T23:59:00"/>
    <n v="13"/>
    <n v="5"/>
    <s v="Mumbai"/>
    <n v="7"/>
    <s v="Cosmetic"/>
  </r>
  <r>
    <x v="6593"/>
    <n v="53041"/>
    <n v="5"/>
    <m/>
    <n v="18"/>
    <n v="10"/>
    <n v="2"/>
    <d v="2022-06-15T00:00:00"/>
    <d v="2021-10-23T23:59:00"/>
    <n v="10"/>
    <n v="5"/>
    <s v="Bangalore"/>
    <n v="5"/>
    <s v="Vascular"/>
  </r>
  <r>
    <x v="6594"/>
    <n v="53042"/>
    <n v="5"/>
    <m/>
    <n v="18"/>
    <n v="12"/>
    <n v="2"/>
    <m/>
    <d v="2021-10-23T23:59:00"/>
    <n v="12"/>
    <n v="5"/>
    <s v="Bangalore"/>
    <n v="5"/>
    <s v="Vascular"/>
  </r>
  <r>
    <x v="6595"/>
    <n v="53043"/>
    <n v="5"/>
    <s v="Cash"/>
    <n v="17"/>
    <n v="13"/>
    <n v="1"/>
    <m/>
    <d v="2021-10-23T23:59:00"/>
    <n v="13"/>
    <n v="5"/>
    <s v="New Delhi"/>
    <n v="7"/>
    <s v="Cosmetic"/>
  </r>
  <r>
    <x v="6596"/>
    <n v="53044"/>
    <n v="1"/>
    <s v="Reimbursement"/>
    <n v="18"/>
    <n v="13"/>
    <n v="2"/>
    <d v="2021-12-03T00:00:00"/>
    <d v="2021-10-24T00:00:00"/>
    <n v="13"/>
    <n v="1"/>
    <s v="Bangalore"/>
    <n v="5"/>
    <s v="Vascular"/>
  </r>
  <r>
    <x v="6597"/>
    <n v="53045"/>
    <n v="1"/>
    <s v="Cash"/>
    <n v="17"/>
    <n v="13"/>
    <n v="1"/>
    <d v="2022-01-05T00:00:00"/>
    <d v="2021-10-24T00:10:00"/>
    <n v="13"/>
    <n v="1"/>
    <s v="New Delhi"/>
    <n v="7"/>
    <s v="Cosmetic"/>
  </r>
  <r>
    <x v="6598"/>
    <n v="53046"/>
    <n v="1"/>
    <m/>
    <n v="17"/>
    <n v="13"/>
    <n v="3"/>
    <m/>
    <d v="2021-10-24T00:11:00"/>
    <n v="13"/>
    <n v="1"/>
    <s v="Mumbai"/>
    <n v="7"/>
    <s v="Cosmetic"/>
  </r>
  <r>
    <x v="6599"/>
    <n v="53047"/>
    <n v="5"/>
    <m/>
    <n v="17"/>
    <n v="39"/>
    <n v="3"/>
    <d v="2021-11-10T00:00:00"/>
    <d v="2021-10-24T00:17:00"/>
    <n v="39"/>
    <n v="5"/>
    <s v="Mumbai"/>
    <n v="7"/>
    <s v="Cosmetic"/>
  </r>
  <r>
    <x v="6600"/>
    <n v="53048"/>
    <n v="1"/>
    <m/>
    <n v="2"/>
    <n v="13"/>
    <n v="1"/>
    <d v="2021-11-24T00:00:00"/>
    <d v="2021-10-24T00:32:00"/>
    <n v="13"/>
    <n v="1"/>
    <s v="New Delhi"/>
    <n v="1"/>
    <s v="Proctology"/>
  </r>
  <r>
    <x v="6600"/>
    <n v="53049"/>
    <n v="2"/>
    <m/>
    <n v="2"/>
    <n v="13"/>
    <n v="1"/>
    <m/>
    <d v="2021-10-24T00:35:00"/>
    <n v="13"/>
    <n v="2"/>
    <s v="New Delhi"/>
    <n v="1"/>
    <s v="Proctology"/>
  </r>
  <r>
    <x v="6601"/>
    <n v="53050"/>
    <n v="1"/>
    <m/>
    <n v="19"/>
    <n v="39"/>
    <n v="2"/>
    <d v="2021-10-27T00:00:00"/>
    <d v="2021-10-24T00:43:00"/>
    <n v="39"/>
    <n v="1"/>
    <s v="Bangalore"/>
    <n v="1"/>
    <s v="Proctology"/>
  </r>
  <r>
    <x v="6602"/>
    <n v="53051"/>
    <n v="5"/>
    <s v="Cash"/>
    <n v="17"/>
    <n v="13"/>
    <n v="1"/>
    <m/>
    <d v="2021-10-24T00:58:00"/>
    <n v="13"/>
    <n v="5"/>
    <s v="New Delhi"/>
    <n v="7"/>
    <s v="Cosmetic"/>
  </r>
  <r>
    <x v="6603"/>
    <n v="53052"/>
    <n v="1"/>
    <m/>
    <n v="17"/>
    <n v="13"/>
    <n v="1"/>
    <d v="2021-11-01T00:00:00"/>
    <d v="2021-10-24T00:58:00"/>
    <n v="13"/>
    <n v="1"/>
    <s v="New Delhi"/>
    <n v="7"/>
    <s v="Cosmetic"/>
  </r>
  <r>
    <x v="6604"/>
    <n v="53054"/>
    <n v="1"/>
    <m/>
    <n v="20"/>
    <n v="12"/>
    <n v="6"/>
    <m/>
    <d v="2021-10-24T01:17:00"/>
    <n v="12"/>
    <n v="1"/>
    <s v="Pune"/>
    <n v="1"/>
    <s v="Proctology"/>
  </r>
  <r>
    <x v="6605"/>
    <n v="53055"/>
    <n v="5"/>
    <m/>
    <n v="17"/>
    <n v="39"/>
    <n v="3"/>
    <m/>
    <d v="2021-10-24T01:17:00"/>
    <n v="39"/>
    <n v="5"/>
    <s v="Mumbai"/>
    <n v="7"/>
    <s v="Cosmetic"/>
  </r>
  <r>
    <x v="6606"/>
    <n v="53056"/>
    <n v="2"/>
    <m/>
    <n v="20"/>
    <n v="13"/>
    <n v="3"/>
    <m/>
    <d v="2021-10-24T01:20:00"/>
    <n v="13"/>
    <n v="2"/>
    <s v="Mumbai"/>
    <n v="1"/>
    <s v="Proctology"/>
  </r>
  <r>
    <x v="6607"/>
    <n v="53057"/>
    <n v="1"/>
    <m/>
    <n v="2"/>
    <n v="2"/>
    <n v="1"/>
    <m/>
    <d v="2021-10-24T01:33:00"/>
    <n v="2"/>
    <n v="1"/>
    <s v="New Delhi"/>
    <n v="1"/>
    <s v="Proctology"/>
  </r>
  <r>
    <x v="6608"/>
    <n v="53058"/>
    <n v="5"/>
    <s v="Cash"/>
    <n v="135"/>
    <n v="2"/>
    <n v="1"/>
    <d v="2022-07-04T00:00:00"/>
    <d v="2021-10-24T01:35:00"/>
    <n v="2"/>
    <n v="5"/>
    <s v="New Delhi"/>
    <n v="10"/>
    <s v="Dental"/>
  </r>
  <r>
    <x v="6609"/>
    <n v="53059"/>
    <n v="5"/>
    <m/>
    <n v="17"/>
    <n v="2"/>
    <n v="3"/>
    <m/>
    <d v="2021-10-24T02:12:00"/>
    <n v="2"/>
    <n v="5"/>
    <s v="Mumbai"/>
    <n v="7"/>
    <s v="Cosmetic"/>
  </r>
  <r>
    <x v="6610"/>
    <n v="53060"/>
    <n v="1"/>
    <s v="Cash"/>
    <n v="17"/>
    <n v="2"/>
    <n v="1"/>
    <m/>
    <d v="2021-10-24T02:31:00"/>
    <n v="2"/>
    <n v="1"/>
    <s v="New Delhi"/>
    <n v="7"/>
    <s v="Cosmetic"/>
  </r>
  <r>
    <x v="6611"/>
    <n v="53061"/>
    <n v="1"/>
    <m/>
    <n v="24"/>
    <n v="13"/>
    <n v="1"/>
    <d v="2021-11-10T00:00:00"/>
    <d v="2021-10-24T02:37:00"/>
    <n v="13"/>
    <n v="1"/>
    <s v="New Delhi"/>
    <n v="1"/>
    <s v="Proctology"/>
  </r>
  <r>
    <x v="6612"/>
    <n v="53062"/>
    <n v="5"/>
    <s v="Cash"/>
    <n v="17"/>
    <n v="13"/>
    <n v="1"/>
    <d v="2021-12-13T00:00:00"/>
    <d v="2021-10-24T02:45:00"/>
    <n v="13"/>
    <n v="5"/>
    <s v="New Delhi"/>
    <n v="7"/>
    <s v="Cosmetic"/>
  </r>
  <r>
    <x v="6613"/>
    <n v="53063"/>
    <n v="5"/>
    <s v="Cash"/>
    <n v="17"/>
    <n v="13"/>
    <n v="1"/>
    <m/>
    <d v="2021-10-24T02:55:00"/>
    <n v="13"/>
    <n v="5"/>
    <s v="New Delhi"/>
    <n v="7"/>
    <s v="Cosmetic"/>
  </r>
  <r>
    <x v="6614"/>
    <n v="53064"/>
    <n v="1"/>
    <m/>
    <n v="2"/>
    <n v="2"/>
    <n v="1"/>
    <m/>
    <d v="2021-10-24T03:12:00"/>
    <n v="2"/>
    <n v="1"/>
    <s v="New Delhi"/>
    <n v="1"/>
    <s v="Proctology"/>
  </r>
  <r>
    <x v="6615"/>
    <n v="53065"/>
    <n v="1"/>
    <m/>
    <n v="2"/>
    <n v="13"/>
    <n v="6"/>
    <m/>
    <d v="2021-10-24T03:33:00"/>
    <n v="13"/>
    <n v="1"/>
    <s v="Pune"/>
    <n v="1"/>
    <s v="Proctology"/>
  </r>
  <r>
    <x v="6616"/>
    <n v="53066"/>
    <n v="5"/>
    <m/>
    <n v="17"/>
    <n v="2"/>
    <n v="3"/>
    <m/>
    <d v="2021-10-24T03:51:00"/>
    <n v="2"/>
    <n v="5"/>
    <s v="Mumbai"/>
    <n v="7"/>
    <s v="Cosmetic"/>
  </r>
  <r>
    <x v="6617"/>
    <n v="53067"/>
    <n v="5"/>
    <s v="Cash"/>
    <n v="17"/>
    <n v="18"/>
    <n v="1"/>
    <d v="2022-01-11T00:00:00"/>
    <d v="2021-10-24T03:54:00"/>
    <n v="18"/>
    <n v="5"/>
    <s v="New Delhi"/>
    <n v="7"/>
    <s v="Cosmetic"/>
  </r>
  <r>
    <x v="6618"/>
    <n v="53068"/>
    <n v="5"/>
    <s v="Cash"/>
    <n v="2"/>
    <n v="13"/>
    <n v="6"/>
    <m/>
    <d v="2021-10-24T04:20:00"/>
    <n v="13"/>
    <n v="5"/>
    <s v="Pune"/>
    <n v="1"/>
    <s v="Proctology"/>
  </r>
  <r>
    <x v="6619"/>
    <n v="53069"/>
    <n v="5"/>
    <s v="Cash"/>
    <n v="17"/>
    <n v="13"/>
    <n v="1"/>
    <m/>
    <d v="2021-10-24T04:29:00"/>
    <n v="13"/>
    <n v="5"/>
    <s v="New Delhi"/>
    <n v="7"/>
    <s v="Cosmetic"/>
  </r>
  <r>
    <x v="6620"/>
    <n v="53070"/>
    <n v="1"/>
    <s v="Cash"/>
    <n v="17"/>
    <n v="13"/>
    <n v="1"/>
    <m/>
    <d v="2021-10-24T04:31:00"/>
    <n v="13"/>
    <n v="1"/>
    <s v="New Delhi"/>
    <n v="7"/>
    <s v="Cosmetic"/>
  </r>
  <r>
    <x v="6621"/>
    <n v="53071"/>
    <n v="1"/>
    <s v="Cash"/>
    <n v="17"/>
    <n v="51"/>
    <n v="1"/>
    <d v="2022-03-25T00:00:00"/>
    <d v="2021-10-24T04:32:00"/>
    <n v="51"/>
    <n v="1"/>
    <s v="New Delhi"/>
    <n v="7"/>
    <s v="Cosmetic"/>
  </r>
  <r>
    <x v="6622"/>
    <n v="53072"/>
    <n v="1"/>
    <m/>
    <n v="17"/>
    <n v="13"/>
    <n v="8"/>
    <m/>
    <d v="2021-10-24T04:32:00"/>
    <n v="13"/>
    <n v="1"/>
    <s v="Tertiary "/>
    <n v="7"/>
    <s v="Cosmetic"/>
  </r>
  <r>
    <x v="2276"/>
    <n v="53073"/>
    <n v="2"/>
    <m/>
    <n v="37"/>
    <n v="2"/>
    <n v="3"/>
    <m/>
    <d v="2021-10-24T05:05:00"/>
    <n v="2"/>
    <n v="2"/>
    <s v="Mumbai"/>
    <n v="0"/>
    <s v="Not Assigned"/>
  </r>
  <r>
    <x v="6623"/>
    <n v="53074"/>
    <n v="1"/>
    <m/>
    <n v="2"/>
    <n v="4"/>
    <n v="2"/>
    <d v="2022-08-01T00:00:00"/>
    <d v="2021-10-24T05:49:00"/>
    <n v="4"/>
    <n v="1"/>
    <s v="Bangalore"/>
    <n v="1"/>
    <s v="Proctology"/>
  </r>
  <r>
    <x v="6624"/>
    <n v="53075"/>
    <n v="5"/>
    <m/>
    <n v="2"/>
    <n v="2"/>
    <n v="1"/>
    <m/>
    <d v="2021-10-24T05:49:00"/>
    <n v="2"/>
    <n v="5"/>
    <s v="New Delhi"/>
    <n v="1"/>
    <s v="Proctology"/>
  </r>
  <r>
    <x v="6625"/>
    <n v="53076"/>
    <n v="5"/>
    <m/>
    <n v="17"/>
    <n v="2"/>
    <n v="2"/>
    <m/>
    <d v="2021-10-24T05:52:00"/>
    <n v="2"/>
    <n v="5"/>
    <s v="Bangalore"/>
    <n v="7"/>
    <s v="Cosmetic"/>
  </r>
  <r>
    <x v="6626"/>
    <n v="53077"/>
    <n v="5"/>
    <m/>
    <n v="39"/>
    <n v="2"/>
    <n v="1"/>
    <d v="2021-10-28T00:00:00"/>
    <d v="2021-10-24T06:09:00"/>
    <n v="2"/>
    <n v="5"/>
    <s v="New Delhi"/>
    <n v="2"/>
    <s v="Urology Circumcision"/>
  </r>
  <r>
    <x v="6627"/>
    <n v="53078"/>
    <n v="1"/>
    <s v="Cash"/>
    <n v="14"/>
    <n v="65"/>
    <n v="8"/>
    <d v="2022-03-07T00:00:00"/>
    <d v="2021-10-24T06:24:00"/>
    <n v="65"/>
    <n v="1"/>
    <s v="Tertiary "/>
    <n v="6"/>
    <s v="Kidney Stone"/>
  </r>
  <r>
    <x v="6628"/>
    <n v="53079"/>
    <n v="1"/>
    <m/>
    <n v="2"/>
    <n v="13"/>
    <n v="1"/>
    <m/>
    <d v="2021-10-24T06:36:00"/>
    <n v="13"/>
    <n v="1"/>
    <s v="New Delhi"/>
    <n v="1"/>
    <s v="Proctology"/>
  </r>
  <r>
    <x v="6628"/>
    <n v="53080"/>
    <n v="2"/>
    <m/>
    <n v="2"/>
    <n v="54"/>
    <n v="1"/>
    <d v="2022-01-14T00:00:00"/>
    <d v="2021-10-24T06:45:00"/>
    <n v="54"/>
    <n v="2"/>
    <s v="New Delhi"/>
    <n v="1"/>
    <s v="Proctology"/>
  </r>
  <r>
    <x v="6629"/>
    <n v="53081"/>
    <n v="5"/>
    <m/>
    <n v="17"/>
    <n v="13"/>
    <n v="1"/>
    <m/>
    <d v="2021-10-24T06:56:00"/>
    <n v="13"/>
    <n v="5"/>
    <s v="New Delhi"/>
    <n v="7"/>
    <s v="Cosmetic"/>
  </r>
  <r>
    <x v="6630"/>
    <n v="53082"/>
    <n v="1"/>
    <m/>
    <n v="17"/>
    <n v="13"/>
    <n v="1"/>
    <m/>
    <d v="2021-10-24T06:58:00"/>
    <n v="13"/>
    <n v="1"/>
    <s v="New Delhi"/>
    <n v="7"/>
    <s v="Cosmetic"/>
  </r>
  <r>
    <x v="6631"/>
    <n v="53083"/>
    <n v="1"/>
    <m/>
    <n v="2"/>
    <n v="35"/>
    <n v="8"/>
    <m/>
    <d v="2021-10-24T07:02:00"/>
    <n v="35"/>
    <n v="1"/>
    <s v="Tertiary "/>
    <n v="1"/>
    <s v="Proctology"/>
  </r>
  <r>
    <x v="6632"/>
    <n v="53084"/>
    <n v="5"/>
    <m/>
    <n v="18"/>
    <n v="4"/>
    <n v="2"/>
    <d v="2022-06-15T00:00:00"/>
    <d v="2021-10-24T07:04:00"/>
    <n v="4"/>
    <n v="5"/>
    <s v="Bangalore"/>
    <n v="5"/>
    <s v="Vascular"/>
  </r>
  <r>
    <x v="6633"/>
    <n v="53085"/>
    <n v="5"/>
    <m/>
    <n v="17"/>
    <n v="13"/>
    <n v="1"/>
    <d v="2021-11-11T00:00:00"/>
    <d v="2021-10-24T07:05:00"/>
    <n v="13"/>
    <n v="5"/>
    <s v="New Delhi"/>
    <n v="7"/>
    <s v="Cosmetic"/>
  </r>
  <r>
    <x v="6634"/>
    <n v="53086"/>
    <n v="5"/>
    <m/>
    <n v="17"/>
    <n v="51"/>
    <n v="1"/>
    <m/>
    <d v="2021-10-24T07:09:00"/>
    <n v="51"/>
    <n v="5"/>
    <s v="New Delhi"/>
    <n v="7"/>
    <s v="Cosmetic"/>
  </r>
  <r>
    <x v="6635"/>
    <n v="53087"/>
    <n v="1"/>
    <s v="Cash"/>
    <n v="39"/>
    <n v="13"/>
    <n v="1"/>
    <d v="2021-12-04T00:00:00"/>
    <d v="2021-10-24T07:11:00"/>
    <n v="13"/>
    <n v="1"/>
    <s v="New Delhi"/>
    <n v="2"/>
    <s v="Urology Circumcision"/>
  </r>
  <r>
    <x v="6636"/>
    <n v="53088"/>
    <n v="1"/>
    <s v="Cash"/>
    <n v="39"/>
    <n v="18"/>
    <n v="2"/>
    <m/>
    <d v="2021-10-24T07:13:00"/>
    <n v="18"/>
    <n v="1"/>
    <s v="Bangalore"/>
    <n v="2"/>
    <s v="Urology Circumcision"/>
  </r>
  <r>
    <x v="6637"/>
    <n v="53089"/>
    <n v="5"/>
    <s v="Cash"/>
    <n v="18"/>
    <n v="50"/>
    <n v="8"/>
    <d v="2021-11-05T00:00:00"/>
    <d v="2021-10-24T07:33:00"/>
    <n v="50"/>
    <n v="5"/>
    <s v="Tertiary "/>
    <n v="5"/>
    <s v="Vascular"/>
  </r>
  <r>
    <x v="6638"/>
    <n v="53090"/>
    <n v="5"/>
    <m/>
    <n v="17"/>
    <n v="2"/>
    <n v="3"/>
    <m/>
    <d v="2021-10-24T07:35:00"/>
    <n v="2"/>
    <n v="5"/>
    <s v="Mumbai"/>
    <n v="7"/>
    <s v="Cosmetic"/>
  </r>
  <r>
    <x v="6639"/>
    <n v="53091"/>
    <n v="5"/>
    <s v="Cash"/>
    <n v="17"/>
    <n v="51"/>
    <n v="1"/>
    <d v="2021-12-10T00:00:00"/>
    <d v="2021-10-24T07:44:00"/>
    <n v="51"/>
    <n v="5"/>
    <s v="New Delhi"/>
    <n v="7"/>
    <s v="Cosmetic"/>
  </r>
  <r>
    <x v="6640"/>
    <n v="53092"/>
    <n v="5"/>
    <s v="Cash"/>
    <n v="17"/>
    <n v="13"/>
    <n v="1"/>
    <d v="2021-11-11T00:00:00"/>
    <d v="2021-10-24T07:59:00"/>
    <n v="13"/>
    <n v="5"/>
    <s v="New Delhi"/>
    <n v="7"/>
    <s v="Cosmetic"/>
  </r>
  <r>
    <x v="6641"/>
    <n v="53093"/>
    <n v="1"/>
    <s v="Cash"/>
    <n v="39"/>
    <n v="34"/>
    <n v="3"/>
    <d v="2021-12-20T00:00:00"/>
    <d v="2021-10-24T08:01:00"/>
    <n v="34"/>
    <n v="1"/>
    <s v="Mumbai"/>
    <n v="2"/>
    <s v="Urology Circumcision"/>
  </r>
  <r>
    <x v="6642"/>
    <n v="53094"/>
    <n v="5"/>
    <m/>
    <n v="39"/>
    <n v="13"/>
    <n v="1"/>
    <m/>
    <d v="2021-10-24T08:02:00"/>
    <n v="13"/>
    <n v="5"/>
    <s v="New Delhi"/>
    <n v="2"/>
    <s v="Urology Circumcision"/>
  </r>
  <r>
    <x v="5532"/>
    <n v="53095"/>
    <n v="5"/>
    <s v="Cash"/>
    <n v="17"/>
    <n v="13"/>
    <n v="1"/>
    <m/>
    <d v="2021-10-24T08:10:00"/>
    <n v="13"/>
    <n v="5"/>
    <s v="New Delhi"/>
    <n v="7"/>
    <s v="Cosmetic"/>
  </r>
  <r>
    <x v="6643"/>
    <n v="53096"/>
    <n v="1"/>
    <s v="Reimbursement"/>
    <n v="39"/>
    <n v="34"/>
    <n v="4"/>
    <m/>
    <d v="2021-10-24T08:13:00"/>
    <n v="34"/>
    <n v="1"/>
    <s v="Hyderabad"/>
    <n v="2"/>
    <s v="Urology Circumcision"/>
  </r>
  <r>
    <x v="5376"/>
    <n v="53097"/>
    <n v="2"/>
    <m/>
    <n v="37"/>
    <n v="13"/>
    <n v="3"/>
    <m/>
    <d v="2021-10-24T08:15:00"/>
    <n v="13"/>
    <n v="2"/>
    <s v="Mumbai"/>
    <n v="0"/>
    <s v="Not Assigned"/>
  </r>
  <r>
    <x v="6644"/>
    <n v="53098"/>
    <n v="5"/>
    <m/>
    <n v="17"/>
    <n v="13"/>
    <n v="1"/>
    <m/>
    <d v="2021-10-24T08:21:00"/>
    <n v="13"/>
    <n v="5"/>
    <s v="New Delhi"/>
    <n v="7"/>
    <s v="Cosmetic"/>
  </r>
  <r>
    <x v="6645"/>
    <n v="53099"/>
    <n v="1"/>
    <m/>
    <n v="2"/>
    <n v="12"/>
    <n v="8"/>
    <m/>
    <d v="2021-10-24T08:33:00"/>
    <n v="12"/>
    <n v="1"/>
    <s v="Tertiary "/>
    <n v="1"/>
    <s v="Proctology"/>
  </r>
  <r>
    <x v="6645"/>
    <n v="53100"/>
    <n v="2"/>
    <s v="Cash"/>
    <n v="2"/>
    <n v="13"/>
    <n v="1"/>
    <m/>
    <d v="2021-10-24T08:35:00"/>
    <n v="13"/>
    <n v="2"/>
    <s v="New Delhi"/>
    <n v="1"/>
    <s v="Proctology"/>
  </r>
  <r>
    <x v="6646"/>
    <n v="53101"/>
    <n v="2"/>
    <m/>
    <n v="2"/>
    <n v="51"/>
    <n v="1"/>
    <d v="2021-10-24T00:00:00"/>
    <d v="2021-10-24T08:35:00"/>
    <n v="51"/>
    <n v="2"/>
    <s v="New Delhi"/>
    <n v="1"/>
    <s v="Proctology"/>
  </r>
  <r>
    <x v="6647"/>
    <n v="53102"/>
    <n v="2"/>
    <m/>
    <n v="37"/>
    <n v="4"/>
    <n v="1"/>
    <m/>
    <d v="2021-10-24T08:40:00"/>
    <n v="4"/>
    <n v="2"/>
    <s v="New Delhi"/>
    <n v="0"/>
    <s v="Not Assigned"/>
  </r>
  <r>
    <x v="5266"/>
    <n v="53103"/>
    <n v="2"/>
    <s v="Cashless"/>
    <n v="199"/>
    <n v="3"/>
    <n v="1"/>
    <d v="2022-08-10T00:00:00"/>
    <d v="2021-10-24T08:40:00"/>
    <n v="3"/>
    <n v="2"/>
    <s v="New Delhi"/>
    <n v="8"/>
    <s v="ENT"/>
  </r>
  <r>
    <x v="6648"/>
    <n v="53104"/>
    <n v="5"/>
    <s v="Cash"/>
    <n v="135"/>
    <n v="53"/>
    <n v="1"/>
    <m/>
    <d v="2021-10-24T08:42:00"/>
    <n v="53"/>
    <n v="5"/>
    <s v="New Delhi"/>
    <n v="10"/>
    <s v="Dental"/>
  </r>
  <r>
    <x v="6649"/>
    <n v="53105"/>
    <n v="1"/>
    <m/>
    <n v="18"/>
    <n v="39"/>
    <n v="4"/>
    <d v="2022-04-29T00:00:00"/>
    <d v="2021-10-24T08:46:00"/>
    <n v="39"/>
    <n v="1"/>
    <s v="Hyderabad"/>
    <n v="5"/>
    <s v="Vascular"/>
  </r>
  <r>
    <x v="6649"/>
    <n v="53106"/>
    <n v="2"/>
    <m/>
    <n v="37"/>
    <n v="12"/>
    <n v="3"/>
    <m/>
    <d v="2021-10-24T08:50:00"/>
    <n v="12"/>
    <n v="2"/>
    <s v="Mumbai"/>
    <n v="0"/>
    <s v="Not Assigned"/>
  </r>
  <r>
    <x v="6650"/>
    <n v="53107"/>
    <n v="2"/>
    <m/>
    <n v="37"/>
    <n v="2"/>
    <n v="1"/>
    <m/>
    <d v="2021-10-24T08:50:00"/>
    <n v="2"/>
    <n v="2"/>
    <s v="New Delhi"/>
    <n v="0"/>
    <s v="Not Assigned"/>
  </r>
  <r>
    <x v="6651"/>
    <n v="53108"/>
    <n v="5"/>
    <m/>
    <n v="2"/>
    <n v="39"/>
    <n v="6"/>
    <m/>
    <d v="2021-10-24T08:54:00"/>
    <n v="39"/>
    <n v="5"/>
    <s v="Pune"/>
    <n v="1"/>
    <s v="Proctology"/>
  </r>
  <r>
    <x v="6649"/>
    <n v="53109"/>
    <n v="2"/>
    <m/>
    <n v="18"/>
    <n v="4"/>
    <n v="2"/>
    <d v="2022-06-15T00:00:00"/>
    <d v="2021-10-24T08:55:00"/>
    <n v="4"/>
    <n v="2"/>
    <s v="Bangalore"/>
    <n v="5"/>
    <s v="Vascular"/>
  </r>
  <r>
    <x v="6652"/>
    <n v="53111"/>
    <n v="2"/>
    <m/>
    <n v="37"/>
    <n v="2"/>
    <n v="3"/>
    <m/>
    <d v="2021-10-24T09:00:00"/>
    <n v="2"/>
    <n v="2"/>
    <s v="Mumbai"/>
    <n v="0"/>
    <s v="Not Assigned"/>
  </r>
  <r>
    <x v="6653"/>
    <n v="53112"/>
    <n v="5"/>
    <m/>
    <n v="135"/>
    <n v="13"/>
    <n v="1"/>
    <m/>
    <d v="2021-10-24T09:03:00"/>
    <n v="13"/>
    <n v="5"/>
    <s v="New Delhi"/>
    <n v="10"/>
    <s v="Dental"/>
  </r>
  <r>
    <x v="6654"/>
    <n v="53113"/>
    <n v="2"/>
    <m/>
    <n v="37"/>
    <n v="2"/>
    <n v="1"/>
    <m/>
    <d v="2021-10-24T09:05:00"/>
    <n v="2"/>
    <n v="2"/>
    <s v="New Delhi"/>
    <n v="0"/>
    <s v="Not Assigned"/>
  </r>
  <r>
    <x v="6655"/>
    <n v="53114"/>
    <n v="2"/>
    <m/>
    <n v="37"/>
    <n v="2"/>
    <n v="3"/>
    <m/>
    <d v="2021-10-24T09:05:00"/>
    <n v="2"/>
    <n v="2"/>
    <s v="Mumbai"/>
    <n v="0"/>
    <s v="Not Assigned"/>
  </r>
  <r>
    <x v="6656"/>
    <n v="53115"/>
    <n v="5"/>
    <s v="Cash"/>
    <n v="17"/>
    <n v="39"/>
    <n v="2"/>
    <m/>
    <d v="2021-10-24T09:05:00"/>
    <n v="39"/>
    <n v="5"/>
    <s v="Bangalore"/>
    <n v="7"/>
    <s v="Cosmetic"/>
  </r>
  <r>
    <x v="6657"/>
    <n v="53116"/>
    <n v="1"/>
    <s v="Cashless"/>
    <n v="2"/>
    <n v="34"/>
    <n v="1"/>
    <d v="2021-12-22T00:00:00"/>
    <d v="2021-10-24T09:06:00"/>
    <n v="34"/>
    <n v="1"/>
    <s v="New Delhi"/>
    <n v="1"/>
    <s v="Proctology"/>
  </r>
  <r>
    <x v="6658"/>
    <n v="53117"/>
    <n v="5"/>
    <s v="Cash"/>
    <n v="17"/>
    <n v="13"/>
    <n v="1"/>
    <m/>
    <d v="2021-10-24T09:10:00"/>
    <n v="13"/>
    <n v="5"/>
    <s v="New Delhi"/>
    <n v="7"/>
    <s v="Cosmetic"/>
  </r>
  <r>
    <x v="6659"/>
    <n v="53118"/>
    <n v="5"/>
    <m/>
    <n v="17"/>
    <n v="13"/>
    <n v="1"/>
    <m/>
    <d v="2021-10-24T09:13:00"/>
    <n v="13"/>
    <n v="5"/>
    <s v="New Delhi"/>
    <n v="7"/>
    <s v="Cosmetic"/>
  </r>
  <r>
    <x v="6660"/>
    <n v="53119"/>
    <n v="5"/>
    <m/>
    <n v="2"/>
    <n v="13"/>
    <n v="3"/>
    <m/>
    <d v="2021-10-24T09:15:00"/>
    <n v="13"/>
    <n v="5"/>
    <s v="Mumbai"/>
    <n v="1"/>
    <s v="Proctology"/>
  </r>
  <r>
    <x v="6661"/>
    <n v="53120"/>
    <n v="5"/>
    <s v="Cash"/>
    <n v="135"/>
    <n v="2"/>
    <n v="1"/>
    <m/>
    <d v="2021-10-24T09:27:00"/>
    <n v="2"/>
    <n v="5"/>
    <s v="New Delhi"/>
    <n v="10"/>
    <s v="Dental"/>
  </r>
  <r>
    <x v="4913"/>
    <n v="53121"/>
    <n v="2"/>
    <s v="Cash"/>
    <n v="21"/>
    <n v="13"/>
    <n v="8"/>
    <m/>
    <d v="2021-10-24T09:30:00"/>
    <n v="13"/>
    <n v="2"/>
    <s v="Tertiary "/>
    <n v="1"/>
    <s v="Proctology"/>
  </r>
  <r>
    <x v="6662"/>
    <n v="53122"/>
    <n v="5"/>
    <m/>
    <n v="17"/>
    <n v="2"/>
    <n v="1"/>
    <m/>
    <d v="2021-10-24T09:30:00"/>
    <n v="2"/>
    <n v="5"/>
    <s v="New Delhi"/>
    <n v="7"/>
    <s v="Cosmetic"/>
  </r>
  <r>
    <x v="6663"/>
    <n v="53123"/>
    <n v="1"/>
    <m/>
    <n v="17"/>
    <n v="2"/>
    <n v="2"/>
    <m/>
    <d v="2021-10-24T09:37:00"/>
    <n v="2"/>
    <n v="1"/>
    <s v="Bangalore"/>
    <n v="7"/>
    <s v="Cosmetic"/>
  </r>
  <r>
    <x v="6664"/>
    <n v="53124"/>
    <n v="2"/>
    <m/>
    <n v="37"/>
    <n v="12"/>
    <n v="2"/>
    <m/>
    <d v="2021-10-24T09:40:00"/>
    <n v="12"/>
    <n v="2"/>
    <s v="Bangalore"/>
    <n v="0"/>
    <s v="Not Assigned"/>
  </r>
  <r>
    <x v="6665"/>
    <n v="53125"/>
    <n v="5"/>
    <s v="Cash"/>
    <n v="135"/>
    <n v="13"/>
    <n v="1"/>
    <m/>
    <d v="2021-10-24T09:40:00"/>
    <n v="13"/>
    <n v="5"/>
    <s v="New Delhi"/>
    <n v="10"/>
    <s v="Dental"/>
  </r>
  <r>
    <x v="6666"/>
    <n v="53128"/>
    <n v="1"/>
    <m/>
    <n v="20"/>
    <n v="2"/>
    <n v="1"/>
    <m/>
    <d v="2021-10-24T09:49:00"/>
    <n v="2"/>
    <n v="1"/>
    <s v="New Delhi"/>
    <n v="1"/>
    <s v="Proctology"/>
  </r>
  <r>
    <x v="5039"/>
    <n v="53129"/>
    <n v="1"/>
    <m/>
    <n v="2"/>
    <n v="2"/>
    <n v="3"/>
    <m/>
    <d v="2021-10-24T09:49:00"/>
    <n v="2"/>
    <n v="1"/>
    <s v="Mumbai"/>
    <n v="1"/>
    <s v="Proctology"/>
  </r>
  <r>
    <x v="6667"/>
    <n v="53130"/>
    <n v="1"/>
    <m/>
    <n v="39"/>
    <n v="2"/>
    <n v="6"/>
    <m/>
    <d v="2021-10-24T09:49:00"/>
    <n v="2"/>
    <n v="1"/>
    <s v="Pune"/>
    <n v="2"/>
    <s v="Urology Circumcision"/>
  </r>
  <r>
    <x v="6668"/>
    <n v="53131"/>
    <n v="2"/>
    <s v="Cash"/>
    <n v="24"/>
    <n v="13"/>
    <n v="8"/>
    <m/>
    <d v="2021-10-24T09:55:00"/>
    <n v="13"/>
    <n v="2"/>
    <s v="Tertiary "/>
    <n v="1"/>
    <s v="Proctology"/>
  </r>
  <r>
    <x v="6669"/>
    <n v="53132"/>
    <n v="2"/>
    <m/>
    <n v="37"/>
    <n v="39"/>
    <n v="2"/>
    <m/>
    <d v="2021-10-24T10:00:00"/>
    <n v="39"/>
    <n v="2"/>
    <s v="Bangalore"/>
    <n v="0"/>
    <s v="Not Assigned"/>
  </r>
  <r>
    <x v="6670"/>
    <n v="53133"/>
    <n v="2"/>
    <m/>
    <n v="2"/>
    <n v="53"/>
    <n v="4"/>
    <m/>
    <d v="2021-10-24T10:05:00"/>
    <n v="53"/>
    <n v="2"/>
    <s v="Hyderabad"/>
    <n v="1"/>
    <s v="Proctology"/>
  </r>
  <r>
    <x v="6671"/>
    <n v="53134"/>
    <n v="2"/>
    <m/>
    <n v="2"/>
    <n v="51"/>
    <n v="1"/>
    <d v="2021-01-20T00:00:00"/>
    <d v="2021-10-24T10:05:00"/>
    <n v="51"/>
    <n v="2"/>
    <s v="New Delhi"/>
    <n v="1"/>
    <s v="Proctology"/>
  </r>
  <r>
    <x v="6672"/>
    <n v="53135"/>
    <n v="5"/>
    <m/>
    <n v="17"/>
    <n v="13"/>
    <n v="8"/>
    <d v="2022-04-10T00:00:00"/>
    <d v="2021-10-24T10:06:00"/>
    <n v="13"/>
    <n v="5"/>
    <s v="Tertiary "/>
    <n v="7"/>
    <s v="Cosmetic"/>
  </r>
  <r>
    <x v="6673"/>
    <n v="53136"/>
    <n v="2"/>
    <m/>
    <n v="37"/>
    <n v="2"/>
    <n v="1"/>
    <m/>
    <d v="2021-10-24T10:15:00"/>
    <n v="2"/>
    <n v="2"/>
    <s v="New Delhi"/>
    <n v="0"/>
    <s v="Not Assigned"/>
  </r>
  <r>
    <x v="6674"/>
    <n v="53138"/>
    <n v="5"/>
    <m/>
    <n v="2"/>
    <n v="13"/>
    <n v="8"/>
    <m/>
    <d v="2021-10-24T10:24:00"/>
    <n v="13"/>
    <n v="5"/>
    <s v="Tertiary "/>
    <n v="1"/>
    <s v="Proctology"/>
  </r>
  <r>
    <x v="6675"/>
    <n v="53139"/>
    <n v="5"/>
    <m/>
    <n v="17"/>
    <n v="53"/>
    <n v="3"/>
    <m/>
    <d v="2021-10-24T10:25:00"/>
    <n v="53"/>
    <n v="5"/>
    <s v="Mumbai"/>
    <n v="7"/>
    <s v="Cosmetic"/>
  </r>
  <r>
    <x v="6676"/>
    <n v="53140"/>
    <n v="5"/>
    <m/>
    <n v="17"/>
    <n v="13"/>
    <n v="1"/>
    <d v="2021-10-31T00:00:00"/>
    <d v="2021-10-24T10:27:00"/>
    <n v="13"/>
    <n v="5"/>
    <s v="New Delhi"/>
    <n v="7"/>
    <s v="Cosmetic"/>
  </r>
  <r>
    <x v="6677"/>
    <n v="53141"/>
    <n v="5"/>
    <m/>
    <n v="39"/>
    <n v="13"/>
    <n v="3"/>
    <m/>
    <d v="2021-10-24T10:28:00"/>
    <n v="13"/>
    <n v="5"/>
    <s v="Mumbai"/>
    <n v="2"/>
    <s v="Urology Circumcision"/>
  </r>
  <r>
    <x v="6678"/>
    <n v="53142"/>
    <n v="1"/>
    <s v="Cash"/>
    <n v="135"/>
    <n v="53"/>
    <n v="1"/>
    <m/>
    <d v="2021-10-24T10:29:00"/>
    <n v="53"/>
    <n v="1"/>
    <s v="New Delhi"/>
    <n v="10"/>
    <s v="Dental"/>
  </r>
  <r>
    <x v="6679"/>
    <n v="53143"/>
    <n v="2"/>
    <m/>
    <n v="20"/>
    <n v="13"/>
    <n v="2"/>
    <m/>
    <d v="2021-10-24T10:30:00"/>
    <n v="13"/>
    <n v="2"/>
    <s v="Bangalore"/>
    <n v="1"/>
    <s v="Proctology"/>
  </r>
  <r>
    <x v="6680"/>
    <n v="53144"/>
    <n v="2"/>
    <s v="Cash"/>
    <n v="2"/>
    <n v="13"/>
    <n v="1"/>
    <m/>
    <d v="2021-10-24T10:30:00"/>
    <n v="13"/>
    <n v="2"/>
    <s v="New Delhi"/>
    <n v="1"/>
    <s v="Proctology"/>
  </r>
  <r>
    <x v="6681"/>
    <n v="53145"/>
    <n v="5"/>
    <s v="Cashless"/>
    <n v="20"/>
    <n v="13"/>
    <n v="1"/>
    <d v="2021-12-24T00:00:00"/>
    <d v="2021-10-24T10:31:00"/>
    <n v="13"/>
    <n v="5"/>
    <s v="New Delhi"/>
    <n v="1"/>
    <s v="Proctology"/>
  </r>
  <r>
    <x v="6682"/>
    <n v="53146"/>
    <n v="2"/>
    <m/>
    <n v="2"/>
    <n v="13"/>
    <n v="8"/>
    <m/>
    <d v="2021-10-24T10:35:00"/>
    <n v="13"/>
    <n v="2"/>
    <s v="Tertiary "/>
    <n v="1"/>
    <s v="Proctology"/>
  </r>
  <r>
    <x v="6683"/>
    <n v="53147"/>
    <n v="2"/>
    <m/>
    <n v="37"/>
    <n v="13"/>
    <n v="1"/>
    <m/>
    <d v="2021-10-24T10:35:00"/>
    <n v="13"/>
    <n v="2"/>
    <s v="New Delhi"/>
    <n v="0"/>
    <s v="Not Assigned"/>
  </r>
  <r>
    <x v="6684"/>
    <n v="53148"/>
    <n v="5"/>
    <s v="Cashless"/>
    <n v="39"/>
    <n v="34"/>
    <n v="1"/>
    <d v="2022-01-09T00:00:00"/>
    <d v="2021-10-24T10:37:00"/>
    <n v="34"/>
    <n v="5"/>
    <s v="New Delhi"/>
    <n v="2"/>
    <s v="Urology Circumcision"/>
  </r>
  <r>
    <x v="6685"/>
    <n v="53149"/>
    <n v="1"/>
    <m/>
    <n v="39"/>
    <n v="13"/>
    <n v="3"/>
    <m/>
    <d v="2021-10-24T10:39:00"/>
    <n v="13"/>
    <n v="1"/>
    <s v="Mumbai"/>
    <n v="2"/>
    <s v="Urology Circumcision"/>
  </r>
  <r>
    <x v="6686"/>
    <n v="53150"/>
    <n v="5"/>
    <s v="Cash"/>
    <n v="17"/>
    <n v="13"/>
    <n v="1"/>
    <m/>
    <d v="2021-10-24T10:48:00"/>
    <n v="13"/>
    <n v="5"/>
    <s v="New Delhi"/>
    <n v="7"/>
    <s v="Cosmetic"/>
  </r>
  <r>
    <x v="6687"/>
    <n v="53151"/>
    <n v="5"/>
    <m/>
    <n v="2"/>
    <n v="39"/>
    <n v="2"/>
    <d v="2021-11-16T00:00:00"/>
    <d v="2021-10-24T10:54:00"/>
    <n v="39"/>
    <n v="5"/>
    <s v="Bangalore"/>
    <n v="1"/>
    <s v="Proctology"/>
  </r>
  <r>
    <x v="3774"/>
    <n v="53152"/>
    <n v="2"/>
    <m/>
    <n v="37"/>
    <n v="12"/>
    <n v="1"/>
    <m/>
    <d v="2021-10-24T10:55:00"/>
    <n v="12"/>
    <n v="2"/>
    <s v="New Delhi"/>
    <n v="0"/>
    <s v="Not Assigned"/>
  </r>
  <r>
    <x v="6688"/>
    <n v="53153"/>
    <n v="1"/>
    <m/>
    <n v="17"/>
    <n v="2"/>
    <n v="3"/>
    <d v="2022-01-17T00:00:00"/>
    <d v="2021-10-24T10:55:00"/>
    <n v="2"/>
    <n v="1"/>
    <s v="Mumbai"/>
    <n v="7"/>
    <s v="Cosmetic"/>
  </r>
  <r>
    <x v="6689"/>
    <n v="53154"/>
    <n v="5"/>
    <s v="Cash"/>
    <n v="135"/>
    <n v="13"/>
    <n v="1"/>
    <m/>
    <d v="2021-10-24T10:58:00"/>
    <n v="13"/>
    <n v="5"/>
    <s v="New Delhi"/>
    <n v="10"/>
    <s v="Dental"/>
  </r>
  <r>
    <x v="6690"/>
    <n v="53155"/>
    <n v="5"/>
    <m/>
    <n v="17"/>
    <n v="2"/>
    <n v="1"/>
    <m/>
    <d v="2021-10-24T11:01:00"/>
    <n v="2"/>
    <n v="5"/>
    <s v="New Delhi"/>
    <n v="7"/>
    <s v="Cosmetic"/>
  </r>
  <r>
    <x v="6691"/>
    <n v="53156"/>
    <n v="2"/>
    <s v="Reimbursement"/>
    <n v="39"/>
    <n v="34"/>
    <n v="1"/>
    <d v="2021-11-06T00:00:00"/>
    <d v="2021-10-24T11:10:00"/>
    <n v="34"/>
    <n v="2"/>
    <s v="New Delhi"/>
    <n v="2"/>
    <s v="Urology Circumcision"/>
  </r>
  <r>
    <x v="6692"/>
    <n v="53157"/>
    <n v="2"/>
    <m/>
    <n v="37"/>
    <n v="4"/>
    <n v="1"/>
    <m/>
    <d v="2021-10-24T11:10:00"/>
    <n v="4"/>
    <n v="2"/>
    <s v="New Delhi"/>
    <n v="0"/>
    <s v="Not Assigned"/>
  </r>
  <r>
    <x v="6693"/>
    <n v="53158"/>
    <n v="5"/>
    <m/>
    <n v="17"/>
    <n v="13"/>
    <n v="3"/>
    <m/>
    <d v="2021-10-24T11:10:00"/>
    <n v="13"/>
    <n v="5"/>
    <s v="Mumbai"/>
    <n v="7"/>
    <s v="Cosmetic"/>
  </r>
  <r>
    <x v="6694"/>
    <n v="53159"/>
    <n v="1"/>
    <m/>
    <n v="2"/>
    <n v="39"/>
    <n v="2"/>
    <d v="2021-10-31T00:00:00"/>
    <d v="2021-10-24T11:11:00"/>
    <n v="39"/>
    <n v="1"/>
    <s v="Bangalore"/>
    <n v="1"/>
    <s v="Proctology"/>
  </r>
  <r>
    <x v="6695"/>
    <n v="53160"/>
    <n v="5"/>
    <m/>
    <n v="18"/>
    <n v="65"/>
    <n v="2"/>
    <d v="2022-06-15T00:00:00"/>
    <d v="2021-10-24T11:17:00"/>
    <n v="65"/>
    <n v="5"/>
    <s v="Bangalore"/>
    <n v="5"/>
    <s v="Vascular"/>
  </r>
  <r>
    <x v="6696"/>
    <n v="53161"/>
    <n v="2"/>
    <m/>
    <n v="37"/>
    <n v="12"/>
    <n v="3"/>
    <m/>
    <d v="2021-10-24T11:20:00"/>
    <n v="12"/>
    <n v="2"/>
    <s v="Mumbai"/>
    <n v="0"/>
    <s v="Not Assigned"/>
  </r>
  <r>
    <x v="6685"/>
    <n v="53162"/>
    <n v="2"/>
    <m/>
    <n v="37"/>
    <n v="3"/>
    <n v="3"/>
    <m/>
    <d v="2021-10-24T11:20:00"/>
    <n v="3"/>
    <n v="2"/>
    <s v="Mumbai"/>
    <n v="0"/>
    <s v="Not Assigned"/>
  </r>
  <r>
    <x v="6697"/>
    <n v="53163"/>
    <n v="5"/>
    <m/>
    <n v="39"/>
    <n v="51"/>
    <n v="8"/>
    <d v="2021-10-25T00:00:00"/>
    <d v="2021-10-24T11:20:00"/>
    <n v="51"/>
    <n v="5"/>
    <s v="Tertiary "/>
    <n v="2"/>
    <s v="Urology Circumcision"/>
  </r>
  <r>
    <x v="6698"/>
    <n v="53164"/>
    <n v="5"/>
    <m/>
    <n v="2"/>
    <n v="13"/>
    <n v="1"/>
    <m/>
    <d v="2021-10-24T11:22:00"/>
    <n v="13"/>
    <n v="5"/>
    <s v="New Delhi"/>
    <n v="1"/>
    <s v="Proctology"/>
  </r>
  <r>
    <x v="6699"/>
    <n v="53165"/>
    <n v="1"/>
    <m/>
    <n v="2"/>
    <n v="13"/>
    <n v="8"/>
    <m/>
    <d v="2021-10-24T11:32:00"/>
    <n v="13"/>
    <n v="1"/>
    <s v="Tertiary "/>
    <n v="1"/>
    <s v="Proctology"/>
  </r>
  <r>
    <x v="6700"/>
    <n v="53166"/>
    <n v="2"/>
    <m/>
    <n v="37"/>
    <n v="39"/>
    <n v="8"/>
    <d v="2021-10-27T00:00:00"/>
    <d v="2021-10-24T11:40:00"/>
    <n v="39"/>
    <n v="2"/>
    <s v="Tertiary "/>
    <n v="0"/>
    <s v="Not Assigned"/>
  </r>
  <r>
    <x v="6701"/>
    <n v="53167"/>
    <n v="2"/>
    <m/>
    <n v="37"/>
    <n v="2"/>
    <n v="4"/>
    <m/>
    <d v="2021-10-24T11:45:00"/>
    <n v="2"/>
    <n v="2"/>
    <s v="Hyderabad"/>
    <n v="0"/>
    <s v="Not Assigned"/>
  </r>
  <r>
    <x v="6702"/>
    <n v="53168"/>
    <n v="2"/>
    <m/>
    <n v="37"/>
    <n v="53"/>
    <n v="1"/>
    <m/>
    <d v="2021-10-24T11:50:00"/>
    <n v="53"/>
    <n v="2"/>
    <s v="New Delhi"/>
    <n v="0"/>
    <s v="Not Assigned"/>
  </r>
  <r>
    <x v="6703"/>
    <n v="53169"/>
    <n v="2"/>
    <s v="Cash"/>
    <n v="20"/>
    <n v="13"/>
    <n v="1"/>
    <d v="2021-10-26T00:00:00"/>
    <d v="2021-10-24T11:50:00"/>
    <n v="13"/>
    <n v="2"/>
    <s v="New Delhi"/>
    <n v="1"/>
    <s v="Proctology"/>
  </r>
  <r>
    <x v="6704"/>
    <n v="53170"/>
    <n v="1"/>
    <s v="Cash"/>
    <n v="39"/>
    <n v="13"/>
    <n v="1"/>
    <m/>
    <d v="2021-10-24T11:51:00"/>
    <n v="13"/>
    <n v="1"/>
    <s v="New Delhi"/>
    <n v="2"/>
    <s v="Urology Circumcision"/>
  </r>
  <r>
    <x v="6705"/>
    <n v="53171"/>
    <n v="5"/>
    <m/>
    <n v="17"/>
    <n v="2"/>
    <n v="1"/>
    <m/>
    <d v="2021-10-24T12:07:00"/>
    <n v="2"/>
    <n v="5"/>
    <s v="New Delhi"/>
    <n v="7"/>
    <s v="Cosmetic"/>
  </r>
  <r>
    <x v="6706"/>
    <n v="53172"/>
    <n v="5"/>
    <s v="Cash"/>
    <n v="17"/>
    <n v="13"/>
    <n v="1"/>
    <d v="2021-12-28T00:00:00"/>
    <d v="2021-10-24T12:07:00"/>
    <n v="13"/>
    <n v="5"/>
    <s v="New Delhi"/>
    <n v="7"/>
    <s v="Cosmetic"/>
  </r>
  <r>
    <x v="6707"/>
    <n v="53173"/>
    <n v="5"/>
    <m/>
    <n v="39"/>
    <n v="2"/>
    <n v="2"/>
    <m/>
    <d v="2021-10-24T12:10:00"/>
    <n v="2"/>
    <n v="5"/>
    <s v="Bangalore"/>
    <n v="2"/>
    <s v="Urology Circumcision"/>
  </r>
  <r>
    <x v="6708"/>
    <n v="53174"/>
    <n v="5"/>
    <m/>
    <n v="17"/>
    <n v="13"/>
    <n v="1"/>
    <m/>
    <d v="2021-10-24T12:10:00"/>
    <n v="13"/>
    <n v="5"/>
    <s v="New Delhi"/>
    <n v="7"/>
    <s v="Cosmetic"/>
  </r>
  <r>
    <x v="6709"/>
    <n v="53175"/>
    <n v="1"/>
    <m/>
    <n v="18"/>
    <n v="2"/>
    <n v="8"/>
    <d v="2021-10-27T00:00:00"/>
    <d v="2021-10-24T12:11:00"/>
    <n v="2"/>
    <n v="1"/>
    <s v="Tertiary "/>
    <n v="5"/>
    <s v="Vascular"/>
  </r>
  <r>
    <x v="6710"/>
    <n v="53176"/>
    <n v="2"/>
    <m/>
    <n v="37"/>
    <n v="13"/>
    <n v="1"/>
    <m/>
    <d v="2021-10-24T12:15:00"/>
    <n v="13"/>
    <n v="2"/>
    <s v="New Delhi"/>
    <n v="0"/>
    <s v="Not Assigned"/>
  </r>
  <r>
    <x v="6709"/>
    <n v="53177"/>
    <n v="2"/>
    <m/>
    <n v="37"/>
    <n v="2"/>
    <n v="1"/>
    <m/>
    <d v="2021-10-24T12:15:00"/>
    <n v="2"/>
    <n v="2"/>
    <s v="New Delhi"/>
    <n v="0"/>
    <s v="Not Assigned"/>
  </r>
  <r>
    <x v="6711"/>
    <n v="53178"/>
    <n v="5"/>
    <m/>
    <n v="17"/>
    <n v="39"/>
    <n v="3"/>
    <m/>
    <d v="2021-10-24T12:15:00"/>
    <n v="39"/>
    <n v="5"/>
    <s v="Mumbai"/>
    <n v="7"/>
    <s v="Cosmetic"/>
  </r>
  <r>
    <x v="5266"/>
    <n v="53179"/>
    <n v="2"/>
    <m/>
    <n v="37"/>
    <n v="13"/>
    <n v="1"/>
    <m/>
    <d v="2021-10-24T12:25:00"/>
    <n v="13"/>
    <n v="2"/>
    <s v="New Delhi"/>
    <n v="0"/>
    <s v="Not Assigned"/>
  </r>
  <r>
    <x v="6712"/>
    <n v="53180"/>
    <n v="1"/>
    <m/>
    <n v="39"/>
    <n v="2"/>
    <n v="4"/>
    <m/>
    <d v="2021-10-24T12:25:00"/>
    <n v="2"/>
    <n v="1"/>
    <s v="Hyderabad"/>
    <n v="2"/>
    <s v="Urology Circumcision"/>
  </r>
  <r>
    <x v="6713"/>
    <n v="53181"/>
    <n v="1"/>
    <m/>
    <n v="128"/>
    <n v="13"/>
    <n v="3"/>
    <m/>
    <d v="2021-10-24T12:28:00"/>
    <n v="13"/>
    <n v="1"/>
    <s v="Mumbai"/>
    <n v="3"/>
    <s v="Laproscopy"/>
  </r>
  <r>
    <x v="6604"/>
    <n v="53182"/>
    <n v="2"/>
    <m/>
    <n v="20"/>
    <n v="13"/>
    <n v="3"/>
    <d v="2021-11-12T00:00:00"/>
    <d v="2021-10-24T12:37:00"/>
    <n v="13"/>
    <n v="2"/>
    <s v="Mumbai"/>
    <n v="1"/>
    <s v="Proctology"/>
  </r>
  <r>
    <x v="6714"/>
    <n v="53183"/>
    <n v="5"/>
    <m/>
    <n v="17"/>
    <n v="13"/>
    <n v="3"/>
    <m/>
    <d v="2021-10-24T12:47:00"/>
    <n v="13"/>
    <n v="5"/>
    <s v="Mumbai"/>
    <n v="7"/>
    <s v="Cosmetic"/>
  </r>
  <r>
    <x v="6715"/>
    <n v="53184"/>
    <n v="5"/>
    <s v="Cash"/>
    <n v="135"/>
    <n v="2"/>
    <n v="1"/>
    <m/>
    <d v="2021-10-24T12:49:00"/>
    <n v="2"/>
    <n v="5"/>
    <s v="New Delhi"/>
    <n v="10"/>
    <s v="Dental"/>
  </r>
  <r>
    <x v="6716"/>
    <n v="53185"/>
    <n v="5"/>
    <m/>
    <n v="17"/>
    <n v="39"/>
    <n v="2"/>
    <m/>
    <d v="2021-10-24T12:50:00"/>
    <n v="39"/>
    <n v="5"/>
    <s v="Bangalore"/>
    <n v="7"/>
    <s v="Cosmetic"/>
  </r>
  <r>
    <x v="6717"/>
    <n v="53186"/>
    <n v="2"/>
    <s v="Cash"/>
    <n v="2"/>
    <n v="13"/>
    <n v="1"/>
    <d v="2021-12-14T00:00:00"/>
    <d v="2021-10-24T12:55:00"/>
    <n v="13"/>
    <n v="2"/>
    <s v="New Delhi"/>
    <n v="1"/>
    <s v="Proctology"/>
  </r>
  <r>
    <x v="6718"/>
    <n v="53187"/>
    <n v="2"/>
    <m/>
    <n v="37"/>
    <n v="13"/>
    <n v="2"/>
    <m/>
    <d v="2021-10-24T12:55:00"/>
    <n v="13"/>
    <n v="2"/>
    <s v="Bangalore"/>
    <n v="0"/>
    <s v="Not Assigned"/>
  </r>
  <r>
    <x v="6719"/>
    <n v="53188"/>
    <n v="1"/>
    <s v="Cash"/>
    <n v="16"/>
    <n v="13"/>
    <n v="6"/>
    <d v="2021-11-09T00:00:00"/>
    <d v="2021-10-24T12:55:00"/>
    <n v="13"/>
    <n v="1"/>
    <s v="Pune"/>
    <n v="3"/>
    <s v="Laproscopy"/>
  </r>
  <r>
    <x v="6720"/>
    <n v="53189"/>
    <n v="1"/>
    <m/>
    <n v="39"/>
    <n v="2"/>
    <n v="6"/>
    <m/>
    <d v="2021-10-24T12:57:00"/>
    <n v="2"/>
    <n v="1"/>
    <s v="Pune"/>
    <n v="2"/>
    <s v="Urology Circumcision"/>
  </r>
  <r>
    <x v="6721"/>
    <n v="53190"/>
    <n v="5"/>
    <m/>
    <n v="18"/>
    <n v="2"/>
    <n v="8"/>
    <d v="2021-10-28T00:00:00"/>
    <d v="2021-10-24T13:02:00"/>
    <n v="2"/>
    <n v="5"/>
    <s v="Tertiary "/>
    <n v="5"/>
    <s v="Vascular"/>
  </r>
  <r>
    <x v="6722"/>
    <n v="53191"/>
    <n v="1"/>
    <m/>
    <n v="17"/>
    <n v="2"/>
    <n v="6"/>
    <m/>
    <d v="2021-10-24T13:04:00"/>
    <n v="2"/>
    <n v="1"/>
    <s v="Pune"/>
    <n v="7"/>
    <s v="Cosmetic"/>
  </r>
  <r>
    <x v="6723"/>
    <n v="53192"/>
    <n v="1"/>
    <m/>
    <n v="2"/>
    <n v="13"/>
    <n v="3"/>
    <m/>
    <d v="2021-10-24T13:04:00"/>
    <n v="13"/>
    <n v="1"/>
    <s v="Mumbai"/>
    <n v="1"/>
    <s v="Proctology"/>
  </r>
  <r>
    <x v="6722"/>
    <n v="53193"/>
    <n v="2"/>
    <m/>
    <n v="37"/>
    <n v="2"/>
    <n v="1"/>
    <m/>
    <d v="2021-10-24T13:05:00"/>
    <n v="2"/>
    <n v="2"/>
    <s v="New Delhi"/>
    <n v="0"/>
    <s v="Not Assigned"/>
  </r>
  <r>
    <x v="6724"/>
    <n v="53194"/>
    <n v="2"/>
    <m/>
    <n v="15"/>
    <n v="13"/>
    <n v="11"/>
    <m/>
    <d v="2021-10-24T13:05:00"/>
    <n v="13"/>
    <n v="2"/>
    <s v="Chennai"/>
    <n v="3"/>
    <s v="Laproscopy"/>
  </r>
  <r>
    <x v="6725"/>
    <n v="53196"/>
    <n v="2"/>
    <m/>
    <n v="39"/>
    <n v="35"/>
    <n v="2"/>
    <d v="2021-11-05T00:00:00"/>
    <d v="2021-10-24T13:10:00"/>
    <n v="35"/>
    <n v="2"/>
    <s v="Bangalore"/>
    <n v="2"/>
    <s v="Urology Circumcision"/>
  </r>
  <r>
    <x v="836"/>
    <n v="53197"/>
    <n v="5"/>
    <m/>
    <n v="39"/>
    <n v="12"/>
    <n v="1"/>
    <m/>
    <d v="2021-10-24T13:11:00"/>
    <n v="12"/>
    <n v="5"/>
    <s v="New Delhi"/>
    <n v="2"/>
    <s v="Urology Circumcision"/>
  </r>
  <r>
    <x v="6726"/>
    <n v="53198"/>
    <n v="5"/>
    <m/>
    <n v="2"/>
    <n v="4"/>
    <n v="3"/>
    <d v="2022-06-15T00:00:00"/>
    <d v="2021-10-24T13:16:00"/>
    <n v="4"/>
    <n v="5"/>
    <s v="Mumbai"/>
    <n v="1"/>
    <s v="Proctology"/>
  </r>
  <r>
    <x v="6727"/>
    <n v="53199"/>
    <n v="2"/>
    <m/>
    <n v="37"/>
    <n v="2"/>
    <n v="2"/>
    <d v="2021-10-27T00:00:00"/>
    <d v="2021-10-24T13:20:00"/>
    <n v="2"/>
    <n v="2"/>
    <s v="Bangalore"/>
    <n v="0"/>
    <s v="Not Assigned"/>
  </r>
  <r>
    <x v="6728"/>
    <n v="53200"/>
    <n v="2"/>
    <m/>
    <n v="2"/>
    <n v="8"/>
    <n v="1"/>
    <d v="2021-10-26T00:00:00"/>
    <d v="2021-10-24T13:20:00"/>
    <n v="8"/>
    <n v="2"/>
    <s v="New Delhi"/>
    <n v="1"/>
    <s v="Proctology"/>
  </r>
  <r>
    <x v="833"/>
    <n v="53201"/>
    <n v="1"/>
    <m/>
    <n v="2"/>
    <n v="2"/>
    <n v="2"/>
    <m/>
    <d v="2021-10-24T13:22:00"/>
    <n v="2"/>
    <n v="1"/>
    <s v="Bangalore"/>
    <n v="1"/>
    <s v="Proctology"/>
  </r>
  <r>
    <x v="6729"/>
    <n v="53202"/>
    <n v="1"/>
    <s v="Cash"/>
    <n v="14"/>
    <n v="10"/>
    <n v="1"/>
    <d v="2022-03-02T00:00:00"/>
    <d v="2021-10-24T13:23:00"/>
    <n v="10"/>
    <n v="1"/>
    <s v="New Delhi"/>
    <n v="6"/>
    <s v="Kidney Stone"/>
  </r>
  <r>
    <x v="6730"/>
    <n v="53203"/>
    <n v="5"/>
    <m/>
    <n v="2"/>
    <n v="13"/>
    <n v="1"/>
    <m/>
    <d v="2021-10-24T13:32:00"/>
    <n v="13"/>
    <n v="5"/>
    <s v="New Delhi"/>
    <n v="1"/>
    <s v="Proctology"/>
  </r>
  <r>
    <x v="6731"/>
    <n v="53204"/>
    <n v="5"/>
    <s v="Cash"/>
    <n v="2"/>
    <n v="13"/>
    <n v="2"/>
    <m/>
    <d v="2021-10-24T13:33:00"/>
    <n v="13"/>
    <n v="5"/>
    <s v="Bangalore"/>
    <n v="1"/>
    <s v="Proctology"/>
  </r>
  <r>
    <x v="6732"/>
    <n v="53205"/>
    <n v="2"/>
    <m/>
    <n v="7"/>
    <n v="13"/>
    <n v="2"/>
    <m/>
    <d v="2021-10-24T13:35:00"/>
    <n v="13"/>
    <n v="2"/>
    <s v="Bangalore"/>
    <n v="9"/>
    <s v="Ophthalmology"/>
  </r>
  <r>
    <x v="6733"/>
    <n v="53206"/>
    <n v="5"/>
    <m/>
    <n v="18"/>
    <n v="13"/>
    <n v="2"/>
    <d v="2022-06-15T00:00:00"/>
    <d v="2021-10-24T13:41:00"/>
    <n v="13"/>
    <n v="5"/>
    <s v="Bangalore"/>
    <n v="5"/>
    <s v="Vascular"/>
  </r>
  <r>
    <x v="6734"/>
    <n v="53207"/>
    <n v="5"/>
    <m/>
    <n v="2"/>
    <n v="56"/>
    <n v="1"/>
    <d v="2022-01-18T00:00:00"/>
    <d v="2021-10-24T13:48:00"/>
    <n v="56"/>
    <n v="5"/>
    <s v="New Delhi"/>
    <n v="1"/>
    <s v="Proctology"/>
  </r>
  <r>
    <x v="6735"/>
    <n v="53208"/>
    <n v="1"/>
    <m/>
    <n v="2"/>
    <n v="2"/>
    <n v="1"/>
    <m/>
    <d v="2021-10-24T13:56:00"/>
    <n v="2"/>
    <n v="1"/>
    <s v="New Delhi"/>
    <n v="1"/>
    <s v="Proctology"/>
  </r>
  <r>
    <x v="6736"/>
    <n v="53209"/>
    <n v="2"/>
    <s v="Reimbursement"/>
    <n v="39"/>
    <n v="34"/>
    <n v="1"/>
    <m/>
    <d v="2021-10-24T14:00:00"/>
    <n v="34"/>
    <n v="2"/>
    <s v="New Delhi"/>
    <n v="2"/>
    <s v="Urology Circumcision"/>
  </r>
  <r>
    <x v="6737"/>
    <n v="53210"/>
    <n v="2"/>
    <s v="Cash"/>
    <n v="14"/>
    <n v="13"/>
    <n v="2"/>
    <d v="2021-10-29T00:00:00"/>
    <d v="2021-10-24T14:20:00"/>
    <n v="13"/>
    <n v="2"/>
    <s v="Bangalore"/>
    <n v="6"/>
    <s v="Kidney Stone"/>
  </r>
  <r>
    <x v="6381"/>
    <n v="53211"/>
    <n v="2"/>
    <m/>
    <n v="37"/>
    <n v="4"/>
    <n v="3"/>
    <d v="2022-06-22T00:00:00"/>
    <d v="2021-10-24T14:25:00"/>
    <n v="4"/>
    <n v="2"/>
    <s v="Mumbai"/>
    <n v="0"/>
    <s v="Not Assigned"/>
  </r>
  <r>
    <x v="6738"/>
    <n v="53212"/>
    <n v="2"/>
    <m/>
    <n v="7"/>
    <n v="2"/>
    <n v="3"/>
    <d v="2021-11-06T00:00:00"/>
    <d v="2021-10-24T14:25:00"/>
    <n v="2"/>
    <n v="2"/>
    <s v="Mumbai"/>
    <n v="9"/>
    <s v="Ophthalmology"/>
  </r>
  <r>
    <x v="6739"/>
    <n v="53213"/>
    <n v="2"/>
    <s v="Cash"/>
    <n v="17"/>
    <n v="34"/>
    <n v="1"/>
    <d v="2021-11-06T00:00:00"/>
    <d v="2021-10-24T14:35:00"/>
    <n v="34"/>
    <n v="2"/>
    <s v="New Delhi"/>
    <n v="7"/>
    <s v="Cosmetic"/>
  </r>
  <r>
    <x v="6740"/>
    <n v="53214"/>
    <n v="2"/>
    <s v="Cashless"/>
    <n v="20"/>
    <n v="8"/>
    <n v="1"/>
    <d v="2021-12-31T00:00:00"/>
    <d v="2021-10-24T14:45:00"/>
    <n v="8"/>
    <n v="2"/>
    <s v="New Delhi"/>
    <n v="1"/>
    <s v="Proctology"/>
  </r>
  <r>
    <x v="6741"/>
    <n v="53215"/>
    <n v="1"/>
    <m/>
    <n v="17"/>
    <n v="2"/>
    <n v="3"/>
    <m/>
    <d v="2021-10-24T14:47:00"/>
    <n v="2"/>
    <n v="1"/>
    <s v="Mumbai"/>
    <n v="7"/>
    <s v="Cosmetic"/>
  </r>
  <r>
    <x v="6742"/>
    <n v="53216"/>
    <n v="2"/>
    <m/>
    <n v="2"/>
    <n v="13"/>
    <n v="1"/>
    <m/>
    <d v="2021-10-24T14:55:00"/>
    <n v="13"/>
    <n v="2"/>
    <s v="New Delhi"/>
    <n v="1"/>
    <s v="Proctology"/>
  </r>
  <r>
    <x v="6743"/>
    <n v="53217"/>
    <n v="2"/>
    <m/>
    <n v="37"/>
    <n v="4"/>
    <n v="3"/>
    <d v="2022-07-05T00:00:00"/>
    <d v="2021-10-24T14:55:00"/>
    <n v="4"/>
    <n v="2"/>
    <s v="Mumbai"/>
    <n v="0"/>
    <s v="Not Assigned"/>
  </r>
  <r>
    <x v="6744"/>
    <n v="53218"/>
    <n v="1"/>
    <s v="Cash"/>
    <n v="96"/>
    <n v="13"/>
    <n v="3"/>
    <d v="2021-11-30T00:00:00"/>
    <d v="2021-10-24T14:57:00"/>
    <n v="13"/>
    <n v="1"/>
    <s v="Mumbai"/>
    <n v="7"/>
    <s v="Cosmetic"/>
  </r>
  <r>
    <x v="6745"/>
    <n v="53219"/>
    <n v="2"/>
    <s v="Cash"/>
    <n v="85"/>
    <n v="13"/>
    <n v="6"/>
    <m/>
    <d v="2021-10-24T15:05:00"/>
    <n v="13"/>
    <n v="2"/>
    <s v="Pune"/>
    <n v="1"/>
    <s v="Proctology"/>
  </r>
  <r>
    <x v="6746"/>
    <n v="53220"/>
    <n v="1"/>
    <m/>
    <n v="2"/>
    <n v="51"/>
    <n v="1"/>
    <d v="2021-11-02T00:00:00"/>
    <d v="2021-10-24T15:10:00"/>
    <n v="51"/>
    <n v="1"/>
    <s v="New Delhi"/>
    <n v="1"/>
    <s v="Proctology"/>
  </r>
  <r>
    <x v="6747"/>
    <n v="53221"/>
    <n v="1"/>
    <s v="Cash"/>
    <n v="2"/>
    <n v="13"/>
    <n v="2"/>
    <d v="2021-10-30T00:00:00"/>
    <d v="2021-10-24T15:11:00"/>
    <n v="13"/>
    <n v="1"/>
    <s v="Bangalore"/>
    <n v="1"/>
    <s v="Proctology"/>
  </r>
  <r>
    <x v="6746"/>
    <n v="53222"/>
    <n v="2"/>
    <m/>
    <n v="37"/>
    <n v="12"/>
    <n v="1"/>
    <d v="2021-10-26T00:00:00"/>
    <d v="2021-10-24T15:15:00"/>
    <n v="12"/>
    <n v="2"/>
    <s v="New Delhi"/>
    <n v="0"/>
    <s v="Not Assigned"/>
  </r>
  <r>
    <x v="6748"/>
    <n v="53223"/>
    <n v="2"/>
    <m/>
    <n v="37"/>
    <n v="13"/>
    <n v="2"/>
    <m/>
    <d v="2021-10-24T15:20:00"/>
    <n v="13"/>
    <n v="2"/>
    <s v="Bangalore"/>
    <n v="0"/>
    <s v="Not Assigned"/>
  </r>
  <r>
    <x v="6749"/>
    <n v="53224"/>
    <n v="2"/>
    <s v="Cash"/>
    <n v="2"/>
    <n v="13"/>
    <n v="1"/>
    <d v="2021-12-18T00:00:00"/>
    <d v="2021-10-24T15:20:00"/>
    <n v="13"/>
    <n v="2"/>
    <s v="New Delhi"/>
    <n v="1"/>
    <s v="Proctology"/>
  </r>
  <r>
    <x v="6750"/>
    <n v="53225"/>
    <n v="5"/>
    <m/>
    <n v="17"/>
    <n v="13"/>
    <n v="2"/>
    <m/>
    <d v="2021-10-24T15:20:00"/>
    <n v="13"/>
    <n v="5"/>
    <s v="Bangalore"/>
    <n v="7"/>
    <s v="Cosmetic"/>
  </r>
  <r>
    <x v="6751"/>
    <n v="53226"/>
    <n v="2"/>
    <m/>
    <n v="18"/>
    <n v="13"/>
    <n v="2"/>
    <d v="2021-11-01T00:00:00"/>
    <d v="2021-10-24T15:25:00"/>
    <n v="13"/>
    <n v="2"/>
    <s v="Bangalore"/>
    <n v="5"/>
    <s v="Vascular"/>
  </r>
  <r>
    <x v="6746"/>
    <n v="53227"/>
    <n v="2"/>
    <s v="Cash"/>
    <n v="2"/>
    <n v="12"/>
    <n v="1"/>
    <d v="2021-11-18T00:00:00"/>
    <d v="2021-10-24T15:25:00"/>
    <n v="12"/>
    <n v="2"/>
    <s v="New Delhi"/>
    <n v="1"/>
    <s v="Proctology"/>
  </r>
  <r>
    <x v="6746"/>
    <n v="53228"/>
    <n v="2"/>
    <m/>
    <n v="37"/>
    <n v="13"/>
    <n v="8"/>
    <d v="2021-10-25T00:00:00"/>
    <d v="2021-10-24T15:30:00"/>
    <n v="13"/>
    <n v="2"/>
    <s v="Tertiary "/>
    <n v="0"/>
    <s v="Not Assigned"/>
  </r>
  <r>
    <x v="6752"/>
    <n v="53229"/>
    <n v="2"/>
    <m/>
    <n v="37"/>
    <n v="2"/>
    <n v="3"/>
    <m/>
    <d v="2021-10-24T15:30:00"/>
    <n v="2"/>
    <n v="2"/>
    <s v="Mumbai"/>
    <n v="0"/>
    <s v="Not Assigned"/>
  </r>
  <r>
    <x v="6753"/>
    <n v="53230"/>
    <n v="2"/>
    <m/>
    <n v="24"/>
    <n v="13"/>
    <n v="8"/>
    <m/>
    <d v="2021-10-24T15:30:00"/>
    <n v="13"/>
    <n v="2"/>
    <s v="Tertiary "/>
    <n v="1"/>
    <s v="Proctology"/>
  </r>
  <r>
    <x v="6754"/>
    <n v="53231"/>
    <n v="1"/>
    <s v="Cash"/>
    <n v="19"/>
    <n v="13"/>
    <n v="3"/>
    <d v="2022-06-14T00:00:00"/>
    <d v="2021-10-24T15:30:00"/>
    <n v="13"/>
    <n v="1"/>
    <s v="Mumbai"/>
    <n v="1"/>
    <s v="Proctology"/>
  </r>
  <r>
    <x v="6755"/>
    <n v="53232"/>
    <n v="2"/>
    <m/>
    <n v="37"/>
    <n v="2"/>
    <n v="3"/>
    <m/>
    <d v="2021-10-24T15:40:00"/>
    <n v="2"/>
    <n v="2"/>
    <s v="Mumbai"/>
    <n v="0"/>
    <s v="Not Assigned"/>
  </r>
  <r>
    <x v="6756"/>
    <n v="53233"/>
    <n v="1"/>
    <s v="Cash"/>
    <n v="17"/>
    <n v="13"/>
    <n v="1"/>
    <d v="2022-01-11T00:00:00"/>
    <d v="2021-10-24T15:40:00"/>
    <n v="13"/>
    <n v="1"/>
    <s v="New Delhi"/>
    <n v="7"/>
    <s v="Cosmetic"/>
  </r>
  <r>
    <x v="4112"/>
    <n v="53234"/>
    <n v="1"/>
    <m/>
    <n v="2"/>
    <n v="12"/>
    <n v="3"/>
    <m/>
    <d v="2021-10-24T15:42:00"/>
    <n v="12"/>
    <n v="1"/>
    <s v="Mumbai"/>
    <n v="1"/>
    <s v="Proctology"/>
  </r>
  <r>
    <x v="6757"/>
    <n v="53235"/>
    <n v="5"/>
    <s v="Cash"/>
    <n v="2"/>
    <n v="4"/>
    <n v="2"/>
    <d v="2022-07-01T00:00:00"/>
    <d v="2021-10-24T15:49:00"/>
    <n v="4"/>
    <n v="5"/>
    <s v="Bangalore"/>
    <n v="1"/>
    <s v="Proctology"/>
  </r>
  <r>
    <x v="6758"/>
    <n v="53236"/>
    <n v="1"/>
    <s v="Cash"/>
    <n v="20"/>
    <n v="18"/>
    <n v="2"/>
    <m/>
    <d v="2021-10-24T15:49:00"/>
    <n v="18"/>
    <n v="1"/>
    <s v="Bangalore"/>
    <n v="1"/>
    <s v="Proctology"/>
  </r>
  <r>
    <x v="6759"/>
    <n v="53237"/>
    <n v="2"/>
    <m/>
    <n v="37"/>
    <n v="12"/>
    <n v="3"/>
    <m/>
    <d v="2021-10-24T15:50:00"/>
    <n v="12"/>
    <n v="2"/>
    <s v="Mumbai"/>
    <n v="0"/>
    <s v="Not Assigned"/>
  </r>
  <r>
    <x v="6759"/>
    <n v="53238"/>
    <n v="2"/>
    <m/>
    <n v="127"/>
    <n v="13"/>
    <n v="11"/>
    <m/>
    <d v="2021-10-24T15:50:00"/>
    <n v="13"/>
    <n v="2"/>
    <s v="Chennai"/>
    <n v="3"/>
    <s v="Laproscopy"/>
  </r>
  <r>
    <x v="6760"/>
    <n v="53239"/>
    <n v="5"/>
    <m/>
    <n v="2"/>
    <n v="4"/>
    <n v="3"/>
    <d v="2022-06-07T00:00:00"/>
    <d v="2021-10-24T15:50:00"/>
    <n v="4"/>
    <n v="5"/>
    <s v="Mumbai"/>
    <n v="1"/>
    <s v="Proctology"/>
  </r>
  <r>
    <x v="6761"/>
    <n v="53240"/>
    <n v="1"/>
    <m/>
    <n v="17"/>
    <n v="10"/>
    <n v="3"/>
    <d v="2022-06-14T00:00:00"/>
    <d v="2021-10-24T15:57:00"/>
    <n v="10"/>
    <n v="1"/>
    <s v="Mumbai"/>
    <n v="7"/>
    <s v="Cosmetic"/>
  </r>
  <r>
    <x v="6762"/>
    <n v="53241"/>
    <n v="2"/>
    <m/>
    <n v="14"/>
    <n v="53"/>
    <n v="2"/>
    <d v="2021-11-07T00:00:00"/>
    <d v="2021-10-24T16:05:00"/>
    <n v="53"/>
    <n v="2"/>
    <s v="Bangalore"/>
    <n v="6"/>
    <s v="Kidney Stone"/>
  </r>
  <r>
    <x v="6763"/>
    <n v="53242"/>
    <n v="1"/>
    <m/>
    <n v="15"/>
    <n v="13"/>
    <n v="6"/>
    <m/>
    <d v="2021-10-24T16:05:00"/>
    <n v="13"/>
    <n v="1"/>
    <s v="Pune"/>
    <n v="3"/>
    <s v="Laproscopy"/>
  </r>
  <r>
    <x v="6764"/>
    <n v="53243"/>
    <n v="1"/>
    <m/>
    <n v="2"/>
    <n v="39"/>
    <n v="2"/>
    <m/>
    <d v="2021-10-24T16:12:00"/>
    <n v="39"/>
    <n v="1"/>
    <s v="Bangalore"/>
    <n v="1"/>
    <s v="Proctology"/>
  </r>
  <r>
    <x v="6765"/>
    <n v="53244"/>
    <n v="1"/>
    <m/>
    <n v="39"/>
    <n v="2"/>
    <n v="3"/>
    <m/>
    <d v="2021-10-24T16:14:00"/>
    <n v="2"/>
    <n v="1"/>
    <s v="Mumbai"/>
    <n v="2"/>
    <s v="Urology Circumcision"/>
  </r>
  <r>
    <x v="6764"/>
    <n v="53245"/>
    <n v="2"/>
    <m/>
    <n v="37"/>
    <n v="2"/>
    <n v="2"/>
    <d v="2021-10-27T00:00:00"/>
    <d v="2021-10-24T16:15:00"/>
    <n v="2"/>
    <n v="2"/>
    <s v="Bangalore"/>
    <n v="0"/>
    <s v="Not Assigned"/>
  </r>
  <r>
    <x v="6766"/>
    <n v="53246"/>
    <n v="2"/>
    <m/>
    <n v="37"/>
    <n v="12"/>
    <n v="1"/>
    <m/>
    <d v="2021-10-24T16:20:00"/>
    <n v="12"/>
    <n v="2"/>
    <s v="New Delhi"/>
    <n v="0"/>
    <s v="Not Assigned"/>
  </r>
  <r>
    <x v="6767"/>
    <n v="53247"/>
    <n v="1"/>
    <s v="Cash"/>
    <n v="39"/>
    <n v="13"/>
    <n v="4"/>
    <d v="2021-12-30T00:00:00"/>
    <d v="2021-10-24T16:22:00"/>
    <n v="13"/>
    <n v="1"/>
    <s v="Hyderabad"/>
    <n v="2"/>
    <s v="Urology Circumcision"/>
  </r>
  <r>
    <x v="6051"/>
    <n v="53248"/>
    <n v="5"/>
    <m/>
    <n v="2"/>
    <n v="13"/>
    <n v="8"/>
    <m/>
    <d v="2021-10-24T16:25:00"/>
    <n v="13"/>
    <n v="5"/>
    <s v="Tertiary "/>
    <n v="1"/>
    <s v="Proctology"/>
  </r>
  <r>
    <x v="6768"/>
    <n v="53249"/>
    <n v="1"/>
    <s v="Cash"/>
    <n v="2"/>
    <n v="13"/>
    <n v="1"/>
    <d v="2021-12-13T00:00:00"/>
    <d v="2021-10-24T16:36:00"/>
    <n v="13"/>
    <n v="1"/>
    <s v="New Delhi"/>
    <n v="1"/>
    <s v="Proctology"/>
  </r>
  <r>
    <x v="6769"/>
    <n v="53250"/>
    <n v="2"/>
    <m/>
    <n v="37"/>
    <n v="2"/>
    <n v="1"/>
    <d v="2021-10-30T00:00:00"/>
    <d v="2021-10-24T16:50:00"/>
    <n v="2"/>
    <n v="2"/>
    <s v="New Delhi"/>
    <n v="0"/>
    <s v="Not Assigned"/>
  </r>
  <r>
    <x v="6770"/>
    <n v="53251"/>
    <n v="1"/>
    <m/>
    <n v="2"/>
    <n v="13"/>
    <n v="8"/>
    <m/>
    <d v="2021-10-24T16:54:00"/>
    <n v="13"/>
    <n v="1"/>
    <s v="Tertiary "/>
    <n v="1"/>
    <s v="Proctology"/>
  </r>
  <r>
    <x v="6771"/>
    <n v="53252"/>
    <n v="5"/>
    <m/>
    <n v="135"/>
    <n v="53"/>
    <n v="1"/>
    <m/>
    <d v="2021-10-24T16:56:00"/>
    <n v="53"/>
    <n v="5"/>
    <s v="New Delhi"/>
    <n v="10"/>
    <s v="Dental"/>
  </r>
  <r>
    <x v="6772"/>
    <n v="53253"/>
    <n v="8"/>
    <m/>
    <n v="2"/>
    <n v="2"/>
    <n v="1"/>
    <m/>
    <d v="2021-10-24T16:57:00"/>
    <n v="2"/>
    <n v="8"/>
    <s v="New Delhi"/>
    <n v="1"/>
    <s v="Proctology"/>
  </r>
  <r>
    <x v="6773"/>
    <n v="53254"/>
    <n v="1"/>
    <s v="Cash"/>
    <n v="2"/>
    <n v="13"/>
    <n v="8"/>
    <d v="2021-10-26T00:00:00"/>
    <d v="2021-10-24T16:57:00"/>
    <n v="13"/>
    <n v="1"/>
    <s v="Tertiary "/>
    <n v="1"/>
    <s v="Proctology"/>
  </r>
  <r>
    <x v="6774"/>
    <n v="53255"/>
    <n v="2"/>
    <m/>
    <n v="37"/>
    <n v="2"/>
    <n v="3"/>
    <m/>
    <d v="2021-10-24T17:00:00"/>
    <n v="2"/>
    <n v="2"/>
    <s v="Mumbai"/>
    <n v="0"/>
    <s v="Not Assigned"/>
  </r>
  <r>
    <x v="6775"/>
    <n v="53256"/>
    <n v="2"/>
    <s v="Cash"/>
    <n v="2"/>
    <n v="10"/>
    <n v="4"/>
    <d v="2022-06-14T00:00:00"/>
    <d v="2021-10-24T17:05:00"/>
    <n v="10"/>
    <n v="2"/>
    <s v="Hyderabad"/>
    <n v="1"/>
    <s v="Proctology"/>
  </r>
  <r>
    <x v="6776"/>
    <n v="53257"/>
    <n v="2"/>
    <m/>
    <n v="37"/>
    <n v="55"/>
    <n v="1"/>
    <d v="2022-05-27T00:00:00"/>
    <d v="2021-10-24T17:05:00"/>
    <n v="55"/>
    <n v="2"/>
    <s v="New Delhi"/>
    <n v="0"/>
    <s v="Not Assigned"/>
  </r>
  <r>
    <x v="6777"/>
    <n v="53258"/>
    <n v="5"/>
    <m/>
    <n v="18"/>
    <n v="39"/>
    <n v="8"/>
    <d v="2021-12-30T00:00:00"/>
    <d v="2021-10-24T17:13:00"/>
    <n v="39"/>
    <n v="5"/>
    <s v="Tertiary "/>
    <n v="5"/>
    <s v="Vascular"/>
  </r>
  <r>
    <x v="6778"/>
    <n v="53259"/>
    <n v="1"/>
    <m/>
    <n v="2"/>
    <n v="13"/>
    <n v="1"/>
    <m/>
    <d v="2021-10-24T17:19:00"/>
    <n v="13"/>
    <n v="1"/>
    <s v="New Delhi"/>
    <n v="1"/>
    <s v="Proctology"/>
  </r>
  <r>
    <x v="6779"/>
    <n v="53260"/>
    <n v="1"/>
    <m/>
    <n v="39"/>
    <n v="13"/>
    <n v="2"/>
    <d v="2021-10-27T00:00:00"/>
    <d v="2021-10-24T17:22:00"/>
    <n v="13"/>
    <n v="1"/>
    <s v="Bangalore"/>
    <n v="2"/>
    <s v="Urology Circumcision"/>
  </r>
  <r>
    <x v="6780"/>
    <n v="53261"/>
    <n v="2"/>
    <m/>
    <n v="14"/>
    <n v="13"/>
    <n v="2"/>
    <d v="2021-10-27T00:00:00"/>
    <d v="2021-10-24T17:25:00"/>
    <n v="13"/>
    <n v="2"/>
    <s v="Bangalore"/>
    <n v="6"/>
    <s v="Kidney Stone"/>
  </r>
  <r>
    <x v="6781"/>
    <n v="53262"/>
    <n v="5"/>
    <m/>
    <n v="2"/>
    <n v="13"/>
    <n v="3"/>
    <m/>
    <d v="2021-10-24T17:26:00"/>
    <n v="13"/>
    <n v="5"/>
    <s v="Mumbai"/>
    <n v="1"/>
    <s v="Proctology"/>
  </r>
  <r>
    <x v="6782"/>
    <n v="53263"/>
    <n v="5"/>
    <m/>
    <n v="2"/>
    <n v="13"/>
    <n v="8"/>
    <d v="2021-11-17T00:00:00"/>
    <d v="2021-10-24T17:33:00"/>
    <n v="13"/>
    <n v="5"/>
    <s v="Tertiary "/>
    <n v="1"/>
    <s v="Proctology"/>
  </r>
  <r>
    <x v="6783"/>
    <n v="53265"/>
    <n v="2"/>
    <s v="Cash"/>
    <n v="19"/>
    <n v="13"/>
    <n v="1"/>
    <d v="2021-12-14T00:00:00"/>
    <d v="2021-10-24T17:45:00"/>
    <n v="13"/>
    <n v="2"/>
    <s v="New Delhi"/>
    <n v="1"/>
    <s v="Proctology"/>
  </r>
  <r>
    <x v="6784"/>
    <n v="53266"/>
    <n v="1"/>
    <m/>
    <n v="2"/>
    <n v="2"/>
    <n v="4"/>
    <m/>
    <d v="2021-10-24T17:53:00"/>
    <n v="2"/>
    <n v="1"/>
    <s v="Hyderabad"/>
    <n v="1"/>
    <s v="Proctology"/>
  </r>
  <r>
    <x v="6785"/>
    <n v="53267"/>
    <n v="2"/>
    <m/>
    <n v="37"/>
    <n v="13"/>
    <n v="3"/>
    <d v="2021-10-30T00:00:00"/>
    <d v="2021-10-24T17:55:00"/>
    <n v="13"/>
    <n v="2"/>
    <s v="Mumbai"/>
    <n v="0"/>
    <s v="Not Assigned"/>
  </r>
  <r>
    <x v="6759"/>
    <n v="53268"/>
    <n v="2"/>
    <m/>
    <n v="37"/>
    <n v="12"/>
    <n v="3"/>
    <m/>
    <d v="2021-10-24T17:55:00"/>
    <n v="12"/>
    <n v="2"/>
    <s v="Mumbai"/>
    <n v="0"/>
    <s v="Not Assigned"/>
  </r>
  <r>
    <x v="6786"/>
    <n v="53269"/>
    <n v="2"/>
    <s v="Reimbursement"/>
    <n v="20"/>
    <n v="34"/>
    <n v="4"/>
    <d v="2021-11-13T00:00:00"/>
    <d v="2021-10-24T18:00:00"/>
    <n v="34"/>
    <n v="2"/>
    <s v="Hyderabad"/>
    <n v="1"/>
    <s v="Proctology"/>
  </r>
  <r>
    <x v="6787"/>
    <n v="53270"/>
    <n v="2"/>
    <m/>
    <n v="2"/>
    <n v="39"/>
    <n v="3"/>
    <m/>
    <d v="2021-10-24T18:00:00"/>
    <n v="39"/>
    <n v="2"/>
    <s v="Mumbai"/>
    <n v="1"/>
    <s v="Proctology"/>
  </r>
  <r>
    <x v="6788"/>
    <n v="53271"/>
    <n v="1"/>
    <m/>
    <n v="20"/>
    <n v="8"/>
    <n v="4"/>
    <d v="2021-11-10T00:00:00"/>
    <d v="2021-10-24T18:02:00"/>
    <n v="8"/>
    <n v="1"/>
    <s v="Hyderabad"/>
    <n v="1"/>
    <s v="Proctology"/>
  </r>
  <r>
    <x v="6789"/>
    <n v="53272"/>
    <n v="1"/>
    <s v="Cashless"/>
    <n v="2"/>
    <n v="34"/>
    <n v="2"/>
    <d v="2021-10-31T00:00:00"/>
    <d v="2021-10-24T18:07:00"/>
    <n v="34"/>
    <n v="1"/>
    <s v="Bangalore"/>
    <n v="1"/>
    <s v="Proctology"/>
  </r>
  <r>
    <x v="6789"/>
    <n v="53273"/>
    <n v="2"/>
    <m/>
    <n v="37"/>
    <n v="12"/>
    <n v="2"/>
    <m/>
    <d v="2021-10-24T18:10:00"/>
    <n v="12"/>
    <n v="2"/>
    <s v="Bangalore"/>
    <n v="0"/>
    <s v="Not Assigned"/>
  </r>
  <r>
    <x v="6790"/>
    <n v="53274"/>
    <n v="2"/>
    <s v="Cash"/>
    <n v="17"/>
    <n v="13"/>
    <n v="3"/>
    <d v="2022-01-31T00:00:00"/>
    <d v="2021-10-24T18:15:00"/>
    <n v="13"/>
    <n v="2"/>
    <s v="Mumbai"/>
    <n v="7"/>
    <s v="Cosmetic"/>
  </r>
  <r>
    <x v="1862"/>
    <n v="53275"/>
    <n v="2"/>
    <m/>
    <n v="37"/>
    <n v="2"/>
    <n v="3"/>
    <m/>
    <d v="2021-10-24T18:25:00"/>
    <n v="2"/>
    <n v="2"/>
    <s v="Mumbai"/>
    <n v="0"/>
    <s v="Not Assigned"/>
  </r>
  <r>
    <x v="6791"/>
    <n v="53276"/>
    <n v="1"/>
    <m/>
    <n v="15"/>
    <n v="2"/>
    <n v="3"/>
    <m/>
    <d v="2021-10-24T18:29:00"/>
    <n v="2"/>
    <n v="1"/>
    <s v="Mumbai"/>
    <n v="3"/>
    <s v="Laproscopy"/>
  </r>
  <r>
    <x v="6792"/>
    <n v="53277"/>
    <n v="2"/>
    <m/>
    <n v="2"/>
    <n v="13"/>
    <n v="1"/>
    <m/>
    <d v="2021-10-24T18:30:00"/>
    <n v="13"/>
    <n v="2"/>
    <s v="New Delhi"/>
    <n v="1"/>
    <s v="Proctology"/>
  </r>
  <r>
    <x v="6793"/>
    <n v="53278"/>
    <n v="1"/>
    <m/>
    <n v="18"/>
    <n v="65"/>
    <n v="8"/>
    <d v="2021-12-31T00:00:00"/>
    <d v="2021-10-24T18:32:00"/>
    <n v="65"/>
    <n v="1"/>
    <s v="Tertiary "/>
    <n v="5"/>
    <s v="Vascular"/>
  </r>
  <r>
    <x v="6794"/>
    <n v="53279"/>
    <n v="2"/>
    <s v="Cash"/>
    <n v="2"/>
    <n v="13"/>
    <n v="2"/>
    <m/>
    <d v="2021-10-24T18:35:00"/>
    <n v="13"/>
    <n v="2"/>
    <s v="Bangalore"/>
    <n v="1"/>
    <s v="Proctology"/>
  </r>
  <r>
    <x v="6795"/>
    <n v="53280"/>
    <n v="1"/>
    <m/>
    <n v="2"/>
    <n v="13"/>
    <n v="1"/>
    <m/>
    <d v="2021-10-24T18:38:00"/>
    <n v="13"/>
    <n v="1"/>
    <s v="New Delhi"/>
    <n v="1"/>
    <s v="Proctology"/>
  </r>
  <r>
    <x v="6796"/>
    <n v="53281"/>
    <n v="5"/>
    <s v="Cash"/>
    <n v="135"/>
    <n v="13"/>
    <n v="1"/>
    <m/>
    <d v="2021-10-24T18:43:00"/>
    <n v="13"/>
    <n v="5"/>
    <s v="New Delhi"/>
    <n v="10"/>
    <s v="Dental"/>
  </r>
  <r>
    <x v="6797"/>
    <n v="53282"/>
    <n v="5"/>
    <m/>
    <n v="17"/>
    <n v="13"/>
    <n v="1"/>
    <m/>
    <d v="2021-10-24T18:49:00"/>
    <n v="13"/>
    <n v="5"/>
    <s v="New Delhi"/>
    <n v="7"/>
    <s v="Cosmetic"/>
  </r>
  <r>
    <x v="6795"/>
    <n v="53283"/>
    <n v="2"/>
    <m/>
    <n v="37"/>
    <n v="12"/>
    <n v="1"/>
    <m/>
    <d v="2021-10-24T18:50:00"/>
    <n v="12"/>
    <n v="2"/>
    <s v="New Delhi"/>
    <n v="0"/>
    <s v="Not Assigned"/>
  </r>
  <r>
    <x v="6798"/>
    <n v="53284"/>
    <n v="1"/>
    <m/>
    <n v="99"/>
    <n v="13"/>
    <n v="1"/>
    <d v="2021-10-27T00:00:00"/>
    <d v="2021-10-24T18:55:00"/>
    <n v="13"/>
    <n v="1"/>
    <s v="New Delhi"/>
    <n v="7"/>
    <s v="Cosmetic"/>
  </r>
  <r>
    <x v="6799"/>
    <n v="53285"/>
    <n v="1"/>
    <s v="Cash"/>
    <n v="17"/>
    <n v="13"/>
    <n v="1"/>
    <m/>
    <d v="2021-10-24T18:57:00"/>
    <n v="13"/>
    <n v="1"/>
    <s v="New Delhi"/>
    <n v="7"/>
    <s v="Cosmetic"/>
  </r>
  <r>
    <x v="6800"/>
    <n v="53286"/>
    <n v="5"/>
    <m/>
    <n v="2"/>
    <n v="39"/>
    <n v="2"/>
    <m/>
    <d v="2021-10-24T18:59:00"/>
    <n v="39"/>
    <n v="5"/>
    <s v="Bangalore"/>
    <n v="1"/>
    <s v="Proctology"/>
  </r>
  <r>
    <x v="6801"/>
    <n v="53287"/>
    <n v="2"/>
    <m/>
    <n v="20"/>
    <n v="13"/>
    <n v="1"/>
    <m/>
    <d v="2021-10-24T19:00:00"/>
    <n v="13"/>
    <n v="2"/>
    <s v="New Delhi"/>
    <n v="1"/>
    <s v="Proctology"/>
  </r>
  <r>
    <x v="6802"/>
    <n v="53288"/>
    <n v="5"/>
    <m/>
    <n v="17"/>
    <n v="13"/>
    <n v="3"/>
    <m/>
    <d v="2021-10-24T19:05:00"/>
    <n v="13"/>
    <n v="5"/>
    <s v="Mumbai"/>
    <n v="7"/>
    <s v="Cosmetic"/>
  </r>
  <r>
    <x v="6803"/>
    <n v="53289"/>
    <n v="1"/>
    <m/>
    <n v="2"/>
    <n v="13"/>
    <n v="3"/>
    <d v="2021-11-01T00:00:00"/>
    <d v="2021-10-24T19:05:00"/>
    <n v="13"/>
    <n v="1"/>
    <s v="Mumbai"/>
    <n v="1"/>
    <s v="Proctology"/>
  </r>
  <r>
    <x v="6804"/>
    <n v="53290"/>
    <n v="1"/>
    <s v="Cash"/>
    <n v="2"/>
    <n v="13"/>
    <n v="1"/>
    <d v="2021-12-16T00:00:00"/>
    <d v="2021-10-24T19:09:00"/>
    <n v="13"/>
    <n v="1"/>
    <s v="New Delhi"/>
    <n v="1"/>
    <s v="Proctology"/>
  </r>
  <r>
    <x v="6805"/>
    <n v="53291"/>
    <n v="2"/>
    <m/>
    <n v="37"/>
    <n v="4"/>
    <n v="1"/>
    <d v="2022-06-21T00:00:00"/>
    <d v="2021-10-24T19:10:00"/>
    <n v="4"/>
    <n v="2"/>
    <s v="New Delhi"/>
    <n v="0"/>
    <s v="Not Assigned"/>
  </r>
  <r>
    <x v="6806"/>
    <n v="53292"/>
    <n v="1"/>
    <s v="Cash"/>
    <n v="2"/>
    <n v="13"/>
    <n v="4"/>
    <d v="2021-12-14T00:00:00"/>
    <d v="2021-10-24T19:12:00"/>
    <n v="13"/>
    <n v="1"/>
    <s v="Hyderabad"/>
    <n v="1"/>
    <s v="Proctology"/>
  </r>
  <r>
    <x v="6807"/>
    <n v="53293"/>
    <n v="5"/>
    <m/>
    <n v="19"/>
    <n v="13"/>
    <n v="3"/>
    <m/>
    <d v="2021-10-24T19:19:00"/>
    <n v="13"/>
    <n v="5"/>
    <s v="Mumbai"/>
    <n v="1"/>
    <s v="Proctology"/>
  </r>
  <r>
    <x v="6808"/>
    <n v="53294"/>
    <n v="5"/>
    <m/>
    <n v="2"/>
    <n v="13"/>
    <n v="8"/>
    <d v="2021-11-08T00:00:00"/>
    <d v="2021-10-24T19:22:00"/>
    <n v="13"/>
    <n v="5"/>
    <s v="Tertiary "/>
    <n v="1"/>
    <s v="Proctology"/>
  </r>
  <r>
    <x v="6809"/>
    <n v="53295"/>
    <n v="5"/>
    <m/>
    <n v="2"/>
    <n v="13"/>
    <n v="8"/>
    <m/>
    <d v="2021-10-24T19:24:00"/>
    <n v="13"/>
    <n v="5"/>
    <s v="Tertiary "/>
    <n v="1"/>
    <s v="Proctology"/>
  </r>
  <r>
    <x v="6810"/>
    <n v="53296"/>
    <n v="2"/>
    <m/>
    <n v="2"/>
    <n v="13"/>
    <n v="4"/>
    <m/>
    <d v="2021-10-24T19:25:00"/>
    <n v="13"/>
    <n v="2"/>
    <s v="Hyderabad"/>
    <n v="1"/>
    <s v="Proctology"/>
  </r>
  <r>
    <x v="6811"/>
    <n v="53297"/>
    <n v="1"/>
    <m/>
    <n v="2"/>
    <n v="13"/>
    <n v="3"/>
    <m/>
    <d v="2021-10-24T19:27:00"/>
    <n v="13"/>
    <n v="1"/>
    <s v="Mumbai"/>
    <n v="1"/>
    <s v="Proctology"/>
  </r>
  <r>
    <x v="6812"/>
    <n v="53298"/>
    <n v="5"/>
    <s v="Cash"/>
    <n v="18"/>
    <n v="4"/>
    <n v="2"/>
    <d v="2022-07-05T00:00:00"/>
    <d v="2021-10-24T19:28:00"/>
    <n v="4"/>
    <n v="5"/>
    <s v="Bangalore"/>
    <n v="5"/>
    <s v="Vascular"/>
  </r>
  <r>
    <x v="6432"/>
    <n v="53299"/>
    <n v="5"/>
    <m/>
    <n v="18"/>
    <n v="65"/>
    <n v="2"/>
    <d v="2022-06-14T00:00:00"/>
    <d v="2021-10-24T19:34:00"/>
    <n v="65"/>
    <n v="5"/>
    <s v="Bangalore"/>
    <n v="5"/>
    <s v="Vascular"/>
  </r>
  <r>
    <x v="6813"/>
    <n v="53300"/>
    <n v="2"/>
    <m/>
    <n v="14"/>
    <n v="65"/>
    <n v="8"/>
    <d v="2022-02-11T00:00:00"/>
    <d v="2021-10-24T19:35:00"/>
    <n v="65"/>
    <n v="2"/>
    <s v="Tertiary "/>
    <n v="6"/>
    <s v="Kidney Stone"/>
  </r>
  <r>
    <x v="6814"/>
    <n v="53301"/>
    <n v="1"/>
    <m/>
    <n v="19"/>
    <n v="2"/>
    <n v="3"/>
    <m/>
    <d v="2021-10-24T19:38:00"/>
    <n v="2"/>
    <n v="1"/>
    <s v="Mumbai"/>
    <n v="1"/>
    <s v="Proctology"/>
  </r>
  <r>
    <x v="6815"/>
    <n v="53302"/>
    <n v="1"/>
    <m/>
    <n v="14"/>
    <n v="39"/>
    <n v="2"/>
    <d v="2021-11-12T00:00:00"/>
    <d v="2021-10-24T19:43:00"/>
    <n v="39"/>
    <n v="1"/>
    <s v="Bangalore"/>
    <n v="6"/>
    <s v="Kidney Stone"/>
  </r>
  <r>
    <x v="6816"/>
    <n v="53303"/>
    <n v="5"/>
    <m/>
    <n v="39"/>
    <n v="13"/>
    <n v="3"/>
    <d v="2021-12-13T00:00:00"/>
    <d v="2021-10-24T19:46:00"/>
    <n v="13"/>
    <n v="5"/>
    <s v="Mumbai"/>
    <n v="2"/>
    <s v="Urology Circumcision"/>
  </r>
  <r>
    <x v="6817"/>
    <n v="53304"/>
    <n v="1"/>
    <m/>
    <n v="18"/>
    <n v="65"/>
    <n v="2"/>
    <d v="2022-06-14T00:00:00"/>
    <d v="2021-10-24T19:46:00"/>
    <n v="65"/>
    <n v="1"/>
    <s v="Bangalore"/>
    <n v="5"/>
    <s v="Vascular"/>
  </r>
  <r>
    <x v="6764"/>
    <n v="53305"/>
    <n v="2"/>
    <m/>
    <n v="37"/>
    <n v="12"/>
    <n v="2"/>
    <m/>
    <d v="2021-10-24T19:50:00"/>
    <n v="12"/>
    <n v="2"/>
    <s v="Bangalore"/>
    <n v="0"/>
    <s v="Not Assigned"/>
  </r>
  <r>
    <x v="6818"/>
    <n v="53306"/>
    <n v="5"/>
    <m/>
    <n v="18"/>
    <n v="2"/>
    <n v="8"/>
    <d v="2021-10-27T00:00:00"/>
    <d v="2021-10-24T19:54:00"/>
    <n v="2"/>
    <n v="5"/>
    <s v="Tertiary "/>
    <n v="5"/>
    <s v="Vascular"/>
  </r>
  <r>
    <x v="6819"/>
    <n v="53307"/>
    <n v="2"/>
    <m/>
    <n v="37"/>
    <n v="2"/>
    <n v="4"/>
    <m/>
    <d v="2021-10-24T19:55:00"/>
    <n v="2"/>
    <n v="2"/>
    <s v="Hyderabad"/>
    <n v="0"/>
    <s v="Not Assigned"/>
  </r>
  <r>
    <x v="6820"/>
    <n v="53308"/>
    <n v="5"/>
    <s v="Cash"/>
    <n v="2"/>
    <n v="13"/>
    <n v="2"/>
    <d v="2022-07-01T00:00:00"/>
    <d v="2021-10-24T19:56:00"/>
    <n v="13"/>
    <n v="5"/>
    <s v="Bangalore"/>
    <n v="1"/>
    <s v="Proctology"/>
  </r>
  <r>
    <x v="6821"/>
    <n v="53309"/>
    <n v="2"/>
    <s v="Cash"/>
    <n v="7"/>
    <n v="13"/>
    <n v="8"/>
    <d v="2022-04-07T00:00:00"/>
    <d v="2021-10-24T20:00:00"/>
    <n v="13"/>
    <n v="2"/>
    <s v="Tertiary "/>
    <n v="9"/>
    <s v="Ophthalmology"/>
  </r>
  <r>
    <x v="6813"/>
    <n v="53310"/>
    <n v="2"/>
    <m/>
    <n v="14"/>
    <n v="39"/>
    <n v="2"/>
    <d v="2022-06-20T00:00:00"/>
    <d v="2021-10-24T20:00:00"/>
    <n v="39"/>
    <n v="2"/>
    <s v="Bangalore"/>
    <n v="6"/>
    <s v="Kidney Stone"/>
  </r>
  <r>
    <x v="6822"/>
    <n v="53311"/>
    <n v="1"/>
    <m/>
    <n v="5"/>
    <n v="13"/>
    <n v="2"/>
    <m/>
    <d v="2021-10-24T20:05:00"/>
    <n v="13"/>
    <n v="1"/>
    <s v="Bangalore"/>
    <n v="5"/>
    <s v="Vascular"/>
  </r>
  <r>
    <x v="6823"/>
    <n v="53312"/>
    <n v="1"/>
    <m/>
    <n v="15"/>
    <n v="13"/>
    <n v="1"/>
    <d v="2021-11-09T00:00:00"/>
    <d v="2021-10-24T20:05:00"/>
    <n v="13"/>
    <n v="1"/>
    <s v="New Delhi"/>
    <n v="3"/>
    <s v="Laproscopy"/>
  </r>
  <r>
    <x v="6824"/>
    <n v="53313"/>
    <n v="2"/>
    <m/>
    <n v="37"/>
    <n v="2"/>
    <n v="4"/>
    <m/>
    <d v="2021-10-24T20:25:00"/>
    <n v="2"/>
    <n v="2"/>
    <s v="Hyderabad"/>
    <n v="0"/>
    <s v="Not Assigned"/>
  </r>
  <r>
    <x v="6825"/>
    <n v="53314"/>
    <n v="5"/>
    <m/>
    <n v="18"/>
    <n v="39"/>
    <n v="4"/>
    <d v="2022-04-29T00:00:00"/>
    <d v="2021-10-24T20:29:00"/>
    <n v="39"/>
    <n v="5"/>
    <s v="Hyderabad"/>
    <n v="5"/>
    <s v="Vascular"/>
  </r>
  <r>
    <x v="6826"/>
    <n v="53315"/>
    <n v="5"/>
    <m/>
    <n v="17"/>
    <n v="2"/>
    <n v="3"/>
    <m/>
    <d v="2021-10-24T20:29:00"/>
    <n v="2"/>
    <n v="5"/>
    <s v="Mumbai"/>
    <n v="7"/>
    <s v="Cosmetic"/>
  </r>
  <r>
    <x v="6827"/>
    <n v="53316"/>
    <n v="1"/>
    <m/>
    <n v="20"/>
    <n v="8"/>
    <n v="4"/>
    <d v="2021-10-26T00:00:00"/>
    <d v="2021-10-24T20:30:00"/>
    <n v="8"/>
    <n v="1"/>
    <s v="Hyderabad"/>
    <n v="1"/>
    <s v="Proctology"/>
  </r>
  <r>
    <x v="6828"/>
    <n v="53317"/>
    <n v="1"/>
    <m/>
    <n v="39"/>
    <n v="53"/>
    <n v="4"/>
    <m/>
    <d v="2021-10-24T20:31:00"/>
    <n v="53"/>
    <n v="1"/>
    <s v="Hyderabad"/>
    <n v="2"/>
    <s v="Urology Circumcision"/>
  </r>
  <r>
    <x v="6829"/>
    <n v="53318"/>
    <n v="5"/>
    <s v="Cash"/>
    <n v="135"/>
    <n v="4"/>
    <n v="1"/>
    <d v="2022-07-05T00:00:00"/>
    <d v="2021-10-24T20:33:00"/>
    <n v="4"/>
    <n v="5"/>
    <s v="New Delhi"/>
    <n v="10"/>
    <s v="Dental"/>
  </r>
  <r>
    <x v="6830"/>
    <n v="53319"/>
    <n v="2"/>
    <m/>
    <n v="18"/>
    <n v="4"/>
    <n v="2"/>
    <d v="2022-06-14T00:00:00"/>
    <d v="2021-10-24T20:35:00"/>
    <n v="4"/>
    <n v="2"/>
    <s v="Bangalore"/>
    <n v="5"/>
    <s v="Vascular"/>
  </r>
  <r>
    <x v="6831"/>
    <n v="53320"/>
    <n v="1"/>
    <s v="Cashless"/>
    <n v="2"/>
    <n v="18"/>
    <n v="2"/>
    <d v="2022-03-25T00:00:00"/>
    <d v="2021-10-24T20:38:00"/>
    <n v="18"/>
    <n v="1"/>
    <s v="Bangalore"/>
    <n v="1"/>
    <s v="Proctology"/>
  </r>
  <r>
    <x v="6832"/>
    <n v="53321"/>
    <n v="1"/>
    <m/>
    <n v="2"/>
    <n v="13"/>
    <n v="3"/>
    <m/>
    <d v="2021-10-24T20:41:00"/>
    <n v="13"/>
    <n v="1"/>
    <s v="Mumbai"/>
    <n v="1"/>
    <s v="Proctology"/>
  </r>
  <r>
    <x v="6833"/>
    <n v="53322"/>
    <n v="5"/>
    <s v="Cash"/>
    <n v="135"/>
    <n v="13"/>
    <n v="1"/>
    <m/>
    <d v="2021-10-24T20:42:00"/>
    <n v="13"/>
    <n v="5"/>
    <s v="New Delhi"/>
    <n v="10"/>
    <s v="Dental"/>
  </r>
  <r>
    <x v="6834"/>
    <n v="53323"/>
    <n v="1"/>
    <m/>
    <n v="2"/>
    <n v="53"/>
    <n v="4"/>
    <m/>
    <d v="2021-10-24T20:44:00"/>
    <n v="53"/>
    <n v="1"/>
    <s v="Hyderabad"/>
    <n v="1"/>
    <s v="Proctology"/>
  </r>
  <r>
    <x v="6835"/>
    <n v="53324"/>
    <n v="1"/>
    <m/>
    <n v="5"/>
    <n v="13"/>
    <n v="2"/>
    <d v="2022-08-17T00:00:00"/>
    <d v="2021-10-24T20:45:00"/>
    <n v="13"/>
    <n v="1"/>
    <s v="Bangalore"/>
    <n v="5"/>
    <s v="Vascular"/>
  </r>
  <r>
    <x v="6836"/>
    <n v="53325"/>
    <n v="1"/>
    <m/>
    <n v="39"/>
    <n v="13"/>
    <n v="3"/>
    <m/>
    <d v="2021-10-24T20:45:00"/>
    <n v="13"/>
    <n v="1"/>
    <s v="Mumbai"/>
    <n v="2"/>
    <s v="Urology Circumcision"/>
  </r>
  <r>
    <x v="6837"/>
    <n v="53326"/>
    <n v="1"/>
    <m/>
    <n v="96"/>
    <n v="39"/>
    <n v="2"/>
    <d v="2021-11-04T00:00:00"/>
    <d v="2021-10-24T20:45:00"/>
    <n v="39"/>
    <n v="1"/>
    <s v="Bangalore"/>
    <n v="7"/>
    <s v="Cosmetic"/>
  </r>
  <r>
    <x v="6838"/>
    <n v="53327"/>
    <n v="5"/>
    <m/>
    <n v="39"/>
    <n v="13"/>
    <n v="3"/>
    <m/>
    <d v="2021-10-24T20:49:00"/>
    <n v="13"/>
    <n v="5"/>
    <s v="Mumbai"/>
    <n v="2"/>
    <s v="Urology Circumcision"/>
  </r>
  <r>
    <x v="6839"/>
    <n v="53328"/>
    <n v="1"/>
    <m/>
    <n v="39"/>
    <n v="39"/>
    <n v="2"/>
    <m/>
    <d v="2021-10-24T20:50:00"/>
    <n v="39"/>
    <n v="1"/>
    <s v="Bangalore"/>
    <n v="2"/>
    <s v="Urology Circumcision"/>
  </r>
  <r>
    <x v="6840"/>
    <n v="53329"/>
    <n v="1"/>
    <m/>
    <n v="19"/>
    <n v="13"/>
    <n v="1"/>
    <d v="2021-10-27T00:00:00"/>
    <d v="2021-10-24T20:51:00"/>
    <n v="13"/>
    <n v="1"/>
    <s v="New Delhi"/>
    <n v="1"/>
    <s v="Proctology"/>
  </r>
  <r>
    <x v="6841"/>
    <n v="53330"/>
    <n v="5"/>
    <s v="Cashless"/>
    <n v="18"/>
    <n v="39"/>
    <n v="2"/>
    <d v="2022-02-04T00:00:00"/>
    <d v="2021-10-24T20:53:00"/>
    <n v="39"/>
    <n v="5"/>
    <s v="Bangalore"/>
    <n v="5"/>
    <s v="Vascular"/>
  </r>
  <r>
    <x v="6842"/>
    <n v="53331"/>
    <n v="1"/>
    <s v="Cash"/>
    <n v="7"/>
    <n v="13"/>
    <n v="8"/>
    <d v="2021-12-18T00:00:00"/>
    <d v="2021-10-24T20:54:00"/>
    <n v="13"/>
    <n v="1"/>
    <s v="Tertiary "/>
    <n v="9"/>
    <s v="Ophthalmology"/>
  </r>
  <r>
    <x v="6843"/>
    <n v="53332"/>
    <n v="2"/>
    <s v="Cash"/>
    <n v="135"/>
    <n v="13"/>
    <n v="1"/>
    <m/>
    <d v="2021-10-24T21:05:00"/>
    <n v="13"/>
    <n v="2"/>
    <s v="New Delhi"/>
    <n v="10"/>
    <s v="Dental"/>
  </r>
  <r>
    <x v="6844"/>
    <n v="53333"/>
    <n v="1"/>
    <m/>
    <n v="2"/>
    <n v="2"/>
    <n v="8"/>
    <m/>
    <d v="2021-10-24T21:09:00"/>
    <n v="2"/>
    <n v="1"/>
    <s v="Tertiary "/>
    <n v="1"/>
    <s v="Proctology"/>
  </r>
  <r>
    <x v="5561"/>
    <n v="53334"/>
    <n v="2"/>
    <s v="Cash"/>
    <n v="37"/>
    <n v="13"/>
    <n v="1"/>
    <m/>
    <d v="2021-10-24T21:10:00"/>
    <n v="13"/>
    <n v="2"/>
    <s v="New Delhi"/>
    <n v="0"/>
    <s v="Not Assigned"/>
  </r>
  <r>
    <x v="6845"/>
    <n v="53335"/>
    <n v="5"/>
    <s v="Cash"/>
    <n v="135"/>
    <n v="2"/>
    <n v="1"/>
    <d v="2022-07-05T00:00:00"/>
    <d v="2021-10-24T21:11:00"/>
    <n v="2"/>
    <n v="5"/>
    <s v="New Delhi"/>
    <n v="10"/>
    <s v="Dental"/>
  </r>
  <r>
    <x v="6846"/>
    <n v="53336"/>
    <n v="5"/>
    <s v="Cash"/>
    <n v="135"/>
    <n v="2"/>
    <n v="1"/>
    <m/>
    <d v="2021-10-24T21:21:00"/>
    <n v="2"/>
    <n v="5"/>
    <s v="New Delhi"/>
    <n v="10"/>
    <s v="Dental"/>
  </r>
  <r>
    <x v="6847"/>
    <n v="53337"/>
    <n v="1"/>
    <s v="Cashless"/>
    <n v="15"/>
    <n v="65"/>
    <n v="11"/>
    <d v="2022-05-17T00:00:00"/>
    <d v="2021-10-24T21:23:00"/>
    <n v="65"/>
    <n v="1"/>
    <s v="Chennai"/>
    <n v="3"/>
    <s v="Laproscopy"/>
  </r>
  <r>
    <x v="6848"/>
    <n v="53338"/>
    <n v="5"/>
    <s v="Cashless"/>
    <n v="18"/>
    <n v="13"/>
    <n v="4"/>
    <d v="2022-01-14T00:00:00"/>
    <d v="2021-10-24T21:27:00"/>
    <n v="13"/>
    <n v="5"/>
    <s v="Hyderabad"/>
    <n v="5"/>
    <s v="Vascular"/>
  </r>
  <r>
    <x v="6849"/>
    <n v="53339"/>
    <n v="5"/>
    <m/>
    <n v="39"/>
    <n v="13"/>
    <n v="1"/>
    <m/>
    <d v="2021-10-24T21:34:00"/>
    <n v="13"/>
    <n v="5"/>
    <s v="New Delhi"/>
    <n v="2"/>
    <s v="Urology Circumcision"/>
  </r>
  <r>
    <x v="6850"/>
    <n v="53340"/>
    <n v="1"/>
    <m/>
    <n v="16"/>
    <n v="2"/>
    <n v="3"/>
    <m/>
    <d v="2021-10-24T21:45:00"/>
    <n v="2"/>
    <n v="1"/>
    <s v="Mumbai"/>
    <n v="3"/>
    <s v="Laproscopy"/>
  </r>
  <r>
    <x v="6851"/>
    <n v="53341"/>
    <n v="5"/>
    <m/>
    <n v="18"/>
    <n v="2"/>
    <n v="2"/>
    <m/>
    <d v="2021-10-24T21:47:00"/>
    <n v="2"/>
    <n v="5"/>
    <s v="Bangalore"/>
    <n v="5"/>
    <s v="Vascular"/>
  </r>
  <r>
    <x v="6852"/>
    <n v="53342"/>
    <n v="5"/>
    <m/>
    <n v="2"/>
    <n v="13"/>
    <n v="1"/>
    <m/>
    <d v="2021-10-24T21:49:00"/>
    <n v="13"/>
    <n v="5"/>
    <s v="New Delhi"/>
    <n v="1"/>
    <s v="Proctology"/>
  </r>
  <r>
    <x v="6853"/>
    <n v="53343"/>
    <n v="5"/>
    <s v="Cash"/>
    <n v="17"/>
    <n v="2"/>
    <n v="3"/>
    <d v="2022-01-02T00:00:00"/>
    <d v="2021-10-24T21:50:00"/>
    <n v="2"/>
    <n v="5"/>
    <s v="Mumbai"/>
    <n v="7"/>
    <s v="Cosmetic"/>
  </r>
  <r>
    <x v="6854"/>
    <n v="53344"/>
    <n v="1"/>
    <m/>
    <n v="17"/>
    <n v="13"/>
    <n v="2"/>
    <m/>
    <d v="2021-10-24T21:51:00"/>
    <n v="13"/>
    <n v="1"/>
    <s v="Bangalore"/>
    <n v="7"/>
    <s v="Cosmetic"/>
  </r>
  <r>
    <x v="6855"/>
    <n v="53345"/>
    <n v="5"/>
    <m/>
    <n v="2"/>
    <n v="13"/>
    <n v="1"/>
    <m/>
    <d v="2021-10-24T21:54:00"/>
    <n v="13"/>
    <n v="5"/>
    <s v="New Delhi"/>
    <n v="1"/>
    <s v="Proctology"/>
  </r>
  <r>
    <x v="6856"/>
    <n v="53346"/>
    <n v="1"/>
    <s v="Cash"/>
    <n v="39"/>
    <n v="39"/>
    <n v="3"/>
    <d v="2021-12-31T00:00:00"/>
    <d v="2021-10-24T22:05:00"/>
    <n v="39"/>
    <n v="1"/>
    <s v="Mumbai"/>
    <n v="2"/>
    <s v="Urology Circumcision"/>
  </r>
  <r>
    <x v="6857"/>
    <n v="53347"/>
    <n v="1"/>
    <s v="Cash"/>
    <n v="39"/>
    <n v="18"/>
    <n v="3"/>
    <d v="2021-12-13T00:00:00"/>
    <d v="2021-10-24T22:06:00"/>
    <n v="18"/>
    <n v="1"/>
    <s v="Mumbai"/>
    <n v="2"/>
    <s v="Urology Circumcision"/>
  </r>
  <r>
    <x v="6858"/>
    <n v="53348"/>
    <n v="5"/>
    <s v="Cash"/>
    <n v="135"/>
    <n v="13"/>
    <n v="1"/>
    <m/>
    <d v="2021-10-24T22:10:00"/>
    <n v="13"/>
    <n v="5"/>
    <s v="New Delhi"/>
    <n v="10"/>
    <s v="Dental"/>
  </r>
  <r>
    <x v="6859"/>
    <n v="53349"/>
    <n v="1"/>
    <m/>
    <n v="2"/>
    <n v="13"/>
    <n v="3"/>
    <d v="2021-11-30T00:00:00"/>
    <d v="2021-10-24T22:11:00"/>
    <n v="13"/>
    <n v="1"/>
    <s v="Mumbai"/>
    <n v="1"/>
    <s v="Proctology"/>
  </r>
  <r>
    <x v="6860"/>
    <n v="53350"/>
    <n v="1"/>
    <m/>
    <n v="20"/>
    <n v="13"/>
    <n v="4"/>
    <m/>
    <d v="2021-10-24T22:21:00"/>
    <n v="13"/>
    <n v="1"/>
    <s v="Hyderabad"/>
    <n v="1"/>
    <s v="Proctology"/>
  </r>
  <r>
    <x v="6861"/>
    <n v="53351"/>
    <n v="1"/>
    <s v="Cash"/>
    <n v="135"/>
    <n v="13"/>
    <n v="1"/>
    <m/>
    <d v="2021-10-24T22:24:00"/>
    <n v="13"/>
    <n v="1"/>
    <s v="New Delhi"/>
    <n v="10"/>
    <s v="Dental"/>
  </r>
  <r>
    <x v="6862"/>
    <n v="53352"/>
    <n v="2"/>
    <s v="Cash"/>
    <n v="57"/>
    <n v="13"/>
    <n v="4"/>
    <d v="2021-11-03T00:00:00"/>
    <d v="2021-10-24T22:25:00"/>
    <n v="13"/>
    <n v="2"/>
    <s v="Hyderabad"/>
    <n v="0"/>
    <s v="Not Assigned"/>
  </r>
  <r>
    <x v="6863"/>
    <n v="53353"/>
    <n v="5"/>
    <s v="Cash"/>
    <n v="2"/>
    <n v="65"/>
    <n v="1"/>
    <d v="2022-04-22T00:00:00"/>
    <d v="2021-10-24T22:25:00"/>
    <n v="65"/>
    <n v="5"/>
    <s v="New Delhi"/>
    <n v="1"/>
    <s v="Proctology"/>
  </r>
  <r>
    <x v="6864"/>
    <n v="53354"/>
    <n v="5"/>
    <m/>
    <n v="2"/>
    <n v="39"/>
    <n v="6"/>
    <m/>
    <d v="2021-10-24T22:27:00"/>
    <n v="39"/>
    <n v="5"/>
    <s v="Pune"/>
    <n v="1"/>
    <s v="Proctology"/>
  </r>
  <r>
    <x v="6865"/>
    <n v="53355"/>
    <n v="5"/>
    <s v="Cash"/>
    <n v="2"/>
    <n v="51"/>
    <n v="8"/>
    <d v="2021-11-10T00:00:00"/>
    <d v="2021-10-24T22:30:00"/>
    <n v="51"/>
    <n v="5"/>
    <s v="Tertiary "/>
    <n v="1"/>
    <s v="Proctology"/>
  </r>
  <r>
    <x v="6866"/>
    <n v="53356"/>
    <n v="1"/>
    <m/>
    <n v="19"/>
    <n v="53"/>
    <n v="4"/>
    <d v="2021-11-09T00:00:00"/>
    <d v="2021-10-24T22:30:00"/>
    <n v="53"/>
    <n v="1"/>
    <s v="Hyderabad"/>
    <n v="1"/>
    <s v="Proctology"/>
  </r>
  <r>
    <x v="6867"/>
    <n v="53357"/>
    <n v="5"/>
    <m/>
    <n v="39"/>
    <n v="13"/>
    <n v="2"/>
    <m/>
    <d v="2021-10-24T22:30:00"/>
    <n v="13"/>
    <n v="5"/>
    <s v="Bangalore"/>
    <n v="2"/>
    <s v="Urology Circumcision"/>
  </r>
  <r>
    <x v="6868"/>
    <n v="53358"/>
    <n v="1"/>
    <m/>
    <n v="17"/>
    <n v="2"/>
    <n v="3"/>
    <m/>
    <d v="2021-10-24T22:35:00"/>
    <n v="2"/>
    <n v="1"/>
    <s v="Mumbai"/>
    <n v="7"/>
    <s v="Cosmetic"/>
  </r>
  <r>
    <x v="6869"/>
    <n v="53359"/>
    <n v="1"/>
    <m/>
    <n v="2"/>
    <n v="12"/>
    <n v="1"/>
    <m/>
    <d v="2021-10-24T22:37:00"/>
    <n v="12"/>
    <n v="1"/>
    <s v="New Delhi"/>
    <n v="1"/>
    <s v="Proctology"/>
  </r>
  <r>
    <x v="6870"/>
    <n v="53360"/>
    <n v="5"/>
    <s v="Cash"/>
    <n v="17"/>
    <n v="53"/>
    <n v="6"/>
    <m/>
    <d v="2021-10-24T22:38:00"/>
    <n v="53"/>
    <n v="5"/>
    <s v="Pune"/>
    <n v="7"/>
    <s v="Cosmetic"/>
  </r>
  <r>
    <x v="6868"/>
    <n v="53361"/>
    <n v="2"/>
    <m/>
    <n v="37"/>
    <n v="2"/>
    <n v="3"/>
    <m/>
    <d v="2021-10-24T22:40:00"/>
    <n v="2"/>
    <n v="2"/>
    <s v="Mumbai"/>
    <n v="0"/>
    <s v="Not Assigned"/>
  </r>
  <r>
    <x v="6871"/>
    <n v="53362"/>
    <n v="1"/>
    <m/>
    <n v="39"/>
    <n v="13"/>
    <n v="4"/>
    <d v="2021-12-18T00:00:00"/>
    <d v="2021-10-24T22:55:00"/>
    <n v="13"/>
    <n v="1"/>
    <s v="Hyderabad"/>
    <n v="2"/>
    <s v="Urology Circumcision"/>
  </r>
  <r>
    <x v="6872"/>
    <n v="53363"/>
    <n v="5"/>
    <s v="Cash"/>
    <n v="39"/>
    <n v="13"/>
    <n v="2"/>
    <m/>
    <d v="2021-10-24T23:05:00"/>
    <n v="13"/>
    <n v="5"/>
    <s v="Bangalore"/>
    <n v="2"/>
    <s v="Urology Circumcision"/>
  </r>
  <r>
    <x v="6873"/>
    <n v="53364"/>
    <n v="5"/>
    <s v="Cash"/>
    <n v="39"/>
    <n v="34"/>
    <n v="1"/>
    <m/>
    <d v="2021-10-24T23:06:00"/>
    <n v="34"/>
    <n v="5"/>
    <s v="New Delhi"/>
    <n v="2"/>
    <s v="Urology Circumcision"/>
  </r>
  <r>
    <x v="6874"/>
    <n v="53365"/>
    <n v="1"/>
    <m/>
    <n v="96"/>
    <n v="13"/>
    <n v="3"/>
    <d v="2022-01-06T00:00:00"/>
    <d v="2021-10-24T23:09:00"/>
    <n v="13"/>
    <n v="1"/>
    <s v="Mumbai"/>
    <n v="7"/>
    <s v="Cosmetic"/>
  </r>
  <r>
    <x v="6875"/>
    <n v="53366"/>
    <n v="5"/>
    <m/>
    <n v="17"/>
    <n v="2"/>
    <n v="1"/>
    <m/>
    <d v="2021-10-24T23:14:00"/>
    <n v="2"/>
    <n v="5"/>
    <s v="New Delhi"/>
    <n v="7"/>
    <s v="Cosmetic"/>
  </r>
  <r>
    <x v="6876"/>
    <n v="53367"/>
    <n v="1"/>
    <s v="Cash"/>
    <n v="2"/>
    <n v="13"/>
    <n v="1"/>
    <d v="2021-12-13T00:00:00"/>
    <d v="2021-10-24T23:18:00"/>
    <n v="13"/>
    <n v="1"/>
    <s v="New Delhi"/>
    <n v="1"/>
    <s v="Proctology"/>
  </r>
  <r>
    <x v="6877"/>
    <n v="53368"/>
    <n v="1"/>
    <m/>
    <n v="2"/>
    <n v="4"/>
    <n v="3"/>
    <d v="2022-06-14T00:00:00"/>
    <d v="2021-10-24T23:20:00"/>
    <n v="4"/>
    <n v="1"/>
    <s v="Mumbai"/>
    <n v="1"/>
    <s v="Proctology"/>
  </r>
  <r>
    <x v="6878"/>
    <n v="53369"/>
    <n v="1"/>
    <s v="Cashless"/>
    <n v="129"/>
    <n v="13"/>
    <n v="2"/>
    <m/>
    <d v="2021-10-24T23:21:00"/>
    <n v="13"/>
    <n v="1"/>
    <s v="Bangalore"/>
    <n v="9"/>
    <s v="Ophthalmology"/>
  </r>
  <r>
    <x v="6879"/>
    <n v="53370"/>
    <n v="1"/>
    <s v="Cash"/>
    <n v="150"/>
    <n v="34"/>
    <n v="2"/>
    <m/>
    <d v="2021-10-24T23:45:00"/>
    <n v="34"/>
    <n v="1"/>
    <s v="Bangalore"/>
    <n v="7"/>
    <s v="Cosmetic"/>
  </r>
  <r>
    <x v="6880"/>
    <n v="53371"/>
    <n v="5"/>
    <s v="Cash"/>
    <n v="18"/>
    <n v="13"/>
    <n v="2"/>
    <d v="2022-01-27T00:00:00"/>
    <d v="2021-10-24T23:46:00"/>
    <n v="13"/>
    <n v="5"/>
    <s v="Bangalore"/>
    <n v="5"/>
    <s v="Vascular"/>
  </r>
  <r>
    <x v="6881"/>
    <n v="53372"/>
    <n v="1"/>
    <m/>
    <n v="39"/>
    <n v="4"/>
    <n v="3"/>
    <d v="2022-06-04T00:00:00"/>
    <d v="2021-10-24T23:48:00"/>
    <n v="4"/>
    <n v="1"/>
    <s v="Mumbai"/>
    <n v="2"/>
    <s v="Urology Circumcision"/>
  </r>
  <r>
    <x v="6882"/>
    <n v="53373"/>
    <n v="1"/>
    <m/>
    <n v="2"/>
    <n v="2"/>
    <n v="6"/>
    <m/>
    <d v="2021-10-24T23:59:00"/>
    <n v="2"/>
    <n v="1"/>
    <s v="Pune"/>
    <n v="1"/>
    <s v="Proctology"/>
  </r>
  <r>
    <x v="6883"/>
    <n v="53374"/>
    <n v="2"/>
    <m/>
    <n v="37"/>
    <n v="4"/>
    <n v="1"/>
    <m/>
    <d v="2021-10-25T00:10:00"/>
    <n v="4"/>
    <n v="2"/>
    <s v="New Delhi"/>
    <n v="0"/>
    <s v="Not Assigned"/>
  </r>
  <r>
    <x v="6884"/>
    <n v="53375"/>
    <n v="1"/>
    <m/>
    <n v="2"/>
    <n v="13"/>
    <n v="8"/>
    <m/>
    <d v="2021-10-25T00:10:00"/>
    <n v="13"/>
    <n v="1"/>
    <s v="Tertiary "/>
    <n v="1"/>
    <s v="Proctology"/>
  </r>
  <r>
    <x v="6885"/>
    <n v="53376"/>
    <n v="1"/>
    <m/>
    <n v="2"/>
    <n v="13"/>
    <n v="2"/>
    <m/>
    <d v="2021-10-25T00:11:00"/>
    <n v="13"/>
    <n v="1"/>
    <s v="Bangalore"/>
    <n v="1"/>
    <s v="Proctology"/>
  </r>
  <r>
    <x v="6886"/>
    <n v="53377"/>
    <n v="2"/>
    <s v="Cash"/>
    <n v="37"/>
    <n v="2"/>
    <n v="3"/>
    <m/>
    <d v="2021-10-25T00:30:00"/>
    <n v="2"/>
    <n v="2"/>
    <s v="Mumbai"/>
    <n v="0"/>
    <s v="Not Assigned"/>
  </r>
  <r>
    <x v="6886"/>
    <n v="53378"/>
    <n v="2"/>
    <m/>
    <n v="37"/>
    <n v="2"/>
    <n v="3"/>
    <m/>
    <d v="2021-10-25T00:30:00"/>
    <n v="2"/>
    <n v="2"/>
    <s v="Mumbai"/>
    <n v="0"/>
    <s v="Not Assigned"/>
  </r>
  <r>
    <x v="6887"/>
    <n v="53379"/>
    <n v="5"/>
    <m/>
    <n v="17"/>
    <n v="2"/>
    <n v="3"/>
    <m/>
    <d v="2021-10-25T00:35:00"/>
    <n v="2"/>
    <n v="5"/>
    <s v="Mumbai"/>
    <n v="7"/>
    <s v="Cosmetic"/>
  </r>
  <r>
    <x v="6888"/>
    <n v="53380"/>
    <n v="5"/>
    <s v="Cash"/>
    <n v="17"/>
    <n v="39"/>
    <n v="2"/>
    <m/>
    <d v="2021-10-25T00:36:00"/>
    <n v="39"/>
    <n v="5"/>
    <s v="Bangalore"/>
    <n v="7"/>
    <s v="Cosmetic"/>
  </r>
  <r>
    <x v="6889"/>
    <n v="53381"/>
    <n v="5"/>
    <m/>
    <n v="2"/>
    <n v="13"/>
    <n v="3"/>
    <m/>
    <d v="2021-10-25T00:37:00"/>
    <n v="13"/>
    <n v="5"/>
    <s v="Mumbai"/>
    <n v="1"/>
    <s v="Proctology"/>
  </r>
  <r>
    <x v="6890"/>
    <n v="53382"/>
    <n v="1"/>
    <s v="Cashless"/>
    <n v="2"/>
    <n v="53"/>
    <n v="4"/>
    <d v="2022-03-29T00:00:00"/>
    <d v="2021-10-25T00:45:00"/>
    <n v="53"/>
    <n v="1"/>
    <s v="Hyderabad"/>
    <n v="1"/>
    <s v="Proctology"/>
  </r>
  <r>
    <x v="6891"/>
    <n v="53383"/>
    <n v="5"/>
    <m/>
    <n v="17"/>
    <n v="2"/>
    <n v="1"/>
    <m/>
    <d v="2021-10-25T00:59:00"/>
    <n v="2"/>
    <n v="5"/>
    <s v="New Delhi"/>
    <n v="7"/>
    <s v="Cosmetic"/>
  </r>
  <r>
    <x v="6892"/>
    <n v="53384"/>
    <n v="1"/>
    <m/>
    <n v="5"/>
    <n v="13"/>
    <n v="2"/>
    <m/>
    <d v="2021-10-25T01:05:00"/>
    <n v="13"/>
    <n v="1"/>
    <s v="Bangalore"/>
    <n v="5"/>
    <s v="Vascular"/>
  </r>
  <r>
    <x v="6893"/>
    <n v="53385"/>
    <n v="1"/>
    <m/>
    <n v="20"/>
    <n v="13"/>
    <n v="6"/>
    <m/>
    <d v="2021-10-25T01:21:00"/>
    <n v="13"/>
    <n v="1"/>
    <s v="Pune"/>
    <n v="1"/>
    <s v="Proctology"/>
  </r>
  <r>
    <x v="6894"/>
    <n v="53386"/>
    <n v="5"/>
    <s v="Cash"/>
    <n v="17"/>
    <n v="2"/>
    <n v="1"/>
    <m/>
    <d v="2021-10-25T02:09:00"/>
    <n v="2"/>
    <n v="5"/>
    <s v="New Delhi"/>
    <n v="7"/>
    <s v="Cosmetic"/>
  </r>
  <r>
    <x v="6895"/>
    <n v="53387"/>
    <n v="1"/>
    <s v="Cash"/>
    <n v="17"/>
    <n v="34"/>
    <n v="1"/>
    <d v="2021-11-10T00:00:00"/>
    <d v="2021-10-25T02:11:00"/>
    <n v="34"/>
    <n v="1"/>
    <s v="New Delhi"/>
    <n v="7"/>
    <s v="Cosmetic"/>
  </r>
  <r>
    <x v="6896"/>
    <n v="53388"/>
    <n v="5"/>
    <m/>
    <n v="17"/>
    <n v="13"/>
    <n v="3"/>
    <d v="2021-11-30T00:00:00"/>
    <d v="2021-10-25T02:27:00"/>
    <n v="13"/>
    <n v="5"/>
    <s v="Mumbai"/>
    <n v="7"/>
    <s v="Cosmetic"/>
  </r>
  <r>
    <x v="6897"/>
    <n v="53389"/>
    <n v="1"/>
    <s v="Cash"/>
    <n v="21"/>
    <n v="13"/>
    <n v="3"/>
    <d v="2021-11-15T00:00:00"/>
    <d v="2021-10-25T02:38:00"/>
    <n v="13"/>
    <n v="1"/>
    <s v="Mumbai"/>
    <n v="1"/>
    <s v="Proctology"/>
  </r>
  <r>
    <x v="6898"/>
    <n v="53390"/>
    <n v="5"/>
    <m/>
    <n v="39"/>
    <n v="2"/>
    <n v="2"/>
    <m/>
    <d v="2021-10-25T02:49:00"/>
    <n v="2"/>
    <n v="5"/>
    <s v="Bangalore"/>
    <n v="2"/>
    <s v="Urology Circumcision"/>
  </r>
  <r>
    <x v="6899"/>
    <n v="53391"/>
    <n v="5"/>
    <s v="Cash"/>
    <n v="2"/>
    <n v="13"/>
    <n v="2"/>
    <m/>
    <d v="2021-10-25T03:56:00"/>
    <n v="13"/>
    <n v="5"/>
    <s v="Bangalore"/>
    <n v="1"/>
    <s v="Proctology"/>
  </r>
  <r>
    <x v="6900"/>
    <n v="53392"/>
    <n v="5"/>
    <s v="Cash"/>
    <n v="135"/>
    <n v="13"/>
    <n v="1"/>
    <m/>
    <d v="2021-10-25T04:13:00"/>
    <n v="13"/>
    <n v="5"/>
    <s v="New Delhi"/>
    <n v="10"/>
    <s v="Dental"/>
  </r>
  <r>
    <x v="6901"/>
    <n v="53393"/>
    <n v="1"/>
    <s v="Cash"/>
    <n v="17"/>
    <n v="34"/>
    <n v="1"/>
    <m/>
    <d v="2021-10-25T04:38:00"/>
    <n v="34"/>
    <n v="1"/>
    <s v="New Delhi"/>
    <n v="7"/>
    <s v="Cosmetic"/>
  </r>
  <r>
    <x v="6902"/>
    <n v="53394"/>
    <n v="1"/>
    <s v="Cash"/>
    <n v="2"/>
    <n v="13"/>
    <n v="3"/>
    <m/>
    <d v="2021-10-25T04:50:00"/>
    <n v="13"/>
    <n v="1"/>
    <s v="Mumbai"/>
    <n v="1"/>
    <s v="Proctology"/>
  </r>
  <r>
    <x v="6903"/>
    <n v="53395"/>
    <n v="1"/>
    <m/>
    <n v="39"/>
    <n v="2"/>
    <n v="4"/>
    <m/>
    <d v="2021-10-25T05:04:00"/>
    <n v="2"/>
    <n v="1"/>
    <s v="Hyderabad"/>
    <n v="2"/>
    <s v="Urology Circumcision"/>
  </r>
  <r>
    <x v="6904"/>
    <n v="53396"/>
    <n v="2"/>
    <m/>
    <n v="37"/>
    <n v="39"/>
    <n v="3"/>
    <m/>
    <d v="2021-10-25T06:00:00"/>
    <n v="39"/>
    <n v="2"/>
    <s v="Mumbai"/>
    <n v="0"/>
    <s v="Not Assigned"/>
  </r>
  <r>
    <x v="6905"/>
    <n v="53397"/>
    <n v="1"/>
    <s v="Cashless"/>
    <n v="15"/>
    <n v="18"/>
    <n v="2"/>
    <m/>
    <d v="2021-10-25T06:12:00"/>
    <n v="18"/>
    <n v="1"/>
    <s v="Bangalore"/>
    <n v="3"/>
    <s v="Laproscopy"/>
  </r>
  <r>
    <x v="6906"/>
    <n v="53398"/>
    <n v="1"/>
    <m/>
    <n v="17"/>
    <n v="4"/>
    <n v="3"/>
    <d v="2022-06-04T00:00:00"/>
    <d v="2021-10-25T06:15:00"/>
    <n v="4"/>
    <n v="1"/>
    <s v="Mumbai"/>
    <n v="7"/>
    <s v="Cosmetic"/>
  </r>
  <r>
    <x v="6907"/>
    <n v="53399"/>
    <n v="5"/>
    <m/>
    <n v="2"/>
    <n v="2"/>
    <n v="1"/>
    <m/>
    <d v="2021-10-25T06:28:00"/>
    <n v="2"/>
    <n v="5"/>
    <s v="New Delhi"/>
    <n v="1"/>
    <s v="Proctology"/>
  </r>
  <r>
    <x v="6908"/>
    <n v="53400"/>
    <n v="5"/>
    <s v="Cash"/>
    <n v="135"/>
    <n v="13"/>
    <n v="1"/>
    <m/>
    <d v="2021-10-25T06:41:00"/>
    <n v="13"/>
    <n v="5"/>
    <s v="New Delhi"/>
    <n v="10"/>
    <s v="Dental"/>
  </r>
  <r>
    <x v="6909"/>
    <n v="53401"/>
    <n v="5"/>
    <m/>
    <n v="39"/>
    <n v="13"/>
    <n v="2"/>
    <d v="2021-11-11T00:00:00"/>
    <d v="2021-10-25T06:42:00"/>
    <n v="13"/>
    <n v="5"/>
    <s v="Bangalore"/>
    <n v="2"/>
    <s v="Urology Circumcision"/>
  </r>
  <r>
    <x v="6910"/>
    <n v="53402"/>
    <n v="1"/>
    <s v="Cash"/>
    <n v="5"/>
    <n v="13"/>
    <n v="2"/>
    <d v="2022-07-04T00:00:00"/>
    <d v="2021-10-25T06:46:00"/>
    <n v="13"/>
    <n v="1"/>
    <s v="Bangalore"/>
    <n v="5"/>
    <s v="Vascular"/>
  </r>
  <r>
    <x v="3183"/>
    <n v="53403"/>
    <n v="1"/>
    <m/>
    <n v="2"/>
    <n v="4"/>
    <n v="3"/>
    <d v="2022-06-04T00:00:00"/>
    <d v="2021-10-25T06:50:00"/>
    <n v="4"/>
    <n v="1"/>
    <s v="Mumbai"/>
    <n v="1"/>
    <s v="Proctology"/>
  </r>
  <r>
    <x v="6911"/>
    <n v="53404"/>
    <n v="1"/>
    <m/>
    <n v="18"/>
    <n v="13"/>
    <n v="2"/>
    <m/>
    <d v="2021-10-25T06:57:00"/>
    <n v="13"/>
    <n v="1"/>
    <s v="Bangalore"/>
    <n v="5"/>
    <s v="Vascular"/>
  </r>
  <r>
    <x v="6912"/>
    <n v="53405"/>
    <n v="2"/>
    <m/>
    <n v="37"/>
    <n v="2"/>
    <n v="8"/>
    <m/>
    <d v="2021-10-25T07:05:00"/>
    <n v="2"/>
    <n v="2"/>
    <s v="Tertiary "/>
    <n v="0"/>
    <s v="Not Assigned"/>
  </r>
  <r>
    <x v="6913"/>
    <n v="53406"/>
    <n v="1"/>
    <m/>
    <n v="2"/>
    <n v="2"/>
    <n v="1"/>
    <d v="2022-02-21T00:00:00"/>
    <d v="2021-10-25T07:07:00"/>
    <n v="2"/>
    <n v="1"/>
    <s v="New Delhi"/>
    <n v="1"/>
    <s v="Proctology"/>
  </r>
  <r>
    <x v="6914"/>
    <n v="53407"/>
    <n v="1"/>
    <m/>
    <n v="2"/>
    <n v="13"/>
    <n v="8"/>
    <d v="2021-10-27T00:00:00"/>
    <d v="2021-10-25T07:14:00"/>
    <n v="13"/>
    <n v="1"/>
    <s v="Tertiary "/>
    <n v="1"/>
    <s v="Proctology"/>
  </r>
  <r>
    <x v="6915"/>
    <n v="53408"/>
    <n v="5"/>
    <s v="Cash"/>
    <n v="135"/>
    <n v="4"/>
    <n v="1"/>
    <d v="2022-07-05T00:00:00"/>
    <d v="2021-10-25T07:14:00"/>
    <n v="4"/>
    <n v="5"/>
    <s v="New Delhi"/>
    <n v="10"/>
    <s v="Dental"/>
  </r>
  <r>
    <x v="6916"/>
    <n v="53409"/>
    <n v="1"/>
    <s v="Cash"/>
    <n v="2"/>
    <n v="53"/>
    <n v="4"/>
    <d v="2021-11-06T00:00:00"/>
    <d v="2021-10-25T07:20:00"/>
    <n v="53"/>
    <n v="1"/>
    <s v="Hyderabad"/>
    <n v="1"/>
    <s v="Proctology"/>
  </r>
  <r>
    <x v="6917"/>
    <n v="53410"/>
    <n v="5"/>
    <m/>
    <n v="2"/>
    <n v="13"/>
    <n v="1"/>
    <d v="2021-12-07T00:00:00"/>
    <d v="2021-10-25T07:25:00"/>
    <n v="13"/>
    <n v="5"/>
    <s v="New Delhi"/>
    <n v="1"/>
    <s v="Proctology"/>
  </r>
  <r>
    <x v="6918"/>
    <n v="53411"/>
    <n v="1"/>
    <m/>
    <n v="17"/>
    <n v="2"/>
    <n v="2"/>
    <m/>
    <d v="2021-10-25T07:33:00"/>
    <n v="2"/>
    <n v="1"/>
    <s v="Bangalore"/>
    <n v="7"/>
    <s v="Cosmetic"/>
  </r>
  <r>
    <x v="6919"/>
    <n v="53412"/>
    <n v="1"/>
    <m/>
    <n v="39"/>
    <n v="13"/>
    <n v="2"/>
    <m/>
    <d v="2021-10-25T08:27:00"/>
    <n v="13"/>
    <n v="1"/>
    <s v="Bangalore"/>
    <n v="2"/>
    <s v="Urology Circumcision"/>
  </r>
  <r>
    <x v="6920"/>
    <n v="53413"/>
    <n v="1"/>
    <s v="Cash"/>
    <n v="2"/>
    <n v="13"/>
    <n v="4"/>
    <m/>
    <d v="2021-10-25T08:29:00"/>
    <n v="13"/>
    <n v="1"/>
    <s v="Hyderabad"/>
    <n v="1"/>
    <s v="Proctology"/>
  </r>
  <r>
    <x v="6920"/>
    <n v="53414"/>
    <n v="2"/>
    <m/>
    <n v="2"/>
    <n v="13"/>
    <n v="4"/>
    <m/>
    <d v="2021-10-25T08:30:00"/>
    <n v="13"/>
    <n v="2"/>
    <s v="Hyderabad"/>
    <n v="1"/>
    <s v="Proctology"/>
  </r>
  <r>
    <x v="6919"/>
    <n v="53415"/>
    <n v="2"/>
    <s v="Cash"/>
    <n v="39"/>
    <n v="13"/>
    <n v="2"/>
    <m/>
    <d v="2021-10-25T08:35:00"/>
    <n v="13"/>
    <n v="2"/>
    <s v="Bangalore"/>
    <n v="2"/>
    <s v="Urology Circumcision"/>
  </r>
  <r>
    <x v="6921"/>
    <n v="53416"/>
    <n v="2"/>
    <m/>
    <n v="37"/>
    <n v="13"/>
    <n v="2"/>
    <m/>
    <d v="2021-10-25T08:40:00"/>
    <n v="13"/>
    <n v="2"/>
    <s v="Bangalore"/>
    <n v="0"/>
    <s v="Not Assigned"/>
  </r>
  <r>
    <x v="6922"/>
    <n v="53417"/>
    <n v="1"/>
    <m/>
    <n v="2"/>
    <n v="2"/>
    <n v="4"/>
    <m/>
    <d v="2021-10-25T08:41:00"/>
    <n v="2"/>
    <n v="1"/>
    <s v="Hyderabad"/>
    <n v="1"/>
    <s v="Proctology"/>
  </r>
  <r>
    <x v="6923"/>
    <n v="53418"/>
    <n v="2"/>
    <m/>
    <n v="37"/>
    <n v="2"/>
    <n v="2"/>
    <m/>
    <d v="2021-10-25T08:45:00"/>
    <n v="2"/>
    <n v="2"/>
    <s v="Bangalore"/>
    <n v="0"/>
    <s v="Not Assigned"/>
  </r>
  <r>
    <x v="6924"/>
    <n v="53419"/>
    <n v="5"/>
    <s v="Cash"/>
    <n v="135"/>
    <n v="13"/>
    <n v="1"/>
    <m/>
    <d v="2021-10-25T08:45:00"/>
    <n v="13"/>
    <n v="5"/>
    <s v="New Delhi"/>
    <n v="10"/>
    <s v="Dental"/>
  </r>
  <r>
    <x v="6925"/>
    <n v="53420"/>
    <n v="1"/>
    <m/>
    <n v="14"/>
    <n v="39"/>
    <n v="1"/>
    <m/>
    <d v="2021-10-25T08:46:00"/>
    <n v="39"/>
    <n v="1"/>
    <s v="New Delhi"/>
    <n v="6"/>
    <s v="Kidney Stone"/>
  </r>
  <r>
    <x v="6926"/>
    <n v="53421"/>
    <n v="1"/>
    <m/>
    <n v="17"/>
    <n v="13"/>
    <n v="3"/>
    <m/>
    <d v="2021-10-25T08:47:00"/>
    <n v="13"/>
    <n v="1"/>
    <s v="Mumbai"/>
    <n v="7"/>
    <s v="Cosmetic"/>
  </r>
  <r>
    <x v="6927"/>
    <n v="53422"/>
    <n v="8"/>
    <m/>
    <n v="2"/>
    <n v="52"/>
    <n v="1"/>
    <m/>
    <d v="2021-10-25T08:48:00"/>
    <n v="52"/>
    <n v="8"/>
    <s v="New Delhi"/>
    <n v="1"/>
    <s v="Proctology"/>
  </r>
  <r>
    <x v="6928"/>
    <n v="53423"/>
    <n v="2"/>
    <m/>
    <n v="37"/>
    <n v="13"/>
    <n v="2"/>
    <m/>
    <d v="2021-10-25T08:50:00"/>
    <n v="13"/>
    <n v="2"/>
    <s v="Bangalore"/>
    <n v="0"/>
    <s v="Not Assigned"/>
  </r>
  <r>
    <x v="6929"/>
    <n v="53424"/>
    <n v="5"/>
    <s v="Cash"/>
    <n v="17"/>
    <n v="13"/>
    <n v="1"/>
    <m/>
    <d v="2021-10-25T08:57:00"/>
    <n v="13"/>
    <n v="5"/>
    <s v="New Delhi"/>
    <n v="7"/>
    <s v="Cosmetic"/>
  </r>
  <r>
    <x v="6930"/>
    <n v="53425"/>
    <n v="5"/>
    <s v="Cash"/>
    <n v="135"/>
    <n v="4"/>
    <n v="1"/>
    <d v="2022-07-05T00:00:00"/>
    <d v="2021-10-25T08:58:00"/>
    <n v="4"/>
    <n v="5"/>
    <s v="New Delhi"/>
    <n v="10"/>
    <s v="Dental"/>
  </r>
  <r>
    <x v="6931"/>
    <n v="53426"/>
    <n v="5"/>
    <m/>
    <n v="39"/>
    <n v="12"/>
    <n v="2"/>
    <d v="2021-10-31T00:00:00"/>
    <d v="2021-10-25T09:00:00"/>
    <n v="12"/>
    <n v="5"/>
    <s v="Bangalore"/>
    <n v="2"/>
    <s v="Urology Circumcision"/>
  </r>
  <r>
    <x v="6932"/>
    <n v="53427"/>
    <n v="5"/>
    <s v="Cashless"/>
    <n v="2"/>
    <n v="13"/>
    <n v="2"/>
    <d v="2021-11-08T00:00:00"/>
    <d v="2021-10-25T09:04:00"/>
    <n v="13"/>
    <n v="5"/>
    <s v="Bangalore"/>
    <n v="1"/>
    <s v="Proctology"/>
  </r>
  <r>
    <x v="6933"/>
    <n v="53428"/>
    <n v="2"/>
    <m/>
    <n v="37"/>
    <n v="13"/>
    <n v="1"/>
    <m/>
    <d v="2021-10-25T09:05:00"/>
    <n v="13"/>
    <n v="2"/>
    <s v="New Delhi"/>
    <n v="0"/>
    <s v="Not Assigned"/>
  </r>
  <r>
    <x v="6925"/>
    <n v="53429"/>
    <n v="2"/>
    <s v="Cash"/>
    <n v="37"/>
    <n v="13"/>
    <n v="1"/>
    <d v="2021-11-15T00:00:00"/>
    <d v="2021-10-25T09:05:00"/>
    <n v="13"/>
    <n v="2"/>
    <s v="New Delhi"/>
    <n v="0"/>
    <s v="Not Assigned"/>
  </r>
  <r>
    <x v="6933"/>
    <n v="53430"/>
    <n v="2"/>
    <m/>
    <n v="37"/>
    <n v="12"/>
    <n v="1"/>
    <m/>
    <d v="2021-10-25T09:05:00"/>
    <n v="12"/>
    <n v="2"/>
    <s v="New Delhi"/>
    <n v="0"/>
    <s v="Not Assigned"/>
  </r>
  <r>
    <x v="6925"/>
    <n v="53431"/>
    <n v="2"/>
    <m/>
    <n v="14"/>
    <n v="12"/>
    <n v="1"/>
    <d v="2021-10-25T00:00:00"/>
    <d v="2021-10-25T09:05:00"/>
    <n v="12"/>
    <n v="2"/>
    <s v="New Delhi"/>
    <n v="6"/>
    <s v="Kidney Stone"/>
  </r>
  <r>
    <x v="6934"/>
    <n v="53432"/>
    <n v="5"/>
    <m/>
    <n v="135"/>
    <n v="13"/>
    <n v="1"/>
    <m/>
    <d v="2021-10-25T09:07:00"/>
    <n v="13"/>
    <n v="5"/>
    <s v="New Delhi"/>
    <n v="10"/>
    <s v="Dental"/>
  </r>
  <r>
    <x v="6935"/>
    <n v="53433"/>
    <n v="5"/>
    <m/>
    <n v="17"/>
    <n v="39"/>
    <n v="2"/>
    <m/>
    <d v="2021-10-25T09:08:00"/>
    <n v="39"/>
    <n v="5"/>
    <s v="Bangalore"/>
    <n v="7"/>
    <s v="Cosmetic"/>
  </r>
  <r>
    <x v="6936"/>
    <n v="53434"/>
    <n v="1"/>
    <s v="Cashless"/>
    <n v="17"/>
    <n v="13"/>
    <n v="1"/>
    <m/>
    <d v="2021-10-25T09:13:00"/>
    <n v="13"/>
    <n v="1"/>
    <s v="New Delhi"/>
    <n v="7"/>
    <s v="Cosmetic"/>
  </r>
  <r>
    <x v="6937"/>
    <n v="53435"/>
    <n v="5"/>
    <m/>
    <n v="17"/>
    <n v="2"/>
    <n v="3"/>
    <m/>
    <d v="2021-10-25T09:15:00"/>
    <n v="2"/>
    <n v="5"/>
    <s v="Mumbai"/>
    <n v="7"/>
    <s v="Cosmetic"/>
  </r>
  <r>
    <x v="6938"/>
    <n v="53436"/>
    <n v="2"/>
    <m/>
    <n v="37"/>
    <n v="2"/>
    <n v="1"/>
    <m/>
    <d v="2021-10-25T09:20:00"/>
    <n v="2"/>
    <n v="2"/>
    <s v="New Delhi"/>
    <n v="0"/>
    <s v="Not Assigned"/>
  </r>
  <r>
    <x v="6939"/>
    <n v="53437"/>
    <n v="5"/>
    <s v="Cash"/>
    <n v="17"/>
    <n v="13"/>
    <n v="1"/>
    <d v="2021-12-09T00:00:00"/>
    <d v="2021-10-25T09:23:00"/>
    <n v="13"/>
    <n v="5"/>
    <s v="New Delhi"/>
    <n v="7"/>
    <s v="Cosmetic"/>
  </r>
  <r>
    <x v="6940"/>
    <n v="53438"/>
    <n v="2"/>
    <s v="Cash"/>
    <n v="2"/>
    <n v="13"/>
    <n v="4"/>
    <d v="2021-12-15T00:00:00"/>
    <d v="2021-10-25T09:25:00"/>
    <n v="13"/>
    <n v="2"/>
    <s v="Hyderabad"/>
    <n v="1"/>
    <s v="Proctology"/>
  </r>
  <r>
    <x v="6941"/>
    <n v="53439"/>
    <n v="1"/>
    <m/>
    <n v="7"/>
    <n v="2"/>
    <n v="3"/>
    <m/>
    <d v="2021-10-25T09:25:00"/>
    <n v="2"/>
    <n v="1"/>
    <s v="Mumbai"/>
    <n v="9"/>
    <s v="Ophthalmology"/>
  </r>
  <r>
    <x v="6942"/>
    <n v="53440"/>
    <n v="5"/>
    <m/>
    <n v="2"/>
    <n v="13"/>
    <n v="3"/>
    <m/>
    <d v="2021-10-25T09:26:00"/>
    <n v="13"/>
    <n v="5"/>
    <s v="Mumbai"/>
    <n v="1"/>
    <s v="Proctology"/>
  </r>
  <r>
    <x v="6943"/>
    <n v="53441"/>
    <n v="1"/>
    <m/>
    <n v="17"/>
    <n v="13"/>
    <n v="3"/>
    <m/>
    <d v="2021-10-25T09:27:00"/>
    <n v="13"/>
    <n v="1"/>
    <s v="Mumbai"/>
    <n v="7"/>
    <s v="Cosmetic"/>
  </r>
  <r>
    <x v="6944"/>
    <n v="53442"/>
    <n v="4"/>
    <m/>
    <n v="18"/>
    <n v="4"/>
    <n v="3"/>
    <d v="2022-08-18T00:00:00"/>
    <d v="2021-10-25T09:28:00"/>
    <n v="4"/>
    <n v="4"/>
    <s v="Mumbai"/>
    <n v="5"/>
    <s v="Vascular"/>
  </r>
  <r>
    <x v="5266"/>
    <n v="53443"/>
    <n v="2"/>
    <m/>
    <n v="37"/>
    <n v="12"/>
    <n v="1"/>
    <m/>
    <d v="2021-10-25T09:30:00"/>
    <n v="12"/>
    <n v="2"/>
    <s v="New Delhi"/>
    <n v="0"/>
    <s v="Not Assigned"/>
  </r>
  <r>
    <x v="6945"/>
    <n v="53444"/>
    <n v="1"/>
    <m/>
    <n v="39"/>
    <n v="12"/>
    <n v="3"/>
    <m/>
    <d v="2021-10-25T09:32:00"/>
    <n v="12"/>
    <n v="1"/>
    <s v="Mumbai"/>
    <n v="2"/>
    <s v="Urology Circumcision"/>
  </r>
  <r>
    <x v="6946"/>
    <n v="53445"/>
    <n v="2"/>
    <m/>
    <n v="2"/>
    <n v="53"/>
    <n v="8"/>
    <m/>
    <d v="2021-10-25T09:45:00"/>
    <n v="53"/>
    <n v="2"/>
    <s v="Tertiary "/>
    <n v="1"/>
    <s v="Proctology"/>
  </r>
  <r>
    <x v="6947"/>
    <n v="53446"/>
    <n v="5"/>
    <m/>
    <n v="17"/>
    <n v="4"/>
    <n v="3"/>
    <d v="2022-06-04T00:00:00"/>
    <d v="2021-10-25T09:46:00"/>
    <n v="4"/>
    <n v="5"/>
    <s v="Mumbai"/>
    <n v="7"/>
    <s v="Cosmetic"/>
  </r>
  <r>
    <x v="6948"/>
    <n v="53447"/>
    <n v="1"/>
    <m/>
    <n v="39"/>
    <n v="13"/>
    <n v="2"/>
    <d v="2021-10-27T00:00:00"/>
    <d v="2021-10-25T09:47:00"/>
    <n v="13"/>
    <n v="1"/>
    <s v="Bangalore"/>
    <n v="2"/>
    <s v="Urology Circumcision"/>
  </r>
  <r>
    <x v="6949"/>
    <n v="53448"/>
    <n v="1"/>
    <m/>
    <n v="14"/>
    <n v="39"/>
    <n v="2"/>
    <m/>
    <d v="2021-10-25T09:47:00"/>
    <n v="39"/>
    <n v="1"/>
    <s v="Bangalore"/>
    <n v="6"/>
    <s v="Kidney Stone"/>
  </r>
  <r>
    <x v="6950"/>
    <n v="53449"/>
    <n v="2"/>
    <m/>
    <n v="37"/>
    <n v="13"/>
    <n v="2"/>
    <m/>
    <d v="2021-10-25T09:50:00"/>
    <n v="13"/>
    <n v="2"/>
    <s v="Bangalore"/>
    <n v="0"/>
    <s v="Not Assigned"/>
  </r>
  <r>
    <x v="6951"/>
    <n v="53450"/>
    <n v="2"/>
    <m/>
    <n v="16"/>
    <n v="13"/>
    <n v="3"/>
    <m/>
    <d v="2021-10-25T09:55:00"/>
    <n v="13"/>
    <n v="2"/>
    <s v="Mumbai"/>
    <n v="3"/>
    <s v="Laproscopy"/>
  </r>
  <r>
    <x v="6952"/>
    <n v="53451"/>
    <n v="1"/>
    <m/>
    <n v="2"/>
    <n v="13"/>
    <n v="1"/>
    <m/>
    <d v="2021-10-25T09:58:00"/>
    <n v="13"/>
    <n v="1"/>
    <s v="New Delhi"/>
    <n v="1"/>
    <s v="Proctology"/>
  </r>
  <r>
    <x v="6953"/>
    <n v="53452"/>
    <n v="1"/>
    <m/>
    <n v="19"/>
    <n v="13"/>
    <n v="4"/>
    <m/>
    <d v="2021-10-25T10:04:00"/>
    <n v="13"/>
    <n v="1"/>
    <s v="Hyderabad"/>
    <n v="1"/>
    <s v="Proctology"/>
  </r>
  <r>
    <x v="6954"/>
    <n v="53453"/>
    <n v="5"/>
    <m/>
    <n v="2"/>
    <n v="2"/>
    <n v="2"/>
    <m/>
    <d v="2021-10-25T10:04:00"/>
    <n v="2"/>
    <n v="5"/>
    <s v="Bangalore"/>
    <n v="1"/>
    <s v="Proctology"/>
  </r>
  <r>
    <x v="6955"/>
    <n v="53454"/>
    <n v="2"/>
    <m/>
    <n v="37"/>
    <n v="12"/>
    <n v="1"/>
    <m/>
    <d v="2021-10-25T10:05:00"/>
    <n v="12"/>
    <n v="2"/>
    <s v="New Delhi"/>
    <n v="0"/>
    <s v="Not Assigned"/>
  </r>
  <r>
    <x v="6956"/>
    <n v="53455"/>
    <n v="5"/>
    <m/>
    <n v="39"/>
    <n v="13"/>
    <n v="1"/>
    <m/>
    <d v="2021-10-25T10:11:00"/>
    <n v="13"/>
    <n v="5"/>
    <s v="New Delhi"/>
    <n v="2"/>
    <s v="Urology Circumcision"/>
  </r>
  <r>
    <x v="6957"/>
    <n v="53456"/>
    <n v="1"/>
    <m/>
    <n v="17"/>
    <n v="39"/>
    <n v="6"/>
    <m/>
    <d v="2021-10-25T10:14:00"/>
    <n v="39"/>
    <n v="1"/>
    <s v="Pune"/>
    <n v="7"/>
    <s v="Cosmetic"/>
  </r>
  <r>
    <x v="6958"/>
    <n v="53457"/>
    <n v="5"/>
    <m/>
    <n v="39"/>
    <n v="13"/>
    <n v="1"/>
    <m/>
    <d v="2021-10-25T10:14:00"/>
    <n v="13"/>
    <n v="5"/>
    <s v="New Delhi"/>
    <n v="2"/>
    <s v="Urology Circumcision"/>
  </r>
  <r>
    <x v="2888"/>
    <n v="53458"/>
    <n v="8"/>
    <m/>
    <n v="2"/>
    <n v="13"/>
    <n v="1"/>
    <m/>
    <d v="2021-10-25T10:15:00"/>
    <n v="13"/>
    <n v="8"/>
    <s v="New Delhi"/>
    <n v="1"/>
    <s v="Proctology"/>
  </r>
  <r>
    <x v="6959"/>
    <n v="53459"/>
    <n v="1"/>
    <m/>
    <n v="14"/>
    <n v="52"/>
    <n v="6"/>
    <m/>
    <d v="2021-10-25T10:16:00"/>
    <n v="52"/>
    <n v="1"/>
    <s v="Pune"/>
    <n v="6"/>
    <s v="Kidney Stone"/>
  </r>
  <r>
    <x v="6960"/>
    <n v="53460"/>
    <n v="5"/>
    <m/>
    <n v="2"/>
    <n v="13"/>
    <n v="2"/>
    <m/>
    <d v="2021-10-25T10:17:00"/>
    <n v="13"/>
    <n v="5"/>
    <s v="Bangalore"/>
    <n v="1"/>
    <s v="Proctology"/>
  </r>
  <r>
    <x v="6961"/>
    <n v="53461"/>
    <n v="5"/>
    <m/>
    <n v="17"/>
    <n v="12"/>
    <n v="8"/>
    <m/>
    <d v="2021-10-25T10:21:00"/>
    <n v="12"/>
    <n v="5"/>
    <s v="Tertiary "/>
    <n v="7"/>
    <s v="Cosmetic"/>
  </r>
  <r>
    <x v="6962"/>
    <n v="53462"/>
    <n v="1"/>
    <s v="Cash"/>
    <n v="17"/>
    <n v="13"/>
    <n v="1"/>
    <d v="2022-03-03T00:00:00"/>
    <d v="2021-10-25T10:22:00"/>
    <n v="13"/>
    <n v="1"/>
    <s v="New Delhi"/>
    <n v="7"/>
    <s v="Cosmetic"/>
  </r>
  <r>
    <x v="6963"/>
    <n v="53463"/>
    <n v="2"/>
    <s v="Cashless"/>
    <n v="2"/>
    <n v="34"/>
    <n v="1"/>
    <d v="2021-10-26T00:00:00"/>
    <d v="2021-10-25T10:30:00"/>
    <n v="34"/>
    <n v="2"/>
    <s v="New Delhi"/>
    <n v="1"/>
    <s v="Proctology"/>
  </r>
  <r>
    <x v="6964"/>
    <n v="53464"/>
    <n v="5"/>
    <s v="Cash"/>
    <n v="135"/>
    <n v="39"/>
    <n v="1"/>
    <m/>
    <d v="2021-10-25T10:30:00"/>
    <n v="39"/>
    <n v="5"/>
    <s v="New Delhi"/>
    <n v="10"/>
    <s v="Dental"/>
  </r>
  <r>
    <x v="6965"/>
    <n v="53465"/>
    <n v="1"/>
    <m/>
    <n v="21"/>
    <n v="13"/>
    <n v="2"/>
    <m/>
    <d v="2021-10-25T10:34:00"/>
    <n v="13"/>
    <n v="1"/>
    <s v="Bangalore"/>
    <n v="1"/>
    <s v="Proctology"/>
  </r>
  <r>
    <x v="6966"/>
    <n v="53466"/>
    <n v="5"/>
    <m/>
    <n v="18"/>
    <n v="53"/>
    <n v="2"/>
    <d v="2021-11-02T00:00:00"/>
    <d v="2021-10-25T10:35:00"/>
    <n v="53"/>
    <n v="5"/>
    <s v="Bangalore"/>
    <n v="5"/>
    <s v="Vascular"/>
  </r>
  <r>
    <x v="6967"/>
    <n v="53467"/>
    <n v="2"/>
    <m/>
    <n v="2"/>
    <n v="2"/>
    <n v="2"/>
    <m/>
    <d v="2021-10-25T10:40:00"/>
    <n v="2"/>
    <n v="2"/>
    <s v="Bangalore"/>
    <n v="1"/>
    <s v="Proctology"/>
  </r>
  <r>
    <x v="6968"/>
    <n v="53468"/>
    <n v="2"/>
    <s v="Cash"/>
    <n v="39"/>
    <n v="4"/>
    <n v="3"/>
    <d v="2022-06-14T00:00:00"/>
    <d v="2021-10-25T10:40:00"/>
    <n v="4"/>
    <n v="2"/>
    <s v="Mumbai"/>
    <n v="2"/>
    <s v="Urology Circumcision"/>
  </r>
  <r>
    <x v="6969"/>
    <n v="53469"/>
    <n v="2"/>
    <m/>
    <n v="14"/>
    <n v="13"/>
    <n v="2"/>
    <m/>
    <d v="2021-10-25T10:40:00"/>
    <n v="13"/>
    <n v="2"/>
    <s v="Bangalore"/>
    <n v="6"/>
    <s v="Kidney Stone"/>
  </r>
  <r>
    <x v="6970"/>
    <n v="53470"/>
    <n v="5"/>
    <s v="Cashless"/>
    <n v="2"/>
    <n v="34"/>
    <n v="2"/>
    <d v="2021-10-27T00:00:00"/>
    <d v="2021-10-25T10:44:00"/>
    <n v="34"/>
    <n v="5"/>
    <s v="Bangalore"/>
    <n v="1"/>
    <s v="Proctology"/>
  </r>
  <r>
    <x v="6971"/>
    <n v="53471"/>
    <n v="1"/>
    <m/>
    <n v="17"/>
    <n v="2"/>
    <n v="1"/>
    <m/>
    <d v="2021-10-25T10:45:00"/>
    <n v="2"/>
    <n v="1"/>
    <s v="New Delhi"/>
    <n v="7"/>
    <s v="Cosmetic"/>
  </r>
  <r>
    <x v="6972"/>
    <n v="53472"/>
    <n v="1"/>
    <s v="Cash"/>
    <n v="21"/>
    <n v="13"/>
    <n v="1"/>
    <d v="2021-12-20T00:00:00"/>
    <d v="2021-10-25T10:46:00"/>
    <n v="13"/>
    <n v="1"/>
    <s v="New Delhi"/>
    <n v="1"/>
    <s v="Proctology"/>
  </r>
  <r>
    <x v="6973"/>
    <n v="53473"/>
    <n v="1"/>
    <s v="Cash"/>
    <n v="2"/>
    <n v="13"/>
    <n v="1"/>
    <d v="2021-12-12T00:00:00"/>
    <d v="2021-10-25T10:48:00"/>
    <n v="13"/>
    <n v="1"/>
    <s v="New Delhi"/>
    <n v="1"/>
    <s v="Proctology"/>
  </r>
  <r>
    <x v="6974"/>
    <n v="53474"/>
    <n v="1"/>
    <m/>
    <n v="18"/>
    <n v="13"/>
    <n v="1"/>
    <m/>
    <d v="2021-10-25T10:49:00"/>
    <n v="13"/>
    <n v="1"/>
    <s v="New Delhi"/>
    <n v="5"/>
    <s v="Vascular"/>
  </r>
  <r>
    <x v="6724"/>
    <n v="53475"/>
    <n v="1"/>
    <s v="Cash"/>
    <n v="15"/>
    <n v="13"/>
    <n v="1"/>
    <m/>
    <d v="2021-10-25T10:51:00"/>
    <n v="13"/>
    <n v="1"/>
    <s v="New Delhi"/>
    <n v="3"/>
    <s v="Laproscopy"/>
  </r>
  <r>
    <x v="6975"/>
    <n v="53476"/>
    <n v="7"/>
    <s v="Cash"/>
    <n v="2"/>
    <n v="34"/>
    <n v="2"/>
    <m/>
    <d v="2021-10-25T10:52:00"/>
    <n v="34"/>
    <n v="7"/>
    <s v="Bangalore"/>
    <n v="1"/>
    <s v="Proctology"/>
  </r>
  <r>
    <x v="6976"/>
    <n v="53477"/>
    <n v="1"/>
    <s v="Cash"/>
    <n v="2"/>
    <n v="2"/>
    <n v="1"/>
    <m/>
    <d v="2021-10-25T10:52:00"/>
    <n v="2"/>
    <n v="1"/>
    <s v="New Delhi"/>
    <n v="1"/>
    <s v="Proctology"/>
  </r>
  <r>
    <x v="6977"/>
    <n v="53478"/>
    <n v="2"/>
    <m/>
    <n v="2"/>
    <n v="13"/>
    <n v="8"/>
    <d v="2021-11-02T00:00:00"/>
    <d v="2021-10-25T10:55:00"/>
    <n v="13"/>
    <n v="2"/>
    <s v="Tertiary "/>
    <n v="1"/>
    <s v="Proctology"/>
  </r>
  <r>
    <x v="6977"/>
    <n v="53479"/>
    <n v="1"/>
    <m/>
    <n v="2"/>
    <n v="12"/>
    <n v="8"/>
    <m/>
    <d v="2021-10-25T10:58:00"/>
    <n v="12"/>
    <n v="1"/>
    <s v="Tertiary "/>
    <n v="1"/>
    <s v="Proctology"/>
  </r>
  <r>
    <x v="6978"/>
    <n v="53480"/>
    <n v="2"/>
    <s v="Cash"/>
    <n v="2"/>
    <n v="34"/>
    <n v="1"/>
    <m/>
    <d v="2021-10-25T11:10:00"/>
    <n v="34"/>
    <n v="2"/>
    <s v="New Delhi"/>
    <n v="1"/>
    <s v="Proctology"/>
  </r>
  <r>
    <x v="6979"/>
    <n v="53481"/>
    <n v="1"/>
    <s v="Cash"/>
    <n v="39"/>
    <n v="34"/>
    <n v="1"/>
    <d v="2021-10-29T00:00:00"/>
    <d v="2021-10-25T11:14:00"/>
    <n v="34"/>
    <n v="1"/>
    <s v="New Delhi"/>
    <n v="2"/>
    <s v="Urology Circumcision"/>
  </r>
  <r>
    <x v="6912"/>
    <n v="53482"/>
    <n v="2"/>
    <m/>
    <n v="37"/>
    <n v="2"/>
    <n v="1"/>
    <m/>
    <d v="2021-10-25T11:15:00"/>
    <n v="2"/>
    <n v="2"/>
    <s v="New Delhi"/>
    <n v="0"/>
    <s v="Not Assigned"/>
  </r>
  <r>
    <x v="6968"/>
    <n v="53483"/>
    <n v="2"/>
    <s v="Reimbursement"/>
    <n v="39"/>
    <n v="34"/>
    <n v="3"/>
    <d v="2021-11-30T00:00:00"/>
    <d v="2021-10-25T11:17:00"/>
    <n v="34"/>
    <n v="2"/>
    <s v="Mumbai"/>
    <n v="2"/>
    <s v="Urology Circumcision"/>
  </r>
  <r>
    <x v="6980"/>
    <n v="53484"/>
    <n v="1"/>
    <s v="Cash"/>
    <n v="17"/>
    <n v="51"/>
    <n v="1"/>
    <d v="2021-11-18T00:00:00"/>
    <d v="2021-10-25T11:17:00"/>
    <n v="51"/>
    <n v="1"/>
    <s v="New Delhi"/>
    <n v="7"/>
    <s v="Cosmetic"/>
  </r>
  <r>
    <x v="6981"/>
    <n v="53485"/>
    <n v="2"/>
    <m/>
    <n v="1"/>
    <n v="2"/>
    <n v="4"/>
    <m/>
    <d v="2021-10-25T11:20:00"/>
    <n v="2"/>
    <n v="2"/>
    <s v="Hyderabad"/>
    <n v="11"/>
    <s v="General Medicine"/>
  </r>
  <r>
    <x v="6381"/>
    <n v="53486"/>
    <n v="2"/>
    <m/>
    <n v="37"/>
    <n v="12"/>
    <n v="5"/>
    <m/>
    <d v="2021-10-25T11:25:00"/>
    <n v="12"/>
    <n v="2"/>
    <s v="Others"/>
    <n v="0"/>
    <s v="Not Assigned"/>
  </r>
  <r>
    <x v="6982"/>
    <n v="53487"/>
    <n v="2"/>
    <m/>
    <n v="7"/>
    <n v="13"/>
    <n v="2"/>
    <m/>
    <d v="2021-10-25T11:25:00"/>
    <n v="13"/>
    <n v="2"/>
    <s v="Bangalore"/>
    <n v="9"/>
    <s v="Ophthalmology"/>
  </r>
  <r>
    <x v="6983"/>
    <n v="53488"/>
    <n v="1"/>
    <m/>
    <n v="39"/>
    <n v="2"/>
    <n v="1"/>
    <m/>
    <d v="2021-10-25T11:25:00"/>
    <n v="2"/>
    <n v="1"/>
    <s v="New Delhi"/>
    <n v="2"/>
    <s v="Urology Circumcision"/>
  </r>
  <r>
    <x v="6984"/>
    <n v="53489"/>
    <n v="2"/>
    <m/>
    <n v="34"/>
    <n v="4"/>
    <n v="3"/>
    <d v="2022-06-14T00:00:00"/>
    <d v="2021-10-25T11:30:00"/>
    <n v="4"/>
    <n v="2"/>
    <s v="Mumbai"/>
    <n v="7"/>
    <s v="Cosmetic"/>
  </r>
  <r>
    <x v="6985"/>
    <n v="53491"/>
    <n v="1"/>
    <m/>
    <n v="7"/>
    <n v="13"/>
    <n v="2"/>
    <m/>
    <d v="2021-10-25T11:35:00"/>
    <n v="13"/>
    <n v="1"/>
    <s v="Bangalore"/>
    <n v="9"/>
    <s v="Ophthalmology"/>
  </r>
  <r>
    <x v="6986"/>
    <n v="53492"/>
    <n v="2"/>
    <m/>
    <n v="37"/>
    <n v="13"/>
    <n v="2"/>
    <m/>
    <d v="2021-10-25T11:40:00"/>
    <n v="13"/>
    <n v="2"/>
    <s v="Bangalore"/>
    <n v="0"/>
    <s v="Not Assigned"/>
  </r>
  <r>
    <x v="6987"/>
    <n v="53493"/>
    <n v="2"/>
    <m/>
    <n v="7"/>
    <n v="13"/>
    <n v="1"/>
    <m/>
    <d v="2021-10-25T11:40:00"/>
    <n v="13"/>
    <n v="2"/>
    <s v="New Delhi"/>
    <n v="9"/>
    <s v="Ophthalmology"/>
  </r>
  <r>
    <x v="6988"/>
    <n v="53495"/>
    <n v="1"/>
    <m/>
    <n v="96"/>
    <n v="53"/>
    <n v="3"/>
    <m/>
    <d v="2021-10-25T11:43:00"/>
    <n v="53"/>
    <n v="1"/>
    <s v="Mumbai"/>
    <n v="7"/>
    <s v="Cosmetic"/>
  </r>
  <r>
    <x v="6989"/>
    <n v="53497"/>
    <n v="2"/>
    <m/>
    <n v="37"/>
    <n v="2"/>
    <n v="3"/>
    <m/>
    <d v="2021-10-25T11:50:00"/>
    <n v="2"/>
    <n v="2"/>
    <s v="Mumbai"/>
    <n v="0"/>
    <s v="Not Assigned"/>
  </r>
  <r>
    <x v="6990"/>
    <n v="53498"/>
    <n v="2"/>
    <m/>
    <n v="37"/>
    <n v="13"/>
    <n v="3"/>
    <m/>
    <d v="2021-10-25T12:00:00"/>
    <n v="13"/>
    <n v="2"/>
    <s v="Mumbai"/>
    <n v="0"/>
    <s v="Not Assigned"/>
  </r>
  <r>
    <x v="6991"/>
    <n v="53499"/>
    <n v="2"/>
    <m/>
    <n v="37"/>
    <n v="13"/>
    <n v="1"/>
    <m/>
    <d v="2021-10-25T12:05:00"/>
    <n v="13"/>
    <n v="2"/>
    <s v="New Delhi"/>
    <n v="0"/>
    <s v="Not Assigned"/>
  </r>
  <r>
    <x v="6992"/>
    <n v="53500"/>
    <n v="3"/>
    <s v="Cash"/>
    <n v="2"/>
    <n v="13"/>
    <n v="2"/>
    <m/>
    <d v="2021-10-25T12:05:00"/>
    <n v="13"/>
    <n v="3"/>
    <s v="Bangalore"/>
    <n v="1"/>
    <s v="Proctology"/>
  </r>
  <r>
    <x v="6993"/>
    <n v="53501"/>
    <n v="2"/>
    <m/>
    <n v="37"/>
    <n v="54"/>
    <n v="3"/>
    <d v="2022-05-18T00:00:00"/>
    <d v="2021-10-25T12:10:00"/>
    <n v="54"/>
    <n v="2"/>
    <s v="Mumbai"/>
    <n v="0"/>
    <s v="Not Assigned"/>
  </r>
  <r>
    <x v="6994"/>
    <n v="53502"/>
    <n v="1"/>
    <m/>
    <n v="2"/>
    <n v="13"/>
    <n v="1"/>
    <m/>
    <d v="2021-10-25T12:11:00"/>
    <n v="13"/>
    <n v="1"/>
    <s v="New Delhi"/>
    <n v="1"/>
    <s v="Proctology"/>
  </r>
  <r>
    <x v="6356"/>
    <n v="53504"/>
    <n v="2"/>
    <m/>
    <n v="20"/>
    <n v="13"/>
    <n v="6"/>
    <m/>
    <d v="2021-10-25T12:15:00"/>
    <n v="13"/>
    <n v="2"/>
    <s v="Pune"/>
    <n v="1"/>
    <s v="Proctology"/>
  </r>
  <r>
    <x v="6994"/>
    <n v="53505"/>
    <n v="2"/>
    <m/>
    <n v="37"/>
    <n v="13"/>
    <n v="1"/>
    <d v="2022-02-10T00:00:00"/>
    <d v="2021-10-25T12:15:00"/>
    <n v="13"/>
    <n v="2"/>
    <s v="New Delhi"/>
    <n v="0"/>
    <s v="Not Assigned"/>
  </r>
  <r>
    <x v="6995"/>
    <n v="53506"/>
    <n v="5"/>
    <s v="Cash"/>
    <n v="17"/>
    <n v="13"/>
    <n v="1"/>
    <d v="2021-12-06T00:00:00"/>
    <d v="2021-10-25T12:18:00"/>
    <n v="13"/>
    <n v="5"/>
    <s v="New Delhi"/>
    <n v="7"/>
    <s v="Cosmetic"/>
  </r>
  <r>
    <x v="6996"/>
    <n v="53507"/>
    <n v="1"/>
    <m/>
    <n v="17"/>
    <n v="13"/>
    <n v="1"/>
    <m/>
    <d v="2021-10-25T12:19:00"/>
    <n v="13"/>
    <n v="1"/>
    <s v="New Delhi"/>
    <n v="7"/>
    <s v="Cosmetic"/>
  </r>
  <r>
    <x v="6997"/>
    <n v="53508"/>
    <n v="1"/>
    <m/>
    <n v="2"/>
    <n v="13"/>
    <n v="1"/>
    <d v="2022-02-26T00:00:00"/>
    <d v="2021-10-25T12:21:00"/>
    <n v="13"/>
    <n v="1"/>
    <s v="New Delhi"/>
    <n v="1"/>
    <s v="Proctology"/>
  </r>
  <r>
    <x v="6998"/>
    <n v="53509"/>
    <n v="1"/>
    <m/>
    <n v="7"/>
    <n v="2"/>
    <n v="3"/>
    <m/>
    <d v="2021-10-25T12:22:00"/>
    <n v="2"/>
    <n v="1"/>
    <s v="Mumbai"/>
    <n v="9"/>
    <s v="Ophthalmology"/>
  </r>
  <r>
    <x v="6999"/>
    <n v="53510"/>
    <n v="2"/>
    <m/>
    <n v="37"/>
    <n v="39"/>
    <n v="2"/>
    <d v="2021-10-30T00:00:00"/>
    <d v="2021-10-25T12:25:00"/>
    <n v="39"/>
    <n v="2"/>
    <s v="Bangalore"/>
    <n v="0"/>
    <s v="Not Assigned"/>
  </r>
  <r>
    <x v="6997"/>
    <n v="53511"/>
    <n v="2"/>
    <m/>
    <n v="24"/>
    <n v="13"/>
    <n v="1"/>
    <d v="2021-10-28T00:00:00"/>
    <d v="2021-10-25T12:25:00"/>
    <n v="13"/>
    <n v="2"/>
    <s v="New Delhi"/>
    <n v="1"/>
    <s v="Proctology"/>
  </r>
  <r>
    <x v="7000"/>
    <n v="53512"/>
    <n v="5"/>
    <m/>
    <n v="39"/>
    <n v="2"/>
    <n v="2"/>
    <m/>
    <d v="2021-10-25T12:28:00"/>
    <n v="2"/>
    <n v="5"/>
    <s v="Bangalore"/>
    <n v="2"/>
    <s v="Urology Circumcision"/>
  </r>
  <r>
    <x v="7001"/>
    <n v="53513"/>
    <n v="2"/>
    <m/>
    <n v="37"/>
    <n v="2"/>
    <n v="4"/>
    <m/>
    <d v="2021-10-25T12:35:00"/>
    <n v="2"/>
    <n v="2"/>
    <s v="Hyderabad"/>
    <n v="0"/>
    <s v="Not Assigned"/>
  </r>
  <r>
    <x v="2889"/>
    <n v="53514"/>
    <n v="8"/>
    <m/>
    <n v="2"/>
    <n v="13"/>
    <n v="1"/>
    <d v="2021-11-08T00:00:00"/>
    <d v="2021-10-25T12:36:00"/>
    <n v="13"/>
    <n v="8"/>
    <s v="New Delhi"/>
    <n v="1"/>
    <s v="Proctology"/>
  </r>
  <r>
    <x v="7002"/>
    <n v="53515"/>
    <n v="2"/>
    <s v="Cash"/>
    <n v="19"/>
    <n v="13"/>
    <n v="8"/>
    <d v="2021-10-25T00:00:00"/>
    <d v="2021-10-25T12:40:00"/>
    <n v="13"/>
    <n v="2"/>
    <s v="Tertiary "/>
    <n v="1"/>
    <s v="Proctology"/>
  </r>
  <r>
    <x v="7003"/>
    <n v="53516"/>
    <n v="5"/>
    <m/>
    <n v="2"/>
    <n v="2"/>
    <n v="3"/>
    <m/>
    <d v="2021-10-25T12:45:00"/>
    <n v="2"/>
    <n v="5"/>
    <s v="Mumbai"/>
    <n v="1"/>
    <s v="Proctology"/>
  </r>
  <r>
    <x v="7004"/>
    <n v="53517"/>
    <n v="5"/>
    <s v="Cashless"/>
    <n v="24"/>
    <n v="13"/>
    <n v="1"/>
    <m/>
    <d v="2021-10-25T12:46:00"/>
    <n v="13"/>
    <n v="5"/>
    <s v="New Delhi"/>
    <n v="1"/>
    <s v="Proctology"/>
  </r>
  <r>
    <x v="7005"/>
    <n v="53518"/>
    <n v="1"/>
    <s v="Cash"/>
    <n v="17"/>
    <n v="13"/>
    <n v="2"/>
    <m/>
    <d v="2021-10-25T12:47:00"/>
    <n v="13"/>
    <n v="1"/>
    <s v="Bangalore"/>
    <n v="7"/>
    <s v="Cosmetic"/>
  </r>
  <r>
    <x v="7006"/>
    <n v="53519"/>
    <n v="2"/>
    <m/>
    <n v="37"/>
    <n v="2"/>
    <n v="2"/>
    <m/>
    <d v="2021-10-25T12:50:00"/>
    <n v="2"/>
    <n v="2"/>
    <s v="Bangalore"/>
    <n v="0"/>
    <s v="Not Assigned"/>
  </r>
  <r>
    <x v="7007"/>
    <n v="53521"/>
    <n v="5"/>
    <m/>
    <n v="2"/>
    <n v="13"/>
    <n v="2"/>
    <d v="2021-10-27T00:00:00"/>
    <d v="2021-10-25T12:50:00"/>
    <n v="13"/>
    <n v="5"/>
    <s v="Bangalore"/>
    <n v="1"/>
    <s v="Proctology"/>
  </r>
  <r>
    <x v="7008"/>
    <n v="53522"/>
    <n v="1"/>
    <m/>
    <n v="14"/>
    <n v="13"/>
    <n v="1"/>
    <m/>
    <d v="2021-10-25T12:51:00"/>
    <n v="13"/>
    <n v="1"/>
    <s v="New Delhi"/>
    <n v="6"/>
    <s v="Kidney Stone"/>
  </r>
  <r>
    <x v="7009"/>
    <n v="53523"/>
    <n v="5"/>
    <m/>
    <n v="17"/>
    <n v="2"/>
    <n v="2"/>
    <m/>
    <d v="2021-10-25T12:53:00"/>
    <n v="2"/>
    <n v="5"/>
    <s v="Bangalore"/>
    <n v="7"/>
    <s v="Cosmetic"/>
  </r>
  <r>
    <x v="7010"/>
    <n v="53524"/>
    <n v="1"/>
    <m/>
    <n v="39"/>
    <n v="2"/>
    <n v="1"/>
    <m/>
    <d v="2021-10-25T12:54:00"/>
    <n v="2"/>
    <n v="1"/>
    <s v="New Delhi"/>
    <n v="2"/>
    <s v="Urology Circumcision"/>
  </r>
  <r>
    <x v="7005"/>
    <n v="53525"/>
    <n v="2"/>
    <m/>
    <n v="53"/>
    <n v="12"/>
    <n v="2"/>
    <m/>
    <d v="2021-10-25T12:55:00"/>
    <n v="12"/>
    <n v="2"/>
    <s v="Bangalore"/>
    <n v="7"/>
    <s v="Cosmetic"/>
  </r>
  <r>
    <x v="7011"/>
    <n v="53526"/>
    <n v="5"/>
    <m/>
    <n v="17"/>
    <n v="53"/>
    <n v="2"/>
    <m/>
    <d v="2021-10-25T12:56:00"/>
    <n v="53"/>
    <n v="5"/>
    <s v="Bangalore"/>
    <n v="7"/>
    <s v="Cosmetic"/>
  </r>
  <r>
    <x v="7012"/>
    <n v="53527"/>
    <n v="1"/>
    <s v="Cashless"/>
    <n v="16"/>
    <n v="34"/>
    <n v="3"/>
    <m/>
    <d v="2021-10-25T12:59:00"/>
    <n v="34"/>
    <n v="1"/>
    <s v="Mumbai"/>
    <n v="3"/>
    <s v="Laproscopy"/>
  </r>
  <r>
    <x v="7013"/>
    <n v="53529"/>
    <n v="2"/>
    <s v="Cash"/>
    <n v="57"/>
    <n v="13"/>
    <n v="4"/>
    <d v="2021-11-03T00:00:00"/>
    <d v="2021-10-25T13:00:00"/>
    <n v="13"/>
    <n v="2"/>
    <s v="Hyderabad"/>
    <n v="0"/>
    <s v="Not Assigned"/>
  </r>
  <r>
    <x v="7014"/>
    <n v="53530"/>
    <n v="5"/>
    <s v="Cash"/>
    <n v="135"/>
    <n v="39"/>
    <n v="1"/>
    <m/>
    <d v="2021-10-25T13:03:00"/>
    <n v="39"/>
    <n v="5"/>
    <s v="New Delhi"/>
    <n v="10"/>
    <s v="Dental"/>
  </r>
  <r>
    <x v="7015"/>
    <n v="53531"/>
    <n v="2"/>
    <m/>
    <n v="37"/>
    <n v="13"/>
    <n v="2"/>
    <m/>
    <d v="2021-10-25T13:05:00"/>
    <n v="13"/>
    <n v="2"/>
    <s v="Bangalore"/>
    <n v="0"/>
    <s v="Not Assigned"/>
  </r>
  <r>
    <x v="5636"/>
    <n v="53532"/>
    <n v="2"/>
    <m/>
    <n v="37"/>
    <n v="12"/>
    <n v="1"/>
    <m/>
    <d v="2021-10-25T13:05:00"/>
    <n v="12"/>
    <n v="2"/>
    <s v="New Delhi"/>
    <n v="0"/>
    <s v="Not Assigned"/>
  </r>
  <r>
    <x v="7016"/>
    <n v="53534"/>
    <n v="1"/>
    <s v="Cash"/>
    <n v="19"/>
    <n v="13"/>
    <n v="1"/>
    <m/>
    <d v="2021-10-25T13:21:00"/>
    <n v="13"/>
    <n v="1"/>
    <s v="New Delhi"/>
    <n v="1"/>
    <s v="Proctology"/>
  </r>
  <r>
    <x v="7002"/>
    <n v="53535"/>
    <n v="2"/>
    <m/>
    <n v="37"/>
    <n v="12"/>
    <n v="8"/>
    <m/>
    <d v="2021-10-25T13:25:00"/>
    <n v="12"/>
    <n v="2"/>
    <s v="Tertiary "/>
    <n v="0"/>
    <s v="Not Assigned"/>
  </r>
  <r>
    <x v="6446"/>
    <n v="53537"/>
    <n v="5"/>
    <s v="Cash"/>
    <n v="24"/>
    <n v="34"/>
    <n v="1"/>
    <d v="2021-10-25T00:00:00"/>
    <d v="2021-10-25T13:33:00"/>
    <n v="34"/>
    <n v="5"/>
    <s v="New Delhi"/>
    <n v="1"/>
    <s v="Proctology"/>
  </r>
  <r>
    <x v="7017"/>
    <n v="53538"/>
    <n v="1"/>
    <m/>
    <n v="39"/>
    <n v="2"/>
    <n v="1"/>
    <m/>
    <d v="2021-10-25T13:37:00"/>
    <n v="2"/>
    <n v="1"/>
    <s v="New Delhi"/>
    <n v="2"/>
    <s v="Urology Circumcision"/>
  </r>
  <r>
    <x v="7018"/>
    <n v="53539"/>
    <n v="2"/>
    <m/>
    <n v="37"/>
    <n v="13"/>
    <n v="2"/>
    <m/>
    <d v="2021-10-25T13:40:00"/>
    <n v="13"/>
    <n v="2"/>
    <s v="Bangalore"/>
    <n v="0"/>
    <s v="Not Assigned"/>
  </r>
  <r>
    <x v="7019"/>
    <n v="53540"/>
    <n v="1"/>
    <m/>
    <n v="2"/>
    <n v="13"/>
    <n v="4"/>
    <d v="2021-10-28T00:00:00"/>
    <d v="2021-10-25T13:42:00"/>
    <n v="13"/>
    <n v="1"/>
    <s v="Hyderabad"/>
    <n v="1"/>
    <s v="Proctology"/>
  </r>
  <r>
    <x v="7020"/>
    <n v="53541"/>
    <n v="8"/>
    <m/>
    <n v="2"/>
    <n v="13"/>
    <n v="1"/>
    <d v="2021-10-25T00:00:00"/>
    <d v="2021-10-25T13:43:00"/>
    <n v="13"/>
    <n v="8"/>
    <s v="New Delhi"/>
    <n v="1"/>
    <s v="Proctology"/>
  </r>
  <r>
    <x v="7021"/>
    <n v="53542"/>
    <n v="1"/>
    <m/>
    <n v="2"/>
    <n v="12"/>
    <n v="2"/>
    <m/>
    <d v="2021-10-25T13:49:00"/>
    <n v="12"/>
    <n v="1"/>
    <s v="Bangalore"/>
    <n v="1"/>
    <s v="Proctology"/>
  </r>
  <r>
    <x v="7022"/>
    <n v="53543"/>
    <n v="1"/>
    <m/>
    <n v="14"/>
    <n v="52"/>
    <n v="6"/>
    <m/>
    <d v="2021-10-25T13:49:00"/>
    <n v="52"/>
    <n v="1"/>
    <s v="Pune"/>
    <n v="6"/>
    <s v="Kidney Stone"/>
  </r>
  <r>
    <x v="7023"/>
    <n v="53544"/>
    <n v="2"/>
    <m/>
    <n v="37"/>
    <n v="2"/>
    <n v="2"/>
    <m/>
    <d v="2021-10-25T13:50:00"/>
    <n v="2"/>
    <n v="2"/>
    <s v="Bangalore"/>
    <n v="0"/>
    <s v="Not Assigned"/>
  </r>
  <r>
    <x v="7023"/>
    <n v="53545"/>
    <n v="2"/>
    <m/>
    <n v="37"/>
    <n v="2"/>
    <n v="2"/>
    <m/>
    <d v="2021-10-25T13:55:00"/>
    <n v="2"/>
    <n v="2"/>
    <s v="Bangalore"/>
    <n v="0"/>
    <s v="Not Assigned"/>
  </r>
  <r>
    <x v="7024"/>
    <n v="53546"/>
    <n v="2"/>
    <m/>
    <n v="2"/>
    <n v="13"/>
    <n v="2"/>
    <m/>
    <d v="2021-10-25T14:00:00"/>
    <n v="13"/>
    <n v="2"/>
    <s v="Bangalore"/>
    <n v="1"/>
    <s v="Proctology"/>
  </r>
  <r>
    <x v="7025"/>
    <n v="53547"/>
    <n v="1"/>
    <m/>
    <n v="17"/>
    <n v="53"/>
    <n v="2"/>
    <m/>
    <d v="2021-10-25T14:03:00"/>
    <n v="53"/>
    <n v="1"/>
    <s v="Bangalore"/>
    <n v="7"/>
    <s v="Cosmetic"/>
  </r>
  <r>
    <x v="7026"/>
    <n v="53548"/>
    <n v="2"/>
    <m/>
    <n v="2"/>
    <n v="12"/>
    <n v="2"/>
    <m/>
    <d v="2021-10-25T14:05:00"/>
    <n v="12"/>
    <n v="2"/>
    <s v="Bangalore"/>
    <n v="1"/>
    <s v="Proctology"/>
  </r>
  <r>
    <x v="7027"/>
    <n v="53549"/>
    <n v="1"/>
    <m/>
    <n v="14"/>
    <n v="39"/>
    <n v="2"/>
    <m/>
    <d v="2021-10-25T14:14:00"/>
    <n v="39"/>
    <n v="1"/>
    <s v="Bangalore"/>
    <n v="6"/>
    <s v="Kidney Stone"/>
  </r>
  <r>
    <x v="7028"/>
    <n v="53550"/>
    <n v="2"/>
    <m/>
    <n v="37"/>
    <n v="2"/>
    <n v="4"/>
    <m/>
    <d v="2021-10-25T14:15:00"/>
    <n v="2"/>
    <n v="2"/>
    <s v="Hyderabad"/>
    <n v="0"/>
    <s v="Not Assigned"/>
  </r>
  <r>
    <x v="7029"/>
    <n v="53551"/>
    <n v="2"/>
    <m/>
    <n v="37"/>
    <n v="2"/>
    <n v="2"/>
    <m/>
    <d v="2021-10-25T14:20:00"/>
    <n v="2"/>
    <n v="2"/>
    <s v="Bangalore"/>
    <n v="0"/>
    <s v="Not Assigned"/>
  </r>
  <r>
    <x v="7030"/>
    <n v="53552"/>
    <n v="2"/>
    <s v="Cash"/>
    <n v="37"/>
    <n v="13"/>
    <n v="2"/>
    <m/>
    <d v="2021-10-25T14:25:00"/>
    <n v="13"/>
    <n v="2"/>
    <s v="Bangalore"/>
    <n v="0"/>
    <s v="Not Assigned"/>
  </r>
  <r>
    <x v="7031"/>
    <n v="53553"/>
    <n v="1"/>
    <m/>
    <n v="19"/>
    <n v="13"/>
    <n v="1"/>
    <m/>
    <d v="2021-10-25T14:28:00"/>
    <n v="13"/>
    <n v="1"/>
    <s v="New Delhi"/>
    <n v="1"/>
    <s v="Proctology"/>
  </r>
  <r>
    <x v="7032"/>
    <n v="53554"/>
    <n v="5"/>
    <s v="Cash"/>
    <n v="2"/>
    <n v="13"/>
    <n v="1"/>
    <m/>
    <d v="2021-10-25T14:38:00"/>
    <n v="13"/>
    <n v="5"/>
    <s v="New Delhi"/>
    <n v="1"/>
    <s v="Proctology"/>
  </r>
  <r>
    <x v="7033"/>
    <n v="53555"/>
    <n v="5"/>
    <m/>
    <n v="17"/>
    <n v="13"/>
    <n v="8"/>
    <m/>
    <d v="2021-10-25T14:44:00"/>
    <n v="13"/>
    <n v="5"/>
    <s v="Tertiary "/>
    <n v="7"/>
    <s v="Cosmetic"/>
  </r>
  <r>
    <x v="7034"/>
    <n v="53556"/>
    <n v="5"/>
    <m/>
    <n v="18"/>
    <n v="4"/>
    <n v="8"/>
    <d v="2021-12-30T00:00:00"/>
    <d v="2021-10-25T14:44:00"/>
    <n v="4"/>
    <n v="5"/>
    <s v="Tertiary "/>
    <n v="5"/>
    <s v="Vascular"/>
  </r>
  <r>
    <x v="7035"/>
    <n v="53557"/>
    <n v="2"/>
    <m/>
    <n v="24"/>
    <n v="2"/>
    <n v="1"/>
    <m/>
    <d v="2021-10-25T14:45:00"/>
    <n v="2"/>
    <n v="2"/>
    <s v="New Delhi"/>
    <n v="1"/>
    <s v="Proctology"/>
  </r>
  <r>
    <x v="7036"/>
    <n v="53558"/>
    <n v="5"/>
    <s v="Cash"/>
    <n v="24"/>
    <n v="56"/>
    <n v="1"/>
    <d v="2022-01-17T00:00:00"/>
    <d v="2021-10-25T14:47:00"/>
    <n v="56"/>
    <n v="5"/>
    <s v="New Delhi"/>
    <n v="1"/>
    <s v="Proctology"/>
  </r>
  <r>
    <x v="5036"/>
    <n v="53559"/>
    <n v="2"/>
    <s v="Cash"/>
    <n v="19"/>
    <n v="13"/>
    <n v="3"/>
    <m/>
    <d v="2021-10-25T14:50:00"/>
    <n v="13"/>
    <n v="2"/>
    <s v="Mumbai"/>
    <n v="1"/>
    <s v="Proctology"/>
  </r>
  <r>
    <x v="7037"/>
    <n v="53560"/>
    <n v="2"/>
    <s v="EMI"/>
    <n v="17"/>
    <n v="34"/>
    <n v="1"/>
    <d v="2021-10-27T00:00:00"/>
    <d v="2021-10-25T15:05:00"/>
    <n v="34"/>
    <n v="2"/>
    <s v="New Delhi"/>
    <n v="7"/>
    <s v="Cosmetic"/>
  </r>
  <r>
    <x v="7038"/>
    <n v="53561"/>
    <n v="1"/>
    <m/>
    <n v="14"/>
    <n v="13"/>
    <n v="3"/>
    <m/>
    <d v="2021-10-25T15:05:00"/>
    <n v="13"/>
    <n v="1"/>
    <s v="Mumbai"/>
    <n v="6"/>
    <s v="Kidney Stone"/>
  </r>
  <r>
    <x v="7039"/>
    <n v="53562"/>
    <n v="1"/>
    <m/>
    <n v="2"/>
    <n v="8"/>
    <n v="3"/>
    <d v="2021-11-30T00:00:00"/>
    <d v="2021-10-25T15:10:00"/>
    <n v="8"/>
    <n v="1"/>
    <s v="Mumbai"/>
    <n v="1"/>
    <s v="Proctology"/>
  </r>
  <r>
    <x v="7040"/>
    <n v="53563"/>
    <n v="1"/>
    <m/>
    <n v="39"/>
    <n v="13"/>
    <n v="4"/>
    <m/>
    <d v="2021-10-25T15:11:00"/>
    <n v="13"/>
    <n v="1"/>
    <s v="Hyderabad"/>
    <n v="2"/>
    <s v="Urology Circumcision"/>
  </r>
  <r>
    <x v="7041"/>
    <n v="53564"/>
    <n v="2"/>
    <s v="Cash"/>
    <n v="2"/>
    <n v="13"/>
    <n v="1"/>
    <m/>
    <d v="2021-10-25T15:25:00"/>
    <n v="13"/>
    <n v="2"/>
    <s v="New Delhi"/>
    <n v="1"/>
    <s v="Proctology"/>
  </r>
  <r>
    <x v="7042"/>
    <n v="53566"/>
    <n v="2"/>
    <m/>
    <n v="37"/>
    <n v="54"/>
    <n v="3"/>
    <d v="2022-05-17T00:00:00"/>
    <d v="2021-10-25T15:25:00"/>
    <n v="54"/>
    <n v="2"/>
    <s v="Mumbai"/>
    <n v="0"/>
    <s v="Not Assigned"/>
  </r>
  <r>
    <x v="7043"/>
    <n v="53567"/>
    <n v="2"/>
    <m/>
    <n v="37"/>
    <n v="13"/>
    <n v="2"/>
    <m/>
    <d v="2021-10-25T15:25:00"/>
    <n v="13"/>
    <n v="2"/>
    <s v="Bangalore"/>
    <n v="0"/>
    <s v="Not Assigned"/>
  </r>
  <r>
    <x v="7044"/>
    <n v="53568"/>
    <n v="1"/>
    <m/>
    <n v="17"/>
    <n v="13"/>
    <n v="8"/>
    <m/>
    <d v="2021-10-25T15:25:00"/>
    <n v="13"/>
    <n v="1"/>
    <s v="Tertiary "/>
    <n v="7"/>
    <s v="Cosmetic"/>
  </r>
  <r>
    <x v="6728"/>
    <n v="53569"/>
    <n v="2"/>
    <m/>
    <n v="2"/>
    <n v="8"/>
    <n v="1"/>
    <d v="1970-01-01T00:00:00"/>
    <d v="2021-10-25T15:28:00"/>
    <n v="8"/>
    <n v="2"/>
    <s v="New Delhi"/>
    <n v="1"/>
    <s v="Proctology"/>
  </r>
  <r>
    <x v="7045"/>
    <n v="53570"/>
    <n v="1"/>
    <m/>
    <n v="39"/>
    <n v="2"/>
    <n v="2"/>
    <m/>
    <d v="2021-10-25T15:31:00"/>
    <n v="2"/>
    <n v="1"/>
    <s v="Bangalore"/>
    <n v="2"/>
    <s v="Urology Circumcision"/>
  </r>
  <r>
    <x v="7045"/>
    <n v="53571"/>
    <n v="2"/>
    <m/>
    <n v="37"/>
    <n v="39"/>
    <n v="2"/>
    <d v="2021-10-27T00:00:00"/>
    <d v="2021-10-25T15:35:00"/>
    <n v="39"/>
    <n v="2"/>
    <s v="Bangalore"/>
    <n v="0"/>
    <s v="Not Assigned"/>
  </r>
  <r>
    <x v="7046"/>
    <n v="53572"/>
    <n v="2"/>
    <m/>
    <n v="37"/>
    <n v="2"/>
    <n v="1"/>
    <m/>
    <d v="2021-10-25T15:40:00"/>
    <n v="2"/>
    <n v="2"/>
    <s v="New Delhi"/>
    <n v="0"/>
    <s v="Not Assigned"/>
  </r>
  <r>
    <x v="7047"/>
    <n v="53573"/>
    <n v="5"/>
    <m/>
    <n v="17"/>
    <n v="13"/>
    <n v="1"/>
    <d v="2021-11-10T00:00:00"/>
    <d v="2021-10-25T15:41:00"/>
    <n v="13"/>
    <n v="5"/>
    <s v="New Delhi"/>
    <n v="7"/>
    <s v="Cosmetic"/>
  </r>
  <r>
    <x v="7048"/>
    <n v="53574"/>
    <n v="1"/>
    <s v="Cash"/>
    <n v="57"/>
    <n v="13"/>
    <n v="1"/>
    <m/>
    <d v="2021-10-25T15:45:00"/>
    <n v="13"/>
    <n v="1"/>
    <s v="New Delhi"/>
    <n v="0"/>
    <s v="Not Assigned"/>
  </r>
  <r>
    <x v="7049"/>
    <n v="53575"/>
    <n v="1"/>
    <m/>
    <n v="2"/>
    <n v="65"/>
    <n v="6"/>
    <m/>
    <d v="2021-10-25T15:45:00"/>
    <n v="65"/>
    <n v="1"/>
    <s v="Pune"/>
    <n v="1"/>
    <s v="Proctology"/>
  </r>
  <r>
    <x v="7050"/>
    <n v="53576"/>
    <n v="2"/>
    <m/>
    <n v="37"/>
    <n v="53"/>
    <n v="1"/>
    <m/>
    <d v="2021-10-25T15:50:00"/>
    <n v="53"/>
    <n v="2"/>
    <s v="New Delhi"/>
    <n v="0"/>
    <s v="Not Assigned"/>
  </r>
  <r>
    <x v="7051"/>
    <n v="53577"/>
    <n v="5"/>
    <m/>
    <n v="2"/>
    <n v="39"/>
    <n v="6"/>
    <m/>
    <d v="2021-10-25T15:50:00"/>
    <n v="39"/>
    <n v="5"/>
    <s v="Pune"/>
    <n v="1"/>
    <s v="Proctology"/>
  </r>
  <r>
    <x v="7052"/>
    <n v="53578"/>
    <n v="1"/>
    <m/>
    <n v="18"/>
    <n v="13"/>
    <n v="2"/>
    <d v="2021-10-27T00:00:00"/>
    <d v="2021-10-25T15:52:00"/>
    <n v="13"/>
    <n v="1"/>
    <s v="Bangalore"/>
    <n v="5"/>
    <s v="Vascular"/>
  </r>
  <r>
    <x v="7053"/>
    <n v="53579"/>
    <n v="1"/>
    <m/>
    <n v="7"/>
    <n v="39"/>
    <n v="2"/>
    <d v="2021-12-31T00:00:00"/>
    <d v="2021-10-25T16:07:00"/>
    <n v="39"/>
    <n v="1"/>
    <s v="Bangalore"/>
    <n v="9"/>
    <s v="Ophthalmology"/>
  </r>
  <r>
    <x v="7054"/>
    <n v="53580"/>
    <n v="1"/>
    <s v="Cash"/>
    <n v="17"/>
    <n v="13"/>
    <n v="1"/>
    <m/>
    <d v="2021-10-25T16:07:00"/>
    <n v="13"/>
    <n v="1"/>
    <s v="New Delhi"/>
    <n v="7"/>
    <s v="Cosmetic"/>
  </r>
  <r>
    <x v="7055"/>
    <n v="53581"/>
    <n v="5"/>
    <s v="Cash"/>
    <n v="17"/>
    <n v="13"/>
    <n v="1"/>
    <d v="2021-11-26T00:00:00"/>
    <d v="2021-10-25T16:10:00"/>
    <n v="13"/>
    <n v="5"/>
    <s v="New Delhi"/>
    <n v="7"/>
    <s v="Cosmetic"/>
  </r>
  <r>
    <x v="7056"/>
    <n v="53582"/>
    <n v="1"/>
    <m/>
    <n v="39"/>
    <n v="13"/>
    <n v="1"/>
    <m/>
    <d v="2021-10-25T16:17:00"/>
    <n v="13"/>
    <n v="1"/>
    <s v="New Delhi"/>
    <n v="2"/>
    <s v="Urology Circumcision"/>
  </r>
  <r>
    <x v="7057"/>
    <n v="53583"/>
    <n v="2"/>
    <s v="Cash"/>
    <n v="24"/>
    <n v="8"/>
    <n v="1"/>
    <d v="2021-12-29T00:00:00"/>
    <d v="2021-10-25T16:20:00"/>
    <n v="8"/>
    <n v="2"/>
    <s v="New Delhi"/>
    <n v="1"/>
    <s v="Proctology"/>
  </r>
  <r>
    <x v="7058"/>
    <n v="53584"/>
    <n v="5"/>
    <m/>
    <n v="39"/>
    <n v="2"/>
    <n v="3"/>
    <m/>
    <d v="2021-10-25T16:21:00"/>
    <n v="2"/>
    <n v="5"/>
    <s v="Mumbai"/>
    <n v="2"/>
    <s v="Urology Circumcision"/>
  </r>
  <r>
    <x v="7057"/>
    <n v="53585"/>
    <n v="2"/>
    <m/>
    <n v="37"/>
    <n v="12"/>
    <n v="8"/>
    <m/>
    <d v="2021-10-25T16:25:00"/>
    <n v="12"/>
    <n v="2"/>
    <s v="Tertiary "/>
    <n v="0"/>
    <s v="Not Assigned"/>
  </r>
  <r>
    <x v="2400"/>
    <n v="53586"/>
    <n v="2"/>
    <m/>
    <n v="129"/>
    <n v="13"/>
    <n v="2"/>
    <m/>
    <d v="2021-10-25T16:25:00"/>
    <n v="13"/>
    <n v="2"/>
    <s v="Bangalore"/>
    <n v="9"/>
    <s v="Ophthalmology"/>
  </r>
  <r>
    <x v="7059"/>
    <n v="53588"/>
    <n v="5"/>
    <m/>
    <n v="17"/>
    <n v="13"/>
    <n v="3"/>
    <m/>
    <d v="2021-10-25T16:25:00"/>
    <n v="13"/>
    <n v="5"/>
    <s v="Mumbai"/>
    <n v="7"/>
    <s v="Cosmetic"/>
  </r>
  <r>
    <x v="7060"/>
    <n v="53589"/>
    <n v="1"/>
    <m/>
    <n v="17"/>
    <n v="12"/>
    <n v="3"/>
    <m/>
    <d v="2021-10-25T16:25:00"/>
    <n v="12"/>
    <n v="1"/>
    <s v="Mumbai"/>
    <n v="7"/>
    <s v="Cosmetic"/>
  </r>
  <r>
    <x v="7061"/>
    <n v="53590"/>
    <n v="2"/>
    <m/>
    <n v="2"/>
    <n v="13"/>
    <n v="4"/>
    <m/>
    <d v="2021-10-25T16:30:00"/>
    <n v="13"/>
    <n v="2"/>
    <s v="Hyderabad"/>
    <n v="1"/>
    <s v="Proctology"/>
  </r>
  <r>
    <x v="7062"/>
    <n v="53591"/>
    <n v="2"/>
    <m/>
    <n v="37"/>
    <n v="13"/>
    <n v="8"/>
    <m/>
    <d v="2021-10-25T16:30:00"/>
    <n v="13"/>
    <n v="2"/>
    <s v="Tertiary "/>
    <n v="0"/>
    <s v="Not Assigned"/>
  </r>
  <r>
    <x v="7063"/>
    <n v="53592"/>
    <n v="5"/>
    <m/>
    <n v="39"/>
    <n v="39"/>
    <n v="2"/>
    <m/>
    <d v="2021-10-25T16:32:00"/>
    <n v="39"/>
    <n v="5"/>
    <s v="Bangalore"/>
    <n v="2"/>
    <s v="Urology Circumcision"/>
  </r>
  <r>
    <x v="7064"/>
    <n v="53593"/>
    <n v="2"/>
    <m/>
    <n v="96"/>
    <n v="39"/>
    <n v="2"/>
    <d v="2021-10-28T00:00:00"/>
    <d v="2021-10-25T16:35:00"/>
    <n v="39"/>
    <n v="2"/>
    <s v="Bangalore"/>
    <n v="7"/>
    <s v="Cosmetic"/>
  </r>
  <r>
    <x v="7065"/>
    <n v="53594"/>
    <n v="2"/>
    <m/>
    <n v="20"/>
    <n v="10"/>
    <n v="2"/>
    <m/>
    <d v="2021-10-25T16:35:00"/>
    <n v="10"/>
    <n v="2"/>
    <s v="Bangalore"/>
    <n v="1"/>
    <s v="Proctology"/>
  </r>
  <r>
    <x v="7066"/>
    <n v="53595"/>
    <n v="5"/>
    <m/>
    <n v="17"/>
    <n v="2"/>
    <n v="8"/>
    <m/>
    <d v="2021-10-25T16:41:00"/>
    <n v="2"/>
    <n v="5"/>
    <s v="Tertiary "/>
    <n v="7"/>
    <s v="Cosmetic"/>
  </r>
  <r>
    <x v="7067"/>
    <n v="53596"/>
    <n v="1"/>
    <s v="Cash"/>
    <n v="17"/>
    <n v="13"/>
    <n v="1"/>
    <d v="2021-12-06T00:00:00"/>
    <d v="2021-10-25T16:41:00"/>
    <n v="13"/>
    <n v="1"/>
    <s v="New Delhi"/>
    <n v="7"/>
    <s v="Cosmetic"/>
  </r>
  <r>
    <x v="7068"/>
    <n v="53597"/>
    <n v="5"/>
    <s v="Cash"/>
    <n v="2"/>
    <n v="13"/>
    <n v="2"/>
    <m/>
    <d v="2021-10-25T16:45:00"/>
    <n v="13"/>
    <n v="5"/>
    <s v="Bangalore"/>
    <n v="1"/>
    <s v="Proctology"/>
  </r>
  <r>
    <x v="7069"/>
    <n v="53598"/>
    <n v="4"/>
    <m/>
    <n v="2"/>
    <n v="2"/>
    <n v="8"/>
    <d v="2021-11-26T00:00:00"/>
    <d v="2021-10-25T16:45:00"/>
    <n v="2"/>
    <n v="4"/>
    <s v="Tertiary "/>
    <n v="1"/>
    <s v="Proctology"/>
  </r>
  <r>
    <x v="7070"/>
    <n v="53599"/>
    <n v="1"/>
    <s v="Cashless"/>
    <n v="18"/>
    <n v="13"/>
    <n v="2"/>
    <m/>
    <d v="2021-10-25T16:52:00"/>
    <n v="13"/>
    <n v="1"/>
    <s v="Bangalore"/>
    <n v="5"/>
    <s v="Vascular"/>
  </r>
  <r>
    <x v="7071"/>
    <n v="53600"/>
    <n v="1"/>
    <m/>
    <n v="39"/>
    <n v="13"/>
    <n v="3"/>
    <m/>
    <d v="2021-10-25T16:54:00"/>
    <n v="13"/>
    <n v="1"/>
    <s v="Mumbai"/>
    <n v="2"/>
    <s v="Urology Circumcision"/>
  </r>
  <r>
    <x v="7072"/>
    <n v="53601"/>
    <n v="2"/>
    <s v="Cash"/>
    <n v="96"/>
    <n v="13"/>
    <n v="8"/>
    <d v="2021-11-20T00:00:00"/>
    <d v="2021-10-25T16:55:00"/>
    <n v="13"/>
    <n v="2"/>
    <s v="Tertiary "/>
    <n v="7"/>
    <s v="Cosmetic"/>
  </r>
  <r>
    <x v="7073"/>
    <n v="53602"/>
    <n v="1"/>
    <m/>
    <n v="18"/>
    <n v="13"/>
    <n v="1"/>
    <m/>
    <d v="2021-10-25T16:55:00"/>
    <n v="13"/>
    <n v="1"/>
    <s v="New Delhi"/>
    <n v="5"/>
    <s v="Vascular"/>
  </r>
  <r>
    <x v="7074"/>
    <n v="53603"/>
    <n v="1"/>
    <m/>
    <n v="2"/>
    <n v="13"/>
    <n v="1"/>
    <d v="2021-10-26T00:00:00"/>
    <d v="2021-10-25T16:56:00"/>
    <n v="13"/>
    <n v="1"/>
    <s v="New Delhi"/>
    <n v="1"/>
    <s v="Proctology"/>
  </r>
  <r>
    <x v="7026"/>
    <n v="53604"/>
    <n v="2"/>
    <m/>
    <n v="2"/>
    <n v="12"/>
    <n v="2"/>
    <m/>
    <d v="2021-10-25T17:00:00"/>
    <n v="12"/>
    <n v="2"/>
    <s v="Bangalore"/>
    <n v="1"/>
    <s v="Proctology"/>
  </r>
  <r>
    <x v="7073"/>
    <n v="53605"/>
    <n v="2"/>
    <m/>
    <n v="18"/>
    <n v="2"/>
    <n v="8"/>
    <d v="2021-10-27T00:00:00"/>
    <d v="2021-10-25T17:00:00"/>
    <n v="2"/>
    <n v="2"/>
    <s v="Tertiary "/>
    <n v="5"/>
    <s v="Vascular"/>
  </r>
  <r>
    <x v="7075"/>
    <n v="53607"/>
    <n v="1"/>
    <m/>
    <n v="39"/>
    <n v="13"/>
    <n v="1"/>
    <d v="2021-11-08T00:00:00"/>
    <d v="2021-10-25T17:08:00"/>
    <n v="13"/>
    <n v="1"/>
    <s v="New Delhi"/>
    <n v="2"/>
    <s v="Urology Circumcision"/>
  </r>
  <r>
    <x v="7076"/>
    <n v="53608"/>
    <n v="2"/>
    <s v="Cash"/>
    <n v="20"/>
    <n v="34"/>
    <n v="1"/>
    <m/>
    <d v="2021-10-25T17:10:00"/>
    <n v="34"/>
    <n v="2"/>
    <s v="New Delhi"/>
    <n v="1"/>
    <s v="Proctology"/>
  </r>
  <r>
    <x v="7077"/>
    <n v="53609"/>
    <n v="1"/>
    <m/>
    <n v="135"/>
    <n v="53"/>
    <n v="1"/>
    <m/>
    <d v="2021-10-25T17:11:00"/>
    <n v="53"/>
    <n v="1"/>
    <s v="New Delhi"/>
    <n v="10"/>
    <s v="Dental"/>
  </r>
  <r>
    <x v="7078"/>
    <n v="53610"/>
    <n v="2"/>
    <m/>
    <n v="2"/>
    <n v="13"/>
    <n v="2"/>
    <m/>
    <d v="2021-10-25T17:15:00"/>
    <n v="13"/>
    <n v="2"/>
    <s v="Bangalore"/>
    <n v="1"/>
    <s v="Proctology"/>
  </r>
  <r>
    <x v="7079"/>
    <n v="53611"/>
    <n v="1"/>
    <m/>
    <n v="2"/>
    <n v="13"/>
    <n v="2"/>
    <d v="2021-10-27T00:00:00"/>
    <d v="2021-10-25T17:15:00"/>
    <n v="13"/>
    <n v="1"/>
    <s v="Bangalore"/>
    <n v="1"/>
    <s v="Proctology"/>
  </r>
  <r>
    <x v="7080"/>
    <n v="53612"/>
    <n v="1"/>
    <m/>
    <n v="18"/>
    <n v="39"/>
    <n v="2"/>
    <m/>
    <d v="2021-10-25T17:34:00"/>
    <n v="39"/>
    <n v="1"/>
    <s v="Bangalore"/>
    <n v="5"/>
    <s v="Vascular"/>
  </r>
  <r>
    <x v="7081"/>
    <n v="53613"/>
    <n v="2"/>
    <m/>
    <n v="37"/>
    <n v="4"/>
    <n v="1"/>
    <m/>
    <d v="2021-10-25T17:40:00"/>
    <n v="4"/>
    <n v="2"/>
    <s v="New Delhi"/>
    <n v="0"/>
    <s v="Not Assigned"/>
  </r>
  <r>
    <x v="7082"/>
    <n v="53614"/>
    <n v="2"/>
    <m/>
    <n v="2"/>
    <n v="13"/>
    <n v="1"/>
    <m/>
    <d v="2021-10-25T17:40:00"/>
    <n v="13"/>
    <n v="2"/>
    <s v="New Delhi"/>
    <n v="1"/>
    <s v="Proctology"/>
  </r>
  <r>
    <x v="7083"/>
    <n v="53615"/>
    <n v="2"/>
    <m/>
    <n v="37"/>
    <n v="2"/>
    <n v="2"/>
    <m/>
    <d v="2021-10-25T17:45:00"/>
    <n v="2"/>
    <n v="2"/>
    <s v="Bangalore"/>
    <n v="0"/>
    <s v="Not Assigned"/>
  </r>
  <r>
    <x v="7084"/>
    <n v="53616"/>
    <n v="2"/>
    <m/>
    <n v="20"/>
    <n v="13"/>
    <n v="2"/>
    <m/>
    <d v="2021-10-25T17:45:00"/>
    <n v="13"/>
    <n v="2"/>
    <s v="Bangalore"/>
    <n v="1"/>
    <s v="Proctology"/>
  </r>
  <r>
    <x v="4708"/>
    <n v="53617"/>
    <n v="2"/>
    <m/>
    <n v="37"/>
    <n v="2"/>
    <n v="1"/>
    <m/>
    <d v="2021-10-25T17:45:00"/>
    <n v="2"/>
    <n v="2"/>
    <s v="New Delhi"/>
    <n v="0"/>
    <s v="Not Assigned"/>
  </r>
  <r>
    <x v="7085"/>
    <n v="53618"/>
    <n v="1"/>
    <m/>
    <n v="39"/>
    <n v="13"/>
    <n v="1"/>
    <d v="2021-10-30T00:00:00"/>
    <d v="2021-10-25T17:46:00"/>
    <n v="13"/>
    <n v="1"/>
    <s v="New Delhi"/>
    <n v="2"/>
    <s v="Urology Circumcision"/>
  </r>
  <r>
    <x v="7086"/>
    <n v="53619"/>
    <n v="2"/>
    <m/>
    <n v="37"/>
    <n v="13"/>
    <n v="1"/>
    <m/>
    <d v="2021-10-25T18:00:00"/>
    <n v="13"/>
    <n v="2"/>
    <s v="New Delhi"/>
    <n v="0"/>
    <s v="Not Assigned"/>
  </r>
  <r>
    <x v="7087"/>
    <n v="53620"/>
    <n v="1"/>
    <m/>
    <n v="14"/>
    <n v="13"/>
    <n v="3"/>
    <m/>
    <d v="2021-10-25T18:02:00"/>
    <n v="13"/>
    <n v="1"/>
    <s v="Mumbai"/>
    <n v="6"/>
    <s v="Kidney Stone"/>
  </r>
  <r>
    <x v="5605"/>
    <n v="53621"/>
    <n v="1"/>
    <m/>
    <n v="2"/>
    <n v="12"/>
    <n v="6"/>
    <m/>
    <d v="2021-10-25T18:02:00"/>
    <n v="12"/>
    <n v="1"/>
    <s v="Pune"/>
    <n v="1"/>
    <s v="Proctology"/>
  </r>
  <r>
    <x v="7088"/>
    <n v="53622"/>
    <n v="2"/>
    <m/>
    <n v="24"/>
    <n v="13"/>
    <n v="8"/>
    <d v="2021-10-27T00:00:00"/>
    <d v="2021-10-25T18:05:00"/>
    <n v="13"/>
    <n v="2"/>
    <s v="Tertiary "/>
    <n v="1"/>
    <s v="Proctology"/>
  </r>
  <r>
    <x v="7089"/>
    <n v="53624"/>
    <n v="2"/>
    <m/>
    <n v="37"/>
    <n v="4"/>
    <n v="2"/>
    <d v="2022-06-14T00:00:00"/>
    <d v="2021-10-25T18:10:00"/>
    <n v="4"/>
    <n v="2"/>
    <s v="Bangalore"/>
    <n v="0"/>
    <s v="Not Assigned"/>
  </r>
  <r>
    <x v="7090"/>
    <n v="53625"/>
    <n v="5"/>
    <m/>
    <n v="2"/>
    <n v="4"/>
    <n v="6"/>
    <d v="2022-06-04T00:00:00"/>
    <d v="2021-10-25T18:11:00"/>
    <n v="4"/>
    <n v="5"/>
    <s v="Pune"/>
    <n v="1"/>
    <s v="Proctology"/>
  </r>
  <r>
    <x v="7091"/>
    <n v="53626"/>
    <n v="5"/>
    <s v="Cash"/>
    <n v="17"/>
    <n v="10"/>
    <n v="1"/>
    <d v="2022-07-31T00:00:00"/>
    <d v="2021-10-25T18:14:00"/>
    <n v="10"/>
    <n v="5"/>
    <s v="New Delhi"/>
    <n v="7"/>
    <s v="Cosmetic"/>
  </r>
  <r>
    <x v="7092"/>
    <n v="53627"/>
    <n v="2"/>
    <m/>
    <n v="2"/>
    <n v="2"/>
    <n v="3"/>
    <m/>
    <d v="2021-10-25T18:15:00"/>
    <n v="2"/>
    <n v="2"/>
    <s v="Mumbai"/>
    <n v="1"/>
    <s v="Proctology"/>
  </r>
  <r>
    <x v="7093"/>
    <n v="53628"/>
    <n v="2"/>
    <m/>
    <n v="37"/>
    <n v="13"/>
    <n v="3"/>
    <m/>
    <d v="2021-10-25T18:20:00"/>
    <n v="13"/>
    <n v="2"/>
    <s v="Mumbai"/>
    <n v="0"/>
    <s v="Not Assigned"/>
  </r>
  <r>
    <x v="4773"/>
    <n v="53629"/>
    <n v="2"/>
    <m/>
    <n v="37"/>
    <n v="2"/>
    <n v="4"/>
    <m/>
    <d v="2021-10-25T18:20:00"/>
    <n v="2"/>
    <n v="2"/>
    <s v="Hyderabad"/>
    <n v="0"/>
    <s v="Not Assigned"/>
  </r>
  <r>
    <x v="7094"/>
    <n v="53630"/>
    <n v="5"/>
    <m/>
    <n v="2"/>
    <n v="4"/>
    <n v="2"/>
    <d v="2022-07-01T00:00:00"/>
    <d v="2021-10-25T18:25:00"/>
    <n v="4"/>
    <n v="5"/>
    <s v="Bangalore"/>
    <n v="1"/>
    <s v="Proctology"/>
  </r>
  <r>
    <x v="7095"/>
    <n v="53631"/>
    <n v="1"/>
    <s v="Cash"/>
    <n v="2"/>
    <n v="34"/>
    <n v="1"/>
    <d v="2021-12-16T00:00:00"/>
    <d v="2021-10-25T18:25:00"/>
    <n v="34"/>
    <n v="1"/>
    <s v="New Delhi"/>
    <n v="1"/>
    <s v="Proctology"/>
  </r>
  <r>
    <x v="7096"/>
    <n v="53632"/>
    <n v="5"/>
    <m/>
    <n v="39"/>
    <n v="2"/>
    <n v="3"/>
    <m/>
    <d v="2021-10-25T18:26:00"/>
    <n v="2"/>
    <n v="5"/>
    <s v="Mumbai"/>
    <n v="2"/>
    <s v="Urology Circumcision"/>
  </r>
  <r>
    <x v="7097"/>
    <n v="53633"/>
    <n v="1"/>
    <s v="Cash"/>
    <n v="39"/>
    <n v="18"/>
    <n v="2"/>
    <m/>
    <d v="2021-10-25T18:30:00"/>
    <n v="18"/>
    <n v="1"/>
    <s v="Bangalore"/>
    <n v="2"/>
    <s v="Urology Circumcision"/>
  </r>
  <r>
    <x v="7098"/>
    <n v="53634"/>
    <n v="1"/>
    <s v="Cash"/>
    <n v="39"/>
    <n v="13"/>
    <n v="3"/>
    <d v="2021-01-03T00:00:00"/>
    <d v="2021-10-25T18:33:00"/>
    <n v="13"/>
    <n v="1"/>
    <s v="Mumbai"/>
    <n v="2"/>
    <s v="Urology Circumcision"/>
  </r>
  <r>
    <x v="7099"/>
    <n v="53635"/>
    <n v="1"/>
    <m/>
    <n v="2"/>
    <n v="39"/>
    <n v="2"/>
    <m/>
    <d v="2021-10-25T18:35:00"/>
    <n v="39"/>
    <n v="1"/>
    <s v="Bangalore"/>
    <n v="1"/>
    <s v="Proctology"/>
  </r>
  <r>
    <x v="7100"/>
    <n v="53636"/>
    <n v="5"/>
    <m/>
    <n v="2"/>
    <n v="2"/>
    <n v="1"/>
    <m/>
    <d v="2021-10-25T18:38:00"/>
    <n v="2"/>
    <n v="5"/>
    <s v="New Delhi"/>
    <n v="1"/>
    <s v="Proctology"/>
  </r>
  <r>
    <x v="7101"/>
    <n v="53637"/>
    <n v="1"/>
    <m/>
    <n v="7"/>
    <n v="13"/>
    <n v="2"/>
    <m/>
    <d v="2021-10-25T18:39:00"/>
    <n v="13"/>
    <n v="1"/>
    <s v="Bangalore"/>
    <n v="9"/>
    <s v="Ophthalmology"/>
  </r>
  <r>
    <x v="7102"/>
    <n v="53638"/>
    <n v="1"/>
    <m/>
    <n v="16"/>
    <n v="2"/>
    <n v="6"/>
    <d v="2022-07-04T00:00:00"/>
    <d v="2021-10-25T18:42:00"/>
    <n v="2"/>
    <n v="1"/>
    <s v="Pune"/>
    <n v="3"/>
    <s v="Laproscopy"/>
  </r>
  <r>
    <x v="7103"/>
    <n v="53639"/>
    <n v="1"/>
    <m/>
    <n v="2"/>
    <n v="2"/>
    <n v="3"/>
    <m/>
    <d v="2021-10-25T18:42:00"/>
    <n v="2"/>
    <n v="1"/>
    <s v="Mumbai"/>
    <n v="1"/>
    <s v="Proctology"/>
  </r>
  <r>
    <x v="7104"/>
    <n v="53640"/>
    <n v="2"/>
    <m/>
    <n v="37"/>
    <n v="12"/>
    <n v="1"/>
    <m/>
    <d v="2021-10-25T18:50:00"/>
    <n v="12"/>
    <n v="2"/>
    <s v="New Delhi"/>
    <n v="0"/>
    <s v="Not Assigned"/>
  </r>
  <r>
    <x v="7105"/>
    <n v="53641"/>
    <n v="1"/>
    <m/>
    <n v="2"/>
    <n v="8"/>
    <n v="1"/>
    <d v="2021-10-29T00:00:00"/>
    <d v="2021-10-25T18:53:00"/>
    <n v="8"/>
    <n v="1"/>
    <s v="New Delhi"/>
    <n v="1"/>
    <s v="Proctology"/>
  </r>
  <r>
    <x v="7106"/>
    <n v="53642"/>
    <n v="2"/>
    <s v="Cash"/>
    <n v="16"/>
    <n v="13"/>
    <n v="1"/>
    <m/>
    <d v="2021-10-25T19:05:00"/>
    <n v="13"/>
    <n v="2"/>
    <s v="New Delhi"/>
    <n v="3"/>
    <s v="Laproscopy"/>
  </r>
  <r>
    <x v="7107"/>
    <n v="53643"/>
    <n v="1"/>
    <m/>
    <n v="7"/>
    <n v="13"/>
    <n v="2"/>
    <m/>
    <d v="2021-10-25T19:11:00"/>
    <n v="13"/>
    <n v="1"/>
    <s v="Bangalore"/>
    <n v="9"/>
    <s v="Ophthalmology"/>
  </r>
  <r>
    <x v="7108"/>
    <n v="53644"/>
    <n v="1"/>
    <m/>
    <n v="2"/>
    <n v="13"/>
    <n v="2"/>
    <m/>
    <d v="2021-10-25T19:11:00"/>
    <n v="13"/>
    <n v="1"/>
    <s v="Bangalore"/>
    <n v="1"/>
    <s v="Proctology"/>
  </r>
  <r>
    <x v="7109"/>
    <n v="53645"/>
    <n v="2"/>
    <m/>
    <n v="37"/>
    <n v="2"/>
    <n v="1"/>
    <m/>
    <d v="2021-10-25T19:30:00"/>
    <n v="2"/>
    <n v="2"/>
    <s v="New Delhi"/>
    <n v="0"/>
    <s v="Not Assigned"/>
  </r>
  <r>
    <x v="7110"/>
    <n v="53646"/>
    <n v="2"/>
    <m/>
    <n v="37"/>
    <n v="2"/>
    <n v="4"/>
    <m/>
    <d v="2021-10-25T19:40:00"/>
    <n v="2"/>
    <n v="2"/>
    <s v="Hyderabad"/>
    <n v="0"/>
    <s v="Not Assigned"/>
  </r>
  <r>
    <x v="7111"/>
    <n v="53647"/>
    <n v="2"/>
    <s v="Cash"/>
    <n v="2"/>
    <n v="13"/>
    <n v="4"/>
    <d v="2021-12-18T00:00:00"/>
    <d v="2021-10-25T19:55:00"/>
    <n v="13"/>
    <n v="2"/>
    <s v="Hyderabad"/>
    <n v="1"/>
    <s v="Proctology"/>
  </r>
  <r>
    <x v="7112"/>
    <n v="53648"/>
    <n v="2"/>
    <m/>
    <n v="7"/>
    <n v="13"/>
    <n v="2"/>
    <m/>
    <d v="2021-10-25T20:00:00"/>
    <n v="13"/>
    <n v="2"/>
    <s v="Bangalore"/>
    <n v="9"/>
    <s v="Ophthalmology"/>
  </r>
  <r>
    <x v="7113"/>
    <n v="53649"/>
    <n v="5"/>
    <m/>
    <n v="17"/>
    <n v="39"/>
    <n v="2"/>
    <d v="2021-10-29T00:00:00"/>
    <d v="2021-10-25T20:06:00"/>
    <n v="39"/>
    <n v="5"/>
    <s v="Bangalore"/>
    <n v="7"/>
    <s v="Cosmetic"/>
  </r>
  <r>
    <x v="7114"/>
    <n v="53650"/>
    <n v="5"/>
    <s v="Cash"/>
    <n v="17"/>
    <n v="13"/>
    <n v="2"/>
    <m/>
    <d v="2021-10-25T20:10:00"/>
    <n v="13"/>
    <n v="5"/>
    <s v="Bangalore"/>
    <n v="7"/>
    <s v="Cosmetic"/>
  </r>
  <r>
    <x v="7115"/>
    <n v="53651"/>
    <n v="5"/>
    <m/>
    <n v="17"/>
    <n v="11"/>
    <n v="2"/>
    <m/>
    <d v="2021-10-25T20:12:00"/>
    <n v="11"/>
    <n v="5"/>
    <s v="Bangalore"/>
    <n v="7"/>
    <s v="Cosmetic"/>
  </r>
  <r>
    <x v="7116"/>
    <n v="53652"/>
    <n v="1"/>
    <m/>
    <n v="2"/>
    <n v="13"/>
    <n v="1"/>
    <m/>
    <d v="2021-10-25T20:24:00"/>
    <n v="13"/>
    <n v="1"/>
    <s v="New Delhi"/>
    <n v="1"/>
    <s v="Proctology"/>
  </r>
  <r>
    <x v="7117"/>
    <n v="53653"/>
    <n v="2"/>
    <m/>
    <n v="16"/>
    <n v="13"/>
    <n v="1"/>
    <m/>
    <d v="2021-10-25T20:30:00"/>
    <n v="13"/>
    <n v="2"/>
    <s v="New Delhi"/>
    <n v="3"/>
    <s v="Laproscopy"/>
  </r>
  <r>
    <x v="7118"/>
    <n v="53654"/>
    <n v="1"/>
    <s v="Cash"/>
    <n v="39"/>
    <n v="13"/>
    <n v="1"/>
    <d v="2022-03-04T00:00:00"/>
    <d v="2021-10-25T20:34:00"/>
    <n v="13"/>
    <n v="1"/>
    <s v="New Delhi"/>
    <n v="2"/>
    <s v="Urology Circumcision"/>
  </r>
  <r>
    <x v="7119"/>
    <n v="53655"/>
    <n v="2"/>
    <m/>
    <n v="37"/>
    <n v="13"/>
    <n v="3"/>
    <m/>
    <d v="2021-10-25T20:40:00"/>
    <n v="13"/>
    <n v="2"/>
    <s v="Mumbai"/>
    <n v="0"/>
    <s v="Not Assigned"/>
  </r>
  <r>
    <x v="7120"/>
    <n v="53656"/>
    <n v="1"/>
    <s v="Cashless"/>
    <n v="2"/>
    <n v="4"/>
    <n v="2"/>
    <d v="2022-07-01T00:00:00"/>
    <d v="2021-10-25T20:47:00"/>
    <n v="4"/>
    <n v="1"/>
    <s v="Bangalore"/>
    <n v="1"/>
    <s v="Proctology"/>
  </r>
  <r>
    <x v="7120"/>
    <n v="53657"/>
    <n v="2"/>
    <s v="Cash"/>
    <n v="24"/>
    <n v="34"/>
    <n v="1"/>
    <m/>
    <d v="2021-10-25T20:50:00"/>
    <n v="34"/>
    <n v="2"/>
    <s v="New Delhi"/>
    <n v="1"/>
    <s v="Proctology"/>
  </r>
  <r>
    <x v="7121"/>
    <n v="53658"/>
    <n v="2"/>
    <m/>
    <n v="18"/>
    <n v="13"/>
    <n v="1"/>
    <m/>
    <d v="2021-10-25T20:50:00"/>
    <n v="13"/>
    <n v="2"/>
    <s v="New Delhi"/>
    <n v="5"/>
    <s v="Vascular"/>
  </r>
  <r>
    <x v="7122"/>
    <n v="53659"/>
    <n v="5"/>
    <s v="Cash"/>
    <n v="135"/>
    <n v="39"/>
    <n v="1"/>
    <m/>
    <d v="2021-10-25T20:56:00"/>
    <n v="39"/>
    <n v="5"/>
    <s v="New Delhi"/>
    <n v="10"/>
    <s v="Dental"/>
  </r>
  <r>
    <x v="7123"/>
    <n v="53660"/>
    <n v="1"/>
    <s v="Cash"/>
    <n v="16"/>
    <n v="2"/>
    <n v="1"/>
    <d v="2021-12-21T00:00:00"/>
    <d v="2021-10-25T20:57:00"/>
    <n v="2"/>
    <n v="1"/>
    <s v="New Delhi"/>
    <n v="3"/>
    <s v="Laproscopy"/>
  </r>
  <r>
    <x v="7124"/>
    <n v="53661"/>
    <n v="1"/>
    <m/>
    <n v="39"/>
    <n v="13"/>
    <n v="8"/>
    <m/>
    <d v="2021-10-25T21:12:00"/>
    <n v="13"/>
    <n v="1"/>
    <s v="Tertiary "/>
    <n v="2"/>
    <s v="Urology Circumcision"/>
  </r>
  <r>
    <x v="7125"/>
    <n v="53662"/>
    <n v="1"/>
    <s v="Cash"/>
    <n v="2"/>
    <n v="13"/>
    <n v="2"/>
    <m/>
    <d v="2021-10-25T21:23:00"/>
    <n v="13"/>
    <n v="1"/>
    <s v="Bangalore"/>
    <n v="1"/>
    <s v="Proctology"/>
  </r>
  <r>
    <x v="7126"/>
    <n v="53663"/>
    <n v="5"/>
    <m/>
    <n v="2"/>
    <n v="13"/>
    <n v="1"/>
    <m/>
    <d v="2021-10-25T21:25:00"/>
    <n v="13"/>
    <n v="5"/>
    <s v="New Delhi"/>
    <n v="1"/>
    <s v="Proctology"/>
  </r>
  <r>
    <x v="7127"/>
    <n v="53664"/>
    <n v="5"/>
    <m/>
    <n v="2"/>
    <n v="53"/>
    <n v="1"/>
    <m/>
    <d v="2021-10-25T21:29:00"/>
    <n v="53"/>
    <n v="5"/>
    <s v="New Delhi"/>
    <n v="1"/>
    <s v="Proctology"/>
  </r>
  <r>
    <x v="7128"/>
    <n v="53665"/>
    <n v="1"/>
    <s v="Cash"/>
    <n v="2"/>
    <n v="13"/>
    <n v="1"/>
    <m/>
    <d v="2021-10-25T21:32:00"/>
    <n v="13"/>
    <n v="1"/>
    <s v="New Delhi"/>
    <n v="1"/>
    <s v="Proctology"/>
  </r>
  <r>
    <x v="7129"/>
    <n v="53666"/>
    <n v="5"/>
    <m/>
    <n v="135"/>
    <n v="13"/>
    <n v="1"/>
    <m/>
    <d v="2021-10-25T21:32:00"/>
    <n v="13"/>
    <n v="5"/>
    <s v="New Delhi"/>
    <n v="10"/>
    <s v="Dental"/>
  </r>
  <r>
    <x v="7130"/>
    <n v="53667"/>
    <n v="5"/>
    <s v="Cash"/>
    <n v="39"/>
    <n v="39"/>
    <n v="2"/>
    <d v="2021-10-29T00:00:00"/>
    <d v="2021-10-25T21:34:00"/>
    <n v="39"/>
    <n v="5"/>
    <s v="Bangalore"/>
    <n v="2"/>
    <s v="Urology Circumcision"/>
  </r>
  <r>
    <x v="7131"/>
    <n v="53668"/>
    <n v="1"/>
    <s v="Cash"/>
    <n v="16"/>
    <n v="13"/>
    <n v="1"/>
    <m/>
    <d v="2021-10-25T21:34:00"/>
    <n v="13"/>
    <n v="1"/>
    <s v="New Delhi"/>
    <n v="3"/>
    <s v="Laproscopy"/>
  </r>
  <r>
    <x v="7132"/>
    <n v="53669"/>
    <n v="2"/>
    <s v="Cash"/>
    <n v="24"/>
    <n v="13"/>
    <n v="8"/>
    <m/>
    <d v="2021-10-25T21:35:00"/>
    <n v="13"/>
    <n v="2"/>
    <s v="Tertiary "/>
    <n v="1"/>
    <s v="Proctology"/>
  </r>
  <r>
    <x v="7133"/>
    <n v="53670"/>
    <n v="2"/>
    <m/>
    <n v="37"/>
    <n v="13"/>
    <n v="1"/>
    <m/>
    <d v="2021-10-25T21:35:00"/>
    <n v="13"/>
    <n v="2"/>
    <s v="New Delhi"/>
    <n v="0"/>
    <s v="Not Assigned"/>
  </r>
  <r>
    <x v="7134"/>
    <n v="53671"/>
    <n v="5"/>
    <s v="Cash"/>
    <n v="2"/>
    <n v="13"/>
    <n v="1"/>
    <d v="2022-02-22T00:00:00"/>
    <d v="2021-10-25T21:39:00"/>
    <n v="13"/>
    <n v="5"/>
    <s v="New Delhi"/>
    <n v="1"/>
    <s v="Proctology"/>
  </r>
  <r>
    <x v="7135"/>
    <n v="53672"/>
    <n v="5"/>
    <m/>
    <n v="39"/>
    <n v="2"/>
    <n v="8"/>
    <m/>
    <d v="2021-10-25T21:41:00"/>
    <n v="2"/>
    <n v="5"/>
    <s v="Tertiary "/>
    <n v="2"/>
    <s v="Urology Circumcision"/>
  </r>
  <r>
    <x v="7136"/>
    <n v="53673"/>
    <n v="5"/>
    <m/>
    <n v="17"/>
    <n v="4"/>
    <n v="3"/>
    <d v="2022-06-04T00:00:00"/>
    <d v="2021-10-25T21:45:00"/>
    <n v="4"/>
    <n v="5"/>
    <s v="Mumbai"/>
    <n v="7"/>
    <s v="Cosmetic"/>
  </r>
  <r>
    <x v="7137"/>
    <n v="53674"/>
    <n v="5"/>
    <m/>
    <n v="18"/>
    <n v="2"/>
    <n v="8"/>
    <d v="2021-10-27T00:00:00"/>
    <d v="2021-10-25T21:48:00"/>
    <n v="2"/>
    <n v="5"/>
    <s v="Tertiary "/>
    <n v="5"/>
    <s v="Vascular"/>
  </r>
  <r>
    <x v="7138"/>
    <n v="53675"/>
    <n v="5"/>
    <m/>
    <n v="17"/>
    <n v="13"/>
    <n v="1"/>
    <m/>
    <d v="2021-10-25T21:49:00"/>
    <n v="13"/>
    <n v="5"/>
    <s v="New Delhi"/>
    <n v="7"/>
    <s v="Cosmetic"/>
  </r>
  <r>
    <x v="7139"/>
    <n v="53676"/>
    <n v="1"/>
    <s v="Cashless"/>
    <n v="2"/>
    <n v="13"/>
    <n v="3"/>
    <d v="2022-03-10T00:00:00"/>
    <d v="2021-10-25T21:50:00"/>
    <n v="13"/>
    <n v="1"/>
    <s v="Mumbai"/>
    <n v="1"/>
    <s v="Proctology"/>
  </r>
  <r>
    <x v="7140"/>
    <n v="53677"/>
    <n v="5"/>
    <m/>
    <n v="2"/>
    <n v="13"/>
    <n v="1"/>
    <d v="2021-12-10T00:00:00"/>
    <d v="2021-10-25T21:51:00"/>
    <n v="13"/>
    <n v="5"/>
    <s v="New Delhi"/>
    <n v="1"/>
    <s v="Proctology"/>
  </r>
  <r>
    <x v="7141"/>
    <n v="53678"/>
    <n v="1"/>
    <m/>
    <n v="15"/>
    <n v="13"/>
    <n v="4"/>
    <m/>
    <d v="2021-10-25T21:53:00"/>
    <n v="13"/>
    <n v="1"/>
    <s v="Hyderabad"/>
    <n v="3"/>
    <s v="Laproscopy"/>
  </r>
  <r>
    <x v="7142"/>
    <n v="53679"/>
    <n v="1"/>
    <m/>
    <n v="39"/>
    <n v="2"/>
    <n v="2"/>
    <m/>
    <d v="2021-10-25T21:56:00"/>
    <n v="2"/>
    <n v="1"/>
    <s v="Bangalore"/>
    <n v="2"/>
    <s v="Urology Circumcision"/>
  </r>
  <r>
    <x v="7143"/>
    <n v="53680"/>
    <n v="5"/>
    <m/>
    <n v="17"/>
    <n v="13"/>
    <n v="1"/>
    <m/>
    <d v="2021-10-25T21:57:00"/>
    <n v="13"/>
    <n v="5"/>
    <s v="New Delhi"/>
    <n v="7"/>
    <s v="Cosmetic"/>
  </r>
  <r>
    <x v="7144"/>
    <n v="53681"/>
    <n v="5"/>
    <s v="Cash"/>
    <n v="18"/>
    <n v="13"/>
    <n v="2"/>
    <d v="2021-11-02T00:00:00"/>
    <d v="2021-10-25T21:59:00"/>
    <n v="13"/>
    <n v="5"/>
    <s v="Bangalore"/>
    <n v="5"/>
    <s v="Vascular"/>
  </r>
  <r>
    <x v="7145"/>
    <n v="53682"/>
    <n v="5"/>
    <s v="Cash"/>
    <n v="17"/>
    <n v="13"/>
    <n v="1"/>
    <m/>
    <d v="2021-10-25T21:59:00"/>
    <n v="13"/>
    <n v="5"/>
    <s v="New Delhi"/>
    <n v="7"/>
    <s v="Cosmetic"/>
  </r>
  <r>
    <x v="7146"/>
    <n v="53683"/>
    <n v="5"/>
    <s v="Cashless"/>
    <n v="39"/>
    <n v="13"/>
    <n v="2"/>
    <m/>
    <d v="2021-10-25T22:00:00"/>
    <n v="13"/>
    <n v="5"/>
    <s v="Bangalore"/>
    <n v="2"/>
    <s v="Urology Circumcision"/>
  </r>
  <r>
    <x v="7147"/>
    <n v="53684"/>
    <n v="5"/>
    <m/>
    <n v="2"/>
    <n v="13"/>
    <n v="8"/>
    <m/>
    <d v="2021-10-25T22:00:00"/>
    <n v="13"/>
    <n v="5"/>
    <s v="Tertiary "/>
    <n v="1"/>
    <s v="Proctology"/>
  </r>
  <r>
    <x v="7148"/>
    <n v="53685"/>
    <n v="5"/>
    <s v="Cash"/>
    <n v="135"/>
    <n v="39"/>
    <n v="1"/>
    <m/>
    <d v="2021-10-25T22:03:00"/>
    <n v="39"/>
    <n v="5"/>
    <s v="New Delhi"/>
    <n v="10"/>
    <s v="Dental"/>
  </r>
  <r>
    <x v="7149"/>
    <n v="53686"/>
    <n v="2"/>
    <s v="Cash"/>
    <n v="135"/>
    <n v="2"/>
    <n v="1"/>
    <m/>
    <d v="2021-10-25T22:10:00"/>
    <n v="2"/>
    <n v="2"/>
    <s v="New Delhi"/>
    <n v="10"/>
    <s v="Dental"/>
  </r>
  <r>
    <x v="7149"/>
    <n v="53687"/>
    <n v="2"/>
    <m/>
    <n v="37"/>
    <n v="12"/>
    <n v="1"/>
    <m/>
    <d v="2021-10-25T22:15:00"/>
    <n v="12"/>
    <n v="2"/>
    <s v="New Delhi"/>
    <n v="0"/>
    <s v="Not Assigned"/>
  </r>
  <r>
    <x v="7150"/>
    <n v="53688"/>
    <n v="1"/>
    <m/>
    <n v="39"/>
    <n v="2"/>
    <n v="1"/>
    <m/>
    <d v="2021-10-25T22:15:00"/>
    <n v="2"/>
    <n v="1"/>
    <s v="New Delhi"/>
    <n v="2"/>
    <s v="Urology Circumcision"/>
  </r>
  <r>
    <x v="7151"/>
    <n v="53689"/>
    <n v="1"/>
    <s v="Cash"/>
    <n v="2"/>
    <n v="11"/>
    <n v="8"/>
    <d v="2021-12-02T00:00:00"/>
    <d v="2021-10-25T22:16:00"/>
    <n v="11"/>
    <n v="1"/>
    <s v="Tertiary "/>
    <n v="1"/>
    <s v="Proctology"/>
  </r>
  <r>
    <x v="7152"/>
    <n v="53690"/>
    <n v="1"/>
    <s v="Cash"/>
    <n v="2"/>
    <n v="39"/>
    <n v="2"/>
    <m/>
    <d v="2021-10-25T22:46:00"/>
    <n v="39"/>
    <n v="1"/>
    <s v="Bangalore"/>
    <n v="1"/>
    <s v="Proctology"/>
  </r>
  <r>
    <x v="7153"/>
    <n v="53691"/>
    <n v="1"/>
    <m/>
    <n v="14"/>
    <n v="13"/>
    <n v="3"/>
    <m/>
    <d v="2021-10-25T22:47:00"/>
    <n v="13"/>
    <n v="1"/>
    <s v="Mumbai"/>
    <n v="6"/>
    <s v="Kidney Stone"/>
  </r>
  <r>
    <x v="7153"/>
    <n v="53692"/>
    <n v="2"/>
    <m/>
    <n v="37"/>
    <n v="12"/>
    <n v="1"/>
    <m/>
    <d v="2021-10-25T22:50:00"/>
    <n v="12"/>
    <n v="2"/>
    <s v="New Delhi"/>
    <n v="0"/>
    <s v="Not Assigned"/>
  </r>
  <r>
    <x v="7154"/>
    <n v="53693"/>
    <n v="2"/>
    <s v="Cash"/>
    <n v="20"/>
    <n v="13"/>
    <n v="1"/>
    <d v="2021-12-13T00:00:00"/>
    <d v="2021-10-25T22:55:00"/>
    <n v="13"/>
    <n v="2"/>
    <s v="New Delhi"/>
    <n v="1"/>
    <s v="Proctology"/>
  </r>
  <r>
    <x v="7155"/>
    <n v="53694"/>
    <n v="1"/>
    <m/>
    <n v="20"/>
    <n v="13"/>
    <n v="4"/>
    <m/>
    <d v="2021-10-25T22:58:00"/>
    <n v="13"/>
    <n v="1"/>
    <s v="Hyderabad"/>
    <n v="1"/>
    <s v="Proctology"/>
  </r>
  <r>
    <x v="7156"/>
    <n v="53695"/>
    <n v="1"/>
    <m/>
    <n v="21"/>
    <n v="39"/>
    <n v="2"/>
    <m/>
    <d v="2021-10-25T23:04:00"/>
    <n v="39"/>
    <n v="1"/>
    <s v="Bangalore"/>
    <n v="1"/>
    <s v="Proctology"/>
  </r>
  <r>
    <x v="7157"/>
    <n v="53696"/>
    <n v="2"/>
    <m/>
    <n v="37"/>
    <n v="13"/>
    <n v="4"/>
    <m/>
    <d v="2021-10-25T23:05:00"/>
    <n v="13"/>
    <n v="2"/>
    <s v="Hyderabad"/>
    <n v="0"/>
    <s v="Not Assigned"/>
  </r>
  <r>
    <x v="427"/>
    <n v="53697"/>
    <n v="5"/>
    <m/>
    <n v="39"/>
    <n v="2"/>
    <n v="1"/>
    <m/>
    <d v="2021-10-25T23:11:00"/>
    <n v="2"/>
    <n v="5"/>
    <s v="New Delhi"/>
    <n v="2"/>
    <s v="Urology Circumcision"/>
  </r>
  <r>
    <x v="7158"/>
    <n v="53698"/>
    <n v="5"/>
    <s v="Cashless"/>
    <n v="2"/>
    <n v="4"/>
    <n v="2"/>
    <d v="2022-07-01T00:00:00"/>
    <d v="2021-10-25T23:13:00"/>
    <n v="4"/>
    <n v="5"/>
    <s v="Bangalore"/>
    <n v="1"/>
    <s v="Proctology"/>
  </r>
  <r>
    <x v="7159"/>
    <n v="53699"/>
    <n v="5"/>
    <m/>
    <n v="2"/>
    <n v="13"/>
    <n v="1"/>
    <m/>
    <d v="2021-10-25T23:14:00"/>
    <n v="13"/>
    <n v="5"/>
    <s v="New Delhi"/>
    <n v="1"/>
    <s v="Proctology"/>
  </r>
  <r>
    <x v="7160"/>
    <n v="53700"/>
    <n v="5"/>
    <m/>
    <n v="17"/>
    <n v="2"/>
    <n v="2"/>
    <m/>
    <d v="2021-10-25T23:14:00"/>
    <n v="2"/>
    <n v="5"/>
    <s v="Bangalore"/>
    <n v="7"/>
    <s v="Cosmetic"/>
  </r>
  <r>
    <x v="7161"/>
    <n v="53701"/>
    <n v="1"/>
    <m/>
    <n v="2"/>
    <n v="13"/>
    <n v="8"/>
    <m/>
    <d v="2021-10-25T23:15:00"/>
    <n v="13"/>
    <n v="1"/>
    <s v="Tertiary "/>
    <n v="1"/>
    <s v="Proctology"/>
  </r>
  <r>
    <x v="7162"/>
    <n v="53702"/>
    <n v="5"/>
    <m/>
    <n v="18"/>
    <n v="39"/>
    <n v="8"/>
    <d v="2021-10-27T00:00:00"/>
    <d v="2021-10-25T23:17:00"/>
    <n v="39"/>
    <n v="5"/>
    <s v="Tertiary "/>
    <n v="5"/>
    <s v="Vascular"/>
  </r>
  <r>
    <x v="7163"/>
    <n v="53703"/>
    <n v="2"/>
    <m/>
    <n v="37"/>
    <n v="2"/>
    <n v="3"/>
    <d v="2022-05-18T00:00:00"/>
    <d v="2021-10-25T23:25:00"/>
    <n v="2"/>
    <n v="2"/>
    <s v="Mumbai"/>
    <n v="0"/>
    <s v="Not Assigned"/>
  </r>
  <r>
    <x v="7164"/>
    <n v="53704"/>
    <n v="5"/>
    <s v="Cash"/>
    <n v="135"/>
    <n v="2"/>
    <n v="1"/>
    <m/>
    <d v="2021-10-25T23:25:00"/>
    <n v="2"/>
    <n v="5"/>
    <s v="New Delhi"/>
    <n v="10"/>
    <s v="Dental"/>
  </r>
  <r>
    <x v="7165"/>
    <n v="53705"/>
    <n v="5"/>
    <s v="Cash"/>
    <n v="2"/>
    <n v="13"/>
    <n v="2"/>
    <m/>
    <d v="2021-10-25T23:27:00"/>
    <n v="13"/>
    <n v="5"/>
    <s v="Bangalore"/>
    <n v="1"/>
    <s v="Proctology"/>
  </r>
  <r>
    <x v="7166"/>
    <n v="53706"/>
    <n v="5"/>
    <s v="Cashless"/>
    <n v="39"/>
    <n v="34"/>
    <n v="1"/>
    <m/>
    <d v="2021-10-25T23:37:00"/>
    <n v="34"/>
    <n v="5"/>
    <s v="New Delhi"/>
    <n v="2"/>
    <s v="Urology Circumcision"/>
  </r>
  <r>
    <x v="7167"/>
    <n v="53707"/>
    <n v="1"/>
    <m/>
    <n v="2"/>
    <n v="53"/>
    <n v="4"/>
    <m/>
    <d v="2021-10-25T23:38:00"/>
    <n v="53"/>
    <n v="1"/>
    <s v="Hyderabad"/>
    <n v="1"/>
    <s v="Proctology"/>
  </r>
  <r>
    <x v="7168"/>
    <n v="53708"/>
    <n v="1"/>
    <s v="Cash"/>
    <n v="39"/>
    <n v="13"/>
    <n v="1"/>
    <d v="2022-01-22T00:00:00"/>
    <d v="2021-10-25T23:44:00"/>
    <n v="13"/>
    <n v="1"/>
    <s v="New Delhi"/>
    <n v="2"/>
    <s v="Urology Circumcision"/>
  </r>
  <r>
    <x v="7169"/>
    <n v="53709"/>
    <n v="1"/>
    <m/>
    <n v="19"/>
    <n v="39"/>
    <n v="4"/>
    <d v="2021-10-27T00:00:00"/>
    <d v="2021-10-25T23:52:00"/>
    <n v="39"/>
    <n v="1"/>
    <s v="Hyderabad"/>
    <n v="1"/>
    <s v="Proctology"/>
  </r>
  <r>
    <x v="7170"/>
    <n v="53710"/>
    <n v="1"/>
    <s v="Cashless"/>
    <n v="20"/>
    <n v="51"/>
    <n v="1"/>
    <m/>
    <d v="2021-10-25T23:53:00"/>
    <n v="51"/>
    <n v="1"/>
    <s v="New Delhi"/>
    <n v="1"/>
    <s v="Proctology"/>
  </r>
  <r>
    <x v="7171"/>
    <n v="53711"/>
    <n v="1"/>
    <m/>
    <n v="16"/>
    <n v="8"/>
    <n v="4"/>
    <d v="2021-11-27T00:00:00"/>
    <d v="2021-10-26T00:02:00"/>
    <n v="8"/>
    <n v="1"/>
    <s v="Hyderabad"/>
    <n v="3"/>
    <s v="Laproscopy"/>
  </r>
  <r>
    <x v="7172"/>
    <n v="53712"/>
    <n v="1"/>
    <m/>
    <n v="2"/>
    <n v="39"/>
    <n v="6"/>
    <m/>
    <d v="2021-10-26T00:03:00"/>
    <n v="39"/>
    <n v="1"/>
    <s v="Pune"/>
    <n v="1"/>
    <s v="Proctology"/>
  </r>
  <r>
    <x v="7173"/>
    <n v="53713"/>
    <n v="1"/>
    <m/>
    <n v="18"/>
    <n v="13"/>
    <n v="2"/>
    <m/>
    <d v="2021-10-26T00:11:00"/>
    <n v="13"/>
    <n v="1"/>
    <s v="Bangalore"/>
    <n v="5"/>
    <s v="Vascular"/>
  </r>
  <r>
    <x v="7174"/>
    <n v="53714"/>
    <n v="1"/>
    <s v="Cash"/>
    <n v="2"/>
    <n v="39"/>
    <n v="6"/>
    <d v="2021-11-02T00:00:00"/>
    <d v="2021-10-26T00:19:00"/>
    <n v="39"/>
    <n v="1"/>
    <s v="Pune"/>
    <n v="1"/>
    <s v="Proctology"/>
  </r>
  <r>
    <x v="7175"/>
    <n v="53715"/>
    <n v="1"/>
    <m/>
    <n v="14"/>
    <n v="39"/>
    <n v="1"/>
    <m/>
    <d v="2021-10-26T00:30:00"/>
    <n v="39"/>
    <n v="1"/>
    <s v="New Delhi"/>
    <n v="6"/>
    <s v="Kidney Stone"/>
  </r>
  <r>
    <x v="7176"/>
    <n v="53716"/>
    <n v="1"/>
    <m/>
    <n v="2"/>
    <n v="4"/>
    <n v="2"/>
    <d v="2022-07-01T00:00:00"/>
    <d v="2021-10-26T00:54:00"/>
    <n v="4"/>
    <n v="1"/>
    <s v="Bangalore"/>
    <n v="1"/>
    <s v="Proctology"/>
  </r>
  <r>
    <x v="7177"/>
    <n v="53717"/>
    <n v="1"/>
    <m/>
    <n v="14"/>
    <n v="2"/>
    <n v="2"/>
    <m/>
    <d v="2021-10-26T01:21:00"/>
    <n v="2"/>
    <n v="1"/>
    <s v="Bangalore"/>
    <n v="6"/>
    <s v="Kidney Stone"/>
  </r>
  <r>
    <x v="7178"/>
    <n v="53718"/>
    <n v="5"/>
    <m/>
    <n v="18"/>
    <n v="53"/>
    <n v="2"/>
    <m/>
    <d v="2021-10-26T01:30:00"/>
    <n v="53"/>
    <n v="5"/>
    <s v="Bangalore"/>
    <n v="5"/>
    <s v="Vascular"/>
  </r>
  <r>
    <x v="7179"/>
    <n v="53719"/>
    <n v="2"/>
    <m/>
    <n v="20"/>
    <n v="39"/>
    <n v="4"/>
    <d v="2022-01-03T00:00:00"/>
    <d v="2021-10-26T01:40:00"/>
    <n v="39"/>
    <n v="2"/>
    <s v="Hyderabad"/>
    <n v="1"/>
    <s v="Proctology"/>
  </r>
  <r>
    <x v="7180"/>
    <n v="53720"/>
    <n v="2"/>
    <s v="Cash"/>
    <n v="57"/>
    <n v="13"/>
    <n v="1"/>
    <d v="2021-12-07T00:00:00"/>
    <d v="2021-10-26T01:40:00"/>
    <n v="13"/>
    <n v="2"/>
    <s v="New Delhi"/>
    <n v="0"/>
    <s v="Not Assigned"/>
  </r>
  <r>
    <x v="7181"/>
    <n v="53721"/>
    <n v="5"/>
    <m/>
    <n v="2"/>
    <n v="2"/>
    <n v="6"/>
    <m/>
    <d v="2021-10-26T01:56:00"/>
    <n v="2"/>
    <n v="5"/>
    <s v="Pune"/>
    <n v="1"/>
    <s v="Proctology"/>
  </r>
  <r>
    <x v="7182"/>
    <n v="53722"/>
    <n v="1"/>
    <m/>
    <n v="14"/>
    <n v="13"/>
    <n v="1"/>
    <m/>
    <d v="2021-10-26T02:10:00"/>
    <n v="13"/>
    <n v="1"/>
    <s v="New Delhi"/>
    <n v="6"/>
    <s v="Kidney Stone"/>
  </r>
  <r>
    <x v="7183"/>
    <n v="53723"/>
    <n v="1"/>
    <m/>
    <n v="17"/>
    <n v="51"/>
    <n v="1"/>
    <d v="2021-11-24T00:00:00"/>
    <d v="2021-10-26T02:46:00"/>
    <n v="51"/>
    <n v="1"/>
    <s v="New Delhi"/>
    <n v="7"/>
    <s v="Cosmetic"/>
  </r>
  <r>
    <x v="7184"/>
    <n v="53724"/>
    <n v="1"/>
    <m/>
    <n v="2"/>
    <n v="13"/>
    <n v="1"/>
    <m/>
    <d v="2021-10-26T02:46:00"/>
    <n v="13"/>
    <n v="1"/>
    <s v="New Delhi"/>
    <n v="1"/>
    <s v="Proctology"/>
  </r>
  <r>
    <x v="7185"/>
    <n v="53725"/>
    <n v="1"/>
    <s v="Cash"/>
    <n v="19"/>
    <n v="65"/>
    <n v="1"/>
    <m/>
    <d v="2021-10-26T04:27:00"/>
    <n v="65"/>
    <n v="1"/>
    <s v="New Delhi"/>
    <n v="1"/>
    <s v="Proctology"/>
  </r>
  <r>
    <x v="7186"/>
    <n v="53726"/>
    <n v="1"/>
    <m/>
    <n v="14"/>
    <n v="13"/>
    <n v="2"/>
    <m/>
    <d v="2021-10-26T05:27:00"/>
    <n v="13"/>
    <n v="1"/>
    <s v="Bangalore"/>
    <n v="6"/>
    <s v="Kidney Stone"/>
  </r>
  <r>
    <x v="7187"/>
    <n v="53727"/>
    <n v="5"/>
    <m/>
    <n v="17"/>
    <n v="13"/>
    <n v="1"/>
    <m/>
    <d v="2021-10-26T06:25:00"/>
    <n v="13"/>
    <n v="5"/>
    <s v="New Delhi"/>
    <n v="7"/>
    <s v="Cosmetic"/>
  </r>
  <r>
    <x v="7188"/>
    <n v="53728"/>
    <n v="1"/>
    <m/>
    <n v="39"/>
    <n v="39"/>
    <n v="1"/>
    <m/>
    <d v="2021-10-26T06:27:00"/>
    <n v="39"/>
    <n v="1"/>
    <s v="New Delhi"/>
    <n v="2"/>
    <s v="Urology Circumcision"/>
  </r>
  <r>
    <x v="7189"/>
    <n v="53729"/>
    <n v="5"/>
    <s v="Cash"/>
    <n v="18"/>
    <n v="39"/>
    <n v="2"/>
    <m/>
    <d v="2021-10-26T06:32:00"/>
    <n v="39"/>
    <n v="5"/>
    <s v="Bangalore"/>
    <n v="5"/>
    <s v="Vascular"/>
  </r>
  <r>
    <x v="7190"/>
    <n v="53730"/>
    <n v="5"/>
    <s v="Cash"/>
    <n v="39"/>
    <n v="39"/>
    <n v="2"/>
    <m/>
    <d v="2021-10-26T06:39:00"/>
    <n v="39"/>
    <n v="5"/>
    <s v="Bangalore"/>
    <n v="2"/>
    <s v="Urology Circumcision"/>
  </r>
  <r>
    <x v="7191"/>
    <n v="53731"/>
    <n v="2"/>
    <s v="Cash"/>
    <n v="14"/>
    <n v="13"/>
    <n v="2"/>
    <m/>
    <d v="2021-10-26T06:40:00"/>
    <n v="13"/>
    <n v="2"/>
    <s v="Bangalore"/>
    <n v="6"/>
    <s v="Kidney Stone"/>
  </r>
  <r>
    <x v="7192"/>
    <n v="53732"/>
    <n v="5"/>
    <s v="Cash"/>
    <n v="2"/>
    <n v="2"/>
    <n v="3"/>
    <d v="2021-12-23T00:00:00"/>
    <d v="2021-10-26T06:55:00"/>
    <n v="2"/>
    <n v="5"/>
    <s v="Mumbai"/>
    <n v="1"/>
    <s v="Proctology"/>
  </r>
  <r>
    <x v="7193"/>
    <n v="53733"/>
    <n v="5"/>
    <m/>
    <n v="2"/>
    <n v="13"/>
    <n v="6"/>
    <m/>
    <d v="2021-10-26T06:56:00"/>
    <n v="13"/>
    <n v="5"/>
    <s v="Pune"/>
    <n v="1"/>
    <s v="Proctology"/>
  </r>
  <r>
    <x v="7194"/>
    <n v="53734"/>
    <n v="5"/>
    <s v="Cash"/>
    <n v="135"/>
    <n v="39"/>
    <n v="1"/>
    <m/>
    <d v="2021-10-26T07:21:00"/>
    <n v="39"/>
    <n v="5"/>
    <s v="New Delhi"/>
    <n v="10"/>
    <s v="Dental"/>
  </r>
  <r>
    <x v="7195"/>
    <n v="53735"/>
    <n v="5"/>
    <m/>
    <n v="17"/>
    <n v="13"/>
    <n v="3"/>
    <m/>
    <d v="2021-10-26T07:22:00"/>
    <n v="13"/>
    <n v="5"/>
    <s v="Mumbai"/>
    <n v="7"/>
    <s v="Cosmetic"/>
  </r>
  <r>
    <x v="7196"/>
    <n v="53736"/>
    <n v="2"/>
    <m/>
    <n v="37"/>
    <n v="13"/>
    <n v="3"/>
    <d v="2022-01-04T00:00:00"/>
    <d v="2021-10-26T07:35:00"/>
    <n v="13"/>
    <n v="2"/>
    <s v="Mumbai"/>
    <n v="0"/>
    <s v="Not Assigned"/>
  </r>
  <r>
    <x v="7197"/>
    <n v="53737"/>
    <n v="1"/>
    <m/>
    <n v="135"/>
    <n v="13"/>
    <n v="1"/>
    <m/>
    <d v="2021-10-26T07:38:00"/>
    <n v="13"/>
    <n v="1"/>
    <s v="New Delhi"/>
    <n v="10"/>
    <s v="Dental"/>
  </r>
  <r>
    <x v="7198"/>
    <n v="53738"/>
    <n v="1"/>
    <m/>
    <n v="2"/>
    <n v="13"/>
    <n v="8"/>
    <m/>
    <d v="2021-10-26T07:41:00"/>
    <n v="13"/>
    <n v="1"/>
    <s v="Tertiary "/>
    <n v="1"/>
    <s v="Proctology"/>
  </r>
  <r>
    <x v="7199"/>
    <n v="53739"/>
    <n v="5"/>
    <s v="Cash"/>
    <n v="39"/>
    <n v="13"/>
    <n v="1"/>
    <d v="2021-11-15T00:00:00"/>
    <d v="2021-10-26T07:42:00"/>
    <n v="13"/>
    <n v="5"/>
    <s v="New Delhi"/>
    <n v="2"/>
    <s v="Urology Circumcision"/>
  </r>
  <r>
    <x v="7200"/>
    <n v="53740"/>
    <n v="1"/>
    <m/>
    <n v="14"/>
    <n v="2"/>
    <n v="2"/>
    <m/>
    <d v="2021-10-26T07:51:00"/>
    <n v="2"/>
    <n v="1"/>
    <s v="Bangalore"/>
    <n v="6"/>
    <s v="Kidney Stone"/>
  </r>
  <r>
    <x v="7201"/>
    <n v="53741"/>
    <n v="5"/>
    <m/>
    <n v="17"/>
    <n v="39"/>
    <n v="3"/>
    <m/>
    <d v="2021-10-26T07:52:00"/>
    <n v="39"/>
    <n v="5"/>
    <s v="Mumbai"/>
    <n v="7"/>
    <s v="Cosmetic"/>
  </r>
  <r>
    <x v="7202"/>
    <n v="53742"/>
    <n v="2"/>
    <m/>
    <n v="37"/>
    <n v="2"/>
    <n v="1"/>
    <d v="2022-04-04T00:00:00"/>
    <d v="2021-10-26T08:00:00"/>
    <n v="2"/>
    <n v="2"/>
    <s v="New Delhi"/>
    <n v="0"/>
    <s v="Not Assigned"/>
  </r>
  <r>
    <x v="7203"/>
    <n v="53743"/>
    <n v="1"/>
    <m/>
    <n v="21"/>
    <n v="2"/>
    <n v="4"/>
    <m/>
    <d v="2021-10-26T08:01:00"/>
    <n v="2"/>
    <n v="1"/>
    <s v="Hyderabad"/>
    <n v="1"/>
    <s v="Proctology"/>
  </r>
  <r>
    <x v="7204"/>
    <n v="53744"/>
    <n v="1"/>
    <m/>
    <n v="2"/>
    <n v="13"/>
    <n v="1"/>
    <m/>
    <d v="2021-10-26T08:09:00"/>
    <n v="13"/>
    <n v="1"/>
    <s v="New Delhi"/>
    <n v="1"/>
    <s v="Proctology"/>
  </r>
  <r>
    <x v="7205"/>
    <n v="53745"/>
    <n v="1"/>
    <m/>
    <n v="39"/>
    <n v="13"/>
    <n v="3"/>
    <d v="2022-01-04T00:00:00"/>
    <d v="2021-10-26T08:17:00"/>
    <n v="13"/>
    <n v="1"/>
    <s v="Mumbai"/>
    <n v="2"/>
    <s v="Urology Circumcision"/>
  </r>
  <r>
    <x v="7206"/>
    <n v="53746"/>
    <n v="5"/>
    <m/>
    <n v="17"/>
    <n v="2"/>
    <n v="1"/>
    <m/>
    <d v="2021-10-26T08:18:00"/>
    <n v="2"/>
    <n v="5"/>
    <s v="New Delhi"/>
    <n v="7"/>
    <s v="Cosmetic"/>
  </r>
  <r>
    <x v="7207"/>
    <n v="53747"/>
    <n v="2"/>
    <m/>
    <n v="24"/>
    <n v="8"/>
    <n v="8"/>
    <d v="2021-10-27T00:00:00"/>
    <d v="2021-10-26T08:20:00"/>
    <n v="8"/>
    <n v="2"/>
    <s v="Tertiary "/>
    <n v="1"/>
    <s v="Proctology"/>
  </r>
  <r>
    <x v="7208"/>
    <n v="53748"/>
    <n v="5"/>
    <m/>
    <n v="17"/>
    <n v="13"/>
    <n v="1"/>
    <m/>
    <d v="2021-10-26T08:24:00"/>
    <n v="13"/>
    <n v="5"/>
    <s v="New Delhi"/>
    <n v="7"/>
    <s v="Cosmetic"/>
  </r>
  <r>
    <x v="7209"/>
    <n v="53749"/>
    <n v="5"/>
    <s v="Cash"/>
    <n v="18"/>
    <n v="2"/>
    <n v="8"/>
    <m/>
    <d v="2021-10-26T08:43:00"/>
    <n v="2"/>
    <n v="5"/>
    <s v="Tertiary "/>
    <n v="5"/>
    <s v="Vascular"/>
  </r>
  <r>
    <x v="7210"/>
    <n v="53750"/>
    <n v="1"/>
    <s v="Cash"/>
    <n v="2"/>
    <n v="13"/>
    <n v="2"/>
    <m/>
    <d v="2021-10-26T08:44:00"/>
    <n v="13"/>
    <n v="1"/>
    <s v="Bangalore"/>
    <n v="1"/>
    <s v="Proctology"/>
  </r>
  <r>
    <x v="7211"/>
    <n v="53751"/>
    <n v="1"/>
    <s v="Cash"/>
    <n v="20"/>
    <n v="50"/>
    <n v="1"/>
    <d v="2021-10-29T00:00:00"/>
    <d v="2021-10-26T08:44:00"/>
    <n v="50"/>
    <n v="1"/>
    <s v="New Delhi"/>
    <n v="1"/>
    <s v="Proctology"/>
  </r>
  <r>
    <x v="7212"/>
    <n v="53752"/>
    <n v="5"/>
    <m/>
    <n v="39"/>
    <n v="2"/>
    <n v="8"/>
    <m/>
    <d v="2021-10-26T08:48:00"/>
    <n v="2"/>
    <n v="5"/>
    <s v="Tertiary "/>
    <n v="2"/>
    <s v="Urology Circumcision"/>
  </r>
  <r>
    <x v="7213"/>
    <n v="53753"/>
    <n v="5"/>
    <m/>
    <n v="39"/>
    <n v="2"/>
    <n v="1"/>
    <m/>
    <d v="2021-10-26T08:52:00"/>
    <n v="2"/>
    <n v="5"/>
    <s v="New Delhi"/>
    <n v="2"/>
    <s v="Urology Circumcision"/>
  </r>
  <r>
    <x v="7214"/>
    <n v="53754"/>
    <n v="5"/>
    <m/>
    <n v="135"/>
    <n v="13"/>
    <n v="1"/>
    <m/>
    <d v="2021-10-26T08:53:00"/>
    <n v="13"/>
    <n v="5"/>
    <s v="New Delhi"/>
    <n v="10"/>
    <s v="Dental"/>
  </r>
  <r>
    <x v="7215"/>
    <n v="53755"/>
    <n v="5"/>
    <m/>
    <n v="135"/>
    <n v="13"/>
    <n v="1"/>
    <m/>
    <d v="2021-10-26T08:58:00"/>
    <n v="13"/>
    <n v="5"/>
    <s v="New Delhi"/>
    <n v="10"/>
    <s v="Dental"/>
  </r>
  <r>
    <x v="7216"/>
    <n v="53756"/>
    <n v="1"/>
    <m/>
    <n v="2"/>
    <n v="13"/>
    <n v="1"/>
    <d v="2021-11-05T00:00:00"/>
    <d v="2021-10-26T08:59:00"/>
    <n v="13"/>
    <n v="1"/>
    <s v="New Delhi"/>
    <n v="1"/>
    <s v="Proctology"/>
  </r>
  <r>
    <x v="7217"/>
    <n v="53757"/>
    <n v="5"/>
    <s v="Cash"/>
    <n v="17"/>
    <n v="13"/>
    <n v="1"/>
    <m/>
    <d v="2021-10-26T09:00:00"/>
    <n v="13"/>
    <n v="5"/>
    <s v="New Delhi"/>
    <n v="7"/>
    <s v="Cosmetic"/>
  </r>
  <r>
    <x v="7218"/>
    <n v="53758"/>
    <n v="5"/>
    <s v="Cash"/>
    <n v="17"/>
    <n v="51"/>
    <n v="1"/>
    <m/>
    <d v="2021-10-26T09:04:00"/>
    <n v="51"/>
    <n v="5"/>
    <s v="New Delhi"/>
    <n v="7"/>
    <s v="Cosmetic"/>
  </r>
  <r>
    <x v="7219"/>
    <n v="53759"/>
    <n v="2"/>
    <s v="Cash"/>
    <n v="37"/>
    <n v="11"/>
    <n v="4"/>
    <m/>
    <d v="2021-10-26T09:05:00"/>
    <n v="11"/>
    <n v="2"/>
    <s v="Hyderabad"/>
    <n v="0"/>
    <s v="Not Assigned"/>
  </r>
  <r>
    <x v="7220"/>
    <n v="53761"/>
    <n v="2"/>
    <m/>
    <n v="37"/>
    <n v="13"/>
    <n v="1"/>
    <d v="2022-02-04T00:00:00"/>
    <d v="2021-10-26T09:10:00"/>
    <n v="13"/>
    <n v="2"/>
    <s v="New Delhi"/>
    <n v="0"/>
    <s v="Not Assigned"/>
  </r>
  <r>
    <x v="7221"/>
    <n v="53762"/>
    <n v="5"/>
    <s v="Cash"/>
    <n v="17"/>
    <n v="18"/>
    <n v="1"/>
    <d v="2022-01-11T00:00:00"/>
    <d v="2021-10-26T09:14:00"/>
    <n v="18"/>
    <n v="5"/>
    <s v="New Delhi"/>
    <n v="7"/>
    <s v="Cosmetic"/>
  </r>
  <r>
    <x v="6919"/>
    <n v="53763"/>
    <n v="2"/>
    <m/>
    <n v="37"/>
    <n v="13"/>
    <n v="2"/>
    <m/>
    <d v="2021-10-26T09:15:00"/>
    <n v="13"/>
    <n v="2"/>
    <s v="Bangalore"/>
    <n v="0"/>
    <s v="Not Assigned"/>
  </r>
  <r>
    <x v="7222"/>
    <n v="53764"/>
    <n v="5"/>
    <s v="Cash"/>
    <n v="18"/>
    <n v="39"/>
    <n v="2"/>
    <d v="2021-12-23T00:00:00"/>
    <d v="2021-10-26T09:17:00"/>
    <n v="39"/>
    <n v="5"/>
    <s v="Bangalore"/>
    <n v="5"/>
    <s v="Vascular"/>
  </r>
  <r>
    <x v="7223"/>
    <n v="53765"/>
    <n v="1"/>
    <m/>
    <n v="18"/>
    <n v="39"/>
    <n v="2"/>
    <m/>
    <d v="2021-10-26T09:17:00"/>
    <n v="39"/>
    <n v="1"/>
    <s v="Bangalore"/>
    <n v="5"/>
    <s v="Vascular"/>
  </r>
  <r>
    <x v="7224"/>
    <n v="53766"/>
    <n v="1"/>
    <m/>
    <n v="16"/>
    <n v="13"/>
    <n v="1"/>
    <m/>
    <d v="2021-10-26T09:21:00"/>
    <n v="13"/>
    <n v="1"/>
    <s v="New Delhi"/>
    <n v="3"/>
    <s v="Laproscopy"/>
  </r>
  <r>
    <x v="7224"/>
    <n v="53767"/>
    <n v="2"/>
    <s v="Cash"/>
    <n v="16"/>
    <n v="13"/>
    <n v="8"/>
    <m/>
    <d v="2021-10-26T09:25:00"/>
    <n v="13"/>
    <n v="2"/>
    <s v="Tertiary "/>
    <n v="3"/>
    <s v="Laproscopy"/>
  </r>
  <r>
    <x v="7225"/>
    <n v="53768"/>
    <n v="5"/>
    <m/>
    <n v="39"/>
    <n v="13"/>
    <n v="6"/>
    <d v="2022-06-14T00:00:00"/>
    <d v="2021-10-26T09:27:00"/>
    <n v="13"/>
    <n v="5"/>
    <s v="Pune"/>
    <n v="2"/>
    <s v="Urology Circumcision"/>
  </r>
  <r>
    <x v="7226"/>
    <n v="53769"/>
    <n v="5"/>
    <s v="Cash"/>
    <n v="17"/>
    <n v="13"/>
    <n v="1"/>
    <d v="2021-11-06T00:00:00"/>
    <d v="2021-10-26T09:35:00"/>
    <n v="13"/>
    <n v="5"/>
    <s v="New Delhi"/>
    <n v="7"/>
    <s v="Cosmetic"/>
  </r>
  <r>
    <x v="7227"/>
    <n v="53770"/>
    <n v="5"/>
    <m/>
    <n v="18"/>
    <n v="13"/>
    <n v="3"/>
    <m/>
    <d v="2021-10-26T09:40:00"/>
    <n v="13"/>
    <n v="5"/>
    <s v="Mumbai"/>
    <n v="5"/>
    <s v="Vascular"/>
  </r>
  <r>
    <x v="7228"/>
    <n v="53771"/>
    <n v="5"/>
    <m/>
    <n v="2"/>
    <n v="13"/>
    <n v="6"/>
    <m/>
    <d v="2021-10-26T09:41:00"/>
    <n v="13"/>
    <n v="5"/>
    <s v="Pune"/>
    <n v="1"/>
    <s v="Proctology"/>
  </r>
  <r>
    <x v="7229"/>
    <n v="53772"/>
    <n v="2"/>
    <m/>
    <n v="37"/>
    <n v="2"/>
    <n v="1"/>
    <m/>
    <d v="2021-10-26T09:45:00"/>
    <n v="2"/>
    <n v="2"/>
    <s v="New Delhi"/>
    <n v="0"/>
    <s v="Not Assigned"/>
  </r>
  <r>
    <x v="7230"/>
    <n v="53773"/>
    <n v="1"/>
    <m/>
    <n v="14"/>
    <n v="13"/>
    <n v="3"/>
    <m/>
    <d v="2021-10-26T09:46:00"/>
    <n v="13"/>
    <n v="1"/>
    <s v="Mumbai"/>
    <n v="6"/>
    <s v="Kidney Stone"/>
  </r>
  <r>
    <x v="7231"/>
    <n v="53774"/>
    <n v="1"/>
    <s v="Cash"/>
    <n v="39"/>
    <n v="13"/>
    <n v="3"/>
    <m/>
    <d v="2021-10-26T09:47:00"/>
    <n v="13"/>
    <n v="1"/>
    <s v="Mumbai"/>
    <n v="2"/>
    <s v="Urology Circumcision"/>
  </r>
  <r>
    <x v="7230"/>
    <n v="53775"/>
    <n v="2"/>
    <m/>
    <n v="37"/>
    <n v="4"/>
    <n v="3"/>
    <d v="2022-06-14T00:00:00"/>
    <d v="2021-10-26T09:50:00"/>
    <n v="4"/>
    <n v="2"/>
    <s v="Mumbai"/>
    <n v="0"/>
    <s v="Not Assigned"/>
  </r>
  <r>
    <x v="7232"/>
    <n v="53776"/>
    <n v="5"/>
    <m/>
    <n v="39"/>
    <n v="2"/>
    <n v="2"/>
    <d v="2021-10-27T00:00:00"/>
    <d v="2021-10-26T09:51:00"/>
    <n v="2"/>
    <n v="5"/>
    <s v="Bangalore"/>
    <n v="2"/>
    <s v="Urology Circumcision"/>
  </r>
  <r>
    <x v="7233"/>
    <n v="53777"/>
    <n v="1"/>
    <m/>
    <n v="2"/>
    <n v="39"/>
    <n v="4"/>
    <d v="2021-10-29T00:00:00"/>
    <d v="2021-10-26T09:57:00"/>
    <n v="39"/>
    <n v="1"/>
    <s v="Hyderabad"/>
    <n v="1"/>
    <s v="Proctology"/>
  </r>
  <r>
    <x v="6699"/>
    <n v="53778"/>
    <n v="1"/>
    <s v="Cash"/>
    <n v="2"/>
    <n v="34"/>
    <n v="1"/>
    <m/>
    <d v="2021-10-26T09:59:00"/>
    <n v="34"/>
    <n v="1"/>
    <s v="New Delhi"/>
    <n v="1"/>
    <s v="Proctology"/>
  </r>
  <r>
    <x v="7234"/>
    <n v="53779"/>
    <n v="1"/>
    <m/>
    <n v="24"/>
    <n v="13"/>
    <n v="1"/>
    <d v="2021-11-10T00:00:00"/>
    <d v="2021-10-26T10:04:00"/>
    <n v="13"/>
    <n v="1"/>
    <s v="New Delhi"/>
    <n v="1"/>
    <s v="Proctology"/>
  </r>
  <r>
    <x v="7235"/>
    <n v="53780"/>
    <n v="1"/>
    <m/>
    <n v="2"/>
    <n v="13"/>
    <n v="3"/>
    <m/>
    <d v="2021-10-26T10:07:00"/>
    <n v="13"/>
    <n v="1"/>
    <s v="Mumbai"/>
    <n v="1"/>
    <s v="Proctology"/>
  </r>
  <r>
    <x v="7236"/>
    <n v="53781"/>
    <n v="4"/>
    <m/>
    <n v="2"/>
    <n v="13"/>
    <n v="1"/>
    <d v="2021-11-01T00:00:00"/>
    <d v="2021-10-26T10:08:00"/>
    <n v="13"/>
    <n v="4"/>
    <s v="New Delhi"/>
    <n v="1"/>
    <s v="Proctology"/>
  </r>
  <r>
    <x v="7237"/>
    <n v="53782"/>
    <n v="1"/>
    <m/>
    <n v="2"/>
    <n v="13"/>
    <n v="2"/>
    <m/>
    <d v="2021-10-26T10:08:00"/>
    <n v="13"/>
    <n v="1"/>
    <s v="Bangalore"/>
    <n v="1"/>
    <s v="Proctology"/>
  </r>
  <r>
    <x v="7238"/>
    <n v="53783"/>
    <n v="5"/>
    <m/>
    <n v="39"/>
    <n v="2"/>
    <n v="1"/>
    <m/>
    <d v="2021-10-26T10:08:00"/>
    <n v="2"/>
    <n v="5"/>
    <s v="New Delhi"/>
    <n v="2"/>
    <s v="Urology Circumcision"/>
  </r>
  <r>
    <x v="7239"/>
    <n v="53784"/>
    <n v="1"/>
    <m/>
    <n v="2"/>
    <n v="4"/>
    <n v="3"/>
    <d v="2022-07-04T00:00:00"/>
    <d v="2021-10-26T10:10:00"/>
    <n v="4"/>
    <n v="1"/>
    <s v="Mumbai"/>
    <n v="1"/>
    <s v="Proctology"/>
  </r>
  <r>
    <x v="7240"/>
    <n v="53785"/>
    <n v="2"/>
    <m/>
    <n v="37"/>
    <n v="2"/>
    <n v="3"/>
    <m/>
    <d v="2021-10-26T10:10:00"/>
    <n v="2"/>
    <n v="2"/>
    <s v="Mumbai"/>
    <n v="0"/>
    <s v="Not Assigned"/>
  </r>
  <r>
    <x v="7241"/>
    <n v="53786"/>
    <n v="1"/>
    <m/>
    <n v="96"/>
    <n v="13"/>
    <n v="2"/>
    <m/>
    <d v="2021-10-26T10:10:00"/>
    <n v="13"/>
    <n v="1"/>
    <s v="Bangalore"/>
    <n v="7"/>
    <s v="Cosmetic"/>
  </r>
  <r>
    <x v="2400"/>
    <n v="53787"/>
    <n v="2"/>
    <m/>
    <n v="37"/>
    <n v="12"/>
    <n v="1"/>
    <m/>
    <d v="2021-10-26T10:15:00"/>
    <n v="12"/>
    <n v="2"/>
    <s v="New Delhi"/>
    <n v="0"/>
    <s v="Not Assigned"/>
  </r>
  <r>
    <x v="7242"/>
    <n v="53788"/>
    <n v="2"/>
    <m/>
    <n v="96"/>
    <n v="13"/>
    <n v="2"/>
    <m/>
    <d v="2021-10-26T10:15:00"/>
    <n v="13"/>
    <n v="2"/>
    <s v="Bangalore"/>
    <n v="7"/>
    <s v="Cosmetic"/>
  </r>
  <r>
    <x v="7243"/>
    <n v="53789"/>
    <n v="2"/>
    <s v="Cash"/>
    <n v="135"/>
    <n v="2"/>
    <n v="1"/>
    <m/>
    <d v="2021-10-26T10:20:00"/>
    <n v="2"/>
    <n v="2"/>
    <s v="New Delhi"/>
    <n v="10"/>
    <s v="Dental"/>
  </r>
  <r>
    <x v="7244"/>
    <n v="53790"/>
    <n v="1"/>
    <m/>
    <n v="16"/>
    <n v="13"/>
    <n v="4"/>
    <d v="2022-03-29T00:00:00"/>
    <d v="2021-10-26T10:24:00"/>
    <n v="13"/>
    <n v="1"/>
    <s v="Hyderabad"/>
    <n v="3"/>
    <s v="Laproscopy"/>
  </r>
  <r>
    <x v="7242"/>
    <n v="53791"/>
    <n v="2"/>
    <m/>
    <n v="37"/>
    <n v="2"/>
    <n v="2"/>
    <d v="2021-10-27T00:00:00"/>
    <d v="2021-10-26T10:25:00"/>
    <n v="2"/>
    <n v="2"/>
    <s v="Bangalore"/>
    <n v="0"/>
    <s v="Not Assigned"/>
  </r>
  <r>
    <x v="7245"/>
    <n v="53792"/>
    <n v="1"/>
    <m/>
    <n v="20"/>
    <n v="13"/>
    <n v="2"/>
    <d v="2021-10-30T00:00:00"/>
    <d v="2021-10-26T10:29:00"/>
    <n v="13"/>
    <n v="1"/>
    <s v="Bangalore"/>
    <n v="1"/>
    <s v="Proctology"/>
  </r>
  <r>
    <x v="7246"/>
    <n v="53793"/>
    <n v="2"/>
    <m/>
    <n v="14"/>
    <n v="13"/>
    <n v="1"/>
    <m/>
    <d v="2021-10-26T10:30:00"/>
    <n v="13"/>
    <n v="2"/>
    <s v="New Delhi"/>
    <n v="6"/>
    <s v="Kidney Stone"/>
  </r>
  <r>
    <x v="7247"/>
    <n v="53794"/>
    <n v="1"/>
    <m/>
    <n v="2"/>
    <n v="13"/>
    <n v="3"/>
    <m/>
    <d v="2021-10-26T10:33:00"/>
    <n v="13"/>
    <n v="1"/>
    <s v="Mumbai"/>
    <n v="1"/>
    <s v="Proctology"/>
  </r>
  <r>
    <x v="1063"/>
    <n v="53795"/>
    <n v="2"/>
    <m/>
    <n v="37"/>
    <n v="2"/>
    <n v="4"/>
    <m/>
    <d v="2021-10-26T10:40:00"/>
    <n v="2"/>
    <n v="2"/>
    <s v="Hyderabad"/>
    <n v="0"/>
    <s v="Not Assigned"/>
  </r>
  <r>
    <x v="1063"/>
    <n v="53796"/>
    <n v="2"/>
    <m/>
    <n v="37"/>
    <n v="2"/>
    <n v="2"/>
    <m/>
    <d v="2021-10-26T10:40:00"/>
    <n v="2"/>
    <n v="2"/>
    <s v="Bangalore"/>
    <n v="0"/>
    <s v="Not Assigned"/>
  </r>
  <r>
    <x v="7248"/>
    <n v="53797"/>
    <n v="2"/>
    <m/>
    <n v="2"/>
    <n v="53"/>
    <n v="2"/>
    <d v="2021-10-27T00:00:00"/>
    <d v="2021-10-26T10:40:00"/>
    <n v="53"/>
    <n v="2"/>
    <s v="Bangalore"/>
    <n v="1"/>
    <s v="Proctology"/>
  </r>
  <r>
    <x v="7249"/>
    <n v="53798"/>
    <n v="5"/>
    <s v="Cash"/>
    <n v="2"/>
    <n v="13"/>
    <n v="1"/>
    <m/>
    <d v="2021-10-26T10:42:00"/>
    <n v="13"/>
    <n v="5"/>
    <s v="New Delhi"/>
    <n v="1"/>
    <s v="Proctology"/>
  </r>
  <r>
    <x v="7250"/>
    <n v="53799"/>
    <n v="1"/>
    <m/>
    <n v="2"/>
    <n v="2"/>
    <n v="2"/>
    <m/>
    <d v="2021-10-26T10:43:00"/>
    <n v="2"/>
    <n v="1"/>
    <s v="Bangalore"/>
    <n v="1"/>
    <s v="Proctology"/>
  </r>
  <r>
    <x v="7251"/>
    <n v="53801"/>
    <n v="1"/>
    <s v="Cash"/>
    <n v="2"/>
    <n v="13"/>
    <n v="8"/>
    <d v="2021-11-20T00:00:00"/>
    <d v="2021-10-26T10:45:00"/>
    <n v="13"/>
    <n v="1"/>
    <s v="Tertiary "/>
    <n v="1"/>
    <s v="Proctology"/>
  </r>
  <r>
    <x v="7252"/>
    <n v="53802"/>
    <n v="1"/>
    <m/>
    <n v="2"/>
    <n v="13"/>
    <n v="1"/>
    <m/>
    <d v="2021-10-26T10:51:00"/>
    <n v="13"/>
    <n v="1"/>
    <s v="New Delhi"/>
    <n v="1"/>
    <s v="Proctology"/>
  </r>
  <r>
    <x v="7253"/>
    <n v="53803"/>
    <n v="1"/>
    <s v="Cash"/>
    <n v="2"/>
    <n v="13"/>
    <n v="4"/>
    <m/>
    <d v="2021-10-26T10:52:00"/>
    <n v="13"/>
    <n v="1"/>
    <s v="Hyderabad"/>
    <n v="1"/>
    <s v="Proctology"/>
  </r>
  <r>
    <x v="7254"/>
    <n v="53804"/>
    <n v="2"/>
    <m/>
    <n v="37"/>
    <n v="2"/>
    <n v="2"/>
    <m/>
    <d v="2021-10-26T10:55:00"/>
    <n v="2"/>
    <n v="2"/>
    <s v="Bangalore"/>
    <n v="0"/>
    <s v="Not Assigned"/>
  </r>
  <r>
    <x v="7255"/>
    <n v="53805"/>
    <n v="5"/>
    <m/>
    <n v="2"/>
    <n v="13"/>
    <n v="6"/>
    <m/>
    <d v="2021-10-26T10:55:00"/>
    <n v="13"/>
    <n v="5"/>
    <s v="Pune"/>
    <n v="1"/>
    <s v="Proctology"/>
  </r>
  <r>
    <x v="7256"/>
    <n v="53806"/>
    <n v="1"/>
    <m/>
    <n v="2"/>
    <n v="13"/>
    <n v="6"/>
    <d v="2021-11-06T00:00:00"/>
    <d v="2021-10-26T10:55:00"/>
    <n v="13"/>
    <n v="1"/>
    <s v="Pune"/>
    <n v="1"/>
    <s v="Proctology"/>
  </r>
  <r>
    <x v="7233"/>
    <n v="53808"/>
    <n v="2"/>
    <m/>
    <n v="2"/>
    <n v="12"/>
    <n v="4"/>
    <m/>
    <d v="2021-10-26T11:00:00"/>
    <n v="12"/>
    <n v="2"/>
    <s v="Hyderabad"/>
    <n v="1"/>
    <s v="Proctology"/>
  </r>
  <r>
    <x v="7257"/>
    <n v="53809"/>
    <n v="1"/>
    <s v="Cash"/>
    <n v="2"/>
    <n v="13"/>
    <n v="1"/>
    <m/>
    <d v="2021-10-26T11:00:00"/>
    <n v="13"/>
    <n v="1"/>
    <s v="New Delhi"/>
    <n v="1"/>
    <s v="Proctology"/>
  </r>
  <r>
    <x v="7258"/>
    <n v="53810"/>
    <n v="2"/>
    <m/>
    <n v="37"/>
    <n v="51"/>
    <n v="4"/>
    <d v="2021-10-30T00:00:00"/>
    <d v="2021-10-26T11:05:00"/>
    <n v="51"/>
    <n v="2"/>
    <s v="Hyderabad"/>
    <n v="0"/>
    <s v="Not Assigned"/>
  </r>
  <r>
    <x v="7259"/>
    <n v="53811"/>
    <n v="1"/>
    <m/>
    <n v="2"/>
    <n v="13"/>
    <n v="1"/>
    <m/>
    <d v="2021-10-26T11:05:00"/>
    <n v="13"/>
    <n v="1"/>
    <s v="New Delhi"/>
    <n v="1"/>
    <s v="Proctology"/>
  </r>
  <r>
    <x v="7260"/>
    <n v="53812"/>
    <n v="1"/>
    <m/>
    <n v="39"/>
    <n v="13"/>
    <n v="4"/>
    <d v="2021-11-25T00:00:00"/>
    <d v="2021-10-26T11:07:00"/>
    <n v="13"/>
    <n v="1"/>
    <s v="Hyderabad"/>
    <n v="2"/>
    <s v="Urology Circumcision"/>
  </r>
  <r>
    <x v="7261"/>
    <n v="53813"/>
    <n v="2"/>
    <m/>
    <n v="129"/>
    <n v="2"/>
    <n v="2"/>
    <m/>
    <d v="2021-10-26T11:10:00"/>
    <n v="2"/>
    <n v="2"/>
    <s v="Bangalore"/>
    <n v="9"/>
    <s v="Ophthalmology"/>
  </r>
  <r>
    <x v="7253"/>
    <n v="53814"/>
    <n v="2"/>
    <m/>
    <n v="37"/>
    <n v="12"/>
    <n v="4"/>
    <m/>
    <d v="2021-10-26T11:10:00"/>
    <n v="12"/>
    <n v="2"/>
    <s v="Hyderabad"/>
    <n v="0"/>
    <s v="Not Assigned"/>
  </r>
  <r>
    <x v="7262"/>
    <n v="53815"/>
    <n v="2"/>
    <m/>
    <n v="16"/>
    <n v="2"/>
    <n v="11"/>
    <m/>
    <d v="2021-10-26T11:10:00"/>
    <n v="2"/>
    <n v="2"/>
    <s v="Chennai"/>
    <n v="3"/>
    <s v="Laproscopy"/>
  </r>
  <r>
    <x v="7263"/>
    <n v="53816"/>
    <n v="2"/>
    <s v="Cash"/>
    <n v="135"/>
    <n v="13"/>
    <n v="1"/>
    <m/>
    <d v="2021-10-26T11:15:00"/>
    <n v="13"/>
    <n v="2"/>
    <s v="New Delhi"/>
    <n v="10"/>
    <s v="Dental"/>
  </r>
  <r>
    <x v="7260"/>
    <n v="53817"/>
    <n v="2"/>
    <s v="Cash"/>
    <n v="39"/>
    <n v="13"/>
    <n v="4"/>
    <d v="2021-11-11T00:00:00"/>
    <d v="2021-10-26T11:15:00"/>
    <n v="13"/>
    <n v="2"/>
    <s v="Hyderabad"/>
    <n v="2"/>
    <s v="Urology Circumcision"/>
  </r>
  <r>
    <x v="7264"/>
    <n v="53818"/>
    <n v="1"/>
    <m/>
    <n v="2"/>
    <n v="39"/>
    <n v="6"/>
    <m/>
    <d v="2021-10-26T11:18:00"/>
    <n v="39"/>
    <n v="1"/>
    <s v="Pune"/>
    <n v="1"/>
    <s v="Proctology"/>
  </r>
  <r>
    <x v="7265"/>
    <n v="53819"/>
    <n v="2"/>
    <m/>
    <n v="108"/>
    <n v="13"/>
    <n v="2"/>
    <d v="2021-10-29T00:00:00"/>
    <d v="2021-10-26T11:20:00"/>
    <n v="13"/>
    <n v="2"/>
    <s v="Bangalore"/>
    <n v="7"/>
    <s v="Cosmetic"/>
  </r>
  <r>
    <x v="7266"/>
    <n v="53820"/>
    <n v="5"/>
    <s v="Cash"/>
    <n v="17"/>
    <n v="4"/>
    <n v="1"/>
    <d v="2022-05-28T00:00:00"/>
    <d v="2021-10-26T11:20:00"/>
    <n v="4"/>
    <n v="5"/>
    <s v="New Delhi"/>
    <n v="7"/>
    <s v="Cosmetic"/>
  </r>
  <r>
    <x v="7263"/>
    <n v="53821"/>
    <n v="1"/>
    <m/>
    <n v="135"/>
    <n v="13"/>
    <n v="1"/>
    <m/>
    <d v="2021-10-26T11:21:00"/>
    <n v="13"/>
    <n v="1"/>
    <s v="New Delhi"/>
    <n v="10"/>
    <s v="Dental"/>
  </r>
  <r>
    <x v="7267"/>
    <n v="53822"/>
    <n v="1"/>
    <m/>
    <n v="15"/>
    <n v="13"/>
    <n v="1"/>
    <m/>
    <d v="2021-10-26T11:21:00"/>
    <n v="13"/>
    <n v="1"/>
    <s v="New Delhi"/>
    <n v="3"/>
    <s v="Laproscopy"/>
  </r>
  <r>
    <x v="7268"/>
    <n v="53823"/>
    <n v="1"/>
    <m/>
    <n v="2"/>
    <n v="39"/>
    <n v="3"/>
    <m/>
    <d v="2021-10-26T11:22:00"/>
    <n v="39"/>
    <n v="1"/>
    <s v="Mumbai"/>
    <n v="1"/>
    <s v="Proctology"/>
  </r>
  <r>
    <x v="7269"/>
    <n v="53824"/>
    <n v="5"/>
    <m/>
    <n v="2"/>
    <n v="39"/>
    <n v="2"/>
    <d v="2021-10-30T00:00:00"/>
    <d v="2021-10-26T11:24:00"/>
    <n v="39"/>
    <n v="5"/>
    <s v="Bangalore"/>
    <n v="1"/>
    <s v="Proctology"/>
  </r>
  <r>
    <x v="7270"/>
    <n v="53825"/>
    <n v="7"/>
    <s v="Cashless"/>
    <n v="37"/>
    <n v="34"/>
    <n v="2"/>
    <d v="1970-01-01T00:00:00"/>
    <d v="2021-10-26T11:24:00"/>
    <n v="34"/>
    <n v="7"/>
    <s v="Bangalore"/>
    <n v="0"/>
    <s v="Not Assigned"/>
  </r>
  <r>
    <x v="7271"/>
    <n v="53826"/>
    <n v="5"/>
    <s v="Cash"/>
    <n v="17"/>
    <n v="2"/>
    <n v="1"/>
    <m/>
    <d v="2021-10-26T11:28:00"/>
    <n v="2"/>
    <n v="5"/>
    <s v="New Delhi"/>
    <n v="7"/>
    <s v="Cosmetic"/>
  </r>
  <r>
    <x v="7272"/>
    <n v="53827"/>
    <n v="2"/>
    <m/>
    <n v="2"/>
    <n v="12"/>
    <n v="2"/>
    <m/>
    <d v="2021-10-26T11:30:00"/>
    <n v="12"/>
    <n v="2"/>
    <s v="Bangalore"/>
    <n v="1"/>
    <s v="Proctology"/>
  </r>
  <r>
    <x v="5268"/>
    <n v="53828"/>
    <n v="1"/>
    <m/>
    <n v="16"/>
    <n v="2"/>
    <n v="3"/>
    <m/>
    <d v="2021-10-26T11:33:00"/>
    <n v="2"/>
    <n v="1"/>
    <s v="Mumbai"/>
    <n v="3"/>
    <s v="Laproscopy"/>
  </r>
  <r>
    <x v="7273"/>
    <n v="53829"/>
    <n v="2"/>
    <s v="Cash"/>
    <n v="15"/>
    <n v="13"/>
    <n v="1"/>
    <m/>
    <d v="2021-10-26T11:35:00"/>
    <n v="13"/>
    <n v="2"/>
    <s v="New Delhi"/>
    <n v="3"/>
    <s v="Laproscopy"/>
  </r>
  <r>
    <x v="7274"/>
    <n v="53830"/>
    <n v="5"/>
    <m/>
    <n v="2"/>
    <n v="13"/>
    <n v="8"/>
    <d v="2021-11-07T00:00:00"/>
    <d v="2021-10-26T11:38:00"/>
    <n v="13"/>
    <n v="5"/>
    <s v="Tertiary "/>
    <n v="1"/>
    <s v="Proctology"/>
  </r>
  <r>
    <x v="7275"/>
    <n v="53831"/>
    <n v="2"/>
    <m/>
    <n v="24"/>
    <n v="13"/>
    <n v="3"/>
    <m/>
    <d v="2021-10-26T11:40:00"/>
    <n v="13"/>
    <n v="2"/>
    <s v="Mumbai"/>
    <n v="1"/>
    <s v="Proctology"/>
  </r>
  <r>
    <x v="7276"/>
    <n v="53832"/>
    <n v="2"/>
    <m/>
    <n v="37"/>
    <n v="2"/>
    <n v="3"/>
    <m/>
    <d v="2021-10-26T11:40:00"/>
    <n v="2"/>
    <n v="2"/>
    <s v="Mumbai"/>
    <n v="0"/>
    <s v="Not Assigned"/>
  </r>
  <r>
    <x v="7277"/>
    <n v="53833"/>
    <n v="2"/>
    <m/>
    <n v="2"/>
    <n v="13"/>
    <n v="3"/>
    <m/>
    <d v="2021-10-26T11:45:00"/>
    <n v="13"/>
    <n v="2"/>
    <s v="Mumbai"/>
    <n v="1"/>
    <s v="Proctology"/>
  </r>
  <r>
    <x v="7278"/>
    <n v="53834"/>
    <n v="5"/>
    <s v="Cash"/>
    <n v="135"/>
    <n v="13"/>
    <n v="1"/>
    <m/>
    <d v="2021-10-26T11:52:00"/>
    <n v="13"/>
    <n v="5"/>
    <s v="New Delhi"/>
    <n v="10"/>
    <s v="Dental"/>
  </r>
  <r>
    <x v="7279"/>
    <n v="53835"/>
    <n v="2"/>
    <s v="Cash"/>
    <n v="135"/>
    <n v="13"/>
    <n v="1"/>
    <m/>
    <d v="2021-10-26T11:55:00"/>
    <n v="13"/>
    <n v="2"/>
    <s v="New Delhi"/>
    <n v="10"/>
    <s v="Dental"/>
  </r>
  <r>
    <x v="7280"/>
    <n v="53836"/>
    <n v="2"/>
    <m/>
    <n v="20"/>
    <n v="53"/>
    <n v="6"/>
    <m/>
    <d v="2021-10-26T12:00:00"/>
    <n v="53"/>
    <n v="2"/>
    <s v="Pune"/>
    <n v="1"/>
    <s v="Proctology"/>
  </r>
  <r>
    <x v="7281"/>
    <n v="53837"/>
    <n v="2"/>
    <m/>
    <n v="37"/>
    <n v="53"/>
    <n v="3"/>
    <m/>
    <d v="2021-10-26T12:05:00"/>
    <n v="53"/>
    <n v="2"/>
    <s v="Mumbai"/>
    <n v="0"/>
    <s v="Not Assigned"/>
  </r>
  <r>
    <x v="7282"/>
    <n v="53838"/>
    <n v="2"/>
    <m/>
    <n v="37"/>
    <n v="12"/>
    <n v="1"/>
    <m/>
    <d v="2021-10-26T12:10:00"/>
    <n v="12"/>
    <n v="2"/>
    <s v="New Delhi"/>
    <n v="0"/>
    <s v="Not Assigned"/>
  </r>
  <r>
    <x v="7283"/>
    <n v="53839"/>
    <n v="2"/>
    <m/>
    <n v="96"/>
    <n v="2"/>
    <n v="2"/>
    <m/>
    <d v="2021-10-26T12:10:00"/>
    <n v="2"/>
    <n v="2"/>
    <s v="Bangalore"/>
    <n v="7"/>
    <s v="Cosmetic"/>
  </r>
  <r>
    <x v="7284"/>
    <n v="53840"/>
    <n v="2"/>
    <s v="Cash"/>
    <n v="2"/>
    <n v="13"/>
    <n v="1"/>
    <d v="2022-03-01T00:00:00"/>
    <d v="2021-10-26T12:10:00"/>
    <n v="13"/>
    <n v="2"/>
    <s v="New Delhi"/>
    <n v="1"/>
    <s v="Proctology"/>
  </r>
  <r>
    <x v="7285"/>
    <n v="53841"/>
    <n v="2"/>
    <m/>
    <n v="37"/>
    <n v="54"/>
    <n v="3"/>
    <d v="2022-05-18T00:00:00"/>
    <d v="2021-10-26T12:10:00"/>
    <n v="54"/>
    <n v="2"/>
    <s v="Mumbai"/>
    <n v="0"/>
    <s v="Not Assigned"/>
  </r>
  <r>
    <x v="7286"/>
    <n v="53842"/>
    <n v="2"/>
    <m/>
    <n v="20"/>
    <n v="13"/>
    <n v="4"/>
    <m/>
    <d v="2021-10-26T12:15:00"/>
    <n v="13"/>
    <n v="2"/>
    <s v="Hyderabad"/>
    <n v="1"/>
    <s v="Proctology"/>
  </r>
  <r>
    <x v="7287"/>
    <n v="53843"/>
    <n v="1"/>
    <m/>
    <n v="135"/>
    <n v="13"/>
    <n v="1"/>
    <m/>
    <d v="2021-10-26T12:19:00"/>
    <n v="13"/>
    <n v="1"/>
    <s v="New Delhi"/>
    <n v="10"/>
    <s v="Dental"/>
  </r>
  <r>
    <x v="7288"/>
    <n v="53845"/>
    <n v="1"/>
    <s v="Cash"/>
    <n v="20"/>
    <n v="2"/>
    <n v="1"/>
    <m/>
    <d v="2021-10-26T12:21:00"/>
    <n v="2"/>
    <n v="1"/>
    <s v="New Delhi"/>
    <n v="1"/>
    <s v="Proctology"/>
  </r>
  <r>
    <x v="7289"/>
    <n v="53846"/>
    <n v="2"/>
    <m/>
    <n v="39"/>
    <n v="13"/>
    <n v="4"/>
    <m/>
    <d v="2021-10-26T12:35:00"/>
    <n v="13"/>
    <n v="2"/>
    <s v="Hyderabad"/>
    <n v="2"/>
    <s v="Urology Circumcision"/>
  </r>
  <r>
    <x v="7290"/>
    <n v="53847"/>
    <n v="1"/>
    <m/>
    <n v="2"/>
    <n v="13"/>
    <n v="6"/>
    <m/>
    <d v="2021-10-26T12:37:00"/>
    <n v="13"/>
    <n v="1"/>
    <s v="Pune"/>
    <n v="1"/>
    <s v="Proctology"/>
  </r>
  <r>
    <x v="7291"/>
    <n v="53848"/>
    <n v="1"/>
    <s v="Cash"/>
    <n v="39"/>
    <n v="13"/>
    <n v="1"/>
    <d v="2021-12-14T00:00:00"/>
    <d v="2021-10-26T12:37:00"/>
    <n v="13"/>
    <n v="1"/>
    <s v="New Delhi"/>
    <n v="2"/>
    <s v="Urology Circumcision"/>
  </r>
  <r>
    <x v="7292"/>
    <n v="53849"/>
    <n v="1"/>
    <m/>
    <n v="20"/>
    <n v="2"/>
    <n v="1"/>
    <m/>
    <d v="2021-10-26T12:43:00"/>
    <n v="2"/>
    <n v="1"/>
    <s v="New Delhi"/>
    <n v="1"/>
    <s v="Proctology"/>
  </r>
  <r>
    <x v="7293"/>
    <n v="53850"/>
    <n v="1"/>
    <s v="Cash"/>
    <n v="17"/>
    <n v="13"/>
    <n v="1"/>
    <m/>
    <d v="2021-10-26T12:44:00"/>
    <n v="13"/>
    <n v="1"/>
    <s v="New Delhi"/>
    <n v="7"/>
    <s v="Cosmetic"/>
  </r>
  <r>
    <x v="7276"/>
    <n v="53851"/>
    <n v="2"/>
    <m/>
    <n v="37"/>
    <n v="2"/>
    <n v="3"/>
    <m/>
    <d v="2021-10-26T12:45:00"/>
    <n v="2"/>
    <n v="2"/>
    <s v="Mumbai"/>
    <n v="0"/>
    <s v="Not Assigned"/>
  </r>
  <r>
    <x v="7253"/>
    <n v="53852"/>
    <n v="2"/>
    <s v="Cash"/>
    <n v="57"/>
    <n v="39"/>
    <n v="4"/>
    <d v="2021-11-14T00:00:00"/>
    <d v="2021-10-26T12:45:00"/>
    <n v="39"/>
    <n v="2"/>
    <s v="Hyderabad"/>
    <n v="0"/>
    <s v="Not Assigned"/>
  </r>
  <r>
    <x v="1063"/>
    <n v="53853"/>
    <n v="2"/>
    <m/>
    <n v="37"/>
    <n v="2"/>
    <n v="3"/>
    <m/>
    <d v="2021-10-26T12:45:00"/>
    <n v="2"/>
    <n v="2"/>
    <s v="Mumbai"/>
    <n v="0"/>
    <s v="Not Assigned"/>
  </r>
  <r>
    <x v="7294"/>
    <n v="53854"/>
    <n v="1"/>
    <s v="Cash"/>
    <n v="2"/>
    <n v="13"/>
    <n v="1"/>
    <m/>
    <d v="2021-10-26T12:48:00"/>
    <n v="13"/>
    <n v="1"/>
    <s v="New Delhi"/>
    <n v="1"/>
    <s v="Proctology"/>
  </r>
  <r>
    <x v="7295"/>
    <n v="53855"/>
    <n v="2"/>
    <m/>
    <n v="37"/>
    <n v="2"/>
    <n v="3"/>
    <d v="1970-01-01T00:00:00"/>
    <d v="2021-10-26T12:50:00"/>
    <n v="2"/>
    <n v="2"/>
    <s v="Mumbai"/>
    <n v="0"/>
    <s v="Not Assigned"/>
  </r>
  <r>
    <x v="7295"/>
    <n v="53856"/>
    <n v="2"/>
    <m/>
    <n v="37"/>
    <n v="13"/>
    <n v="3"/>
    <m/>
    <d v="2021-10-26T12:50:00"/>
    <n v="13"/>
    <n v="2"/>
    <s v="Mumbai"/>
    <n v="0"/>
    <s v="Not Assigned"/>
  </r>
  <r>
    <x v="7296"/>
    <n v="53857"/>
    <n v="2"/>
    <m/>
    <n v="37"/>
    <n v="13"/>
    <n v="1"/>
    <m/>
    <d v="2021-10-26T12:50:00"/>
    <n v="13"/>
    <n v="2"/>
    <s v="New Delhi"/>
    <n v="0"/>
    <s v="Not Assigned"/>
  </r>
  <r>
    <x v="7297"/>
    <n v="53858"/>
    <n v="2"/>
    <s v="Cash"/>
    <n v="39"/>
    <n v="13"/>
    <n v="2"/>
    <d v="2021-11-19T00:00:00"/>
    <d v="2021-10-26T12:50:00"/>
    <n v="13"/>
    <n v="2"/>
    <s v="Bangalore"/>
    <n v="2"/>
    <s v="Urology Circumcision"/>
  </r>
  <r>
    <x v="7298"/>
    <n v="53859"/>
    <n v="1"/>
    <s v="Cash"/>
    <n v="135"/>
    <n v="13"/>
    <n v="1"/>
    <m/>
    <d v="2021-10-26T12:51:00"/>
    <n v="13"/>
    <n v="1"/>
    <s v="New Delhi"/>
    <n v="10"/>
    <s v="Dental"/>
  </r>
  <r>
    <x v="7299"/>
    <n v="53860"/>
    <n v="1"/>
    <m/>
    <n v="15"/>
    <n v="2"/>
    <n v="3"/>
    <m/>
    <d v="2021-10-26T12:52:00"/>
    <n v="2"/>
    <n v="1"/>
    <s v="Mumbai"/>
    <n v="3"/>
    <s v="Laproscopy"/>
  </r>
  <r>
    <x v="7300"/>
    <n v="53861"/>
    <n v="1"/>
    <m/>
    <n v="15"/>
    <n v="13"/>
    <n v="3"/>
    <m/>
    <d v="2021-10-26T12:55:00"/>
    <n v="13"/>
    <n v="1"/>
    <s v="Mumbai"/>
    <n v="3"/>
    <s v="Laproscopy"/>
  </r>
  <r>
    <x v="7301"/>
    <n v="53862"/>
    <n v="1"/>
    <m/>
    <n v="39"/>
    <n v="13"/>
    <n v="1"/>
    <d v="2021-12-10T00:00:00"/>
    <d v="2021-10-26T12:56:00"/>
    <n v="13"/>
    <n v="1"/>
    <s v="New Delhi"/>
    <n v="2"/>
    <s v="Urology Circumcision"/>
  </r>
  <r>
    <x v="7302"/>
    <n v="53863"/>
    <n v="1"/>
    <s v="Cash"/>
    <n v="96"/>
    <n v="2"/>
    <n v="1"/>
    <m/>
    <d v="2021-10-26T13:02:00"/>
    <n v="2"/>
    <n v="1"/>
    <s v="New Delhi"/>
    <n v="7"/>
    <s v="Cosmetic"/>
  </r>
  <r>
    <x v="7303"/>
    <n v="53864"/>
    <n v="1"/>
    <m/>
    <n v="2"/>
    <n v="13"/>
    <n v="4"/>
    <m/>
    <d v="2021-10-26T13:09:00"/>
    <n v="13"/>
    <n v="1"/>
    <s v="Hyderabad"/>
    <n v="1"/>
    <s v="Proctology"/>
  </r>
  <r>
    <x v="7303"/>
    <n v="53865"/>
    <n v="2"/>
    <m/>
    <n v="37"/>
    <n v="2"/>
    <n v="4"/>
    <m/>
    <d v="2021-10-26T13:10:00"/>
    <n v="2"/>
    <n v="2"/>
    <s v="Hyderabad"/>
    <n v="0"/>
    <s v="Not Assigned"/>
  </r>
  <r>
    <x v="7304"/>
    <n v="53866"/>
    <n v="2"/>
    <m/>
    <n v="37"/>
    <n v="13"/>
    <n v="3"/>
    <m/>
    <d v="2021-10-26T13:10:00"/>
    <n v="13"/>
    <n v="2"/>
    <s v="Mumbai"/>
    <n v="0"/>
    <s v="Not Assigned"/>
  </r>
  <r>
    <x v="7305"/>
    <n v="53867"/>
    <n v="2"/>
    <m/>
    <n v="14"/>
    <n v="52"/>
    <n v="4"/>
    <m/>
    <d v="2021-10-26T13:10:00"/>
    <n v="52"/>
    <n v="2"/>
    <s v="Hyderabad"/>
    <n v="6"/>
    <s v="Kidney Stone"/>
  </r>
  <r>
    <x v="7306"/>
    <n v="53868"/>
    <n v="2"/>
    <m/>
    <n v="1"/>
    <n v="13"/>
    <n v="4"/>
    <d v="2021-10-27T00:00:00"/>
    <d v="2021-10-26T13:10:00"/>
    <n v="13"/>
    <n v="2"/>
    <s v="Hyderabad"/>
    <n v="11"/>
    <s v="General Medicine"/>
  </r>
  <r>
    <x v="7307"/>
    <n v="53870"/>
    <n v="2"/>
    <m/>
    <n v="37"/>
    <n v="13"/>
    <n v="2"/>
    <m/>
    <d v="2021-10-26T13:15:00"/>
    <n v="13"/>
    <n v="2"/>
    <s v="Bangalore"/>
    <n v="0"/>
    <s v="Not Assigned"/>
  </r>
  <r>
    <x v="7308"/>
    <n v="53871"/>
    <n v="2"/>
    <m/>
    <n v="7"/>
    <n v="2"/>
    <n v="3"/>
    <m/>
    <d v="2021-10-26T13:15:00"/>
    <n v="2"/>
    <n v="2"/>
    <s v="Mumbai"/>
    <n v="9"/>
    <s v="Ophthalmology"/>
  </r>
  <r>
    <x v="7309"/>
    <n v="53872"/>
    <n v="1"/>
    <m/>
    <n v="2"/>
    <n v="13"/>
    <n v="1"/>
    <m/>
    <d v="2021-10-26T13:16:00"/>
    <n v="13"/>
    <n v="1"/>
    <s v="New Delhi"/>
    <n v="1"/>
    <s v="Proctology"/>
  </r>
  <r>
    <x v="7308"/>
    <n v="53873"/>
    <n v="2"/>
    <m/>
    <n v="37"/>
    <n v="12"/>
    <n v="5"/>
    <m/>
    <d v="2021-10-26T13:20:00"/>
    <n v="12"/>
    <n v="2"/>
    <s v="Others"/>
    <n v="0"/>
    <s v="Not Assigned"/>
  </r>
  <r>
    <x v="7310"/>
    <n v="53874"/>
    <n v="2"/>
    <m/>
    <n v="37"/>
    <n v="4"/>
    <n v="3"/>
    <d v="2022-06-14T00:00:00"/>
    <d v="2021-10-26T13:20:00"/>
    <n v="4"/>
    <n v="2"/>
    <s v="Mumbai"/>
    <n v="0"/>
    <s v="Not Assigned"/>
  </r>
  <r>
    <x v="7311"/>
    <n v="53875"/>
    <n v="1"/>
    <s v="Cash"/>
    <n v="39"/>
    <n v="13"/>
    <n v="2"/>
    <m/>
    <d v="2021-10-26T13:20:00"/>
    <n v="13"/>
    <n v="1"/>
    <s v="Bangalore"/>
    <n v="2"/>
    <s v="Urology Circumcision"/>
  </r>
  <r>
    <x v="3376"/>
    <n v="53876"/>
    <n v="1"/>
    <m/>
    <n v="7"/>
    <n v="12"/>
    <n v="2"/>
    <m/>
    <d v="2021-10-26T13:20:00"/>
    <n v="12"/>
    <n v="1"/>
    <s v="Bangalore"/>
    <n v="9"/>
    <s v="Ophthalmology"/>
  </r>
  <r>
    <x v="7312"/>
    <n v="53877"/>
    <n v="5"/>
    <s v="Cash"/>
    <n v="17"/>
    <n v="13"/>
    <n v="1"/>
    <d v="2022-01-11T00:00:00"/>
    <d v="2021-10-26T13:31:00"/>
    <n v="13"/>
    <n v="5"/>
    <s v="New Delhi"/>
    <n v="7"/>
    <s v="Cosmetic"/>
  </r>
  <r>
    <x v="7313"/>
    <n v="53878"/>
    <n v="2"/>
    <m/>
    <n v="5"/>
    <n v="39"/>
    <n v="2"/>
    <d v="2021-10-29T00:00:00"/>
    <d v="2021-10-26T13:35:00"/>
    <n v="39"/>
    <n v="2"/>
    <s v="Bangalore"/>
    <n v="5"/>
    <s v="Vascular"/>
  </r>
  <r>
    <x v="7313"/>
    <n v="53879"/>
    <n v="2"/>
    <m/>
    <n v="37"/>
    <n v="12"/>
    <n v="3"/>
    <m/>
    <d v="2021-10-26T13:35:00"/>
    <n v="12"/>
    <n v="2"/>
    <s v="Mumbai"/>
    <n v="0"/>
    <s v="Not Assigned"/>
  </r>
  <r>
    <x v="7314"/>
    <n v="53880"/>
    <n v="2"/>
    <m/>
    <n v="37"/>
    <n v="13"/>
    <n v="2"/>
    <d v="2022-05-18T00:00:00"/>
    <d v="2021-10-26T13:35:00"/>
    <n v="13"/>
    <n v="2"/>
    <s v="Bangalore"/>
    <n v="0"/>
    <s v="Not Assigned"/>
  </r>
  <r>
    <x v="7315"/>
    <n v="53881"/>
    <n v="5"/>
    <m/>
    <n v="17"/>
    <n v="4"/>
    <n v="3"/>
    <d v="2022-06-14T00:00:00"/>
    <d v="2021-10-26T13:35:00"/>
    <n v="4"/>
    <n v="5"/>
    <s v="Mumbai"/>
    <n v="7"/>
    <s v="Cosmetic"/>
  </r>
  <r>
    <x v="7316"/>
    <n v="53882"/>
    <n v="5"/>
    <m/>
    <n v="17"/>
    <n v="2"/>
    <n v="1"/>
    <m/>
    <d v="2021-10-26T13:37:00"/>
    <n v="2"/>
    <n v="5"/>
    <s v="New Delhi"/>
    <n v="7"/>
    <s v="Cosmetic"/>
  </r>
  <r>
    <x v="7317"/>
    <n v="53883"/>
    <n v="2"/>
    <m/>
    <n v="37"/>
    <n v="2"/>
    <n v="3"/>
    <m/>
    <d v="2021-10-26T13:45:00"/>
    <n v="2"/>
    <n v="2"/>
    <s v="Mumbai"/>
    <n v="0"/>
    <s v="Not Assigned"/>
  </r>
  <r>
    <x v="7318"/>
    <n v="53884"/>
    <n v="1"/>
    <m/>
    <n v="5"/>
    <n v="39"/>
    <n v="8"/>
    <d v="2021-12-30T00:00:00"/>
    <d v="2021-10-26T13:47:00"/>
    <n v="39"/>
    <n v="1"/>
    <s v="Tertiary "/>
    <n v="5"/>
    <s v="Vascular"/>
  </r>
  <r>
    <x v="7319"/>
    <n v="53885"/>
    <n v="5"/>
    <m/>
    <n v="18"/>
    <n v="4"/>
    <n v="2"/>
    <d v="2022-06-14T00:00:00"/>
    <d v="2021-10-26T13:49:00"/>
    <n v="4"/>
    <n v="5"/>
    <s v="Bangalore"/>
    <n v="5"/>
    <s v="Vascular"/>
  </r>
  <r>
    <x v="7320"/>
    <n v="53886"/>
    <n v="5"/>
    <m/>
    <n v="2"/>
    <n v="2"/>
    <n v="8"/>
    <m/>
    <d v="2021-10-26T13:51:00"/>
    <n v="2"/>
    <n v="5"/>
    <s v="Tertiary "/>
    <n v="1"/>
    <s v="Proctology"/>
  </r>
  <r>
    <x v="7318"/>
    <n v="53887"/>
    <n v="2"/>
    <m/>
    <n v="37"/>
    <n v="39"/>
    <n v="2"/>
    <m/>
    <d v="2021-10-26T13:55:00"/>
    <n v="39"/>
    <n v="2"/>
    <s v="Bangalore"/>
    <n v="0"/>
    <s v="Not Assigned"/>
  </r>
  <r>
    <x v="7321"/>
    <n v="53888"/>
    <n v="5"/>
    <m/>
    <n v="2"/>
    <n v="52"/>
    <n v="1"/>
    <m/>
    <d v="2021-10-26T13:55:00"/>
    <n v="52"/>
    <n v="5"/>
    <s v="New Delhi"/>
    <n v="1"/>
    <s v="Proctology"/>
  </r>
  <r>
    <x v="7322"/>
    <n v="53889"/>
    <n v="1"/>
    <m/>
    <n v="14"/>
    <n v="39"/>
    <n v="20"/>
    <m/>
    <d v="2021-10-26T13:55:00"/>
    <n v="39"/>
    <n v="1"/>
    <s v="Ahmedabad"/>
    <n v="6"/>
    <s v="Kidney Stone"/>
  </r>
  <r>
    <x v="7322"/>
    <n v="53890"/>
    <n v="2"/>
    <m/>
    <n v="14"/>
    <n v="13"/>
    <n v="8"/>
    <m/>
    <d v="2021-10-26T14:00:00"/>
    <n v="13"/>
    <n v="2"/>
    <s v="Tertiary "/>
    <n v="6"/>
    <s v="Kidney Stone"/>
  </r>
  <r>
    <x v="7323"/>
    <n v="53891"/>
    <n v="5"/>
    <m/>
    <n v="2"/>
    <n v="13"/>
    <n v="8"/>
    <m/>
    <d v="2021-10-26T14:06:00"/>
    <n v="13"/>
    <n v="5"/>
    <s v="Tertiary "/>
    <n v="1"/>
    <s v="Proctology"/>
  </r>
  <r>
    <x v="7324"/>
    <n v="53892"/>
    <n v="1"/>
    <m/>
    <n v="20"/>
    <n v="53"/>
    <n v="4"/>
    <m/>
    <d v="2021-10-26T14:08:00"/>
    <n v="53"/>
    <n v="1"/>
    <s v="Hyderabad"/>
    <n v="1"/>
    <s v="Proctology"/>
  </r>
  <r>
    <x v="7325"/>
    <n v="53893"/>
    <n v="5"/>
    <m/>
    <n v="17"/>
    <n v="39"/>
    <n v="3"/>
    <m/>
    <d v="2021-10-26T14:08:00"/>
    <n v="39"/>
    <n v="5"/>
    <s v="Mumbai"/>
    <n v="7"/>
    <s v="Cosmetic"/>
  </r>
  <r>
    <x v="7326"/>
    <n v="53894"/>
    <n v="1"/>
    <m/>
    <n v="96"/>
    <n v="13"/>
    <n v="8"/>
    <m/>
    <d v="2021-10-26T14:14:00"/>
    <n v="13"/>
    <n v="1"/>
    <s v="Tertiary "/>
    <n v="7"/>
    <s v="Cosmetic"/>
  </r>
  <r>
    <x v="7327"/>
    <n v="53895"/>
    <n v="5"/>
    <m/>
    <n v="18"/>
    <n v="39"/>
    <n v="8"/>
    <d v="2021-12-30T00:00:00"/>
    <d v="2021-10-26T14:16:00"/>
    <n v="39"/>
    <n v="5"/>
    <s v="Tertiary "/>
    <n v="5"/>
    <s v="Vascular"/>
  </r>
  <r>
    <x v="7328"/>
    <n v="53896"/>
    <n v="1"/>
    <m/>
    <n v="5"/>
    <n v="39"/>
    <n v="8"/>
    <d v="2021-10-28T00:00:00"/>
    <d v="2021-10-26T14:17:00"/>
    <n v="39"/>
    <n v="1"/>
    <s v="Tertiary "/>
    <n v="5"/>
    <s v="Vascular"/>
  </r>
  <r>
    <x v="7329"/>
    <n v="53897"/>
    <n v="1"/>
    <m/>
    <n v="19"/>
    <n v="2"/>
    <n v="3"/>
    <m/>
    <d v="2021-10-26T14:18:00"/>
    <n v="2"/>
    <n v="1"/>
    <s v="Mumbai"/>
    <n v="1"/>
    <s v="Proctology"/>
  </r>
  <r>
    <x v="7330"/>
    <n v="53898"/>
    <n v="5"/>
    <m/>
    <n v="17"/>
    <n v="13"/>
    <n v="8"/>
    <m/>
    <d v="2021-10-26T14:19:00"/>
    <n v="13"/>
    <n v="5"/>
    <s v="Tertiary "/>
    <n v="7"/>
    <s v="Cosmetic"/>
  </r>
  <r>
    <x v="7331"/>
    <n v="53899"/>
    <n v="2"/>
    <m/>
    <n v="37"/>
    <n v="12"/>
    <n v="3"/>
    <m/>
    <d v="2021-10-26T14:20:00"/>
    <n v="12"/>
    <n v="2"/>
    <s v="Mumbai"/>
    <n v="0"/>
    <s v="Not Assigned"/>
  </r>
  <r>
    <x v="7332"/>
    <n v="53900"/>
    <n v="2"/>
    <m/>
    <n v="52"/>
    <n v="13"/>
    <n v="4"/>
    <d v="2021-10-27T00:00:00"/>
    <d v="2021-10-26T14:20:00"/>
    <n v="13"/>
    <n v="2"/>
    <s v="Hyderabad"/>
    <n v="1"/>
    <s v="Proctology"/>
  </r>
  <r>
    <x v="7333"/>
    <n v="53901"/>
    <n v="1"/>
    <m/>
    <n v="19"/>
    <n v="13"/>
    <n v="4"/>
    <m/>
    <d v="2021-10-26T14:23:00"/>
    <n v="13"/>
    <n v="1"/>
    <s v="Hyderabad"/>
    <n v="1"/>
    <s v="Proctology"/>
  </r>
  <r>
    <x v="7285"/>
    <n v="53902"/>
    <n v="2"/>
    <m/>
    <n v="37"/>
    <n v="2"/>
    <n v="1"/>
    <m/>
    <d v="2021-10-26T14:25:00"/>
    <n v="2"/>
    <n v="2"/>
    <s v="New Delhi"/>
    <n v="0"/>
    <s v="Not Assigned"/>
  </r>
  <r>
    <x v="7334"/>
    <n v="53903"/>
    <n v="1"/>
    <m/>
    <n v="15"/>
    <n v="13"/>
    <n v="4"/>
    <m/>
    <d v="2021-10-26T14:25:00"/>
    <n v="13"/>
    <n v="1"/>
    <s v="Hyderabad"/>
    <n v="3"/>
    <s v="Laproscopy"/>
  </r>
  <r>
    <x v="7335"/>
    <n v="53904"/>
    <n v="5"/>
    <s v="Cash"/>
    <n v="17"/>
    <n v="13"/>
    <n v="2"/>
    <m/>
    <d v="2021-10-26T14:28:00"/>
    <n v="13"/>
    <n v="5"/>
    <s v="Bangalore"/>
    <n v="7"/>
    <s v="Cosmetic"/>
  </r>
  <r>
    <x v="7336"/>
    <n v="53905"/>
    <n v="1"/>
    <m/>
    <n v="96"/>
    <n v="13"/>
    <n v="3"/>
    <m/>
    <d v="2021-10-26T14:28:00"/>
    <n v="13"/>
    <n v="1"/>
    <s v="Mumbai"/>
    <n v="7"/>
    <s v="Cosmetic"/>
  </r>
  <r>
    <x v="7337"/>
    <n v="53906"/>
    <n v="5"/>
    <m/>
    <n v="17"/>
    <n v="2"/>
    <n v="1"/>
    <m/>
    <d v="2021-10-26T14:29:00"/>
    <n v="2"/>
    <n v="5"/>
    <s v="New Delhi"/>
    <n v="7"/>
    <s v="Cosmetic"/>
  </r>
  <r>
    <x v="7338"/>
    <n v="53907"/>
    <n v="2"/>
    <m/>
    <n v="37"/>
    <n v="13"/>
    <n v="5"/>
    <m/>
    <d v="2021-10-26T14:30:00"/>
    <n v="13"/>
    <n v="2"/>
    <s v="Others"/>
    <n v="0"/>
    <s v="Not Assigned"/>
  </r>
  <r>
    <x v="7339"/>
    <n v="53908"/>
    <n v="5"/>
    <m/>
    <n v="17"/>
    <n v="13"/>
    <n v="8"/>
    <m/>
    <d v="2021-10-26T14:30:00"/>
    <n v="13"/>
    <n v="5"/>
    <s v="Tertiary "/>
    <n v="7"/>
    <s v="Cosmetic"/>
  </r>
  <r>
    <x v="7340"/>
    <n v="53909"/>
    <n v="2"/>
    <s v="Cash"/>
    <n v="57"/>
    <n v="13"/>
    <n v="1"/>
    <d v="2021-12-12T00:00:00"/>
    <d v="2021-10-26T14:35:00"/>
    <n v="13"/>
    <n v="2"/>
    <s v="New Delhi"/>
    <n v="0"/>
    <s v="Not Assigned"/>
  </r>
  <r>
    <x v="7341"/>
    <n v="53910"/>
    <n v="5"/>
    <m/>
    <n v="2"/>
    <n v="2"/>
    <n v="2"/>
    <m/>
    <d v="2021-10-26T14:40:00"/>
    <n v="2"/>
    <n v="5"/>
    <s v="Bangalore"/>
    <n v="1"/>
    <s v="Proctology"/>
  </r>
  <r>
    <x v="7342"/>
    <n v="53911"/>
    <n v="1"/>
    <m/>
    <n v="2"/>
    <n v="13"/>
    <n v="4"/>
    <m/>
    <d v="2021-10-26T14:42:00"/>
    <n v="13"/>
    <n v="1"/>
    <s v="Hyderabad"/>
    <n v="1"/>
    <s v="Proctology"/>
  </r>
  <r>
    <x v="7343"/>
    <n v="53912"/>
    <n v="2"/>
    <m/>
    <n v="37"/>
    <n v="2"/>
    <n v="1"/>
    <m/>
    <d v="2021-10-26T14:45:00"/>
    <n v="2"/>
    <n v="2"/>
    <s v="New Delhi"/>
    <n v="0"/>
    <s v="Not Assigned"/>
  </r>
  <r>
    <x v="7344"/>
    <n v="53913"/>
    <n v="7"/>
    <s v="Cashless"/>
    <n v="7"/>
    <n v="18"/>
    <n v="3"/>
    <m/>
    <d v="2021-10-26T14:46:00"/>
    <n v="18"/>
    <n v="7"/>
    <s v="Mumbai"/>
    <n v="9"/>
    <s v="Ophthalmology"/>
  </r>
  <r>
    <x v="7345"/>
    <n v="53914"/>
    <n v="1"/>
    <s v="Reimbursement"/>
    <n v="39"/>
    <n v="34"/>
    <n v="3"/>
    <m/>
    <d v="2021-10-26T14:47:00"/>
    <n v="34"/>
    <n v="1"/>
    <s v="Mumbai"/>
    <n v="2"/>
    <s v="Urology Circumcision"/>
  </r>
  <r>
    <x v="7346"/>
    <n v="53915"/>
    <n v="2"/>
    <m/>
    <n v="20"/>
    <n v="2"/>
    <n v="3"/>
    <d v="2021-11-30T00:00:00"/>
    <d v="2021-10-26T14:50:00"/>
    <n v="2"/>
    <n v="2"/>
    <s v="Mumbai"/>
    <n v="1"/>
    <s v="Proctology"/>
  </r>
  <r>
    <x v="7347"/>
    <n v="53916"/>
    <n v="2"/>
    <s v="Cash"/>
    <n v="2"/>
    <n v="13"/>
    <n v="1"/>
    <d v="2021-11-06T00:00:00"/>
    <d v="2021-10-26T14:50:00"/>
    <n v="13"/>
    <n v="2"/>
    <s v="New Delhi"/>
    <n v="1"/>
    <s v="Proctology"/>
  </r>
  <r>
    <x v="7348"/>
    <n v="53917"/>
    <n v="1"/>
    <m/>
    <n v="15"/>
    <n v="13"/>
    <n v="1"/>
    <m/>
    <d v="2021-10-26T14:50:00"/>
    <n v="13"/>
    <n v="1"/>
    <s v="New Delhi"/>
    <n v="3"/>
    <s v="Laproscopy"/>
  </r>
  <r>
    <x v="7349"/>
    <n v="53918"/>
    <n v="1"/>
    <m/>
    <n v="135"/>
    <n v="13"/>
    <n v="1"/>
    <m/>
    <d v="2021-10-26T14:53:00"/>
    <n v="13"/>
    <n v="1"/>
    <s v="New Delhi"/>
    <n v="10"/>
    <s v="Dental"/>
  </r>
  <r>
    <x v="7350"/>
    <n v="53919"/>
    <n v="1"/>
    <m/>
    <n v="2"/>
    <n v="13"/>
    <n v="1"/>
    <d v="2021-11-17T00:00:00"/>
    <d v="2021-10-26T14:53:00"/>
    <n v="13"/>
    <n v="1"/>
    <s v="New Delhi"/>
    <n v="1"/>
    <s v="Proctology"/>
  </r>
  <r>
    <x v="7351"/>
    <n v="53920"/>
    <n v="1"/>
    <s v="Cash"/>
    <n v="39"/>
    <n v="18"/>
    <n v="2"/>
    <m/>
    <d v="2021-10-26T14:54:00"/>
    <n v="18"/>
    <n v="1"/>
    <s v="Bangalore"/>
    <n v="2"/>
    <s v="Urology Circumcision"/>
  </r>
  <r>
    <x v="7350"/>
    <n v="53921"/>
    <n v="2"/>
    <m/>
    <n v="24"/>
    <n v="51"/>
    <n v="1"/>
    <d v="2021-10-27T00:00:00"/>
    <d v="2021-10-26T14:55:00"/>
    <n v="51"/>
    <n v="2"/>
    <s v="New Delhi"/>
    <n v="1"/>
    <s v="Proctology"/>
  </r>
  <r>
    <x v="7352"/>
    <n v="53922"/>
    <n v="5"/>
    <s v="Cash"/>
    <n v="17"/>
    <n v="13"/>
    <n v="1"/>
    <m/>
    <d v="2021-10-26T14:57:00"/>
    <n v="13"/>
    <n v="5"/>
    <s v="New Delhi"/>
    <n v="7"/>
    <s v="Cosmetic"/>
  </r>
  <r>
    <x v="7353"/>
    <n v="53923"/>
    <n v="1"/>
    <m/>
    <n v="17"/>
    <n v="2"/>
    <n v="3"/>
    <d v="2022-07-05T00:00:00"/>
    <d v="2021-10-26T14:58:00"/>
    <n v="2"/>
    <n v="1"/>
    <s v="Mumbai"/>
    <n v="7"/>
    <s v="Cosmetic"/>
  </r>
  <r>
    <x v="7354"/>
    <n v="53924"/>
    <n v="2"/>
    <m/>
    <n v="37"/>
    <n v="4"/>
    <n v="3"/>
    <d v="2022-06-14T00:00:00"/>
    <d v="2021-10-26T15:00:00"/>
    <n v="4"/>
    <n v="2"/>
    <s v="Mumbai"/>
    <n v="0"/>
    <s v="Not Assigned"/>
  </r>
  <r>
    <x v="7355"/>
    <n v="53925"/>
    <n v="1"/>
    <m/>
    <n v="2"/>
    <n v="13"/>
    <n v="1"/>
    <m/>
    <d v="2021-10-26T15:02:00"/>
    <n v="13"/>
    <n v="1"/>
    <s v="New Delhi"/>
    <n v="1"/>
    <s v="Proctology"/>
  </r>
  <r>
    <x v="7356"/>
    <n v="53926"/>
    <n v="1"/>
    <m/>
    <n v="2"/>
    <n v="2"/>
    <n v="2"/>
    <m/>
    <d v="2021-10-26T15:03:00"/>
    <n v="2"/>
    <n v="1"/>
    <s v="Bangalore"/>
    <n v="1"/>
    <s v="Proctology"/>
  </r>
  <r>
    <x v="6942"/>
    <n v="53927"/>
    <n v="5"/>
    <m/>
    <n v="39"/>
    <n v="13"/>
    <n v="3"/>
    <m/>
    <d v="2021-10-26T15:04:00"/>
    <n v="13"/>
    <n v="5"/>
    <s v="Mumbai"/>
    <n v="2"/>
    <s v="Urology Circumcision"/>
  </r>
  <r>
    <x v="7357"/>
    <n v="53928"/>
    <n v="5"/>
    <m/>
    <n v="17"/>
    <n v="39"/>
    <n v="3"/>
    <m/>
    <d v="2021-10-26T15:06:00"/>
    <n v="39"/>
    <n v="5"/>
    <s v="Mumbai"/>
    <n v="7"/>
    <s v="Cosmetic"/>
  </r>
  <r>
    <x v="7358"/>
    <n v="53929"/>
    <n v="4"/>
    <m/>
    <n v="2"/>
    <n v="2"/>
    <n v="3"/>
    <m/>
    <d v="2021-10-26T15:07:00"/>
    <n v="2"/>
    <n v="4"/>
    <s v="Mumbai"/>
    <n v="1"/>
    <s v="Proctology"/>
  </r>
  <r>
    <x v="7359"/>
    <n v="53930"/>
    <n v="2"/>
    <m/>
    <n v="37"/>
    <n v="13"/>
    <n v="8"/>
    <m/>
    <d v="2021-10-26T15:10:00"/>
    <n v="13"/>
    <n v="2"/>
    <s v="Tertiary "/>
    <n v="0"/>
    <s v="Not Assigned"/>
  </r>
  <r>
    <x v="7360"/>
    <n v="53931"/>
    <n v="1"/>
    <m/>
    <n v="7"/>
    <n v="13"/>
    <n v="2"/>
    <m/>
    <d v="2021-10-26T15:10:00"/>
    <n v="13"/>
    <n v="1"/>
    <s v="Bangalore"/>
    <n v="9"/>
    <s v="Ophthalmology"/>
  </r>
  <r>
    <x v="7361"/>
    <n v="53932"/>
    <n v="5"/>
    <m/>
    <n v="39"/>
    <n v="2"/>
    <n v="1"/>
    <m/>
    <d v="2021-10-26T15:11:00"/>
    <n v="2"/>
    <n v="5"/>
    <s v="New Delhi"/>
    <n v="2"/>
    <s v="Urology Circumcision"/>
  </r>
  <r>
    <x v="7362"/>
    <n v="53933"/>
    <n v="2"/>
    <m/>
    <n v="128"/>
    <n v="13"/>
    <n v="1"/>
    <m/>
    <d v="2021-10-26T15:20:00"/>
    <n v="13"/>
    <n v="2"/>
    <s v="New Delhi"/>
    <n v="3"/>
    <s v="Laproscopy"/>
  </r>
  <r>
    <x v="7363"/>
    <n v="53934"/>
    <n v="2"/>
    <m/>
    <n v="24"/>
    <n v="13"/>
    <n v="1"/>
    <m/>
    <d v="2021-10-26T15:25:00"/>
    <n v="13"/>
    <n v="2"/>
    <s v="New Delhi"/>
    <n v="1"/>
    <s v="Proctology"/>
  </r>
  <r>
    <x v="7364"/>
    <n v="53935"/>
    <n v="1"/>
    <s v="Cash"/>
    <n v="17"/>
    <n v="39"/>
    <n v="2"/>
    <m/>
    <d v="2021-10-26T15:29:00"/>
    <n v="39"/>
    <n v="1"/>
    <s v="Bangalore"/>
    <n v="7"/>
    <s v="Cosmetic"/>
  </r>
  <r>
    <x v="7365"/>
    <n v="53936"/>
    <n v="1"/>
    <s v="Cash"/>
    <n v="39"/>
    <n v="13"/>
    <n v="1"/>
    <m/>
    <d v="2021-10-26T15:32:00"/>
    <n v="13"/>
    <n v="1"/>
    <s v="New Delhi"/>
    <n v="2"/>
    <s v="Urology Circumcision"/>
  </r>
  <r>
    <x v="7366"/>
    <n v="53937"/>
    <n v="5"/>
    <m/>
    <n v="17"/>
    <n v="2"/>
    <n v="1"/>
    <m/>
    <d v="2021-10-26T15:38:00"/>
    <n v="2"/>
    <n v="5"/>
    <s v="New Delhi"/>
    <n v="7"/>
    <s v="Cosmetic"/>
  </r>
  <r>
    <x v="7367"/>
    <n v="53938"/>
    <n v="1"/>
    <s v="Cash"/>
    <n v="17"/>
    <n v="13"/>
    <n v="1"/>
    <m/>
    <d v="2021-10-26T15:39:00"/>
    <n v="13"/>
    <n v="1"/>
    <s v="New Delhi"/>
    <n v="7"/>
    <s v="Cosmetic"/>
  </r>
  <r>
    <x v="7368"/>
    <n v="53939"/>
    <n v="2"/>
    <m/>
    <n v="37"/>
    <n v="2"/>
    <n v="8"/>
    <m/>
    <d v="2021-10-26T15:40:00"/>
    <n v="2"/>
    <n v="2"/>
    <s v="Tertiary "/>
    <n v="0"/>
    <s v="Not Assigned"/>
  </r>
  <r>
    <x v="7369"/>
    <n v="53940"/>
    <n v="1"/>
    <m/>
    <n v="39"/>
    <n v="13"/>
    <n v="1"/>
    <d v="2021-12-07T00:00:00"/>
    <d v="2021-10-26T15:42:00"/>
    <n v="13"/>
    <n v="1"/>
    <s v="New Delhi"/>
    <n v="2"/>
    <s v="Urology Circumcision"/>
  </r>
  <r>
    <x v="7369"/>
    <n v="53941"/>
    <n v="2"/>
    <m/>
    <n v="39"/>
    <n v="13"/>
    <n v="1"/>
    <d v="2022-05-19T00:00:00"/>
    <d v="2021-10-26T15:45:00"/>
    <n v="13"/>
    <n v="2"/>
    <s v="New Delhi"/>
    <n v="2"/>
    <s v="Urology Circumcision"/>
  </r>
  <r>
    <x v="7370"/>
    <n v="53942"/>
    <n v="2"/>
    <m/>
    <n v="2"/>
    <n v="13"/>
    <n v="1"/>
    <d v="2021-10-27T00:00:00"/>
    <d v="2021-10-26T15:45:00"/>
    <n v="13"/>
    <n v="2"/>
    <s v="New Delhi"/>
    <n v="1"/>
    <s v="Proctology"/>
  </r>
  <r>
    <x v="7371"/>
    <n v="53943"/>
    <n v="5"/>
    <m/>
    <n v="17"/>
    <n v="51"/>
    <n v="8"/>
    <m/>
    <d v="2021-10-26T15:47:00"/>
    <n v="51"/>
    <n v="5"/>
    <s v="Tertiary "/>
    <n v="7"/>
    <s v="Cosmetic"/>
  </r>
  <r>
    <x v="7372"/>
    <n v="53944"/>
    <n v="1"/>
    <s v="Cash"/>
    <n v="17"/>
    <n v="13"/>
    <n v="1"/>
    <d v="2021-12-15T00:00:00"/>
    <d v="2021-10-26T15:47:00"/>
    <n v="13"/>
    <n v="1"/>
    <s v="New Delhi"/>
    <n v="7"/>
    <s v="Cosmetic"/>
  </r>
  <r>
    <x v="7373"/>
    <n v="53945"/>
    <n v="5"/>
    <s v="Cash"/>
    <n v="2"/>
    <n v="39"/>
    <n v="1"/>
    <m/>
    <d v="2021-10-26T15:49:00"/>
    <n v="39"/>
    <n v="5"/>
    <s v="New Delhi"/>
    <n v="1"/>
    <s v="Proctology"/>
  </r>
  <r>
    <x v="7374"/>
    <n v="53946"/>
    <n v="2"/>
    <m/>
    <n v="37"/>
    <n v="13"/>
    <n v="8"/>
    <m/>
    <d v="2021-10-26T15:50:00"/>
    <n v="13"/>
    <n v="2"/>
    <s v="Tertiary "/>
    <n v="0"/>
    <s v="Not Assigned"/>
  </r>
  <r>
    <x v="7372"/>
    <n v="53947"/>
    <n v="2"/>
    <s v="Cash"/>
    <n v="17"/>
    <n v="13"/>
    <n v="1"/>
    <d v="2021-11-18T00:00:00"/>
    <d v="2021-10-26T15:50:00"/>
    <n v="13"/>
    <n v="2"/>
    <s v="New Delhi"/>
    <n v="7"/>
    <s v="Cosmetic"/>
  </r>
  <r>
    <x v="7375"/>
    <n v="53948"/>
    <n v="1"/>
    <m/>
    <n v="14"/>
    <n v="52"/>
    <n v="6"/>
    <m/>
    <d v="2021-10-26T15:51:00"/>
    <n v="52"/>
    <n v="1"/>
    <s v="Pune"/>
    <n v="6"/>
    <s v="Kidney Stone"/>
  </r>
  <r>
    <x v="7376"/>
    <n v="53949"/>
    <n v="2"/>
    <m/>
    <n v="37"/>
    <n v="2"/>
    <n v="1"/>
    <m/>
    <d v="2021-10-26T15:55:00"/>
    <n v="2"/>
    <n v="2"/>
    <s v="New Delhi"/>
    <n v="0"/>
    <s v="Not Assigned"/>
  </r>
  <r>
    <x v="7377"/>
    <n v="53950"/>
    <n v="5"/>
    <m/>
    <n v="135"/>
    <n v="53"/>
    <n v="1"/>
    <m/>
    <d v="2021-10-26T15:59:00"/>
    <n v="53"/>
    <n v="5"/>
    <s v="New Delhi"/>
    <n v="10"/>
    <s v="Dental"/>
  </r>
  <r>
    <x v="7378"/>
    <n v="53951"/>
    <n v="5"/>
    <m/>
    <n v="2"/>
    <n v="13"/>
    <n v="1"/>
    <d v="2021-12-07T00:00:00"/>
    <d v="2021-10-26T16:00:00"/>
    <n v="13"/>
    <n v="5"/>
    <s v="New Delhi"/>
    <n v="1"/>
    <s v="Proctology"/>
  </r>
  <r>
    <x v="7379"/>
    <n v="53952"/>
    <n v="1"/>
    <s v="Cash"/>
    <n v="39"/>
    <n v="13"/>
    <n v="1"/>
    <d v="2021-11-26T00:00:00"/>
    <d v="2021-10-26T16:01:00"/>
    <n v="13"/>
    <n v="1"/>
    <s v="New Delhi"/>
    <n v="2"/>
    <s v="Urology Circumcision"/>
  </r>
  <r>
    <x v="7380"/>
    <n v="53953"/>
    <n v="5"/>
    <s v="Cash"/>
    <n v="2"/>
    <n v="8"/>
    <n v="1"/>
    <d v="2021-11-15T00:00:00"/>
    <d v="2021-10-26T16:02:00"/>
    <n v="8"/>
    <n v="5"/>
    <s v="New Delhi"/>
    <n v="1"/>
    <s v="Proctology"/>
  </r>
  <r>
    <x v="7381"/>
    <n v="53954"/>
    <n v="1"/>
    <m/>
    <n v="15"/>
    <n v="13"/>
    <n v="1"/>
    <d v="2021-12-07T00:00:00"/>
    <d v="2021-10-26T16:03:00"/>
    <n v="13"/>
    <n v="1"/>
    <s v="New Delhi"/>
    <n v="3"/>
    <s v="Laproscopy"/>
  </r>
  <r>
    <x v="7382"/>
    <n v="53955"/>
    <n v="1"/>
    <m/>
    <n v="19"/>
    <n v="13"/>
    <n v="6"/>
    <m/>
    <d v="2021-10-26T16:07:00"/>
    <n v="13"/>
    <n v="1"/>
    <s v="Pune"/>
    <n v="1"/>
    <s v="Proctology"/>
  </r>
  <r>
    <x v="7383"/>
    <n v="53956"/>
    <n v="5"/>
    <m/>
    <n v="17"/>
    <n v="13"/>
    <n v="1"/>
    <m/>
    <d v="2021-10-26T16:08:00"/>
    <n v="13"/>
    <n v="5"/>
    <s v="New Delhi"/>
    <n v="7"/>
    <s v="Cosmetic"/>
  </r>
  <r>
    <x v="7384"/>
    <n v="53957"/>
    <n v="2"/>
    <s v="Cash"/>
    <n v="57"/>
    <n v="13"/>
    <n v="4"/>
    <d v="2021-11-06T00:00:00"/>
    <d v="2021-10-26T16:10:00"/>
    <n v="13"/>
    <n v="2"/>
    <s v="Hyderabad"/>
    <n v="0"/>
    <s v="Not Assigned"/>
  </r>
  <r>
    <x v="7385"/>
    <n v="53958"/>
    <n v="2"/>
    <m/>
    <n v="2"/>
    <n v="39"/>
    <n v="3"/>
    <m/>
    <d v="2021-10-26T16:10:00"/>
    <n v="39"/>
    <n v="2"/>
    <s v="Mumbai"/>
    <n v="1"/>
    <s v="Proctology"/>
  </r>
  <r>
    <x v="7386"/>
    <n v="53959"/>
    <n v="5"/>
    <s v="Cash"/>
    <n v="17"/>
    <n v="11"/>
    <n v="3"/>
    <d v="2021-11-23T00:00:00"/>
    <d v="2021-10-26T16:17:00"/>
    <n v="11"/>
    <n v="5"/>
    <s v="Mumbai"/>
    <n v="7"/>
    <s v="Cosmetic"/>
  </r>
  <r>
    <x v="7387"/>
    <n v="53960"/>
    <n v="5"/>
    <s v="Cash"/>
    <n v="17"/>
    <n v="13"/>
    <n v="2"/>
    <m/>
    <d v="2021-10-26T16:19:00"/>
    <n v="13"/>
    <n v="5"/>
    <s v="Bangalore"/>
    <n v="7"/>
    <s v="Cosmetic"/>
  </r>
  <r>
    <x v="7385"/>
    <n v="53961"/>
    <n v="2"/>
    <m/>
    <n v="37"/>
    <n v="39"/>
    <n v="6"/>
    <m/>
    <d v="2021-10-26T16:20:00"/>
    <n v="39"/>
    <n v="2"/>
    <s v="Pune"/>
    <n v="0"/>
    <s v="Not Assigned"/>
  </r>
  <r>
    <x v="7388"/>
    <n v="53962"/>
    <n v="2"/>
    <m/>
    <n v="2"/>
    <n v="51"/>
    <n v="1"/>
    <d v="2021-10-28T00:00:00"/>
    <d v="2021-10-26T16:20:00"/>
    <n v="51"/>
    <n v="2"/>
    <s v="New Delhi"/>
    <n v="1"/>
    <s v="Proctology"/>
  </r>
  <r>
    <x v="7389"/>
    <n v="53963"/>
    <n v="5"/>
    <m/>
    <n v="17"/>
    <n v="2"/>
    <n v="1"/>
    <m/>
    <d v="2021-10-26T16:21:00"/>
    <n v="2"/>
    <n v="5"/>
    <s v="New Delhi"/>
    <n v="7"/>
    <s v="Cosmetic"/>
  </r>
  <r>
    <x v="7390"/>
    <n v="53964"/>
    <n v="1"/>
    <m/>
    <n v="17"/>
    <n v="39"/>
    <n v="2"/>
    <d v="2021-10-29T00:00:00"/>
    <d v="2021-10-26T16:23:00"/>
    <n v="39"/>
    <n v="1"/>
    <s v="Bangalore"/>
    <n v="7"/>
    <s v="Cosmetic"/>
  </r>
  <r>
    <x v="7391"/>
    <n v="53965"/>
    <n v="1"/>
    <m/>
    <n v="2"/>
    <n v="12"/>
    <n v="1"/>
    <m/>
    <d v="2021-10-26T16:24:00"/>
    <n v="12"/>
    <n v="1"/>
    <s v="New Delhi"/>
    <n v="1"/>
    <s v="Proctology"/>
  </r>
  <r>
    <x v="7392"/>
    <n v="53966"/>
    <n v="2"/>
    <m/>
    <n v="17"/>
    <n v="12"/>
    <n v="2"/>
    <d v="2021-10-29T00:00:00"/>
    <d v="2021-10-26T16:25:00"/>
    <n v="12"/>
    <n v="2"/>
    <s v="Bangalore"/>
    <n v="7"/>
    <s v="Cosmetic"/>
  </r>
  <r>
    <x v="7393"/>
    <n v="53967"/>
    <n v="5"/>
    <s v="Cashless"/>
    <n v="18"/>
    <n v="13"/>
    <n v="2"/>
    <d v="2022-04-13T00:00:00"/>
    <d v="2021-10-26T16:27:00"/>
    <n v="13"/>
    <n v="5"/>
    <s v="Bangalore"/>
    <n v="5"/>
    <s v="Vascular"/>
  </r>
  <r>
    <x v="7394"/>
    <n v="53968"/>
    <n v="5"/>
    <m/>
    <n v="17"/>
    <n v="13"/>
    <n v="3"/>
    <d v="2021-11-10T00:00:00"/>
    <d v="2021-10-26T16:28:00"/>
    <n v="13"/>
    <n v="5"/>
    <s v="Mumbai"/>
    <n v="7"/>
    <s v="Cosmetic"/>
  </r>
  <r>
    <x v="7395"/>
    <n v="53969"/>
    <n v="5"/>
    <m/>
    <n v="17"/>
    <n v="13"/>
    <n v="3"/>
    <d v="2022-06-04T00:00:00"/>
    <d v="2021-10-26T16:29:00"/>
    <n v="13"/>
    <n v="5"/>
    <s v="Mumbai"/>
    <n v="7"/>
    <s v="Cosmetic"/>
  </r>
  <r>
    <x v="7396"/>
    <n v="53970"/>
    <n v="2"/>
    <m/>
    <n v="39"/>
    <n v="13"/>
    <n v="4"/>
    <m/>
    <d v="2021-10-26T16:30:00"/>
    <n v="13"/>
    <n v="2"/>
    <s v="Hyderabad"/>
    <n v="2"/>
    <s v="Urology Circumcision"/>
  </r>
  <r>
    <x v="7397"/>
    <n v="53971"/>
    <n v="2"/>
    <m/>
    <n v="18"/>
    <n v="4"/>
    <n v="2"/>
    <d v="2022-06-14T00:00:00"/>
    <d v="2021-10-26T16:30:00"/>
    <n v="4"/>
    <n v="2"/>
    <s v="Bangalore"/>
    <n v="5"/>
    <s v="Vascular"/>
  </r>
  <r>
    <x v="7398"/>
    <n v="53972"/>
    <n v="2"/>
    <m/>
    <n v="2"/>
    <n v="13"/>
    <n v="1"/>
    <d v="2022-04-05T00:00:00"/>
    <d v="2021-10-26T16:30:00"/>
    <n v="13"/>
    <n v="2"/>
    <s v="New Delhi"/>
    <n v="1"/>
    <s v="Proctology"/>
  </r>
  <r>
    <x v="7399"/>
    <n v="53973"/>
    <n v="1"/>
    <m/>
    <n v="2"/>
    <n v="2"/>
    <n v="3"/>
    <m/>
    <d v="2021-10-26T16:31:00"/>
    <n v="2"/>
    <n v="1"/>
    <s v="Mumbai"/>
    <n v="1"/>
    <s v="Proctology"/>
  </r>
  <r>
    <x v="7400"/>
    <n v="53974"/>
    <n v="2"/>
    <m/>
    <n v="39"/>
    <n v="13"/>
    <n v="8"/>
    <d v="2021-11-11T00:00:00"/>
    <d v="2021-10-26T16:35:00"/>
    <n v="13"/>
    <n v="2"/>
    <s v="Tertiary "/>
    <n v="2"/>
    <s v="Urology Circumcision"/>
  </r>
  <r>
    <x v="7388"/>
    <n v="53975"/>
    <n v="2"/>
    <m/>
    <n v="37"/>
    <n v="12"/>
    <n v="8"/>
    <m/>
    <d v="2021-10-26T16:40:00"/>
    <n v="12"/>
    <n v="2"/>
    <s v="Tertiary "/>
    <n v="0"/>
    <s v="Not Assigned"/>
  </r>
  <r>
    <x v="7401"/>
    <n v="53976"/>
    <n v="2"/>
    <m/>
    <n v="2"/>
    <n v="13"/>
    <n v="3"/>
    <d v="2021-11-30T00:00:00"/>
    <d v="2021-10-26T16:45:00"/>
    <n v="13"/>
    <n v="2"/>
    <s v="Mumbai"/>
    <n v="1"/>
    <s v="Proctology"/>
  </r>
  <r>
    <x v="7401"/>
    <n v="53977"/>
    <n v="2"/>
    <s v="Cash"/>
    <n v="2"/>
    <n v="13"/>
    <n v="3"/>
    <m/>
    <d v="2021-10-26T16:45:00"/>
    <n v="13"/>
    <n v="2"/>
    <s v="Mumbai"/>
    <n v="1"/>
    <s v="Proctology"/>
  </r>
  <r>
    <x v="7401"/>
    <n v="53978"/>
    <n v="2"/>
    <m/>
    <n v="37"/>
    <n v="12"/>
    <n v="3"/>
    <m/>
    <d v="2021-10-26T16:45:00"/>
    <n v="12"/>
    <n v="2"/>
    <s v="Mumbai"/>
    <n v="0"/>
    <s v="Not Assigned"/>
  </r>
  <r>
    <x v="7402"/>
    <n v="53979"/>
    <n v="2"/>
    <m/>
    <n v="2"/>
    <n v="52"/>
    <n v="3"/>
    <m/>
    <d v="2021-10-26T16:50:00"/>
    <n v="52"/>
    <n v="2"/>
    <s v="Mumbai"/>
    <n v="1"/>
    <s v="Proctology"/>
  </r>
  <r>
    <x v="7403"/>
    <n v="53980"/>
    <n v="1"/>
    <m/>
    <n v="16"/>
    <n v="65"/>
    <n v="2"/>
    <d v="2021-10-27T00:00:00"/>
    <d v="2021-10-26T17:03:00"/>
    <n v="65"/>
    <n v="1"/>
    <s v="Bangalore"/>
    <n v="3"/>
    <s v="Laproscopy"/>
  </r>
  <r>
    <x v="7404"/>
    <n v="53981"/>
    <n v="1"/>
    <m/>
    <n v="20"/>
    <n v="12"/>
    <n v="8"/>
    <m/>
    <d v="2021-10-26T17:09:00"/>
    <n v="12"/>
    <n v="1"/>
    <s v="Tertiary "/>
    <n v="1"/>
    <s v="Proctology"/>
  </r>
  <r>
    <x v="7405"/>
    <n v="53982"/>
    <n v="2"/>
    <m/>
    <n v="37"/>
    <n v="13"/>
    <n v="1"/>
    <m/>
    <d v="2021-10-26T17:10:00"/>
    <n v="13"/>
    <n v="2"/>
    <s v="New Delhi"/>
    <n v="0"/>
    <s v="Not Assigned"/>
  </r>
  <r>
    <x v="7406"/>
    <n v="53983"/>
    <n v="5"/>
    <m/>
    <n v="17"/>
    <n v="12"/>
    <n v="3"/>
    <m/>
    <d v="2021-10-26T17:14:00"/>
    <n v="12"/>
    <n v="5"/>
    <s v="Mumbai"/>
    <n v="7"/>
    <s v="Cosmetic"/>
  </r>
  <r>
    <x v="7407"/>
    <n v="53984"/>
    <n v="2"/>
    <m/>
    <n v="37"/>
    <n v="2"/>
    <n v="8"/>
    <m/>
    <d v="2021-10-26T17:15:00"/>
    <n v="2"/>
    <n v="2"/>
    <s v="Tertiary "/>
    <n v="0"/>
    <s v="Not Assigned"/>
  </r>
  <r>
    <x v="7408"/>
    <n v="53985"/>
    <n v="1"/>
    <m/>
    <n v="17"/>
    <n v="4"/>
    <n v="3"/>
    <d v="2022-06-04T00:00:00"/>
    <d v="2021-10-26T17:15:00"/>
    <n v="4"/>
    <n v="1"/>
    <s v="Mumbai"/>
    <n v="7"/>
    <s v="Cosmetic"/>
  </r>
  <r>
    <x v="6955"/>
    <n v="53986"/>
    <n v="5"/>
    <s v="Cashless"/>
    <n v="14"/>
    <n v="12"/>
    <n v="1"/>
    <d v="2021-10-27T00:00:00"/>
    <d v="2021-10-26T17:19:00"/>
    <n v="12"/>
    <n v="5"/>
    <s v="New Delhi"/>
    <n v="6"/>
    <s v="Kidney Stone"/>
  </r>
  <r>
    <x v="7409"/>
    <n v="53987"/>
    <n v="1"/>
    <m/>
    <n v="14"/>
    <n v="13"/>
    <n v="3"/>
    <m/>
    <d v="2021-10-26T17:23:00"/>
    <n v="13"/>
    <n v="1"/>
    <s v="Mumbai"/>
    <n v="6"/>
    <s v="Kidney Stone"/>
  </r>
  <r>
    <x v="7410"/>
    <n v="53988"/>
    <n v="2"/>
    <m/>
    <n v="37"/>
    <n v="12"/>
    <n v="1"/>
    <m/>
    <d v="2021-10-26T17:35:00"/>
    <n v="12"/>
    <n v="2"/>
    <s v="New Delhi"/>
    <n v="0"/>
    <s v="Not Assigned"/>
  </r>
  <r>
    <x v="7411"/>
    <n v="53989"/>
    <n v="5"/>
    <m/>
    <n v="17"/>
    <n v="39"/>
    <n v="2"/>
    <m/>
    <d v="2021-10-26T17:36:00"/>
    <n v="39"/>
    <n v="5"/>
    <s v="Bangalore"/>
    <n v="7"/>
    <s v="Cosmetic"/>
  </r>
  <r>
    <x v="7412"/>
    <n v="53990"/>
    <n v="2"/>
    <m/>
    <n v="39"/>
    <n v="13"/>
    <n v="1"/>
    <m/>
    <d v="2021-10-26T17:40:00"/>
    <n v="13"/>
    <n v="2"/>
    <s v="New Delhi"/>
    <n v="2"/>
    <s v="Urology Circumcision"/>
  </r>
  <r>
    <x v="7413"/>
    <n v="53991"/>
    <n v="1"/>
    <m/>
    <n v="20"/>
    <n v="4"/>
    <n v="4"/>
    <d v="2022-08-01T00:00:00"/>
    <d v="2021-10-26T17:40:00"/>
    <n v="4"/>
    <n v="1"/>
    <s v="Hyderabad"/>
    <n v="1"/>
    <s v="Proctology"/>
  </r>
  <r>
    <x v="7414"/>
    <n v="53992"/>
    <n v="1"/>
    <m/>
    <n v="39"/>
    <n v="18"/>
    <n v="17"/>
    <m/>
    <d v="2021-10-26T17:44:00"/>
    <n v="18"/>
    <n v="1"/>
    <s v="Bhubaneshwar"/>
    <n v="2"/>
    <s v="Urology Circumcision"/>
  </r>
  <r>
    <x v="7410"/>
    <n v="53993"/>
    <n v="2"/>
    <m/>
    <n v="15"/>
    <n v="51"/>
    <n v="1"/>
    <d v="2021-10-28T00:00:00"/>
    <d v="2021-10-26T17:45:00"/>
    <n v="51"/>
    <n v="2"/>
    <s v="New Delhi"/>
    <n v="3"/>
    <s v="Laproscopy"/>
  </r>
  <r>
    <x v="7415"/>
    <n v="53994"/>
    <n v="5"/>
    <m/>
    <n v="2"/>
    <n v="2"/>
    <n v="6"/>
    <m/>
    <d v="2021-10-26T17:47:00"/>
    <n v="2"/>
    <n v="5"/>
    <s v="Pune"/>
    <n v="1"/>
    <s v="Proctology"/>
  </r>
  <r>
    <x v="7416"/>
    <n v="53995"/>
    <n v="5"/>
    <m/>
    <n v="135"/>
    <n v="53"/>
    <n v="1"/>
    <m/>
    <d v="2021-10-26T17:48:00"/>
    <n v="53"/>
    <n v="5"/>
    <s v="New Delhi"/>
    <n v="10"/>
    <s v="Dental"/>
  </r>
  <r>
    <x v="7417"/>
    <n v="53996"/>
    <n v="5"/>
    <m/>
    <n v="17"/>
    <n v="2"/>
    <n v="3"/>
    <m/>
    <d v="2021-10-26T17:49:00"/>
    <n v="2"/>
    <n v="5"/>
    <s v="Mumbai"/>
    <n v="7"/>
    <s v="Cosmetic"/>
  </r>
  <r>
    <x v="7418"/>
    <n v="53997"/>
    <n v="2"/>
    <m/>
    <n v="37"/>
    <n v="2"/>
    <n v="4"/>
    <m/>
    <d v="2021-10-26T17:55:00"/>
    <n v="2"/>
    <n v="2"/>
    <s v="Hyderabad"/>
    <n v="0"/>
    <s v="Not Assigned"/>
  </r>
  <r>
    <x v="7419"/>
    <n v="53998"/>
    <n v="2"/>
    <m/>
    <n v="37"/>
    <n v="2"/>
    <n v="4"/>
    <m/>
    <d v="2021-10-26T17:55:00"/>
    <n v="2"/>
    <n v="2"/>
    <s v="Hyderabad"/>
    <n v="0"/>
    <s v="Not Assigned"/>
  </r>
  <r>
    <x v="7420"/>
    <n v="53999"/>
    <n v="2"/>
    <m/>
    <n v="37"/>
    <n v="2"/>
    <n v="1"/>
    <m/>
    <d v="2021-10-26T17:55:00"/>
    <n v="2"/>
    <n v="2"/>
    <s v="New Delhi"/>
    <n v="0"/>
    <s v="Not Assigned"/>
  </r>
  <r>
    <x v="7421"/>
    <n v="54000"/>
    <n v="2"/>
    <m/>
    <n v="37"/>
    <n v="4"/>
    <n v="8"/>
    <d v="2022-05-24T00:00:00"/>
    <d v="2021-10-26T17:55:00"/>
    <n v="4"/>
    <n v="2"/>
    <s v="Tertiary "/>
    <n v="0"/>
    <s v="Not Assigned"/>
  </r>
  <r>
    <x v="7422"/>
    <n v="54001"/>
    <n v="2"/>
    <m/>
    <n v="37"/>
    <n v="2"/>
    <n v="1"/>
    <m/>
    <d v="2021-10-26T18:00:00"/>
    <n v="2"/>
    <n v="2"/>
    <s v="New Delhi"/>
    <n v="0"/>
    <s v="Not Assigned"/>
  </r>
  <r>
    <x v="7093"/>
    <n v="54002"/>
    <n v="2"/>
    <m/>
    <n v="2"/>
    <n v="12"/>
    <n v="3"/>
    <m/>
    <d v="2021-10-26T18:00:00"/>
    <n v="12"/>
    <n v="2"/>
    <s v="Mumbai"/>
    <n v="1"/>
    <s v="Proctology"/>
  </r>
  <r>
    <x v="7405"/>
    <n v="54003"/>
    <n v="2"/>
    <s v="Cash"/>
    <n v="20"/>
    <n v="51"/>
    <n v="1"/>
    <m/>
    <d v="2021-10-26T18:00:00"/>
    <n v="51"/>
    <n v="2"/>
    <s v="New Delhi"/>
    <n v="1"/>
    <s v="Proctology"/>
  </r>
  <r>
    <x v="7423"/>
    <n v="54004"/>
    <n v="5"/>
    <m/>
    <n v="17"/>
    <n v="12"/>
    <n v="3"/>
    <m/>
    <d v="2021-10-26T18:06:00"/>
    <n v="12"/>
    <n v="5"/>
    <s v="Mumbai"/>
    <n v="7"/>
    <s v="Cosmetic"/>
  </r>
  <r>
    <x v="7424"/>
    <n v="54005"/>
    <n v="1"/>
    <s v="Cash"/>
    <n v="2"/>
    <n v="13"/>
    <n v="3"/>
    <d v="2022-01-22T00:00:00"/>
    <d v="2021-10-26T18:14:00"/>
    <n v="13"/>
    <n v="1"/>
    <s v="Mumbai"/>
    <n v="1"/>
    <s v="Proctology"/>
  </r>
  <r>
    <x v="7425"/>
    <n v="54006"/>
    <n v="2"/>
    <m/>
    <n v="16"/>
    <n v="13"/>
    <n v="1"/>
    <m/>
    <d v="2021-10-26T18:15:00"/>
    <n v="13"/>
    <n v="2"/>
    <s v="New Delhi"/>
    <n v="3"/>
    <s v="Laproscopy"/>
  </r>
  <r>
    <x v="7425"/>
    <n v="54007"/>
    <n v="2"/>
    <m/>
    <n v="131"/>
    <n v="13"/>
    <n v="8"/>
    <d v="2021-11-11T00:00:00"/>
    <d v="2021-10-26T18:15:00"/>
    <n v="13"/>
    <n v="2"/>
    <s v="Tertiary "/>
    <n v="3"/>
    <s v="Laproscopy"/>
  </r>
  <r>
    <x v="7426"/>
    <n v="54008"/>
    <n v="2"/>
    <m/>
    <n v="17"/>
    <n v="13"/>
    <n v="2"/>
    <d v="2021-10-29T00:00:00"/>
    <d v="2021-10-26T18:15:00"/>
    <n v="13"/>
    <n v="2"/>
    <s v="Bangalore"/>
    <n v="7"/>
    <s v="Cosmetic"/>
  </r>
  <r>
    <x v="6250"/>
    <n v="54009"/>
    <n v="2"/>
    <m/>
    <n v="37"/>
    <n v="2"/>
    <n v="3"/>
    <m/>
    <d v="2021-10-26T18:20:00"/>
    <n v="2"/>
    <n v="2"/>
    <s v="Mumbai"/>
    <n v="0"/>
    <s v="Not Assigned"/>
  </r>
  <r>
    <x v="6250"/>
    <n v="54010"/>
    <n v="2"/>
    <m/>
    <n v="37"/>
    <n v="2"/>
    <n v="3"/>
    <m/>
    <d v="2021-10-26T18:20:00"/>
    <n v="2"/>
    <n v="2"/>
    <s v="Mumbai"/>
    <n v="0"/>
    <s v="Not Assigned"/>
  </r>
  <r>
    <x v="7427"/>
    <n v="54011"/>
    <n v="2"/>
    <m/>
    <n v="17"/>
    <n v="13"/>
    <n v="1"/>
    <d v="2021-10-28T00:00:00"/>
    <d v="2021-10-26T18:30:00"/>
    <n v="13"/>
    <n v="2"/>
    <s v="New Delhi"/>
    <n v="7"/>
    <s v="Cosmetic"/>
  </r>
  <r>
    <x v="7428"/>
    <n v="54012"/>
    <n v="2"/>
    <m/>
    <n v="14"/>
    <n v="13"/>
    <n v="2"/>
    <d v="2021-10-28T00:00:00"/>
    <d v="2021-10-26T18:35:00"/>
    <n v="13"/>
    <n v="2"/>
    <s v="Bangalore"/>
    <n v="6"/>
    <s v="Kidney Stone"/>
  </r>
  <r>
    <x v="7429"/>
    <n v="54013"/>
    <n v="2"/>
    <s v="Cash"/>
    <n v="16"/>
    <n v="13"/>
    <n v="4"/>
    <m/>
    <d v="2021-10-26T18:35:00"/>
    <n v="13"/>
    <n v="2"/>
    <s v="Hyderabad"/>
    <n v="3"/>
    <s v="Laproscopy"/>
  </r>
  <r>
    <x v="7430"/>
    <n v="54014"/>
    <n v="5"/>
    <m/>
    <n v="17"/>
    <n v="13"/>
    <n v="1"/>
    <m/>
    <d v="2021-10-26T18:36:00"/>
    <n v="13"/>
    <n v="5"/>
    <s v="New Delhi"/>
    <n v="7"/>
    <s v="Cosmetic"/>
  </r>
  <r>
    <x v="7431"/>
    <n v="54015"/>
    <n v="1"/>
    <m/>
    <n v="16"/>
    <n v="13"/>
    <n v="1"/>
    <m/>
    <d v="2021-10-26T18:38:00"/>
    <n v="13"/>
    <n v="1"/>
    <s v="New Delhi"/>
    <n v="3"/>
    <s v="Laproscopy"/>
  </r>
  <r>
    <x v="7432"/>
    <n v="54016"/>
    <n v="7"/>
    <s v="Cash"/>
    <n v="94"/>
    <n v="34"/>
    <n v="1"/>
    <d v="1970-01-01T00:00:00"/>
    <d v="2021-10-26T18:43:00"/>
    <n v="34"/>
    <n v="7"/>
    <s v="New Delhi"/>
    <n v="0"/>
    <s v="Not Assigned"/>
  </r>
  <r>
    <x v="7433"/>
    <n v="54017"/>
    <n v="2"/>
    <m/>
    <n v="37"/>
    <n v="13"/>
    <n v="2"/>
    <m/>
    <d v="2021-10-26T18:50:00"/>
    <n v="13"/>
    <n v="2"/>
    <s v="Bangalore"/>
    <n v="0"/>
    <s v="Not Assigned"/>
  </r>
  <r>
    <x v="7434"/>
    <n v="54018"/>
    <n v="5"/>
    <m/>
    <n v="2"/>
    <n v="13"/>
    <n v="1"/>
    <m/>
    <d v="2021-10-26T18:54:00"/>
    <n v="13"/>
    <n v="5"/>
    <s v="New Delhi"/>
    <n v="1"/>
    <s v="Proctology"/>
  </r>
  <r>
    <x v="7435"/>
    <n v="54019"/>
    <n v="1"/>
    <m/>
    <n v="20"/>
    <n v="39"/>
    <n v="6"/>
    <m/>
    <d v="2021-10-26T19:01:00"/>
    <n v="39"/>
    <n v="1"/>
    <s v="Pune"/>
    <n v="1"/>
    <s v="Proctology"/>
  </r>
  <r>
    <x v="7436"/>
    <n v="54020"/>
    <n v="7"/>
    <s v="Cash"/>
    <n v="108"/>
    <n v="34"/>
    <n v="1"/>
    <d v="1970-01-01T00:00:00"/>
    <d v="2021-10-26T19:06:00"/>
    <n v="34"/>
    <n v="7"/>
    <s v="New Delhi"/>
    <n v="7"/>
    <s v="Cosmetic"/>
  </r>
  <r>
    <x v="7437"/>
    <n v="54021"/>
    <n v="1"/>
    <m/>
    <n v="2"/>
    <n v="13"/>
    <n v="4"/>
    <m/>
    <d v="2021-10-26T19:08:00"/>
    <n v="13"/>
    <n v="1"/>
    <s v="Hyderabad"/>
    <n v="1"/>
    <s v="Proctology"/>
  </r>
  <r>
    <x v="6447"/>
    <n v="54022"/>
    <n v="8"/>
    <m/>
    <n v="15"/>
    <n v="13"/>
    <n v="1"/>
    <m/>
    <d v="2021-10-26T19:09:00"/>
    <n v="13"/>
    <n v="8"/>
    <s v="New Delhi"/>
    <n v="3"/>
    <s v="Laproscopy"/>
  </r>
  <r>
    <x v="7183"/>
    <n v="54023"/>
    <n v="2"/>
    <m/>
    <n v="57"/>
    <n v="13"/>
    <n v="1"/>
    <d v="2021-12-24T00:00:00"/>
    <d v="2021-10-26T19:10:00"/>
    <n v="13"/>
    <n v="2"/>
    <s v="New Delhi"/>
    <n v="0"/>
    <s v="Not Assigned"/>
  </r>
  <r>
    <x v="7438"/>
    <n v="54024"/>
    <n v="1"/>
    <m/>
    <n v="17"/>
    <n v="13"/>
    <n v="3"/>
    <m/>
    <d v="2021-10-26T19:11:00"/>
    <n v="13"/>
    <n v="1"/>
    <s v="Mumbai"/>
    <n v="7"/>
    <s v="Cosmetic"/>
  </r>
  <r>
    <x v="7439"/>
    <n v="54025"/>
    <n v="5"/>
    <s v="Cash"/>
    <n v="135"/>
    <n v="2"/>
    <n v="1"/>
    <m/>
    <d v="2021-10-26T19:17:00"/>
    <n v="2"/>
    <n v="5"/>
    <s v="New Delhi"/>
    <n v="10"/>
    <s v="Dental"/>
  </r>
  <r>
    <x v="7440"/>
    <n v="54026"/>
    <n v="7"/>
    <s v="Cash"/>
    <n v="108"/>
    <n v="34"/>
    <n v="1"/>
    <d v="1970-01-01T00:00:00"/>
    <d v="2021-10-26T19:18:00"/>
    <n v="34"/>
    <n v="7"/>
    <s v="New Delhi"/>
    <n v="7"/>
    <s v="Cosmetic"/>
  </r>
  <r>
    <x v="7441"/>
    <n v="54027"/>
    <n v="1"/>
    <m/>
    <n v="96"/>
    <n v="4"/>
    <n v="3"/>
    <d v="2022-07-25T00:00:00"/>
    <d v="2021-10-26T19:25:00"/>
    <n v="4"/>
    <n v="1"/>
    <s v="Mumbai"/>
    <n v="7"/>
    <s v="Cosmetic"/>
  </r>
  <r>
    <x v="7442"/>
    <n v="54028"/>
    <n v="2"/>
    <m/>
    <n v="37"/>
    <n v="39"/>
    <n v="3"/>
    <m/>
    <d v="2021-10-26T19:50:00"/>
    <n v="39"/>
    <n v="2"/>
    <s v="Mumbai"/>
    <n v="0"/>
    <s v="Not Assigned"/>
  </r>
  <r>
    <x v="7443"/>
    <n v="54029"/>
    <n v="1"/>
    <s v="Cash"/>
    <n v="2"/>
    <n v="13"/>
    <n v="8"/>
    <d v="2022-01-04T00:00:00"/>
    <d v="2021-10-26T19:56:00"/>
    <n v="13"/>
    <n v="1"/>
    <s v="Tertiary "/>
    <n v="1"/>
    <s v="Proctology"/>
  </r>
  <r>
    <x v="7444"/>
    <n v="54030"/>
    <n v="1"/>
    <m/>
    <n v="2"/>
    <n v="53"/>
    <n v="8"/>
    <m/>
    <d v="2021-10-26T19:57:00"/>
    <n v="53"/>
    <n v="1"/>
    <s v="Tertiary "/>
    <n v="1"/>
    <s v="Proctology"/>
  </r>
  <r>
    <x v="7445"/>
    <n v="54031"/>
    <n v="2"/>
    <m/>
    <n v="37"/>
    <n v="54"/>
    <n v="3"/>
    <d v="2022-05-18T00:00:00"/>
    <d v="2021-10-26T20:00:00"/>
    <n v="54"/>
    <n v="2"/>
    <s v="Mumbai"/>
    <n v="0"/>
    <s v="Not Assigned"/>
  </r>
  <r>
    <x v="7446"/>
    <n v="54032"/>
    <n v="5"/>
    <m/>
    <n v="17"/>
    <n v="2"/>
    <n v="1"/>
    <m/>
    <d v="2021-10-26T20:00:00"/>
    <n v="2"/>
    <n v="5"/>
    <s v="New Delhi"/>
    <n v="7"/>
    <s v="Cosmetic"/>
  </r>
  <r>
    <x v="7447"/>
    <n v="54033"/>
    <n v="5"/>
    <s v="Cash"/>
    <n v="17"/>
    <n v="13"/>
    <n v="1"/>
    <d v="2021-11-18T00:00:00"/>
    <d v="2021-10-26T20:07:00"/>
    <n v="13"/>
    <n v="5"/>
    <s v="New Delhi"/>
    <n v="7"/>
    <s v="Cosmetic"/>
  </r>
  <r>
    <x v="7448"/>
    <n v="54034"/>
    <n v="2"/>
    <m/>
    <n v="37"/>
    <n v="2"/>
    <n v="3"/>
    <m/>
    <d v="2021-10-26T20:10:00"/>
    <n v="2"/>
    <n v="2"/>
    <s v="Mumbai"/>
    <n v="0"/>
    <s v="Not Assigned"/>
  </r>
  <r>
    <x v="7449"/>
    <n v="54035"/>
    <n v="1"/>
    <s v="Cash"/>
    <n v="2"/>
    <n v="13"/>
    <n v="3"/>
    <m/>
    <d v="2021-10-26T20:13:00"/>
    <n v="13"/>
    <n v="1"/>
    <s v="Mumbai"/>
    <n v="1"/>
    <s v="Proctology"/>
  </r>
  <r>
    <x v="7449"/>
    <n v="54036"/>
    <n v="2"/>
    <m/>
    <n v="19"/>
    <n v="13"/>
    <n v="3"/>
    <d v="2021-11-30T00:00:00"/>
    <d v="2021-10-26T20:15:00"/>
    <n v="13"/>
    <n v="2"/>
    <s v="Mumbai"/>
    <n v="1"/>
    <s v="Proctology"/>
  </r>
  <r>
    <x v="7449"/>
    <n v="54037"/>
    <n v="2"/>
    <m/>
    <n v="37"/>
    <n v="12"/>
    <n v="3"/>
    <m/>
    <d v="2021-10-26T20:15:00"/>
    <n v="12"/>
    <n v="2"/>
    <s v="Mumbai"/>
    <n v="0"/>
    <s v="Not Assigned"/>
  </r>
  <r>
    <x v="7450"/>
    <n v="54038"/>
    <n v="2"/>
    <m/>
    <n v="15"/>
    <n v="12"/>
    <n v="1"/>
    <m/>
    <d v="2021-10-26T20:15:00"/>
    <n v="12"/>
    <n v="2"/>
    <s v="New Delhi"/>
    <n v="3"/>
    <s v="Laproscopy"/>
  </r>
  <r>
    <x v="7451"/>
    <n v="54039"/>
    <n v="1"/>
    <s v="Cash"/>
    <n v="2"/>
    <n v="13"/>
    <n v="1"/>
    <d v="2021-11-25T00:00:00"/>
    <d v="2021-10-26T20:17:00"/>
    <n v="13"/>
    <n v="1"/>
    <s v="New Delhi"/>
    <n v="1"/>
    <s v="Proctology"/>
  </r>
  <r>
    <x v="7452"/>
    <n v="54040"/>
    <n v="2"/>
    <m/>
    <n v="37"/>
    <n v="2"/>
    <n v="2"/>
    <m/>
    <d v="2021-10-26T20:20:00"/>
    <n v="2"/>
    <n v="2"/>
    <s v="Bangalore"/>
    <n v="0"/>
    <s v="Not Assigned"/>
  </r>
  <r>
    <x v="7453"/>
    <n v="54041"/>
    <n v="2"/>
    <m/>
    <n v="2"/>
    <n v="13"/>
    <n v="1"/>
    <d v="2021-12-07T00:00:00"/>
    <d v="2021-10-26T20:20:00"/>
    <n v="13"/>
    <n v="2"/>
    <s v="New Delhi"/>
    <n v="1"/>
    <s v="Proctology"/>
  </r>
  <r>
    <x v="7454"/>
    <n v="54042"/>
    <n v="1"/>
    <m/>
    <n v="17"/>
    <n v="39"/>
    <n v="2"/>
    <d v="2021-11-16T00:00:00"/>
    <d v="2021-10-26T20:20:00"/>
    <n v="39"/>
    <n v="1"/>
    <s v="Bangalore"/>
    <n v="7"/>
    <s v="Cosmetic"/>
  </r>
  <r>
    <x v="7455"/>
    <n v="54043"/>
    <n v="5"/>
    <s v="Cash"/>
    <n v="17"/>
    <n v="13"/>
    <n v="1"/>
    <m/>
    <d v="2021-10-26T20:22:00"/>
    <n v="13"/>
    <n v="5"/>
    <s v="New Delhi"/>
    <n v="7"/>
    <s v="Cosmetic"/>
  </r>
  <r>
    <x v="7456"/>
    <n v="54044"/>
    <n v="2"/>
    <m/>
    <n v="18"/>
    <n v="39"/>
    <n v="2"/>
    <d v="2021-10-29T00:00:00"/>
    <d v="2021-10-26T20:25:00"/>
    <n v="39"/>
    <n v="2"/>
    <s v="Bangalore"/>
    <n v="5"/>
    <s v="Vascular"/>
  </r>
  <r>
    <x v="7454"/>
    <n v="54045"/>
    <n v="2"/>
    <m/>
    <n v="37"/>
    <n v="12"/>
    <n v="2"/>
    <m/>
    <d v="2021-10-26T20:25:00"/>
    <n v="12"/>
    <n v="2"/>
    <s v="Bangalore"/>
    <n v="0"/>
    <s v="Not Assigned"/>
  </r>
  <r>
    <x v="7457"/>
    <n v="54046"/>
    <n v="1"/>
    <s v="Cash"/>
    <n v="2"/>
    <n v="39"/>
    <n v="4"/>
    <d v="2022-01-11T00:00:00"/>
    <d v="2021-10-26T20:25:00"/>
    <n v="39"/>
    <n v="1"/>
    <s v="Hyderabad"/>
    <n v="1"/>
    <s v="Proctology"/>
  </r>
  <r>
    <x v="7458"/>
    <n v="54047"/>
    <n v="1"/>
    <m/>
    <n v="17"/>
    <n v="13"/>
    <n v="3"/>
    <d v="2021-11-30T00:00:00"/>
    <d v="2021-10-26T20:26:00"/>
    <n v="13"/>
    <n v="1"/>
    <s v="Mumbai"/>
    <n v="7"/>
    <s v="Cosmetic"/>
  </r>
  <r>
    <x v="7456"/>
    <n v="54048"/>
    <n v="2"/>
    <m/>
    <n v="37"/>
    <n v="2"/>
    <n v="2"/>
    <m/>
    <d v="2021-10-26T20:30:00"/>
    <n v="2"/>
    <n v="2"/>
    <s v="Bangalore"/>
    <n v="0"/>
    <s v="Not Assigned"/>
  </r>
  <r>
    <x v="7458"/>
    <n v="54049"/>
    <n v="2"/>
    <m/>
    <n v="37"/>
    <n v="13"/>
    <n v="3"/>
    <m/>
    <d v="2021-10-26T20:30:00"/>
    <n v="13"/>
    <n v="2"/>
    <s v="Mumbai"/>
    <n v="0"/>
    <s v="Not Assigned"/>
  </r>
  <r>
    <x v="7459"/>
    <n v="54050"/>
    <n v="1"/>
    <s v="Cash"/>
    <n v="135"/>
    <n v="39"/>
    <n v="1"/>
    <m/>
    <d v="2021-10-26T20:33:00"/>
    <n v="39"/>
    <n v="1"/>
    <s v="New Delhi"/>
    <n v="10"/>
    <s v="Dental"/>
  </r>
  <r>
    <x v="7460"/>
    <n v="54051"/>
    <n v="2"/>
    <m/>
    <n v="14"/>
    <n v="39"/>
    <n v="5"/>
    <d v="2022-06-20T00:00:00"/>
    <d v="2021-10-26T20:35:00"/>
    <n v="39"/>
    <n v="2"/>
    <s v="Others"/>
    <n v="6"/>
    <s v="Kidney Stone"/>
  </r>
  <r>
    <x v="7345"/>
    <n v="54052"/>
    <n v="2"/>
    <s v="Cash"/>
    <n v="39"/>
    <n v="12"/>
    <n v="3"/>
    <m/>
    <d v="2021-10-26T20:35:00"/>
    <n v="12"/>
    <n v="2"/>
    <s v="Mumbai"/>
    <n v="2"/>
    <s v="Urology Circumcision"/>
  </r>
  <r>
    <x v="7461"/>
    <n v="54053"/>
    <n v="1"/>
    <m/>
    <n v="19"/>
    <n v="2"/>
    <n v="6"/>
    <m/>
    <d v="2021-10-26T20:43:00"/>
    <n v="2"/>
    <n v="1"/>
    <s v="Pune"/>
    <n v="1"/>
    <s v="Proctology"/>
  </r>
  <r>
    <x v="7462"/>
    <n v="54054"/>
    <n v="2"/>
    <m/>
    <n v="37"/>
    <n v="13"/>
    <n v="3"/>
    <m/>
    <d v="2021-10-26T20:45:00"/>
    <n v="13"/>
    <n v="2"/>
    <s v="Mumbai"/>
    <n v="0"/>
    <s v="Not Assigned"/>
  </r>
  <r>
    <x v="7454"/>
    <n v="54055"/>
    <n v="2"/>
    <m/>
    <n v="37"/>
    <n v="13"/>
    <n v="2"/>
    <m/>
    <d v="2021-10-26T20:45:00"/>
    <n v="13"/>
    <n v="2"/>
    <s v="Bangalore"/>
    <n v="0"/>
    <s v="Not Assigned"/>
  </r>
  <r>
    <x v="7463"/>
    <n v="54056"/>
    <n v="1"/>
    <s v="Cash"/>
    <n v="2"/>
    <n v="39"/>
    <n v="1"/>
    <m/>
    <d v="2021-10-26T20:51:00"/>
    <n v="39"/>
    <n v="1"/>
    <s v="New Delhi"/>
    <n v="1"/>
    <s v="Proctology"/>
  </r>
  <r>
    <x v="7464"/>
    <n v="54057"/>
    <n v="2"/>
    <m/>
    <n v="37"/>
    <n v="13"/>
    <n v="3"/>
    <m/>
    <d v="2021-10-26T20:55:00"/>
    <n v="13"/>
    <n v="2"/>
    <s v="Mumbai"/>
    <n v="0"/>
    <s v="Not Assigned"/>
  </r>
  <r>
    <x v="7465"/>
    <n v="54058"/>
    <n v="1"/>
    <m/>
    <n v="2"/>
    <n v="2"/>
    <n v="4"/>
    <m/>
    <d v="2021-10-26T21:00:00"/>
    <n v="2"/>
    <n v="1"/>
    <s v="Hyderabad"/>
    <n v="1"/>
    <s v="Proctology"/>
  </r>
  <r>
    <x v="7466"/>
    <n v="54059"/>
    <n v="1"/>
    <s v="Cash"/>
    <n v="135"/>
    <n v="2"/>
    <n v="1"/>
    <m/>
    <d v="2021-10-26T21:03:00"/>
    <n v="2"/>
    <n v="1"/>
    <s v="New Delhi"/>
    <n v="10"/>
    <s v="Dental"/>
  </r>
  <r>
    <x v="7465"/>
    <n v="54060"/>
    <n v="2"/>
    <m/>
    <n v="37"/>
    <n v="2"/>
    <n v="4"/>
    <m/>
    <d v="2021-10-26T21:05:00"/>
    <n v="2"/>
    <n v="2"/>
    <s v="Hyderabad"/>
    <n v="0"/>
    <s v="Not Assigned"/>
  </r>
  <r>
    <x v="7465"/>
    <n v="54061"/>
    <n v="2"/>
    <m/>
    <n v="37"/>
    <n v="2"/>
    <n v="1"/>
    <m/>
    <d v="2021-10-26T21:05:00"/>
    <n v="2"/>
    <n v="2"/>
    <s v="New Delhi"/>
    <n v="0"/>
    <s v="Not Assigned"/>
  </r>
  <r>
    <x v="7467"/>
    <n v="54062"/>
    <n v="1"/>
    <s v="Cash"/>
    <n v="2"/>
    <n v="13"/>
    <n v="1"/>
    <m/>
    <d v="2021-10-26T21:11:00"/>
    <n v="13"/>
    <n v="1"/>
    <s v="New Delhi"/>
    <n v="1"/>
    <s v="Proctology"/>
  </r>
  <r>
    <x v="7468"/>
    <n v="54063"/>
    <n v="1"/>
    <m/>
    <n v="2"/>
    <n v="4"/>
    <n v="4"/>
    <d v="2022-07-25T00:00:00"/>
    <d v="2021-10-26T21:19:00"/>
    <n v="4"/>
    <n v="1"/>
    <s v="Hyderabad"/>
    <n v="1"/>
    <s v="Proctology"/>
  </r>
  <r>
    <x v="7469"/>
    <n v="54064"/>
    <n v="5"/>
    <s v="Cash"/>
    <n v="135"/>
    <n v="2"/>
    <n v="1"/>
    <m/>
    <d v="2021-10-26T21:24:00"/>
    <n v="2"/>
    <n v="5"/>
    <s v="New Delhi"/>
    <n v="10"/>
    <s v="Dental"/>
  </r>
  <r>
    <x v="7470"/>
    <n v="54065"/>
    <n v="1"/>
    <m/>
    <n v="2"/>
    <n v="12"/>
    <n v="8"/>
    <d v="2021-10-28T00:00:00"/>
    <d v="2021-10-26T21:25:00"/>
    <n v="12"/>
    <n v="1"/>
    <s v="Tertiary "/>
    <n v="1"/>
    <s v="Proctology"/>
  </r>
  <r>
    <x v="7471"/>
    <n v="54066"/>
    <n v="1"/>
    <m/>
    <n v="19"/>
    <n v="13"/>
    <n v="2"/>
    <m/>
    <d v="2021-10-26T21:32:00"/>
    <n v="13"/>
    <n v="1"/>
    <s v="Bangalore"/>
    <n v="1"/>
    <s v="Proctology"/>
  </r>
  <r>
    <x v="7472"/>
    <n v="54067"/>
    <n v="2"/>
    <m/>
    <n v="37"/>
    <n v="13"/>
    <n v="4"/>
    <m/>
    <d v="2021-10-26T21:35:00"/>
    <n v="13"/>
    <n v="2"/>
    <s v="Hyderabad"/>
    <n v="0"/>
    <s v="Not Assigned"/>
  </r>
  <r>
    <x v="7473"/>
    <n v="54068"/>
    <n v="1"/>
    <s v="Cashless"/>
    <n v="18"/>
    <n v="34"/>
    <n v="2"/>
    <d v="2021-10-30T00:00:00"/>
    <d v="2021-10-26T21:47:00"/>
    <n v="34"/>
    <n v="1"/>
    <s v="Bangalore"/>
    <n v="5"/>
    <s v="Vascular"/>
  </r>
  <r>
    <x v="7474"/>
    <n v="54069"/>
    <n v="2"/>
    <s v="Cash"/>
    <n v="20"/>
    <n v="51"/>
    <n v="1"/>
    <d v="2021-10-30T00:00:00"/>
    <d v="2021-10-26T21:54:00"/>
    <n v="51"/>
    <n v="2"/>
    <s v="New Delhi"/>
    <n v="1"/>
    <s v="Proctology"/>
  </r>
  <r>
    <x v="7475"/>
    <n v="54070"/>
    <n v="1"/>
    <s v="Cash"/>
    <n v="15"/>
    <n v="13"/>
    <n v="8"/>
    <d v="2021-12-02T00:00:00"/>
    <d v="2021-10-26T21:55:00"/>
    <n v="13"/>
    <n v="1"/>
    <s v="Tertiary "/>
    <n v="3"/>
    <s v="Laproscopy"/>
  </r>
  <r>
    <x v="7476"/>
    <n v="54071"/>
    <n v="1"/>
    <s v="Cash"/>
    <n v="17"/>
    <n v="39"/>
    <n v="1"/>
    <d v="2022-02-09T00:00:00"/>
    <d v="2021-10-26T21:56:00"/>
    <n v="39"/>
    <n v="1"/>
    <s v="New Delhi"/>
    <n v="7"/>
    <s v="Cosmetic"/>
  </r>
  <r>
    <x v="7477"/>
    <n v="54072"/>
    <n v="1"/>
    <m/>
    <n v="18"/>
    <n v="2"/>
    <n v="2"/>
    <d v="2022-06-14T00:00:00"/>
    <d v="2021-10-26T21:59:00"/>
    <n v="2"/>
    <n v="1"/>
    <s v="Bangalore"/>
    <n v="5"/>
    <s v="Vascular"/>
  </r>
  <r>
    <x v="7450"/>
    <n v="54073"/>
    <n v="2"/>
    <s v="Cash"/>
    <n v="15"/>
    <n v="34"/>
    <n v="1"/>
    <d v="2021-10-30T00:00:00"/>
    <d v="2021-10-26T21:59:00"/>
    <n v="34"/>
    <n v="2"/>
    <s v="New Delhi"/>
    <n v="3"/>
    <s v="Laproscopy"/>
  </r>
  <r>
    <x v="7478"/>
    <n v="54074"/>
    <n v="1"/>
    <m/>
    <n v="7"/>
    <n v="13"/>
    <n v="2"/>
    <m/>
    <d v="2021-10-26T22:00:00"/>
    <n v="13"/>
    <n v="1"/>
    <s v="Bangalore"/>
    <n v="9"/>
    <s v="Ophthalmology"/>
  </r>
  <r>
    <x v="7479"/>
    <n v="54075"/>
    <n v="1"/>
    <s v="Cash"/>
    <n v="135"/>
    <n v="13"/>
    <n v="1"/>
    <m/>
    <d v="2021-10-26T22:16:00"/>
    <n v="13"/>
    <n v="1"/>
    <s v="New Delhi"/>
    <n v="10"/>
    <s v="Dental"/>
  </r>
  <r>
    <x v="7480"/>
    <n v="54076"/>
    <n v="1"/>
    <m/>
    <n v="2"/>
    <n v="39"/>
    <n v="2"/>
    <d v="2021-10-29T00:00:00"/>
    <d v="2021-10-26T22:22:00"/>
    <n v="39"/>
    <n v="1"/>
    <s v="Bangalore"/>
    <n v="1"/>
    <s v="Proctology"/>
  </r>
  <r>
    <x v="7481"/>
    <n v="54077"/>
    <n v="1"/>
    <m/>
    <n v="21"/>
    <n v="4"/>
    <n v="4"/>
    <d v="2022-07-05T00:00:00"/>
    <d v="2021-10-26T22:23:00"/>
    <n v="4"/>
    <n v="1"/>
    <s v="Hyderabad"/>
    <n v="1"/>
    <s v="Proctology"/>
  </r>
  <r>
    <x v="7482"/>
    <n v="54078"/>
    <n v="1"/>
    <s v="Cash"/>
    <n v="135"/>
    <n v="13"/>
    <n v="1"/>
    <m/>
    <d v="2021-10-26T22:26:00"/>
    <n v="13"/>
    <n v="1"/>
    <s v="New Delhi"/>
    <n v="10"/>
    <s v="Dental"/>
  </r>
  <r>
    <x v="7483"/>
    <n v="54079"/>
    <n v="1"/>
    <m/>
    <n v="2"/>
    <n v="2"/>
    <n v="1"/>
    <m/>
    <d v="2021-10-26T22:28:00"/>
    <n v="2"/>
    <n v="1"/>
    <s v="New Delhi"/>
    <n v="1"/>
    <s v="Proctology"/>
  </r>
  <r>
    <x v="7484"/>
    <n v="54080"/>
    <n v="1"/>
    <m/>
    <n v="39"/>
    <n v="12"/>
    <n v="1"/>
    <m/>
    <d v="2021-10-26T22:52:00"/>
    <n v="12"/>
    <n v="1"/>
    <s v="New Delhi"/>
    <n v="2"/>
    <s v="Urology Circumcision"/>
  </r>
  <r>
    <x v="7485"/>
    <n v="54081"/>
    <n v="5"/>
    <m/>
    <n v="135"/>
    <n v="13"/>
    <n v="1"/>
    <m/>
    <d v="2021-10-26T22:56:00"/>
    <n v="13"/>
    <n v="5"/>
    <s v="New Delhi"/>
    <n v="10"/>
    <s v="Dental"/>
  </r>
  <r>
    <x v="7486"/>
    <n v="54082"/>
    <n v="1"/>
    <m/>
    <n v="2"/>
    <n v="2"/>
    <n v="8"/>
    <m/>
    <d v="2021-10-26T22:56:00"/>
    <n v="2"/>
    <n v="1"/>
    <s v="Tertiary "/>
    <n v="1"/>
    <s v="Proctology"/>
  </r>
  <r>
    <x v="7487"/>
    <n v="54083"/>
    <n v="1"/>
    <s v="Cash"/>
    <n v="2"/>
    <n v="39"/>
    <n v="2"/>
    <d v="2021-11-06T00:00:00"/>
    <d v="2021-10-26T22:57:00"/>
    <n v="39"/>
    <n v="1"/>
    <s v="Bangalore"/>
    <n v="1"/>
    <s v="Proctology"/>
  </r>
  <r>
    <x v="7488"/>
    <n v="54084"/>
    <n v="1"/>
    <s v="Cash"/>
    <n v="39"/>
    <n v="13"/>
    <n v="1"/>
    <d v="2021-12-15T00:00:00"/>
    <d v="2021-10-26T22:58:00"/>
    <n v="13"/>
    <n v="1"/>
    <s v="New Delhi"/>
    <n v="2"/>
    <s v="Urology Circumcision"/>
  </r>
  <r>
    <x v="7489"/>
    <n v="54085"/>
    <n v="5"/>
    <s v="Cash"/>
    <n v="135"/>
    <n v="13"/>
    <n v="1"/>
    <m/>
    <d v="2021-10-26T23:02:00"/>
    <n v="13"/>
    <n v="5"/>
    <s v="New Delhi"/>
    <n v="10"/>
    <s v="Dental"/>
  </r>
  <r>
    <x v="7490"/>
    <n v="54086"/>
    <n v="1"/>
    <m/>
    <n v="17"/>
    <n v="2"/>
    <n v="6"/>
    <m/>
    <d v="2021-10-26T23:15:00"/>
    <n v="2"/>
    <n v="1"/>
    <s v="Pune"/>
    <n v="7"/>
    <s v="Cosmetic"/>
  </r>
  <r>
    <x v="7491"/>
    <n v="54087"/>
    <n v="1"/>
    <s v="Cash"/>
    <n v="2"/>
    <n v="39"/>
    <n v="2"/>
    <m/>
    <d v="2021-10-26T23:26:00"/>
    <n v="39"/>
    <n v="1"/>
    <s v="Bangalore"/>
    <n v="1"/>
    <s v="Proctology"/>
  </r>
  <r>
    <x v="7490"/>
    <n v="54088"/>
    <n v="2"/>
    <m/>
    <n v="37"/>
    <n v="13"/>
    <n v="3"/>
    <m/>
    <d v="2021-10-26T23:40:00"/>
    <n v="13"/>
    <n v="2"/>
    <s v="Mumbai"/>
    <n v="0"/>
    <s v="Not Assigned"/>
  </r>
  <r>
    <x v="7490"/>
    <n v="54089"/>
    <n v="2"/>
    <m/>
    <n v="37"/>
    <n v="2"/>
    <n v="3"/>
    <m/>
    <d v="2021-10-26T23:40:00"/>
    <n v="2"/>
    <n v="2"/>
    <s v="Mumbai"/>
    <n v="0"/>
    <s v="Not Assigned"/>
  </r>
  <r>
    <x v="7492"/>
    <n v="54090"/>
    <n v="1"/>
    <m/>
    <n v="2"/>
    <n v="13"/>
    <n v="1"/>
    <m/>
    <d v="2021-10-27T00:02:00"/>
    <n v="13"/>
    <n v="1"/>
    <s v="New Delhi"/>
    <n v="1"/>
    <s v="Proctology"/>
  </r>
  <r>
    <x v="7493"/>
    <n v="54091"/>
    <n v="1"/>
    <m/>
    <n v="2"/>
    <n v="12"/>
    <n v="4"/>
    <m/>
    <d v="2021-10-27T00:03:00"/>
    <n v="12"/>
    <n v="1"/>
    <s v="Hyderabad"/>
    <n v="1"/>
    <s v="Proctology"/>
  </r>
  <r>
    <x v="7494"/>
    <n v="54092"/>
    <n v="2"/>
    <m/>
    <n v="37"/>
    <n v="2"/>
    <n v="4"/>
    <m/>
    <d v="2021-10-27T00:05:00"/>
    <n v="2"/>
    <n v="2"/>
    <s v="Hyderabad"/>
    <n v="0"/>
    <s v="Not Assigned"/>
  </r>
  <r>
    <x v="7495"/>
    <n v="54093"/>
    <n v="1"/>
    <m/>
    <n v="21"/>
    <n v="4"/>
    <n v="3"/>
    <d v="2022-06-14T00:00:00"/>
    <d v="2021-10-27T00:08:00"/>
    <n v="4"/>
    <n v="1"/>
    <s v="Mumbai"/>
    <n v="1"/>
    <s v="Proctology"/>
  </r>
  <r>
    <x v="7496"/>
    <n v="54094"/>
    <n v="1"/>
    <m/>
    <n v="15"/>
    <n v="13"/>
    <n v="3"/>
    <d v="2021-11-06T00:00:00"/>
    <d v="2021-10-27T00:08:00"/>
    <n v="13"/>
    <n v="1"/>
    <s v="Mumbai"/>
    <n v="3"/>
    <s v="Laproscopy"/>
  </r>
  <r>
    <x v="7497"/>
    <n v="54095"/>
    <n v="2"/>
    <s v="Cash"/>
    <n v="24"/>
    <n v="13"/>
    <n v="8"/>
    <d v="2021-12-11T00:00:00"/>
    <d v="2021-10-27T00:10:00"/>
    <n v="13"/>
    <n v="2"/>
    <s v="Tertiary "/>
    <n v="1"/>
    <s v="Proctology"/>
  </r>
  <r>
    <x v="3324"/>
    <n v="54096"/>
    <n v="1"/>
    <m/>
    <n v="5"/>
    <n v="13"/>
    <n v="2"/>
    <m/>
    <d v="2021-10-27T00:14:00"/>
    <n v="13"/>
    <n v="1"/>
    <s v="Bangalore"/>
    <n v="5"/>
    <s v="Vascular"/>
  </r>
  <r>
    <x v="7498"/>
    <n v="54097"/>
    <n v="1"/>
    <s v="Cashless"/>
    <n v="5"/>
    <n v="13"/>
    <n v="3"/>
    <m/>
    <d v="2021-10-27T00:16:00"/>
    <n v="13"/>
    <n v="1"/>
    <s v="Mumbai"/>
    <n v="5"/>
    <s v="Vascular"/>
  </r>
  <r>
    <x v="3324"/>
    <n v="54098"/>
    <n v="2"/>
    <m/>
    <n v="18"/>
    <n v="13"/>
    <n v="1"/>
    <m/>
    <d v="2021-10-27T00:20:00"/>
    <n v="13"/>
    <n v="2"/>
    <s v="New Delhi"/>
    <n v="5"/>
    <s v="Vascular"/>
  </r>
  <r>
    <x v="7499"/>
    <n v="54099"/>
    <n v="1"/>
    <s v="Cash"/>
    <n v="17"/>
    <n v="11"/>
    <n v="3"/>
    <d v="2022-06-30T00:00:00"/>
    <d v="2021-10-27T00:36:00"/>
    <n v="11"/>
    <n v="1"/>
    <s v="Mumbai"/>
    <n v="7"/>
    <s v="Cosmetic"/>
  </r>
  <r>
    <x v="7500"/>
    <n v="54100"/>
    <n v="1"/>
    <m/>
    <n v="2"/>
    <n v="13"/>
    <n v="6"/>
    <m/>
    <d v="2021-10-27T00:40:00"/>
    <n v="13"/>
    <n v="1"/>
    <s v="Pune"/>
    <n v="1"/>
    <s v="Proctology"/>
  </r>
  <r>
    <x v="7501"/>
    <n v="54101"/>
    <n v="1"/>
    <m/>
    <n v="2"/>
    <n v="13"/>
    <n v="4"/>
    <m/>
    <d v="2021-10-27T00:41:00"/>
    <n v="13"/>
    <n v="1"/>
    <s v="Hyderabad"/>
    <n v="1"/>
    <s v="Proctology"/>
  </r>
  <r>
    <x v="2276"/>
    <n v="54102"/>
    <n v="2"/>
    <m/>
    <n v="37"/>
    <n v="12"/>
    <n v="3"/>
    <m/>
    <d v="2021-10-27T00:45:00"/>
    <n v="12"/>
    <n v="2"/>
    <s v="Mumbai"/>
    <n v="0"/>
    <s v="Not Assigned"/>
  </r>
  <r>
    <x v="7502"/>
    <n v="54103"/>
    <n v="1"/>
    <m/>
    <n v="2"/>
    <n v="13"/>
    <n v="3"/>
    <d v="2021-11-01T00:00:00"/>
    <d v="2021-10-27T00:46:00"/>
    <n v="13"/>
    <n v="1"/>
    <s v="Mumbai"/>
    <n v="1"/>
    <s v="Proctology"/>
  </r>
  <r>
    <x v="7503"/>
    <n v="54104"/>
    <n v="1"/>
    <m/>
    <n v="39"/>
    <n v="13"/>
    <n v="4"/>
    <d v="2021-10-31T00:00:00"/>
    <d v="2021-10-27T00:52:00"/>
    <n v="13"/>
    <n v="1"/>
    <s v="Hyderabad"/>
    <n v="2"/>
    <s v="Urology Circumcision"/>
  </r>
  <r>
    <x v="7504"/>
    <n v="54105"/>
    <n v="1"/>
    <m/>
    <n v="15"/>
    <n v="13"/>
    <n v="2"/>
    <m/>
    <d v="2021-10-27T00:59:00"/>
    <n v="13"/>
    <n v="1"/>
    <s v="Bangalore"/>
    <n v="3"/>
    <s v="Laproscopy"/>
  </r>
  <r>
    <x v="7505"/>
    <n v="54106"/>
    <n v="1"/>
    <m/>
    <n v="20"/>
    <n v="13"/>
    <n v="4"/>
    <m/>
    <d v="2021-10-27T01:20:00"/>
    <n v="13"/>
    <n v="1"/>
    <s v="Hyderabad"/>
    <n v="1"/>
    <s v="Proctology"/>
  </r>
  <r>
    <x v="7506"/>
    <n v="54107"/>
    <n v="1"/>
    <m/>
    <n v="39"/>
    <n v="2"/>
    <n v="3"/>
    <m/>
    <d v="2021-10-27T01:30:00"/>
    <n v="2"/>
    <n v="1"/>
    <s v="Mumbai"/>
    <n v="2"/>
    <s v="Urology Circumcision"/>
  </r>
  <r>
    <x v="7507"/>
    <n v="54108"/>
    <n v="5"/>
    <s v="Cash"/>
    <n v="17"/>
    <n v="13"/>
    <n v="1"/>
    <d v="2022-05-29T00:00:00"/>
    <d v="2021-10-27T02:37:00"/>
    <n v="13"/>
    <n v="5"/>
    <s v="New Delhi"/>
    <n v="7"/>
    <s v="Cosmetic"/>
  </r>
  <r>
    <x v="7508"/>
    <n v="54109"/>
    <n v="1"/>
    <s v="Cash"/>
    <n v="135"/>
    <n v="2"/>
    <n v="1"/>
    <m/>
    <d v="2021-10-27T03:05:00"/>
    <n v="2"/>
    <n v="1"/>
    <s v="New Delhi"/>
    <n v="10"/>
    <s v="Dental"/>
  </r>
  <r>
    <x v="7509"/>
    <n v="54110"/>
    <n v="1"/>
    <m/>
    <n v="2"/>
    <n v="13"/>
    <n v="1"/>
    <m/>
    <d v="2021-10-27T03:06:00"/>
    <n v="13"/>
    <n v="1"/>
    <s v="New Delhi"/>
    <n v="1"/>
    <s v="Proctology"/>
  </r>
  <r>
    <x v="7484"/>
    <n v="54111"/>
    <n v="1"/>
    <s v="Cash"/>
    <n v="39"/>
    <n v="13"/>
    <n v="3"/>
    <m/>
    <d v="2021-10-27T04:09:00"/>
    <n v="13"/>
    <n v="1"/>
    <s v="Mumbai"/>
    <n v="2"/>
    <s v="Urology Circumcision"/>
  </r>
  <r>
    <x v="7510"/>
    <n v="54112"/>
    <n v="2"/>
    <m/>
    <n v="2"/>
    <n v="13"/>
    <n v="1"/>
    <m/>
    <d v="2021-10-27T04:40:00"/>
    <n v="13"/>
    <n v="2"/>
    <s v="New Delhi"/>
    <n v="1"/>
    <s v="Proctology"/>
  </r>
  <r>
    <x v="7510"/>
    <n v="54113"/>
    <n v="2"/>
    <m/>
    <n v="37"/>
    <n v="12"/>
    <n v="1"/>
    <m/>
    <d v="2021-10-27T04:45:00"/>
    <n v="12"/>
    <n v="2"/>
    <s v="New Delhi"/>
    <n v="0"/>
    <s v="Not Assigned"/>
  </r>
  <r>
    <x v="7511"/>
    <n v="54114"/>
    <n v="5"/>
    <s v="Cash"/>
    <n v="17"/>
    <n v="13"/>
    <n v="1"/>
    <m/>
    <d v="2021-10-27T04:45:00"/>
    <n v="13"/>
    <n v="5"/>
    <s v="New Delhi"/>
    <n v="7"/>
    <s v="Cosmetic"/>
  </r>
  <r>
    <x v="7512"/>
    <n v="54115"/>
    <n v="5"/>
    <m/>
    <n v="17"/>
    <n v="2"/>
    <n v="2"/>
    <m/>
    <d v="2021-10-27T04:58:00"/>
    <n v="2"/>
    <n v="5"/>
    <s v="Bangalore"/>
    <n v="7"/>
    <s v="Cosmetic"/>
  </r>
  <r>
    <x v="7513"/>
    <n v="54116"/>
    <n v="1"/>
    <s v="Cash"/>
    <n v="39"/>
    <n v="13"/>
    <n v="1"/>
    <d v="2021-12-07T00:00:00"/>
    <d v="2021-10-27T06:16:00"/>
    <n v="13"/>
    <n v="1"/>
    <s v="New Delhi"/>
    <n v="2"/>
    <s v="Urology Circumcision"/>
  </r>
  <r>
    <x v="7514"/>
    <n v="54117"/>
    <n v="5"/>
    <m/>
    <n v="17"/>
    <n v="39"/>
    <n v="6"/>
    <m/>
    <d v="2021-10-27T06:21:00"/>
    <n v="39"/>
    <n v="5"/>
    <s v="Pune"/>
    <n v="7"/>
    <s v="Cosmetic"/>
  </r>
  <r>
    <x v="7515"/>
    <n v="54118"/>
    <n v="1"/>
    <m/>
    <n v="14"/>
    <n v="13"/>
    <n v="3"/>
    <m/>
    <d v="2021-10-27T06:55:00"/>
    <n v="13"/>
    <n v="1"/>
    <s v="Mumbai"/>
    <n v="6"/>
    <s v="Kidney Stone"/>
  </r>
  <r>
    <x v="7516"/>
    <n v="54119"/>
    <n v="1"/>
    <m/>
    <n v="39"/>
    <n v="2"/>
    <n v="6"/>
    <m/>
    <d v="2021-10-27T07:35:00"/>
    <n v="2"/>
    <n v="1"/>
    <s v="Pune"/>
    <n v="2"/>
    <s v="Urology Circumcision"/>
  </r>
  <r>
    <x v="7517"/>
    <n v="54120"/>
    <n v="1"/>
    <m/>
    <n v="39"/>
    <n v="2"/>
    <n v="1"/>
    <m/>
    <d v="2021-10-27T07:37:00"/>
    <n v="2"/>
    <n v="1"/>
    <s v="New Delhi"/>
    <n v="2"/>
    <s v="Urology Circumcision"/>
  </r>
  <r>
    <x v="7518"/>
    <n v="54121"/>
    <n v="5"/>
    <m/>
    <n v="39"/>
    <n v="2"/>
    <n v="3"/>
    <m/>
    <d v="2021-10-27T07:42:00"/>
    <n v="2"/>
    <n v="5"/>
    <s v="Mumbai"/>
    <n v="2"/>
    <s v="Urology Circumcision"/>
  </r>
  <r>
    <x v="7519"/>
    <n v="54122"/>
    <n v="5"/>
    <s v="Cash"/>
    <n v="2"/>
    <n v="13"/>
    <n v="3"/>
    <d v="2021-12-21T00:00:00"/>
    <d v="2021-10-27T07:44:00"/>
    <n v="13"/>
    <n v="5"/>
    <s v="Mumbai"/>
    <n v="1"/>
    <s v="Proctology"/>
  </r>
  <r>
    <x v="7520"/>
    <n v="54123"/>
    <n v="2"/>
    <s v="Cash"/>
    <n v="15"/>
    <n v="34"/>
    <n v="4"/>
    <d v="2021-11-16T00:00:00"/>
    <d v="2021-10-27T07:55:00"/>
    <n v="34"/>
    <n v="2"/>
    <s v="Hyderabad"/>
    <n v="3"/>
    <s v="Laproscopy"/>
  </r>
  <r>
    <x v="7521"/>
    <n v="54124"/>
    <n v="1"/>
    <m/>
    <n v="39"/>
    <n v="12"/>
    <n v="1"/>
    <d v="2021-11-02T00:00:00"/>
    <d v="2021-10-27T07:56:00"/>
    <n v="12"/>
    <n v="1"/>
    <s v="New Delhi"/>
    <n v="2"/>
    <s v="Urology Circumcision"/>
  </r>
  <r>
    <x v="7522"/>
    <n v="54125"/>
    <n v="1"/>
    <s v="Cash"/>
    <n v="135"/>
    <n v="53"/>
    <n v="1"/>
    <m/>
    <d v="2021-10-27T07:57:00"/>
    <n v="53"/>
    <n v="1"/>
    <s v="New Delhi"/>
    <n v="10"/>
    <s v="Dental"/>
  </r>
  <r>
    <x v="7523"/>
    <n v="54126"/>
    <n v="2"/>
    <m/>
    <n v="129"/>
    <n v="13"/>
    <n v="2"/>
    <m/>
    <d v="2021-10-27T08:05:00"/>
    <n v="13"/>
    <n v="2"/>
    <s v="Bangalore"/>
    <n v="9"/>
    <s v="Ophthalmology"/>
  </r>
  <r>
    <x v="7524"/>
    <n v="54127"/>
    <n v="1"/>
    <s v="Cash"/>
    <n v="2"/>
    <n v="13"/>
    <n v="2"/>
    <m/>
    <d v="2021-10-27T08:12:00"/>
    <n v="13"/>
    <n v="1"/>
    <s v="Bangalore"/>
    <n v="1"/>
    <s v="Proctology"/>
  </r>
  <r>
    <x v="7525"/>
    <n v="54128"/>
    <n v="1"/>
    <m/>
    <n v="39"/>
    <n v="13"/>
    <n v="4"/>
    <m/>
    <d v="2021-10-27T08:13:00"/>
    <n v="13"/>
    <n v="1"/>
    <s v="Hyderabad"/>
    <n v="2"/>
    <s v="Urology Circumcision"/>
  </r>
  <r>
    <x v="7526"/>
    <n v="54129"/>
    <n v="5"/>
    <s v="Cash"/>
    <n v="2"/>
    <n v="13"/>
    <n v="1"/>
    <m/>
    <d v="2021-10-27T08:23:00"/>
    <n v="13"/>
    <n v="5"/>
    <s v="New Delhi"/>
    <n v="1"/>
    <s v="Proctology"/>
  </r>
  <r>
    <x v="7527"/>
    <n v="54130"/>
    <n v="1"/>
    <m/>
    <n v="39"/>
    <n v="11"/>
    <n v="8"/>
    <m/>
    <d v="2021-10-27T08:29:00"/>
    <n v="11"/>
    <n v="1"/>
    <s v="Tertiary "/>
    <n v="2"/>
    <s v="Urology Circumcision"/>
  </r>
  <r>
    <x v="7528"/>
    <n v="54131"/>
    <n v="2"/>
    <m/>
    <n v="37"/>
    <n v="4"/>
    <n v="6"/>
    <d v="2022-06-04T00:00:00"/>
    <d v="2021-10-27T08:30:00"/>
    <n v="4"/>
    <n v="2"/>
    <s v="Pune"/>
    <n v="0"/>
    <s v="Not Assigned"/>
  </r>
  <r>
    <x v="7529"/>
    <n v="54132"/>
    <n v="1"/>
    <s v="Cash"/>
    <n v="96"/>
    <n v="13"/>
    <n v="1"/>
    <d v="2021-12-04T00:00:00"/>
    <d v="2021-10-27T08:43:00"/>
    <n v="13"/>
    <n v="1"/>
    <s v="New Delhi"/>
    <n v="7"/>
    <s v="Cosmetic"/>
  </r>
  <r>
    <x v="7530"/>
    <n v="54133"/>
    <n v="1"/>
    <s v="Cash"/>
    <n v="2"/>
    <n v="13"/>
    <n v="1"/>
    <m/>
    <d v="2021-10-27T08:52:00"/>
    <n v="13"/>
    <n v="1"/>
    <s v="New Delhi"/>
    <n v="1"/>
    <s v="Proctology"/>
  </r>
  <r>
    <x v="7531"/>
    <n v="54134"/>
    <n v="2"/>
    <m/>
    <n v="37"/>
    <n v="12"/>
    <n v="3"/>
    <m/>
    <d v="2021-10-27T08:55:00"/>
    <n v="12"/>
    <n v="2"/>
    <s v="Mumbai"/>
    <n v="0"/>
    <s v="Not Assigned"/>
  </r>
  <r>
    <x v="7532"/>
    <n v="54135"/>
    <n v="1"/>
    <m/>
    <n v="15"/>
    <n v="13"/>
    <n v="4"/>
    <m/>
    <d v="2021-10-27T09:18:00"/>
    <n v="13"/>
    <n v="1"/>
    <s v="Hyderabad"/>
    <n v="3"/>
    <s v="Laproscopy"/>
  </r>
  <r>
    <x v="7533"/>
    <n v="54136"/>
    <n v="1"/>
    <m/>
    <n v="2"/>
    <n v="2"/>
    <n v="1"/>
    <m/>
    <d v="2021-10-27T09:21:00"/>
    <n v="2"/>
    <n v="1"/>
    <s v="New Delhi"/>
    <n v="1"/>
    <s v="Proctology"/>
  </r>
  <r>
    <x v="7534"/>
    <n v="54137"/>
    <n v="1"/>
    <m/>
    <n v="2"/>
    <n v="8"/>
    <n v="1"/>
    <d v="2021-10-29T00:00:00"/>
    <d v="2021-10-27T09:43:00"/>
    <n v="8"/>
    <n v="1"/>
    <s v="New Delhi"/>
    <n v="1"/>
    <s v="Proctology"/>
  </r>
  <r>
    <x v="7534"/>
    <n v="54138"/>
    <n v="2"/>
    <m/>
    <n v="37"/>
    <n v="12"/>
    <n v="1"/>
    <m/>
    <d v="2021-10-27T09:45:00"/>
    <n v="12"/>
    <n v="2"/>
    <s v="New Delhi"/>
    <n v="0"/>
    <s v="Not Assigned"/>
  </r>
  <r>
    <x v="7535"/>
    <n v="54139"/>
    <n v="2"/>
    <m/>
    <n v="37"/>
    <n v="13"/>
    <n v="3"/>
    <m/>
    <d v="2021-10-27T09:45:00"/>
    <n v="13"/>
    <n v="2"/>
    <s v="Mumbai"/>
    <n v="0"/>
    <s v="Not Assigned"/>
  </r>
  <r>
    <x v="7536"/>
    <n v="54140"/>
    <n v="2"/>
    <s v="Cash"/>
    <n v="39"/>
    <n v="13"/>
    <n v="3"/>
    <d v="2022-01-01T00:00:00"/>
    <d v="2021-10-27T09:45:00"/>
    <n v="13"/>
    <n v="2"/>
    <s v="Mumbai"/>
    <n v="2"/>
    <s v="Urology Circumcision"/>
  </r>
  <r>
    <x v="7537"/>
    <n v="54141"/>
    <n v="2"/>
    <m/>
    <n v="37"/>
    <n v="13"/>
    <n v="3"/>
    <m/>
    <d v="2021-10-27T09:50:00"/>
    <n v="13"/>
    <n v="2"/>
    <s v="Mumbai"/>
    <n v="0"/>
    <s v="Not Assigned"/>
  </r>
  <r>
    <x v="7538"/>
    <n v="54142"/>
    <n v="2"/>
    <m/>
    <n v="37"/>
    <n v="13"/>
    <n v="3"/>
    <m/>
    <d v="2021-10-27T09:50:00"/>
    <n v="13"/>
    <n v="2"/>
    <s v="Mumbai"/>
    <n v="0"/>
    <s v="Not Assigned"/>
  </r>
  <r>
    <x v="7539"/>
    <n v="54143"/>
    <n v="2"/>
    <m/>
    <n v="37"/>
    <n v="13"/>
    <n v="1"/>
    <m/>
    <d v="2021-10-27T09:50:00"/>
    <n v="13"/>
    <n v="2"/>
    <s v="New Delhi"/>
    <n v="0"/>
    <s v="Not Assigned"/>
  </r>
  <r>
    <x v="7534"/>
    <n v="54144"/>
    <n v="2"/>
    <s v="Cash"/>
    <n v="37"/>
    <n v="13"/>
    <n v="1"/>
    <m/>
    <d v="2021-10-27T09:50:00"/>
    <n v="13"/>
    <n v="2"/>
    <s v="New Delhi"/>
    <n v="0"/>
    <s v="Not Assigned"/>
  </r>
  <r>
    <x v="7540"/>
    <n v="54145"/>
    <n v="1"/>
    <m/>
    <n v="2"/>
    <n v="13"/>
    <n v="4"/>
    <d v="2022-06-14T00:00:00"/>
    <d v="2021-10-27T09:50:00"/>
    <n v="13"/>
    <n v="1"/>
    <s v="Hyderabad"/>
    <n v="1"/>
    <s v="Proctology"/>
  </r>
  <r>
    <x v="7541"/>
    <n v="54146"/>
    <n v="5"/>
    <s v="Cash"/>
    <n v="135"/>
    <n v="39"/>
    <n v="1"/>
    <m/>
    <d v="2021-10-27T09:52:00"/>
    <n v="39"/>
    <n v="5"/>
    <s v="New Delhi"/>
    <n v="10"/>
    <s v="Dental"/>
  </r>
  <r>
    <x v="7542"/>
    <n v="54147"/>
    <n v="1"/>
    <s v="Cashless"/>
    <n v="2"/>
    <n v="34"/>
    <n v="6"/>
    <m/>
    <d v="2021-10-27T09:56:00"/>
    <n v="34"/>
    <n v="1"/>
    <s v="Pune"/>
    <n v="1"/>
    <s v="Proctology"/>
  </r>
  <r>
    <x v="7543"/>
    <n v="54148"/>
    <n v="1"/>
    <s v="Cash"/>
    <n v="2"/>
    <n v="13"/>
    <n v="1"/>
    <m/>
    <d v="2021-10-27T09:58:00"/>
    <n v="13"/>
    <n v="1"/>
    <s v="New Delhi"/>
    <n v="1"/>
    <s v="Proctology"/>
  </r>
  <r>
    <x v="7544"/>
    <n v="54149"/>
    <n v="1"/>
    <m/>
    <n v="2"/>
    <n v="39"/>
    <n v="2"/>
    <d v="2021-10-30T00:00:00"/>
    <d v="2021-10-27T09:59:00"/>
    <n v="39"/>
    <n v="1"/>
    <s v="Bangalore"/>
    <n v="1"/>
    <s v="Proctology"/>
  </r>
  <r>
    <x v="7545"/>
    <n v="54150"/>
    <n v="2"/>
    <m/>
    <n v="37"/>
    <n v="13"/>
    <n v="2"/>
    <m/>
    <d v="2021-10-27T10:00:00"/>
    <n v="13"/>
    <n v="2"/>
    <s v="Bangalore"/>
    <n v="0"/>
    <s v="Not Assigned"/>
  </r>
  <r>
    <x v="7546"/>
    <n v="54151"/>
    <n v="2"/>
    <m/>
    <n v="37"/>
    <n v="2"/>
    <n v="2"/>
    <m/>
    <d v="2021-10-27T10:00:00"/>
    <n v="2"/>
    <n v="2"/>
    <s v="Bangalore"/>
    <n v="0"/>
    <s v="Not Assigned"/>
  </r>
  <r>
    <x v="7535"/>
    <n v="54152"/>
    <n v="2"/>
    <m/>
    <n v="37"/>
    <n v="12"/>
    <n v="3"/>
    <m/>
    <d v="2021-10-27T10:05:00"/>
    <n v="12"/>
    <n v="2"/>
    <s v="Mumbai"/>
    <n v="0"/>
    <s v="Not Assigned"/>
  </r>
  <r>
    <x v="7531"/>
    <n v="54153"/>
    <n v="2"/>
    <m/>
    <n v="37"/>
    <n v="12"/>
    <n v="6"/>
    <m/>
    <d v="2021-10-27T10:05:00"/>
    <n v="12"/>
    <n v="2"/>
    <s v="Pune"/>
    <n v="0"/>
    <s v="Not Assigned"/>
  </r>
  <r>
    <x v="7538"/>
    <n v="54154"/>
    <n v="2"/>
    <m/>
    <n v="37"/>
    <n v="2"/>
    <n v="3"/>
    <d v="2022-06-14T00:00:00"/>
    <d v="2021-10-27T10:05:00"/>
    <n v="2"/>
    <n v="2"/>
    <s v="Mumbai"/>
    <n v="0"/>
    <s v="Not Assigned"/>
  </r>
  <r>
    <x v="7535"/>
    <n v="54155"/>
    <n v="2"/>
    <s v="Cash"/>
    <n v="2"/>
    <n v="13"/>
    <n v="3"/>
    <m/>
    <d v="2021-10-27T10:10:00"/>
    <n v="13"/>
    <n v="2"/>
    <s v="Mumbai"/>
    <n v="1"/>
    <s v="Proctology"/>
  </r>
  <r>
    <x v="7547"/>
    <n v="54156"/>
    <n v="1"/>
    <m/>
    <n v="15"/>
    <n v="13"/>
    <n v="3"/>
    <m/>
    <d v="2021-10-27T10:16:00"/>
    <n v="13"/>
    <n v="1"/>
    <s v="Mumbai"/>
    <n v="3"/>
    <s v="Laproscopy"/>
  </r>
  <r>
    <x v="7548"/>
    <n v="54157"/>
    <n v="2"/>
    <m/>
    <n v="96"/>
    <n v="13"/>
    <n v="3"/>
    <m/>
    <d v="2021-10-27T10:20:00"/>
    <n v="13"/>
    <n v="2"/>
    <s v="Mumbai"/>
    <n v="7"/>
    <s v="Cosmetic"/>
  </r>
  <r>
    <x v="7549"/>
    <n v="54158"/>
    <n v="1"/>
    <m/>
    <n v="5"/>
    <n v="39"/>
    <n v="4"/>
    <d v="2022-04-29T00:00:00"/>
    <d v="2021-10-27T10:24:00"/>
    <n v="39"/>
    <n v="1"/>
    <s v="Hyderabad"/>
    <n v="5"/>
    <s v="Vascular"/>
  </r>
  <r>
    <x v="7550"/>
    <n v="54159"/>
    <n v="1"/>
    <s v="Cash"/>
    <n v="20"/>
    <n v="4"/>
    <n v="2"/>
    <d v="2022-07-01T00:00:00"/>
    <d v="2021-10-27T10:28:00"/>
    <n v="4"/>
    <n v="1"/>
    <s v="Bangalore"/>
    <n v="1"/>
    <s v="Proctology"/>
  </r>
  <r>
    <x v="7549"/>
    <n v="54160"/>
    <n v="2"/>
    <m/>
    <n v="5"/>
    <n v="4"/>
    <n v="2"/>
    <d v="2022-06-14T00:00:00"/>
    <d v="2021-10-27T10:30:00"/>
    <n v="4"/>
    <n v="2"/>
    <s v="Bangalore"/>
    <n v="5"/>
    <s v="Vascular"/>
  </r>
  <r>
    <x v="7551"/>
    <n v="54161"/>
    <n v="1"/>
    <s v="Cash"/>
    <n v="17"/>
    <n v="13"/>
    <n v="2"/>
    <m/>
    <d v="2021-10-27T10:34:00"/>
    <n v="13"/>
    <n v="1"/>
    <s v="Bangalore"/>
    <n v="7"/>
    <s v="Cosmetic"/>
  </r>
  <r>
    <x v="7552"/>
    <n v="54162"/>
    <n v="7"/>
    <s v="Cash"/>
    <n v="149"/>
    <n v="34"/>
    <n v="3"/>
    <d v="1970-01-01T00:00:00"/>
    <d v="2021-10-27T10:37:00"/>
    <n v="34"/>
    <n v="7"/>
    <s v="Mumbai"/>
    <n v="3"/>
    <s v="Laproscopy"/>
  </r>
  <r>
    <x v="7553"/>
    <n v="54163"/>
    <n v="1"/>
    <m/>
    <n v="2"/>
    <n v="13"/>
    <n v="4"/>
    <d v="2021-11-03T00:00:00"/>
    <d v="2021-10-27T10:37:00"/>
    <n v="13"/>
    <n v="1"/>
    <s v="Hyderabad"/>
    <n v="1"/>
    <s v="Proctology"/>
  </r>
  <r>
    <x v="7554"/>
    <n v="54164"/>
    <n v="5"/>
    <m/>
    <n v="17"/>
    <n v="2"/>
    <n v="1"/>
    <m/>
    <d v="2021-10-27T10:49:00"/>
    <n v="2"/>
    <n v="5"/>
    <s v="New Delhi"/>
    <n v="7"/>
    <s v="Cosmetic"/>
  </r>
  <r>
    <x v="7555"/>
    <n v="54165"/>
    <n v="1"/>
    <s v="Cash"/>
    <n v="7"/>
    <n v="39"/>
    <n v="2"/>
    <d v="2021-12-30T00:00:00"/>
    <d v="2021-10-27T10:51:00"/>
    <n v="39"/>
    <n v="1"/>
    <s v="Bangalore"/>
    <n v="9"/>
    <s v="Ophthalmology"/>
  </r>
  <r>
    <x v="7556"/>
    <n v="54166"/>
    <n v="2"/>
    <m/>
    <n v="37"/>
    <n v="10"/>
    <n v="2"/>
    <m/>
    <d v="2021-10-27T11:00:00"/>
    <n v="10"/>
    <n v="2"/>
    <s v="Bangalore"/>
    <n v="0"/>
    <s v="Not Assigned"/>
  </r>
  <r>
    <x v="7557"/>
    <n v="54167"/>
    <n v="1"/>
    <m/>
    <n v="39"/>
    <n v="13"/>
    <n v="3"/>
    <d v="2021-11-01T00:00:00"/>
    <d v="2021-10-27T11:01:00"/>
    <n v="13"/>
    <n v="1"/>
    <s v="Mumbai"/>
    <n v="2"/>
    <s v="Urology Circumcision"/>
  </r>
  <r>
    <x v="7535"/>
    <n v="54168"/>
    <n v="2"/>
    <m/>
    <n v="37"/>
    <n v="2"/>
    <n v="3"/>
    <d v="2022-06-14T00:00:00"/>
    <d v="2021-10-27T11:05:00"/>
    <n v="2"/>
    <n v="2"/>
    <s v="Mumbai"/>
    <n v="0"/>
    <s v="Not Assigned"/>
  </r>
  <r>
    <x v="7558"/>
    <n v="54169"/>
    <n v="1"/>
    <m/>
    <n v="2"/>
    <n v="2"/>
    <n v="1"/>
    <m/>
    <d v="2021-10-27T11:10:00"/>
    <n v="2"/>
    <n v="1"/>
    <s v="New Delhi"/>
    <n v="1"/>
    <s v="Proctology"/>
  </r>
  <r>
    <x v="7559"/>
    <n v="54170"/>
    <n v="1"/>
    <s v="EMI"/>
    <n v="2"/>
    <n v="34"/>
    <n v="3"/>
    <d v="2021-11-30T00:00:00"/>
    <d v="2021-10-27T11:17:00"/>
    <n v="34"/>
    <n v="1"/>
    <s v="Mumbai"/>
    <n v="1"/>
    <s v="Proctology"/>
  </r>
  <r>
    <x v="7559"/>
    <n v="54171"/>
    <n v="2"/>
    <m/>
    <n v="2"/>
    <n v="12"/>
    <n v="3"/>
    <m/>
    <d v="2021-10-27T11:20:00"/>
    <n v="12"/>
    <n v="2"/>
    <s v="Mumbai"/>
    <n v="1"/>
    <s v="Proctology"/>
  </r>
  <r>
    <x v="7560"/>
    <n v="54172"/>
    <n v="2"/>
    <s v="Cash"/>
    <n v="2"/>
    <n v="13"/>
    <n v="1"/>
    <d v="2021-11-18T00:00:00"/>
    <d v="2021-10-27T11:25:00"/>
    <n v="13"/>
    <n v="2"/>
    <s v="New Delhi"/>
    <n v="1"/>
    <s v="Proctology"/>
  </r>
  <r>
    <x v="5748"/>
    <n v="54173"/>
    <n v="2"/>
    <m/>
    <n v="37"/>
    <n v="12"/>
    <n v="3"/>
    <m/>
    <d v="2021-10-27T11:25:00"/>
    <n v="12"/>
    <n v="2"/>
    <s v="Mumbai"/>
    <n v="0"/>
    <s v="Not Assigned"/>
  </r>
  <r>
    <x v="7561"/>
    <n v="54175"/>
    <n v="1"/>
    <m/>
    <n v="21"/>
    <n v="39"/>
    <n v="3"/>
    <m/>
    <d v="2021-10-27T11:31:00"/>
    <n v="39"/>
    <n v="1"/>
    <s v="Mumbai"/>
    <n v="1"/>
    <s v="Proctology"/>
  </r>
  <r>
    <x v="7516"/>
    <n v="54177"/>
    <n v="2"/>
    <m/>
    <n v="37"/>
    <n v="13"/>
    <n v="3"/>
    <m/>
    <d v="2021-10-27T11:40:00"/>
    <n v="13"/>
    <n v="2"/>
    <s v="Mumbai"/>
    <n v="0"/>
    <s v="Not Assigned"/>
  </r>
  <r>
    <x v="7562"/>
    <n v="54178"/>
    <n v="2"/>
    <m/>
    <n v="37"/>
    <n v="2"/>
    <n v="1"/>
    <m/>
    <d v="2021-10-27T11:40:00"/>
    <n v="2"/>
    <n v="2"/>
    <s v="New Delhi"/>
    <n v="0"/>
    <s v="Not Assigned"/>
  </r>
  <r>
    <x v="7563"/>
    <n v="54180"/>
    <n v="1"/>
    <s v="Cashless"/>
    <n v="21"/>
    <n v="13"/>
    <n v="2"/>
    <d v="2021-11-20T00:00:00"/>
    <d v="2021-10-27T11:54:00"/>
    <n v="13"/>
    <n v="1"/>
    <s v="Bangalore"/>
    <n v="1"/>
    <s v="Proctology"/>
  </r>
  <r>
    <x v="7564"/>
    <n v="54181"/>
    <n v="1"/>
    <m/>
    <n v="14"/>
    <n v="13"/>
    <n v="1"/>
    <m/>
    <d v="2021-10-27T12:05:00"/>
    <n v="13"/>
    <n v="1"/>
    <s v="New Delhi"/>
    <n v="6"/>
    <s v="Kidney Stone"/>
  </r>
  <r>
    <x v="7565"/>
    <n v="54182"/>
    <n v="1"/>
    <m/>
    <n v="17"/>
    <n v="13"/>
    <n v="4"/>
    <d v="2022-02-04T00:00:00"/>
    <d v="2021-10-27T12:08:00"/>
    <n v="13"/>
    <n v="1"/>
    <s v="Hyderabad"/>
    <n v="7"/>
    <s v="Cosmetic"/>
  </r>
  <r>
    <x v="7566"/>
    <n v="54183"/>
    <n v="2"/>
    <m/>
    <n v="96"/>
    <n v="13"/>
    <n v="2"/>
    <m/>
    <d v="2021-10-27T12:15:00"/>
    <n v="13"/>
    <n v="2"/>
    <s v="Bangalore"/>
    <n v="7"/>
    <s v="Cosmetic"/>
  </r>
  <r>
    <x v="7567"/>
    <n v="54184"/>
    <n v="1"/>
    <m/>
    <n v="7"/>
    <n v="13"/>
    <n v="2"/>
    <m/>
    <d v="2021-10-27T12:18:00"/>
    <n v="13"/>
    <n v="1"/>
    <s v="Bangalore"/>
    <n v="9"/>
    <s v="Ophthalmology"/>
  </r>
  <r>
    <x v="7568"/>
    <n v="54185"/>
    <n v="1"/>
    <m/>
    <n v="2"/>
    <n v="34"/>
    <n v="1"/>
    <m/>
    <d v="2021-10-27T12:39:00"/>
    <n v="34"/>
    <n v="1"/>
    <s v="New Delhi"/>
    <n v="1"/>
    <s v="Proctology"/>
  </r>
  <r>
    <x v="7569"/>
    <n v="54186"/>
    <n v="4"/>
    <s v="Cash"/>
    <n v="24"/>
    <n v="13"/>
    <n v="1"/>
    <d v="2021-11-10T00:00:00"/>
    <d v="2021-10-27T12:43:00"/>
    <n v="13"/>
    <n v="4"/>
    <s v="New Delhi"/>
    <n v="1"/>
    <s v="Proctology"/>
  </r>
  <r>
    <x v="7568"/>
    <n v="54188"/>
    <n v="2"/>
    <m/>
    <n v="2"/>
    <n v="13"/>
    <n v="1"/>
    <d v="2022-02-04T00:00:00"/>
    <d v="2021-10-27T12:45:00"/>
    <n v="13"/>
    <n v="2"/>
    <s v="New Delhi"/>
    <n v="1"/>
    <s v="Proctology"/>
  </r>
  <r>
    <x v="7570"/>
    <n v="54189"/>
    <n v="2"/>
    <s v="Cash"/>
    <n v="16"/>
    <n v="13"/>
    <n v="4"/>
    <d v="2021-12-16T00:00:00"/>
    <d v="2021-10-27T13:00:00"/>
    <n v="13"/>
    <n v="2"/>
    <s v="Hyderabad"/>
    <n v="3"/>
    <s v="Laproscopy"/>
  </r>
  <r>
    <x v="7571"/>
    <n v="54190"/>
    <n v="2"/>
    <m/>
    <n v="16"/>
    <n v="13"/>
    <n v="1"/>
    <m/>
    <d v="2021-10-27T13:00:00"/>
    <n v="13"/>
    <n v="2"/>
    <s v="New Delhi"/>
    <n v="3"/>
    <s v="Laproscopy"/>
  </r>
  <r>
    <x v="7572"/>
    <n v="54191"/>
    <n v="5"/>
    <m/>
    <n v="39"/>
    <n v="13"/>
    <n v="1"/>
    <m/>
    <d v="2021-10-27T13:02:00"/>
    <n v="13"/>
    <n v="5"/>
    <s v="New Delhi"/>
    <n v="2"/>
    <s v="Urology Circumcision"/>
  </r>
  <r>
    <x v="7573"/>
    <n v="54192"/>
    <n v="1"/>
    <m/>
    <n v="2"/>
    <n v="13"/>
    <n v="8"/>
    <m/>
    <d v="2021-10-27T13:03:00"/>
    <n v="13"/>
    <n v="1"/>
    <s v="Tertiary "/>
    <n v="1"/>
    <s v="Proctology"/>
  </r>
  <r>
    <x v="7574"/>
    <n v="54193"/>
    <n v="1"/>
    <m/>
    <n v="129"/>
    <n v="39"/>
    <n v="2"/>
    <d v="2022-05-05T00:00:00"/>
    <d v="2021-10-27T13:03:00"/>
    <n v="39"/>
    <n v="1"/>
    <s v="Bangalore"/>
    <n v="9"/>
    <s v="Ophthalmology"/>
  </r>
  <r>
    <x v="7575"/>
    <n v="54194"/>
    <n v="1"/>
    <m/>
    <n v="135"/>
    <n v="2"/>
    <n v="1"/>
    <m/>
    <d v="2021-10-27T13:07:00"/>
    <n v="2"/>
    <n v="1"/>
    <s v="New Delhi"/>
    <n v="10"/>
    <s v="Dental"/>
  </r>
  <r>
    <x v="7576"/>
    <n v="54196"/>
    <n v="1"/>
    <m/>
    <n v="2"/>
    <n v="39"/>
    <n v="2"/>
    <m/>
    <d v="2021-10-27T13:10:00"/>
    <n v="39"/>
    <n v="1"/>
    <s v="Bangalore"/>
    <n v="1"/>
    <s v="Proctology"/>
  </r>
  <r>
    <x v="7577"/>
    <n v="54197"/>
    <n v="2"/>
    <m/>
    <n v="37"/>
    <n v="12"/>
    <n v="3"/>
    <d v="2021-10-29T00:00:00"/>
    <d v="2021-10-27T13:20:00"/>
    <n v="12"/>
    <n v="2"/>
    <s v="Mumbai"/>
    <n v="0"/>
    <s v="Not Assigned"/>
  </r>
  <r>
    <x v="7578"/>
    <n v="54198"/>
    <n v="5"/>
    <s v="Cash"/>
    <n v="17"/>
    <n v="13"/>
    <n v="1"/>
    <d v="2021-11-18T00:00:00"/>
    <d v="2021-10-27T13:26:00"/>
    <n v="13"/>
    <n v="5"/>
    <s v="New Delhi"/>
    <n v="7"/>
    <s v="Cosmetic"/>
  </r>
  <r>
    <x v="7577"/>
    <n v="54199"/>
    <n v="2"/>
    <s v="Cash"/>
    <n v="2"/>
    <n v="13"/>
    <n v="3"/>
    <m/>
    <d v="2021-10-27T13:30:00"/>
    <n v="13"/>
    <n v="2"/>
    <s v="Mumbai"/>
    <n v="1"/>
    <s v="Proctology"/>
  </r>
  <r>
    <x v="7579"/>
    <n v="54200"/>
    <n v="4"/>
    <m/>
    <n v="20"/>
    <n v="2"/>
    <n v="1"/>
    <m/>
    <d v="2021-10-27T13:31:00"/>
    <n v="2"/>
    <n v="4"/>
    <s v="New Delhi"/>
    <n v="1"/>
    <s v="Proctology"/>
  </r>
  <r>
    <x v="7580"/>
    <n v="54201"/>
    <n v="5"/>
    <m/>
    <n v="17"/>
    <n v="13"/>
    <n v="8"/>
    <m/>
    <d v="2021-10-27T13:34:00"/>
    <n v="13"/>
    <n v="5"/>
    <s v="Tertiary "/>
    <n v="7"/>
    <s v="Cosmetic"/>
  </r>
  <r>
    <x v="7581"/>
    <n v="54202"/>
    <n v="2"/>
    <m/>
    <n v="96"/>
    <n v="13"/>
    <n v="2"/>
    <m/>
    <d v="2021-10-27T13:35:00"/>
    <n v="13"/>
    <n v="2"/>
    <s v="Bangalore"/>
    <n v="7"/>
    <s v="Cosmetic"/>
  </r>
  <r>
    <x v="7582"/>
    <n v="54203"/>
    <n v="7"/>
    <s v="Cash"/>
    <n v="99"/>
    <n v="34"/>
    <n v="1"/>
    <d v="1970-01-01T00:00:00"/>
    <d v="2021-10-27T13:42:00"/>
    <n v="34"/>
    <n v="7"/>
    <s v="New Delhi"/>
    <n v="7"/>
    <s v="Cosmetic"/>
  </r>
  <r>
    <x v="7583"/>
    <n v="54204"/>
    <n v="2"/>
    <s v="Cash"/>
    <n v="96"/>
    <n v="13"/>
    <n v="2"/>
    <m/>
    <d v="2021-10-27T13:50:00"/>
    <n v="13"/>
    <n v="2"/>
    <s v="Bangalore"/>
    <n v="7"/>
    <s v="Cosmetic"/>
  </r>
  <r>
    <x v="7584"/>
    <n v="54205"/>
    <n v="2"/>
    <m/>
    <n v="37"/>
    <n v="13"/>
    <n v="3"/>
    <m/>
    <d v="2021-10-27T13:50:00"/>
    <n v="13"/>
    <n v="2"/>
    <s v="Mumbai"/>
    <n v="0"/>
    <s v="Not Assigned"/>
  </r>
  <r>
    <x v="7585"/>
    <n v="54206"/>
    <n v="1"/>
    <m/>
    <n v="7"/>
    <n v="13"/>
    <n v="2"/>
    <m/>
    <d v="2021-10-27T13:52:00"/>
    <n v="13"/>
    <n v="1"/>
    <s v="Bangalore"/>
    <n v="9"/>
    <s v="Ophthalmology"/>
  </r>
  <r>
    <x v="7586"/>
    <n v="54207"/>
    <n v="5"/>
    <s v="Cash"/>
    <n v="6"/>
    <n v="18"/>
    <n v="8"/>
    <d v="2022-04-09T00:00:00"/>
    <d v="2021-10-27T13:55:00"/>
    <n v="18"/>
    <n v="5"/>
    <s v="Tertiary "/>
    <n v="12"/>
    <s v="Urology Kidney"/>
  </r>
  <r>
    <x v="7587"/>
    <n v="54208"/>
    <n v="1"/>
    <m/>
    <n v="19"/>
    <n v="13"/>
    <n v="6"/>
    <m/>
    <d v="2021-10-27T14:08:00"/>
    <n v="13"/>
    <n v="1"/>
    <s v="Pune"/>
    <n v="1"/>
    <s v="Proctology"/>
  </r>
  <r>
    <x v="7588"/>
    <n v="54209"/>
    <n v="1"/>
    <m/>
    <n v="20"/>
    <n v="39"/>
    <n v="3"/>
    <m/>
    <d v="2021-10-27T14:16:00"/>
    <n v="39"/>
    <n v="1"/>
    <s v="Mumbai"/>
    <n v="1"/>
    <s v="Proctology"/>
  </r>
  <r>
    <x v="7589"/>
    <n v="54210"/>
    <n v="5"/>
    <s v="Cash"/>
    <n v="18"/>
    <n v="39"/>
    <n v="4"/>
    <d v="2022-04-16T00:00:00"/>
    <d v="2021-10-27T14:18:00"/>
    <n v="39"/>
    <n v="5"/>
    <s v="Hyderabad"/>
    <n v="5"/>
    <s v="Vascular"/>
  </r>
  <r>
    <x v="7588"/>
    <n v="54211"/>
    <n v="2"/>
    <m/>
    <n v="37"/>
    <n v="13"/>
    <n v="3"/>
    <m/>
    <d v="2021-10-27T14:20:00"/>
    <n v="13"/>
    <n v="2"/>
    <s v="Mumbai"/>
    <n v="0"/>
    <s v="Not Assigned"/>
  </r>
  <r>
    <x v="7590"/>
    <n v="54212"/>
    <n v="2"/>
    <m/>
    <n v="37"/>
    <n v="2"/>
    <n v="1"/>
    <m/>
    <d v="2021-10-27T14:25:00"/>
    <n v="2"/>
    <n v="2"/>
    <s v="New Delhi"/>
    <n v="0"/>
    <s v="Not Assigned"/>
  </r>
  <r>
    <x v="7591"/>
    <n v="54213"/>
    <n v="5"/>
    <m/>
    <n v="17"/>
    <n v="2"/>
    <n v="3"/>
    <m/>
    <d v="2021-10-27T14:32:00"/>
    <n v="2"/>
    <n v="5"/>
    <s v="Mumbai"/>
    <n v="7"/>
    <s v="Cosmetic"/>
  </r>
  <r>
    <x v="7592"/>
    <n v="54214"/>
    <n v="1"/>
    <m/>
    <n v="17"/>
    <n v="2"/>
    <n v="3"/>
    <m/>
    <d v="2021-10-27T14:33:00"/>
    <n v="2"/>
    <n v="1"/>
    <s v="Mumbai"/>
    <n v="7"/>
    <s v="Cosmetic"/>
  </r>
  <r>
    <x v="7593"/>
    <n v="54215"/>
    <n v="2"/>
    <s v="Cash"/>
    <n v="5"/>
    <n v="10"/>
    <n v="2"/>
    <d v="2022-06-14T00:00:00"/>
    <d v="2021-10-27T14:35:00"/>
    <n v="10"/>
    <n v="2"/>
    <s v="Bangalore"/>
    <n v="5"/>
    <s v="Vascular"/>
  </r>
  <r>
    <x v="7594"/>
    <n v="54216"/>
    <n v="5"/>
    <m/>
    <n v="18"/>
    <n v="39"/>
    <n v="2"/>
    <m/>
    <d v="2021-10-27T14:42:00"/>
    <n v="39"/>
    <n v="5"/>
    <s v="Bangalore"/>
    <n v="5"/>
    <s v="Vascular"/>
  </r>
  <r>
    <x v="7595"/>
    <n v="54217"/>
    <n v="2"/>
    <m/>
    <n v="37"/>
    <n v="2"/>
    <n v="3"/>
    <m/>
    <d v="2021-10-27T14:45:00"/>
    <n v="2"/>
    <n v="2"/>
    <s v="Mumbai"/>
    <n v="0"/>
    <s v="Not Assigned"/>
  </r>
  <r>
    <x v="7596"/>
    <n v="54218"/>
    <n v="2"/>
    <m/>
    <n v="37"/>
    <n v="2"/>
    <n v="1"/>
    <m/>
    <d v="2021-10-27T14:50:00"/>
    <n v="2"/>
    <n v="2"/>
    <s v="New Delhi"/>
    <n v="0"/>
    <s v="Not Assigned"/>
  </r>
  <r>
    <x v="7597"/>
    <n v="54219"/>
    <n v="2"/>
    <m/>
    <n v="2"/>
    <n v="13"/>
    <n v="3"/>
    <d v="2021-11-30T00:00:00"/>
    <d v="2021-10-27T14:55:00"/>
    <n v="13"/>
    <n v="2"/>
    <s v="Mumbai"/>
    <n v="1"/>
    <s v="Proctology"/>
  </r>
  <r>
    <x v="7368"/>
    <n v="54220"/>
    <n v="2"/>
    <s v="Cash"/>
    <n v="27"/>
    <n v="13"/>
    <n v="1"/>
    <d v="2021-11-06T00:00:00"/>
    <d v="2021-10-27T14:55:00"/>
    <n v="13"/>
    <n v="2"/>
    <s v="New Delhi"/>
    <n v="1"/>
    <s v="Proctology"/>
  </r>
  <r>
    <x v="7598"/>
    <n v="54221"/>
    <n v="1"/>
    <s v="Cashless"/>
    <n v="20"/>
    <n v="4"/>
    <n v="3"/>
    <d v="2022-07-01T00:00:00"/>
    <d v="2021-10-27T15:00:00"/>
    <n v="4"/>
    <n v="1"/>
    <s v="Mumbai"/>
    <n v="1"/>
    <s v="Proctology"/>
  </r>
  <r>
    <x v="7599"/>
    <n v="54222"/>
    <n v="1"/>
    <m/>
    <n v="19"/>
    <n v="13"/>
    <n v="3"/>
    <m/>
    <d v="2021-10-27T15:01:00"/>
    <n v="13"/>
    <n v="1"/>
    <s v="Mumbai"/>
    <n v="1"/>
    <s v="Proctology"/>
  </r>
  <r>
    <x v="7600"/>
    <n v="54223"/>
    <n v="5"/>
    <m/>
    <n v="39"/>
    <n v="2"/>
    <n v="3"/>
    <m/>
    <d v="2021-10-27T15:04:00"/>
    <n v="2"/>
    <n v="5"/>
    <s v="Mumbai"/>
    <n v="2"/>
    <s v="Urology Circumcision"/>
  </r>
  <r>
    <x v="7601"/>
    <n v="54224"/>
    <n v="1"/>
    <m/>
    <n v="5"/>
    <n v="12"/>
    <n v="2"/>
    <m/>
    <d v="2021-10-27T15:13:00"/>
    <n v="12"/>
    <n v="1"/>
    <s v="Bangalore"/>
    <n v="5"/>
    <s v="Vascular"/>
  </r>
  <r>
    <x v="7601"/>
    <n v="54225"/>
    <n v="2"/>
    <m/>
    <n v="5"/>
    <n v="39"/>
    <n v="8"/>
    <d v="2021-12-30T00:00:00"/>
    <d v="2021-10-27T15:15:00"/>
    <n v="39"/>
    <n v="2"/>
    <s v="Tertiary "/>
    <n v="5"/>
    <s v="Vascular"/>
  </r>
  <r>
    <x v="7602"/>
    <n v="54226"/>
    <n v="2"/>
    <m/>
    <n v="2"/>
    <n v="13"/>
    <n v="2"/>
    <m/>
    <d v="2021-10-27T15:15:00"/>
    <n v="13"/>
    <n v="2"/>
    <s v="Bangalore"/>
    <n v="1"/>
    <s v="Proctology"/>
  </r>
  <r>
    <x v="7603"/>
    <n v="54227"/>
    <n v="5"/>
    <m/>
    <n v="17"/>
    <n v="13"/>
    <n v="1"/>
    <m/>
    <d v="2021-10-27T15:16:00"/>
    <n v="13"/>
    <n v="5"/>
    <s v="New Delhi"/>
    <n v="7"/>
    <s v="Cosmetic"/>
  </r>
  <r>
    <x v="7604"/>
    <n v="54228"/>
    <n v="1"/>
    <m/>
    <n v="17"/>
    <n v="12"/>
    <n v="1"/>
    <m/>
    <d v="2021-10-27T15:17:00"/>
    <n v="12"/>
    <n v="1"/>
    <s v="New Delhi"/>
    <n v="7"/>
    <s v="Cosmetic"/>
  </r>
  <r>
    <x v="7605"/>
    <n v="54229"/>
    <n v="1"/>
    <m/>
    <n v="39"/>
    <n v="13"/>
    <n v="1"/>
    <m/>
    <d v="2021-10-27T15:26:00"/>
    <n v="13"/>
    <n v="1"/>
    <s v="New Delhi"/>
    <n v="2"/>
    <s v="Urology Circumcision"/>
  </r>
  <r>
    <x v="7606"/>
    <n v="54231"/>
    <n v="1"/>
    <m/>
    <n v="96"/>
    <n v="2"/>
    <n v="3"/>
    <d v="2021-11-30T00:00:00"/>
    <d v="2021-10-27T15:31:00"/>
    <n v="2"/>
    <n v="1"/>
    <s v="Mumbai"/>
    <n v="7"/>
    <s v="Cosmetic"/>
  </r>
  <r>
    <x v="7607"/>
    <n v="54233"/>
    <n v="2"/>
    <m/>
    <n v="2"/>
    <n v="13"/>
    <n v="3"/>
    <m/>
    <d v="2021-10-27T15:45:00"/>
    <n v="13"/>
    <n v="2"/>
    <s v="Mumbai"/>
    <n v="1"/>
    <s v="Proctology"/>
  </r>
  <r>
    <x v="7608"/>
    <n v="54234"/>
    <n v="2"/>
    <m/>
    <n v="37"/>
    <n v="13"/>
    <n v="8"/>
    <m/>
    <d v="2021-10-27T15:45:00"/>
    <n v="13"/>
    <n v="2"/>
    <s v="Tertiary "/>
    <n v="0"/>
    <s v="Not Assigned"/>
  </r>
  <r>
    <x v="7411"/>
    <n v="54235"/>
    <n v="5"/>
    <m/>
    <n v="17"/>
    <n v="39"/>
    <n v="2"/>
    <m/>
    <d v="2021-10-27T15:45:00"/>
    <n v="39"/>
    <n v="5"/>
    <s v="Bangalore"/>
    <n v="7"/>
    <s v="Cosmetic"/>
  </r>
  <r>
    <x v="7609"/>
    <n v="54236"/>
    <n v="5"/>
    <s v="Cash"/>
    <n v="17"/>
    <n v="13"/>
    <n v="1"/>
    <d v="2021-11-18T00:00:00"/>
    <d v="2021-10-27T16:00:00"/>
    <n v="13"/>
    <n v="5"/>
    <s v="New Delhi"/>
    <n v="7"/>
    <s v="Cosmetic"/>
  </r>
  <r>
    <x v="7610"/>
    <n v="54238"/>
    <n v="2"/>
    <m/>
    <n v="37"/>
    <n v="2"/>
    <n v="4"/>
    <m/>
    <d v="2021-10-27T16:10:00"/>
    <n v="2"/>
    <n v="2"/>
    <s v="Hyderabad"/>
    <n v="0"/>
    <s v="Not Assigned"/>
  </r>
  <r>
    <x v="7611"/>
    <n v="54240"/>
    <n v="2"/>
    <m/>
    <n v="37"/>
    <n v="13"/>
    <n v="1"/>
    <m/>
    <d v="2021-10-27T16:20:00"/>
    <n v="13"/>
    <n v="2"/>
    <s v="New Delhi"/>
    <n v="0"/>
    <s v="Not Assigned"/>
  </r>
  <r>
    <x v="7612"/>
    <n v="54241"/>
    <n v="5"/>
    <m/>
    <n v="39"/>
    <n v="13"/>
    <n v="8"/>
    <m/>
    <d v="2021-10-27T16:20:00"/>
    <n v="13"/>
    <n v="5"/>
    <s v="Tertiary "/>
    <n v="2"/>
    <s v="Urology Circumcision"/>
  </r>
  <r>
    <x v="7613"/>
    <n v="54242"/>
    <n v="2"/>
    <m/>
    <n v="37"/>
    <n v="52"/>
    <n v="3"/>
    <m/>
    <d v="2021-10-27T16:25:00"/>
    <n v="52"/>
    <n v="2"/>
    <s v="Mumbai"/>
    <n v="0"/>
    <s v="Not Assigned"/>
  </r>
  <r>
    <x v="7614"/>
    <n v="54243"/>
    <n v="1"/>
    <m/>
    <n v="2"/>
    <n v="13"/>
    <n v="2"/>
    <d v="2021-10-29T00:00:00"/>
    <d v="2021-10-27T16:26:00"/>
    <n v="13"/>
    <n v="1"/>
    <s v="Bangalore"/>
    <n v="1"/>
    <s v="Proctology"/>
  </r>
  <r>
    <x v="7615"/>
    <n v="54244"/>
    <n v="2"/>
    <m/>
    <n v="2"/>
    <n v="39"/>
    <n v="2"/>
    <d v="2021-11-10T00:00:00"/>
    <d v="2021-10-27T16:55:00"/>
    <n v="39"/>
    <n v="2"/>
    <s v="Bangalore"/>
    <n v="1"/>
    <s v="Proctology"/>
  </r>
  <r>
    <x v="7616"/>
    <n v="54245"/>
    <n v="1"/>
    <m/>
    <n v="2"/>
    <n v="2"/>
    <n v="1"/>
    <m/>
    <d v="2021-10-27T16:57:00"/>
    <n v="2"/>
    <n v="1"/>
    <s v="New Delhi"/>
    <n v="1"/>
    <s v="Proctology"/>
  </r>
  <r>
    <x v="7617"/>
    <n v="54246"/>
    <n v="1"/>
    <m/>
    <n v="2"/>
    <n v="2"/>
    <n v="8"/>
    <m/>
    <d v="2021-10-27T17:08:00"/>
    <n v="2"/>
    <n v="1"/>
    <s v="Tertiary "/>
    <n v="1"/>
    <s v="Proctology"/>
  </r>
  <r>
    <x v="7618"/>
    <n v="54247"/>
    <n v="2"/>
    <m/>
    <n v="14"/>
    <n v="13"/>
    <n v="1"/>
    <m/>
    <d v="2021-10-27T17:10:00"/>
    <n v="13"/>
    <n v="2"/>
    <s v="New Delhi"/>
    <n v="6"/>
    <s v="Kidney Stone"/>
  </r>
  <r>
    <x v="7619"/>
    <n v="54248"/>
    <n v="2"/>
    <m/>
    <n v="15"/>
    <n v="13"/>
    <n v="2"/>
    <m/>
    <d v="2021-10-27T17:15:00"/>
    <n v="13"/>
    <n v="2"/>
    <s v="Bangalore"/>
    <n v="3"/>
    <s v="Laproscopy"/>
  </r>
  <r>
    <x v="4773"/>
    <n v="54249"/>
    <n v="2"/>
    <m/>
    <n v="37"/>
    <n v="12"/>
    <n v="4"/>
    <m/>
    <d v="2021-10-27T17:15:00"/>
    <n v="12"/>
    <n v="2"/>
    <s v="Hyderabad"/>
    <n v="0"/>
    <s v="Not Assigned"/>
  </r>
  <r>
    <x v="7620"/>
    <n v="54250"/>
    <n v="2"/>
    <m/>
    <n v="37"/>
    <n v="54"/>
    <n v="5"/>
    <d v="2022-05-26T00:00:00"/>
    <d v="2021-10-27T17:35:00"/>
    <n v="54"/>
    <n v="2"/>
    <s v="Others"/>
    <n v="0"/>
    <s v="Not Assigned"/>
  </r>
  <r>
    <x v="7621"/>
    <n v="54251"/>
    <n v="2"/>
    <m/>
    <n v="37"/>
    <n v="2"/>
    <n v="1"/>
    <m/>
    <d v="2021-10-27T17:35:00"/>
    <n v="2"/>
    <n v="2"/>
    <s v="New Delhi"/>
    <n v="0"/>
    <s v="Not Assigned"/>
  </r>
  <r>
    <x v="7622"/>
    <n v="54252"/>
    <n v="7"/>
    <s v="Cash"/>
    <n v="99"/>
    <n v="34"/>
    <n v="1"/>
    <d v="1970-01-01T00:00:00"/>
    <d v="2021-10-27T17:53:00"/>
    <n v="34"/>
    <n v="7"/>
    <s v="New Delhi"/>
    <n v="7"/>
    <s v="Cosmetic"/>
  </r>
  <r>
    <x v="1867"/>
    <n v="54253"/>
    <n v="2"/>
    <m/>
    <n v="5"/>
    <n v="8"/>
    <n v="1"/>
    <m/>
    <d v="2021-10-27T17:55:00"/>
    <n v="8"/>
    <n v="2"/>
    <s v="New Delhi"/>
    <n v="5"/>
    <s v="Vascular"/>
  </r>
  <r>
    <x v="7623"/>
    <n v="54254"/>
    <n v="7"/>
    <s v="Cash"/>
    <n v="108"/>
    <n v="34"/>
    <n v="1"/>
    <d v="1970-01-01T00:00:00"/>
    <d v="2021-10-27T17:58:00"/>
    <n v="34"/>
    <n v="7"/>
    <s v="New Delhi"/>
    <n v="7"/>
    <s v="Cosmetic"/>
  </r>
  <r>
    <x v="7624"/>
    <n v="54255"/>
    <n v="1"/>
    <m/>
    <n v="20"/>
    <n v="2"/>
    <n v="6"/>
    <m/>
    <d v="2021-10-27T17:59:00"/>
    <n v="2"/>
    <n v="1"/>
    <s v="Pune"/>
    <n v="1"/>
    <s v="Proctology"/>
  </r>
  <r>
    <x v="7625"/>
    <n v="54256"/>
    <n v="1"/>
    <m/>
    <n v="39"/>
    <n v="13"/>
    <n v="3"/>
    <m/>
    <d v="2021-10-27T18:05:00"/>
    <n v="13"/>
    <n v="1"/>
    <s v="Mumbai"/>
    <n v="2"/>
    <s v="Urology Circumcision"/>
  </r>
  <r>
    <x v="7626"/>
    <n v="54257"/>
    <n v="1"/>
    <s v="Cash"/>
    <n v="2"/>
    <n v="2"/>
    <n v="1"/>
    <m/>
    <d v="2021-10-27T18:08:00"/>
    <n v="2"/>
    <n v="1"/>
    <s v="New Delhi"/>
    <n v="1"/>
    <s v="Proctology"/>
  </r>
  <r>
    <x v="7627"/>
    <n v="54258"/>
    <n v="7"/>
    <s v="Cash"/>
    <n v="137"/>
    <n v="34"/>
    <n v="1"/>
    <d v="1970-01-01T00:00:00"/>
    <d v="2021-10-27T18:17:00"/>
    <n v="34"/>
    <n v="7"/>
    <s v="New Delhi"/>
    <n v="2"/>
    <s v="Urology Circumcision"/>
  </r>
  <r>
    <x v="7628"/>
    <n v="54259"/>
    <n v="1"/>
    <m/>
    <n v="14"/>
    <n v="13"/>
    <n v="2"/>
    <m/>
    <d v="2021-10-27T18:22:00"/>
    <n v="13"/>
    <n v="1"/>
    <s v="Bangalore"/>
    <n v="6"/>
    <s v="Kidney Stone"/>
  </r>
  <r>
    <x v="7628"/>
    <n v="54260"/>
    <n v="2"/>
    <m/>
    <n v="14"/>
    <n v="13"/>
    <n v="2"/>
    <m/>
    <d v="2021-10-27T18:25:00"/>
    <n v="13"/>
    <n v="2"/>
    <s v="Bangalore"/>
    <n v="6"/>
    <s v="Kidney Stone"/>
  </r>
  <r>
    <x v="7629"/>
    <n v="54261"/>
    <n v="1"/>
    <m/>
    <n v="2"/>
    <n v="13"/>
    <n v="1"/>
    <d v="2021-10-09T00:00:00"/>
    <d v="2021-10-27T18:27:00"/>
    <n v="13"/>
    <n v="1"/>
    <s v="New Delhi"/>
    <n v="1"/>
    <s v="Proctology"/>
  </r>
  <r>
    <x v="7629"/>
    <n v="54262"/>
    <n v="2"/>
    <s v="Cash"/>
    <n v="2"/>
    <n v="13"/>
    <n v="1"/>
    <d v="2021-11-12T00:00:00"/>
    <d v="2021-10-27T18:30:00"/>
    <n v="13"/>
    <n v="2"/>
    <s v="New Delhi"/>
    <n v="1"/>
    <s v="Proctology"/>
  </r>
  <r>
    <x v="7630"/>
    <n v="54263"/>
    <n v="1"/>
    <s v="Cash"/>
    <n v="2"/>
    <n v="39"/>
    <n v="8"/>
    <d v="2021-12-17T00:00:00"/>
    <d v="2021-10-27T18:33:00"/>
    <n v="39"/>
    <n v="1"/>
    <s v="Tertiary "/>
    <n v="1"/>
    <s v="Proctology"/>
  </r>
  <r>
    <x v="5183"/>
    <n v="54264"/>
    <n v="2"/>
    <m/>
    <n v="37"/>
    <n v="12"/>
    <n v="3"/>
    <m/>
    <d v="2021-10-27T18:40:00"/>
    <n v="12"/>
    <n v="2"/>
    <s v="Mumbai"/>
    <n v="0"/>
    <s v="Not Assigned"/>
  </r>
  <r>
    <x v="7470"/>
    <n v="54265"/>
    <n v="1"/>
    <m/>
    <n v="2"/>
    <n v="4"/>
    <n v="4"/>
    <d v="2022-07-05T00:00:00"/>
    <d v="2021-10-27T18:51:00"/>
    <n v="4"/>
    <n v="1"/>
    <s v="Hyderabad"/>
    <n v="1"/>
    <s v="Proctology"/>
  </r>
  <r>
    <x v="7631"/>
    <n v="54266"/>
    <n v="7"/>
    <s v="Cashless"/>
    <n v="2"/>
    <n v="8"/>
    <n v="1"/>
    <d v="2021-10-28T00:00:00"/>
    <d v="2021-10-27T18:52:00"/>
    <n v="8"/>
    <n v="7"/>
    <s v="New Delhi"/>
    <n v="1"/>
    <s v="Proctology"/>
  </r>
  <r>
    <x v="7632"/>
    <n v="54267"/>
    <n v="9"/>
    <m/>
    <n v="18"/>
    <n v="13"/>
    <n v="1"/>
    <m/>
    <d v="2021-10-27T18:56:00"/>
    <n v="13"/>
    <n v="9"/>
    <s v="New Delhi"/>
    <n v="5"/>
    <s v="Vascular"/>
  </r>
  <r>
    <x v="7632"/>
    <n v="54268"/>
    <n v="9"/>
    <m/>
    <n v="18"/>
    <n v="2"/>
    <n v="2"/>
    <m/>
    <d v="2021-10-27T18:56:00"/>
    <n v="2"/>
    <n v="9"/>
    <s v="Bangalore"/>
    <n v="5"/>
    <s v="Vascular"/>
  </r>
  <r>
    <x v="6702"/>
    <n v="54269"/>
    <n v="2"/>
    <m/>
    <n v="16"/>
    <n v="13"/>
    <n v="8"/>
    <m/>
    <d v="2021-10-27T19:00:00"/>
    <n v="13"/>
    <n v="2"/>
    <s v="Tertiary "/>
    <n v="3"/>
    <s v="Laproscopy"/>
  </r>
  <r>
    <x v="7633"/>
    <n v="54270"/>
    <n v="2"/>
    <m/>
    <n v="5"/>
    <n v="13"/>
    <n v="8"/>
    <m/>
    <d v="2021-10-27T19:10:00"/>
    <n v="13"/>
    <n v="2"/>
    <s v="Tertiary "/>
    <n v="5"/>
    <s v="Vascular"/>
  </r>
  <r>
    <x v="7634"/>
    <n v="54271"/>
    <n v="2"/>
    <m/>
    <n v="2"/>
    <n v="8"/>
    <n v="1"/>
    <d v="2021-10-28T00:00:00"/>
    <d v="2021-10-27T19:10:00"/>
    <n v="8"/>
    <n v="2"/>
    <s v="New Delhi"/>
    <n v="1"/>
    <s v="Proctology"/>
  </r>
  <r>
    <x v="7635"/>
    <n v="54272"/>
    <n v="1"/>
    <m/>
    <n v="17"/>
    <n v="2"/>
    <n v="3"/>
    <m/>
    <d v="2021-10-27T19:19:00"/>
    <n v="2"/>
    <n v="1"/>
    <s v="Mumbai"/>
    <n v="7"/>
    <s v="Cosmetic"/>
  </r>
  <r>
    <x v="3763"/>
    <n v="54273"/>
    <n v="2"/>
    <m/>
    <n v="2"/>
    <n v="13"/>
    <n v="1"/>
    <m/>
    <d v="2021-10-27T19:25:00"/>
    <n v="13"/>
    <n v="2"/>
    <s v="New Delhi"/>
    <n v="1"/>
    <s v="Proctology"/>
  </r>
  <r>
    <x v="7636"/>
    <n v="54274"/>
    <n v="1"/>
    <s v="Cash"/>
    <n v="17"/>
    <n v="39"/>
    <n v="6"/>
    <m/>
    <d v="2021-10-27T19:27:00"/>
    <n v="39"/>
    <n v="1"/>
    <s v="Pune"/>
    <n v="7"/>
    <s v="Cosmetic"/>
  </r>
  <r>
    <x v="7637"/>
    <n v="54275"/>
    <n v="2"/>
    <m/>
    <n v="18"/>
    <n v="39"/>
    <n v="2"/>
    <m/>
    <d v="2021-10-27T19:30:00"/>
    <n v="39"/>
    <n v="2"/>
    <s v="Bangalore"/>
    <n v="5"/>
    <s v="Vascular"/>
  </r>
  <r>
    <x v="7636"/>
    <n v="54276"/>
    <n v="2"/>
    <m/>
    <n v="37"/>
    <n v="13"/>
    <n v="1"/>
    <m/>
    <d v="2021-10-27T19:30:00"/>
    <n v="13"/>
    <n v="2"/>
    <s v="New Delhi"/>
    <n v="0"/>
    <s v="Not Assigned"/>
  </r>
  <r>
    <x v="7638"/>
    <n v="54277"/>
    <n v="1"/>
    <m/>
    <n v="2"/>
    <n v="13"/>
    <n v="8"/>
    <m/>
    <d v="2021-10-27T19:39:00"/>
    <n v="13"/>
    <n v="1"/>
    <s v="Tertiary "/>
    <n v="1"/>
    <s v="Proctology"/>
  </r>
  <r>
    <x v="7639"/>
    <n v="54278"/>
    <n v="2"/>
    <m/>
    <n v="37"/>
    <n v="2"/>
    <n v="3"/>
    <m/>
    <d v="2021-10-27T19:40:00"/>
    <n v="2"/>
    <n v="2"/>
    <s v="Mumbai"/>
    <n v="0"/>
    <s v="Not Assigned"/>
  </r>
  <r>
    <x v="7640"/>
    <n v="54279"/>
    <n v="1"/>
    <m/>
    <n v="99"/>
    <n v="13"/>
    <n v="1"/>
    <d v="2021-11-08T00:00:00"/>
    <d v="2021-10-27T19:40:00"/>
    <n v="13"/>
    <n v="1"/>
    <s v="New Delhi"/>
    <n v="7"/>
    <s v="Cosmetic"/>
  </r>
  <r>
    <x v="7641"/>
    <n v="54280"/>
    <n v="5"/>
    <m/>
    <n v="2"/>
    <n v="2"/>
    <n v="3"/>
    <m/>
    <d v="2021-10-27T19:56:00"/>
    <n v="2"/>
    <n v="5"/>
    <s v="Mumbai"/>
    <n v="1"/>
    <s v="Proctology"/>
  </r>
  <r>
    <x v="7642"/>
    <n v="54281"/>
    <n v="1"/>
    <m/>
    <n v="18"/>
    <n v="65"/>
    <n v="1"/>
    <d v="2022-07-01T00:00:00"/>
    <d v="2021-10-27T20:04:00"/>
    <n v="65"/>
    <n v="1"/>
    <s v="New Delhi"/>
    <n v="5"/>
    <s v="Vascular"/>
  </r>
  <r>
    <x v="7643"/>
    <n v="54282"/>
    <n v="2"/>
    <m/>
    <n v="37"/>
    <n v="2"/>
    <n v="3"/>
    <m/>
    <d v="2021-10-27T20:05:00"/>
    <n v="2"/>
    <n v="2"/>
    <s v="Mumbai"/>
    <n v="0"/>
    <s v="Not Assigned"/>
  </r>
  <r>
    <x v="7643"/>
    <n v="54283"/>
    <n v="2"/>
    <m/>
    <n v="37"/>
    <n v="13"/>
    <n v="3"/>
    <m/>
    <d v="2021-10-27T20:05:00"/>
    <n v="13"/>
    <n v="2"/>
    <s v="Mumbai"/>
    <n v="0"/>
    <s v="Not Assigned"/>
  </r>
  <r>
    <x v="7644"/>
    <n v="54284"/>
    <n v="2"/>
    <s v="Cash"/>
    <n v="14"/>
    <n v="54"/>
    <n v="2"/>
    <d v="2022-07-30T00:00:00"/>
    <d v="2021-10-27T20:05:00"/>
    <n v="54"/>
    <n v="2"/>
    <s v="Bangalore"/>
    <n v="6"/>
    <s v="Kidney Stone"/>
  </r>
  <r>
    <x v="7645"/>
    <n v="54285"/>
    <n v="1"/>
    <m/>
    <n v="17"/>
    <n v="12"/>
    <n v="6"/>
    <m/>
    <d v="2021-10-27T20:10:00"/>
    <n v="12"/>
    <n v="1"/>
    <s v="Pune"/>
    <n v="7"/>
    <s v="Cosmetic"/>
  </r>
  <r>
    <x v="7646"/>
    <n v="54286"/>
    <n v="1"/>
    <m/>
    <n v="20"/>
    <n v="13"/>
    <n v="6"/>
    <m/>
    <d v="2021-10-27T20:10:00"/>
    <n v="13"/>
    <n v="1"/>
    <s v="Pune"/>
    <n v="1"/>
    <s v="Proctology"/>
  </r>
  <r>
    <x v="7647"/>
    <n v="54287"/>
    <n v="1"/>
    <m/>
    <n v="39"/>
    <n v="13"/>
    <n v="2"/>
    <m/>
    <d v="2021-10-27T20:14:00"/>
    <n v="13"/>
    <n v="1"/>
    <s v="Bangalore"/>
    <n v="2"/>
    <s v="Urology Circumcision"/>
  </r>
  <r>
    <x v="7648"/>
    <n v="54288"/>
    <n v="5"/>
    <m/>
    <n v="17"/>
    <n v="13"/>
    <n v="3"/>
    <m/>
    <d v="2021-10-27T20:14:00"/>
    <n v="13"/>
    <n v="5"/>
    <s v="Mumbai"/>
    <n v="7"/>
    <s v="Cosmetic"/>
  </r>
  <r>
    <x v="7649"/>
    <n v="54289"/>
    <n v="2"/>
    <m/>
    <n v="24"/>
    <n v="13"/>
    <n v="4"/>
    <d v="2021-12-14T00:00:00"/>
    <d v="2021-10-27T20:20:00"/>
    <n v="13"/>
    <n v="2"/>
    <s v="Hyderabad"/>
    <n v="1"/>
    <s v="Proctology"/>
  </r>
  <r>
    <x v="7650"/>
    <n v="54290"/>
    <n v="2"/>
    <m/>
    <n v="37"/>
    <n v="39"/>
    <n v="2"/>
    <m/>
    <d v="2021-10-27T20:25:00"/>
    <n v="39"/>
    <n v="2"/>
    <s v="Bangalore"/>
    <n v="0"/>
    <s v="Not Assigned"/>
  </r>
  <r>
    <x v="7651"/>
    <n v="54291"/>
    <n v="5"/>
    <s v="Cash"/>
    <n v="17"/>
    <n v="39"/>
    <n v="1"/>
    <d v="2022-01-29T00:00:00"/>
    <d v="2021-10-27T20:35:00"/>
    <n v="39"/>
    <n v="5"/>
    <s v="New Delhi"/>
    <n v="7"/>
    <s v="Cosmetic"/>
  </r>
  <r>
    <x v="7652"/>
    <n v="54292"/>
    <n v="1"/>
    <m/>
    <n v="2"/>
    <n v="13"/>
    <n v="1"/>
    <d v="2021-10-29T00:00:00"/>
    <d v="2021-10-27T20:37:00"/>
    <n v="13"/>
    <n v="1"/>
    <s v="New Delhi"/>
    <n v="1"/>
    <s v="Proctology"/>
  </r>
  <r>
    <x v="7653"/>
    <n v="54293"/>
    <n v="5"/>
    <s v="Cash"/>
    <n v="17"/>
    <n v="13"/>
    <n v="1"/>
    <d v="2021-12-29T00:00:00"/>
    <d v="2021-10-27T20:43:00"/>
    <n v="13"/>
    <n v="5"/>
    <s v="New Delhi"/>
    <n v="7"/>
    <s v="Cosmetic"/>
  </r>
  <r>
    <x v="7654"/>
    <n v="54294"/>
    <n v="5"/>
    <s v="Cash"/>
    <n v="17"/>
    <n v="39"/>
    <n v="1"/>
    <d v="2021-12-14T00:00:00"/>
    <d v="2021-10-27T20:46:00"/>
    <n v="39"/>
    <n v="5"/>
    <s v="New Delhi"/>
    <n v="7"/>
    <s v="Cosmetic"/>
  </r>
  <r>
    <x v="7655"/>
    <n v="54295"/>
    <n v="1"/>
    <s v="Cash"/>
    <n v="17"/>
    <n v="2"/>
    <n v="1"/>
    <m/>
    <d v="2021-10-27T20:48:00"/>
    <n v="2"/>
    <n v="1"/>
    <s v="New Delhi"/>
    <n v="7"/>
    <s v="Cosmetic"/>
  </r>
  <r>
    <x v="7656"/>
    <n v="54296"/>
    <n v="1"/>
    <m/>
    <n v="21"/>
    <n v="8"/>
    <n v="1"/>
    <d v="2021-10-29T00:00:00"/>
    <d v="2021-10-27T20:49:00"/>
    <n v="8"/>
    <n v="1"/>
    <s v="New Delhi"/>
    <n v="1"/>
    <s v="Proctology"/>
  </r>
  <r>
    <x v="7657"/>
    <n v="54297"/>
    <n v="1"/>
    <m/>
    <n v="39"/>
    <n v="13"/>
    <n v="3"/>
    <d v="2021-11-30T00:00:00"/>
    <d v="2021-10-27T20:51:00"/>
    <n v="13"/>
    <n v="1"/>
    <s v="Mumbai"/>
    <n v="2"/>
    <s v="Urology Circumcision"/>
  </r>
  <r>
    <x v="7658"/>
    <n v="54298"/>
    <n v="5"/>
    <s v="Cash"/>
    <n v="17"/>
    <n v="13"/>
    <n v="1"/>
    <d v="2022-01-10T00:00:00"/>
    <d v="2021-10-27T21:08:00"/>
    <n v="13"/>
    <n v="5"/>
    <s v="New Delhi"/>
    <n v="7"/>
    <s v="Cosmetic"/>
  </r>
  <r>
    <x v="7659"/>
    <n v="54299"/>
    <n v="5"/>
    <m/>
    <n v="18"/>
    <n v="39"/>
    <n v="2"/>
    <m/>
    <d v="2021-10-27T21:17:00"/>
    <n v="39"/>
    <n v="5"/>
    <s v="Bangalore"/>
    <n v="5"/>
    <s v="Vascular"/>
  </r>
  <r>
    <x v="7660"/>
    <n v="54300"/>
    <n v="5"/>
    <s v="Cash"/>
    <n v="135"/>
    <n v="13"/>
    <n v="1"/>
    <m/>
    <d v="2021-10-27T21:18:00"/>
    <n v="13"/>
    <n v="5"/>
    <s v="New Delhi"/>
    <n v="10"/>
    <s v="Dental"/>
  </r>
  <r>
    <x v="7661"/>
    <n v="54301"/>
    <n v="1"/>
    <m/>
    <n v="18"/>
    <n v="13"/>
    <n v="2"/>
    <m/>
    <d v="2021-10-27T21:20:00"/>
    <n v="13"/>
    <n v="1"/>
    <s v="Bangalore"/>
    <n v="5"/>
    <s v="Vascular"/>
  </r>
  <r>
    <x v="7662"/>
    <n v="54302"/>
    <n v="5"/>
    <s v="Cash"/>
    <n v="2"/>
    <n v="13"/>
    <n v="1"/>
    <d v="2022-01-31T00:00:00"/>
    <d v="2021-10-27T21:32:00"/>
    <n v="13"/>
    <n v="5"/>
    <s v="New Delhi"/>
    <n v="1"/>
    <s v="Proctology"/>
  </r>
  <r>
    <x v="7663"/>
    <n v="54303"/>
    <n v="2"/>
    <s v="Cash"/>
    <n v="2"/>
    <n v="13"/>
    <n v="1"/>
    <d v="2021-11-06T00:00:00"/>
    <d v="2021-10-27T21:35:00"/>
    <n v="13"/>
    <n v="2"/>
    <s v="New Delhi"/>
    <n v="1"/>
    <s v="Proctology"/>
  </r>
  <r>
    <x v="7664"/>
    <n v="54304"/>
    <n v="2"/>
    <m/>
    <n v="37"/>
    <n v="2"/>
    <n v="4"/>
    <m/>
    <d v="2021-10-27T21:45:00"/>
    <n v="2"/>
    <n v="2"/>
    <s v="Hyderabad"/>
    <n v="0"/>
    <s v="Not Assigned"/>
  </r>
  <r>
    <x v="7665"/>
    <n v="54305"/>
    <n v="5"/>
    <s v="Cash"/>
    <n v="17"/>
    <n v="13"/>
    <n v="1"/>
    <d v="2021-12-31T00:00:00"/>
    <d v="2021-10-27T21:46:00"/>
    <n v="13"/>
    <n v="5"/>
    <s v="New Delhi"/>
    <n v="7"/>
    <s v="Cosmetic"/>
  </r>
  <r>
    <x v="7666"/>
    <n v="54306"/>
    <n v="5"/>
    <s v="Cash"/>
    <n v="17"/>
    <n v="13"/>
    <n v="1"/>
    <d v="2022-02-04T00:00:00"/>
    <d v="2021-10-27T21:46:00"/>
    <n v="13"/>
    <n v="5"/>
    <s v="New Delhi"/>
    <n v="7"/>
    <s v="Cosmetic"/>
  </r>
  <r>
    <x v="7667"/>
    <n v="54307"/>
    <n v="1"/>
    <s v="Cash"/>
    <n v="17"/>
    <n v="13"/>
    <n v="8"/>
    <d v="2021-12-10T00:00:00"/>
    <d v="2021-10-27T21:48:00"/>
    <n v="13"/>
    <n v="1"/>
    <s v="Tertiary "/>
    <n v="7"/>
    <s v="Cosmetic"/>
  </r>
  <r>
    <x v="7668"/>
    <n v="54308"/>
    <n v="5"/>
    <s v="Cash"/>
    <n v="17"/>
    <n v="13"/>
    <n v="1"/>
    <d v="2021-12-06T00:00:00"/>
    <d v="2021-10-27T21:50:00"/>
    <n v="13"/>
    <n v="5"/>
    <s v="New Delhi"/>
    <n v="7"/>
    <s v="Cosmetic"/>
  </r>
  <r>
    <x v="7669"/>
    <n v="54309"/>
    <n v="1"/>
    <m/>
    <n v="39"/>
    <n v="2"/>
    <n v="3"/>
    <m/>
    <d v="2021-10-27T21:52:00"/>
    <n v="2"/>
    <n v="1"/>
    <s v="Mumbai"/>
    <n v="2"/>
    <s v="Urology Circumcision"/>
  </r>
  <r>
    <x v="7670"/>
    <n v="54310"/>
    <n v="5"/>
    <s v="Cash"/>
    <n v="135"/>
    <n v="2"/>
    <n v="1"/>
    <m/>
    <d v="2021-10-27T21:58:00"/>
    <n v="2"/>
    <n v="5"/>
    <s v="New Delhi"/>
    <n v="10"/>
    <s v="Dental"/>
  </r>
  <r>
    <x v="7671"/>
    <n v="54311"/>
    <n v="1"/>
    <s v="Cash"/>
    <n v="135"/>
    <n v="2"/>
    <n v="1"/>
    <m/>
    <d v="2021-10-27T22:08:00"/>
    <n v="2"/>
    <n v="1"/>
    <s v="New Delhi"/>
    <n v="10"/>
    <s v="Dental"/>
  </r>
  <r>
    <x v="7672"/>
    <n v="54312"/>
    <n v="2"/>
    <m/>
    <n v="37"/>
    <n v="2"/>
    <n v="4"/>
    <m/>
    <d v="2021-10-27T22:15:00"/>
    <n v="2"/>
    <n v="2"/>
    <s v="Hyderabad"/>
    <n v="0"/>
    <s v="Not Assigned"/>
  </r>
  <r>
    <x v="7673"/>
    <n v="54313"/>
    <n v="1"/>
    <s v="Cash"/>
    <n v="17"/>
    <n v="13"/>
    <n v="1"/>
    <d v="2022-02-10T00:00:00"/>
    <d v="2021-10-27T22:28:00"/>
    <n v="13"/>
    <n v="1"/>
    <s v="New Delhi"/>
    <n v="7"/>
    <s v="Cosmetic"/>
  </r>
  <r>
    <x v="7674"/>
    <n v="54314"/>
    <n v="5"/>
    <s v="Cash"/>
    <n v="2"/>
    <n v="13"/>
    <n v="1"/>
    <d v="2022-06-15T00:00:00"/>
    <d v="2021-10-27T23:34:00"/>
    <n v="13"/>
    <n v="5"/>
    <s v="New Delhi"/>
    <n v="1"/>
    <s v="Proctology"/>
  </r>
  <r>
    <x v="7675"/>
    <n v="54315"/>
    <n v="5"/>
    <s v="Cash"/>
    <n v="17"/>
    <n v="13"/>
    <n v="1"/>
    <d v="2021-11-11T00:00:00"/>
    <d v="2021-10-27T23:36:00"/>
    <n v="13"/>
    <n v="5"/>
    <s v="New Delhi"/>
    <n v="7"/>
    <s v="Cosmetic"/>
  </r>
  <r>
    <x v="7676"/>
    <n v="54316"/>
    <n v="5"/>
    <s v="Cash"/>
    <n v="135"/>
    <n v="39"/>
    <n v="1"/>
    <m/>
    <d v="2021-10-27T23:40:00"/>
    <n v="39"/>
    <n v="5"/>
    <s v="New Delhi"/>
    <n v="10"/>
    <s v="Dental"/>
  </r>
  <r>
    <x v="7677"/>
    <n v="54317"/>
    <n v="5"/>
    <m/>
    <n v="17"/>
    <n v="2"/>
    <n v="2"/>
    <m/>
    <d v="2021-10-27T23:41:00"/>
    <n v="2"/>
    <n v="5"/>
    <s v="Bangalore"/>
    <n v="7"/>
    <s v="Cosmetic"/>
  </r>
  <r>
    <x v="7678"/>
    <n v="54318"/>
    <n v="5"/>
    <m/>
    <n v="17"/>
    <n v="12"/>
    <n v="1"/>
    <m/>
    <d v="2021-10-27T23:45:00"/>
    <n v="12"/>
    <n v="5"/>
    <s v="New Delhi"/>
    <n v="7"/>
    <s v="Cosmetic"/>
  </r>
  <r>
    <x v="7679"/>
    <n v="54319"/>
    <n v="5"/>
    <m/>
    <n v="135"/>
    <n v="53"/>
    <n v="1"/>
    <m/>
    <d v="2021-10-27T23:46:00"/>
    <n v="53"/>
    <n v="5"/>
    <s v="New Delhi"/>
    <n v="10"/>
    <s v="Dental"/>
  </r>
  <r>
    <x v="7680"/>
    <n v="54320"/>
    <n v="1"/>
    <m/>
    <n v="17"/>
    <n v="13"/>
    <n v="1"/>
    <d v="2021-12-29T00:00:00"/>
    <d v="2021-10-27T23:51:00"/>
    <n v="13"/>
    <n v="1"/>
    <s v="New Delhi"/>
    <n v="7"/>
    <s v="Cosmetic"/>
  </r>
  <r>
    <x v="7681"/>
    <n v="54321"/>
    <n v="5"/>
    <m/>
    <n v="2"/>
    <n v="51"/>
    <n v="3"/>
    <d v="2021-11-30T00:00:00"/>
    <d v="2021-10-27T23:54:00"/>
    <n v="51"/>
    <n v="5"/>
    <s v="Mumbai"/>
    <n v="1"/>
    <s v="Proctology"/>
  </r>
  <r>
    <x v="7682"/>
    <n v="54322"/>
    <n v="5"/>
    <m/>
    <n v="17"/>
    <n v="39"/>
    <n v="3"/>
    <m/>
    <d v="2021-10-27T23:59:00"/>
    <n v="39"/>
    <n v="5"/>
    <s v="Mumbai"/>
    <n v="7"/>
    <s v="Cosmetic"/>
  </r>
  <r>
    <x v="7683"/>
    <n v="54323"/>
    <n v="5"/>
    <m/>
    <n v="17"/>
    <n v="2"/>
    <n v="8"/>
    <d v="2021-11-03T00:00:00"/>
    <d v="2021-10-28T00:00:00"/>
    <n v="2"/>
    <n v="5"/>
    <s v="Tertiary "/>
    <n v="7"/>
    <s v="Cosmetic"/>
  </r>
  <r>
    <x v="7684"/>
    <n v="54324"/>
    <n v="5"/>
    <s v="Cash"/>
    <n v="135"/>
    <n v="13"/>
    <n v="1"/>
    <m/>
    <d v="2021-10-28T00:01:00"/>
    <n v="13"/>
    <n v="5"/>
    <s v="New Delhi"/>
    <n v="10"/>
    <s v="Dental"/>
  </r>
  <r>
    <x v="7685"/>
    <n v="54325"/>
    <n v="5"/>
    <s v="Cash"/>
    <n v="17"/>
    <n v="39"/>
    <n v="2"/>
    <m/>
    <d v="2021-10-28T00:01:00"/>
    <n v="39"/>
    <n v="5"/>
    <s v="Bangalore"/>
    <n v="7"/>
    <s v="Cosmetic"/>
  </r>
  <r>
    <x v="7686"/>
    <n v="54326"/>
    <n v="5"/>
    <m/>
    <n v="18"/>
    <n v="13"/>
    <n v="2"/>
    <m/>
    <d v="2021-10-28T00:04:00"/>
    <n v="13"/>
    <n v="5"/>
    <s v="Bangalore"/>
    <n v="5"/>
    <s v="Vascular"/>
  </r>
  <r>
    <x v="7687"/>
    <n v="54327"/>
    <n v="5"/>
    <m/>
    <n v="17"/>
    <n v="39"/>
    <n v="2"/>
    <m/>
    <d v="2021-10-28T00:20:00"/>
    <n v="39"/>
    <n v="5"/>
    <s v="Bangalore"/>
    <n v="7"/>
    <s v="Cosmetic"/>
  </r>
  <r>
    <x v="7688"/>
    <n v="54328"/>
    <n v="1"/>
    <s v="Cash"/>
    <n v="2"/>
    <n v="39"/>
    <n v="4"/>
    <m/>
    <d v="2021-10-28T00:27:00"/>
    <n v="39"/>
    <n v="1"/>
    <s v="Hyderabad"/>
    <n v="1"/>
    <s v="Proctology"/>
  </r>
  <r>
    <x v="7689"/>
    <n v="54329"/>
    <n v="1"/>
    <s v="Cash"/>
    <n v="39"/>
    <n v="13"/>
    <n v="1"/>
    <m/>
    <d v="2021-10-28T00:35:00"/>
    <n v="13"/>
    <n v="1"/>
    <s v="New Delhi"/>
    <n v="2"/>
    <s v="Urology Circumcision"/>
  </r>
  <r>
    <x v="7690"/>
    <n v="54330"/>
    <n v="1"/>
    <s v="Cash"/>
    <n v="2"/>
    <n v="13"/>
    <n v="1"/>
    <m/>
    <d v="2021-10-28T00:46:00"/>
    <n v="13"/>
    <n v="1"/>
    <s v="New Delhi"/>
    <n v="1"/>
    <s v="Proctology"/>
  </r>
  <r>
    <x v="7691"/>
    <n v="54331"/>
    <n v="1"/>
    <m/>
    <n v="19"/>
    <n v="13"/>
    <n v="3"/>
    <m/>
    <d v="2021-10-28T00:56:00"/>
    <n v="13"/>
    <n v="1"/>
    <s v="Mumbai"/>
    <n v="1"/>
    <s v="Proctology"/>
  </r>
  <r>
    <x v="7692"/>
    <n v="54332"/>
    <n v="1"/>
    <m/>
    <n v="2"/>
    <n v="13"/>
    <n v="8"/>
    <m/>
    <d v="2021-10-28T00:58:00"/>
    <n v="13"/>
    <n v="1"/>
    <s v="Tertiary "/>
    <n v="1"/>
    <s v="Proctology"/>
  </r>
  <r>
    <x v="7693"/>
    <n v="54333"/>
    <n v="2"/>
    <m/>
    <n v="37"/>
    <n v="2"/>
    <n v="4"/>
    <m/>
    <d v="2021-10-28T01:20:00"/>
    <n v="2"/>
    <n v="2"/>
    <s v="Hyderabad"/>
    <n v="0"/>
    <s v="Not Assigned"/>
  </r>
  <r>
    <x v="7694"/>
    <n v="54334"/>
    <n v="1"/>
    <m/>
    <n v="2"/>
    <n v="12"/>
    <n v="4"/>
    <m/>
    <d v="2021-10-28T01:24:00"/>
    <n v="12"/>
    <n v="1"/>
    <s v="Hyderabad"/>
    <n v="1"/>
    <s v="Proctology"/>
  </r>
  <r>
    <x v="7695"/>
    <n v="54335"/>
    <n v="1"/>
    <m/>
    <n v="39"/>
    <n v="13"/>
    <n v="3"/>
    <d v="2021-12-25T00:00:00"/>
    <d v="2021-10-28T01:26:00"/>
    <n v="13"/>
    <n v="1"/>
    <s v="Mumbai"/>
    <n v="2"/>
    <s v="Urology Circumcision"/>
  </r>
  <r>
    <x v="7696"/>
    <n v="54336"/>
    <n v="5"/>
    <m/>
    <n v="2"/>
    <n v="39"/>
    <n v="6"/>
    <m/>
    <d v="2021-10-28T01:37:00"/>
    <n v="39"/>
    <n v="5"/>
    <s v="Pune"/>
    <n v="1"/>
    <s v="Proctology"/>
  </r>
  <r>
    <x v="7697"/>
    <n v="54337"/>
    <n v="1"/>
    <m/>
    <n v="2"/>
    <n v="39"/>
    <n v="6"/>
    <m/>
    <d v="2021-10-28T01:50:00"/>
    <n v="39"/>
    <n v="1"/>
    <s v="Pune"/>
    <n v="1"/>
    <s v="Proctology"/>
  </r>
  <r>
    <x v="7698"/>
    <n v="54338"/>
    <n v="1"/>
    <m/>
    <n v="16"/>
    <n v="13"/>
    <n v="2"/>
    <m/>
    <d v="2021-10-28T01:52:00"/>
    <n v="13"/>
    <n v="1"/>
    <s v="Bangalore"/>
    <n v="3"/>
    <s v="Laproscopy"/>
  </r>
  <r>
    <x v="7699"/>
    <n v="54339"/>
    <n v="1"/>
    <s v="Cash"/>
    <n v="39"/>
    <n v="13"/>
    <n v="2"/>
    <d v="2021-11-06T00:00:00"/>
    <d v="2021-10-28T01:58:00"/>
    <n v="13"/>
    <n v="1"/>
    <s v="Bangalore"/>
    <n v="2"/>
    <s v="Urology Circumcision"/>
  </r>
  <r>
    <x v="7700"/>
    <n v="54340"/>
    <n v="1"/>
    <s v="Reimbursement"/>
    <n v="96"/>
    <n v="34"/>
    <n v="2"/>
    <m/>
    <d v="2021-10-28T02:25:00"/>
    <n v="34"/>
    <n v="1"/>
    <s v="Bangalore"/>
    <n v="7"/>
    <s v="Cosmetic"/>
  </r>
  <r>
    <x v="7701"/>
    <n v="54341"/>
    <n v="1"/>
    <m/>
    <n v="39"/>
    <n v="12"/>
    <n v="1"/>
    <m/>
    <d v="2021-10-28T03:12:00"/>
    <n v="12"/>
    <n v="1"/>
    <s v="New Delhi"/>
    <n v="2"/>
    <s v="Urology Circumcision"/>
  </r>
  <r>
    <x v="7702"/>
    <n v="54342"/>
    <n v="1"/>
    <m/>
    <n v="14"/>
    <n v="13"/>
    <n v="1"/>
    <m/>
    <d v="2021-10-28T03:44:00"/>
    <n v="13"/>
    <n v="1"/>
    <s v="New Delhi"/>
    <n v="6"/>
    <s v="Kidney Stone"/>
  </r>
  <r>
    <x v="7703"/>
    <n v="54343"/>
    <n v="1"/>
    <m/>
    <n v="15"/>
    <n v="13"/>
    <n v="4"/>
    <m/>
    <d v="2021-10-28T03:53:00"/>
    <n v="13"/>
    <n v="1"/>
    <s v="Hyderabad"/>
    <n v="3"/>
    <s v="Laproscopy"/>
  </r>
  <r>
    <x v="7704"/>
    <n v="54344"/>
    <n v="1"/>
    <s v="Cash"/>
    <n v="135"/>
    <n v="39"/>
    <n v="1"/>
    <m/>
    <d v="2021-10-28T04:04:00"/>
    <n v="39"/>
    <n v="1"/>
    <s v="New Delhi"/>
    <n v="10"/>
    <s v="Dental"/>
  </r>
  <r>
    <x v="7705"/>
    <n v="54345"/>
    <n v="1"/>
    <m/>
    <n v="15"/>
    <n v="13"/>
    <n v="4"/>
    <m/>
    <d v="2021-10-28T05:20:00"/>
    <n v="13"/>
    <n v="1"/>
    <s v="Hyderabad"/>
    <n v="3"/>
    <s v="Laproscopy"/>
  </r>
  <r>
    <x v="7706"/>
    <n v="54346"/>
    <n v="5"/>
    <m/>
    <n v="123"/>
    <n v="13"/>
    <n v="1"/>
    <m/>
    <d v="2021-10-28T05:24:00"/>
    <n v="13"/>
    <n v="5"/>
    <s v="New Delhi"/>
    <n v="7"/>
    <s v="Cosmetic"/>
  </r>
  <r>
    <x v="7707"/>
    <n v="54347"/>
    <n v="5"/>
    <s v="Cash"/>
    <n v="17"/>
    <n v="13"/>
    <n v="1"/>
    <d v="2022-01-02T00:00:00"/>
    <d v="2021-10-28T05:31:00"/>
    <n v="13"/>
    <n v="5"/>
    <s v="New Delhi"/>
    <n v="7"/>
    <s v="Cosmetic"/>
  </r>
  <r>
    <x v="7708"/>
    <n v="54348"/>
    <n v="1"/>
    <m/>
    <n v="21"/>
    <n v="4"/>
    <n v="3"/>
    <d v="2022-07-05T00:00:00"/>
    <d v="2021-10-28T05:34:00"/>
    <n v="4"/>
    <n v="1"/>
    <s v="Mumbai"/>
    <n v="1"/>
    <s v="Proctology"/>
  </r>
  <r>
    <x v="7709"/>
    <n v="54349"/>
    <n v="1"/>
    <s v="Cash"/>
    <n v="17"/>
    <n v="13"/>
    <n v="1"/>
    <m/>
    <d v="2021-10-28T05:41:00"/>
    <n v="13"/>
    <n v="1"/>
    <s v="New Delhi"/>
    <n v="7"/>
    <s v="Cosmetic"/>
  </r>
  <r>
    <x v="7710"/>
    <n v="54350"/>
    <n v="5"/>
    <m/>
    <n v="17"/>
    <n v="13"/>
    <n v="1"/>
    <m/>
    <d v="2021-10-28T05:47:00"/>
    <n v="13"/>
    <n v="5"/>
    <s v="New Delhi"/>
    <n v="7"/>
    <s v="Cosmetic"/>
  </r>
  <r>
    <x v="7711"/>
    <n v="54351"/>
    <n v="1"/>
    <m/>
    <n v="17"/>
    <n v="13"/>
    <n v="1"/>
    <d v="2022-03-01T00:00:00"/>
    <d v="2021-10-28T05:47:00"/>
    <n v="13"/>
    <n v="1"/>
    <s v="New Delhi"/>
    <n v="7"/>
    <s v="Cosmetic"/>
  </r>
  <r>
    <x v="7712"/>
    <n v="54352"/>
    <n v="5"/>
    <m/>
    <n v="17"/>
    <n v="39"/>
    <n v="2"/>
    <m/>
    <d v="2021-10-28T06:27:00"/>
    <n v="39"/>
    <n v="5"/>
    <s v="Bangalore"/>
    <n v="7"/>
    <s v="Cosmetic"/>
  </r>
  <r>
    <x v="7713"/>
    <n v="54353"/>
    <n v="1"/>
    <m/>
    <n v="39"/>
    <n v="39"/>
    <n v="2"/>
    <d v="2021-10-31T00:00:00"/>
    <d v="2021-10-28T06:32:00"/>
    <n v="39"/>
    <n v="1"/>
    <s v="Bangalore"/>
    <n v="2"/>
    <s v="Urology Circumcision"/>
  </r>
  <r>
    <x v="7714"/>
    <n v="54354"/>
    <n v="5"/>
    <m/>
    <n v="17"/>
    <n v="13"/>
    <n v="3"/>
    <d v="2021-12-30T00:00:00"/>
    <d v="2021-10-28T07:03:00"/>
    <n v="13"/>
    <n v="5"/>
    <s v="Mumbai"/>
    <n v="7"/>
    <s v="Cosmetic"/>
  </r>
  <r>
    <x v="7715"/>
    <n v="54355"/>
    <n v="1"/>
    <m/>
    <n v="2"/>
    <n v="13"/>
    <n v="1"/>
    <m/>
    <d v="2021-10-28T07:07:00"/>
    <n v="13"/>
    <n v="1"/>
    <s v="New Delhi"/>
    <n v="1"/>
    <s v="Proctology"/>
  </r>
  <r>
    <x v="7716"/>
    <n v="54356"/>
    <n v="5"/>
    <s v="Cash"/>
    <n v="17"/>
    <n v="13"/>
    <n v="3"/>
    <d v="2022-02-10T00:00:00"/>
    <d v="2021-10-28T07:14:00"/>
    <n v="13"/>
    <n v="5"/>
    <s v="Mumbai"/>
    <n v="7"/>
    <s v="Cosmetic"/>
  </r>
  <r>
    <x v="7717"/>
    <n v="54357"/>
    <n v="1"/>
    <s v="Cash"/>
    <n v="2"/>
    <n v="39"/>
    <n v="1"/>
    <m/>
    <d v="2021-10-28T07:36:00"/>
    <n v="39"/>
    <n v="1"/>
    <s v="New Delhi"/>
    <n v="1"/>
    <s v="Proctology"/>
  </r>
  <r>
    <x v="7718"/>
    <n v="54358"/>
    <n v="1"/>
    <s v="Cash"/>
    <n v="108"/>
    <n v="34"/>
    <n v="2"/>
    <m/>
    <d v="2021-10-28T07:49:00"/>
    <n v="34"/>
    <n v="1"/>
    <s v="Bangalore"/>
    <n v="7"/>
    <s v="Cosmetic"/>
  </r>
  <r>
    <x v="7719"/>
    <n v="54359"/>
    <n v="5"/>
    <s v="Cash"/>
    <n v="17"/>
    <n v="13"/>
    <n v="1"/>
    <d v="2021-12-06T00:00:00"/>
    <d v="2021-10-28T07:50:00"/>
    <n v="13"/>
    <n v="5"/>
    <s v="New Delhi"/>
    <n v="7"/>
    <s v="Cosmetic"/>
  </r>
  <r>
    <x v="7720"/>
    <n v="54360"/>
    <n v="1"/>
    <m/>
    <n v="17"/>
    <n v="13"/>
    <n v="2"/>
    <d v="2021-10-31T00:00:00"/>
    <d v="2021-10-28T07:52:00"/>
    <n v="13"/>
    <n v="1"/>
    <s v="Bangalore"/>
    <n v="7"/>
    <s v="Cosmetic"/>
  </r>
  <r>
    <x v="7721"/>
    <n v="54361"/>
    <n v="2"/>
    <m/>
    <n v="37"/>
    <n v="12"/>
    <n v="6"/>
    <m/>
    <d v="2021-10-28T07:55:00"/>
    <n v="12"/>
    <n v="2"/>
    <s v="Pune"/>
    <n v="0"/>
    <s v="Not Assigned"/>
  </r>
  <r>
    <x v="7722"/>
    <n v="54362"/>
    <n v="5"/>
    <m/>
    <n v="17"/>
    <n v="39"/>
    <n v="6"/>
    <m/>
    <d v="2021-10-28T07:56:00"/>
    <n v="39"/>
    <n v="5"/>
    <s v="Pune"/>
    <n v="7"/>
    <s v="Cosmetic"/>
  </r>
  <r>
    <x v="7723"/>
    <n v="54363"/>
    <n v="2"/>
    <m/>
    <n v="37"/>
    <n v="2"/>
    <n v="6"/>
    <m/>
    <d v="2021-10-28T08:00:00"/>
    <n v="2"/>
    <n v="2"/>
    <s v="Pune"/>
    <n v="0"/>
    <s v="Not Assigned"/>
  </r>
  <r>
    <x v="7724"/>
    <n v="54364"/>
    <n v="5"/>
    <m/>
    <n v="2"/>
    <n v="51"/>
    <n v="1"/>
    <d v="2021-11-10T00:00:00"/>
    <d v="2021-10-28T08:09:00"/>
    <n v="51"/>
    <n v="5"/>
    <s v="New Delhi"/>
    <n v="1"/>
    <s v="Proctology"/>
  </r>
  <r>
    <x v="7725"/>
    <n v="54365"/>
    <n v="1"/>
    <s v="Cash"/>
    <n v="2"/>
    <n v="13"/>
    <n v="1"/>
    <d v="2021-12-07T00:00:00"/>
    <d v="2021-10-28T08:20:00"/>
    <n v="13"/>
    <n v="1"/>
    <s v="New Delhi"/>
    <n v="1"/>
    <s v="Proctology"/>
  </r>
  <r>
    <x v="7726"/>
    <n v="54366"/>
    <n v="5"/>
    <s v="Cash"/>
    <n v="135"/>
    <n v="13"/>
    <n v="1"/>
    <m/>
    <d v="2021-10-28T08:21:00"/>
    <n v="13"/>
    <n v="5"/>
    <s v="New Delhi"/>
    <n v="10"/>
    <s v="Dental"/>
  </r>
  <r>
    <x v="7727"/>
    <n v="54367"/>
    <n v="1"/>
    <s v="Cash"/>
    <n v="2"/>
    <n v="4"/>
    <n v="2"/>
    <d v="2022-08-01T00:00:00"/>
    <d v="2021-10-28T08:29:00"/>
    <n v="4"/>
    <n v="1"/>
    <s v="Bangalore"/>
    <n v="1"/>
    <s v="Proctology"/>
  </r>
  <r>
    <x v="7728"/>
    <n v="54368"/>
    <n v="5"/>
    <s v="Cash"/>
    <n v="17"/>
    <n v="2"/>
    <n v="1"/>
    <m/>
    <d v="2021-10-28T08:31:00"/>
    <n v="2"/>
    <n v="5"/>
    <s v="New Delhi"/>
    <n v="7"/>
    <s v="Cosmetic"/>
  </r>
  <r>
    <x v="7729"/>
    <n v="54369"/>
    <n v="1"/>
    <s v="Cash"/>
    <n v="39"/>
    <n v="13"/>
    <n v="3"/>
    <m/>
    <d v="2021-10-28T08:31:00"/>
    <n v="13"/>
    <n v="1"/>
    <s v="Mumbai"/>
    <n v="2"/>
    <s v="Urology Circumcision"/>
  </r>
  <r>
    <x v="7730"/>
    <n v="54370"/>
    <n v="5"/>
    <s v="Cash"/>
    <n v="17"/>
    <n v="13"/>
    <n v="2"/>
    <m/>
    <d v="2021-10-28T08:37:00"/>
    <n v="13"/>
    <n v="5"/>
    <s v="Bangalore"/>
    <n v="7"/>
    <s v="Cosmetic"/>
  </r>
  <r>
    <x v="7731"/>
    <n v="54371"/>
    <n v="5"/>
    <s v="Cash"/>
    <n v="17"/>
    <n v="10"/>
    <n v="3"/>
    <d v="2022-07-07T00:00:00"/>
    <d v="2021-10-28T08:40:00"/>
    <n v="10"/>
    <n v="5"/>
    <s v="Mumbai"/>
    <n v="7"/>
    <s v="Cosmetic"/>
  </r>
  <r>
    <x v="7732"/>
    <n v="54372"/>
    <n v="1"/>
    <s v="Cash"/>
    <n v="20"/>
    <n v="12"/>
    <n v="8"/>
    <m/>
    <d v="2021-10-28T08:41:00"/>
    <n v="12"/>
    <n v="1"/>
    <s v="Tertiary "/>
    <n v="1"/>
    <s v="Proctology"/>
  </r>
  <r>
    <x v="7733"/>
    <n v="54373"/>
    <n v="1"/>
    <s v="Cash"/>
    <n v="2"/>
    <n v="13"/>
    <n v="1"/>
    <d v="2022-02-01T00:00:00"/>
    <d v="2021-10-28T08:44:00"/>
    <n v="13"/>
    <n v="1"/>
    <s v="New Delhi"/>
    <n v="1"/>
    <s v="Proctology"/>
  </r>
  <r>
    <x v="6538"/>
    <n v="54374"/>
    <n v="5"/>
    <m/>
    <n v="2"/>
    <n v="13"/>
    <n v="3"/>
    <d v="2021-11-01T00:00:00"/>
    <d v="2021-10-28T08:45:00"/>
    <n v="13"/>
    <n v="5"/>
    <s v="Mumbai"/>
    <n v="1"/>
    <s v="Proctology"/>
  </r>
  <r>
    <x v="7734"/>
    <n v="54375"/>
    <n v="5"/>
    <m/>
    <n v="2"/>
    <n v="13"/>
    <n v="1"/>
    <m/>
    <d v="2021-10-28T08:47:00"/>
    <n v="13"/>
    <n v="5"/>
    <s v="New Delhi"/>
    <n v="1"/>
    <s v="Proctology"/>
  </r>
  <r>
    <x v="7694"/>
    <n v="54376"/>
    <n v="2"/>
    <m/>
    <n v="2"/>
    <n v="13"/>
    <n v="4"/>
    <d v="2021-11-20T00:00:00"/>
    <d v="2021-10-28T08:55:00"/>
    <n v="13"/>
    <n v="2"/>
    <s v="Hyderabad"/>
    <n v="1"/>
    <s v="Proctology"/>
  </r>
  <r>
    <x v="7735"/>
    <n v="54377"/>
    <n v="5"/>
    <m/>
    <n v="2"/>
    <n v="4"/>
    <n v="3"/>
    <d v="2022-07-05T00:00:00"/>
    <d v="2021-10-28T08:59:00"/>
    <n v="4"/>
    <n v="5"/>
    <s v="Mumbai"/>
    <n v="1"/>
    <s v="Proctology"/>
  </r>
  <r>
    <x v="7736"/>
    <n v="54378"/>
    <n v="1"/>
    <s v="Cash"/>
    <n v="39"/>
    <n v="13"/>
    <n v="1"/>
    <m/>
    <d v="2021-10-28T09:02:00"/>
    <n v="13"/>
    <n v="1"/>
    <s v="New Delhi"/>
    <n v="2"/>
    <s v="Urology Circumcision"/>
  </r>
  <r>
    <x v="7737"/>
    <n v="54379"/>
    <n v="1"/>
    <s v="Cash"/>
    <n v="15"/>
    <n v="13"/>
    <n v="1"/>
    <m/>
    <d v="2021-10-28T09:15:00"/>
    <n v="13"/>
    <n v="1"/>
    <s v="New Delhi"/>
    <n v="3"/>
    <s v="Laproscopy"/>
  </r>
  <r>
    <x v="7738"/>
    <n v="54380"/>
    <n v="5"/>
    <s v="Cash"/>
    <n v="17"/>
    <n v="13"/>
    <n v="6"/>
    <d v="2021-11-09T00:00:00"/>
    <d v="2021-10-28T09:17:00"/>
    <n v="13"/>
    <n v="5"/>
    <s v="Pune"/>
    <n v="7"/>
    <s v="Cosmetic"/>
  </r>
  <r>
    <x v="7739"/>
    <n v="54381"/>
    <n v="5"/>
    <m/>
    <n v="17"/>
    <n v="13"/>
    <n v="1"/>
    <m/>
    <d v="2021-10-28T09:17:00"/>
    <n v="13"/>
    <n v="5"/>
    <s v="New Delhi"/>
    <n v="7"/>
    <s v="Cosmetic"/>
  </r>
  <r>
    <x v="7740"/>
    <n v="54382"/>
    <n v="2"/>
    <s v="Cash"/>
    <n v="37"/>
    <n v="2"/>
    <n v="8"/>
    <d v="2021-12-10T00:00:00"/>
    <d v="2021-10-28T09:20:00"/>
    <n v="2"/>
    <n v="2"/>
    <s v="Tertiary "/>
    <n v="0"/>
    <s v="Not Assigned"/>
  </r>
  <r>
    <x v="7741"/>
    <n v="54383"/>
    <n v="5"/>
    <m/>
    <n v="17"/>
    <n v="51"/>
    <n v="1"/>
    <d v="2021-11-09T00:00:00"/>
    <d v="2021-10-28T09:20:00"/>
    <n v="51"/>
    <n v="5"/>
    <s v="New Delhi"/>
    <n v="7"/>
    <s v="Cosmetic"/>
  </r>
  <r>
    <x v="7742"/>
    <n v="54384"/>
    <n v="1"/>
    <s v="Cash"/>
    <n v="17"/>
    <n v="13"/>
    <n v="6"/>
    <m/>
    <d v="2021-10-28T09:21:00"/>
    <n v="13"/>
    <n v="1"/>
    <s v="Pune"/>
    <n v="7"/>
    <s v="Cosmetic"/>
  </r>
  <r>
    <x v="7743"/>
    <n v="54385"/>
    <n v="1"/>
    <m/>
    <n v="2"/>
    <n v="12"/>
    <n v="6"/>
    <m/>
    <d v="2021-10-28T09:42:00"/>
    <n v="12"/>
    <n v="1"/>
    <s v="Pune"/>
    <n v="1"/>
    <s v="Proctology"/>
  </r>
  <r>
    <x v="7744"/>
    <n v="54386"/>
    <n v="5"/>
    <s v="Cash"/>
    <n v="135"/>
    <n v="4"/>
    <n v="1"/>
    <d v="2022-07-05T00:00:00"/>
    <d v="2021-10-28T09:46:00"/>
    <n v="4"/>
    <n v="5"/>
    <s v="New Delhi"/>
    <n v="10"/>
    <s v="Dental"/>
  </r>
  <r>
    <x v="7745"/>
    <n v="54387"/>
    <n v="1"/>
    <m/>
    <n v="2"/>
    <n v="13"/>
    <n v="8"/>
    <m/>
    <d v="2021-10-28T09:49:00"/>
    <n v="13"/>
    <n v="1"/>
    <s v="Tertiary "/>
    <n v="1"/>
    <s v="Proctology"/>
  </r>
  <r>
    <x v="7746"/>
    <n v="54388"/>
    <n v="2"/>
    <m/>
    <n v="2"/>
    <n v="13"/>
    <n v="8"/>
    <m/>
    <d v="2021-10-28T09:50:00"/>
    <n v="13"/>
    <n v="2"/>
    <s v="Tertiary "/>
    <n v="1"/>
    <s v="Proctology"/>
  </r>
  <r>
    <x v="7747"/>
    <n v="54389"/>
    <n v="2"/>
    <m/>
    <n v="37"/>
    <n v="39"/>
    <n v="1"/>
    <d v="2022-03-09T00:00:00"/>
    <d v="2021-10-28T09:50:00"/>
    <n v="39"/>
    <n v="2"/>
    <s v="New Delhi"/>
    <n v="0"/>
    <s v="Not Assigned"/>
  </r>
  <r>
    <x v="7748"/>
    <n v="54390"/>
    <n v="5"/>
    <m/>
    <n v="17"/>
    <n v="4"/>
    <n v="3"/>
    <d v="2022-06-14T00:00:00"/>
    <d v="2021-10-28T09:52:00"/>
    <n v="4"/>
    <n v="5"/>
    <s v="Mumbai"/>
    <n v="7"/>
    <s v="Cosmetic"/>
  </r>
  <r>
    <x v="7749"/>
    <n v="54391"/>
    <n v="1"/>
    <m/>
    <n v="17"/>
    <n v="13"/>
    <n v="3"/>
    <m/>
    <d v="2021-10-28T09:53:00"/>
    <n v="13"/>
    <n v="1"/>
    <s v="Mumbai"/>
    <n v="7"/>
    <s v="Cosmetic"/>
  </r>
  <r>
    <x v="7750"/>
    <n v="54392"/>
    <n v="5"/>
    <s v="Cash"/>
    <n v="17"/>
    <n v="13"/>
    <n v="1"/>
    <m/>
    <d v="2021-10-28T09:54:00"/>
    <n v="13"/>
    <n v="5"/>
    <s v="New Delhi"/>
    <n v="7"/>
    <s v="Cosmetic"/>
  </r>
  <r>
    <x v="7751"/>
    <n v="54393"/>
    <n v="1"/>
    <m/>
    <n v="2"/>
    <n v="13"/>
    <n v="3"/>
    <m/>
    <d v="2021-10-28T09:55:00"/>
    <n v="13"/>
    <n v="1"/>
    <s v="Mumbai"/>
    <n v="1"/>
    <s v="Proctology"/>
  </r>
  <r>
    <x v="7752"/>
    <n v="54394"/>
    <n v="5"/>
    <m/>
    <n v="17"/>
    <n v="13"/>
    <n v="1"/>
    <d v="2022-03-01T00:00:00"/>
    <d v="2021-10-28T09:56:00"/>
    <n v="13"/>
    <n v="5"/>
    <s v="New Delhi"/>
    <n v="7"/>
    <s v="Cosmetic"/>
  </r>
  <r>
    <x v="7751"/>
    <n v="54395"/>
    <n v="2"/>
    <m/>
    <n v="37"/>
    <n v="4"/>
    <n v="3"/>
    <d v="2022-05-26T00:00:00"/>
    <d v="2021-10-28T10:00:00"/>
    <n v="4"/>
    <n v="2"/>
    <s v="Mumbai"/>
    <n v="0"/>
    <s v="Not Assigned"/>
  </r>
  <r>
    <x v="7753"/>
    <n v="54396"/>
    <n v="5"/>
    <m/>
    <n v="17"/>
    <n v="2"/>
    <n v="3"/>
    <m/>
    <d v="2021-10-28T10:01:00"/>
    <n v="2"/>
    <n v="5"/>
    <s v="Mumbai"/>
    <n v="7"/>
    <s v="Cosmetic"/>
  </r>
  <r>
    <x v="7754"/>
    <n v="54397"/>
    <n v="7"/>
    <s v="Cash"/>
    <n v="2"/>
    <n v="4"/>
    <n v="2"/>
    <d v="2022-06-22T00:00:00"/>
    <d v="2021-10-28T10:08:00"/>
    <n v="4"/>
    <n v="7"/>
    <s v="Bangalore"/>
    <n v="1"/>
    <s v="Proctology"/>
  </r>
  <r>
    <x v="7755"/>
    <n v="54398"/>
    <n v="1"/>
    <m/>
    <n v="5"/>
    <n v="39"/>
    <n v="8"/>
    <d v="2021-10-29T00:00:00"/>
    <d v="2021-10-28T10:11:00"/>
    <n v="39"/>
    <n v="1"/>
    <s v="Tertiary "/>
    <n v="5"/>
    <s v="Vascular"/>
  </r>
  <r>
    <x v="7756"/>
    <n v="54399"/>
    <n v="5"/>
    <m/>
    <n v="2"/>
    <n v="13"/>
    <n v="3"/>
    <d v="2021-11-02T00:00:00"/>
    <d v="2021-10-28T10:11:00"/>
    <n v="13"/>
    <n v="5"/>
    <s v="Mumbai"/>
    <n v="1"/>
    <s v="Proctology"/>
  </r>
  <r>
    <x v="7757"/>
    <n v="54400"/>
    <n v="7"/>
    <s v="Cash"/>
    <n v="2"/>
    <n v="4"/>
    <n v="2"/>
    <d v="2022-06-22T00:00:00"/>
    <d v="2021-10-28T10:12:00"/>
    <n v="4"/>
    <n v="7"/>
    <s v="Bangalore"/>
    <n v="1"/>
    <s v="Proctology"/>
  </r>
  <r>
    <x v="7758"/>
    <n v="54401"/>
    <n v="2"/>
    <m/>
    <n v="2"/>
    <n v="53"/>
    <n v="2"/>
    <m/>
    <d v="2021-10-28T10:15:00"/>
    <n v="53"/>
    <n v="2"/>
    <s v="Bangalore"/>
    <n v="1"/>
    <s v="Proctology"/>
  </r>
  <r>
    <x v="7755"/>
    <n v="54402"/>
    <n v="2"/>
    <s v="Cash"/>
    <n v="5"/>
    <n v="13"/>
    <n v="4"/>
    <d v="2022-01-05T00:00:00"/>
    <d v="2021-10-28T10:15:00"/>
    <n v="13"/>
    <n v="2"/>
    <s v="Hyderabad"/>
    <n v="5"/>
    <s v="Vascular"/>
  </r>
  <r>
    <x v="7759"/>
    <n v="54403"/>
    <n v="1"/>
    <s v="Cash"/>
    <n v="39"/>
    <n v="34"/>
    <n v="1"/>
    <m/>
    <d v="2021-10-28T10:15:00"/>
    <n v="34"/>
    <n v="1"/>
    <s v="New Delhi"/>
    <n v="2"/>
    <s v="Urology Circumcision"/>
  </r>
  <r>
    <x v="7760"/>
    <n v="54404"/>
    <n v="5"/>
    <m/>
    <n v="39"/>
    <n v="2"/>
    <n v="2"/>
    <m/>
    <d v="2021-10-28T10:16:00"/>
    <n v="2"/>
    <n v="5"/>
    <s v="Bangalore"/>
    <n v="2"/>
    <s v="Urology Circumcision"/>
  </r>
  <r>
    <x v="7761"/>
    <n v="54405"/>
    <n v="5"/>
    <m/>
    <n v="17"/>
    <n v="2"/>
    <n v="2"/>
    <m/>
    <d v="2021-10-28T10:17:00"/>
    <n v="2"/>
    <n v="5"/>
    <s v="Bangalore"/>
    <n v="7"/>
    <s v="Cosmetic"/>
  </r>
  <r>
    <x v="7762"/>
    <n v="54406"/>
    <n v="1"/>
    <m/>
    <n v="2"/>
    <n v="12"/>
    <n v="4"/>
    <m/>
    <d v="2021-10-28T10:20:00"/>
    <n v="12"/>
    <n v="1"/>
    <s v="Hyderabad"/>
    <n v="1"/>
    <s v="Proctology"/>
  </r>
  <r>
    <x v="7701"/>
    <n v="54407"/>
    <n v="2"/>
    <s v="Cash"/>
    <n v="39"/>
    <n v="18"/>
    <n v="3"/>
    <d v="2021-11-04T00:00:00"/>
    <d v="2021-10-28T10:25:00"/>
    <n v="18"/>
    <n v="2"/>
    <s v="Mumbai"/>
    <n v="2"/>
    <s v="Urology Circumcision"/>
  </r>
  <r>
    <x v="7762"/>
    <n v="54408"/>
    <n v="2"/>
    <m/>
    <n v="37"/>
    <n v="12"/>
    <n v="4"/>
    <m/>
    <d v="2021-10-28T10:25:00"/>
    <n v="12"/>
    <n v="2"/>
    <s v="Hyderabad"/>
    <n v="0"/>
    <s v="Not Assigned"/>
  </r>
  <r>
    <x v="7763"/>
    <n v="54409"/>
    <n v="1"/>
    <s v="Cash"/>
    <n v="2"/>
    <n v="31"/>
    <n v="2"/>
    <d v="1970-01-01T00:00:00"/>
    <d v="2021-10-28T10:25:00"/>
    <n v="31"/>
    <n v="1"/>
    <s v="Bangalore"/>
    <n v="1"/>
    <s v="Proctology"/>
  </r>
  <r>
    <x v="7762"/>
    <n v="54410"/>
    <n v="2"/>
    <s v="Cash"/>
    <n v="2"/>
    <n v="65"/>
    <n v="4"/>
    <d v="2022-01-17T00:00:00"/>
    <d v="2021-10-28T10:35:00"/>
    <n v="65"/>
    <n v="2"/>
    <s v="Hyderabad"/>
    <n v="1"/>
    <s v="Proctology"/>
  </r>
  <r>
    <x v="7764"/>
    <n v="54411"/>
    <n v="1"/>
    <m/>
    <n v="19"/>
    <n v="13"/>
    <n v="4"/>
    <d v="2021-11-02T00:00:00"/>
    <d v="2021-10-28T10:39:00"/>
    <n v="13"/>
    <n v="1"/>
    <s v="Hyderabad"/>
    <n v="1"/>
    <s v="Proctology"/>
  </r>
  <r>
    <x v="7765"/>
    <n v="54412"/>
    <n v="1"/>
    <s v="Cash"/>
    <n v="21"/>
    <n v="13"/>
    <n v="6"/>
    <m/>
    <d v="2021-10-28T10:44:00"/>
    <n v="13"/>
    <n v="1"/>
    <s v="Pune"/>
    <n v="1"/>
    <s v="Proctology"/>
  </r>
  <r>
    <x v="7766"/>
    <n v="54413"/>
    <n v="1"/>
    <m/>
    <n v="14"/>
    <n v="39"/>
    <n v="2"/>
    <m/>
    <d v="2021-10-28T10:44:00"/>
    <n v="39"/>
    <n v="1"/>
    <s v="Bangalore"/>
    <n v="6"/>
    <s v="Kidney Stone"/>
  </r>
  <r>
    <x v="7767"/>
    <n v="54414"/>
    <n v="1"/>
    <m/>
    <n v="2"/>
    <n v="13"/>
    <n v="8"/>
    <d v="2021-11-07T00:00:00"/>
    <d v="2021-10-28T10:49:00"/>
    <n v="13"/>
    <n v="1"/>
    <s v="Tertiary "/>
    <n v="1"/>
    <s v="Proctology"/>
  </r>
  <r>
    <x v="7768"/>
    <n v="54415"/>
    <n v="2"/>
    <m/>
    <n v="14"/>
    <n v="13"/>
    <n v="2"/>
    <m/>
    <d v="2021-10-28T10:50:00"/>
    <n v="13"/>
    <n v="2"/>
    <s v="Bangalore"/>
    <n v="6"/>
    <s v="Kidney Stone"/>
  </r>
  <r>
    <x v="7769"/>
    <n v="54416"/>
    <n v="2"/>
    <m/>
    <n v="37"/>
    <n v="2"/>
    <n v="6"/>
    <d v="2022-05-24T00:00:00"/>
    <d v="2021-10-28T10:50:00"/>
    <n v="2"/>
    <n v="2"/>
    <s v="Pune"/>
    <n v="0"/>
    <s v="Not Assigned"/>
  </r>
  <r>
    <x v="7770"/>
    <n v="54417"/>
    <n v="1"/>
    <m/>
    <n v="15"/>
    <n v="13"/>
    <n v="3"/>
    <d v="2021-11-03T00:00:00"/>
    <d v="2021-10-28T10:55:00"/>
    <n v="13"/>
    <n v="1"/>
    <s v="Mumbai"/>
    <n v="3"/>
    <s v="Laproscopy"/>
  </r>
  <r>
    <x v="7771"/>
    <n v="54418"/>
    <n v="1"/>
    <s v="Reimbursement"/>
    <n v="39"/>
    <n v="34"/>
    <n v="3"/>
    <m/>
    <d v="2021-10-28T10:55:00"/>
    <n v="34"/>
    <n v="1"/>
    <s v="Mumbai"/>
    <n v="2"/>
    <s v="Urology Circumcision"/>
  </r>
  <r>
    <x v="7772"/>
    <n v="54419"/>
    <n v="1"/>
    <m/>
    <n v="39"/>
    <n v="13"/>
    <n v="2"/>
    <d v="2021-11-08T00:00:00"/>
    <d v="2021-10-28T11:10:00"/>
    <n v="13"/>
    <n v="1"/>
    <s v="Bangalore"/>
    <n v="2"/>
    <s v="Urology Circumcision"/>
  </r>
  <r>
    <x v="7773"/>
    <n v="54420"/>
    <n v="2"/>
    <m/>
    <n v="37"/>
    <n v="12"/>
    <n v="3"/>
    <m/>
    <d v="2021-10-28T11:15:00"/>
    <n v="12"/>
    <n v="2"/>
    <s v="Mumbai"/>
    <n v="0"/>
    <s v="Not Assigned"/>
  </r>
  <r>
    <x v="7774"/>
    <n v="54421"/>
    <n v="1"/>
    <m/>
    <n v="2"/>
    <n v="13"/>
    <n v="1"/>
    <m/>
    <d v="2021-10-28T11:19:00"/>
    <n v="13"/>
    <n v="1"/>
    <s v="New Delhi"/>
    <n v="1"/>
    <s v="Proctology"/>
  </r>
  <r>
    <x v="7775"/>
    <n v="54422"/>
    <n v="1"/>
    <m/>
    <n v="16"/>
    <n v="52"/>
    <n v="8"/>
    <m/>
    <d v="2021-10-28T11:20:00"/>
    <n v="52"/>
    <n v="1"/>
    <s v="Tertiary "/>
    <n v="3"/>
    <s v="Laproscopy"/>
  </r>
  <r>
    <x v="7776"/>
    <n v="54423"/>
    <n v="1"/>
    <m/>
    <n v="19"/>
    <n v="13"/>
    <n v="1"/>
    <d v="2021-12-07T00:00:00"/>
    <d v="2021-10-28T11:24:00"/>
    <n v="13"/>
    <n v="1"/>
    <s v="New Delhi"/>
    <n v="1"/>
    <s v="Proctology"/>
  </r>
  <r>
    <x v="7777"/>
    <n v="54424"/>
    <n v="2"/>
    <m/>
    <n v="2"/>
    <n v="13"/>
    <n v="8"/>
    <d v="2021-11-07T00:00:00"/>
    <d v="2021-10-28T11:30:00"/>
    <n v="13"/>
    <n v="2"/>
    <s v="Tertiary "/>
    <n v="1"/>
    <s v="Proctology"/>
  </r>
  <r>
    <x v="7776"/>
    <n v="54425"/>
    <n v="2"/>
    <s v="Cash"/>
    <n v="19"/>
    <n v="13"/>
    <n v="1"/>
    <m/>
    <d v="2021-10-28T11:30:00"/>
    <n v="13"/>
    <n v="2"/>
    <s v="New Delhi"/>
    <n v="1"/>
    <s v="Proctology"/>
  </r>
  <r>
    <x v="7778"/>
    <n v="54426"/>
    <n v="2"/>
    <m/>
    <n v="20"/>
    <n v="13"/>
    <n v="6"/>
    <m/>
    <d v="2021-10-28T11:35:00"/>
    <n v="13"/>
    <n v="2"/>
    <s v="Pune"/>
    <n v="1"/>
    <s v="Proctology"/>
  </r>
  <r>
    <x v="7746"/>
    <n v="54427"/>
    <n v="2"/>
    <m/>
    <n v="37"/>
    <n v="2"/>
    <n v="1"/>
    <m/>
    <d v="2021-10-28T11:35:00"/>
    <n v="2"/>
    <n v="2"/>
    <s v="New Delhi"/>
    <n v="0"/>
    <s v="Not Assigned"/>
  </r>
  <r>
    <x v="7779"/>
    <n v="54428"/>
    <n v="7"/>
    <s v="Cash"/>
    <n v="2"/>
    <n v="34"/>
    <n v="2"/>
    <d v="1970-01-01T00:00:00"/>
    <d v="2021-10-28T11:48:00"/>
    <n v="34"/>
    <n v="7"/>
    <s v="Bangalore"/>
    <n v="1"/>
    <s v="Proctology"/>
  </r>
  <r>
    <x v="7780"/>
    <n v="54429"/>
    <n v="7"/>
    <s v="Cash"/>
    <n v="39"/>
    <n v="34"/>
    <n v="2"/>
    <d v="1970-01-01T00:00:00"/>
    <d v="2021-10-28T11:51:00"/>
    <n v="34"/>
    <n v="7"/>
    <s v="Bangalore"/>
    <n v="2"/>
    <s v="Urology Circumcision"/>
  </r>
  <r>
    <x v="7645"/>
    <n v="54430"/>
    <n v="1"/>
    <m/>
    <n v="17"/>
    <n v="13"/>
    <n v="6"/>
    <d v="2021-11-03T00:00:00"/>
    <d v="2021-10-28T11:57:00"/>
    <n v="13"/>
    <n v="1"/>
    <s v="Pune"/>
    <n v="7"/>
    <s v="Cosmetic"/>
  </r>
  <r>
    <x v="7781"/>
    <n v="54431"/>
    <n v="1"/>
    <m/>
    <n v="39"/>
    <n v="13"/>
    <n v="1"/>
    <m/>
    <d v="2021-10-28T11:57:00"/>
    <n v="13"/>
    <n v="1"/>
    <s v="New Delhi"/>
    <n v="2"/>
    <s v="Urology Circumcision"/>
  </r>
  <r>
    <x v="7645"/>
    <n v="54432"/>
    <n v="2"/>
    <m/>
    <n v="37"/>
    <n v="2"/>
    <n v="8"/>
    <m/>
    <d v="2021-10-28T12:00:00"/>
    <n v="2"/>
    <n v="2"/>
    <s v="Tertiary "/>
    <n v="0"/>
    <s v="Not Assigned"/>
  </r>
  <r>
    <x v="7782"/>
    <n v="54434"/>
    <n v="5"/>
    <s v="Cash"/>
    <n v="135"/>
    <n v="53"/>
    <n v="1"/>
    <d v="2022-01-14T00:00:00"/>
    <d v="2021-10-28T12:05:00"/>
    <n v="53"/>
    <n v="5"/>
    <s v="New Delhi"/>
    <n v="10"/>
    <s v="Dental"/>
  </r>
  <r>
    <x v="7783"/>
    <n v="54435"/>
    <n v="2"/>
    <m/>
    <n v="37"/>
    <n v="13"/>
    <n v="8"/>
    <m/>
    <d v="2021-10-28T12:10:00"/>
    <n v="13"/>
    <n v="2"/>
    <s v="Tertiary "/>
    <n v="0"/>
    <s v="Not Assigned"/>
  </r>
  <r>
    <x v="7784"/>
    <n v="54436"/>
    <n v="2"/>
    <s v="Cash"/>
    <n v="39"/>
    <n v="18"/>
    <n v="2"/>
    <m/>
    <d v="2021-10-28T12:15:00"/>
    <n v="18"/>
    <n v="2"/>
    <s v="Bangalore"/>
    <n v="2"/>
    <s v="Urology Circumcision"/>
  </r>
  <r>
    <x v="7785"/>
    <n v="54437"/>
    <n v="5"/>
    <s v="Cash"/>
    <n v="17"/>
    <n v="34"/>
    <n v="1"/>
    <m/>
    <d v="2021-10-28T12:29:00"/>
    <n v="34"/>
    <n v="5"/>
    <s v="New Delhi"/>
    <n v="7"/>
    <s v="Cosmetic"/>
  </r>
  <r>
    <x v="7786"/>
    <n v="54438"/>
    <n v="5"/>
    <m/>
    <n v="17"/>
    <n v="34"/>
    <n v="1"/>
    <m/>
    <d v="2021-10-28T12:30:00"/>
    <n v="34"/>
    <n v="5"/>
    <s v="New Delhi"/>
    <n v="7"/>
    <s v="Cosmetic"/>
  </r>
  <r>
    <x v="7787"/>
    <n v="54439"/>
    <n v="2"/>
    <m/>
    <n v="17"/>
    <n v="13"/>
    <n v="1"/>
    <m/>
    <d v="2021-10-28T12:35:00"/>
    <n v="13"/>
    <n v="2"/>
    <s v="New Delhi"/>
    <n v="7"/>
    <s v="Cosmetic"/>
  </r>
  <r>
    <x v="4752"/>
    <n v="54440"/>
    <n v="1"/>
    <m/>
    <n v="39"/>
    <n v="12"/>
    <n v="4"/>
    <m/>
    <d v="2021-10-28T12:36:00"/>
    <n v="12"/>
    <n v="1"/>
    <s v="Hyderabad"/>
    <n v="2"/>
    <s v="Urology Circumcision"/>
  </r>
  <r>
    <x v="6035"/>
    <n v="54441"/>
    <n v="2"/>
    <m/>
    <n v="37"/>
    <n v="13"/>
    <n v="1"/>
    <m/>
    <d v="2021-10-28T12:40:00"/>
    <n v="13"/>
    <n v="2"/>
    <s v="New Delhi"/>
    <n v="0"/>
    <s v="Not Assigned"/>
  </r>
  <r>
    <x v="7788"/>
    <n v="54442"/>
    <n v="2"/>
    <m/>
    <n v="37"/>
    <n v="2"/>
    <n v="4"/>
    <d v="2022-01-18T00:00:00"/>
    <d v="2021-10-28T12:40:00"/>
    <n v="2"/>
    <n v="2"/>
    <s v="Hyderabad"/>
    <n v="0"/>
    <s v="Not Assigned"/>
  </r>
  <r>
    <x v="7789"/>
    <n v="54443"/>
    <n v="2"/>
    <s v="Cash"/>
    <n v="2"/>
    <n v="4"/>
    <n v="4"/>
    <d v="2022-08-01T00:00:00"/>
    <d v="2021-10-28T12:40:00"/>
    <n v="4"/>
    <n v="2"/>
    <s v="Hyderabad"/>
    <n v="1"/>
    <s v="Proctology"/>
  </r>
  <r>
    <x v="7790"/>
    <n v="54444"/>
    <n v="2"/>
    <m/>
    <n v="37"/>
    <n v="13"/>
    <n v="4"/>
    <m/>
    <d v="2021-10-28T12:45:00"/>
    <n v="13"/>
    <n v="2"/>
    <s v="Hyderabad"/>
    <n v="0"/>
    <s v="Not Assigned"/>
  </r>
  <r>
    <x v="7791"/>
    <n v="54447"/>
    <n v="5"/>
    <m/>
    <n v="17"/>
    <n v="13"/>
    <n v="2"/>
    <m/>
    <d v="2021-10-28T12:51:00"/>
    <n v="13"/>
    <n v="5"/>
    <s v="Bangalore"/>
    <n v="7"/>
    <s v="Cosmetic"/>
  </r>
  <r>
    <x v="7792"/>
    <n v="54448"/>
    <n v="1"/>
    <m/>
    <n v="39"/>
    <n v="2"/>
    <n v="2"/>
    <m/>
    <d v="2021-10-28T12:53:00"/>
    <n v="2"/>
    <n v="1"/>
    <s v="Bangalore"/>
    <n v="2"/>
    <s v="Urology Circumcision"/>
  </r>
  <r>
    <x v="7759"/>
    <n v="54450"/>
    <n v="2"/>
    <s v="Cash"/>
    <n v="39"/>
    <n v="12"/>
    <n v="1"/>
    <m/>
    <d v="2021-10-28T12:55:00"/>
    <n v="12"/>
    <n v="2"/>
    <s v="New Delhi"/>
    <n v="2"/>
    <s v="Urology Circumcision"/>
  </r>
  <r>
    <x v="7793"/>
    <n v="54451"/>
    <n v="1"/>
    <m/>
    <n v="17"/>
    <n v="39"/>
    <n v="6"/>
    <d v="2021-11-10T00:00:00"/>
    <d v="2021-10-28T13:05:00"/>
    <n v="39"/>
    <n v="1"/>
    <s v="Pune"/>
    <n v="7"/>
    <s v="Cosmetic"/>
  </r>
  <r>
    <x v="7794"/>
    <n v="54452"/>
    <n v="2"/>
    <m/>
    <n v="96"/>
    <n v="13"/>
    <n v="2"/>
    <d v="2021-10-08T00:00:00"/>
    <d v="2021-10-28T13:05:00"/>
    <n v="13"/>
    <n v="2"/>
    <s v="Bangalore"/>
    <n v="7"/>
    <s v="Cosmetic"/>
  </r>
  <r>
    <x v="7795"/>
    <n v="54453"/>
    <n v="2"/>
    <m/>
    <n v="2"/>
    <n v="13"/>
    <n v="4"/>
    <m/>
    <d v="2021-10-28T13:05:00"/>
    <n v="13"/>
    <n v="2"/>
    <s v="Hyderabad"/>
    <n v="1"/>
    <s v="Proctology"/>
  </r>
  <r>
    <x v="7796"/>
    <n v="54454"/>
    <n v="1"/>
    <m/>
    <n v="2"/>
    <n v="13"/>
    <n v="1"/>
    <m/>
    <d v="2021-10-28T13:06:00"/>
    <n v="13"/>
    <n v="1"/>
    <s v="New Delhi"/>
    <n v="1"/>
    <s v="Proctology"/>
  </r>
  <r>
    <x v="7797"/>
    <n v="54455"/>
    <n v="1"/>
    <m/>
    <n v="39"/>
    <n v="39"/>
    <n v="6"/>
    <d v="2021-11-01T00:00:00"/>
    <d v="2021-10-28T13:07:00"/>
    <n v="39"/>
    <n v="1"/>
    <s v="Pune"/>
    <n v="2"/>
    <s v="Urology Circumcision"/>
  </r>
  <r>
    <x v="6939"/>
    <n v="54456"/>
    <n v="5"/>
    <m/>
    <n v="39"/>
    <n v="12"/>
    <n v="1"/>
    <m/>
    <d v="2021-10-28T13:09:00"/>
    <n v="12"/>
    <n v="5"/>
    <s v="New Delhi"/>
    <n v="2"/>
    <s v="Urology Circumcision"/>
  </r>
  <r>
    <x v="7798"/>
    <n v="54457"/>
    <n v="1"/>
    <m/>
    <n v="39"/>
    <n v="13"/>
    <n v="2"/>
    <d v="2021-10-29T00:00:00"/>
    <d v="2021-10-28T13:09:00"/>
    <n v="13"/>
    <n v="1"/>
    <s v="Bangalore"/>
    <n v="2"/>
    <s v="Urology Circumcision"/>
  </r>
  <r>
    <x v="7799"/>
    <n v="54458"/>
    <n v="2"/>
    <s v="Cash"/>
    <n v="14"/>
    <n v="34"/>
    <n v="2"/>
    <d v="2021-10-30T00:00:00"/>
    <d v="2021-10-28T13:10:00"/>
    <n v="34"/>
    <n v="2"/>
    <s v="Bangalore"/>
    <n v="6"/>
    <s v="Kidney Stone"/>
  </r>
  <r>
    <x v="7800"/>
    <n v="54459"/>
    <n v="5"/>
    <s v="Cash"/>
    <n v="17"/>
    <n v="18"/>
    <n v="2"/>
    <m/>
    <d v="2021-10-28T13:17:00"/>
    <n v="18"/>
    <n v="5"/>
    <s v="Bangalore"/>
    <n v="7"/>
    <s v="Cosmetic"/>
  </r>
  <r>
    <x v="6257"/>
    <n v="54460"/>
    <n v="5"/>
    <m/>
    <n v="2"/>
    <n v="2"/>
    <n v="2"/>
    <m/>
    <d v="2021-10-28T13:19:00"/>
    <n v="2"/>
    <n v="5"/>
    <s v="Bangalore"/>
    <n v="1"/>
    <s v="Proctology"/>
  </r>
  <r>
    <x v="7801"/>
    <n v="54461"/>
    <n v="2"/>
    <s v="Cash"/>
    <n v="14"/>
    <n v="10"/>
    <n v="2"/>
    <d v="2022-07-30T00:00:00"/>
    <d v="2021-10-28T13:20:00"/>
    <n v="10"/>
    <n v="2"/>
    <s v="Bangalore"/>
    <n v="6"/>
    <s v="Kidney Stone"/>
  </r>
  <r>
    <x v="7802"/>
    <n v="54462"/>
    <n v="1"/>
    <s v="Cash"/>
    <n v="2"/>
    <n v="34"/>
    <n v="4"/>
    <m/>
    <d v="2021-10-28T13:22:00"/>
    <n v="34"/>
    <n v="1"/>
    <s v="Hyderabad"/>
    <n v="1"/>
    <s v="Proctology"/>
  </r>
  <r>
    <x v="7803"/>
    <n v="54463"/>
    <n v="1"/>
    <m/>
    <n v="108"/>
    <n v="13"/>
    <n v="2"/>
    <d v="2021-11-03T00:00:00"/>
    <d v="2021-10-28T13:27:00"/>
    <n v="13"/>
    <n v="1"/>
    <s v="Bangalore"/>
    <n v="7"/>
    <s v="Cosmetic"/>
  </r>
  <r>
    <x v="7804"/>
    <n v="54464"/>
    <n v="5"/>
    <m/>
    <n v="17"/>
    <n v="13"/>
    <n v="3"/>
    <m/>
    <d v="2021-10-28T13:29:00"/>
    <n v="13"/>
    <n v="5"/>
    <s v="Mumbai"/>
    <n v="7"/>
    <s v="Cosmetic"/>
  </r>
  <r>
    <x v="7805"/>
    <n v="54465"/>
    <n v="1"/>
    <s v="Cashless"/>
    <n v="2"/>
    <n v="34"/>
    <n v="4"/>
    <m/>
    <d v="2021-10-28T13:32:00"/>
    <n v="34"/>
    <n v="1"/>
    <s v="Hyderabad"/>
    <n v="1"/>
    <s v="Proctology"/>
  </r>
  <r>
    <x v="7806"/>
    <n v="54466"/>
    <n v="3"/>
    <s v="Cash"/>
    <n v="127"/>
    <n v="31"/>
    <n v="2"/>
    <d v="2021-10-29T00:00:00"/>
    <d v="2021-10-28T13:36:00"/>
    <n v="31"/>
    <n v="3"/>
    <s v="Bangalore"/>
    <n v="3"/>
    <s v="Laproscopy"/>
  </r>
  <r>
    <x v="7807"/>
    <n v="54467"/>
    <n v="1"/>
    <s v="Cash"/>
    <n v="2"/>
    <n v="13"/>
    <n v="1"/>
    <m/>
    <d v="2021-10-28T13:44:00"/>
    <n v="13"/>
    <n v="1"/>
    <s v="New Delhi"/>
    <n v="1"/>
    <s v="Proctology"/>
  </r>
  <r>
    <x v="7808"/>
    <n v="54468"/>
    <n v="2"/>
    <m/>
    <n v="18"/>
    <n v="13"/>
    <n v="2"/>
    <m/>
    <d v="2021-10-28T13:50:00"/>
    <n v="13"/>
    <n v="2"/>
    <s v="Bangalore"/>
    <n v="5"/>
    <s v="Vascular"/>
  </r>
  <r>
    <x v="7809"/>
    <n v="54469"/>
    <n v="1"/>
    <m/>
    <n v="39"/>
    <n v="13"/>
    <n v="3"/>
    <m/>
    <d v="2021-10-28T13:51:00"/>
    <n v="13"/>
    <n v="1"/>
    <s v="Mumbai"/>
    <n v="2"/>
    <s v="Urology Circumcision"/>
  </r>
  <r>
    <x v="7810"/>
    <n v="54470"/>
    <n v="2"/>
    <m/>
    <n v="37"/>
    <n v="2"/>
    <n v="4"/>
    <m/>
    <d v="2021-10-28T14:00:00"/>
    <n v="2"/>
    <n v="2"/>
    <s v="Hyderabad"/>
    <n v="0"/>
    <s v="Not Assigned"/>
  </r>
  <r>
    <x v="7811"/>
    <n v="54471"/>
    <n v="2"/>
    <m/>
    <n v="37"/>
    <n v="52"/>
    <n v="1"/>
    <m/>
    <d v="2021-10-28T14:05:00"/>
    <n v="52"/>
    <n v="2"/>
    <s v="New Delhi"/>
    <n v="0"/>
    <s v="Not Assigned"/>
  </r>
  <r>
    <x v="7812"/>
    <n v="54472"/>
    <n v="2"/>
    <m/>
    <n v="37"/>
    <n v="2"/>
    <n v="4"/>
    <m/>
    <d v="2021-10-28T14:10:00"/>
    <n v="2"/>
    <n v="2"/>
    <s v="Hyderabad"/>
    <n v="0"/>
    <s v="Not Assigned"/>
  </r>
  <r>
    <x v="7813"/>
    <n v="54473"/>
    <n v="1"/>
    <s v="Cash"/>
    <n v="2"/>
    <n v="39"/>
    <n v="1"/>
    <m/>
    <d v="2021-10-28T14:14:00"/>
    <n v="39"/>
    <n v="1"/>
    <s v="New Delhi"/>
    <n v="1"/>
    <s v="Proctology"/>
  </r>
  <r>
    <x v="7814"/>
    <n v="54474"/>
    <n v="2"/>
    <m/>
    <n v="37"/>
    <n v="2"/>
    <n v="3"/>
    <m/>
    <d v="2021-10-28T14:15:00"/>
    <n v="2"/>
    <n v="2"/>
    <s v="Mumbai"/>
    <n v="0"/>
    <s v="Not Assigned"/>
  </r>
  <r>
    <x v="7521"/>
    <n v="54475"/>
    <n v="1"/>
    <s v="Cash"/>
    <n v="39"/>
    <n v="18"/>
    <n v="2"/>
    <m/>
    <d v="2021-10-28T14:29:00"/>
    <n v="18"/>
    <n v="1"/>
    <s v="Bangalore"/>
    <n v="2"/>
    <s v="Urology Circumcision"/>
  </r>
  <r>
    <x v="7815"/>
    <n v="54476"/>
    <n v="5"/>
    <s v="Cash"/>
    <n v="17"/>
    <n v="13"/>
    <n v="1"/>
    <d v="2021-12-06T00:00:00"/>
    <d v="2021-10-28T14:32:00"/>
    <n v="13"/>
    <n v="5"/>
    <s v="New Delhi"/>
    <n v="7"/>
    <s v="Cosmetic"/>
  </r>
  <r>
    <x v="7816"/>
    <n v="54477"/>
    <n v="5"/>
    <s v="Cash"/>
    <n v="17"/>
    <n v="13"/>
    <n v="1"/>
    <m/>
    <d v="2021-10-28T14:40:00"/>
    <n v="13"/>
    <n v="5"/>
    <s v="New Delhi"/>
    <n v="7"/>
    <s v="Cosmetic"/>
  </r>
  <r>
    <x v="7817"/>
    <n v="54479"/>
    <n v="5"/>
    <m/>
    <n v="17"/>
    <n v="13"/>
    <n v="3"/>
    <m/>
    <d v="2021-10-28T14:51:00"/>
    <n v="13"/>
    <n v="5"/>
    <s v="Mumbai"/>
    <n v="7"/>
    <s v="Cosmetic"/>
  </r>
  <r>
    <x v="7818"/>
    <n v="54480"/>
    <n v="1"/>
    <m/>
    <n v="17"/>
    <n v="13"/>
    <n v="3"/>
    <d v="2021-11-01T00:00:00"/>
    <d v="2021-10-28T14:51:00"/>
    <n v="13"/>
    <n v="1"/>
    <s v="Mumbai"/>
    <n v="7"/>
    <s v="Cosmetic"/>
  </r>
  <r>
    <x v="7819"/>
    <n v="54481"/>
    <n v="5"/>
    <m/>
    <n v="2"/>
    <n v="2"/>
    <n v="6"/>
    <m/>
    <d v="2021-10-28T14:53:00"/>
    <n v="2"/>
    <n v="5"/>
    <s v="Pune"/>
    <n v="1"/>
    <s v="Proctology"/>
  </r>
  <r>
    <x v="7820"/>
    <n v="54482"/>
    <n v="1"/>
    <s v="Cash"/>
    <n v="2"/>
    <n v="39"/>
    <n v="2"/>
    <d v="2022-04-30T00:00:00"/>
    <d v="2021-10-28T14:59:00"/>
    <n v="39"/>
    <n v="1"/>
    <s v="Bangalore"/>
    <n v="1"/>
    <s v="Proctology"/>
  </r>
  <r>
    <x v="7821"/>
    <n v="54483"/>
    <n v="2"/>
    <m/>
    <n v="37"/>
    <n v="2"/>
    <n v="4"/>
    <m/>
    <d v="2021-10-28T15:05:00"/>
    <n v="2"/>
    <n v="2"/>
    <s v="Hyderabad"/>
    <n v="0"/>
    <s v="Not Assigned"/>
  </r>
  <r>
    <x v="5138"/>
    <n v="54484"/>
    <n v="1"/>
    <m/>
    <n v="2"/>
    <n v="13"/>
    <n v="1"/>
    <m/>
    <d v="2021-10-28T15:15:00"/>
    <n v="13"/>
    <n v="1"/>
    <s v="New Delhi"/>
    <n v="1"/>
    <s v="Proctology"/>
  </r>
  <r>
    <x v="7586"/>
    <n v="54485"/>
    <n v="5"/>
    <m/>
    <n v="2"/>
    <n v="12"/>
    <n v="1"/>
    <m/>
    <d v="2021-10-28T15:15:00"/>
    <n v="12"/>
    <n v="5"/>
    <s v="New Delhi"/>
    <n v="1"/>
    <s v="Proctology"/>
  </r>
  <r>
    <x v="7822"/>
    <n v="54486"/>
    <n v="2"/>
    <m/>
    <n v="37"/>
    <n v="13"/>
    <n v="1"/>
    <d v="2021-11-11T00:00:00"/>
    <d v="2021-10-28T15:25:00"/>
    <n v="13"/>
    <n v="2"/>
    <s v="New Delhi"/>
    <n v="0"/>
    <s v="Not Assigned"/>
  </r>
  <r>
    <x v="7823"/>
    <n v="54487"/>
    <n v="2"/>
    <m/>
    <n v="57"/>
    <n v="13"/>
    <n v="1"/>
    <m/>
    <d v="2021-10-28T15:25:00"/>
    <n v="13"/>
    <n v="2"/>
    <s v="New Delhi"/>
    <n v="0"/>
    <s v="Not Assigned"/>
  </r>
  <r>
    <x v="7824"/>
    <n v="54488"/>
    <n v="1"/>
    <m/>
    <n v="2"/>
    <n v="13"/>
    <n v="1"/>
    <m/>
    <d v="2021-10-28T15:25:00"/>
    <n v="13"/>
    <n v="1"/>
    <s v="New Delhi"/>
    <n v="1"/>
    <s v="Proctology"/>
  </r>
  <r>
    <x v="7825"/>
    <n v="54489"/>
    <n v="1"/>
    <m/>
    <n v="2"/>
    <n v="13"/>
    <n v="8"/>
    <m/>
    <d v="2021-10-28T15:27:00"/>
    <n v="13"/>
    <n v="1"/>
    <s v="Tertiary "/>
    <n v="1"/>
    <s v="Proctology"/>
  </r>
  <r>
    <x v="7826"/>
    <n v="54490"/>
    <n v="2"/>
    <s v="Cash"/>
    <n v="20"/>
    <n v="13"/>
    <n v="1"/>
    <m/>
    <d v="2021-10-28T15:35:00"/>
    <n v="13"/>
    <n v="2"/>
    <s v="New Delhi"/>
    <n v="1"/>
    <s v="Proctology"/>
  </r>
  <r>
    <x v="3143"/>
    <n v="54491"/>
    <n v="1"/>
    <s v="Reimbursement"/>
    <n v="21"/>
    <n v="34"/>
    <n v="4"/>
    <m/>
    <d v="2021-10-28T15:36:00"/>
    <n v="34"/>
    <n v="1"/>
    <s v="Hyderabad"/>
    <n v="1"/>
    <s v="Proctology"/>
  </r>
  <r>
    <x v="7827"/>
    <n v="54492"/>
    <n v="1"/>
    <m/>
    <n v="39"/>
    <n v="13"/>
    <n v="8"/>
    <m/>
    <d v="2021-10-28T15:42:00"/>
    <n v="13"/>
    <n v="1"/>
    <s v="Tertiary "/>
    <n v="2"/>
    <s v="Urology Circumcision"/>
  </r>
  <r>
    <x v="7828"/>
    <n v="54493"/>
    <n v="2"/>
    <m/>
    <n v="37"/>
    <n v="13"/>
    <n v="2"/>
    <m/>
    <d v="2021-10-28T15:45:00"/>
    <n v="13"/>
    <n v="2"/>
    <s v="Bangalore"/>
    <n v="0"/>
    <s v="Not Assigned"/>
  </r>
  <r>
    <x v="7829"/>
    <n v="54494"/>
    <n v="2"/>
    <m/>
    <n v="39"/>
    <n v="13"/>
    <n v="2"/>
    <m/>
    <d v="2021-10-28T15:45:00"/>
    <n v="13"/>
    <n v="2"/>
    <s v="Bangalore"/>
    <n v="2"/>
    <s v="Urology Circumcision"/>
  </r>
  <r>
    <x v="7830"/>
    <n v="54495"/>
    <n v="1"/>
    <m/>
    <n v="39"/>
    <n v="2"/>
    <n v="8"/>
    <m/>
    <d v="2021-10-28T15:58:00"/>
    <n v="2"/>
    <n v="1"/>
    <s v="Tertiary "/>
    <n v="2"/>
    <s v="Urology Circumcision"/>
  </r>
  <r>
    <x v="7831"/>
    <n v="54496"/>
    <n v="1"/>
    <s v="Cash"/>
    <n v="15"/>
    <n v="18"/>
    <n v="2"/>
    <m/>
    <d v="2021-10-28T15:59:00"/>
    <n v="18"/>
    <n v="1"/>
    <s v="Bangalore"/>
    <n v="3"/>
    <s v="Laproscopy"/>
  </r>
  <r>
    <x v="7832"/>
    <n v="54497"/>
    <n v="1"/>
    <s v="Cash"/>
    <n v="17"/>
    <n v="34"/>
    <n v="1"/>
    <d v="2022-05-21T00:00:00"/>
    <d v="2021-10-28T16:02:00"/>
    <n v="34"/>
    <n v="1"/>
    <s v="New Delhi"/>
    <n v="7"/>
    <s v="Cosmetic"/>
  </r>
  <r>
    <x v="7833"/>
    <n v="54498"/>
    <n v="2"/>
    <m/>
    <n v="2"/>
    <n v="8"/>
    <n v="1"/>
    <d v="2021-10-28T00:00:00"/>
    <d v="2021-10-28T16:05:00"/>
    <n v="8"/>
    <n v="2"/>
    <s v="New Delhi"/>
    <n v="1"/>
    <s v="Proctology"/>
  </r>
  <r>
    <x v="7834"/>
    <n v="54499"/>
    <n v="2"/>
    <m/>
    <n v="2"/>
    <n v="12"/>
    <n v="1"/>
    <m/>
    <d v="2021-10-28T16:05:00"/>
    <n v="12"/>
    <n v="2"/>
    <s v="New Delhi"/>
    <n v="1"/>
    <s v="Proctology"/>
  </r>
  <r>
    <x v="7835"/>
    <n v="54500"/>
    <n v="2"/>
    <s v="Cash"/>
    <n v="24"/>
    <n v="39"/>
    <n v="1"/>
    <d v="2022-02-13T00:00:00"/>
    <d v="2021-10-28T16:10:00"/>
    <n v="39"/>
    <n v="2"/>
    <s v="New Delhi"/>
    <n v="1"/>
    <s v="Proctology"/>
  </r>
  <r>
    <x v="7836"/>
    <n v="54501"/>
    <n v="2"/>
    <m/>
    <n v="2"/>
    <n v="13"/>
    <n v="1"/>
    <m/>
    <d v="2021-10-28T16:10:00"/>
    <n v="13"/>
    <n v="2"/>
    <s v="New Delhi"/>
    <n v="1"/>
    <s v="Proctology"/>
  </r>
  <r>
    <x v="7837"/>
    <n v="54502"/>
    <n v="1"/>
    <s v="Cash"/>
    <n v="2"/>
    <n v="13"/>
    <n v="1"/>
    <d v="2021-12-14T00:00:00"/>
    <d v="2021-10-28T16:10:00"/>
    <n v="13"/>
    <n v="1"/>
    <s v="New Delhi"/>
    <n v="1"/>
    <s v="Proctology"/>
  </r>
  <r>
    <x v="7838"/>
    <n v="54503"/>
    <n v="1"/>
    <m/>
    <n v="5"/>
    <n v="39"/>
    <n v="4"/>
    <d v="2022-04-16T00:00:00"/>
    <d v="2021-10-28T16:16:00"/>
    <n v="39"/>
    <n v="1"/>
    <s v="Hyderabad"/>
    <n v="5"/>
    <s v="Vascular"/>
  </r>
  <r>
    <x v="7839"/>
    <n v="54504"/>
    <n v="2"/>
    <m/>
    <n v="37"/>
    <n v="2"/>
    <n v="3"/>
    <m/>
    <d v="2021-10-28T16:20:00"/>
    <n v="2"/>
    <n v="2"/>
    <s v="Mumbai"/>
    <n v="0"/>
    <s v="Not Assigned"/>
  </r>
  <r>
    <x v="7840"/>
    <n v="54505"/>
    <n v="5"/>
    <s v="Reimbursement"/>
    <n v="39"/>
    <n v="18"/>
    <n v="17"/>
    <d v="2021-10-28T00:00:00"/>
    <d v="2021-10-28T16:20:00"/>
    <n v="18"/>
    <n v="5"/>
    <s v="Bhubaneshwar"/>
    <n v="2"/>
    <s v="Urology Circumcision"/>
  </r>
  <r>
    <x v="7841"/>
    <n v="54506"/>
    <n v="5"/>
    <m/>
    <n v="2"/>
    <n v="13"/>
    <n v="1"/>
    <m/>
    <d v="2021-10-28T16:22:00"/>
    <n v="13"/>
    <n v="5"/>
    <s v="New Delhi"/>
    <n v="1"/>
    <s v="Proctology"/>
  </r>
  <r>
    <x v="7842"/>
    <n v="54507"/>
    <n v="1"/>
    <s v="Cash"/>
    <n v="18"/>
    <n v="39"/>
    <n v="2"/>
    <d v="2021-12-13T00:00:00"/>
    <d v="2021-10-28T16:24:00"/>
    <n v="39"/>
    <n v="1"/>
    <s v="Bangalore"/>
    <n v="5"/>
    <s v="Vascular"/>
  </r>
  <r>
    <x v="5012"/>
    <n v="54508"/>
    <n v="2"/>
    <m/>
    <n v="37"/>
    <n v="2"/>
    <n v="3"/>
    <m/>
    <d v="2021-10-28T16:25:00"/>
    <n v="2"/>
    <n v="2"/>
    <s v="Mumbai"/>
    <n v="0"/>
    <s v="Not Assigned"/>
  </r>
  <r>
    <x v="7843"/>
    <n v="54509"/>
    <n v="2"/>
    <m/>
    <n v="37"/>
    <n v="13"/>
    <n v="1"/>
    <m/>
    <d v="2021-10-28T16:30:00"/>
    <n v="13"/>
    <n v="2"/>
    <s v="New Delhi"/>
    <n v="0"/>
    <s v="Not Assigned"/>
  </r>
  <r>
    <x v="7844"/>
    <n v="54510"/>
    <n v="2"/>
    <s v="Cash"/>
    <n v="39"/>
    <n v="39"/>
    <n v="2"/>
    <d v="2021-11-28T00:00:00"/>
    <d v="2021-10-28T16:30:00"/>
    <n v="39"/>
    <n v="2"/>
    <s v="Bangalore"/>
    <n v="2"/>
    <s v="Urology Circumcision"/>
  </r>
  <r>
    <x v="7845"/>
    <n v="54511"/>
    <n v="5"/>
    <m/>
    <n v="17"/>
    <n v="13"/>
    <n v="1"/>
    <m/>
    <d v="2021-10-28T16:33:00"/>
    <n v="13"/>
    <n v="5"/>
    <s v="New Delhi"/>
    <n v="7"/>
    <s v="Cosmetic"/>
  </r>
  <r>
    <x v="4752"/>
    <n v="54512"/>
    <n v="2"/>
    <m/>
    <n v="37"/>
    <n v="12"/>
    <n v="4"/>
    <m/>
    <d v="2021-10-28T16:40:00"/>
    <n v="12"/>
    <n v="2"/>
    <s v="Hyderabad"/>
    <n v="0"/>
    <s v="Not Assigned"/>
  </r>
  <r>
    <x v="7846"/>
    <n v="54513"/>
    <n v="5"/>
    <m/>
    <n v="17"/>
    <n v="4"/>
    <n v="3"/>
    <d v="2022-07-05T00:00:00"/>
    <d v="2021-10-28T16:46:00"/>
    <n v="4"/>
    <n v="5"/>
    <s v="Mumbai"/>
    <n v="7"/>
    <s v="Cosmetic"/>
  </r>
  <r>
    <x v="7847"/>
    <n v="54515"/>
    <n v="2"/>
    <m/>
    <n v="37"/>
    <n v="2"/>
    <n v="3"/>
    <d v="2022-06-14T00:00:00"/>
    <d v="2021-10-28T17:05:00"/>
    <n v="2"/>
    <n v="2"/>
    <s v="Mumbai"/>
    <n v="0"/>
    <s v="Not Assigned"/>
  </r>
  <r>
    <x v="7848"/>
    <n v="54516"/>
    <n v="1"/>
    <m/>
    <n v="20"/>
    <n v="65"/>
    <n v="4"/>
    <d v="2021-10-31T00:00:00"/>
    <d v="2021-10-28T17:36:00"/>
    <n v="65"/>
    <n v="1"/>
    <s v="Hyderabad"/>
    <n v="1"/>
    <s v="Proctology"/>
  </r>
  <r>
    <x v="7849"/>
    <n v="54517"/>
    <n v="2"/>
    <m/>
    <n v="37"/>
    <n v="13"/>
    <n v="8"/>
    <d v="2021-11-20T00:00:00"/>
    <d v="2021-10-28T17:40:00"/>
    <n v="13"/>
    <n v="2"/>
    <s v="Tertiary "/>
    <n v="0"/>
    <s v="Not Assigned"/>
  </r>
  <r>
    <x v="7210"/>
    <n v="54518"/>
    <n v="1"/>
    <s v="Cash"/>
    <n v="2"/>
    <n v="51"/>
    <n v="2"/>
    <d v="2021-10-29T00:00:00"/>
    <d v="2021-10-28T17:52:00"/>
    <n v="51"/>
    <n v="1"/>
    <s v="Bangalore"/>
    <n v="1"/>
    <s v="Proctology"/>
  </r>
  <r>
    <x v="7850"/>
    <n v="54519"/>
    <n v="2"/>
    <m/>
    <n v="37"/>
    <n v="13"/>
    <n v="4"/>
    <m/>
    <d v="2021-10-28T17:55:00"/>
    <n v="13"/>
    <n v="2"/>
    <s v="Hyderabad"/>
    <n v="0"/>
    <s v="Not Assigned"/>
  </r>
  <r>
    <x v="7210"/>
    <n v="54520"/>
    <n v="1"/>
    <s v="Cash"/>
    <n v="2"/>
    <n v="51"/>
    <n v="2"/>
    <m/>
    <d v="2021-10-28T17:57:00"/>
    <n v="51"/>
    <n v="1"/>
    <s v="Bangalore"/>
    <n v="1"/>
    <s v="Proctology"/>
  </r>
  <r>
    <x v="7851"/>
    <n v="54521"/>
    <n v="1"/>
    <m/>
    <n v="39"/>
    <n v="13"/>
    <n v="8"/>
    <m/>
    <d v="2021-10-28T17:58:00"/>
    <n v="13"/>
    <n v="1"/>
    <s v="Tertiary "/>
    <n v="2"/>
    <s v="Urology Circumcision"/>
  </r>
  <r>
    <x v="7852"/>
    <n v="54522"/>
    <n v="5"/>
    <m/>
    <n v="17"/>
    <n v="2"/>
    <n v="3"/>
    <m/>
    <d v="2021-10-28T18:04:00"/>
    <n v="2"/>
    <n v="5"/>
    <s v="Mumbai"/>
    <n v="7"/>
    <s v="Cosmetic"/>
  </r>
  <r>
    <x v="7853"/>
    <n v="54524"/>
    <n v="1"/>
    <m/>
    <n v="20"/>
    <n v="12"/>
    <n v="4"/>
    <m/>
    <d v="2021-10-28T18:08:00"/>
    <n v="12"/>
    <n v="1"/>
    <s v="Hyderabad"/>
    <n v="1"/>
    <s v="Proctology"/>
  </r>
  <r>
    <x v="7854"/>
    <n v="54525"/>
    <n v="5"/>
    <m/>
    <n v="17"/>
    <n v="39"/>
    <n v="2"/>
    <d v="2021-11-02T00:00:00"/>
    <d v="2021-10-28T18:15:00"/>
    <n v="39"/>
    <n v="5"/>
    <s v="Bangalore"/>
    <n v="7"/>
    <s v="Cosmetic"/>
  </r>
  <r>
    <x v="7855"/>
    <n v="54526"/>
    <n v="2"/>
    <m/>
    <n v="2"/>
    <n v="2"/>
    <n v="4"/>
    <m/>
    <d v="2021-10-28T18:15:00"/>
    <n v="2"/>
    <n v="2"/>
    <s v="Hyderabad"/>
    <n v="1"/>
    <s v="Proctology"/>
  </r>
  <r>
    <x v="7856"/>
    <n v="54527"/>
    <n v="2"/>
    <m/>
    <n v="37"/>
    <n v="2"/>
    <n v="4"/>
    <m/>
    <d v="2021-10-28T18:15:00"/>
    <n v="2"/>
    <n v="2"/>
    <s v="Hyderabad"/>
    <n v="0"/>
    <s v="Not Assigned"/>
  </r>
  <r>
    <x v="7857"/>
    <n v="54528"/>
    <n v="1"/>
    <s v="Cash"/>
    <n v="2"/>
    <n v="13"/>
    <n v="3"/>
    <d v="2021-11-02T00:00:00"/>
    <d v="2021-10-28T18:25:00"/>
    <n v="13"/>
    <n v="1"/>
    <s v="Mumbai"/>
    <n v="1"/>
    <s v="Proctology"/>
  </r>
  <r>
    <x v="7858"/>
    <n v="54529"/>
    <n v="7"/>
    <s v="Cash"/>
    <n v="17"/>
    <n v="2"/>
    <n v="1"/>
    <d v="1970-01-01T00:00:00"/>
    <d v="2021-10-28T18:26:00"/>
    <n v="2"/>
    <n v="7"/>
    <s v="New Delhi"/>
    <n v="7"/>
    <s v="Cosmetic"/>
  </r>
  <r>
    <x v="6955"/>
    <n v="54530"/>
    <n v="2"/>
    <s v="Cashless"/>
    <n v="152"/>
    <n v="50"/>
    <n v="1"/>
    <d v="2021-10-29T00:00:00"/>
    <d v="2021-10-28T18:29:00"/>
    <n v="50"/>
    <n v="2"/>
    <s v="New Delhi"/>
    <n v="12"/>
    <s v="Urology Kidney"/>
  </r>
  <r>
    <x v="7284"/>
    <n v="54531"/>
    <n v="2"/>
    <s v="Cash"/>
    <n v="57"/>
    <n v="13"/>
    <n v="1"/>
    <m/>
    <d v="2021-10-28T18:45:00"/>
    <n v="13"/>
    <n v="2"/>
    <s v="New Delhi"/>
    <n v="0"/>
    <s v="Not Assigned"/>
  </r>
  <r>
    <x v="7859"/>
    <n v="54532"/>
    <n v="7"/>
    <s v="Cash"/>
    <n v="108"/>
    <n v="50"/>
    <n v="1"/>
    <d v="1970-01-01T00:00:00"/>
    <d v="2021-10-28T18:51:00"/>
    <n v="50"/>
    <n v="7"/>
    <s v="New Delhi"/>
    <n v="7"/>
    <s v="Cosmetic"/>
  </r>
  <r>
    <x v="7860"/>
    <n v="54533"/>
    <n v="1"/>
    <m/>
    <n v="2"/>
    <n v="31"/>
    <n v="4"/>
    <d v="2021-10-29T00:00:00"/>
    <d v="2021-10-28T18:58:00"/>
    <n v="31"/>
    <n v="1"/>
    <s v="Hyderabad"/>
    <n v="1"/>
    <s v="Proctology"/>
  </r>
  <r>
    <x v="7861"/>
    <n v="54534"/>
    <n v="1"/>
    <m/>
    <n v="39"/>
    <n v="13"/>
    <n v="3"/>
    <m/>
    <d v="2021-10-28T18:59:00"/>
    <n v="13"/>
    <n v="1"/>
    <s v="Mumbai"/>
    <n v="2"/>
    <s v="Urology Circumcision"/>
  </r>
  <r>
    <x v="7862"/>
    <n v="54535"/>
    <n v="2"/>
    <m/>
    <n v="2"/>
    <n v="4"/>
    <n v="1"/>
    <d v="2021-11-01T00:00:00"/>
    <d v="2021-10-28T19:20:00"/>
    <n v="4"/>
    <n v="2"/>
    <s v="New Delhi"/>
    <n v="1"/>
    <s v="Proctology"/>
  </r>
  <r>
    <x v="3125"/>
    <n v="54536"/>
    <n v="2"/>
    <m/>
    <n v="37"/>
    <n v="2"/>
    <n v="8"/>
    <m/>
    <d v="2021-10-28T19:30:00"/>
    <n v="2"/>
    <n v="2"/>
    <s v="Tertiary "/>
    <n v="0"/>
    <s v="Not Assigned"/>
  </r>
  <r>
    <x v="7863"/>
    <n v="54537"/>
    <n v="1"/>
    <m/>
    <n v="39"/>
    <n v="13"/>
    <n v="3"/>
    <m/>
    <d v="2021-10-28T19:32:00"/>
    <n v="13"/>
    <n v="1"/>
    <s v="Mumbai"/>
    <n v="2"/>
    <s v="Urology Circumcision"/>
  </r>
  <r>
    <x v="7863"/>
    <n v="54538"/>
    <n v="2"/>
    <m/>
    <n v="39"/>
    <n v="13"/>
    <n v="8"/>
    <d v="2021-10-30T00:00:00"/>
    <d v="2021-10-28T19:35:00"/>
    <n v="13"/>
    <n v="2"/>
    <s v="Tertiary "/>
    <n v="2"/>
    <s v="Urology Circumcision"/>
  </r>
  <r>
    <x v="7864"/>
    <n v="54539"/>
    <n v="2"/>
    <s v="Reimbursement"/>
    <n v="14"/>
    <n v="4"/>
    <n v="1"/>
    <d v="2022-06-22T00:00:00"/>
    <d v="2021-10-28T19:35:00"/>
    <n v="4"/>
    <n v="2"/>
    <s v="New Delhi"/>
    <n v="6"/>
    <s v="Kidney Stone"/>
  </r>
  <r>
    <x v="5012"/>
    <n v="54540"/>
    <n v="2"/>
    <m/>
    <n v="37"/>
    <n v="2"/>
    <n v="1"/>
    <m/>
    <d v="2021-10-28T19:40:00"/>
    <n v="2"/>
    <n v="2"/>
    <s v="New Delhi"/>
    <n v="0"/>
    <s v="Not Assigned"/>
  </r>
  <r>
    <x v="7865"/>
    <n v="54541"/>
    <n v="2"/>
    <m/>
    <n v="2"/>
    <n v="13"/>
    <n v="3"/>
    <d v="2021-11-03T00:00:00"/>
    <d v="2021-10-28T20:05:00"/>
    <n v="13"/>
    <n v="2"/>
    <s v="Mumbai"/>
    <n v="1"/>
    <s v="Proctology"/>
  </r>
  <r>
    <x v="7866"/>
    <n v="54542"/>
    <n v="1"/>
    <m/>
    <n v="2"/>
    <n v="13"/>
    <n v="8"/>
    <m/>
    <d v="2021-10-28T20:25:00"/>
    <n v="13"/>
    <n v="1"/>
    <s v="Tertiary "/>
    <n v="1"/>
    <s v="Proctology"/>
  </r>
  <r>
    <x v="7867"/>
    <n v="54543"/>
    <n v="1"/>
    <m/>
    <n v="2"/>
    <n v="13"/>
    <n v="1"/>
    <m/>
    <d v="2021-10-28T20:31:00"/>
    <n v="13"/>
    <n v="1"/>
    <s v="New Delhi"/>
    <n v="1"/>
    <s v="Proctology"/>
  </r>
  <r>
    <x v="7867"/>
    <n v="54544"/>
    <n v="2"/>
    <m/>
    <n v="37"/>
    <n v="13"/>
    <n v="1"/>
    <m/>
    <d v="2021-10-28T20:35:00"/>
    <n v="13"/>
    <n v="2"/>
    <s v="New Delhi"/>
    <n v="0"/>
    <s v="Not Assigned"/>
  </r>
  <r>
    <x v="7868"/>
    <n v="54545"/>
    <n v="1"/>
    <m/>
    <n v="39"/>
    <n v="13"/>
    <n v="1"/>
    <m/>
    <d v="2021-10-28T20:40:00"/>
    <n v="13"/>
    <n v="1"/>
    <s v="New Delhi"/>
    <n v="2"/>
    <s v="Urology Circumcision"/>
  </r>
  <r>
    <x v="7868"/>
    <n v="54546"/>
    <n v="2"/>
    <s v="Cash"/>
    <n v="39"/>
    <n v="13"/>
    <n v="8"/>
    <d v="2021-11-20T00:00:00"/>
    <d v="2021-10-28T20:45:00"/>
    <n v="13"/>
    <n v="2"/>
    <s v="Tertiary "/>
    <n v="2"/>
    <s v="Urology Circumcision"/>
  </r>
  <r>
    <x v="7869"/>
    <n v="54547"/>
    <n v="1"/>
    <m/>
    <n v="2"/>
    <n v="13"/>
    <n v="4"/>
    <d v="2022-01-18T00:00:00"/>
    <d v="2021-10-28T20:48:00"/>
    <n v="13"/>
    <n v="1"/>
    <s v="Hyderabad"/>
    <n v="1"/>
    <s v="Proctology"/>
  </r>
  <r>
    <x v="7870"/>
    <n v="54548"/>
    <n v="1"/>
    <m/>
    <n v="2"/>
    <n v="39"/>
    <n v="1"/>
    <m/>
    <d v="2021-10-28T20:50:00"/>
    <n v="39"/>
    <n v="1"/>
    <s v="New Delhi"/>
    <n v="1"/>
    <s v="Proctology"/>
  </r>
  <r>
    <x v="7871"/>
    <n v="54549"/>
    <n v="1"/>
    <m/>
    <n v="17"/>
    <n v="13"/>
    <n v="2"/>
    <m/>
    <d v="2021-10-28T20:52:00"/>
    <n v="13"/>
    <n v="1"/>
    <s v="Bangalore"/>
    <n v="7"/>
    <s v="Cosmetic"/>
  </r>
  <r>
    <x v="7872"/>
    <n v="54550"/>
    <n v="2"/>
    <m/>
    <n v="17"/>
    <n v="53"/>
    <n v="2"/>
    <m/>
    <d v="2021-10-28T20:55:00"/>
    <n v="53"/>
    <n v="2"/>
    <s v="Bangalore"/>
    <n v="7"/>
    <s v="Cosmetic"/>
  </r>
  <r>
    <x v="7873"/>
    <n v="54551"/>
    <n v="1"/>
    <m/>
    <n v="135"/>
    <n v="13"/>
    <n v="1"/>
    <m/>
    <d v="2021-10-28T20:55:00"/>
    <n v="13"/>
    <n v="1"/>
    <s v="New Delhi"/>
    <n v="10"/>
    <s v="Dental"/>
  </r>
  <r>
    <x v="7874"/>
    <n v="54552"/>
    <n v="1"/>
    <m/>
    <n v="2"/>
    <n v="13"/>
    <n v="8"/>
    <d v="2021-11-09T00:00:00"/>
    <d v="2021-10-28T20:59:00"/>
    <n v="13"/>
    <n v="1"/>
    <s v="Tertiary "/>
    <n v="1"/>
    <s v="Proctology"/>
  </r>
  <r>
    <x v="7875"/>
    <n v="54553"/>
    <n v="1"/>
    <m/>
    <n v="96"/>
    <n v="39"/>
    <n v="6"/>
    <m/>
    <d v="2021-10-28T21:08:00"/>
    <n v="39"/>
    <n v="1"/>
    <s v="Pune"/>
    <n v="7"/>
    <s v="Cosmetic"/>
  </r>
  <r>
    <x v="7876"/>
    <n v="54554"/>
    <n v="5"/>
    <m/>
    <n v="2"/>
    <n v="54"/>
    <n v="1"/>
    <d v="2022-01-16T00:00:00"/>
    <d v="2021-10-28T21:17:00"/>
    <n v="54"/>
    <n v="5"/>
    <s v="New Delhi"/>
    <n v="1"/>
    <s v="Proctology"/>
  </r>
  <r>
    <x v="7877"/>
    <n v="54555"/>
    <n v="1"/>
    <s v="Cash"/>
    <n v="17"/>
    <n v="31"/>
    <n v="9"/>
    <d v="2021-11-04T00:00:00"/>
    <d v="2021-10-28T21:23:00"/>
    <n v="31"/>
    <n v="1"/>
    <s v="Chandigarh"/>
    <n v="7"/>
    <s v="Cosmetic"/>
  </r>
  <r>
    <x v="7878"/>
    <n v="54556"/>
    <n v="5"/>
    <s v="Cash"/>
    <n v="135"/>
    <n v="39"/>
    <n v="1"/>
    <m/>
    <d v="2021-10-28T21:24:00"/>
    <n v="39"/>
    <n v="5"/>
    <s v="New Delhi"/>
    <n v="10"/>
    <s v="Dental"/>
  </r>
  <r>
    <x v="7879"/>
    <n v="54557"/>
    <n v="1"/>
    <s v="Cash"/>
    <n v="2"/>
    <n v="13"/>
    <n v="1"/>
    <m/>
    <d v="2021-10-28T21:25:00"/>
    <n v="13"/>
    <n v="1"/>
    <s v="New Delhi"/>
    <n v="1"/>
    <s v="Proctology"/>
  </r>
  <r>
    <x v="7880"/>
    <n v="54558"/>
    <n v="5"/>
    <s v="Cash"/>
    <n v="17"/>
    <n v="13"/>
    <n v="1"/>
    <m/>
    <d v="2021-10-28T21:27:00"/>
    <n v="13"/>
    <n v="5"/>
    <s v="New Delhi"/>
    <n v="7"/>
    <s v="Cosmetic"/>
  </r>
  <r>
    <x v="7881"/>
    <n v="54559"/>
    <n v="2"/>
    <m/>
    <n v="39"/>
    <n v="39"/>
    <n v="2"/>
    <d v="2021-11-16T00:00:00"/>
    <d v="2021-10-28T21:30:00"/>
    <n v="39"/>
    <n v="2"/>
    <s v="Bangalore"/>
    <n v="2"/>
    <s v="Urology Circumcision"/>
  </r>
  <r>
    <x v="7882"/>
    <n v="54560"/>
    <n v="1"/>
    <m/>
    <n v="2"/>
    <n v="2"/>
    <n v="2"/>
    <m/>
    <d v="2021-10-28T21:52:00"/>
    <n v="2"/>
    <n v="1"/>
    <s v="Bangalore"/>
    <n v="1"/>
    <s v="Proctology"/>
  </r>
  <r>
    <x v="7883"/>
    <n v="54561"/>
    <n v="5"/>
    <s v="Cash"/>
    <n v="135"/>
    <n v="39"/>
    <n v="1"/>
    <m/>
    <d v="2021-10-28T21:57:00"/>
    <n v="39"/>
    <n v="5"/>
    <s v="New Delhi"/>
    <n v="10"/>
    <s v="Dental"/>
  </r>
  <r>
    <x v="7884"/>
    <n v="54562"/>
    <n v="1"/>
    <s v="Cash"/>
    <n v="2"/>
    <n v="13"/>
    <n v="1"/>
    <d v="2021-12-08T00:00:00"/>
    <d v="2021-10-28T22:01:00"/>
    <n v="13"/>
    <n v="1"/>
    <s v="New Delhi"/>
    <n v="1"/>
    <s v="Proctology"/>
  </r>
  <r>
    <x v="7885"/>
    <n v="54563"/>
    <n v="5"/>
    <s v="Cash"/>
    <n v="17"/>
    <n v="13"/>
    <n v="1"/>
    <m/>
    <d v="2021-10-28T22:02:00"/>
    <n v="13"/>
    <n v="5"/>
    <s v="New Delhi"/>
    <n v="7"/>
    <s v="Cosmetic"/>
  </r>
  <r>
    <x v="7886"/>
    <n v="54564"/>
    <n v="5"/>
    <m/>
    <n v="2"/>
    <n v="13"/>
    <n v="8"/>
    <m/>
    <d v="2021-10-28T22:07:00"/>
    <n v="13"/>
    <n v="5"/>
    <s v="Tertiary "/>
    <n v="1"/>
    <s v="Proctology"/>
  </r>
  <r>
    <x v="7887"/>
    <n v="54565"/>
    <n v="1"/>
    <s v="Cash"/>
    <n v="2"/>
    <n v="13"/>
    <n v="3"/>
    <m/>
    <d v="2021-10-28T22:11:00"/>
    <n v="13"/>
    <n v="1"/>
    <s v="Mumbai"/>
    <n v="1"/>
    <s v="Proctology"/>
  </r>
  <r>
    <x v="7888"/>
    <n v="54566"/>
    <n v="1"/>
    <s v="Cash"/>
    <n v="2"/>
    <n v="13"/>
    <n v="1"/>
    <m/>
    <d v="2021-10-28T22:13:00"/>
    <n v="13"/>
    <n v="1"/>
    <s v="New Delhi"/>
    <n v="1"/>
    <s v="Proctology"/>
  </r>
  <r>
    <x v="7889"/>
    <n v="54567"/>
    <n v="1"/>
    <s v="Cash"/>
    <n v="17"/>
    <n v="13"/>
    <n v="8"/>
    <m/>
    <d v="2021-10-28T22:35:00"/>
    <n v="13"/>
    <n v="1"/>
    <s v="Tertiary "/>
    <n v="7"/>
    <s v="Cosmetic"/>
  </r>
  <r>
    <x v="7889"/>
    <n v="54568"/>
    <n v="2"/>
    <m/>
    <n v="17"/>
    <n v="51"/>
    <n v="1"/>
    <d v="2021-10-30T00:00:00"/>
    <d v="2021-10-28T22:40:00"/>
    <n v="51"/>
    <n v="2"/>
    <s v="New Delhi"/>
    <n v="7"/>
    <s v="Cosmetic"/>
  </r>
  <r>
    <x v="7890"/>
    <n v="54569"/>
    <n v="1"/>
    <m/>
    <n v="96"/>
    <n v="39"/>
    <n v="2"/>
    <m/>
    <d v="2021-10-28T23:07:00"/>
    <n v="39"/>
    <n v="1"/>
    <s v="Bangalore"/>
    <n v="7"/>
    <s v="Cosmetic"/>
  </r>
  <r>
    <x v="7891"/>
    <n v="54570"/>
    <n v="1"/>
    <s v="Cash"/>
    <n v="2"/>
    <n v="13"/>
    <n v="1"/>
    <d v="2021-11-15T00:00:00"/>
    <d v="2021-10-28T23:08:00"/>
    <n v="13"/>
    <n v="1"/>
    <s v="New Delhi"/>
    <n v="1"/>
    <s v="Proctology"/>
  </r>
  <r>
    <x v="7892"/>
    <n v="54571"/>
    <n v="1"/>
    <m/>
    <n v="129"/>
    <n v="13"/>
    <n v="2"/>
    <m/>
    <d v="2021-10-28T23:12:00"/>
    <n v="13"/>
    <n v="1"/>
    <s v="Bangalore"/>
    <n v="9"/>
    <s v="Ophthalmology"/>
  </r>
  <r>
    <x v="7893"/>
    <n v="54572"/>
    <n v="1"/>
    <s v="Cash"/>
    <n v="2"/>
    <n v="11"/>
    <n v="1"/>
    <d v="2021-12-23T00:00:00"/>
    <d v="2021-10-28T23:13:00"/>
    <n v="11"/>
    <n v="1"/>
    <s v="New Delhi"/>
    <n v="1"/>
    <s v="Proctology"/>
  </r>
  <r>
    <x v="7894"/>
    <n v="54573"/>
    <n v="1"/>
    <s v="Cash"/>
    <n v="19"/>
    <n v="13"/>
    <n v="3"/>
    <d v="2022-06-04T00:00:00"/>
    <d v="2021-10-28T23:23:00"/>
    <n v="13"/>
    <n v="1"/>
    <s v="Mumbai"/>
    <n v="1"/>
    <s v="Proctology"/>
  </r>
  <r>
    <x v="7895"/>
    <n v="54574"/>
    <n v="5"/>
    <m/>
    <n v="135"/>
    <n v="2"/>
    <n v="1"/>
    <m/>
    <d v="2021-10-28T23:24:00"/>
    <n v="2"/>
    <n v="5"/>
    <s v="New Delhi"/>
    <n v="10"/>
    <s v="Dental"/>
  </r>
  <r>
    <x v="7896"/>
    <n v="54575"/>
    <n v="5"/>
    <m/>
    <n v="18"/>
    <n v="2"/>
    <n v="8"/>
    <d v="2021-10-29T00:00:00"/>
    <d v="2021-10-28T23:26:00"/>
    <n v="2"/>
    <n v="5"/>
    <s v="Tertiary "/>
    <n v="5"/>
    <s v="Vascular"/>
  </r>
  <r>
    <x v="7897"/>
    <n v="54576"/>
    <n v="5"/>
    <m/>
    <n v="18"/>
    <n v="13"/>
    <n v="2"/>
    <d v="2021-10-30T00:00:00"/>
    <d v="2021-10-28T23:34:00"/>
    <n v="13"/>
    <n v="5"/>
    <s v="Bangalore"/>
    <n v="5"/>
    <s v="Vascular"/>
  </r>
  <r>
    <x v="7898"/>
    <n v="54577"/>
    <n v="5"/>
    <s v="Cash"/>
    <n v="2"/>
    <n v="39"/>
    <n v="1"/>
    <d v="2022-04-22T00:00:00"/>
    <d v="2021-10-28T23:37:00"/>
    <n v="39"/>
    <n v="5"/>
    <s v="New Delhi"/>
    <n v="1"/>
    <s v="Proctology"/>
  </r>
  <r>
    <x v="7899"/>
    <n v="54578"/>
    <n v="1"/>
    <m/>
    <n v="2"/>
    <n v="13"/>
    <n v="4"/>
    <d v="2021-10-31T00:00:00"/>
    <d v="2021-10-28T23:56:00"/>
    <n v="13"/>
    <n v="1"/>
    <s v="Hyderabad"/>
    <n v="1"/>
    <s v="Proctology"/>
  </r>
  <r>
    <x v="7900"/>
    <n v="54579"/>
    <n v="1"/>
    <s v="Cash"/>
    <n v="16"/>
    <n v="13"/>
    <n v="1"/>
    <m/>
    <d v="2021-10-29T00:08:00"/>
    <n v="13"/>
    <n v="1"/>
    <s v="New Delhi"/>
    <n v="3"/>
    <s v="Laproscopy"/>
  </r>
  <r>
    <x v="7901"/>
    <n v="54580"/>
    <n v="1"/>
    <s v="Cash"/>
    <n v="39"/>
    <n v="4"/>
    <n v="3"/>
    <d v="2022-06-04T00:00:00"/>
    <d v="2021-10-29T00:11:00"/>
    <n v="4"/>
    <n v="1"/>
    <s v="Mumbai"/>
    <n v="2"/>
    <s v="Urology Circumcision"/>
  </r>
  <r>
    <x v="7902"/>
    <n v="54581"/>
    <n v="1"/>
    <m/>
    <n v="16"/>
    <n v="2"/>
    <n v="3"/>
    <m/>
    <d v="2021-10-29T00:15:00"/>
    <n v="2"/>
    <n v="1"/>
    <s v="Mumbai"/>
    <n v="3"/>
    <s v="Laproscopy"/>
  </r>
  <r>
    <x v="7903"/>
    <n v="54582"/>
    <n v="1"/>
    <s v="Cash"/>
    <n v="14"/>
    <n v="13"/>
    <n v="2"/>
    <d v="2022-07-30T00:00:00"/>
    <d v="2021-10-29T00:16:00"/>
    <n v="13"/>
    <n v="1"/>
    <s v="Bangalore"/>
    <n v="6"/>
    <s v="Kidney Stone"/>
  </r>
  <r>
    <x v="7904"/>
    <n v="54583"/>
    <n v="1"/>
    <m/>
    <n v="7"/>
    <n v="2"/>
    <n v="3"/>
    <m/>
    <d v="2021-10-29T00:16:00"/>
    <n v="2"/>
    <n v="1"/>
    <s v="Mumbai"/>
    <n v="9"/>
    <s v="Ophthalmology"/>
  </r>
  <r>
    <x v="7905"/>
    <n v="54584"/>
    <n v="1"/>
    <m/>
    <n v="39"/>
    <n v="4"/>
    <n v="6"/>
    <d v="2022-06-14T00:00:00"/>
    <d v="2021-10-29T00:22:00"/>
    <n v="4"/>
    <n v="1"/>
    <s v="Pune"/>
    <n v="2"/>
    <s v="Urology Circumcision"/>
  </r>
  <r>
    <x v="7906"/>
    <n v="54585"/>
    <n v="1"/>
    <m/>
    <n v="39"/>
    <n v="2"/>
    <n v="6"/>
    <m/>
    <d v="2021-10-29T00:35:00"/>
    <n v="2"/>
    <n v="1"/>
    <s v="Pune"/>
    <n v="2"/>
    <s v="Urology Circumcision"/>
  </r>
  <r>
    <x v="7907"/>
    <n v="54586"/>
    <n v="5"/>
    <s v="Cash"/>
    <n v="17"/>
    <n v="13"/>
    <n v="1"/>
    <m/>
    <d v="2021-10-29T00:54:00"/>
    <n v="13"/>
    <n v="5"/>
    <s v="New Delhi"/>
    <n v="7"/>
    <s v="Cosmetic"/>
  </r>
  <r>
    <x v="7908"/>
    <n v="54587"/>
    <n v="2"/>
    <m/>
    <n v="37"/>
    <n v="2"/>
    <n v="1"/>
    <m/>
    <d v="2021-10-29T00:55:00"/>
    <n v="2"/>
    <n v="2"/>
    <s v="New Delhi"/>
    <n v="0"/>
    <s v="Not Assigned"/>
  </r>
  <r>
    <x v="7909"/>
    <n v="54588"/>
    <n v="1"/>
    <m/>
    <n v="39"/>
    <n v="39"/>
    <n v="4"/>
    <d v="2021-11-03T00:00:00"/>
    <d v="2021-10-29T01:08:00"/>
    <n v="39"/>
    <n v="1"/>
    <s v="Hyderabad"/>
    <n v="2"/>
    <s v="Urology Circumcision"/>
  </r>
  <r>
    <x v="7910"/>
    <n v="54589"/>
    <n v="5"/>
    <m/>
    <n v="17"/>
    <n v="13"/>
    <n v="2"/>
    <m/>
    <d v="2021-10-29T01:10:00"/>
    <n v="13"/>
    <n v="5"/>
    <s v="Bangalore"/>
    <n v="7"/>
    <s v="Cosmetic"/>
  </r>
  <r>
    <x v="7911"/>
    <n v="54590"/>
    <n v="1"/>
    <m/>
    <n v="21"/>
    <n v="13"/>
    <n v="2"/>
    <d v="2021-11-09T00:00:00"/>
    <d v="2021-10-29T01:29:00"/>
    <n v="13"/>
    <n v="1"/>
    <s v="Bangalore"/>
    <n v="1"/>
    <s v="Proctology"/>
  </r>
  <r>
    <x v="7912"/>
    <n v="54591"/>
    <n v="1"/>
    <m/>
    <n v="2"/>
    <n v="39"/>
    <n v="6"/>
    <m/>
    <d v="2021-10-29T01:32:00"/>
    <n v="39"/>
    <n v="1"/>
    <s v="Pune"/>
    <n v="1"/>
    <s v="Proctology"/>
  </r>
  <r>
    <x v="7913"/>
    <n v="54592"/>
    <n v="5"/>
    <m/>
    <n v="18"/>
    <n v="12"/>
    <n v="2"/>
    <m/>
    <d v="2021-10-29T02:00:00"/>
    <n v="12"/>
    <n v="5"/>
    <s v="Bangalore"/>
    <n v="5"/>
    <s v="Vascular"/>
  </r>
  <r>
    <x v="7914"/>
    <n v="54593"/>
    <n v="1"/>
    <m/>
    <n v="18"/>
    <n v="39"/>
    <n v="2"/>
    <d v="2021-10-30T00:00:00"/>
    <d v="2021-10-29T02:01:00"/>
    <n v="39"/>
    <n v="1"/>
    <s v="Bangalore"/>
    <n v="5"/>
    <s v="Vascular"/>
  </r>
  <r>
    <x v="7915"/>
    <n v="54594"/>
    <n v="1"/>
    <m/>
    <n v="2"/>
    <n v="13"/>
    <n v="3"/>
    <m/>
    <d v="2021-10-29T02:14:00"/>
    <n v="13"/>
    <n v="1"/>
    <s v="Mumbai"/>
    <n v="1"/>
    <s v="Proctology"/>
  </r>
  <r>
    <x v="7916"/>
    <n v="54595"/>
    <n v="1"/>
    <m/>
    <n v="39"/>
    <n v="13"/>
    <n v="2"/>
    <d v="2021-10-30T00:00:00"/>
    <d v="2021-10-29T02:19:00"/>
    <n v="13"/>
    <n v="1"/>
    <s v="Bangalore"/>
    <n v="2"/>
    <s v="Urology Circumcision"/>
  </r>
  <r>
    <x v="7917"/>
    <n v="54596"/>
    <n v="1"/>
    <m/>
    <n v="20"/>
    <n v="13"/>
    <n v="2"/>
    <m/>
    <d v="2021-10-29T02:21:00"/>
    <n v="13"/>
    <n v="1"/>
    <s v="Bangalore"/>
    <n v="1"/>
    <s v="Proctology"/>
  </r>
  <r>
    <x v="7917"/>
    <n v="54597"/>
    <n v="2"/>
    <m/>
    <n v="37"/>
    <n v="2"/>
    <n v="1"/>
    <m/>
    <d v="2021-10-29T02:25:00"/>
    <n v="2"/>
    <n v="2"/>
    <s v="New Delhi"/>
    <n v="0"/>
    <s v="Not Assigned"/>
  </r>
  <r>
    <x v="7918"/>
    <n v="54598"/>
    <n v="1"/>
    <m/>
    <n v="2"/>
    <n v="39"/>
    <n v="2"/>
    <d v="2021-10-30T00:00:00"/>
    <d v="2021-10-29T02:25:00"/>
    <n v="39"/>
    <n v="1"/>
    <s v="Bangalore"/>
    <n v="1"/>
    <s v="Proctology"/>
  </r>
  <r>
    <x v="7919"/>
    <n v="54599"/>
    <n v="1"/>
    <m/>
    <n v="39"/>
    <n v="13"/>
    <n v="1"/>
    <d v="2021-11-17T00:00:00"/>
    <d v="2021-10-29T02:38:00"/>
    <n v="13"/>
    <n v="1"/>
    <s v="New Delhi"/>
    <n v="2"/>
    <s v="Urology Circumcision"/>
  </r>
  <r>
    <x v="7920"/>
    <n v="54600"/>
    <n v="1"/>
    <m/>
    <n v="129"/>
    <n v="13"/>
    <n v="2"/>
    <m/>
    <d v="2021-10-29T02:48:00"/>
    <n v="13"/>
    <n v="1"/>
    <s v="Bangalore"/>
    <n v="9"/>
    <s v="Ophthalmology"/>
  </r>
  <r>
    <x v="7921"/>
    <n v="54601"/>
    <n v="2"/>
    <m/>
    <n v="19"/>
    <n v="8"/>
    <n v="8"/>
    <d v="2021-10-30T00:00:00"/>
    <d v="2021-10-29T03:30:00"/>
    <n v="8"/>
    <n v="2"/>
    <s v="Tertiary "/>
    <n v="1"/>
    <s v="Proctology"/>
  </r>
  <r>
    <x v="7922"/>
    <n v="54602"/>
    <n v="5"/>
    <m/>
    <n v="17"/>
    <n v="13"/>
    <n v="2"/>
    <m/>
    <d v="2021-10-29T05:18:00"/>
    <n v="13"/>
    <n v="5"/>
    <s v="Bangalore"/>
    <n v="7"/>
    <s v="Cosmetic"/>
  </r>
  <r>
    <x v="7923"/>
    <n v="54603"/>
    <n v="5"/>
    <s v="Cash"/>
    <n v="135"/>
    <n v="39"/>
    <n v="1"/>
    <m/>
    <d v="2021-10-29T05:38:00"/>
    <n v="39"/>
    <n v="5"/>
    <s v="New Delhi"/>
    <n v="10"/>
    <s v="Dental"/>
  </r>
  <r>
    <x v="4298"/>
    <n v="54604"/>
    <n v="5"/>
    <m/>
    <n v="39"/>
    <n v="2"/>
    <n v="2"/>
    <m/>
    <d v="2021-10-29T06:17:00"/>
    <n v="2"/>
    <n v="5"/>
    <s v="Bangalore"/>
    <n v="2"/>
    <s v="Urology Circumcision"/>
  </r>
  <r>
    <x v="7924"/>
    <n v="54605"/>
    <n v="2"/>
    <s v="Cash"/>
    <n v="39"/>
    <n v="39"/>
    <n v="4"/>
    <d v="2021-11-09T00:00:00"/>
    <d v="2021-10-29T06:20:00"/>
    <n v="39"/>
    <n v="2"/>
    <s v="Hyderabad"/>
    <n v="2"/>
    <s v="Urology Circumcision"/>
  </r>
  <r>
    <x v="7925"/>
    <n v="54606"/>
    <n v="1"/>
    <m/>
    <n v="15"/>
    <n v="13"/>
    <n v="8"/>
    <d v="2021-11-08T00:00:00"/>
    <d v="2021-10-29T06:41:00"/>
    <n v="13"/>
    <n v="1"/>
    <s v="Tertiary "/>
    <n v="3"/>
    <s v="Laproscopy"/>
  </r>
  <r>
    <x v="7926"/>
    <n v="54607"/>
    <n v="1"/>
    <s v="Cash"/>
    <n v="39"/>
    <n v="13"/>
    <n v="6"/>
    <m/>
    <d v="2021-10-29T06:56:00"/>
    <n v="13"/>
    <n v="1"/>
    <s v="Pune"/>
    <n v="2"/>
    <s v="Urology Circumcision"/>
  </r>
  <r>
    <x v="7927"/>
    <n v="54608"/>
    <n v="1"/>
    <s v="Cash"/>
    <n v="2"/>
    <n v="13"/>
    <n v="1"/>
    <d v="2021-11-13T00:00:00"/>
    <d v="2021-10-29T07:08:00"/>
    <n v="13"/>
    <n v="1"/>
    <s v="New Delhi"/>
    <n v="1"/>
    <s v="Proctology"/>
  </r>
  <r>
    <x v="7928"/>
    <n v="54609"/>
    <n v="2"/>
    <m/>
    <n v="37"/>
    <n v="2"/>
    <n v="1"/>
    <m/>
    <d v="2021-10-29T07:10:00"/>
    <n v="2"/>
    <n v="2"/>
    <s v="New Delhi"/>
    <n v="0"/>
    <s v="Not Assigned"/>
  </r>
  <r>
    <x v="7929"/>
    <n v="54610"/>
    <n v="5"/>
    <m/>
    <n v="17"/>
    <n v="13"/>
    <n v="3"/>
    <m/>
    <d v="2021-10-29T07:28:00"/>
    <n v="13"/>
    <n v="5"/>
    <s v="Mumbai"/>
    <n v="7"/>
    <s v="Cosmetic"/>
  </r>
  <r>
    <x v="7930"/>
    <n v="54611"/>
    <n v="1"/>
    <m/>
    <n v="17"/>
    <n v="13"/>
    <n v="3"/>
    <m/>
    <d v="2021-10-29T07:29:00"/>
    <n v="13"/>
    <n v="1"/>
    <s v="Mumbai"/>
    <n v="7"/>
    <s v="Cosmetic"/>
  </r>
  <r>
    <x v="7931"/>
    <n v="54612"/>
    <n v="2"/>
    <s v="Cashless"/>
    <n v="37"/>
    <n v="34"/>
    <n v="2"/>
    <d v="2021-11-01T00:00:00"/>
    <d v="2021-10-29T07:35:00"/>
    <n v="34"/>
    <n v="2"/>
    <s v="Bangalore"/>
    <n v="0"/>
    <s v="Not Assigned"/>
  </r>
  <r>
    <x v="7930"/>
    <n v="54613"/>
    <n v="2"/>
    <m/>
    <n v="37"/>
    <n v="12"/>
    <n v="3"/>
    <m/>
    <d v="2021-10-29T07:35:00"/>
    <n v="12"/>
    <n v="2"/>
    <s v="Mumbai"/>
    <n v="0"/>
    <s v="Not Assigned"/>
  </r>
  <r>
    <x v="7932"/>
    <n v="54614"/>
    <n v="1"/>
    <m/>
    <n v="2"/>
    <n v="12"/>
    <n v="4"/>
    <m/>
    <d v="2021-10-29T08:01:00"/>
    <n v="12"/>
    <n v="1"/>
    <s v="Hyderabad"/>
    <n v="1"/>
    <s v="Proctology"/>
  </r>
  <r>
    <x v="7933"/>
    <n v="54615"/>
    <n v="2"/>
    <s v="Cashless"/>
    <n v="25"/>
    <n v="34"/>
    <n v="2"/>
    <m/>
    <d v="2021-10-29T08:10:00"/>
    <n v="34"/>
    <n v="2"/>
    <s v="Bangalore"/>
    <n v="4"/>
    <s v="Ortho"/>
  </r>
  <r>
    <x v="7934"/>
    <n v="54616"/>
    <n v="1"/>
    <m/>
    <n v="2"/>
    <n v="13"/>
    <n v="2"/>
    <d v="2021-10-31T00:00:00"/>
    <d v="2021-10-29T08:13:00"/>
    <n v="13"/>
    <n v="1"/>
    <s v="Bangalore"/>
    <n v="1"/>
    <s v="Proctology"/>
  </r>
  <r>
    <x v="7934"/>
    <n v="54617"/>
    <n v="2"/>
    <s v="Cash"/>
    <n v="2"/>
    <n v="13"/>
    <n v="4"/>
    <d v="2021-12-01T00:00:00"/>
    <d v="2021-10-29T08:15:00"/>
    <n v="13"/>
    <n v="2"/>
    <s v="Hyderabad"/>
    <n v="1"/>
    <s v="Proctology"/>
  </r>
  <r>
    <x v="7935"/>
    <n v="54618"/>
    <n v="2"/>
    <m/>
    <n v="37"/>
    <n v="2"/>
    <n v="4"/>
    <m/>
    <d v="2021-10-29T08:15:00"/>
    <n v="2"/>
    <n v="2"/>
    <s v="Hyderabad"/>
    <n v="0"/>
    <s v="Not Assigned"/>
  </r>
  <r>
    <x v="7936"/>
    <n v="54619"/>
    <n v="2"/>
    <s v="Cash"/>
    <n v="2"/>
    <n v="34"/>
    <n v="1"/>
    <d v="2021-11-05T00:00:00"/>
    <d v="2021-10-29T08:30:00"/>
    <n v="34"/>
    <n v="2"/>
    <s v="New Delhi"/>
    <n v="1"/>
    <s v="Proctology"/>
  </r>
  <r>
    <x v="7937"/>
    <n v="54620"/>
    <n v="5"/>
    <m/>
    <n v="2"/>
    <n v="39"/>
    <n v="6"/>
    <m/>
    <d v="2021-10-29T08:56:00"/>
    <n v="39"/>
    <n v="5"/>
    <s v="Pune"/>
    <n v="1"/>
    <s v="Proctology"/>
  </r>
  <r>
    <x v="7938"/>
    <n v="54621"/>
    <n v="1"/>
    <m/>
    <n v="39"/>
    <n v="12"/>
    <n v="3"/>
    <m/>
    <d v="2021-10-29T09:08:00"/>
    <n v="12"/>
    <n v="1"/>
    <s v="Mumbai"/>
    <n v="2"/>
    <s v="Urology Circumcision"/>
  </r>
  <r>
    <x v="7939"/>
    <n v="54622"/>
    <n v="1"/>
    <m/>
    <n v="2"/>
    <n v="2"/>
    <n v="1"/>
    <m/>
    <d v="2021-10-29T09:11:00"/>
    <n v="2"/>
    <n v="1"/>
    <s v="New Delhi"/>
    <n v="1"/>
    <s v="Proctology"/>
  </r>
  <r>
    <x v="7940"/>
    <n v="54623"/>
    <n v="2"/>
    <m/>
    <n v="37"/>
    <n v="13"/>
    <n v="5"/>
    <m/>
    <d v="2021-10-29T09:20:00"/>
    <n v="13"/>
    <n v="2"/>
    <s v="Others"/>
    <n v="0"/>
    <s v="Not Assigned"/>
  </r>
  <r>
    <x v="7941"/>
    <n v="54624"/>
    <n v="1"/>
    <m/>
    <n v="2"/>
    <n v="13"/>
    <n v="3"/>
    <d v="2021-11-01T00:00:00"/>
    <d v="2021-10-29T09:30:00"/>
    <n v="13"/>
    <n v="1"/>
    <s v="Mumbai"/>
    <n v="1"/>
    <s v="Proctology"/>
  </r>
  <r>
    <x v="7942"/>
    <n v="54625"/>
    <n v="1"/>
    <m/>
    <n v="18"/>
    <n v="13"/>
    <n v="2"/>
    <d v="2022-06-14T00:00:00"/>
    <d v="2021-10-29T09:39:00"/>
    <n v="13"/>
    <n v="1"/>
    <s v="Bangalore"/>
    <n v="5"/>
    <s v="Vascular"/>
  </r>
  <r>
    <x v="7943"/>
    <n v="54626"/>
    <n v="2"/>
    <m/>
    <n v="37"/>
    <n v="2"/>
    <n v="1"/>
    <d v="2021-12-07T00:00:00"/>
    <d v="2021-10-29T09:50:00"/>
    <n v="2"/>
    <n v="2"/>
    <s v="New Delhi"/>
    <n v="0"/>
    <s v="Not Assigned"/>
  </r>
  <r>
    <x v="7944"/>
    <n v="54627"/>
    <n v="1"/>
    <m/>
    <n v="2"/>
    <n v="13"/>
    <n v="4"/>
    <m/>
    <d v="2021-10-29T09:53:00"/>
    <n v="13"/>
    <n v="1"/>
    <s v="Hyderabad"/>
    <n v="1"/>
    <s v="Proctology"/>
  </r>
  <r>
    <x v="7939"/>
    <n v="54628"/>
    <n v="2"/>
    <m/>
    <n v="2"/>
    <n v="35"/>
    <n v="8"/>
    <d v="2021-11-20T00:00:00"/>
    <d v="2021-10-29T09:55:00"/>
    <n v="35"/>
    <n v="2"/>
    <s v="Tertiary "/>
    <n v="1"/>
    <s v="Proctology"/>
  </r>
  <r>
    <x v="7945"/>
    <n v="54629"/>
    <n v="1"/>
    <m/>
    <n v="7"/>
    <n v="13"/>
    <n v="2"/>
    <m/>
    <d v="2021-10-29T09:55:00"/>
    <n v="13"/>
    <n v="1"/>
    <s v="Bangalore"/>
    <n v="9"/>
    <s v="Ophthalmology"/>
  </r>
  <r>
    <x v="7946"/>
    <n v="54630"/>
    <n v="2"/>
    <m/>
    <n v="37"/>
    <n v="2"/>
    <n v="2"/>
    <m/>
    <d v="2021-10-29T10:15:00"/>
    <n v="2"/>
    <n v="2"/>
    <s v="Bangalore"/>
    <n v="0"/>
    <s v="Not Assigned"/>
  </r>
  <r>
    <x v="7932"/>
    <n v="54631"/>
    <n v="2"/>
    <m/>
    <n v="37"/>
    <n v="13"/>
    <n v="4"/>
    <m/>
    <d v="2021-10-29T10:20:00"/>
    <n v="13"/>
    <n v="2"/>
    <s v="Hyderabad"/>
    <n v="0"/>
    <s v="Not Assigned"/>
  </r>
  <r>
    <x v="7947"/>
    <n v="54632"/>
    <n v="2"/>
    <m/>
    <n v="37"/>
    <n v="52"/>
    <n v="3"/>
    <m/>
    <d v="2021-10-29T10:25:00"/>
    <n v="52"/>
    <n v="2"/>
    <s v="Mumbai"/>
    <n v="0"/>
    <s v="Not Assigned"/>
  </r>
  <r>
    <x v="7948"/>
    <n v="54633"/>
    <n v="1"/>
    <s v="Cash"/>
    <n v="39"/>
    <n v="13"/>
    <n v="2"/>
    <m/>
    <d v="2021-10-29T10:32:00"/>
    <n v="13"/>
    <n v="1"/>
    <s v="Bangalore"/>
    <n v="2"/>
    <s v="Urology Circumcision"/>
  </r>
  <r>
    <x v="7949"/>
    <n v="54634"/>
    <n v="5"/>
    <s v="Cash"/>
    <n v="135"/>
    <n v="13"/>
    <n v="1"/>
    <m/>
    <d v="2021-10-29T10:34:00"/>
    <n v="13"/>
    <n v="5"/>
    <s v="New Delhi"/>
    <n v="10"/>
    <s v="Dental"/>
  </r>
  <r>
    <x v="7940"/>
    <n v="54635"/>
    <n v="2"/>
    <s v="Cash"/>
    <n v="24"/>
    <n v="35"/>
    <n v="2"/>
    <m/>
    <d v="2021-10-29T10:35:00"/>
    <n v="35"/>
    <n v="2"/>
    <s v="Bangalore"/>
    <n v="1"/>
    <s v="Proctology"/>
  </r>
  <r>
    <x v="7950"/>
    <n v="54636"/>
    <n v="2"/>
    <m/>
    <n v="37"/>
    <n v="4"/>
    <n v="6"/>
    <d v="2022-06-14T00:00:00"/>
    <d v="2021-10-29T10:45:00"/>
    <n v="4"/>
    <n v="2"/>
    <s v="Pune"/>
    <n v="0"/>
    <s v="Not Assigned"/>
  </r>
  <r>
    <x v="7951"/>
    <n v="54637"/>
    <n v="2"/>
    <m/>
    <n v="2"/>
    <n v="8"/>
    <n v="1"/>
    <d v="2021-10-31T00:00:00"/>
    <d v="2021-10-29T10:50:00"/>
    <n v="8"/>
    <n v="2"/>
    <s v="New Delhi"/>
    <n v="1"/>
    <s v="Proctology"/>
  </r>
  <r>
    <x v="7952"/>
    <n v="54638"/>
    <n v="1"/>
    <m/>
    <n v="14"/>
    <n v="39"/>
    <n v="2"/>
    <m/>
    <d v="2021-10-29T10:52:00"/>
    <n v="39"/>
    <n v="1"/>
    <s v="Bangalore"/>
    <n v="6"/>
    <s v="Kidney Stone"/>
  </r>
  <r>
    <x v="7953"/>
    <n v="54639"/>
    <n v="2"/>
    <m/>
    <n v="37"/>
    <n v="13"/>
    <n v="3"/>
    <m/>
    <d v="2021-10-29T11:00:00"/>
    <n v="13"/>
    <n v="2"/>
    <s v="Mumbai"/>
    <n v="0"/>
    <s v="Not Assigned"/>
  </r>
  <r>
    <x v="7954"/>
    <n v="54640"/>
    <n v="2"/>
    <s v="Cash"/>
    <n v="2"/>
    <n v="13"/>
    <n v="1"/>
    <d v="2021-11-18T00:00:00"/>
    <d v="2021-10-29T11:05:00"/>
    <n v="13"/>
    <n v="2"/>
    <s v="New Delhi"/>
    <n v="1"/>
    <s v="Proctology"/>
  </r>
  <r>
    <x v="7955"/>
    <n v="54641"/>
    <n v="5"/>
    <s v="Cash"/>
    <n v="135"/>
    <n v="39"/>
    <n v="1"/>
    <m/>
    <d v="2021-10-29T11:07:00"/>
    <n v="39"/>
    <n v="5"/>
    <s v="New Delhi"/>
    <n v="10"/>
    <s v="Dental"/>
  </r>
  <r>
    <x v="7956"/>
    <n v="54642"/>
    <n v="2"/>
    <m/>
    <n v="37"/>
    <n v="13"/>
    <n v="2"/>
    <m/>
    <d v="2021-10-29T11:10:00"/>
    <n v="13"/>
    <n v="2"/>
    <s v="Bangalore"/>
    <n v="0"/>
    <s v="Not Assigned"/>
  </r>
  <r>
    <x v="7957"/>
    <n v="54643"/>
    <n v="2"/>
    <m/>
    <n v="1"/>
    <n v="2"/>
    <n v="2"/>
    <m/>
    <d v="2021-10-29T11:10:00"/>
    <n v="2"/>
    <n v="2"/>
    <s v="Bangalore"/>
    <n v="11"/>
    <s v="General Medicine"/>
  </r>
  <r>
    <x v="7958"/>
    <n v="54644"/>
    <n v="1"/>
    <m/>
    <n v="2"/>
    <n v="11"/>
    <n v="8"/>
    <d v="2021-11-08T00:00:00"/>
    <d v="2021-10-29T11:12:00"/>
    <n v="11"/>
    <n v="1"/>
    <s v="Tertiary "/>
    <n v="1"/>
    <s v="Proctology"/>
  </r>
  <r>
    <x v="7959"/>
    <n v="54645"/>
    <n v="2"/>
    <s v="Cash"/>
    <n v="37"/>
    <n v="2"/>
    <n v="8"/>
    <d v="2021-10-30T00:00:00"/>
    <d v="2021-10-29T11:20:00"/>
    <n v="2"/>
    <n v="2"/>
    <s v="Tertiary "/>
    <n v="0"/>
    <s v="Not Assigned"/>
  </r>
  <r>
    <x v="7960"/>
    <n v="54646"/>
    <n v="1"/>
    <m/>
    <n v="17"/>
    <n v="13"/>
    <n v="3"/>
    <d v="2022-06-04T00:00:00"/>
    <d v="2021-10-29T11:24:00"/>
    <n v="13"/>
    <n v="1"/>
    <s v="Mumbai"/>
    <n v="7"/>
    <s v="Cosmetic"/>
  </r>
  <r>
    <x v="7959"/>
    <n v="54647"/>
    <n v="2"/>
    <m/>
    <n v="18"/>
    <n v="39"/>
    <n v="8"/>
    <d v="2021-11-08T00:00:00"/>
    <d v="2021-10-29T11:25:00"/>
    <n v="39"/>
    <n v="2"/>
    <s v="Tertiary "/>
    <n v="5"/>
    <s v="Vascular"/>
  </r>
  <r>
    <x v="7961"/>
    <n v="54648"/>
    <n v="1"/>
    <m/>
    <n v="2"/>
    <n v="13"/>
    <n v="1"/>
    <d v="2021-11-30T00:00:00"/>
    <d v="2021-10-29T11:25:00"/>
    <n v="13"/>
    <n v="1"/>
    <s v="New Delhi"/>
    <n v="1"/>
    <s v="Proctology"/>
  </r>
  <r>
    <x v="7962"/>
    <n v="54649"/>
    <n v="1"/>
    <m/>
    <n v="15"/>
    <n v="13"/>
    <n v="3"/>
    <d v="2021-11-30T00:00:00"/>
    <d v="2021-10-29T11:28:00"/>
    <n v="13"/>
    <n v="1"/>
    <s v="Mumbai"/>
    <n v="3"/>
    <s v="Laproscopy"/>
  </r>
  <r>
    <x v="7963"/>
    <n v="54650"/>
    <n v="1"/>
    <m/>
    <n v="39"/>
    <n v="13"/>
    <n v="3"/>
    <m/>
    <d v="2021-10-29T11:30:00"/>
    <n v="13"/>
    <n v="1"/>
    <s v="Mumbai"/>
    <n v="2"/>
    <s v="Urology Circumcision"/>
  </r>
  <r>
    <x v="7964"/>
    <n v="54651"/>
    <n v="5"/>
    <m/>
    <n v="135"/>
    <n v="13"/>
    <n v="1"/>
    <m/>
    <d v="2021-10-29T11:35:00"/>
    <n v="13"/>
    <n v="5"/>
    <s v="New Delhi"/>
    <n v="10"/>
    <s v="Dental"/>
  </r>
  <r>
    <x v="5012"/>
    <n v="54652"/>
    <n v="2"/>
    <m/>
    <n v="37"/>
    <n v="2"/>
    <n v="3"/>
    <d v="2022-05-18T00:00:00"/>
    <d v="2021-10-29T11:40:00"/>
    <n v="2"/>
    <n v="2"/>
    <s v="Mumbai"/>
    <n v="0"/>
    <s v="Not Assigned"/>
  </r>
  <r>
    <x v="7965"/>
    <n v="54653"/>
    <n v="1"/>
    <m/>
    <n v="39"/>
    <n v="13"/>
    <n v="1"/>
    <d v="2021-12-25T00:00:00"/>
    <d v="2021-10-29T11:40:00"/>
    <n v="13"/>
    <n v="1"/>
    <s v="New Delhi"/>
    <n v="2"/>
    <s v="Urology Circumcision"/>
  </r>
  <r>
    <x v="7966"/>
    <n v="54654"/>
    <n v="2"/>
    <m/>
    <n v="37"/>
    <n v="2"/>
    <n v="1"/>
    <m/>
    <d v="2021-10-29T11:50:00"/>
    <n v="2"/>
    <n v="2"/>
    <s v="New Delhi"/>
    <n v="0"/>
    <s v="Not Assigned"/>
  </r>
  <r>
    <x v="7967"/>
    <n v="54655"/>
    <n v="2"/>
    <s v="Cash"/>
    <n v="39"/>
    <n v="13"/>
    <n v="1"/>
    <m/>
    <d v="2021-10-29T11:50:00"/>
    <n v="13"/>
    <n v="2"/>
    <s v="New Delhi"/>
    <n v="2"/>
    <s v="Urology Circumcision"/>
  </r>
  <r>
    <x v="7968"/>
    <n v="54656"/>
    <n v="1"/>
    <s v="Cash"/>
    <n v="39"/>
    <n v="13"/>
    <n v="8"/>
    <d v="2021-11-11T00:00:00"/>
    <d v="2021-10-29T11:53:00"/>
    <n v="13"/>
    <n v="1"/>
    <s v="Tertiary "/>
    <n v="2"/>
    <s v="Urology Circumcision"/>
  </r>
  <r>
    <x v="7969"/>
    <n v="54657"/>
    <n v="2"/>
    <m/>
    <n v="37"/>
    <n v="13"/>
    <n v="1"/>
    <d v="2021-12-23T00:00:00"/>
    <d v="2021-10-29T11:55:00"/>
    <n v="13"/>
    <n v="2"/>
    <s v="New Delhi"/>
    <n v="0"/>
    <s v="Not Assigned"/>
  </r>
  <r>
    <x v="7970"/>
    <n v="54658"/>
    <n v="1"/>
    <m/>
    <n v="39"/>
    <n v="13"/>
    <n v="3"/>
    <m/>
    <d v="2021-10-29T12:02:00"/>
    <n v="13"/>
    <n v="1"/>
    <s v="Mumbai"/>
    <n v="2"/>
    <s v="Urology Circumcision"/>
  </r>
  <r>
    <x v="7971"/>
    <n v="54659"/>
    <n v="2"/>
    <m/>
    <n v="37"/>
    <n v="13"/>
    <n v="1"/>
    <m/>
    <d v="2021-10-29T12:05:00"/>
    <n v="13"/>
    <n v="2"/>
    <s v="New Delhi"/>
    <n v="0"/>
    <s v="Not Assigned"/>
  </r>
  <r>
    <x v="7972"/>
    <n v="54661"/>
    <n v="2"/>
    <m/>
    <n v="37"/>
    <n v="2"/>
    <n v="1"/>
    <m/>
    <d v="2021-10-29T12:10:00"/>
    <n v="2"/>
    <n v="2"/>
    <s v="New Delhi"/>
    <n v="0"/>
    <s v="Not Assigned"/>
  </r>
  <r>
    <x v="7973"/>
    <n v="54662"/>
    <n v="1"/>
    <m/>
    <n v="2"/>
    <n v="13"/>
    <n v="4"/>
    <d v="2021-11-05T00:00:00"/>
    <d v="2021-10-29T12:13:00"/>
    <n v="13"/>
    <n v="1"/>
    <s v="Hyderabad"/>
    <n v="1"/>
    <s v="Proctology"/>
  </r>
  <r>
    <x v="7974"/>
    <n v="54663"/>
    <n v="4"/>
    <s v="Cash"/>
    <n v="18"/>
    <n v="13"/>
    <n v="4"/>
    <d v="2022-08-18T00:00:00"/>
    <d v="2021-10-29T12:14:00"/>
    <n v="13"/>
    <n v="4"/>
    <s v="Hyderabad"/>
    <n v="5"/>
    <s v="Vascular"/>
  </r>
  <r>
    <x v="7975"/>
    <n v="54664"/>
    <n v="2"/>
    <m/>
    <n v="37"/>
    <n v="2"/>
    <n v="3"/>
    <d v="2022-05-17T00:00:00"/>
    <d v="2021-10-29T12:15:00"/>
    <n v="2"/>
    <n v="2"/>
    <s v="Mumbai"/>
    <n v="0"/>
    <s v="Not Assigned"/>
  </r>
  <r>
    <x v="1956"/>
    <n v="54665"/>
    <n v="7"/>
    <s v="Cash"/>
    <n v="2"/>
    <n v="13"/>
    <n v="2"/>
    <m/>
    <d v="2021-10-29T12:23:00"/>
    <n v="13"/>
    <n v="7"/>
    <s v="Bangalore"/>
    <n v="1"/>
    <s v="Proctology"/>
  </r>
  <r>
    <x v="7853"/>
    <n v="54666"/>
    <n v="2"/>
    <m/>
    <n v="37"/>
    <n v="12"/>
    <n v="4"/>
    <m/>
    <d v="2021-10-29T12:25:00"/>
    <n v="12"/>
    <n v="2"/>
    <s v="Hyderabad"/>
    <n v="0"/>
    <s v="Not Assigned"/>
  </r>
  <r>
    <x v="7975"/>
    <n v="54667"/>
    <n v="2"/>
    <m/>
    <n v="37"/>
    <n v="12"/>
    <n v="5"/>
    <m/>
    <d v="2021-10-29T12:25:00"/>
    <n v="12"/>
    <n v="2"/>
    <s v="Others"/>
    <n v="0"/>
    <s v="Not Assigned"/>
  </r>
  <r>
    <x v="7853"/>
    <n v="54668"/>
    <n v="2"/>
    <m/>
    <n v="20"/>
    <n v="13"/>
    <n v="4"/>
    <d v="2021-10-30T00:00:00"/>
    <d v="2021-10-29T12:30:00"/>
    <n v="13"/>
    <n v="2"/>
    <s v="Hyderabad"/>
    <n v="1"/>
    <s v="Proctology"/>
  </r>
  <r>
    <x v="7976"/>
    <n v="54669"/>
    <n v="1"/>
    <s v="Cashless"/>
    <n v="127"/>
    <n v="13"/>
    <n v="1"/>
    <d v="2022-02-01T00:00:00"/>
    <d v="2021-10-29T12:31:00"/>
    <n v="13"/>
    <n v="1"/>
    <s v="New Delhi"/>
    <n v="3"/>
    <s v="Laproscopy"/>
  </r>
  <r>
    <x v="7977"/>
    <n v="54670"/>
    <n v="2"/>
    <m/>
    <n v="2"/>
    <n v="13"/>
    <n v="4"/>
    <m/>
    <d v="2021-10-29T12:35:00"/>
    <n v="13"/>
    <n v="2"/>
    <s v="Hyderabad"/>
    <n v="1"/>
    <s v="Proctology"/>
  </r>
  <r>
    <x v="7978"/>
    <n v="54671"/>
    <n v="1"/>
    <s v="Cash"/>
    <n v="39"/>
    <n v="39"/>
    <n v="6"/>
    <d v="2021-11-06T00:00:00"/>
    <d v="2021-10-29T12:42:00"/>
    <n v="39"/>
    <n v="1"/>
    <s v="Pune"/>
    <n v="2"/>
    <s v="Urology Circumcision"/>
  </r>
  <r>
    <x v="7979"/>
    <n v="54672"/>
    <n v="1"/>
    <m/>
    <n v="96"/>
    <n v="39"/>
    <n v="6"/>
    <m/>
    <d v="2021-10-29T12:42:00"/>
    <n v="39"/>
    <n v="1"/>
    <s v="Pune"/>
    <n v="7"/>
    <s v="Cosmetic"/>
  </r>
  <r>
    <x v="7980"/>
    <n v="54673"/>
    <n v="1"/>
    <m/>
    <n v="2"/>
    <n v="12"/>
    <n v="4"/>
    <m/>
    <d v="2021-10-29T12:43:00"/>
    <n v="12"/>
    <n v="1"/>
    <s v="Hyderabad"/>
    <n v="1"/>
    <s v="Proctology"/>
  </r>
  <r>
    <x v="7980"/>
    <n v="54674"/>
    <n v="2"/>
    <m/>
    <n v="2"/>
    <n v="2"/>
    <n v="4"/>
    <m/>
    <d v="2021-10-29T12:45:00"/>
    <n v="2"/>
    <n v="2"/>
    <s v="Hyderabad"/>
    <n v="1"/>
    <s v="Proctology"/>
  </r>
  <r>
    <x v="7981"/>
    <n v="54675"/>
    <n v="2"/>
    <m/>
    <n v="37"/>
    <n v="2"/>
    <n v="3"/>
    <m/>
    <d v="2021-10-29T12:45:00"/>
    <n v="2"/>
    <n v="2"/>
    <s v="Mumbai"/>
    <n v="0"/>
    <s v="Not Assigned"/>
  </r>
  <r>
    <x v="7982"/>
    <n v="54676"/>
    <n v="1"/>
    <m/>
    <n v="14"/>
    <n v="13"/>
    <n v="1"/>
    <m/>
    <d v="2021-10-29T12:51:00"/>
    <n v="13"/>
    <n v="1"/>
    <s v="New Delhi"/>
    <n v="6"/>
    <s v="Kidney Stone"/>
  </r>
  <r>
    <x v="7983"/>
    <n v="54677"/>
    <n v="2"/>
    <m/>
    <n v="2"/>
    <n v="13"/>
    <n v="1"/>
    <d v="2021-12-15T00:00:00"/>
    <d v="2021-10-29T12:55:00"/>
    <n v="13"/>
    <n v="2"/>
    <s v="New Delhi"/>
    <n v="1"/>
    <s v="Proctology"/>
  </r>
  <r>
    <x v="7984"/>
    <n v="54678"/>
    <n v="1"/>
    <m/>
    <n v="20"/>
    <n v="13"/>
    <n v="1"/>
    <m/>
    <d v="2021-10-29T12:59:00"/>
    <n v="13"/>
    <n v="1"/>
    <s v="New Delhi"/>
    <n v="1"/>
    <s v="Proctology"/>
  </r>
  <r>
    <x v="7985"/>
    <n v="54679"/>
    <n v="2"/>
    <m/>
    <n v="2"/>
    <n v="2"/>
    <n v="1"/>
    <m/>
    <d v="2021-10-29T13:00:00"/>
    <n v="2"/>
    <n v="2"/>
    <s v="New Delhi"/>
    <n v="1"/>
    <s v="Proctology"/>
  </r>
  <r>
    <x v="7986"/>
    <n v="54680"/>
    <n v="1"/>
    <m/>
    <n v="18"/>
    <n v="4"/>
    <n v="2"/>
    <d v="2022-06-14T00:00:00"/>
    <d v="2021-10-29T13:00:00"/>
    <n v="4"/>
    <n v="1"/>
    <s v="Bangalore"/>
    <n v="5"/>
    <s v="Vascular"/>
  </r>
  <r>
    <x v="6357"/>
    <n v="54681"/>
    <n v="2"/>
    <m/>
    <n v="37"/>
    <n v="2"/>
    <n v="8"/>
    <m/>
    <d v="2021-10-29T13:05:00"/>
    <n v="2"/>
    <n v="2"/>
    <s v="Tertiary "/>
    <n v="0"/>
    <s v="Not Assigned"/>
  </r>
  <r>
    <x v="7293"/>
    <n v="54682"/>
    <n v="2"/>
    <m/>
    <n v="37"/>
    <n v="2"/>
    <n v="8"/>
    <m/>
    <d v="2021-10-29T13:10:00"/>
    <n v="2"/>
    <n v="2"/>
    <s v="Tertiary "/>
    <n v="0"/>
    <s v="Not Assigned"/>
  </r>
  <r>
    <x v="7987"/>
    <n v="54683"/>
    <n v="1"/>
    <m/>
    <n v="2"/>
    <n v="13"/>
    <n v="4"/>
    <d v="2021-12-14T00:00:00"/>
    <d v="2021-10-29T13:11:00"/>
    <n v="13"/>
    <n v="1"/>
    <s v="Hyderabad"/>
    <n v="1"/>
    <s v="Proctology"/>
  </r>
  <r>
    <x v="7988"/>
    <n v="54684"/>
    <n v="1"/>
    <m/>
    <n v="2"/>
    <n v="13"/>
    <n v="1"/>
    <d v="2021-10-30T00:00:00"/>
    <d v="2021-10-29T13:13:00"/>
    <n v="13"/>
    <n v="1"/>
    <s v="New Delhi"/>
    <n v="1"/>
    <s v="Proctology"/>
  </r>
  <r>
    <x v="7989"/>
    <n v="54685"/>
    <n v="2"/>
    <m/>
    <n v="24"/>
    <n v="4"/>
    <n v="1"/>
    <d v="2021-11-03T00:00:00"/>
    <d v="2021-10-29T13:15:00"/>
    <n v="4"/>
    <n v="2"/>
    <s v="New Delhi"/>
    <n v="1"/>
    <s v="Proctology"/>
  </r>
  <r>
    <x v="7990"/>
    <n v="54686"/>
    <n v="1"/>
    <m/>
    <n v="14"/>
    <n v="39"/>
    <n v="4"/>
    <d v="2022-04-16T00:00:00"/>
    <d v="2021-10-29T13:15:00"/>
    <n v="39"/>
    <n v="1"/>
    <s v="Hyderabad"/>
    <n v="6"/>
    <s v="Kidney Stone"/>
  </r>
  <r>
    <x v="7991"/>
    <n v="54687"/>
    <n v="1"/>
    <s v="Cash"/>
    <n v="96"/>
    <n v="18"/>
    <n v="1"/>
    <d v="2021-11-01T00:00:00"/>
    <d v="2021-10-29T13:18:00"/>
    <n v="18"/>
    <n v="1"/>
    <s v="New Delhi"/>
    <n v="7"/>
    <s v="Cosmetic"/>
  </r>
  <r>
    <x v="7992"/>
    <n v="54688"/>
    <n v="1"/>
    <s v="Cashless"/>
    <n v="39"/>
    <n v="34"/>
    <n v="2"/>
    <d v="2021-12-16T00:00:00"/>
    <d v="2021-10-29T13:29:00"/>
    <n v="34"/>
    <n v="1"/>
    <s v="Bangalore"/>
    <n v="2"/>
    <s v="Urology Circumcision"/>
  </r>
  <r>
    <x v="7993"/>
    <n v="54689"/>
    <n v="5"/>
    <s v="Cash"/>
    <n v="135"/>
    <n v="2"/>
    <n v="1"/>
    <d v="2021-12-07T00:00:00"/>
    <d v="2021-10-29T13:30:00"/>
    <n v="2"/>
    <n v="5"/>
    <s v="New Delhi"/>
    <n v="10"/>
    <s v="Dental"/>
  </r>
  <r>
    <x v="7994"/>
    <n v="54690"/>
    <n v="1"/>
    <m/>
    <n v="2"/>
    <n v="13"/>
    <n v="3"/>
    <d v="2022-06-04T00:00:00"/>
    <d v="2021-10-29T13:31:00"/>
    <n v="13"/>
    <n v="1"/>
    <s v="Mumbai"/>
    <n v="1"/>
    <s v="Proctology"/>
  </r>
  <r>
    <x v="7995"/>
    <n v="54691"/>
    <n v="2"/>
    <m/>
    <n v="2"/>
    <n v="13"/>
    <n v="4"/>
    <m/>
    <d v="2021-10-29T13:35:00"/>
    <n v="13"/>
    <n v="2"/>
    <s v="Hyderabad"/>
    <n v="1"/>
    <s v="Proctology"/>
  </r>
  <r>
    <x v="7996"/>
    <n v="54692"/>
    <n v="1"/>
    <m/>
    <n v="20"/>
    <n v="13"/>
    <n v="6"/>
    <m/>
    <d v="2021-10-29T13:48:00"/>
    <n v="13"/>
    <n v="1"/>
    <s v="Pune"/>
    <n v="1"/>
    <s v="Proctology"/>
  </r>
  <r>
    <x v="7997"/>
    <n v="54693"/>
    <n v="1"/>
    <m/>
    <n v="2"/>
    <n v="13"/>
    <n v="2"/>
    <m/>
    <d v="2021-10-29T14:09:00"/>
    <n v="13"/>
    <n v="1"/>
    <s v="Bangalore"/>
    <n v="1"/>
    <s v="Proctology"/>
  </r>
  <r>
    <x v="7998"/>
    <n v="54694"/>
    <n v="2"/>
    <m/>
    <n v="37"/>
    <n v="53"/>
    <n v="6"/>
    <m/>
    <d v="2021-10-29T14:10:00"/>
    <n v="53"/>
    <n v="2"/>
    <s v="Pune"/>
    <n v="0"/>
    <s v="Not Assigned"/>
  </r>
  <r>
    <x v="7440"/>
    <n v="54695"/>
    <n v="2"/>
    <m/>
    <n v="37"/>
    <n v="2"/>
    <n v="6"/>
    <m/>
    <d v="2021-10-29T14:10:00"/>
    <n v="2"/>
    <n v="2"/>
    <s v="Pune"/>
    <n v="0"/>
    <s v="Not Assigned"/>
  </r>
  <r>
    <x v="7999"/>
    <n v="54696"/>
    <n v="2"/>
    <m/>
    <n v="2"/>
    <n v="13"/>
    <n v="3"/>
    <d v="2021-11-01T00:00:00"/>
    <d v="2021-10-29T14:15:00"/>
    <n v="13"/>
    <n v="2"/>
    <s v="Mumbai"/>
    <n v="1"/>
    <s v="Proctology"/>
  </r>
  <r>
    <x v="7994"/>
    <n v="54700"/>
    <n v="2"/>
    <m/>
    <n v="37"/>
    <n v="12"/>
    <n v="6"/>
    <m/>
    <d v="2021-10-29T14:25:00"/>
    <n v="12"/>
    <n v="2"/>
    <s v="Pune"/>
    <n v="0"/>
    <s v="Not Assigned"/>
  </r>
  <r>
    <x v="8000"/>
    <n v="54701"/>
    <n v="2"/>
    <m/>
    <n v="5"/>
    <n v="39"/>
    <n v="4"/>
    <d v="2022-04-29T00:00:00"/>
    <d v="2021-10-29T14:25:00"/>
    <n v="39"/>
    <n v="2"/>
    <s v="Hyderabad"/>
    <n v="5"/>
    <s v="Vascular"/>
  </r>
  <r>
    <x v="8000"/>
    <n v="54702"/>
    <n v="2"/>
    <m/>
    <n v="37"/>
    <n v="13"/>
    <n v="1"/>
    <m/>
    <d v="2021-10-29T14:25:00"/>
    <n v="13"/>
    <n v="2"/>
    <s v="New Delhi"/>
    <n v="0"/>
    <s v="Not Assigned"/>
  </r>
  <r>
    <x v="8001"/>
    <n v="54703"/>
    <n v="1"/>
    <m/>
    <n v="2"/>
    <n v="13"/>
    <n v="1"/>
    <m/>
    <d v="2021-10-29T14:32:00"/>
    <n v="13"/>
    <n v="1"/>
    <s v="New Delhi"/>
    <n v="1"/>
    <s v="Proctology"/>
  </r>
  <r>
    <x v="8002"/>
    <n v="54704"/>
    <n v="2"/>
    <m/>
    <n v="37"/>
    <n v="2"/>
    <n v="8"/>
    <d v="2021-10-30T00:00:00"/>
    <d v="2021-10-29T14:40:00"/>
    <n v="2"/>
    <n v="2"/>
    <s v="Tertiary "/>
    <n v="0"/>
    <s v="Not Assigned"/>
  </r>
  <r>
    <x v="8003"/>
    <n v="54705"/>
    <n v="1"/>
    <m/>
    <n v="2"/>
    <n v="13"/>
    <n v="3"/>
    <d v="2021-11-01T00:00:00"/>
    <d v="2021-10-29T14:44:00"/>
    <n v="13"/>
    <n v="1"/>
    <s v="Mumbai"/>
    <n v="1"/>
    <s v="Proctology"/>
  </r>
  <r>
    <x v="8004"/>
    <n v="54706"/>
    <n v="1"/>
    <m/>
    <n v="16"/>
    <n v="12"/>
    <n v="1"/>
    <m/>
    <d v="2021-10-29T14:49:00"/>
    <n v="12"/>
    <n v="1"/>
    <s v="New Delhi"/>
    <n v="3"/>
    <s v="Laproscopy"/>
  </r>
  <r>
    <x v="8004"/>
    <n v="54707"/>
    <n v="2"/>
    <m/>
    <n v="16"/>
    <n v="13"/>
    <n v="1"/>
    <d v="2021-10-29T00:00:00"/>
    <d v="2021-10-29T14:55:00"/>
    <n v="13"/>
    <n v="2"/>
    <s v="New Delhi"/>
    <n v="3"/>
    <s v="Laproscopy"/>
  </r>
  <r>
    <x v="8005"/>
    <n v="54708"/>
    <n v="7"/>
    <s v="Cash"/>
    <n v="99"/>
    <n v="50"/>
    <n v="1"/>
    <d v="1970-01-01T00:00:00"/>
    <d v="2021-10-29T14:55:00"/>
    <n v="50"/>
    <n v="7"/>
    <s v="New Delhi"/>
    <n v="7"/>
    <s v="Cosmetic"/>
  </r>
  <r>
    <x v="8006"/>
    <n v="54709"/>
    <n v="2"/>
    <m/>
    <n v="15"/>
    <n v="13"/>
    <n v="6"/>
    <m/>
    <d v="2021-10-29T15:00:00"/>
    <n v="13"/>
    <n v="2"/>
    <s v="Pune"/>
    <n v="3"/>
    <s v="Laproscopy"/>
  </r>
  <r>
    <x v="869"/>
    <n v="54710"/>
    <n v="2"/>
    <m/>
    <n v="37"/>
    <n v="4"/>
    <n v="3"/>
    <d v="2022-06-14T00:00:00"/>
    <d v="2021-10-29T15:00:00"/>
    <n v="4"/>
    <n v="2"/>
    <s v="Mumbai"/>
    <n v="0"/>
    <s v="Not Assigned"/>
  </r>
  <r>
    <x v="8007"/>
    <n v="54711"/>
    <n v="1"/>
    <m/>
    <n v="39"/>
    <n v="8"/>
    <n v="8"/>
    <m/>
    <d v="2021-10-29T15:04:00"/>
    <n v="8"/>
    <n v="1"/>
    <s v="Tertiary "/>
    <n v="2"/>
    <s v="Urology Circumcision"/>
  </r>
  <r>
    <x v="8008"/>
    <n v="54712"/>
    <n v="1"/>
    <m/>
    <n v="17"/>
    <n v="13"/>
    <n v="3"/>
    <d v="2021-11-30T00:00:00"/>
    <d v="2021-10-29T15:05:00"/>
    <n v="13"/>
    <n v="1"/>
    <s v="Mumbai"/>
    <n v="7"/>
    <s v="Cosmetic"/>
  </r>
  <r>
    <x v="8009"/>
    <n v="54713"/>
    <n v="1"/>
    <s v="Cash"/>
    <n v="17"/>
    <n v="51"/>
    <n v="2"/>
    <d v="2021-11-26T00:00:00"/>
    <d v="2021-10-29T15:17:00"/>
    <n v="51"/>
    <n v="1"/>
    <s v="Bangalore"/>
    <n v="7"/>
    <s v="Cosmetic"/>
  </r>
  <r>
    <x v="8010"/>
    <n v="54714"/>
    <n v="1"/>
    <s v="Cash"/>
    <n v="2"/>
    <n v="65"/>
    <n v="1"/>
    <m/>
    <d v="2021-10-29T15:19:00"/>
    <n v="65"/>
    <n v="1"/>
    <s v="New Delhi"/>
    <n v="1"/>
    <s v="Proctology"/>
  </r>
  <r>
    <x v="8009"/>
    <n v="54715"/>
    <n v="2"/>
    <m/>
    <n v="37"/>
    <n v="12"/>
    <n v="2"/>
    <m/>
    <d v="2021-10-29T15:20:00"/>
    <n v="12"/>
    <n v="2"/>
    <s v="Bangalore"/>
    <n v="0"/>
    <s v="Not Assigned"/>
  </r>
  <r>
    <x v="8011"/>
    <n v="54716"/>
    <n v="2"/>
    <m/>
    <n v="37"/>
    <n v="4"/>
    <n v="2"/>
    <d v="2022-08-01T00:00:00"/>
    <d v="2021-10-29T15:30:00"/>
    <n v="4"/>
    <n v="2"/>
    <s v="Bangalore"/>
    <n v="0"/>
    <s v="Not Assigned"/>
  </r>
  <r>
    <x v="7975"/>
    <n v="54717"/>
    <n v="2"/>
    <m/>
    <n v="37"/>
    <n v="4"/>
    <n v="2"/>
    <m/>
    <d v="2021-10-29T15:45:00"/>
    <n v="4"/>
    <n v="2"/>
    <s v="Bangalore"/>
    <n v="0"/>
    <s v="Not Assigned"/>
  </r>
  <r>
    <x v="8012"/>
    <n v="54718"/>
    <n v="1"/>
    <m/>
    <n v="135"/>
    <n v="13"/>
    <n v="1"/>
    <m/>
    <d v="2021-10-29T16:01:00"/>
    <n v="13"/>
    <n v="1"/>
    <s v="New Delhi"/>
    <n v="10"/>
    <s v="Dental"/>
  </r>
  <r>
    <x v="8013"/>
    <n v="54719"/>
    <n v="5"/>
    <m/>
    <n v="17"/>
    <n v="2"/>
    <n v="3"/>
    <m/>
    <d v="2021-10-29T16:01:00"/>
    <n v="2"/>
    <n v="5"/>
    <s v="Mumbai"/>
    <n v="7"/>
    <s v="Cosmetic"/>
  </r>
  <r>
    <x v="8014"/>
    <n v="54720"/>
    <n v="5"/>
    <m/>
    <n v="2"/>
    <n v="2"/>
    <n v="2"/>
    <m/>
    <d v="2021-10-29T16:08:00"/>
    <n v="2"/>
    <n v="5"/>
    <s v="Bangalore"/>
    <n v="1"/>
    <s v="Proctology"/>
  </r>
  <r>
    <x v="8015"/>
    <n v="54721"/>
    <n v="5"/>
    <s v="Cash"/>
    <n v="135"/>
    <n v="2"/>
    <n v="1"/>
    <d v="2021-12-07T00:00:00"/>
    <d v="2021-10-29T16:17:00"/>
    <n v="2"/>
    <n v="5"/>
    <s v="New Delhi"/>
    <n v="10"/>
    <s v="Dental"/>
  </r>
  <r>
    <x v="8016"/>
    <n v="54722"/>
    <n v="5"/>
    <m/>
    <n v="17"/>
    <n v="2"/>
    <n v="3"/>
    <d v="2021-11-05T00:00:00"/>
    <d v="2021-10-29T16:18:00"/>
    <n v="2"/>
    <n v="5"/>
    <s v="Mumbai"/>
    <n v="7"/>
    <s v="Cosmetic"/>
  </r>
  <r>
    <x v="8017"/>
    <n v="54723"/>
    <n v="5"/>
    <s v="Cashless"/>
    <n v="7"/>
    <n v="34"/>
    <n v="1"/>
    <d v="2021-11-13T00:00:00"/>
    <d v="2021-10-29T16:20:00"/>
    <n v="34"/>
    <n v="5"/>
    <s v="New Delhi"/>
    <n v="9"/>
    <s v="Ophthalmology"/>
  </r>
  <r>
    <x v="1647"/>
    <n v="54724"/>
    <n v="2"/>
    <m/>
    <n v="24"/>
    <n v="51"/>
    <n v="3"/>
    <m/>
    <d v="2021-10-29T16:25:00"/>
    <n v="51"/>
    <n v="2"/>
    <s v="Mumbai"/>
    <n v="1"/>
    <s v="Proctology"/>
  </r>
  <r>
    <x v="8018"/>
    <n v="54725"/>
    <n v="5"/>
    <s v="Cash"/>
    <n v="135"/>
    <n v="13"/>
    <n v="1"/>
    <m/>
    <d v="2021-10-29T16:25:00"/>
    <n v="13"/>
    <n v="5"/>
    <s v="New Delhi"/>
    <n v="10"/>
    <s v="Dental"/>
  </r>
  <r>
    <x v="8019"/>
    <n v="54726"/>
    <n v="2"/>
    <m/>
    <n v="37"/>
    <n v="2"/>
    <n v="8"/>
    <m/>
    <d v="2021-10-29T16:35:00"/>
    <n v="2"/>
    <n v="2"/>
    <s v="Tertiary "/>
    <n v="0"/>
    <s v="Not Assigned"/>
  </r>
  <r>
    <x v="8020"/>
    <n v="54727"/>
    <n v="2"/>
    <s v="Cash"/>
    <n v="108"/>
    <n v="13"/>
    <n v="2"/>
    <m/>
    <d v="2021-10-29T16:50:00"/>
    <n v="13"/>
    <n v="2"/>
    <s v="Bangalore"/>
    <n v="7"/>
    <s v="Cosmetic"/>
  </r>
  <r>
    <x v="6970"/>
    <n v="54729"/>
    <n v="5"/>
    <s v="Cashless"/>
    <n v="2"/>
    <n v="13"/>
    <n v="2"/>
    <d v="2022-01-06T00:00:00"/>
    <d v="2021-10-29T17:14:00"/>
    <n v="13"/>
    <n v="5"/>
    <s v="Bangalore"/>
    <n v="1"/>
    <s v="Proctology"/>
  </r>
  <r>
    <x v="6963"/>
    <n v="54730"/>
    <n v="2"/>
    <s v="Cashless"/>
    <n v="2"/>
    <n v="34"/>
    <n v="1"/>
    <d v="1970-01-01T00:00:00"/>
    <d v="2021-10-29T17:15:00"/>
    <n v="34"/>
    <n v="2"/>
    <s v="New Delhi"/>
    <n v="1"/>
    <s v="Proctology"/>
  </r>
  <r>
    <x v="7440"/>
    <n v="54731"/>
    <n v="7"/>
    <s v="Cash"/>
    <n v="108"/>
    <n v="34"/>
    <n v="1"/>
    <d v="1970-01-01T00:00:00"/>
    <d v="2021-10-29T17:15:00"/>
    <n v="34"/>
    <n v="7"/>
    <s v="New Delhi"/>
    <n v="7"/>
    <s v="Cosmetic"/>
  </r>
  <r>
    <x v="4184"/>
    <n v="54732"/>
    <n v="1"/>
    <s v="Cash"/>
    <n v="14"/>
    <n v="13"/>
    <n v="2"/>
    <d v="1970-01-01T00:00:00"/>
    <d v="2021-10-29T17:15:00"/>
    <n v="13"/>
    <n v="1"/>
    <s v="Bangalore"/>
    <n v="6"/>
    <s v="Kidney Stone"/>
  </r>
  <r>
    <x v="6975"/>
    <n v="54733"/>
    <n v="7"/>
    <s v="Cash"/>
    <n v="2"/>
    <n v="51"/>
    <n v="2"/>
    <d v="1970-01-01T00:00:00"/>
    <d v="2021-10-29T17:16:00"/>
    <n v="51"/>
    <n v="7"/>
    <s v="Bangalore"/>
    <n v="1"/>
    <s v="Proctology"/>
  </r>
  <r>
    <x v="5535"/>
    <n v="54734"/>
    <n v="1"/>
    <s v="Reimbursement"/>
    <n v="21"/>
    <n v="34"/>
    <n v="4"/>
    <d v="1970-01-01T00:00:00"/>
    <d v="2021-10-29T17:17:00"/>
    <n v="34"/>
    <n v="1"/>
    <s v="Hyderabad"/>
    <n v="1"/>
    <s v="Proctology"/>
  </r>
  <r>
    <x v="6466"/>
    <n v="54735"/>
    <n v="1"/>
    <s v="Cashless"/>
    <n v="19"/>
    <n v="34"/>
    <n v="8"/>
    <d v="1970-01-01T00:00:00"/>
    <d v="2021-10-29T17:20:00"/>
    <n v="34"/>
    <n v="1"/>
    <s v="Tertiary "/>
    <n v="1"/>
    <s v="Proctology"/>
  </r>
  <r>
    <x v="4582"/>
    <n v="54736"/>
    <n v="1"/>
    <s v="Cashless"/>
    <n v="2"/>
    <n v="34"/>
    <n v="4"/>
    <d v="1970-01-01T00:00:00"/>
    <d v="2021-10-29T17:20:00"/>
    <n v="34"/>
    <n v="1"/>
    <s v="Hyderabad"/>
    <n v="1"/>
    <s v="Proctology"/>
  </r>
  <r>
    <x v="1092"/>
    <n v="54737"/>
    <n v="1"/>
    <s v="Cashless"/>
    <n v="20"/>
    <n v="34"/>
    <n v="2"/>
    <d v="1970-01-01T00:00:00"/>
    <d v="2021-10-29T17:20:00"/>
    <n v="34"/>
    <n v="1"/>
    <s v="Bangalore"/>
    <n v="1"/>
    <s v="Proctology"/>
  </r>
  <r>
    <x v="8021"/>
    <n v="54738"/>
    <n v="1"/>
    <s v="Reimbursement"/>
    <n v="39"/>
    <n v="34"/>
    <n v="4"/>
    <d v="1970-01-01T00:00:00"/>
    <d v="2021-10-29T17:33:00"/>
    <n v="34"/>
    <n v="1"/>
    <s v="Hyderabad"/>
    <n v="2"/>
    <s v="Urology Circumcision"/>
  </r>
  <r>
    <x v="5333"/>
    <n v="54739"/>
    <n v="2"/>
    <s v="Cashless"/>
    <n v="2"/>
    <n v="39"/>
    <n v="2"/>
    <m/>
    <d v="2021-10-29T17:34:00"/>
    <n v="39"/>
    <n v="2"/>
    <s v="Bangalore"/>
    <n v="1"/>
    <s v="Proctology"/>
  </r>
  <r>
    <x v="8022"/>
    <n v="54740"/>
    <n v="2"/>
    <m/>
    <n v="37"/>
    <n v="2"/>
    <n v="1"/>
    <m/>
    <d v="2021-10-29T17:50:00"/>
    <n v="2"/>
    <n v="2"/>
    <s v="New Delhi"/>
    <n v="0"/>
    <s v="Not Assigned"/>
  </r>
  <r>
    <x v="8023"/>
    <n v="54741"/>
    <n v="9"/>
    <m/>
    <n v="16"/>
    <n v="2"/>
    <n v="1"/>
    <d v="2021-10-31T00:00:00"/>
    <d v="2021-10-29T17:53:00"/>
    <n v="2"/>
    <n v="9"/>
    <s v="New Delhi"/>
    <n v="3"/>
    <s v="Laproscopy"/>
  </r>
  <r>
    <x v="8023"/>
    <n v="54742"/>
    <n v="9"/>
    <m/>
    <n v="16"/>
    <n v="2"/>
    <n v="1"/>
    <m/>
    <d v="2021-10-29T17:53:00"/>
    <n v="2"/>
    <n v="9"/>
    <s v="New Delhi"/>
    <n v="3"/>
    <s v="Laproscopy"/>
  </r>
  <r>
    <x v="8024"/>
    <n v="54743"/>
    <n v="9"/>
    <m/>
    <n v="16"/>
    <n v="2"/>
    <n v="1"/>
    <m/>
    <d v="2021-10-29T17:55:00"/>
    <n v="2"/>
    <n v="9"/>
    <s v="New Delhi"/>
    <n v="3"/>
    <s v="Laproscopy"/>
  </r>
  <r>
    <x v="8025"/>
    <n v="54744"/>
    <n v="9"/>
    <m/>
    <n v="16"/>
    <n v="2"/>
    <n v="1"/>
    <m/>
    <d v="2021-10-29T17:55:00"/>
    <n v="2"/>
    <n v="9"/>
    <s v="New Delhi"/>
    <n v="3"/>
    <s v="Laproscopy"/>
  </r>
  <r>
    <x v="8026"/>
    <n v="54745"/>
    <n v="5"/>
    <s v="Cash"/>
    <n v="135"/>
    <n v="2"/>
    <n v="1"/>
    <m/>
    <d v="2021-10-29T18:10:00"/>
    <n v="2"/>
    <n v="5"/>
    <s v="New Delhi"/>
    <n v="10"/>
    <s v="Dental"/>
  </r>
  <r>
    <x v="8027"/>
    <n v="54746"/>
    <n v="2"/>
    <m/>
    <n v="37"/>
    <n v="2"/>
    <n v="1"/>
    <d v="2021-11-05T00:00:00"/>
    <d v="2021-10-29T18:15:00"/>
    <n v="2"/>
    <n v="2"/>
    <s v="New Delhi"/>
    <n v="0"/>
    <s v="Not Assigned"/>
  </r>
  <r>
    <x v="1097"/>
    <n v="54747"/>
    <n v="2"/>
    <m/>
    <n v="37"/>
    <n v="2"/>
    <n v="8"/>
    <d v="2021-10-30T00:00:00"/>
    <d v="2021-10-29T18:15:00"/>
    <n v="2"/>
    <n v="2"/>
    <s v="Tertiary "/>
    <n v="0"/>
    <s v="Not Assigned"/>
  </r>
  <r>
    <x v="8028"/>
    <n v="54748"/>
    <n v="5"/>
    <m/>
    <n v="135"/>
    <n v="13"/>
    <n v="1"/>
    <m/>
    <d v="2021-10-29T18:24:00"/>
    <n v="13"/>
    <n v="5"/>
    <s v="New Delhi"/>
    <n v="10"/>
    <s v="Dental"/>
  </r>
  <r>
    <x v="8029"/>
    <n v="54749"/>
    <n v="2"/>
    <m/>
    <n v="37"/>
    <n v="4"/>
    <n v="2"/>
    <d v="2022-06-14T00:00:00"/>
    <d v="2021-10-29T18:30:00"/>
    <n v="4"/>
    <n v="2"/>
    <s v="Bangalore"/>
    <n v="0"/>
    <s v="Not Assigned"/>
  </r>
  <r>
    <x v="8030"/>
    <n v="54750"/>
    <n v="5"/>
    <m/>
    <n v="2"/>
    <n v="13"/>
    <n v="1"/>
    <d v="2021-10-30T00:00:00"/>
    <d v="2021-10-29T18:37:00"/>
    <n v="13"/>
    <n v="5"/>
    <s v="New Delhi"/>
    <n v="1"/>
    <s v="Proctology"/>
  </r>
  <r>
    <x v="1092"/>
    <n v="54752"/>
    <n v="1"/>
    <s v="Cashless"/>
    <n v="20"/>
    <n v="34"/>
    <n v="2"/>
    <d v="1970-01-01T00:00:00"/>
    <d v="2021-10-29T18:51:00"/>
    <n v="34"/>
    <n v="1"/>
    <s v="Bangalore"/>
    <n v="1"/>
    <s v="Proctology"/>
  </r>
  <r>
    <x v="8031"/>
    <n v="54757"/>
    <n v="5"/>
    <m/>
    <n v="17"/>
    <n v="39"/>
    <n v="2"/>
    <m/>
    <d v="2021-10-29T18:57:00"/>
    <n v="39"/>
    <n v="5"/>
    <s v="Bangalore"/>
    <n v="7"/>
    <s v="Cosmetic"/>
  </r>
  <r>
    <x v="3496"/>
    <n v="54759"/>
    <n v="2"/>
    <s v="Cashless"/>
    <n v="2"/>
    <n v="34"/>
    <n v="2"/>
    <d v="1970-01-01T00:00:00"/>
    <d v="2021-10-29T19:09:00"/>
    <n v="34"/>
    <n v="2"/>
    <s v="Bangalore"/>
    <n v="1"/>
    <s v="Proctology"/>
  </r>
  <r>
    <x v="8032"/>
    <n v="54760"/>
    <n v="5"/>
    <s v="Cash"/>
    <n v="135"/>
    <n v="39"/>
    <n v="1"/>
    <m/>
    <d v="2021-10-29T19:14:00"/>
    <n v="39"/>
    <n v="5"/>
    <s v="New Delhi"/>
    <n v="10"/>
    <s v="Dental"/>
  </r>
  <r>
    <x v="8033"/>
    <n v="54761"/>
    <n v="2"/>
    <s v="Reimbursement"/>
    <n v="2"/>
    <n v="13"/>
    <n v="1"/>
    <d v="2022-01-12T00:00:00"/>
    <d v="2021-10-29T19:14:00"/>
    <n v="13"/>
    <n v="2"/>
    <s v="New Delhi"/>
    <n v="1"/>
    <s v="Proctology"/>
  </r>
  <r>
    <x v="8034"/>
    <n v="54762"/>
    <n v="2"/>
    <m/>
    <n v="37"/>
    <n v="2"/>
    <n v="3"/>
    <m/>
    <d v="2021-10-29T19:15:00"/>
    <n v="2"/>
    <n v="2"/>
    <s v="Mumbai"/>
    <n v="0"/>
    <s v="Not Assigned"/>
  </r>
  <r>
    <x v="8035"/>
    <n v="54766"/>
    <n v="5"/>
    <m/>
    <n v="39"/>
    <n v="2"/>
    <n v="6"/>
    <m/>
    <d v="2021-10-29T19:41:00"/>
    <n v="2"/>
    <n v="5"/>
    <s v="Pune"/>
    <n v="2"/>
    <s v="Urology Circumcision"/>
  </r>
  <r>
    <x v="3908"/>
    <n v="54767"/>
    <n v="2"/>
    <m/>
    <n v="37"/>
    <n v="12"/>
    <n v="1"/>
    <m/>
    <d v="2021-10-29T20:00:00"/>
    <n v="12"/>
    <n v="2"/>
    <s v="New Delhi"/>
    <n v="0"/>
    <s v="Not Assigned"/>
  </r>
  <r>
    <x v="8036"/>
    <n v="54768"/>
    <n v="1"/>
    <m/>
    <n v="2"/>
    <n v="13"/>
    <n v="1"/>
    <m/>
    <d v="2021-10-29T21:49:00"/>
    <n v="13"/>
    <n v="1"/>
    <s v="New Delhi"/>
    <n v="1"/>
    <s v="Proctology"/>
  </r>
  <r>
    <x v="8037"/>
    <n v="54769"/>
    <n v="7"/>
    <s v="Cash"/>
    <n v="108"/>
    <n v="34"/>
    <n v="1"/>
    <d v="1970-01-01T00:00:00"/>
    <d v="2021-10-29T22:08:00"/>
    <n v="34"/>
    <n v="7"/>
    <s v="New Delhi"/>
    <n v="7"/>
    <s v="Cosmetic"/>
  </r>
  <r>
    <x v="8038"/>
    <n v="54770"/>
    <n v="7"/>
    <s v="Cash"/>
    <n v="108"/>
    <n v="34"/>
    <n v="1"/>
    <d v="1970-01-01T00:00:00"/>
    <d v="2021-10-29T22:24:00"/>
    <n v="34"/>
    <n v="7"/>
    <s v="New Delhi"/>
    <n v="7"/>
    <s v="Cosmetic"/>
  </r>
  <r>
    <x v="8039"/>
    <n v="54771"/>
    <n v="7"/>
    <s v="Cash"/>
    <n v="108"/>
    <n v="34"/>
    <n v="1"/>
    <d v="1970-01-01T00:00:00"/>
    <d v="2021-10-29T22:32:00"/>
    <n v="34"/>
    <n v="7"/>
    <s v="New Delhi"/>
    <n v="7"/>
    <s v="Cosmetic"/>
  </r>
  <r>
    <x v="8040"/>
    <n v="54772"/>
    <n v="5"/>
    <m/>
    <n v="17"/>
    <n v="2"/>
    <n v="3"/>
    <m/>
    <d v="2021-10-29T22:34:00"/>
    <n v="2"/>
    <n v="5"/>
    <s v="Mumbai"/>
    <n v="7"/>
    <s v="Cosmetic"/>
  </r>
  <r>
    <x v="8041"/>
    <n v="54773"/>
    <n v="5"/>
    <m/>
    <n v="2"/>
    <n v="51"/>
    <n v="8"/>
    <d v="2021-10-30T00:00:00"/>
    <d v="2021-10-29T22:34:00"/>
    <n v="51"/>
    <n v="5"/>
    <s v="Tertiary "/>
    <n v="1"/>
    <s v="Proctology"/>
  </r>
  <r>
    <x v="8042"/>
    <n v="54774"/>
    <n v="5"/>
    <m/>
    <n v="17"/>
    <n v="13"/>
    <n v="1"/>
    <m/>
    <d v="2021-10-29T22:37:00"/>
    <n v="13"/>
    <n v="5"/>
    <s v="New Delhi"/>
    <n v="7"/>
    <s v="Cosmetic"/>
  </r>
  <r>
    <x v="8043"/>
    <n v="54775"/>
    <n v="5"/>
    <s v="Cash"/>
    <n v="135"/>
    <n v="2"/>
    <n v="1"/>
    <m/>
    <d v="2021-10-29T22:41:00"/>
    <n v="2"/>
    <n v="5"/>
    <s v="New Delhi"/>
    <n v="10"/>
    <s v="Dental"/>
  </r>
  <r>
    <x v="8044"/>
    <n v="54776"/>
    <n v="5"/>
    <s v="Cash"/>
    <n v="18"/>
    <n v="39"/>
    <n v="4"/>
    <d v="2022-04-16T00:00:00"/>
    <d v="2021-10-29T22:47:00"/>
    <n v="39"/>
    <n v="5"/>
    <s v="Hyderabad"/>
    <n v="5"/>
    <s v="Vascular"/>
  </r>
  <r>
    <x v="8045"/>
    <n v="54777"/>
    <n v="5"/>
    <m/>
    <n v="17"/>
    <n v="39"/>
    <n v="6"/>
    <m/>
    <d v="2021-10-29T22:52:00"/>
    <n v="39"/>
    <n v="5"/>
    <s v="Pune"/>
    <n v="7"/>
    <s v="Cosmetic"/>
  </r>
  <r>
    <x v="8046"/>
    <n v="54778"/>
    <n v="7"/>
    <s v="Cash"/>
    <n v="101"/>
    <n v="4"/>
    <n v="3"/>
    <d v="2022-06-22T00:00:00"/>
    <d v="2021-10-29T22:56:00"/>
    <n v="4"/>
    <n v="7"/>
    <s v="Mumbai"/>
    <n v="0"/>
    <s v="Not Assigned"/>
  </r>
  <r>
    <x v="8047"/>
    <n v="54779"/>
    <n v="5"/>
    <s v="EMI"/>
    <n v="17"/>
    <n v="34"/>
    <n v="3"/>
    <m/>
    <d v="2021-10-29T23:01:00"/>
    <n v="34"/>
    <n v="5"/>
    <s v="Mumbai"/>
    <n v="7"/>
    <s v="Cosmetic"/>
  </r>
  <r>
    <x v="8048"/>
    <n v="54780"/>
    <n v="7"/>
    <s v="Cash"/>
    <n v="101"/>
    <n v="4"/>
    <n v="3"/>
    <d v="2022-06-22T00:00:00"/>
    <d v="2021-10-29T23:03:00"/>
    <n v="4"/>
    <n v="7"/>
    <s v="Mumbai"/>
    <n v="0"/>
    <s v="Not Assigned"/>
  </r>
  <r>
    <x v="8049"/>
    <n v="54781"/>
    <n v="7"/>
    <s v="Cash"/>
    <n v="101"/>
    <n v="4"/>
    <n v="3"/>
    <d v="2022-06-22T00:00:00"/>
    <d v="2021-10-29T23:08:00"/>
    <n v="4"/>
    <n v="7"/>
    <s v="Mumbai"/>
    <n v="0"/>
    <s v="Not Assigned"/>
  </r>
  <r>
    <x v="8050"/>
    <n v="54782"/>
    <n v="7"/>
    <s v="Cash"/>
    <n v="101"/>
    <n v="4"/>
    <n v="3"/>
    <d v="2022-06-22T00:00:00"/>
    <d v="2021-10-29T23:12:00"/>
    <n v="4"/>
    <n v="7"/>
    <s v="Mumbai"/>
    <n v="0"/>
    <s v="Not Assigned"/>
  </r>
  <r>
    <x v="8051"/>
    <n v="54783"/>
    <n v="7"/>
    <s v="Cash"/>
    <n v="101"/>
    <n v="4"/>
    <n v="3"/>
    <d v="2022-06-22T00:00:00"/>
    <d v="2021-10-29T23:22:00"/>
    <n v="4"/>
    <n v="7"/>
    <s v="Mumbai"/>
    <n v="0"/>
    <s v="Not Assigned"/>
  </r>
  <r>
    <x v="8052"/>
    <n v="54784"/>
    <n v="5"/>
    <m/>
    <n v="2"/>
    <n v="2"/>
    <n v="8"/>
    <m/>
    <d v="2021-10-29T23:26:00"/>
    <n v="2"/>
    <n v="5"/>
    <s v="Tertiary "/>
    <n v="1"/>
    <s v="Proctology"/>
  </r>
  <r>
    <x v="8053"/>
    <n v="54785"/>
    <n v="5"/>
    <s v="Cash"/>
    <n v="17"/>
    <n v="13"/>
    <n v="1"/>
    <m/>
    <d v="2021-10-29T23:35:00"/>
    <n v="13"/>
    <n v="5"/>
    <s v="New Delhi"/>
    <n v="7"/>
    <s v="Cosmetic"/>
  </r>
  <r>
    <x v="8054"/>
    <n v="54786"/>
    <n v="5"/>
    <s v="Cash"/>
    <n v="135"/>
    <n v="61"/>
    <n v="1"/>
    <m/>
    <d v="2021-10-30T00:03:00"/>
    <n v="61"/>
    <n v="5"/>
    <s v="New Delhi"/>
    <n v="10"/>
    <s v="Dental"/>
  </r>
  <r>
    <x v="8055"/>
    <n v="54787"/>
    <n v="5"/>
    <m/>
    <n v="2"/>
    <n v="13"/>
    <n v="1"/>
    <d v="2021-12-28T00:00:00"/>
    <d v="2021-10-30T00:16:00"/>
    <n v="13"/>
    <n v="5"/>
    <s v="New Delhi"/>
    <n v="1"/>
    <s v="Proctology"/>
  </r>
  <r>
    <x v="8056"/>
    <n v="54788"/>
    <n v="5"/>
    <m/>
    <n v="2"/>
    <n v="39"/>
    <n v="3"/>
    <m/>
    <d v="2021-10-30T00:39:00"/>
    <n v="39"/>
    <n v="5"/>
    <s v="Mumbai"/>
    <n v="1"/>
    <s v="Proctology"/>
  </r>
  <r>
    <x v="8057"/>
    <n v="54789"/>
    <n v="5"/>
    <s v="Cash"/>
    <n v="18"/>
    <n v="39"/>
    <n v="4"/>
    <d v="2022-04-16T00:00:00"/>
    <d v="2021-10-30T02:35:00"/>
    <n v="39"/>
    <n v="5"/>
    <s v="Hyderabad"/>
    <n v="5"/>
    <s v="Vascular"/>
  </r>
  <r>
    <x v="8058"/>
    <n v="54790"/>
    <n v="1"/>
    <s v="Cash"/>
    <n v="18"/>
    <n v="2"/>
    <n v="4"/>
    <d v="2021-12-06T00:00:00"/>
    <d v="2021-10-30T02:36:00"/>
    <n v="2"/>
    <n v="1"/>
    <s v="Hyderabad"/>
    <n v="5"/>
    <s v="Vascular"/>
  </r>
  <r>
    <x v="8059"/>
    <n v="54791"/>
    <n v="5"/>
    <s v="Cash"/>
    <n v="17"/>
    <n v="39"/>
    <n v="6"/>
    <d v="2021-11-08T00:00:00"/>
    <d v="2021-10-30T02:59:00"/>
    <n v="39"/>
    <n v="5"/>
    <s v="Pune"/>
    <n v="7"/>
    <s v="Cosmetic"/>
  </r>
  <r>
    <x v="8060"/>
    <n v="54792"/>
    <n v="5"/>
    <m/>
    <n v="2"/>
    <n v="2"/>
    <n v="1"/>
    <m/>
    <d v="2021-10-30T04:20:00"/>
    <n v="2"/>
    <n v="5"/>
    <s v="New Delhi"/>
    <n v="1"/>
    <s v="Proctology"/>
  </r>
  <r>
    <x v="8061"/>
    <n v="54793"/>
    <n v="5"/>
    <m/>
    <n v="17"/>
    <n v="2"/>
    <n v="3"/>
    <d v="2021-11-03T00:00:00"/>
    <d v="2021-10-30T05:00:00"/>
    <n v="2"/>
    <n v="5"/>
    <s v="Mumbai"/>
    <n v="7"/>
    <s v="Cosmetic"/>
  </r>
  <r>
    <x v="8062"/>
    <n v="54794"/>
    <n v="5"/>
    <s v="Cash"/>
    <n v="2"/>
    <n v="51"/>
    <n v="1"/>
    <d v="2021-12-11T00:00:00"/>
    <d v="2021-10-30T06:59:00"/>
    <n v="51"/>
    <n v="5"/>
    <s v="New Delhi"/>
    <n v="1"/>
    <s v="Proctology"/>
  </r>
  <r>
    <x v="8063"/>
    <n v="54795"/>
    <n v="2"/>
    <s v="Cash"/>
    <n v="57"/>
    <n v="39"/>
    <n v="4"/>
    <m/>
    <d v="2021-10-30T07:30:00"/>
    <n v="39"/>
    <n v="2"/>
    <s v="Hyderabad"/>
    <n v="0"/>
    <s v="Not Assigned"/>
  </r>
  <r>
    <x v="8064"/>
    <n v="54796"/>
    <n v="2"/>
    <m/>
    <n v="24"/>
    <n v="13"/>
    <n v="8"/>
    <m/>
    <d v="2021-10-30T07:40:00"/>
    <n v="13"/>
    <n v="2"/>
    <s v="Tertiary "/>
    <n v="1"/>
    <s v="Proctology"/>
  </r>
  <r>
    <x v="8065"/>
    <n v="54797"/>
    <n v="1"/>
    <s v="Cash"/>
    <n v="2"/>
    <n v="13"/>
    <n v="1"/>
    <m/>
    <d v="2021-10-30T08:09:00"/>
    <n v="13"/>
    <n v="1"/>
    <s v="New Delhi"/>
    <n v="1"/>
    <s v="Proctology"/>
  </r>
  <r>
    <x v="8066"/>
    <n v="54798"/>
    <n v="1"/>
    <s v="Cash"/>
    <n v="2"/>
    <n v="39"/>
    <n v="1"/>
    <m/>
    <d v="2021-10-30T08:15:00"/>
    <n v="39"/>
    <n v="1"/>
    <s v="New Delhi"/>
    <n v="1"/>
    <s v="Proctology"/>
  </r>
  <r>
    <x v="5494"/>
    <n v="54799"/>
    <n v="5"/>
    <m/>
    <n v="2"/>
    <n v="2"/>
    <n v="1"/>
    <m/>
    <d v="2021-10-30T08:17:00"/>
    <n v="2"/>
    <n v="5"/>
    <s v="New Delhi"/>
    <n v="1"/>
    <s v="Proctology"/>
  </r>
  <r>
    <x v="3301"/>
    <n v="54800"/>
    <n v="2"/>
    <m/>
    <n v="37"/>
    <n v="4"/>
    <n v="3"/>
    <d v="2022-06-14T00:00:00"/>
    <d v="2021-10-30T08:30:00"/>
    <n v="4"/>
    <n v="2"/>
    <s v="Mumbai"/>
    <n v="0"/>
    <s v="Not Assigned"/>
  </r>
  <r>
    <x v="8067"/>
    <n v="54801"/>
    <n v="1"/>
    <m/>
    <n v="2"/>
    <n v="13"/>
    <n v="4"/>
    <m/>
    <d v="2021-10-30T08:30:00"/>
    <n v="13"/>
    <n v="1"/>
    <s v="Hyderabad"/>
    <n v="1"/>
    <s v="Proctology"/>
  </r>
  <r>
    <x v="8068"/>
    <n v="54802"/>
    <n v="1"/>
    <s v="Cash"/>
    <n v="39"/>
    <n v="13"/>
    <n v="4"/>
    <d v="2021-12-27T00:00:00"/>
    <d v="2021-10-30T08:34:00"/>
    <n v="13"/>
    <n v="1"/>
    <s v="Hyderabad"/>
    <n v="2"/>
    <s v="Urology Circumcision"/>
  </r>
  <r>
    <x v="8069"/>
    <n v="54803"/>
    <n v="1"/>
    <s v="Cash"/>
    <n v="39"/>
    <n v="39"/>
    <n v="1"/>
    <d v="2021-12-18T00:00:00"/>
    <d v="2021-10-30T08:34:00"/>
    <n v="39"/>
    <n v="1"/>
    <s v="New Delhi"/>
    <n v="2"/>
    <s v="Urology Circumcision"/>
  </r>
  <r>
    <x v="8070"/>
    <n v="54804"/>
    <n v="1"/>
    <m/>
    <n v="21"/>
    <n v="13"/>
    <n v="3"/>
    <d v="2022-06-04T00:00:00"/>
    <d v="2021-10-30T08:40:00"/>
    <n v="13"/>
    <n v="1"/>
    <s v="Mumbai"/>
    <n v="1"/>
    <s v="Proctology"/>
  </r>
  <r>
    <x v="8071"/>
    <n v="54805"/>
    <n v="2"/>
    <m/>
    <n v="37"/>
    <n v="13"/>
    <n v="4"/>
    <d v="2022-03-29T00:00:00"/>
    <d v="2021-10-30T08:45:00"/>
    <n v="13"/>
    <n v="2"/>
    <s v="Hyderabad"/>
    <n v="0"/>
    <s v="Not Assigned"/>
  </r>
  <r>
    <x v="3301"/>
    <n v="54806"/>
    <n v="2"/>
    <m/>
    <n v="2"/>
    <n v="2"/>
    <n v="3"/>
    <d v="2021-11-30T00:00:00"/>
    <d v="2021-10-30T08:45:00"/>
    <n v="2"/>
    <n v="2"/>
    <s v="Mumbai"/>
    <n v="1"/>
    <s v="Proctology"/>
  </r>
  <r>
    <x v="8072"/>
    <n v="54807"/>
    <n v="1"/>
    <s v="Cash"/>
    <n v="2"/>
    <n v="51"/>
    <n v="1"/>
    <m/>
    <d v="2021-10-30T08:45:00"/>
    <n v="51"/>
    <n v="1"/>
    <s v="New Delhi"/>
    <n v="1"/>
    <s v="Proctology"/>
  </r>
  <r>
    <x v="8073"/>
    <n v="54808"/>
    <n v="2"/>
    <m/>
    <n v="24"/>
    <n v="13"/>
    <n v="1"/>
    <m/>
    <d v="2021-10-30T09:10:00"/>
    <n v="13"/>
    <n v="2"/>
    <s v="New Delhi"/>
    <n v="1"/>
    <s v="Proctology"/>
  </r>
  <r>
    <x v="8074"/>
    <n v="54809"/>
    <n v="1"/>
    <s v="Cash"/>
    <n v="39"/>
    <n v="13"/>
    <n v="4"/>
    <d v="2022-03-29T00:00:00"/>
    <d v="2021-10-30T09:23:00"/>
    <n v="13"/>
    <n v="1"/>
    <s v="Hyderabad"/>
    <n v="2"/>
    <s v="Urology Circumcision"/>
  </r>
  <r>
    <x v="8075"/>
    <n v="54810"/>
    <n v="2"/>
    <m/>
    <n v="37"/>
    <n v="2"/>
    <n v="4"/>
    <m/>
    <d v="2021-10-30T09:30:00"/>
    <n v="2"/>
    <n v="2"/>
    <s v="Hyderabad"/>
    <n v="0"/>
    <s v="Not Assigned"/>
  </r>
  <r>
    <x v="8076"/>
    <n v="54811"/>
    <n v="1"/>
    <m/>
    <n v="96"/>
    <n v="13"/>
    <n v="1"/>
    <m/>
    <d v="2021-10-30T09:30:00"/>
    <n v="13"/>
    <n v="1"/>
    <s v="New Delhi"/>
    <n v="7"/>
    <s v="Cosmetic"/>
  </r>
  <r>
    <x v="8077"/>
    <n v="54812"/>
    <n v="1"/>
    <m/>
    <n v="2"/>
    <n v="39"/>
    <n v="2"/>
    <d v="2021-11-17T00:00:00"/>
    <d v="2021-10-30T09:34:00"/>
    <n v="39"/>
    <n v="1"/>
    <s v="Bangalore"/>
    <n v="1"/>
    <s v="Proctology"/>
  </r>
  <r>
    <x v="8069"/>
    <n v="54813"/>
    <n v="2"/>
    <s v="Cash"/>
    <n v="2"/>
    <n v="13"/>
    <n v="1"/>
    <d v="2021-12-05T00:00:00"/>
    <d v="2021-10-30T09:35:00"/>
    <n v="13"/>
    <n v="2"/>
    <s v="New Delhi"/>
    <n v="1"/>
    <s v="Proctology"/>
  </r>
  <r>
    <x v="8078"/>
    <n v="54814"/>
    <n v="1"/>
    <m/>
    <n v="2"/>
    <n v="13"/>
    <n v="1"/>
    <m/>
    <d v="2021-10-30T09:43:00"/>
    <n v="13"/>
    <n v="1"/>
    <s v="New Delhi"/>
    <n v="1"/>
    <s v="Proctology"/>
  </r>
  <r>
    <x v="8079"/>
    <n v="54815"/>
    <n v="5"/>
    <m/>
    <n v="135"/>
    <n v="13"/>
    <n v="1"/>
    <m/>
    <d v="2021-10-30T09:44:00"/>
    <n v="13"/>
    <n v="5"/>
    <s v="New Delhi"/>
    <n v="10"/>
    <s v="Dental"/>
  </r>
  <r>
    <x v="8078"/>
    <n v="54816"/>
    <n v="2"/>
    <m/>
    <n v="2"/>
    <n v="13"/>
    <n v="1"/>
    <d v="2021-12-07T00:00:00"/>
    <d v="2021-10-30T09:45:00"/>
    <n v="13"/>
    <n v="2"/>
    <s v="New Delhi"/>
    <n v="1"/>
    <s v="Proctology"/>
  </r>
  <r>
    <x v="8080"/>
    <n v="54817"/>
    <n v="1"/>
    <m/>
    <n v="39"/>
    <n v="2"/>
    <n v="1"/>
    <m/>
    <d v="2021-10-30T09:46:00"/>
    <n v="2"/>
    <n v="1"/>
    <s v="New Delhi"/>
    <n v="2"/>
    <s v="Urology Circumcision"/>
  </r>
  <r>
    <x v="8081"/>
    <n v="54818"/>
    <n v="5"/>
    <s v="Cash"/>
    <n v="2"/>
    <n v="13"/>
    <n v="1"/>
    <d v="2022-01-11T00:00:00"/>
    <d v="2021-10-30T09:46:00"/>
    <n v="13"/>
    <n v="5"/>
    <s v="New Delhi"/>
    <n v="1"/>
    <s v="Proctology"/>
  </r>
  <r>
    <x v="8082"/>
    <n v="54819"/>
    <n v="5"/>
    <m/>
    <n v="135"/>
    <n v="2"/>
    <n v="1"/>
    <m/>
    <d v="2021-10-30T09:47:00"/>
    <n v="2"/>
    <n v="5"/>
    <s v="New Delhi"/>
    <n v="10"/>
    <s v="Dental"/>
  </r>
  <r>
    <x v="8083"/>
    <n v="54820"/>
    <n v="2"/>
    <m/>
    <n v="26"/>
    <n v="13"/>
    <n v="1"/>
    <d v="2021-12-04T00:00:00"/>
    <d v="2021-10-30T09:50:00"/>
    <n v="13"/>
    <n v="2"/>
    <s v="New Delhi"/>
    <n v="1"/>
    <s v="Proctology"/>
  </r>
  <r>
    <x v="8084"/>
    <n v="54821"/>
    <n v="1"/>
    <m/>
    <n v="14"/>
    <n v="13"/>
    <n v="2"/>
    <d v="2021-10-30T00:00:00"/>
    <d v="2021-10-30T09:59:00"/>
    <n v="13"/>
    <n v="1"/>
    <s v="Bangalore"/>
    <n v="6"/>
    <s v="Kidney Stone"/>
  </r>
  <r>
    <x v="8085"/>
    <n v="54822"/>
    <n v="2"/>
    <m/>
    <n v="37"/>
    <n v="4"/>
    <n v="3"/>
    <d v="2022-06-14T00:00:00"/>
    <d v="2021-10-30T10:20:00"/>
    <n v="4"/>
    <n v="2"/>
    <s v="Mumbai"/>
    <n v="0"/>
    <s v="Not Assigned"/>
  </r>
  <r>
    <x v="8086"/>
    <n v="54823"/>
    <n v="2"/>
    <s v="Cash"/>
    <n v="20"/>
    <n v="13"/>
    <n v="2"/>
    <m/>
    <d v="2021-10-30T10:30:00"/>
    <n v="13"/>
    <n v="2"/>
    <s v="Bangalore"/>
    <n v="1"/>
    <s v="Proctology"/>
  </r>
  <r>
    <x v="8087"/>
    <n v="54824"/>
    <n v="1"/>
    <m/>
    <n v="2"/>
    <n v="39"/>
    <n v="2"/>
    <d v="2021-11-03T00:00:00"/>
    <d v="2021-10-30T10:31:00"/>
    <n v="39"/>
    <n v="1"/>
    <s v="Bangalore"/>
    <n v="1"/>
    <s v="Proctology"/>
  </r>
  <r>
    <x v="8088"/>
    <n v="54825"/>
    <n v="1"/>
    <s v="Cash"/>
    <n v="2"/>
    <n v="13"/>
    <n v="1"/>
    <d v="2021-11-05T00:00:00"/>
    <d v="2021-10-30T10:32:00"/>
    <n v="13"/>
    <n v="1"/>
    <s v="New Delhi"/>
    <n v="1"/>
    <s v="Proctology"/>
  </r>
  <r>
    <x v="8089"/>
    <n v="54826"/>
    <n v="1"/>
    <m/>
    <n v="20"/>
    <n v="39"/>
    <n v="2"/>
    <m/>
    <d v="2021-10-30T10:35:00"/>
    <n v="39"/>
    <n v="1"/>
    <s v="Bangalore"/>
    <n v="1"/>
    <s v="Proctology"/>
  </r>
  <r>
    <x v="8090"/>
    <n v="54827"/>
    <n v="1"/>
    <m/>
    <n v="39"/>
    <n v="13"/>
    <n v="1"/>
    <d v="2021-11-04T00:00:00"/>
    <d v="2021-10-30T10:42:00"/>
    <n v="13"/>
    <n v="1"/>
    <s v="New Delhi"/>
    <n v="2"/>
    <s v="Urology Circumcision"/>
  </r>
  <r>
    <x v="8091"/>
    <n v="54828"/>
    <n v="2"/>
    <m/>
    <n v="37"/>
    <n v="8"/>
    <n v="2"/>
    <d v="2021-10-06T00:00:00"/>
    <d v="2021-10-30T10:45:00"/>
    <n v="8"/>
    <n v="2"/>
    <s v="Bangalore"/>
    <n v="0"/>
    <s v="Not Assigned"/>
  </r>
  <r>
    <x v="8091"/>
    <n v="54829"/>
    <n v="2"/>
    <m/>
    <n v="37"/>
    <n v="12"/>
    <n v="2"/>
    <m/>
    <d v="2021-10-30T10:50:00"/>
    <n v="12"/>
    <n v="2"/>
    <s v="Bangalore"/>
    <n v="0"/>
    <s v="Not Assigned"/>
  </r>
  <r>
    <x v="8092"/>
    <n v="54830"/>
    <n v="1"/>
    <s v="Cash"/>
    <n v="39"/>
    <n v="13"/>
    <n v="2"/>
    <d v="2022-02-10T00:00:00"/>
    <d v="2021-10-30T10:52:00"/>
    <n v="13"/>
    <n v="1"/>
    <s v="Bangalore"/>
    <n v="2"/>
    <s v="Urology Circumcision"/>
  </r>
  <r>
    <x v="8093"/>
    <n v="54831"/>
    <n v="1"/>
    <m/>
    <n v="19"/>
    <n v="13"/>
    <n v="3"/>
    <d v="2021-11-01T00:00:00"/>
    <d v="2021-10-30T10:52:00"/>
    <n v="13"/>
    <n v="1"/>
    <s v="Mumbai"/>
    <n v="1"/>
    <s v="Proctology"/>
  </r>
  <r>
    <x v="8094"/>
    <n v="54832"/>
    <n v="2"/>
    <s v="Cash"/>
    <n v="108"/>
    <n v="13"/>
    <n v="1"/>
    <d v="2021-11-29T00:00:00"/>
    <d v="2021-10-30T11:20:00"/>
    <n v="13"/>
    <n v="2"/>
    <s v="New Delhi"/>
    <n v="7"/>
    <s v="Cosmetic"/>
  </r>
  <r>
    <x v="8095"/>
    <n v="54833"/>
    <n v="2"/>
    <m/>
    <n v="2"/>
    <n v="39"/>
    <n v="2"/>
    <d v="2021-11-13T00:00:00"/>
    <d v="2021-10-30T11:20:00"/>
    <n v="39"/>
    <n v="2"/>
    <s v="Bangalore"/>
    <n v="1"/>
    <s v="Proctology"/>
  </r>
  <r>
    <x v="8096"/>
    <n v="54834"/>
    <n v="1"/>
    <m/>
    <n v="2"/>
    <n v="39"/>
    <n v="4"/>
    <d v="2022-01-18T00:00:00"/>
    <d v="2021-10-30T11:20:00"/>
    <n v="39"/>
    <n v="1"/>
    <s v="Hyderabad"/>
    <n v="1"/>
    <s v="Proctology"/>
  </r>
  <r>
    <x v="8078"/>
    <n v="54835"/>
    <n v="2"/>
    <m/>
    <n v="37"/>
    <n v="2"/>
    <n v="1"/>
    <m/>
    <d v="2021-10-30T11:25:00"/>
    <n v="2"/>
    <n v="2"/>
    <s v="New Delhi"/>
    <n v="0"/>
    <s v="Not Assigned"/>
  </r>
  <r>
    <x v="8097"/>
    <n v="54836"/>
    <n v="7"/>
    <s v="Cash"/>
    <n v="101"/>
    <n v="2"/>
    <n v="3"/>
    <d v="2022-06-21T00:00:00"/>
    <d v="2021-10-30T11:26:00"/>
    <n v="2"/>
    <n v="7"/>
    <s v="Mumbai"/>
    <n v="0"/>
    <s v="Not Assigned"/>
  </r>
  <r>
    <x v="8098"/>
    <n v="54837"/>
    <n v="7"/>
    <s v="Cash"/>
    <n v="101"/>
    <n v="4"/>
    <n v="3"/>
    <d v="2022-06-21T00:00:00"/>
    <d v="2021-10-30T11:29:00"/>
    <n v="4"/>
    <n v="7"/>
    <s v="Mumbai"/>
    <n v="0"/>
    <s v="Not Assigned"/>
  </r>
  <r>
    <x v="8099"/>
    <n v="54838"/>
    <n v="7"/>
    <s v="Cash"/>
    <n v="2"/>
    <n v="13"/>
    <n v="1"/>
    <m/>
    <d v="2021-10-30T11:38:00"/>
    <n v="13"/>
    <n v="7"/>
    <s v="New Delhi"/>
    <n v="1"/>
    <s v="Proctology"/>
  </r>
  <r>
    <x v="8100"/>
    <n v="54839"/>
    <n v="1"/>
    <m/>
    <n v="17"/>
    <n v="8"/>
    <n v="1"/>
    <d v="2021-10-31T00:00:00"/>
    <d v="2021-10-30T11:57:00"/>
    <n v="8"/>
    <n v="1"/>
    <s v="New Delhi"/>
    <n v="7"/>
    <s v="Cosmetic"/>
  </r>
  <r>
    <x v="8101"/>
    <n v="54840"/>
    <n v="1"/>
    <m/>
    <n v="2"/>
    <n v="13"/>
    <n v="3"/>
    <d v="2022-06-04T00:00:00"/>
    <d v="2021-10-30T11:58:00"/>
    <n v="13"/>
    <n v="1"/>
    <s v="Mumbai"/>
    <n v="1"/>
    <s v="Proctology"/>
  </r>
  <r>
    <x v="8100"/>
    <n v="54841"/>
    <n v="2"/>
    <m/>
    <n v="17"/>
    <n v="13"/>
    <n v="1"/>
    <m/>
    <d v="2021-10-30T12:00:00"/>
    <n v="13"/>
    <n v="2"/>
    <s v="New Delhi"/>
    <n v="7"/>
    <s v="Cosmetic"/>
  </r>
  <r>
    <x v="8102"/>
    <n v="54842"/>
    <n v="2"/>
    <s v="Cash"/>
    <n v="16"/>
    <n v="13"/>
    <n v="1"/>
    <m/>
    <d v="2021-10-30T12:00:00"/>
    <n v="13"/>
    <n v="2"/>
    <s v="New Delhi"/>
    <n v="3"/>
    <s v="Laproscopy"/>
  </r>
  <r>
    <x v="8103"/>
    <n v="54843"/>
    <n v="5"/>
    <m/>
    <n v="17"/>
    <n v="51"/>
    <n v="1"/>
    <m/>
    <d v="2021-10-30T12:02:00"/>
    <n v="51"/>
    <n v="5"/>
    <s v="New Delhi"/>
    <n v="7"/>
    <s v="Cosmetic"/>
  </r>
  <r>
    <x v="8104"/>
    <n v="54844"/>
    <n v="2"/>
    <m/>
    <n v="37"/>
    <n v="13"/>
    <n v="3"/>
    <d v="2021-11-01T00:00:00"/>
    <d v="2021-10-30T12:15:00"/>
    <n v="13"/>
    <n v="2"/>
    <s v="Mumbai"/>
    <n v="0"/>
    <s v="Not Assigned"/>
  </r>
  <r>
    <x v="8105"/>
    <n v="54846"/>
    <n v="7"/>
    <s v="Cash"/>
    <n v="39"/>
    <n v="4"/>
    <n v="2"/>
    <d v="2022-06-21T00:00:00"/>
    <d v="2021-10-30T12:30:00"/>
    <n v="4"/>
    <n v="7"/>
    <s v="Bangalore"/>
    <n v="2"/>
    <s v="Urology Circumcision"/>
  </r>
  <r>
    <x v="8106"/>
    <n v="54848"/>
    <n v="7"/>
    <s v="Cash"/>
    <n v="2"/>
    <n v="34"/>
    <n v="2"/>
    <d v="1970-01-01T00:00:00"/>
    <d v="2021-10-30T12:43:00"/>
    <n v="34"/>
    <n v="7"/>
    <s v="Bangalore"/>
    <n v="1"/>
    <s v="Proctology"/>
  </r>
  <r>
    <x v="8107"/>
    <n v="54850"/>
    <n v="7"/>
    <s v="Cash"/>
    <n v="2"/>
    <n v="34"/>
    <n v="2"/>
    <d v="1970-01-01T00:00:00"/>
    <d v="2021-10-30T12:52:00"/>
    <n v="34"/>
    <n v="7"/>
    <s v="Bangalore"/>
    <n v="1"/>
    <s v="Proctology"/>
  </r>
  <r>
    <x v="8108"/>
    <n v="54851"/>
    <n v="7"/>
    <s v="Cash"/>
    <n v="2"/>
    <n v="34"/>
    <n v="2"/>
    <d v="1970-01-01T00:00:00"/>
    <d v="2021-10-30T12:56:00"/>
    <n v="34"/>
    <n v="7"/>
    <s v="Bangalore"/>
    <n v="1"/>
    <s v="Proctology"/>
  </r>
  <r>
    <x v="8109"/>
    <n v="54852"/>
    <n v="5"/>
    <s v="Cash"/>
    <n v="18"/>
    <n v="13"/>
    <n v="1"/>
    <d v="2021-12-15T00:00:00"/>
    <d v="2021-10-30T13:13:00"/>
    <n v="13"/>
    <n v="5"/>
    <s v="New Delhi"/>
    <n v="5"/>
    <s v="Vascular"/>
  </r>
  <r>
    <x v="8110"/>
    <n v="54853"/>
    <n v="5"/>
    <s v="Cash"/>
    <n v="17"/>
    <n v="13"/>
    <n v="1"/>
    <d v="2021-11-05T00:00:00"/>
    <d v="2021-10-30T13:17:00"/>
    <n v="13"/>
    <n v="5"/>
    <s v="New Delhi"/>
    <n v="7"/>
    <s v="Cosmetic"/>
  </r>
  <r>
    <x v="8111"/>
    <n v="54854"/>
    <n v="1"/>
    <m/>
    <n v="5"/>
    <n v="39"/>
    <n v="4"/>
    <d v="2022-04-29T00:00:00"/>
    <d v="2021-10-30T13:22:00"/>
    <n v="39"/>
    <n v="1"/>
    <s v="Hyderabad"/>
    <n v="5"/>
    <s v="Vascular"/>
  </r>
  <r>
    <x v="8112"/>
    <n v="54855"/>
    <n v="1"/>
    <m/>
    <n v="21"/>
    <n v="53"/>
    <n v="4"/>
    <d v="2021-11-06T00:00:00"/>
    <d v="2021-10-30T13:23:00"/>
    <n v="53"/>
    <n v="1"/>
    <s v="Hyderabad"/>
    <n v="1"/>
    <s v="Proctology"/>
  </r>
  <r>
    <x v="8113"/>
    <n v="54856"/>
    <n v="2"/>
    <m/>
    <n v="2"/>
    <n v="8"/>
    <n v="3"/>
    <d v="2021-10-31T00:00:00"/>
    <d v="2021-10-30T13:23:00"/>
    <n v="8"/>
    <n v="2"/>
    <s v="Mumbai"/>
    <n v="1"/>
    <s v="Proctology"/>
  </r>
  <r>
    <x v="8114"/>
    <n v="54857"/>
    <n v="2"/>
    <s v="Cash"/>
    <n v="24"/>
    <n v="13"/>
    <n v="8"/>
    <m/>
    <d v="2021-10-30T13:25:00"/>
    <n v="13"/>
    <n v="2"/>
    <s v="Tertiary "/>
    <n v="1"/>
    <s v="Proctology"/>
  </r>
  <r>
    <x v="8115"/>
    <n v="54858"/>
    <n v="5"/>
    <m/>
    <n v="135"/>
    <n v="2"/>
    <n v="1"/>
    <m/>
    <d v="2021-10-30T13:38:00"/>
    <n v="2"/>
    <n v="5"/>
    <s v="New Delhi"/>
    <n v="10"/>
    <s v="Dental"/>
  </r>
  <r>
    <x v="8116"/>
    <n v="54859"/>
    <n v="1"/>
    <m/>
    <n v="135"/>
    <n v="13"/>
    <n v="1"/>
    <m/>
    <d v="2021-10-30T13:39:00"/>
    <n v="13"/>
    <n v="1"/>
    <s v="New Delhi"/>
    <n v="10"/>
    <s v="Dental"/>
  </r>
  <r>
    <x v="8117"/>
    <n v="54860"/>
    <n v="2"/>
    <m/>
    <n v="37"/>
    <n v="2"/>
    <n v="8"/>
    <m/>
    <d v="2021-10-30T13:45:00"/>
    <n v="2"/>
    <n v="2"/>
    <s v="Tertiary "/>
    <n v="0"/>
    <s v="Not Assigned"/>
  </r>
  <r>
    <x v="8118"/>
    <n v="54862"/>
    <n v="1"/>
    <s v="Cash"/>
    <n v="39"/>
    <n v="13"/>
    <n v="1"/>
    <d v="2021-12-27T00:00:00"/>
    <d v="2021-10-30T13:50:00"/>
    <n v="13"/>
    <n v="1"/>
    <s v="New Delhi"/>
    <n v="2"/>
    <s v="Urology Circumcision"/>
  </r>
  <r>
    <x v="8119"/>
    <n v="54863"/>
    <n v="2"/>
    <m/>
    <n v="96"/>
    <n v="13"/>
    <n v="3"/>
    <d v="2021-12-23T00:00:00"/>
    <d v="2021-10-30T13:55:00"/>
    <n v="13"/>
    <n v="2"/>
    <s v="Mumbai"/>
    <n v="7"/>
    <s v="Cosmetic"/>
  </r>
  <r>
    <x v="8120"/>
    <n v="54864"/>
    <n v="2"/>
    <m/>
    <n v="37"/>
    <n v="39"/>
    <n v="2"/>
    <m/>
    <d v="2021-10-30T14:00:00"/>
    <n v="39"/>
    <n v="2"/>
    <s v="Bangalore"/>
    <n v="0"/>
    <s v="Not Assigned"/>
  </r>
  <r>
    <x v="8121"/>
    <n v="54865"/>
    <n v="2"/>
    <m/>
    <n v="37"/>
    <n v="2"/>
    <n v="1"/>
    <m/>
    <d v="2021-10-30T14:00:00"/>
    <n v="2"/>
    <n v="2"/>
    <s v="New Delhi"/>
    <n v="0"/>
    <s v="Not Assigned"/>
  </r>
  <r>
    <x v="8122"/>
    <n v="54866"/>
    <n v="2"/>
    <m/>
    <n v="37"/>
    <n v="39"/>
    <n v="3"/>
    <m/>
    <d v="2021-10-30T14:10:00"/>
    <n v="39"/>
    <n v="2"/>
    <s v="Mumbai"/>
    <n v="0"/>
    <s v="Not Assigned"/>
  </r>
  <r>
    <x v="8123"/>
    <n v="54867"/>
    <n v="5"/>
    <s v="Cash"/>
    <n v="2"/>
    <n v="2"/>
    <n v="1"/>
    <m/>
    <d v="2021-10-30T14:17:00"/>
    <n v="2"/>
    <n v="5"/>
    <s v="New Delhi"/>
    <n v="1"/>
    <s v="Proctology"/>
  </r>
  <r>
    <x v="8124"/>
    <n v="54868"/>
    <n v="2"/>
    <s v="Cash"/>
    <n v="20"/>
    <n v="13"/>
    <n v="4"/>
    <d v="2021-11-30T00:00:00"/>
    <d v="2021-10-30T14:25:00"/>
    <n v="13"/>
    <n v="2"/>
    <s v="Hyderabad"/>
    <n v="1"/>
    <s v="Proctology"/>
  </r>
  <r>
    <x v="8125"/>
    <n v="54869"/>
    <n v="1"/>
    <m/>
    <n v="19"/>
    <n v="13"/>
    <n v="3"/>
    <m/>
    <d v="2021-10-30T14:27:00"/>
    <n v="13"/>
    <n v="1"/>
    <s v="Mumbai"/>
    <n v="1"/>
    <s v="Proctology"/>
  </r>
  <r>
    <x v="8126"/>
    <n v="54870"/>
    <n v="1"/>
    <s v="Cash"/>
    <n v="39"/>
    <n v="18"/>
    <n v="2"/>
    <m/>
    <d v="2021-10-30T14:36:00"/>
    <n v="18"/>
    <n v="1"/>
    <s v="Bangalore"/>
    <n v="2"/>
    <s v="Urology Circumcision"/>
  </r>
  <r>
    <x v="8127"/>
    <n v="54871"/>
    <n v="1"/>
    <m/>
    <n v="2"/>
    <n v="13"/>
    <n v="2"/>
    <d v="2021-11-10T00:00:00"/>
    <d v="2021-10-30T14:38:00"/>
    <n v="13"/>
    <n v="1"/>
    <s v="Bangalore"/>
    <n v="1"/>
    <s v="Proctology"/>
  </r>
  <r>
    <x v="8128"/>
    <n v="54872"/>
    <n v="2"/>
    <m/>
    <n v="37"/>
    <n v="2"/>
    <n v="2"/>
    <d v="2021-11-01T00:00:00"/>
    <d v="2021-10-30T14:50:00"/>
    <n v="2"/>
    <n v="2"/>
    <s v="Bangalore"/>
    <n v="0"/>
    <s v="Not Assigned"/>
  </r>
  <r>
    <x v="8129"/>
    <n v="54873"/>
    <n v="1"/>
    <m/>
    <n v="17"/>
    <n v="39"/>
    <n v="2"/>
    <m/>
    <d v="2021-10-30T14:53:00"/>
    <n v="39"/>
    <n v="1"/>
    <s v="Bangalore"/>
    <n v="7"/>
    <s v="Cosmetic"/>
  </r>
  <r>
    <x v="8130"/>
    <n v="54874"/>
    <n v="5"/>
    <s v="Cash"/>
    <n v="135"/>
    <n v="13"/>
    <n v="1"/>
    <d v="1970-01-01T00:00:00"/>
    <d v="2021-10-30T15:02:00"/>
    <n v="13"/>
    <n v="5"/>
    <s v="New Delhi"/>
    <n v="10"/>
    <s v="Dental"/>
  </r>
  <r>
    <x v="8131"/>
    <n v="54879"/>
    <n v="2"/>
    <m/>
    <n v="135"/>
    <n v="2"/>
    <n v="1"/>
    <m/>
    <d v="2021-10-30T15:25:00"/>
    <n v="2"/>
    <n v="2"/>
    <s v="New Delhi"/>
    <n v="10"/>
    <s v="Dental"/>
  </r>
  <r>
    <x v="8132"/>
    <n v="54880"/>
    <n v="5"/>
    <m/>
    <n v="135"/>
    <n v="13"/>
    <n v="1"/>
    <m/>
    <d v="2021-10-30T15:25:00"/>
    <n v="13"/>
    <n v="5"/>
    <s v="New Delhi"/>
    <n v="10"/>
    <s v="Dental"/>
  </r>
  <r>
    <x v="3342"/>
    <n v="54881"/>
    <n v="2"/>
    <m/>
    <n v="37"/>
    <n v="2"/>
    <n v="3"/>
    <m/>
    <d v="2021-10-30T15:35:00"/>
    <n v="2"/>
    <n v="2"/>
    <s v="Mumbai"/>
    <n v="0"/>
    <s v="Not Assigned"/>
  </r>
  <r>
    <x v="8133"/>
    <n v="54882"/>
    <n v="1"/>
    <m/>
    <n v="20"/>
    <n v="53"/>
    <n v="8"/>
    <m/>
    <d v="2021-10-30T15:37:00"/>
    <n v="53"/>
    <n v="1"/>
    <s v="Tertiary "/>
    <n v="1"/>
    <s v="Proctology"/>
  </r>
  <r>
    <x v="8134"/>
    <n v="54883"/>
    <n v="1"/>
    <m/>
    <n v="2"/>
    <n v="4"/>
    <n v="3"/>
    <d v="2022-06-04T00:00:00"/>
    <d v="2021-10-30T15:38:00"/>
    <n v="4"/>
    <n v="1"/>
    <s v="Mumbai"/>
    <n v="1"/>
    <s v="Proctology"/>
  </r>
  <r>
    <x v="8135"/>
    <n v="54885"/>
    <n v="2"/>
    <s v="Cash"/>
    <n v="18"/>
    <n v="18"/>
    <n v="2"/>
    <d v="1970-01-01T00:00:00"/>
    <d v="2021-10-30T15:46:00"/>
    <n v="18"/>
    <n v="2"/>
    <s v="Bangalore"/>
    <n v="5"/>
    <s v="Vascular"/>
  </r>
  <r>
    <x v="8136"/>
    <n v="54886"/>
    <n v="2"/>
    <m/>
    <n v="37"/>
    <n v="4"/>
    <n v="3"/>
    <d v="2022-06-04T00:00:00"/>
    <d v="2021-10-30T16:00:00"/>
    <n v="4"/>
    <n v="2"/>
    <s v="Mumbai"/>
    <n v="0"/>
    <s v="Not Assigned"/>
  </r>
  <r>
    <x v="8137"/>
    <n v="54887"/>
    <n v="1"/>
    <m/>
    <n v="2"/>
    <n v="13"/>
    <n v="4"/>
    <d v="2021-11-02T00:00:00"/>
    <d v="2021-10-30T16:06:00"/>
    <n v="13"/>
    <n v="1"/>
    <s v="Hyderabad"/>
    <n v="1"/>
    <s v="Proctology"/>
  </r>
  <r>
    <x v="8138"/>
    <n v="54888"/>
    <n v="1"/>
    <m/>
    <n v="39"/>
    <n v="13"/>
    <n v="3"/>
    <d v="2021-11-08T00:00:00"/>
    <d v="2021-10-30T16:07:00"/>
    <n v="13"/>
    <n v="1"/>
    <s v="Mumbai"/>
    <n v="2"/>
    <s v="Urology Circumcision"/>
  </r>
  <r>
    <x v="8138"/>
    <n v="54889"/>
    <n v="2"/>
    <m/>
    <n v="37"/>
    <n v="12"/>
    <n v="3"/>
    <m/>
    <d v="2021-10-30T16:10:00"/>
    <n v="12"/>
    <n v="2"/>
    <s v="Mumbai"/>
    <n v="0"/>
    <s v="Not Assigned"/>
  </r>
  <r>
    <x v="8139"/>
    <n v="54890"/>
    <n v="1"/>
    <s v="Cash"/>
    <n v="2"/>
    <n v="13"/>
    <n v="1"/>
    <m/>
    <d v="2021-10-30T16:42:00"/>
    <n v="13"/>
    <n v="1"/>
    <s v="New Delhi"/>
    <n v="1"/>
    <s v="Proctology"/>
  </r>
  <r>
    <x v="8140"/>
    <n v="54891"/>
    <n v="2"/>
    <m/>
    <n v="37"/>
    <n v="13"/>
    <n v="1"/>
    <m/>
    <d v="2021-10-30T16:55:00"/>
    <n v="13"/>
    <n v="2"/>
    <s v="New Delhi"/>
    <n v="0"/>
    <s v="Not Assigned"/>
  </r>
  <r>
    <x v="8141"/>
    <n v="54892"/>
    <n v="1"/>
    <s v="Cash"/>
    <n v="2"/>
    <n v="35"/>
    <n v="1"/>
    <m/>
    <d v="2021-10-30T16:57:00"/>
    <n v="35"/>
    <n v="1"/>
    <s v="New Delhi"/>
    <n v="1"/>
    <s v="Proctology"/>
  </r>
  <r>
    <x v="8142"/>
    <n v="54893"/>
    <n v="1"/>
    <m/>
    <n v="17"/>
    <n v="13"/>
    <n v="2"/>
    <m/>
    <d v="2021-10-30T17:08:00"/>
    <n v="13"/>
    <n v="1"/>
    <s v="Bangalore"/>
    <n v="7"/>
    <s v="Cosmetic"/>
  </r>
  <r>
    <x v="8143"/>
    <n v="54894"/>
    <n v="2"/>
    <s v="Cash"/>
    <n v="17"/>
    <n v="50"/>
    <n v="1"/>
    <d v="2021-10-21T00:00:00"/>
    <d v="2021-10-30T17:11:00"/>
    <n v="50"/>
    <n v="2"/>
    <s v="New Delhi"/>
    <n v="7"/>
    <s v="Cosmetic"/>
  </r>
  <r>
    <x v="8144"/>
    <n v="54895"/>
    <n v="5"/>
    <s v="Cash"/>
    <n v="19"/>
    <n v="51"/>
    <n v="1"/>
    <d v="2022-02-18T00:00:00"/>
    <d v="2021-10-30T17:23:00"/>
    <n v="51"/>
    <n v="5"/>
    <s v="New Delhi"/>
    <n v="1"/>
    <s v="Proctology"/>
  </r>
  <r>
    <x v="8145"/>
    <n v="54897"/>
    <n v="5"/>
    <s v="Cash"/>
    <n v="135"/>
    <n v="12"/>
    <n v="1"/>
    <m/>
    <d v="2021-10-30T17:26:00"/>
    <n v="12"/>
    <n v="5"/>
    <s v="New Delhi"/>
    <n v="10"/>
    <s v="Dental"/>
  </r>
  <r>
    <x v="8146"/>
    <n v="54898"/>
    <n v="2"/>
    <s v="Cash"/>
    <n v="135"/>
    <n v="2"/>
    <n v="1"/>
    <d v="2021-11-24T00:00:00"/>
    <d v="2021-10-30T17:30:00"/>
    <n v="2"/>
    <n v="2"/>
    <s v="New Delhi"/>
    <n v="10"/>
    <s v="Dental"/>
  </r>
  <r>
    <x v="8147"/>
    <n v="54899"/>
    <n v="4"/>
    <m/>
    <n v="17"/>
    <n v="13"/>
    <n v="1"/>
    <d v="2021-12-26T00:00:00"/>
    <d v="2021-10-30T17:43:00"/>
    <n v="13"/>
    <n v="4"/>
    <s v="New Delhi"/>
    <n v="7"/>
    <s v="Cosmetic"/>
  </r>
  <r>
    <x v="8148"/>
    <n v="54901"/>
    <n v="5"/>
    <m/>
    <n v="17"/>
    <n v="13"/>
    <n v="3"/>
    <m/>
    <d v="2021-10-30T18:01:00"/>
    <n v="13"/>
    <n v="5"/>
    <s v="Mumbai"/>
    <n v="7"/>
    <s v="Cosmetic"/>
  </r>
  <r>
    <x v="8149"/>
    <n v="54902"/>
    <n v="5"/>
    <m/>
    <n v="2"/>
    <n v="2"/>
    <n v="8"/>
    <m/>
    <d v="2021-10-30T18:02:00"/>
    <n v="2"/>
    <n v="5"/>
    <s v="Tertiary "/>
    <n v="1"/>
    <s v="Proctology"/>
  </r>
  <r>
    <x v="8150"/>
    <n v="54903"/>
    <n v="5"/>
    <m/>
    <n v="17"/>
    <n v="39"/>
    <n v="2"/>
    <m/>
    <d v="2021-10-30T18:02:00"/>
    <n v="39"/>
    <n v="5"/>
    <s v="Bangalore"/>
    <n v="7"/>
    <s v="Cosmetic"/>
  </r>
  <r>
    <x v="8151"/>
    <n v="54904"/>
    <n v="5"/>
    <m/>
    <n v="2"/>
    <n v="13"/>
    <n v="1"/>
    <m/>
    <d v="2021-10-30T18:04:00"/>
    <n v="13"/>
    <n v="5"/>
    <s v="New Delhi"/>
    <n v="1"/>
    <s v="Proctology"/>
  </r>
  <r>
    <x v="8152"/>
    <n v="54905"/>
    <n v="2"/>
    <s v="Cash"/>
    <n v="19"/>
    <n v="13"/>
    <n v="2"/>
    <d v="2021-10-31T00:00:00"/>
    <d v="2021-10-30T18:05:00"/>
    <n v="13"/>
    <n v="2"/>
    <s v="Bangalore"/>
    <n v="1"/>
    <s v="Proctology"/>
  </r>
  <r>
    <x v="8153"/>
    <n v="54906"/>
    <n v="2"/>
    <s v="Cash"/>
    <n v="17"/>
    <n v="50"/>
    <n v="1"/>
    <d v="2021-10-10T00:00:00"/>
    <d v="2021-10-30T18:39:00"/>
    <n v="50"/>
    <n v="2"/>
    <s v="New Delhi"/>
    <n v="7"/>
    <s v="Cosmetic"/>
  </r>
  <r>
    <x v="8154"/>
    <n v="54907"/>
    <n v="1"/>
    <m/>
    <n v="14"/>
    <n v="13"/>
    <n v="2"/>
    <m/>
    <d v="2021-10-30T18:46:00"/>
    <n v="13"/>
    <n v="1"/>
    <s v="Bangalore"/>
    <n v="6"/>
    <s v="Kidney Stone"/>
  </r>
  <r>
    <x v="8155"/>
    <n v="54908"/>
    <n v="2"/>
    <s v="Cash"/>
    <n v="14"/>
    <n v="3"/>
    <n v="4"/>
    <d v="2022-07-27T00:00:00"/>
    <d v="2021-10-30T18:50:00"/>
    <n v="3"/>
    <n v="2"/>
    <s v="Hyderabad"/>
    <n v="6"/>
    <s v="Kidney Stone"/>
  </r>
  <r>
    <x v="8019"/>
    <n v="54909"/>
    <n v="2"/>
    <m/>
    <n v="37"/>
    <n v="2"/>
    <n v="1"/>
    <m/>
    <d v="2021-10-30T19:00:00"/>
    <n v="2"/>
    <n v="2"/>
    <s v="New Delhi"/>
    <n v="0"/>
    <s v="Not Assigned"/>
  </r>
  <r>
    <x v="8156"/>
    <n v="54910"/>
    <n v="1"/>
    <m/>
    <n v="39"/>
    <n v="39"/>
    <n v="3"/>
    <d v="2021-12-23T00:00:00"/>
    <d v="2021-10-30T19:03:00"/>
    <n v="39"/>
    <n v="1"/>
    <s v="Mumbai"/>
    <n v="2"/>
    <s v="Urology Circumcision"/>
  </r>
  <r>
    <x v="8157"/>
    <n v="54911"/>
    <n v="1"/>
    <m/>
    <n v="14"/>
    <n v="13"/>
    <n v="2"/>
    <m/>
    <d v="2021-10-30T19:07:00"/>
    <n v="13"/>
    <n v="1"/>
    <s v="Bangalore"/>
    <n v="6"/>
    <s v="Kidney Stone"/>
  </r>
  <r>
    <x v="8158"/>
    <n v="54912"/>
    <n v="7"/>
    <s v="Cash"/>
    <n v="94"/>
    <n v="34"/>
    <n v="1"/>
    <d v="1970-01-01T00:00:00"/>
    <d v="2021-10-30T19:12:00"/>
    <n v="34"/>
    <n v="7"/>
    <s v="New Delhi"/>
    <n v="0"/>
    <s v="Not Assigned"/>
  </r>
  <r>
    <x v="8159"/>
    <n v="54916"/>
    <n v="1"/>
    <s v="Cash"/>
    <n v="15"/>
    <n v="65"/>
    <n v="11"/>
    <d v="2022-06-14T00:00:00"/>
    <d v="2021-10-30T19:33:00"/>
    <n v="65"/>
    <n v="1"/>
    <s v="Chennai"/>
    <n v="3"/>
    <s v="Laproscopy"/>
  </r>
  <r>
    <x v="8160"/>
    <n v="54917"/>
    <n v="5"/>
    <s v="Cash"/>
    <n v="2"/>
    <n v="13"/>
    <n v="1"/>
    <d v="2022-04-30T00:00:00"/>
    <d v="2021-10-30T19:39:00"/>
    <n v="13"/>
    <n v="5"/>
    <s v="New Delhi"/>
    <n v="1"/>
    <s v="Proctology"/>
  </r>
  <r>
    <x v="8161"/>
    <n v="54918"/>
    <n v="1"/>
    <m/>
    <n v="17"/>
    <n v="8"/>
    <n v="2"/>
    <d v="2021-11-03T00:00:00"/>
    <d v="2021-10-30T19:56:00"/>
    <n v="8"/>
    <n v="1"/>
    <s v="Bangalore"/>
    <n v="7"/>
    <s v="Cosmetic"/>
  </r>
  <r>
    <x v="8162"/>
    <n v="54919"/>
    <n v="1"/>
    <s v="Cash"/>
    <n v="135"/>
    <n v="2"/>
    <n v="1"/>
    <m/>
    <d v="2021-10-30T20:08:00"/>
    <n v="2"/>
    <n v="1"/>
    <s v="New Delhi"/>
    <n v="10"/>
    <s v="Dental"/>
  </r>
  <r>
    <x v="8163"/>
    <n v="54920"/>
    <n v="1"/>
    <m/>
    <n v="14"/>
    <n v="39"/>
    <n v="2"/>
    <d v="2022-01-17T00:00:00"/>
    <d v="2021-10-30T20:09:00"/>
    <n v="39"/>
    <n v="1"/>
    <s v="Bangalore"/>
    <n v="6"/>
    <s v="Kidney Stone"/>
  </r>
  <r>
    <x v="8163"/>
    <n v="54921"/>
    <n v="2"/>
    <m/>
    <n v="37"/>
    <n v="13"/>
    <n v="1"/>
    <m/>
    <d v="2021-10-30T20:15:00"/>
    <n v="13"/>
    <n v="2"/>
    <s v="New Delhi"/>
    <n v="0"/>
    <s v="Not Assigned"/>
  </r>
  <r>
    <x v="7976"/>
    <n v="54922"/>
    <n v="1"/>
    <m/>
    <n v="2"/>
    <n v="13"/>
    <n v="1"/>
    <d v="2021-11-05T00:00:00"/>
    <d v="2021-10-30T20:15:00"/>
    <n v="13"/>
    <n v="1"/>
    <s v="New Delhi"/>
    <n v="1"/>
    <s v="Proctology"/>
  </r>
  <r>
    <x v="8164"/>
    <n v="54923"/>
    <n v="1"/>
    <m/>
    <n v="14"/>
    <n v="13"/>
    <n v="1"/>
    <m/>
    <d v="2021-10-30T21:31:00"/>
    <n v="13"/>
    <n v="1"/>
    <s v="New Delhi"/>
    <n v="6"/>
    <s v="Kidney Stone"/>
  </r>
  <r>
    <x v="8165"/>
    <n v="54924"/>
    <n v="1"/>
    <m/>
    <n v="2"/>
    <n v="2"/>
    <n v="6"/>
    <m/>
    <d v="2021-10-30T21:38:00"/>
    <n v="2"/>
    <n v="1"/>
    <s v="Pune"/>
    <n v="1"/>
    <s v="Proctology"/>
  </r>
  <r>
    <x v="8166"/>
    <n v="54925"/>
    <n v="1"/>
    <m/>
    <n v="18"/>
    <n v="13"/>
    <n v="1"/>
    <m/>
    <d v="2021-10-30T21:40:00"/>
    <n v="13"/>
    <n v="1"/>
    <s v="New Delhi"/>
    <n v="5"/>
    <s v="Vascular"/>
  </r>
  <r>
    <x v="8167"/>
    <n v="54926"/>
    <n v="2"/>
    <s v="Cash"/>
    <n v="2"/>
    <n v="13"/>
    <n v="1"/>
    <d v="2021-11-23T00:00:00"/>
    <d v="2021-10-30T21:45:00"/>
    <n v="13"/>
    <n v="2"/>
    <s v="New Delhi"/>
    <n v="1"/>
    <s v="Proctology"/>
  </r>
  <r>
    <x v="8168"/>
    <n v="54927"/>
    <n v="1"/>
    <s v="Cash"/>
    <n v="39"/>
    <n v="13"/>
    <n v="1"/>
    <d v="2022-03-10T00:00:00"/>
    <d v="2021-10-30T22:46:00"/>
    <n v="13"/>
    <n v="1"/>
    <s v="New Delhi"/>
    <n v="2"/>
    <s v="Urology Circumcision"/>
  </r>
  <r>
    <x v="8169"/>
    <n v="54928"/>
    <n v="4"/>
    <m/>
    <n v="2"/>
    <n v="13"/>
    <n v="1"/>
    <m/>
    <d v="2021-10-30T22:58:00"/>
    <n v="13"/>
    <n v="4"/>
    <s v="New Delhi"/>
    <n v="1"/>
    <s v="Proctology"/>
  </r>
  <r>
    <x v="5138"/>
    <n v="54929"/>
    <n v="4"/>
    <m/>
    <n v="2"/>
    <n v="13"/>
    <n v="1"/>
    <d v="2021-11-03T00:00:00"/>
    <d v="2021-10-30T23:04:00"/>
    <n v="13"/>
    <n v="4"/>
    <s v="New Delhi"/>
    <n v="1"/>
    <s v="Proctology"/>
  </r>
  <r>
    <x v="8170"/>
    <n v="54930"/>
    <n v="1"/>
    <m/>
    <n v="14"/>
    <n v="2"/>
    <n v="3"/>
    <m/>
    <d v="2021-10-30T23:06:00"/>
    <n v="2"/>
    <n v="1"/>
    <s v="Mumbai"/>
    <n v="6"/>
    <s v="Kidney Stone"/>
  </r>
  <r>
    <x v="8171"/>
    <n v="54931"/>
    <n v="5"/>
    <m/>
    <n v="17"/>
    <n v="13"/>
    <n v="3"/>
    <m/>
    <d v="2021-10-30T23:57:00"/>
    <n v="13"/>
    <n v="5"/>
    <s v="Mumbai"/>
    <n v="7"/>
    <s v="Cosmetic"/>
  </r>
  <r>
    <x v="8172"/>
    <n v="54932"/>
    <n v="5"/>
    <s v="Cash"/>
    <n v="18"/>
    <n v="13"/>
    <n v="1"/>
    <d v="2021-11-20T00:00:00"/>
    <d v="2021-10-30T23:58:00"/>
    <n v="13"/>
    <n v="5"/>
    <s v="New Delhi"/>
    <n v="5"/>
    <s v="Vascular"/>
  </r>
  <r>
    <x v="8173"/>
    <n v="54933"/>
    <n v="5"/>
    <m/>
    <n v="2"/>
    <n v="13"/>
    <n v="3"/>
    <d v="2021-11-08T00:00:00"/>
    <d v="2021-10-30T23:59:00"/>
    <n v="13"/>
    <n v="5"/>
    <s v="Mumbai"/>
    <n v="1"/>
    <s v="Proctology"/>
  </r>
  <r>
    <x v="8174"/>
    <n v="54934"/>
    <n v="4"/>
    <s v="Cash"/>
    <n v="18"/>
    <n v="4"/>
    <n v="1"/>
    <d v="2022-08-18T00:00:00"/>
    <d v="2021-10-31T00:00:00"/>
    <n v="4"/>
    <n v="4"/>
    <s v="New Delhi"/>
    <n v="5"/>
    <s v="Vascular"/>
  </r>
  <r>
    <x v="8175"/>
    <n v="54935"/>
    <n v="2"/>
    <s v="Cash"/>
    <n v="37"/>
    <n v="2"/>
    <n v="2"/>
    <d v="2022-05-26T00:00:00"/>
    <d v="2021-10-31T00:10:00"/>
    <n v="2"/>
    <n v="2"/>
    <s v="Bangalore"/>
    <n v="0"/>
    <s v="Not Assigned"/>
  </r>
  <r>
    <x v="8176"/>
    <n v="54936"/>
    <n v="2"/>
    <m/>
    <n v="37"/>
    <n v="12"/>
    <n v="2"/>
    <m/>
    <d v="2021-10-31T00:10:00"/>
    <n v="12"/>
    <n v="2"/>
    <s v="Bangalore"/>
    <n v="0"/>
    <s v="Not Assigned"/>
  </r>
  <r>
    <x v="8177"/>
    <n v="54937"/>
    <n v="5"/>
    <s v="Cash"/>
    <n v="2"/>
    <n v="13"/>
    <n v="1"/>
    <m/>
    <d v="2021-10-31T00:37:00"/>
    <n v="13"/>
    <n v="5"/>
    <s v="New Delhi"/>
    <n v="1"/>
    <s v="Proctology"/>
  </r>
  <r>
    <x v="8176"/>
    <n v="54938"/>
    <n v="2"/>
    <m/>
    <n v="37"/>
    <n v="2"/>
    <n v="2"/>
    <m/>
    <d v="2021-10-31T00:45:00"/>
    <n v="2"/>
    <n v="2"/>
    <s v="Bangalore"/>
    <n v="0"/>
    <s v="Not Assigned"/>
  </r>
  <r>
    <x v="8178"/>
    <n v="54939"/>
    <n v="1"/>
    <s v="Cash"/>
    <n v="2"/>
    <n v="13"/>
    <n v="2"/>
    <m/>
    <d v="2021-10-31T00:48:00"/>
    <n v="13"/>
    <n v="1"/>
    <s v="Bangalore"/>
    <n v="1"/>
    <s v="Proctology"/>
  </r>
  <r>
    <x v="8176"/>
    <n v="54940"/>
    <n v="2"/>
    <m/>
    <n v="37"/>
    <n v="13"/>
    <n v="2"/>
    <m/>
    <d v="2021-10-31T00:55:00"/>
    <n v="13"/>
    <n v="2"/>
    <s v="Bangalore"/>
    <n v="0"/>
    <s v="Not Assigned"/>
  </r>
  <r>
    <x v="8179"/>
    <n v="54941"/>
    <n v="1"/>
    <m/>
    <n v="39"/>
    <n v="39"/>
    <n v="3"/>
    <m/>
    <d v="2021-10-31T01:00:00"/>
    <n v="39"/>
    <n v="1"/>
    <s v="Mumbai"/>
    <n v="2"/>
    <s v="Urology Circumcision"/>
  </r>
  <r>
    <x v="8180"/>
    <n v="54942"/>
    <n v="1"/>
    <m/>
    <n v="16"/>
    <n v="13"/>
    <n v="1"/>
    <d v="2021-11-08T00:00:00"/>
    <d v="2021-10-31T03:37:00"/>
    <n v="13"/>
    <n v="1"/>
    <s v="New Delhi"/>
    <n v="3"/>
    <s v="Laproscopy"/>
  </r>
  <r>
    <x v="8181"/>
    <n v="54943"/>
    <n v="5"/>
    <s v="Cash"/>
    <n v="18"/>
    <n v="31"/>
    <n v="8"/>
    <d v="2021-11-07T00:00:00"/>
    <d v="2021-10-31T04:04:00"/>
    <n v="31"/>
    <n v="5"/>
    <s v="Tertiary "/>
    <n v="5"/>
    <s v="Vascular"/>
  </r>
  <r>
    <x v="8182"/>
    <n v="54944"/>
    <n v="1"/>
    <s v="Cash"/>
    <n v="39"/>
    <n v="4"/>
    <n v="6"/>
    <d v="2022-08-01T00:00:00"/>
    <d v="2021-10-31T04:42:00"/>
    <n v="4"/>
    <n v="1"/>
    <s v="Pune"/>
    <n v="2"/>
    <s v="Urology Circumcision"/>
  </r>
  <r>
    <x v="8183"/>
    <n v="54945"/>
    <n v="5"/>
    <s v="Cash"/>
    <n v="2"/>
    <n v="13"/>
    <n v="3"/>
    <d v="2021-11-02T00:00:00"/>
    <d v="2021-10-31T06:36:00"/>
    <n v="13"/>
    <n v="5"/>
    <s v="Mumbai"/>
    <n v="1"/>
    <s v="Proctology"/>
  </r>
  <r>
    <x v="8184"/>
    <n v="54946"/>
    <n v="2"/>
    <m/>
    <n v="37"/>
    <n v="2"/>
    <n v="4"/>
    <m/>
    <d v="2021-10-31T06:45:00"/>
    <n v="2"/>
    <n v="2"/>
    <s v="Hyderabad"/>
    <n v="0"/>
    <s v="Not Assigned"/>
  </r>
  <r>
    <x v="8185"/>
    <n v="54947"/>
    <n v="5"/>
    <s v="Cash"/>
    <n v="18"/>
    <n v="13"/>
    <n v="4"/>
    <d v="2021-12-06T00:00:00"/>
    <d v="2021-10-31T06:52:00"/>
    <n v="13"/>
    <n v="5"/>
    <s v="Hyderabad"/>
    <n v="5"/>
    <s v="Vascular"/>
  </r>
  <r>
    <x v="3854"/>
    <n v="54948"/>
    <n v="1"/>
    <m/>
    <n v="39"/>
    <n v="13"/>
    <n v="3"/>
    <d v="2021-11-08T00:00:00"/>
    <d v="2021-10-31T07:07:00"/>
    <n v="13"/>
    <n v="1"/>
    <s v="Mumbai"/>
    <n v="2"/>
    <s v="Urology Circumcision"/>
  </r>
  <r>
    <x v="8186"/>
    <n v="54949"/>
    <n v="2"/>
    <m/>
    <n v="37"/>
    <n v="12"/>
    <n v="3"/>
    <m/>
    <d v="2021-10-31T07:40:00"/>
    <n v="12"/>
    <n v="2"/>
    <s v="Mumbai"/>
    <n v="0"/>
    <s v="Not Assigned"/>
  </r>
  <r>
    <x v="8187"/>
    <n v="54950"/>
    <n v="1"/>
    <s v="Cash"/>
    <n v="39"/>
    <n v="13"/>
    <n v="8"/>
    <d v="2021-11-24T00:00:00"/>
    <d v="2021-10-31T07:41:00"/>
    <n v="13"/>
    <n v="1"/>
    <s v="Tertiary "/>
    <n v="2"/>
    <s v="Urology Circumcision"/>
  </r>
  <r>
    <x v="8188"/>
    <n v="54951"/>
    <n v="1"/>
    <s v="Cash"/>
    <n v="15"/>
    <n v="34"/>
    <n v="1"/>
    <m/>
    <d v="2021-10-31T08:16:00"/>
    <n v="34"/>
    <n v="1"/>
    <s v="New Delhi"/>
    <n v="3"/>
    <s v="Laproscopy"/>
  </r>
  <r>
    <x v="8189"/>
    <n v="54952"/>
    <n v="2"/>
    <m/>
    <n v="37"/>
    <n v="2"/>
    <n v="1"/>
    <m/>
    <d v="2021-10-31T08:20:00"/>
    <n v="2"/>
    <n v="2"/>
    <s v="New Delhi"/>
    <n v="0"/>
    <s v="Not Assigned"/>
  </r>
  <r>
    <x v="8190"/>
    <n v="54953"/>
    <n v="1"/>
    <m/>
    <n v="39"/>
    <n v="13"/>
    <n v="8"/>
    <m/>
    <d v="2021-10-31T08:41:00"/>
    <n v="13"/>
    <n v="1"/>
    <s v="Tertiary "/>
    <n v="2"/>
    <s v="Urology Circumcision"/>
  </r>
  <r>
    <x v="8191"/>
    <n v="54954"/>
    <n v="2"/>
    <m/>
    <n v="37"/>
    <n v="13"/>
    <n v="1"/>
    <m/>
    <d v="2021-10-31T09:00:00"/>
    <n v="13"/>
    <n v="2"/>
    <s v="New Delhi"/>
    <n v="0"/>
    <s v="Not Assigned"/>
  </r>
  <r>
    <x v="8192"/>
    <n v="54955"/>
    <n v="2"/>
    <s v="Cash"/>
    <n v="57"/>
    <n v="13"/>
    <n v="1"/>
    <m/>
    <d v="2021-10-31T09:05:00"/>
    <n v="13"/>
    <n v="2"/>
    <s v="New Delhi"/>
    <n v="0"/>
    <s v="Not Assigned"/>
  </r>
  <r>
    <x v="8193"/>
    <n v="54956"/>
    <n v="5"/>
    <m/>
    <n v="2"/>
    <n v="2"/>
    <n v="1"/>
    <m/>
    <d v="2021-10-31T09:12:00"/>
    <n v="2"/>
    <n v="5"/>
    <s v="New Delhi"/>
    <n v="1"/>
    <s v="Proctology"/>
  </r>
  <r>
    <x v="8194"/>
    <n v="54957"/>
    <n v="5"/>
    <s v="Cash"/>
    <n v="20"/>
    <n v="13"/>
    <n v="2"/>
    <d v="2021-12-29T00:00:00"/>
    <d v="2021-10-31T09:25:00"/>
    <n v="13"/>
    <n v="5"/>
    <s v="Bangalore"/>
    <n v="1"/>
    <s v="Proctology"/>
  </r>
  <r>
    <x v="8195"/>
    <n v="54958"/>
    <n v="5"/>
    <m/>
    <n v="2"/>
    <n v="12"/>
    <n v="1"/>
    <m/>
    <d v="2021-10-31T09:35:00"/>
    <n v="12"/>
    <n v="5"/>
    <s v="New Delhi"/>
    <n v="1"/>
    <s v="Proctology"/>
  </r>
  <r>
    <x v="8196"/>
    <n v="54959"/>
    <n v="5"/>
    <s v="Cash"/>
    <n v="135"/>
    <n v="13"/>
    <n v="1"/>
    <m/>
    <d v="2021-10-31T09:38:00"/>
    <n v="13"/>
    <n v="5"/>
    <s v="New Delhi"/>
    <n v="10"/>
    <s v="Dental"/>
  </r>
  <r>
    <x v="8197"/>
    <n v="54960"/>
    <n v="5"/>
    <s v="Cash"/>
    <n v="39"/>
    <n v="13"/>
    <n v="2"/>
    <m/>
    <d v="2021-10-31T10:04:00"/>
    <n v="13"/>
    <n v="5"/>
    <s v="Bangalore"/>
    <n v="2"/>
    <s v="Urology Circumcision"/>
  </r>
  <r>
    <x v="3463"/>
    <n v="54961"/>
    <n v="1"/>
    <s v="Reimbursement"/>
    <n v="137"/>
    <n v="34"/>
    <n v="4"/>
    <d v="2021-10-30T00:00:00"/>
    <d v="2021-10-31T10:10:00"/>
    <n v="34"/>
    <n v="1"/>
    <s v="Hyderabad"/>
    <n v="2"/>
    <s v="Urology Circumcision"/>
  </r>
  <r>
    <x v="8198"/>
    <n v="54962"/>
    <n v="5"/>
    <m/>
    <n v="135"/>
    <n v="2"/>
    <n v="1"/>
    <d v="2021-12-23T00:00:00"/>
    <d v="2021-10-31T10:12:00"/>
    <n v="2"/>
    <n v="5"/>
    <s v="New Delhi"/>
    <n v="10"/>
    <s v="Dental"/>
  </r>
  <r>
    <x v="8199"/>
    <n v="54963"/>
    <n v="5"/>
    <m/>
    <n v="17"/>
    <n v="13"/>
    <n v="2"/>
    <m/>
    <d v="2021-10-31T10:35:00"/>
    <n v="13"/>
    <n v="5"/>
    <s v="Bangalore"/>
    <n v="7"/>
    <s v="Cosmetic"/>
  </r>
  <r>
    <x v="8200"/>
    <n v="54964"/>
    <n v="5"/>
    <m/>
    <n v="17"/>
    <n v="13"/>
    <n v="1"/>
    <d v="2021-12-31T00:00:00"/>
    <d v="2021-10-31T10:37:00"/>
    <n v="13"/>
    <n v="5"/>
    <s v="New Delhi"/>
    <n v="7"/>
    <s v="Cosmetic"/>
  </r>
  <r>
    <x v="8201"/>
    <n v="54965"/>
    <n v="5"/>
    <s v="Cash"/>
    <n v="2"/>
    <n v="13"/>
    <n v="1"/>
    <d v="2021-11-16T00:00:00"/>
    <d v="2021-10-31T10:39:00"/>
    <n v="13"/>
    <n v="5"/>
    <s v="New Delhi"/>
    <n v="1"/>
    <s v="Proctology"/>
  </r>
  <r>
    <x v="8202"/>
    <n v="54966"/>
    <n v="5"/>
    <m/>
    <n v="17"/>
    <n v="2"/>
    <n v="2"/>
    <m/>
    <d v="2021-10-31T10:42:00"/>
    <n v="2"/>
    <n v="5"/>
    <s v="Bangalore"/>
    <n v="7"/>
    <s v="Cosmetic"/>
  </r>
  <r>
    <x v="8203"/>
    <n v="54967"/>
    <n v="2"/>
    <m/>
    <n v="37"/>
    <n v="2"/>
    <n v="1"/>
    <m/>
    <d v="2021-10-31T10:50:00"/>
    <n v="2"/>
    <n v="2"/>
    <s v="New Delhi"/>
    <n v="0"/>
    <s v="Not Assigned"/>
  </r>
  <r>
    <x v="8204"/>
    <n v="54968"/>
    <n v="2"/>
    <m/>
    <n v="37"/>
    <n v="2"/>
    <n v="2"/>
    <m/>
    <d v="2021-10-31T10:50:00"/>
    <n v="2"/>
    <n v="2"/>
    <s v="Bangalore"/>
    <n v="0"/>
    <s v="Not Assigned"/>
  </r>
  <r>
    <x v="4124"/>
    <n v="54969"/>
    <n v="5"/>
    <m/>
    <n v="39"/>
    <n v="12"/>
    <n v="3"/>
    <m/>
    <d v="2021-10-31T11:02:00"/>
    <n v="12"/>
    <n v="5"/>
    <s v="Mumbai"/>
    <n v="2"/>
    <s v="Urology Circumcision"/>
  </r>
  <r>
    <x v="8205"/>
    <n v="54970"/>
    <n v="2"/>
    <s v="Cash"/>
    <n v="19"/>
    <n v="39"/>
    <n v="2"/>
    <d v="2021-11-18T00:00:00"/>
    <d v="2021-10-31T11:05:00"/>
    <n v="39"/>
    <n v="2"/>
    <s v="Bangalore"/>
    <n v="1"/>
    <s v="Proctology"/>
  </r>
  <r>
    <x v="8206"/>
    <n v="54971"/>
    <n v="5"/>
    <m/>
    <n v="17"/>
    <n v="2"/>
    <n v="2"/>
    <m/>
    <d v="2021-10-31T11:08:00"/>
    <n v="2"/>
    <n v="5"/>
    <s v="Bangalore"/>
    <n v="7"/>
    <s v="Cosmetic"/>
  </r>
  <r>
    <x v="8207"/>
    <n v="54972"/>
    <n v="2"/>
    <m/>
    <n v="2"/>
    <n v="4"/>
    <n v="3"/>
    <d v="2022-07-05T00:00:00"/>
    <d v="2021-10-31T11:20:00"/>
    <n v="4"/>
    <n v="2"/>
    <s v="Mumbai"/>
    <n v="1"/>
    <s v="Proctology"/>
  </r>
  <r>
    <x v="8208"/>
    <n v="54973"/>
    <n v="5"/>
    <m/>
    <n v="17"/>
    <n v="39"/>
    <n v="6"/>
    <m/>
    <d v="2021-10-31T11:33:00"/>
    <n v="39"/>
    <n v="5"/>
    <s v="Pune"/>
    <n v="7"/>
    <s v="Cosmetic"/>
  </r>
  <r>
    <x v="8209"/>
    <n v="54974"/>
    <n v="8"/>
    <m/>
    <n v="2"/>
    <n v="2"/>
    <n v="1"/>
    <d v="2021-11-15T00:00:00"/>
    <d v="2021-10-31T11:37:00"/>
    <n v="2"/>
    <n v="8"/>
    <s v="New Delhi"/>
    <n v="1"/>
    <s v="Proctology"/>
  </r>
  <r>
    <x v="8169"/>
    <n v="54975"/>
    <n v="8"/>
    <m/>
    <n v="2"/>
    <n v="12"/>
    <n v="1"/>
    <m/>
    <d v="2021-10-31T11:38:00"/>
    <n v="12"/>
    <n v="8"/>
    <s v="New Delhi"/>
    <n v="1"/>
    <s v="Proctology"/>
  </r>
  <r>
    <x v="8210"/>
    <n v="54976"/>
    <n v="5"/>
    <m/>
    <n v="2"/>
    <n v="13"/>
    <n v="1"/>
    <m/>
    <d v="2021-10-31T11:45:00"/>
    <n v="13"/>
    <n v="5"/>
    <s v="New Delhi"/>
    <n v="1"/>
    <s v="Proctology"/>
  </r>
  <r>
    <x v="5960"/>
    <n v="54977"/>
    <n v="1"/>
    <m/>
    <n v="39"/>
    <n v="12"/>
    <n v="8"/>
    <m/>
    <d v="2021-10-31T11:51:00"/>
    <n v="12"/>
    <n v="1"/>
    <s v="Tertiary "/>
    <n v="2"/>
    <s v="Urology Circumcision"/>
  </r>
  <r>
    <x v="5960"/>
    <n v="54978"/>
    <n v="2"/>
    <m/>
    <n v="37"/>
    <n v="12"/>
    <n v="1"/>
    <m/>
    <d v="2021-10-31T12:00:00"/>
    <n v="12"/>
    <n v="2"/>
    <s v="New Delhi"/>
    <n v="0"/>
    <s v="Not Assigned"/>
  </r>
  <r>
    <x v="8211"/>
    <n v="54979"/>
    <n v="1"/>
    <m/>
    <n v="15"/>
    <n v="13"/>
    <n v="1"/>
    <d v="2021-12-10T00:00:00"/>
    <d v="2021-10-31T12:24:00"/>
    <n v="13"/>
    <n v="1"/>
    <s v="New Delhi"/>
    <n v="3"/>
    <s v="Laproscopy"/>
  </r>
  <r>
    <x v="8212"/>
    <n v="54980"/>
    <n v="1"/>
    <m/>
    <n v="2"/>
    <n v="12"/>
    <n v="1"/>
    <m/>
    <d v="2021-10-31T12:37:00"/>
    <n v="12"/>
    <n v="1"/>
    <s v="New Delhi"/>
    <n v="1"/>
    <s v="Proctology"/>
  </r>
  <r>
    <x v="8213"/>
    <n v="54981"/>
    <n v="2"/>
    <m/>
    <n v="39"/>
    <n v="13"/>
    <n v="1"/>
    <m/>
    <d v="2021-10-31T13:00:00"/>
    <n v="13"/>
    <n v="2"/>
    <s v="New Delhi"/>
    <n v="2"/>
    <s v="Urology Circumcision"/>
  </r>
  <r>
    <x v="8214"/>
    <n v="54982"/>
    <n v="1"/>
    <m/>
    <n v="39"/>
    <n v="39"/>
    <n v="2"/>
    <d v="2021-11-23T00:00:00"/>
    <d v="2021-10-31T13:06:00"/>
    <n v="39"/>
    <n v="1"/>
    <s v="Bangalore"/>
    <n v="2"/>
    <s v="Urology Circumcision"/>
  </r>
  <r>
    <x v="8215"/>
    <n v="54983"/>
    <n v="1"/>
    <m/>
    <n v="2"/>
    <n v="13"/>
    <n v="4"/>
    <m/>
    <d v="2021-10-31T13:12:00"/>
    <n v="13"/>
    <n v="1"/>
    <s v="Hyderabad"/>
    <n v="1"/>
    <s v="Proctology"/>
  </r>
  <r>
    <x v="8216"/>
    <n v="54984"/>
    <n v="1"/>
    <m/>
    <n v="96"/>
    <n v="39"/>
    <n v="2"/>
    <d v="2021-11-09T00:00:00"/>
    <d v="2021-10-31T13:15:00"/>
    <n v="39"/>
    <n v="1"/>
    <s v="Bangalore"/>
    <n v="7"/>
    <s v="Cosmetic"/>
  </r>
  <r>
    <x v="7824"/>
    <n v="54985"/>
    <n v="1"/>
    <m/>
    <n v="2"/>
    <n v="12"/>
    <n v="8"/>
    <m/>
    <d v="2021-10-31T13:16:00"/>
    <n v="12"/>
    <n v="1"/>
    <s v="Tertiary "/>
    <n v="1"/>
    <s v="Proctology"/>
  </r>
  <r>
    <x v="8217"/>
    <n v="54986"/>
    <n v="1"/>
    <s v="Cash"/>
    <n v="2"/>
    <n v="13"/>
    <n v="3"/>
    <d v="2021-11-11T00:00:00"/>
    <d v="2021-10-31T13:22:00"/>
    <n v="13"/>
    <n v="1"/>
    <s v="Mumbai"/>
    <n v="1"/>
    <s v="Proctology"/>
  </r>
  <r>
    <x v="8218"/>
    <n v="54987"/>
    <n v="1"/>
    <m/>
    <n v="2"/>
    <n v="13"/>
    <n v="4"/>
    <m/>
    <d v="2021-10-31T13:28:00"/>
    <n v="13"/>
    <n v="1"/>
    <s v="Hyderabad"/>
    <n v="1"/>
    <s v="Proctology"/>
  </r>
  <r>
    <x v="8219"/>
    <n v="54988"/>
    <n v="7"/>
    <s v="Cash"/>
    <n v="2"/>
    <n v="34"/>
    <n v="2"/>
    <d v="1970-01-01T00:00:00"/>
    <d v="2021-10-31T13:31:00"/>
    <n v="34"/>
    <n v="7"/>
    <s v="Bangalore"/>
    <n v="1"/>
    <s v="Proctology"/>
  </r>
  <r>
    <x v="8220"/>
    <n v="54989"/>
    <n v="5"/>
    <s v="Cash"/>
    <n v="135"/>
    <n v="12"/>
    <n v="1"/>
    <m/>
    <d v="2021-10-31T13:35:00"/>
    <n v="12"/>
    <n v="5"/>
    <s v="New Delhi"/>
    <n v="10"/>
    <s v="Dental"/>
  </r>
  <r>
    <x v="8221"/>
    <n v="54990"/>
    <n v="7"/>
    <s v="Cash"/>
    <n v="39"/>
    <n v="34"/>
    <n v="2"/>
    <d v="1970-01-01T00:00:00"/>
    <d v="2021-10-31T13:36:00"/>
    <n v="34"/>
    <n v="7"/>
    <s v="Bangalore"/>
    <n v="2"/>
    <s v="Urology Circumcision"/>
  </r>
  <r>
    <x v="8222"/>
    <n v="54991"/>
    <n v="5"/>
    <m/>
    <n v="135"/>
    <n v="13"/>
    <n v="1"/>
    <m/>
    <d v="2021-10-31T13:42:00"/>
    <n v="13"/>
    <n v="5"/>
    <s v="New Delhi"/>
    <n v="10"/>
    <s v="Dental"/>
  </r>
  <r>
    <x v="8223"/>
    <n v="54992"/>
    <n v="1"/>
    <s v="Cash"/>
    <n v="7"/>
    <n v="2"/>
    <n v="8"/>
    <d v="2022-03-31T00:00:00"/>
    <d v="2021-10-31T13:51:00"/>
    <n v="2"/>
    <n v="1"/>
    <s v="Tertiary "/>
    <n v="9"/>
    <s v="Ophthalmology"/>
  </r>
  <r>
    <x v="8223"/>
    <n v="54993"/>
    <n v="2"/>
    <m/>
    <n v="7"/>
    <n v="12"/>
    <n v="2"/>
    <m/>
    <d v="2021-10-31T13:55:00"/>
    <n v="12"/>
    <n v="2"/>
    <s v="Bangalore"/>
    <n v="9"/>
    <s v="Ophthalmology"/>
  </r>
  <r>
    <x v="8224"/>
    <n v="54994"/>
    <n v="5"/>
    <m/>
    <n v="17"/>
    <n v="2"/>
    <n v="3"/>
    <m/>
    <d v="2021-10-31T13:58:00"/>
    <n v="2"/>
    <n v="5"/>
    <s v="Mumbai"/>
    <n v="7"/>
    <s v="Cosmetic"/>
  </r>
  <r>
    <x v="8225"/>
    <n v="54995"/>
    <n v="2"/>
    <m/>
    <n v="96"/>
    <n v="4"/>
    <n v="3"/>
    <d v="2022-07-05T00:00:00"/>
    <d v="2021-10-31T14:00:00"/>
    <n v="4"/>
    <n v="2"/>
    <s v="Mumbai"/>
    <n v="7"/>
    <s v="Cosmetic"/>
  </r>
  <r>
    <x v="8226"/>
    <n v="54996"/>
    <n v="5"/>
    <m/>
    <n v="2"/>
    <n v="2"/>
    <n v="8"/>
    <m/>
    <d v="2021-10-31T14:01:00"/>
    <n v="2"/>
    <n v="5"/>
    <s v="Tertiary "/>
    <n v="1"/>
    <s v="Proctology"/>
  </r>
  <r>
    <x v="8227"/>
    <n v="54997"/>
    <n v="2"/>
    <m/>
    <n v="37"/>
    <n v="2"/>
    <n v="4"/>
    <m/>
    <d v="2021-10-31T14:05:00"/>
    <n v="2"/>
    <n v="2"/>
    <s v="Hyderabad"/>
    <n v="0"/>
    <s v="Not Assigned"/>
  </r>
  <r>
    <x v="8228"/>
    <n v="54998"/>
    <n v="1"/>
    <m/>
    <n v="2"/>
    <n v="13"/>
    <n v="3"/>
    <m/>
    <d v="2021-10-31T14:06:00"/>
    <n v="13"/>
    <n v="1"/>
    <s v="Mumbai"/>
    <n v="1"/>
    <s v="Proctology"/>
  </r>
  <r>
    <x v="8229"/>
    <n v="54999"/>
    <n v="5"/>
    <s v="Cash"/>
    <n v="135"/>
    <n v="62"/>
    <n v="1"/>
    <m/>
    <d v="2021-10-31T14:08:00"/>
    <n v="62"/>
    <n v="5"/>
    <s v="New Delhi"/>
    <n v="10"/>
    <s v="Dental"/>
  </r>
  <r>
    <x v="8230"/>
    <n v="55000"/>
    <n v="5"/>
    <m/>
    <n v="17"/>
    <n v="2"/>
    <n v="3"/>
    <m/>
    <d v="2021-10-31T14:09:00"/>
    <n v="2"/>
    <n v="5"/>
    <s v="Mumbai"/>
    <n v="7"/>
    <s v="Cosmetic"/>
  </r>
  <r>
    <x v="8231"/>
    <n v="55001"/>
    <n v="1"/>
    <s v="Cash"/>
    <n v="19"/>
    <n v="34"/>
    <n v="3"/>
    <d v="2021-11-02T00:00:00"/>
    <d v="2021-10-31T14:11:00"/>
    <n v="34"/>
    <n v="1"/>
    <s v="Mumbai"/>
    <n v="1"/>
    <s v="Proctology"/>
  </r>
  <r>
    <x v="8232"/>
    <n v="55002"/>
    <n v="2"/>
    <m/>
    <n v="37"/>
    <n v="2"/>
    <n v="4"/>
    <m/>
    <d v="2021-10-31T14:20:00"/>
    <n v="2"/>
    <n v="2"/>
    <s v="Hyderabad"/>
    <n v="0"/>
    <s v="Not Assigned"/>
  </r>
  <r>
    <x v="8233"/>
    <n v="55003"/>
    <n v="2"/>
    <m/>
    <n v="2"/>
    <n v="53"/>
    <n v="4"/>
    <m/>
    <d v="2021-10-31T14:25:00"/>
    <n v="53"/>
    <n v="2"/>
    <s v="Hyderabad"/>
    <n v="1"/>
    <s v="Proctology"/>
  </r>
  <r>
    <x v="8234"/>
    <n v="55004"/>
    <n v="5"/>
    <m/>
    <n v="17"/>
    <n v="13"/>
    <n v="3"/>
    <m/>
    <d v="2021-10-31T14:30:00"/>
    <n v="13"/>
    <n v="5"/>
    <s v="Mumbai"/>
    <n v="7"/>
    <s v="Cosmetic"/>
  </r>
  <r>
    <x v="8235"/>
    <n v="55005"/>
    <n v="1"/>
    <s v="Cash"/>
    <n v="2"/>
    <n v="35"/>
    <n v="2"/>
    <d v="2021-12-18T00:00:00"/>
    <d v="2021-10-31T14:34:00"/>
    <n v="35"/>
    <n v="1"/>
    <s v="Bangalore"/>
    <n v="1"/>
    <s v="Proctology"/>
  </r>
  <r>
    <x v="8236"/>
    <n v="55006"/>
    <n v="1"/>
    <m/>
    <n v="17"/>
    <n v="12"/>
    <n v="3"/>
    <m/>
    <d v="2021-10-31T14:39:00"/>
    <n v="12"/>
    <n v="1"/>
    <s v="Mumbai"/>
    <n v="7"/>
    <s v="Cosmetic"/>
  </r>
  <r>
    <x v="8237"/>
    <n v="55007"/>
    <n v="5"/>
    <s v="Cash"/>
    <n v="2"/>
    <n v="13"/>
    <n v="1"/>
    <m/>
    <d v="2021-10-31T14:42:00"/>
    <n v="13"/>
    <n v="5"/>
    <s v="New Delhi"/>
    <n v="1"/>
    <s v="Proctology"/>
  </r>
  <r>
    <x v="8238"/>
    <n v="55008"/>
    <n v="2"/>
    <m/>
    <n v="37"/>
    <n v="53"/>
    <n v="6"/>
    <m/>
    <d v="2021-10-31T14:45:00"/>
    <n v="53"/>
    <n v="2"/>
    <s v="Pune"/>
    <n v="0"/>
    <s v="Not Assigned"/>
  </r>
  <r>
    <x v="8239"/>
    <n v="55009"/>
    <n v="2"/>
    <s v="Cash"/>
    <n v="2"/>
    <n v="13"/>
    <n v="2"/>
    <d v="2021-11-20T00:00:00"/>
    <d v="2021-10-31T14:45:00"/>
    <n v="13"/>
    <n v="2"/>
    <s v="Bangalore"/>
    <n v="1"/>
    <s v="Proctology"/>
  </r>
  <r>
    <x v="8238"/>
    <n v="55010"/>
    <n v="2"/>
    <m/>
    <n v="37"/>
    <n v="2"/>
    <n v="3"/>
    <d v="2022-01-04T00:00:00"/>
    <d v="2021-10-31T14:45:00"/>
    <n v="2"/>
    <n v="2"/>
    <s v="Mumbai"/>
    <n v="0"/>
    <s v="Not Assigned"/>
  </r>
  <r>
    <x v="8238"/>
    <n v="55011"/>
    <n v="2"/>
    <m/>
    <n v="2"/>
    <n v="39"/>
    <n v="6"/>
    <d v="2021-11-05T00:00:00"/>
    <d v="2021-10-31T14:45:00"/>
    <n v="39"/>
    <n v="2"/>
    <s v="Pune"/>
    <n v="1"/>
    <s v="Proctology"/>
  </r>
  <r>
    <x v="8240"/>
    <n v="55012"/>
    <n v="1"/>
    <s v="Cash"/>
    <n v="96"/>
    <n v="34"/>
    <n v="3"/>
    <m/>
    <d v="2021-10-31T14:56:00"/>
    <n v="34"/>
    <n v="1"/>
    <s v="Mumbai"/>
    <n v="7"/>
    <s v="Cosmetic"/>
  </r>
  <r>
    <x v="8241"/>
    <n v="55013"/>
    <n v="1"/>
    <s v="Cash"/>
    <n v="15"/>
    <n v="35"/>
    <n v="6"/>
    <d v="2021-11-08T00:00:00"/>
    <d v="2021-10-31T15:12:00"/>
    <n v="35"/>
    <n v="1"/>
    <s v="Pune"/>
    <n v="3"/>
    <s v="Laproscopy"/>
  </r>
  <r>
    <x v="8242"/>
    <n v="55014"/>
    <n v="1"/>
    <m/>
    <n v="135"/>
    <n v="13"/>
    <n v="1"/>
    <m/>
    <d v="2021-10-31T15:18:00"/>
    <n v="13"/>
    <n v="1"/>
    <s v="New Delhi"/>
    <n v="10"/>
    <s v="Dental"/>
  </r>
  <r>
    <x v="8243"/>
    <n v="55015"/>
    <n v="2"/>
    <m/>
    <n v="37"/>
    <n v="13"/>
    <n v="8"/>
    <m/>
    <d v="2021-10-31T15:20:00"/>
    <n v="13"/>
    <n v="2"/>
    <s v="Tertiary "/>
    <n v="0"/>
    <s v="Not Assigned"/>
  </r>
  <r>
    <x v="8244"/>
    <n v="55016"/>
    <n v="1"/>
    <m/>
    <n v="39"/>
    <n v="13"/>
    <n v="3"/>
    <d v="2021-12-27T00:00:00"/>
    <d v="2021-10-31T15:21:00"/>
    <n v="13"/>
    <n v="1"/>
    <s v="Mumbai"/>
    <n v="2"/>
    <s v="Urology Circumcision"/>
  </r>
  <r>
    <x v="8245"/>
    <n v="55017"/>
    <n v="1"/>
    <m/>
    <n v="2"/>
    <n v="13"/>
    <n v="1"/>
    <m/>
    <d v="2021-10-31T15:39:00"/>
    <n v="13"/>
    <n v="1"/>
    <s v="New Delhi"/>
    <n v="1"/>
    <s v="Proctology"/>
  </r>
  <r>
    <x v="8246"/>
    <n v="55018"/>
    <n v="2"/>
    <m/>
    <n v="37"/>
    <n v="2"/>
    <n v="1"/>
    <m/>
    <d v="2021-10-31T15:40:00"/>
    <n v="2"/>
    <n v="2"/>
    <s v="New Delhi"/>
    <n v="0"/>
    <s v="Not Assigned"/>
  </r>
  <r>
    <x v="8247"/>
    <n v="55019"/>
    <n v="1"/>
    <m/>
    <n v="2"/>
    <n v="13"/>
    <n v="1"/>
    <d v="2021-11-02T00:00:00"/>
    <d v="2021-10-31T15:42:00"/>
    <n v="13"/>
    <n v="1"/>
    <s v="New Delhi"/>
    <n v="1"/>
    <s v="Proctology"/>
  </r>
  <r>
    <x v="8248"/>
    <n v="55020"/>
    <n v="1"/>
    <s v="Cash"/>
    <n v="2"/>
    <n v="13"/>
    <n v="1"/>
    <d v="2022-04-30T00:00:00"/>
    <d v="2021-10-31T15:42:00"/>
    <n v="13"/>
    <n v="1"/>
    <s v="New Delhi"/>
    <n v="1"/>
    <s v="Proctology"/>
  </r>
  <r>
    <x v="8246"/>
    <n v="55021"/>
    <n v="2"/>
    <m/>
    <n v="37"/>
    <n v="2"/>
    <n v="1"/>
    <m/>
    <d v="2021-10-31T15:45:00"/>
    <n v="2"/>
    <n v="2"/>
    <s v="New Delhi"/>
    <n v="0"/>
    <s v="Not Assigned"/>
  </r>
  <r>
    <x v="8249"/>
    <n v="55022"/>
    <n v="5"/>
    <m/>
    <n v="135"/>
    <n v="13"/>
    <n v="1"/>
    <m/>
    <d v="2021-10-31T15:46:00"/>
    <n v="13"/>
    <n v="5"/>
    <s v="New Delhi"/>
    <n v="10"/>
    <s v="Dental"/>
  </r>
  <r>
    <x v="8250"/>
    <n v="55023"/>
    <n v="2"/>
    <s v="Cash"/>
    <n v="2"/>
    <n v="13"/>
    <n v="1"/>
    <d v="2021-12-26T00:00:00"/>
    <d v="2021-10-31T15:50:00"/>
    <n v="13"/>
    <n v="2"/>
    <s v="New Delhi"/>
    <n v="1"/>
    <s v="Proctology"/>
  </r>
  <r>
    <x v="8251"/>
    <n v="55024"/>
    <n v="1"/>
    <s v="Cash"/>
    <n v="16"/>
    <n v="13"/>
    <n v="1"/>
    <d v="2021-12-20T00:00:00"/>
    <d v="2021-10-31T15:52:00"/>
    <n v="13"/>
    <n v="1"/>
    <s v="New Delhi"/>
    <n v="3"/>
    <s v="Laproscopy"/>
  </r>
  <r>
    <x v="8252"/>
    <n v="55025"/>
    <n v="1"/>
    <m/>
    <n v="20"/>
    <n v="13"/>
    <n v="1"/>
    <d v="2021-12-08T00:00:00"/>
    <d v="2021-10-31T15:53:00"/>
    <n v="13"/>
    <n v="1"/>
    <s v="New Delhi"/>
    <n v="1"/>
    <s v="Proctology"/>
  </r>
  <r>
    <x v="8253"/>
    <n v="55026"/>
    <n v="5"/>
    <m/>
    <n v="135"/>
    <n v="2"/>
    <n v="1"/>
    <m/>
    <d v="2021-10-31T16:12:00"/>
    <n v="2"/>
    <n v="5"/>
    <s v="New Delhi"/>
    <n v="10"/>
    <s v="Dental"/>
  </r>
  <r>
    <x v="8254"/>
    <n v="55027"/>
    <n v="5"/>
    <m/>
    <n v="2"/>
    <n v="2"/>
    <n v="1"/>
    <m/>
    <d v="2021-10-31T16:20:00"/>
    <n v="2"/>
    <n v="5"/>
    <s v="New Delhi"/>
    <n v="1"/>
    <s v="Proctology"/>
  </r>
  <r>
    <x v="8255"/>
    <n v="55028"/>
    <n v="1"/>
    <m/>
    <n v="5"/>
    <n v="13"/>
    <n v="1"/>
    <m/>
    <d v="2021-10-31T16:23:00"/>
    <n v="13"/>
    <n v="1"/>
    <s v="New Delhi"/>
    <n v="5"/>
    <s v="Vascular"/>
  </r>
  <r>
    <x v="8256"/>
    <n v="55029"/>
    <n v="5"/>
    <m/>
    <n v="2"/>
    <n v="13"/>
    <n v="3"/>
    <d v="2021-11-08T00:00:00"/>
    <d v="2021-10-31T16:38:00"/>
    <n v="13"/>
    <n v="5"/>
    <s v="Mumbai"/>
    <n v="1"/>
    <s v="Proctology"/>
  </r>
  <r>
    <x v="8257"/>
    <n v="55030"/>
    <n v="1"/>
    <m/>
    <n v="39"/>
    <n v="39"/>
    <n v="6"/>
    <d v="2021-11-06T00:00:00"/>
    <d v="2021-10-31T16:38:00"/>
    <n v="39"/>
    <n v="1"/>
    <s v="Pune"/>
    <n v="2"/>
    <s v="Urology Circumcision"/>
  </r>
  <r>
    <x v="8258"/>
    <n v="55031"/>
    <n v="5"/>
    <s v="Cash"/>
    <n v="135"/>
    <n v="11"/>
    <n v="1"/>
    <m/>
    <d v="2021-10-31T16:38:00"/>
    <n v="11"/>
    <n v="5"/>
    <s v="New Delhi"/>
    <n v="10"/>
    <s v="Dental"/>
  </r>
  <r>
    <x v="8259"/>
    <n v="55032"/>
    <n v="7"/>
    <s v="Cash"/>
    <n v="108"/>
    <n v="34"/>
    <n v="1"/>
    <d v="1970-01-01T00:00:00"/>
    <d v="2021-10-31T16:39:00"/>
    <n v="34"/>
    <n v="7"/>
    <s v="New Delhi"/>
    <n v="7"/>
    <s v="Cosmetic"/>
  </r>
  <r>
    <x v="8260"/>
    <n v="55033"/>
    <n v="7"/>
    <s v="Cash"/>
    <n v="108"/>
    <n v="34"/>
    <n v="1"/>
    <d v="1970-01-01T00:00:00"/>
    <d v="2021-10-31T16:44:00"/>
    <n v="34"/>
    <n v="7"/>
    <s v="New Delhi"/>
    <n v="7"/>
    <s v="Cosmetic"/>
  </r>
  <r>
    <x v="8261"/>
    <n v="55034"/>
    <n v="7"/>
    <s v="Cash"/>
    <n v="108"/>
    <n v="34"/>
    <n v="1"/>
    <d v="1970-01-01T00:00:00"/>
    <d v="2021-10-31T16:49:00"/>
    <n v="34"/>
    <n v="7"/>
    <s v="New Delhi"/>
    <n v="7"/>
    <s v="Cosmetic"/>
  </r>
  <r>
    <x v="8262"/>
    <n v="55035"/>
    <n v="5"/>
    <s v="Cash"/>
    <n v="135"/>
    <n v="39"/>
    <n v="1"/>
    <m/>
    <d v="2021-10-31T16:51:00"/>
    <n v="39"/>
    <n v="5"/>
    <s v="New Delhi"/>
    <n v="10"/>
    <s v="Dental"/>
  </r>
  <r>
    <x v="7858"/>
    <n v="55036"/>
    <n v="7"/>
    <s v="Cash"/>
    <n v="108"/>
    <n v="34"/>
    <n v="1"/>
    <d v="1970-01-01T00:00:00"/>
    <d v="2021-10-31T16:52:00"/>
    <n v="34"/>
    <n v="7"/>
    <s v="New Delhi"/>
    <n v="7"/>
    <s v="Cosmetic"/>
  </r>
  <r>
    <x v="8020"/>
    <n v="55037"/>
    <n v="2"/>
    <s v="Cash"/>
    <n v="37"/>
    <n v="4"/>
    <n v="2"/>
    <d v="2022-08-01T00:00:00"/>
    <d v="2021-10-31T16:55:00"/>
    <n v="4"/>
    <n v="2"/>
    <s v="Bangalore"/>
    <n v="0"/>
    <s v="Not Assigned"/>
  </r>
  <r>
    <x v="8263"/>
    <n v="55038"/>
    <n v="1"/>
    <s v="Cash"/>
    <n v="18"/>
    <n v="39"/>
    <n v="4"/>
    <d v="2022-04-16T00:00:00"/>
    <d v="2021-10-31T16:57:00"/>
    <n v="39"/>
    <n v="1"/>
    <s v="Hyderabad"/>
    <n v="5"/>
    <s v="Vascular"/>
  </r>
  <r>
    <x v="8264"/>
    <n v="55039"/>
    <n v="1"/>
    <m/>
    <n v="2"/>
    <n v="39"/>
    <n v="3"/>
    <d v="2022-01-11T00:00:00"/>
    <d v="2021-10-31T17:08:00"/>
    <n v="39"/>
    <n v="1"/>
    <s v="Mumbai"/>
    <n v="1"/>
    <s v="Proctology"/>
  </r>
  <r>
    <x v="8265"/>
    <n v="55040"/>
    <n v="1"/>
    <m/>
    <n v="2"/>
    <n v="39"/>
    <n v="1"/>
    <m/>
    <d v="2021-10-31T17:50:00"/>
    <n v="39"/>
    <n v="1"/>
    <s v="New Delhi"/>
    <n v="1"/>
    <s v="Proctology"/>
  </r>
  <r>
    <x v="8266"/>
    <n v="55041"/>
    <n v="1"/>
    <s v="Cash"/>
    <n v="39"/>
    <n v="39"/>
    <n v="1"/>
    <m/>
    <d v="2021-10-31T17:52:00"/>
    <n v="39"/>
    <n v="1"/>
    <s v="New Delhi"/>
    <n v="2"/>
    <s v="Urology Circumcision"/>
  </r>
  <r>
    <x v="1763"/>
    <n v="55042"/>
    <n v="2"/>
    <m/>
    <n v="37"/>
    <n v="2"/>
    <n v="3"/>
    <m/>
    <d v="2021-10-31T17:55:00"/>
    <n v="2"/>
    <n v="2"/>
    <s v="Mumbai"/>
    <n v="0"/>
    <s v="Not Assigned"/>
  </r>
  <r>
    <x v="8267"/>
    <n v="55043"/>
    <n v="1"/>
    <m/>
    <n v="18"/>
    <n v="53"/>
    <n v="8"/>
    <d v="2021-11-08T00:00:00"/>
    <d v="2021-10-31T18:16:00"/>
    <n v="53"/>
    <n v="1"/>
    <s v="Tertiary "/>
    <n v="5"/>
    <s v="Vascular"/>
  </r>
  <r>
    <x v="8034"/>
    <n v="55044"/>
    <n v="2"/>
    <m/>
    <n v="37"/>
    <n v="2"/>
    <n v="3"/>
    <m/>
    <d v="2021-10-31T18:20:00"/>
    <n v="2"/>
    <n v="2"/>
    <s v="Mumbai"/>
    <n v="0"/>
    <s v="Not Assigned"/>
  </r>
  <r>
    <x v="8268"/>
    <n v="55045"/>
    <n v="1"/>
    <m/>
    <n v="39"/>
    <n v="39"/>
    <n v="3"/>
    <m/>
    <d v="2021-10-31T18:22:00"/>
    <n v="39"/>
    <n v="1"/>
    <s v="Mumbai"/>
    <n v="2"/>
    <s v="Urology Circumcision"/>
  </r>
  <r>
    <x v="8269"/>
    <n v="55047"/>
    <n v="1"/>
    <s v="Cash"/>
    <n v="2"/>
    <n v="8"/>
    <n v="8"/>
    <d v="2021-11-20T00:00:00"/>
    <d v="2021-10-31T18:25:00"/>
    <n v="8"/>
    <n v="1"/>
    <s v="Tertiary "/>
    <n v="1"/>
    <s v="Proctology"/>
  </r>
  <r>
    <x v="8270"/>
    <n v="55048"/>
    <n v="2"/>
    <m/>
    <n v="2"/>
    <n v="13"/>
    <n v="1"/>
    <d v="2022-01-07T00:00:00"/>
    <d v="2021-10-31T18:30:00"/>
    <n v="13"/>
    <n v="2"/>
    <s v="New Delhi"/>
    <n v="1"/>
    <s v="Proctology"/>
  </r>
  <r>
    <x v="8269"/>
    <n v="55049"/>
    <n v="2"/>
    <m/>
    <n v="2"/>
    <n v="8"/>
    <n v="1"/>
    <d v="2021-11-02T00:00:00"/>
    <d v="2021-10-31T18:30:00"/>
    <n v="8"/>
    <n v="2"/>
    <s v="New Delhi"/>
    <n v="1"/>
    <s v="Proctology"/>
  </r>
  <r>
    <x v="8271"/>
    <n v="55050"/>
    <n v="5"/>
    <m/>
    <n v="2"/>
    <n v="2"/>
    <n v="2"/>
    <m/>
    <d v="2021-10-31T19:04:00"/>
    <n v="2"/>
    <n v="5"/>
    <s v="Bangalore"/>
    <n v="1"/>
    <s v="Proctology"/>
  </r>
  <r>
    <x v="8272"/>
    <n v="55051"/>
    <n v="2"/>
    <m/>
    <n v="24"/>
    <n v="13"/>
    <n v="8"/>
    <d v="2021-11-01T00:00:00"/>
    <d v="2021-10-31T19:10:00"/>
    <n v="13"/>
    <n v="2"/>
    <s v="Tertiary "/>
    <n v="1"/>
    <s v="Proctology"/>
  </r>
  <r>
    <x v="2137"/>
    <n v="55052"/>
    <n v="2"/>
    <m/>
    <n v="37"/>
    <n v="2"/>
    <n v="4"/>
    <m/>
    <d v="2021-10-31T19:15:00"/>
    <n v="2"/>
    <n v="2"/>
    <s v="Hyderabad"/>
    <n v="0"/>
    <s v="Not Assigned"/>
  </r>
  <r>
    <x v="8273"/>
    <n v="55053"/>
    <n v="1"/>
    <s v="Cash"/>
    <n v="2"/>
    <n v="13"/>
    <n v="1"/>
    <d v="2021-12-23T00:00:00"/>
    <d v="2021-10-31T19:22:00"/>
    <n v="13"/>
    <n v="1"/>
    <s v="New Delhi"/>
    <n v="1"/>
    <s v="Proctology"/>
  </r>
  <r>
    <x v="8274"/>
    <n v="55054"/>
    <n v="1"/>
    <m/>
    <n v="7"/>
    <n v="13"/>
    <n v="2"/>
    <m/>
    <d v="2021-10-31T19:24:00"/>
    <n v="13"/>
    <n v="1"/>
    <s v="Bangalore"/>
    <n v="9"/>
    <s v="Ophthalmology"/>
  </r>
  <r>
    <x v="8275"/>
    <n v="55055"/>
    <n v="1"/>
    <m/>
    <n v="24"/>
    <n v="51"/>
    <n v="1"/>
    <d v="2021-11-05T00:00:00"/>
    <d v="2021-10-31T19:44:00"/>
    <n v="51"/>
    <n v="1"/>
    <s v="New Delhi"/>
    <n v="1"/>
    <s v="Proctology"/>
  </r>
  <r>
    <x v="8276"/>
    <n v="55056"/>
    <n v="2"/>
    <m/>
    <n v="37"/>
    <n v="13"/>
    <n v="1"/>
    <d v="2021-12-30T00:00:00"/>
    <d v="2021-10-31T19:45:00"/>
    <n v="13"/>
    <n v="2"/>
    <s v="New Delhi"/>
    <n v="0"/>
    <s v="Not Assigned"/>
  </r>
  <r>
    <x v="8277"/>
    <n v="55057"/>
    <n v="2"/>
    <m/>
    <n v="37"/>
    <n v="2"/>
    <n v="1"/>
    <m/>
    <d v="2021-10-31T19:50:00"/>
    <n v="2"/>
    <n v="2"/>
    <s v="New Delhi"/>
    <n v="0"/>
    <s v="Not Assigned"/>
  </r>
  <r>
    <x v="8278"/>
    <n v="55058"/>
    <n v="1"/>
    <m/>
    <n v="2"/>
    <n v="13"/>
    <n v="2"/>
    <m/>
    <d v="2021-10-31T19:51:00"/>
    <n v="13"/>
    <n v="1"/>
    <s v="Bangalore"/>
    <n v="1"/>
    <s v="Proctology"/>
  </r>
  <r>
    <x v="8279"/>
    <n v="55059"/>
    <n v="1"/>
    <m/>
    <n v="7"/>
    <n v="13"/>
    <n v="2"/>
    <m/>
    <d v="2021-10-31T20:10:00"/>
    <n v="13"/>
    <n v="1"/>
    <s v="Bangalore"/>
    <n v="9"/>
    <s v="Ophthalmology"/>
  </r>
  <r>
    <x v="8280"/>
    <n v="55060"/>
    <n v="1"/>
    <m/>
    <n v="21"/>
    <n v="2"/>
    <n v="3"/>
    <m/>
    <d v="2021-10-31T20:47:00"/>
    <n v="2"/>
    <n v="1"/>
    <s v="Mumbai"/>
    <n v="1"/>
    <s v="Proctology"/>
  </r>
  <r>
    <x v="8281"/>
    <n v="55061"/>
    <n v="5"/>
    <s v="Cash"/>
    <n v="17"/>
    <n v="13"/>
    <n v="1"/>
    <d v="2021-11-03T00:00:00"/>
    <d v="2021-10-31T20:58:00"/>
    <n v="13"/>
    <n v="5"/>
    <s v="New Delhi"/>
    <n v="7"/>
    <s v="Cosmetic"/>
  </r>
  <r>
    <x v="8282"/>
    <n v="55062"/>
    <n v="5"/>
    <s v="Cash"/>
    <n v="17"/>
    <n v="13"/>
    <n v="1"/>
    <m/>
    <d v="2021-10-31T21:00:00"/>
    <n v="13"/>
    <n v="5"/>
    <s v="New Delhi"/>
    <n v="7"/>
    <s v="Cosmetic"/>
  </r>
  <r>
    <x v="8283"/>
    <n v="55063"/>
    <n v="5"/>
    <m/>
    <n v="17"/>
    <n v="39"/>
    <n v="3"/>
    <m/>
    <d v="2021-10-31T21:07:00"/>
    <n v="39"/>
    <n v="5"/>
    <s v="Mumbai"/>
    <n v="7"/>
    <s v="Cosmetic"/>
  </r>
  <r>
    <x v="8284"/>
    <n v="55064"/>
    <n v="2"/>
    <m/>
    <n v="15"/>
    <n v="13"/>
    <n v="1"/>
    <d v="2021-11-02T00:00:00"/>
    <d v="2021-10-31T21:45:00"/>
    <n v="13"/>
    <n v="2"/>
    <s v="New Delhi"/>
    <n v="3"/>
    <s v="Laproscopy"/>
  </r>
  <r>
    <x v="8285"/>
    <n v="55065"/>
    <n v="1"/>
    <s v="Cashless"/>
    <n v="15"/>
    <n v="13"/>
    <n v="2"/>
    <d v="2021-11-24T00:00:00"/>
    <d v="2021-10-31T21:54:00"/>
    <n v="13"/>
    <n v="1"/>
    <s v="Bangalore"/>
    <n v="3"/>
    <s v="Laproscopy"/>
  </r>
  <r>
    <x v="8286"/>
    <n v="55066"/>
    <n v="5"/>
    <m/>
    <n v="17"/>
    <n v="12"/>
    <n v="2"/>
    <m/>
    <d v="2021-10-31T21:56:00"/>
    <n v="12"/>
    <n v="5"/>
    <s v="Bangalore"/>
    <n v="7"/>
    <s v="Cosmetic"/>
  </r>
  <r>
    <x v="8287"/>
    <n v="55067"/>
    <n v="1"/>
    <s v="Cash"/>
    <n v="17"/>
    <n v="34"/>
    <n v="1"/>
    <d v="2021-11-05T00:00:00"/>
    <d v="2021-10-31T22:02:00"/>
    <n v="34"/>
    <n v="1"/>
    <s v="New Delhi"/>
    <n v="7"/>
    <s v="Cosmetic"/>
  </r>
  <r>
    <x v="8288"/>
    <n v="55068"/>
    <n v="1"/>
    <s v="Cash"/>
    <n v="20"/>
    <n v="34"/>
    <n v="1"/>
    <m/>
    <d v="2021-10-31T22:14:00"/>
    <n v="34"/>
    <n v="1"/>
    <s v="New Delhi"/>
    <n v="1"/>
    <s v="Proctology"/>
  </r>
  <r>
    <x v="8289"/>
    <n v="55069"/>
    <n v="5"/>
    <s v="Cash"/>
    <n v="2"/>
    <n v="13"/>
    <n v="3"/>
    <d v="2022-01-14T00:00:00"/>
    <d v="2021-10-31T22:14:00"/>
    <n v="13"/>
    <n v="5"/>
    <s v="Mumbai"/>
    <n v="1"/>
    <s v="Proctology"/>
  </r>
  <r>
    <x v="8290"/>
    <n v="55070"/>
    <n v="2"/>
    <m/>
    <n v="37"/>
    <n v="4"/>
    <n v="1"/>
    <m/>
    <d v="2021-10-31T22:15:00"/>
    <n v="4"/>
    <n v="2"/>
    <s v="New Delhi"/>
    <n v="0"/>
    <s v="Not Assigned"/>
  </r>
  <r>
    <x v="8291"/>
    <n v="55071"/>
    <n v="1"/>
    <s v="Cash"/>
    <n v="2"/>
    <n v="35"/>
    <n v="2"/>
    <d v="2021-11-15T00:00:00"/>
    <d v="2021-10-31T22:17:00"/>
    <n v="35"/>
    <n v="1"/>
    <s v="Bangalore"/>
    <n v="1"/>
    <s v="Proctology"/>
  </r>
  <r>
    <x v="8292"/>
    <n v="55072"/>
    <n v="1"/>
    <s v="Cash"/>
    <n v="39"/>
    <n v="13"/>
    <n v="1"/>
    <d v="2022-01-11T00:00:00"/>
    <d v="2021-10-31T22:19:00"/>
    <n v="13"/>
    <n v="1"/>
    <s v="New Delhi"/>
    <n v="2"/>
    <s v="Urology Circumcision"/>
  </r>
  <r>
    <x v="8293"/>
    <n v="55073"/>
    <n v="1"/>
    <s v="Cash"/>
    <n v="2"/>
    <n v="13"/>
    <n v="1"/>
    <d v="2022-04-05T00:00:00"/>
    <d v="2021-10-31T22:29:00"/>
    <n v="13"/>
    <n v="1"/>
    <s v="New Delhi"/>
    <n v="1"/>
    <s v="Proctology"/>
  </r>
  <r>
    <x v="8294"/>
    <n v="55074"/>
    <n v="1"/>
    <s v="Cash"/>
    <n v="2"/>
    <n v="13"/>
    <n v="1"/>
    <d v="2022-04-03T00:00:00"/>
    <d v="2021-10-31T22:31:00"/>
    <n v="13"/>
    <n v="1"/>
    <s v="New Delhi"/>
    <n v="1"/>
    <s v="Proctology"/>
  </r>
  <r>
    <x v="8295"/>
    <n v="55075"/>
    <n v="1"/>
    <m/>
    <n v="14"/>
    <n v="13"/>
    <n v="2"/>
    <m/>
    <d v="2021-10-31T22:34:00"/>
    <n v="13"/>
    <n v="1"/>
    <s v="Bangalore"/>
    <n v="6"/>
    <s v="Kidney Stone"/>
  </r>
  <r>
    <x v="8296"/>
    <n v="55076"/>
    <n v="1"/>
    <s v="Cashless"/>
    <n v="2"/>
    <n v="34"/>
    <n v="2"/>
    <m/>
    <d v="2021-10-31T23:03:00"/>
    <n v="34"/>
    <n v="1"/>
    <s v="Bangalore"/>
    <n v="1"/>
    <s v="Proctology"/>
  </r>
  <r>
    <x v="8297"/>
    <n v="55077"/>
    <n v="1"/>
    <m/>
    <n v="2"/>
    <n v="51"/>
    <n v="8"/>
    <d v="2021-11-01T00:00:00"/>
    <d v="2021-10-31T23:27:00"/>
    <n v="51"/>
    <n v="1"/>
    <s v="Tertiary "/>
    <n v="1"/>
    <s v="Proctology"/>
  </r>
  <r>
    <x v="8298"/>
    <n v="55078"/>
    <n v="2"/>
    <m/>
    <n v="37"/>
    <n v="2"/>
    <n v="8"/>
    <d v="2021-12-31T00:00:00"/>
    <d v="2021-10-31T23:45:00"/>
    <n v="2"/>
    <n v="2"/>
    <s v="Tertiary "/>
    <n v="0"/>
    <s v="Not Assigned"/>
  </r>
  <r>
    <x v="8299"/>
    <n v="55079"/>
    <n v="5"/>
    <m/>
    <n v="2"/>
    <n v="2"/>
    <n v="6"/>
    <m/>
    <d v="2021-10-31T23:46:00"/>
    <n v="2"/>
    <n v="5"/>
    <s v="Pune"/>
    <n v="1"/>
    <s v="Proctology"/>
  </r>
  <r>
    <x v="8300"/>
    <n v="55080"/>
    <n v="2"/>
    <s v="Cash"/>
    <n v="37"/>
    <n v="13"/>
    <n v="1"/>
    <m/>
    <d v="2021-10-31T23:50:00"/>
    <n v="13"/>
    <n v="2"/>
    <s v="New Delhi"/>
    <n v="0"/>
    <s v="Not Assigned"/>
  </r>
  <r>
    <x v="8301"/>
    <n v="55081"/>
    <n v="1"/>
    <m/>
    <n v="2"/>
    <n v="2"/>
    <n v="2"/>
    <m/>
    <d v="2021-10-31T23:54:00"/>
    <n v="2"/>
    <n v="1"/>
    <s v="Bangalore"/>
    <n v="1"/>
    <s v="Proctology"/>
  </r>
  <r>
    <x v="8302"/>
    <n v="55082"/>
    <n v="5"/>
    <s v="Cashless"/>
    <n v="18"/>
    <n v="13"/>
    <n v="2"/>
    <d v="2021-11-20T00:00:00"/>
    <d v="2021-10-31T23:55:00"/>
    <n v="13"/>
    <n v="5"/>
    <s v="Bangalore"/>
    <n v="5"/>
    <s v="Vascular"/>
  </r>
  <r>
    <x v="8296"/>
    <n v="81601"/>
    <n v="1"/>
    <s v="Cashless"/>
    <n v="2"/>
    <n v="34"/>
    <n v="2"/>
    <m/>
    <d v="1970-01-01T00:00:00"/>
    <n v="34"/>
    <n v="1"/>
    <s v="Bangalore"/>
    <n v="1"/>
    <s v="Proctology"/>
  </r>
  <r>
    <x v="8296"/>
    <n v="81602"/>
    <n v="1"/>
    <s v="Cashless"/>
    <n v="2"/>
    <n v="34"/>
    <n v="2"/>
    <m/>
    <d v="1970-01-01T00:00:00"/>
    <n v="34"/>
    <n v="1"/>
    <s v="Bangalore"/>
    <n v="1"/>
    <s v="Proctology"/>
  </r>
  <r>
    <x v="1370"/>
    <n v="81606"/>
    <n v="2"/>
    <s v="Cashless"/>
    <n v="24"/>
    <n v="34"/>
    <n v="2"/>
    <d v="2021-12-23T00:00:00"/>
    <d v="1970-01-01T00:00:00"/>
    <n v="34"/>
    <n v="2"/>
    <s v="Bangalore"/>
    <n v="1"/>
    <s v="Proctology"/>
  </r>
  <r>
    <x v="8303"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17">
  <r>
    <x v="0"/>
    <n v="1"/>
    <n v="2"/>
    <n v="13"/>
    <s v="Female"/>
    <n v="2"/>
    <n v="17555"/>
    <n v="2"/>
    <s v="Active"/>
    <s v="No"/>
    <d v="2021-10-20T00:00:00"/>
    <s v="Forms"/>
    <s v="Google"/>
    <s v="Bangalore"/>
    <n v="1"/>
    <s v="Proctology"/>
  </r>
  <r>
    <x v="1"/>
    <n v="2"/>
    <n v="1"/>
    <n v="51"/>
    <s v="Male"/>
    <n v="1"/>
    <n v="37643"/>
    <n v="20"/>
    <s v="Completed"/>
    <s v="Yes"/>
    <d v="2021-10-13T00:00:00"/>
    <s v="Kaleyra"/>
    <s v="Google"/>
    <s v="New Delhi"/>
    <n v="1"/>
    <s v="Proctology"/>
  </r>
  <r>
    <x v="2"/>
    <n v="1"/>
    <n v="1"/>
    <n v="4"/>
    <s v="Male"/>
    <n v="8"/>
    <n v="42078"/>
    <n v="19"/>
    <s v="Completed"/>
    <s v="Yes"/>
    <d v="2021-10-18T00:00:00"/>
    <s v="Forms"/>
    <s v="Google"/>
    <s v="Tertiary "/>
    <n v="1"/>
    <s v="Proctology"/>
  </r>
  <r>
    <x v="3"/>
    <n v="4"/>
    <n v="2"/>
    <n v="34"/>
    <s v="Male"/>
    <n v="6"/>
    <n v="41801"/>
    <n v="18"/>
    <s v="Cancel"/>
    <s v="Pending"/>
    <d v="2021-10-12T00:00:00"/>
    <s v="Consult Now"/>
    <s v="Others"/>
    <s v="Pune"/>
    <n v="5"/>
    <s v="Vascular"/>
  </r>
  <r>
    <x v="4"/>
    <n v="2"/>
    <n v="3"/>
    <n v="13"/>
    <s v="Male"/>
    <n v="3"/>
    <n v="42165"/>
    <n v="39"/>
    <s v="Cancel"/>
    <s v="Pending"/>
    <d v="2021-10-01T00:00:00"/>
    <s v="Kaleyra"/>
    <s v="Google"/>
    <s v="Mumbai"/>
    <n v="2"/>
    <s v="Urology Circumcision"/>
  </r>
  <r>
    <x v="5"/>
    <n v="4"/>
    <n v="2"/>
    <n v="10"/>
    <s v="Female"/>
    <n v="1"/>
    <n v="39345"/>
    <n v="18"/>
    <s v="Completed"/>
    <s v="Yes"/>
    <d v="2021-10-02T00:00:00"/>
    <s v="Consult Now"/>
    <s v="Others"/>
    <s v="New Delhi"/>
    <n v="5"/>
    <s v="Vascular"/>
  </r>
  <r>
    <x v="6"/>
    <n v="1"/>
    <n v="8"/>
    <n v="2"/>
    <s v="Male"/>
    <n v="1"/>
    <n v="43983"/>
    <n v="7"/>
    <s v="Cancel"/>
    <s v="Pending"/>
    <d v="2021-10-01T00:00:00"/>
    <s v="Forms"/>
    <s v="Google"/>
    <s v="New Delhi"/>
    <n v="9"/>
    <s v="Ophthalmology"/>
  </r>
  <r>
    <x v="7"/>
    <n v="1"/>
    <n v="1"/>
    <n v="13"/>
    <s v="Male"/>
    <n v="3"/>
    <n v="43984"/>
    <n v="14"/>
    <s v="Cancel"/>
    <s v="Pending"/>
    <d v="2021-10-04T00:00:00"/>
    <s v="Forms"/>
    <s v="Google"/>
    <s v="Mumbai"/>
    <n v="6"/>
    <s v="Kidney Stone"/>
  </r>
  <r>
    <x v="8"/>
    <n v="1"/>
    <n v="1"/>
    <n v="65"/>
    <s v="Female"/>
    <n v="1"/>
    <n v="44210"/>
    <n v="18"/>
    <s v="Completed"/>
    <s v="No"/>
    <d v="2021-10-01T00:00:00"/>
    <s v="Forms"/>
    <s v="Google"/>
    <s v="New Delhi"/>
    <n v="5"/>
    <s v="Vascular"/>
  </r>
  <r>
    <x v="9"/>
    <n v="1"/>
    <n v="3"/>
    <n v="34"/>
    <s v="Male"/>
    <n v="3"/>
    <n v="38865"/>
    <n v="39"/>
    <s v="Completed"/>
    <s v="Yes"/>
    <d v="2021-10-01T00:00:00"/>
    <s v="Forms"/>
    <s v="Google"/>
    <s v="Mumbai"/>
    <n v="2"/>
    <s v="Urology Circumcision"/>
  </r>
  <r>
    <x v="10"/>
    <n v="5"/>
    <n v="1"/>
    <n v="39"/>
    <s v="Male"/>
    <n v="1"/>
    <n v="44355"/>
    <n v="19"/>
    <s v="Cancel"/>
    <s v="Pending"/>
    <d v="2021-10-12T00:00:00"/>
    <s v="Lead Gen-FB"/>
    <s v="Facebook"/>
    <s v="New Delhi"/>
    <n v="1"/>
    <s v="Proctology"/>
  </r>
  <r>
    <x v="11"/>
    <n v="2"/>
    <n v="1"/>
    <n v="13"/>
    <s v="Male"/>
    <n v="1"/>
    <n v="44201"/>
    <n v="18"/>
    <s v="Completed"/>
    <s v="Yes"/>
    <d v="2021-10-01T00:00:00"/>
    <s v="Kaleyra"/>
    <s v="Google"/>
    <s v="New Delhi"/>
    <n v="5"/>
    <s v="Vascular"/>
  </r>
  <r>
    <x v="12"/>
    <n v="2"/>
    <n v="5"/>
    <n v="34"/>
    <s v="Female"/>
    <n v="1"/>
    <n v="44500"/>
    <n v="18"/>
    <s v="Completed"/>
    <s v="Yes"/>
    <d v="2021-10-01T00:00:00"/>
    <s v="Kaleyra"/>
    <s v="Google"/>
    <s v="New Delhi"/>
    <n v="5"/>
    <s v="Vascular"/>
  </r>
  <r>
    <x v="13"/>
    <n v="2"/>
    <n v="1"/>
    <n v="50"/>
    <s v="Male"/>
    <n v="1"/>
    <n v="44497"/>
    <n v="39"/>
    <s v="Completed"/>
    <s v="Yes"/>
    <d v="2021-10-01T00:00:00"/>
    <s v="Kaleyra"/>
    <s v="Google"/>
    <s v="New Delhi"/>
    <n v="2"/>
    <s v="Urology Circumcision"/>
  </r>
  <r>
    <x v="14"/>
    <n v="2"/>
    <n v="3"/>
    <n v="13"/>
    <s v="Male"/>
    <n v="6"/>
    <n v="44507"/>
    <n v="2"/>
    <s v="Cancel"/>
    <s v="Pending"/>
    <d v="2021-10-01T00:00:00"/>
    <s v="Kaleyra"/>
    <s v="Google"/>
    <s v="Pune"/>
    <n v="1"/>
    <s v="Proctology"/>
  </r>
  <r>
    <x v="15"/>
    <n v="1"/>
    <n v="2"/>
    <n v="34"/>
    <s v="Female"/>
    <n v="2"/>
    <n v="44324"/>
    <n v="2"/>
    <s v="Completed"/>
    <s v="Yes"/>
    <d v="2021-10-02T00:00:00"/>
    <s v="Forms"/>
    <s v="Google"/>
    <s v="Bangalore"/>
    <n v="1"/>
    <s v="Proctology"/>
  </r>
  <r>
    <x v="16"/>
    <n v="1"/>
    <n v="3"/>
    <n v="13"/>
    <s v="Male"/>
    <n v="3"/>
    <n v="43812"/>
    <n v="24"/>
    <s v="Completed"/>
    <s v="Yes"/>
    <d v="2021-10-02T00:00:00"/>
    <s v="Forms"/>
    <s v="Google"/>
    <s v="Mumbai"/>
    <n v="1"/>
    <s v="Proctology"/>
  </r>
  <r>
    <x v="17"/>
    <n v="1"/>
    <n v="1"/>
    <n v="51"/>
    <s v="Male"/>
    <n v="1"/>
    <n v="44325"/>
    <n v="2"/>
    <s v="Completed"/>
    <s v="No"/>
    <d v="2021-10-02T00:00:00"/>
    <s v="Forms"/>
    <s v="Google"/>
    <s v="New Delhi"/>
    <n v="1"/>
    <s v="Proctology"/>
  </r>
  <r>
    <x v="18"/>
    <n v="1"/>
    <n v="3"/>
    <n v="18"/>
    <s v="Male"/>
    <n v="3"/>
    <n v="43580"/>
    <n v="39"/>
    <s v="Cancel"/>
    <s v="Pending"/>
    <d v="2021-10-02T00:00:00"/>
    <s v="Forms"/>
    <s v="Google"/>
    <s v="Mumbai"/>
    <n v="2"/>
    <s v="Urology Circumcision"/>
  </r>
  <r>
    <x v="19"/>
    <n v="4"/>
    <n v="2"/>
    <n v="34"/>
    <s v="Male"/>
    <n v="4"/>
    <n v="44000"/>
    <n v="39"/>
    <s v="Completed"/>
    <s v="Yes"/>
    <d v="2021-10-01T00:00:00"/>
    <s v="Consult Now"/>
    <s v="Others"/>
    <s v="Hyderabad"/>
    <n v="2"/>
    <s v="Urology Circumcision"/>
  </r>
  <r>
    <x v="20"/>
    <n v="2"/>
    <n v="1"/>
    <n v="51"/>
    <s v="Female"/>
    <n v="1"/>
    <n v="44523"/>
    <n v="16"/>
    <s v="Completed"/>
    <s v="Yes"/>
    <d v="2021-10-01T00:00:00"/>
    <s v="Kaleyra"/>
    <s v="Google"/>
    <s v="New Delhi"/>
    <n v="3"/>
    <s v="Laproscopy"/>
  </r>
  <r>
    <x v="21"/>
    <n v="1"/>
    <n v="2"/>
    <n v="34"/>
    <s v="Male"/>
    <n v="2"/>
    <n v="44297"/>
    <n v="2"/>
    <s v="Completed"/>
    <s v="Yes"/>
    <d v="2021-10-01T00:00:00"/>
    <s v="Forms"/>
    <s v="Google"/>
    <s v="Bangalore"/>
    <n v="1"/>
    <s v="Proctology"/>
  </r>
  <r>
    <x v="22"/>
    <n v="1"/>
    <n v="1"/>
    <n v="8"/>
    <s v="Male"/>
    <n v="1"/>
    <n v="44459"/>
    <n v="2"/>
    <s v="Cancel"/>
    <s v="No"/>
    <d v="2021-10-01T00:00:00"/>
    <s v="Forms"/>
    <s v="Google"/>
    <s v="New Delhi"/>
    <n v="1"/>
    <s v="Proctology"/>
  </r>
  <r>
    <x v="23"/>
    <n v="5"/>
    <n v="1"/>
    <n v="51"/>
    <s v="Male"/>
    <n v="1"/>
    <n v="44416"/>
    <n v="2"/>
    <s v="Completed"/>
    <s v="Yes"/>
    <d v="2021-10-01T00:00:00"/>
    <s v="Lead Gen-FB"/>
    <s v="Facebook"/>
    <s v="New Delhi"/>
    <n v="1"/>
    <s v="Proctology"/>
  </r>
  <r>
    <x v="24"/>
    <n v="1"/>
    <n v="2"/>
    <n v="2"/>
    <s v="Male"/>
    <n v="2"/>
    <n v="44516"/>
    <n v="2"/>
    <s v="Active"/>
    <s v="Pending"/>
    <d v="2021-10-04T00:00:00"/>
    <s v="Forms"/>
    <s v="Google"/>
    <s v="Bangalore"/>
    <n v="1"/>
    <s v="Proctology"/>
  </r>
  <r>
    <x v="25"/>
    <n v="2"/>
    <n v="2"/>
    <n v="13"/>
    <s v="Female"/>
    <n v="2"/>
    <n v="44572"/>
    <n v="2"/>
    <s v="Active"/>
    <s v="Pending"/>
    <d v="2021-10-04T00:00:00"/>
    <s v="Kaleyra"/>
    <s v="Google"/>
    <s v="Bangalore"/>
    <n v="1"/>
    <s v="Proctology"/>
  </r>
  <r>
    <x v="26"/>
    <n v="1"/>
    <n v="2"/>
    <n v="34"/>
    <s v="Male"/>
    <n v="2"/>
    <n v="43739"/>
    <n v="39"/>
    <s v="Completed"/>
    <s v="Yes"/>
    <d v="2021-10-01T00:00:00"/>
    <s v="Forms"/>
    <s v="Google"/>
    <s v="Bangalore"/>
    <n v="2"/>
    <s v="Urology Circumcision"/>
  </r>
  <r>
    <x v="27"/>
    <n v="1"/>
    <n v="8"/>
    <n v="13"/>
    <s v="Male"/>
    <n v="2"/>
    <n v="44407"/>
    <n v="7"/>
    <s v="Cancel"/>
    <s v="Pending"/>
    <d v="2021-10-04T00:00:00"/>
    <s v="Forms"/>
    <s v="Google"/>
    <s v="Bangalore"/>
    <n v="9"/>
    <s v="Ophthalmology"/>
  </r>
  <r>
    <x v="28"/>
    <n v="2"/>
    <n v="2"/>
    <n v="34"/>
    <s v="Male"/>
    <n v="2"/>
    <n v="44486"/>
    <n v="2"/>
    <s v="Completed"/>
    <s v="Yes"/>
    <d v="2021-10-01T00:00:00"/>
    <s v="Kaleyra"/>
    <s v="Google"/>
    <s v="Bangalore"/>
    <n v="1"/>
    <s v="Proctology"/>
  </r>
  <r>
    <x v="29"/>
    <n v="2"/>
    <n v="11"/>
    <n v="13"/>
    <s v="Female"/>
    <n v="3"/>
    <n v="44595"/>
    <n v="16"/>
    <s v="Completed"/>
    <s v="Yes"/>
    <d v="2021-10-02T00:00:00"/>
    <s v="Kaleyra"/>
    <s v="Google"/>
    <s v="Mumbai"/>
    <n v="3"/>
    <s v="Laproscopy"/>
  </r>
  <r>
    <x v="30"/>
    <n v="4"/>
    <n v="2"/>
    <n v="13"/>
    <s v="Male"/>
    <n v="2"/>
    <n v="44591"/>
    <n v="21"/>
    <s v="Completed"/>
    <s v="Yes"/>
    <d v="2021-10-01T00:00:00"/>
    <s v="Consult Now"/>
    <s v="Others"/>
    <s v="Bangalore"/>
    <n v="1"/>
    <s v="Proctology"/>
  </r>
  <r>
    <x v="31"/>
    <n v="2"/>
    <n v="1"/>
    <n v="34"/>
    <s v="Male"/>
    <n v="1"/>
    <n v="43475"/>
    <n v="96"/>
    <s v="Completed"/>
    <s v="Yes"/>
    <d v="2021-10-02T00:00:00"/>
    <s v="Kaleyra"/>
    <s v="Google"/>
    <s v="New Delhi"/>
    <n v="7"/>
    <s v="Cosmetic"/>
  </r>
  <r>
    <x v="32"/>
    <n v="2"/>
    <n v="1"/>
    <n v="51"/>
    <s v="Male"/>
    <n v="1"/>
    <n v="44907"/>
    <n v="2"/>
    <s v="Completed"/>
    <s v="Yes"/>
    <d v="2021-10-02T00:00:00"/>
    <s v="Kaleyra"/>
    <s v="Google"/>
    <s v="New Delhi"/>
    <n v="1"/>
    <s v="Proctology"/>
  </r>
  <r>
    <x v="33"/>
    <n v="2"/>
    <n v="1"/>
    <n v="51"/>
    <s v="Male"/>
    <n v="1"/>
    <n v="44561"/>
    <n v="24"/>
    <s v="Completed"/>
    <s v="No"/>
    <d v="2021-10-02T00:00:00"/>
    <s v="Kaleyra"/>
    <s v="Google"/>
    <s v="New Delhi"/>
    <n v="1"/>
    <s v="Proctology"/>
  </r>
  <r>
    <x v="34"/>
    <n v="2"/>
    <n v="2"/>
    <n v="13"/>
    <s v="Female"/>
    <n v="2"/>
    <n v="44985"/>
    <n v="18"/>
    <s v="Completed"/>
    <s v="No"/>
    <d v="2021-10-02T00:00:00"/>
    <s v="Kaleyra"/>
    <s v="Google"/>
    <s v="Bangalore"/>
    <n v="5"/>
    <s v="Vascular"/>
  </r>
  <r>
    <x v="35"/>
    <n v="2"/>
    <n v="2"/>
    <n v="59"/>
    <s v="Female"/>
    <n v="1"/>
    <n v="44966"/>
    <n v="18"/>
    <s v="Completed"/>
    <s v="No"/>
    <d v="2021-10-02T00:00:00"/>
    <s v="Kaleyra"/>
    <s v="Google"/>
    <s v="New Delhi"/>
    <n v="5"/>
    <s v="Vascular"/>
  </r>
  <r>
    <x v="36"/>
    <n v="5"/>
    <n v="1"/>
    <n v="8"/>
    <s v="Male"/>
    <n v="1"/>
    <n v="44842"/>
    <n v="24"/>
    <s v="Cancel"/>
    <s v="No"/>
    <d v="2021-10-02T00:00:00"/>
    <s v="Lead Gen-FB"/>
    <s v="Facebook"/>
    <s v="New Delhi"/>
    <n v="1"/>
    <s v="Proctology"/>
  </r>
  <r>
    <x v="37"/>
    <n v="2"/>
    <n v="6"/>
    <n v="2"/>
    <s v="Male"/>
    <n v="1"/>
    <n v="45088"/>
    <n v="39"/>
    <s v="Cancel"/>
    <s v="No"/>
    <d v="2021-10-03T00:00:00"/>
    <s v="Kaleyra"/>
    <s v="Google"/>
    <s v="New Delhi"/>
    <n v="2"/>
    <s v="Urology Circumcision"/>
  </r>
  <r>
    <x v="38"/>
    <n v="2"/>
    <n v="4"/>
    <n v="34"/>
    <s v="Male"/>
    <n v="4"/>
    <n v="45188"/>
    <n v="20"/>
    <s v="Completed"/>
    <s v="Yes"/>
    <d v="2021-10-02T00:00:00"/>
    <s v="Kaleyra"/>
    <s v="Google"/>
    <s v="Hyderabad"/>
    <n v="1"/>
    <s v="Proctology"/>
  </r>
  <r>
    <x v="39"/>
    <n v="2"/>
    <n v="4"/>
    <n v="34"/>
    <s v="Male"/>
    <n v="4"/>
    <n v="45385"/>
    <n v="20"/>
    <s v="Completed"/>
    <s v="Yes"/>
    <d v="2021-10-03T00:00:00"/>
    <s v="Kaleyra"/>
    <s v="Google"/>
    <s v="Hyderabad"/>
    <n v="1"/>
    <s v="Proctology"/>
  </r>
  <r>
    <x v="40"/>
    <n v="2"/>
    <n v="1"/>
    <n v="13"/>
    <s v="Male"/>
    <n v="1"/>
    <n v="45493"/>
    <n v="2"/>
    <s v="Cancel"/>
    <s v="Pending"/>
    <d v="2021-10-04T00:00:00"/>
    <s v="Kaleyra"/>
    <s v="Google"/>
    <s v="New Delhi"/>
    <n v="1"/>
    <s v="Proctology"/>
  </r>
  <r>
    <x v="41"/>
    <n v="2"/>
    <n v="4"/>
    <n v="13"/>
    <s v="Male"/>
    <n v="4"/>
    <n v="45353"/>
    <n v="16"/>
    <s v="Completed"/>
    <s v="Yes"/>
    <d v="2021-10-03T00:00:00"/>
    <s v="Kaleyra"/>
    <s v="Google"/>
    <s v="Hyderabad"/>
    <n v="3"/>
    <s v="Laproscopy"/>
  </r>
  <r>
    <x v="42"/>
    <n v="1"/>
    <n v="8"/>
    <n v="13"/>
    <s v="Female"/>
    <n v="1"/>
    <n v="45409"/>
    <n v="7"/>
    <s v="Completed"/>
    <s v="Yes"/>
    <d v="2021-10-06T00:00:00"/>
    <s v="Forms"/>
    <s v="Google"/>
    <s v="New Delhi"/>
    <n v="9"/>
    <s v="Ophthalmology"/>
  </r>
  <r>
    <x v="43"/>
    <n v="1"/>
    <n v="1"/>
    <n v="13"/>
    <s v="Male"/>
    <n v="1"/>
    <n v="45596"/>
    <n v="18"/>
    <s v="Cancel"/>
    <s v="Pending"/>
    <d v="2021-10-05T00:00:00"/>
    <s v="Forms"/>
    <s v="Google"/>
    <s v="New Delhi"/>
    <n v="5"/>
    <s v="Vascular"/>
  </r>
  <r>
    <x v="44"/>
    <n v="1"/>
    <n v="1"/>
    <n v="51"/>
    <s v="Male"/>
    <n v="1"/>
    <n v="45060"/>
    <n v="20"/>
    <s v="Completed"/>
    <s v="Yes"/>
    <d v="2021-10-04T00:00:00"/>
    <s v="Forms"/>
    <s v="Google"/>
    <s v="New Delhi"/>
    <n v="1"/>
    <s v="Proctology"/>
  </r>
  <r>
    <x v="45"/>
    <n v="2"/>
    <n v="3"/>
    <n v="51"/>
    <s v="Male"/>
    <n v="3"/>
    <n v="45476"/>
    <n v="20"/>
    <s v="Completed"/>
    <s v="No"/>
    <d v="2021-10-04T00:00:00"/>
    <s v="Kaleyra"/>
    <s v="Google"/>
    <s v="Mumbai"/>
    <n v="1"/>
    <s v="Proctology"/>
  </r>
  <r>
    <x v="46"/>
    <n v="1"/>
    <n v="6"/>
    <n v="12"/>
    <s v="Male"/>
    <n v="6"/>
    <n v="45588"/>
    <n v="2"/>
    <s v="Cancel"/>
    <s v="Pending"/>
    <d v="2021-10-04T00:00:00"/>
    <s v="Forms"/>
    <s v="Google"/>
    <s v="Pune"/>
    <n v="1"/>
    <s v="Proctology"/>
  </r>
  <r>
    <x v="47"/>
    <n v="1"/>
    <n v="1"/>
    <n v="8"/>
    <s v="Male"/>
    <n v="1"/>
    <n v="45256"/>
    <n v="20"/>
    <s v="Cancel"/>
    <s v="Pending"/>
    <d v="2021-10-04T00:00:00"/>
    <s v="Forms"/>
    <s v="Google"/>
    <s v="New Delhi"/>
    <n v="1"/>
    <s v="Proctology"/>
  </r>
  <r>
    <x v="48"/>
    <n v="1"/>
    <n v="1"/>
    <n v="51"/>
    <s v="Male"/>
    <n v="1"/>
    <n v="40213"/>
    <n v="19"/>
    <s v="Completed"/>
    <s v="Yes"/>
    <d v="2021-10-05T00:00:00"/>
    <s v="Forms"/>
    <s v="Google"/>
    <s v="New Delhi"/>
    <n v="1"/>
    <s v="Proctology"/>
  </r>
  <r>
    <x v="49"/>
    <n v="5"/>
    <n v="1"/>
    <n v="8"/>
    <s v="Male"/>
    <n v="1"/>
    <n v="45139"/>
    <n v="24"/>
    <s v="Cancel"/>
    <s v="No"/>
    <d v="2021-10-05T00:00:00"/>
    <s v="Lead Gen-FB"/>
    <s v="Facebook"/>
    <s v="New Delhi"/>
    <n v="1"/>
    <s v="Proctology"/>
  </r>
  <r>
    <x v="50"/>
    <n v="2"/>
    <n v="2"/>
    <n v="34"/>
    <s v="Male"/>
    <n v="2"/>
    <n v="45831"/>
    <n v="39"/>
    <s v="Completed"/>
    <s v="Yes"/>
    <d v="2021-10-04T00:00:00"/>
    <s v="Kaleyra"/>
    <s v="Google"/>
    <s v="Bangalore"/>
    <n v="2"/>
    <s v="Urology Circumcision"/>
  </r>
  <r>
    <x v="51"/>
    <n v="1"/>
    <n v="1"/>
    <n v="51"/>
    <s v="Male"/>
    <n v="1"/>
    <n v="45768"/>
    <n v="2"/>
    <s v="Completed"/>
    <s v="No"/>
    <d v="2021-10-04T00:00:00"/>
    <s v="Forms"/>
    <s v="Google"/>
    <s v="New Delhi"/>
    <n v="1"/>
    <s v="Proctology"/>
  </r>
  <r>
    <x v="52"/>
    <n v="2"/>
    <n v="1"/>
    <n v="34"/>
    <s v="Male"/>
    <n v="1"/>
    <n v="45836"/>
    <n v="21"/>
    <s v="Completed"/>
    <s v="Yes"/>
    <d v="2021-10-25T00:00:00"/>
    <s v="Kaleyra"/>
    <s v="Google"/>
    <s v="New Delhi"/>
    <n v="1"/>
    <s v="Proctology"/>
  </r>
  <r>
    <x v="53"/>
    <n v="1"/>
    <n v="17"/>
    <n v="18"/>
    <s v="Male"/>
    <n v="3"/>
    <n v="44811"/>
    <n v="39"/>
    <s v="Cancel"/>
    <s v="Pending"/>
    <d v="2021-10-05T00:00:00"/>
    <s v="Forms"/>
    <s v="Google"/>
    <s v="Mumbai"/>
    <n v="2"/>
    <s v="Urology Circumcision"/>
  </r>
  <r>
    <x v="54"/>
    <n v="2"/>
    <n v="1"/>
    <n v="51"/>
    <s v="Female"/>
    <n v="1"/>
    <n v="45147"/>
    <n v="15"/>
    <s v="Completed"/>
    <s v="No"/>
    <d v="2021-10-04T00:00:00"/>
    <s v="Kaleyra"/>
    <s v="Google"/>
    <s v="New Delhi"/>
    <n v="3"/>
    <s v="Laproscopy"/>
  </r>
  <r>
    <x v="55"/>
    <n v="5"/>
    <n v="2"/>
    <n v="13"/>
    <s v="Male"/>
    <n v="2"/>
    <n v="45557"/>
    <n v="18"/>
    <s v="Cancel"/>
    <s v="Pending"/>
    <d v="2021-10-05T00:00:00"/>
    <s v="Lead Gen-FB"/>
    <s v="Facebook"/>
    <s v="Bangalore"/>
    <n v="5"/>
    <s v="Vascular"/>
  </r>
  <r>
    <x v="56"/>
    <n v="1"/>
    <n v="3"/>
    <n v="13"/>
    <s v="Male"/>
    <n v="3"/>
    <n v="45253"/>
    <n v="2"/>
    <s v="Cancel"/>
    <s v="Pending"/>
    <d v="2021-10-05T00:00:00"/>
    <s v="Forms"/>
    <s v="Google"/>
    <s v="Mumbai"/>
    <n v="1"/>
    <s v="Proctology"/>
  </r>
  <r>
    <x v="57"/>
    <n v="2"/>
    <n v="6"/>
    <n v="34"/>
    <s v="Male"/>
    <n v="3"/>
    <n v="43448"/>
    <n v="126"/>
    <s v="Completed"/>
    <s v="Yes"/>
    <d v="2021-10-05T00:00:00"/>
    <s v="Kaleyra"/>
    <s v="Google"/>
    <s v="Mumbai"/>
    <n v="3"/>
    <s v="Laproscopy"/>
  </r>
  <r>
    <x v="58"/>
    <n v="2"/>
    <n v="2"/>
    <n v="13"/>
    <s v="Female"/>
    <n v="1"/>
    <n v="45893"/>
    <n v="7"/>
    <s v="Cancel"/>
    <s v="Pending"/>
    <d v="2021-10-06T00:00:00"/>
    <s v="Kaleyra"/>
    <s v="Google"/>
    <s v="New Delhi"/>
    <n v="9"/>
    <s v="Ophthalmology"/>
  </r>
  <r>
    <x v="59"/>
    <n v="1"/>
    <n v="1"/>
    <n v="8"/>
    <s v="Male"/>
    <n v="1"/>
    <n v="45508"/>
    <n v="2"/>
    <s v="Cancel"/>
    <s v="Pending"/>
    <d v="2021-10-05T00:00:00"/>
    <s v="Forms"/>
    <s v="Google"/>
    <s v="New Delhi"/>
    <n v="1"/>
    <s v="Proctology"/>
  </r>
  <r>
    <x v="60"/>
    <n v="5"/>
    <n v="2"/>
    <n v="39"/>
    <s v="null"/>
    <n v="2"/>
    <n v="45377"/>
    <n v="14"/>
    <s v="Cancel"/>
    <s v="Pending"/>
    <d v="2021-10-05T00:00:00"/>
    <s v="Lead Gen-FB"/>
    <s v="Facebook"/>
    <s v="Bangalore"/>
    <n v="6"/>
    <s v="Kidney Stone"/>
  </r>
  <r>
    <x v="61"/>
    <n v="2"/>
    <n v="2"/>
    <n v="2"/>
    <s v="Male"/>
    <n v="2"/>
    <n v="45859"/>
    <n v="16"/>
    <s v="Completed"/>
    <s v="Yes"/>
    <d v="2021-10-05T00:00:00"/>
    <s v="Kaleyra"/>
    <s v="Google"/>
    <s v="Bangalore"/>
    <n v="3"/>
    <s v="Laproscopy"/>
  </r>
  <r>
    <x v="62"/>
    <n v="2"/>
    <n v="4"/>
    <n v="51"/>
    <s v="Male"/>
    <n v="4"/>
    <n v="44440"/>
    <n v="4"/>
    <s v="Completed"/>
    <s v="No"/>
    <d v="2021-10-04T00:00:00"/>
    <s v="Kaleyra"/>
    <s v="Google"/>
    <s v="Hyderabad"/>
    <n v="2"/>
    <s v="Urology Circumcision"/>
  </r>
  <r>
    <x v="63"/>
    <n v="5"/>
    <n v="1"/>
    <n v="13"/>
    <s v="Male"/>
    <n v="1"/>
    <n v="44708"/>
    <n v="17"/>
    <s v="Completed"/>
    <s v="Yes"/>
    <d v="2021-10-05T00:00:00"/>
    <s v="Lead Gen-FB"/>
    <s v="Facebook"/>
    <s v="New Delhi"/>
    <n v="7"/>
    <s v="Cosmetic"/>
  </r>
  <r>
    <x v="64"/>
    <n v="4"/>
    <n v="4"/>
    <n v="34"/>
    <s v="Male"/>
    <n v="4"/>
    <n v="45787"/>
    <n v="19"/>
    <s v="Completed"/>
    <s v="Yes"/>
    <d v="2021-10-04T00:00:00"/>
    <s v="Consult Now"/>
    <s v="Others"/>
    <s v="Hyderabad"/>
    <n v="1"/>
    <s v="Proctology"/>
  </r>
  <r>
    <x v="65"/>
    <n v="2"/>
    <n v="3"/>
    <n v="34"/>
    <s v="Male"/>
    <n v="3"/>
    <n v="45658"/>
    <n v="20"/>
    <s v="Completed"/>
    <s v="Yes"/>
    <d v="2021-10-05T00:00:00"/>
    <s v="Kaleyra"/>
    <s v="Google"/>
    <s v="Mumbai"/>
    <n v="1"/>
    <s v="Proctology"/>
  </r>
  <r>
    <x v="66"/>
    <n v="1"/>
    <n v="1"/>
    <n v="34"/>
    <s v="Male"/>
    <n v="1"/>
    <n v="40175"/>
    <n v="39"/>
    <s v="Completed"/>
    <s v="Yes"/>
    <d v="2021-10-02T00:00:00"/>
    <s v="Forms"/>
    <s v="Google"/>
    <s v="New Delhi"/>
    <n v="2"/>
    <s v="Urology Circumcision"/>
  </r>
  <r>
    <x v="67"/>
    <n v="1"/>
    <n v="2"/>
    <n v="34"/>
    <s v="Male"/>
    <n v="2"/>
    <n v="41442"/>
    <n v="39"/>
    <s v="Completed"/>
    <s v="Yes"/>
    <d v="2021-10-05T00:00:00"/>
    <s v="Forms"/>
    <s v="Google"/>
    <s v="Bangalore"/>
    <n v="2"/>
    <s v="Urology Circumcision"/>
  </r>
  <r>
    <x v="68"/>
    <n v="2"/>
    <n v="3"/>
    <n v="34"/>
    <s v="Female"/>
    <n v="3"/>
    <n v="45605"/>
    <n v="24"/>
    <s v="Completed"/>
    <s v="Yes"/>
    <d v="2021-10-05T00:00:00"/>
    <s v="Kaleyra"/>
    <s v="Google"/>
    <s v="Mumbai"/>
    <n v="1"/>
    <s v="Proctology"/>
  </r>
  <r>
    <x v="69"/>
    <n v="1"/>
    <n v="1"/>
    <n v="51"/>
    <s v="Female"/>
    <n v="1"/>
    <n v="45862"/>
    <n v="2"/>
    <s v="Completed"/>
    <s v="No"/>
    <d v="2021-10-05T00:00:00"/>
    <s v="Forms"/>
    <s v="Google"/>
    <s v="New Delhi"/>
    <n v="1"/>
    <s v="Proctology"/>
  </r>
  <r>
    <x v="70"/>
    <n v="2"/>
    <n v="3"/>
    <n v="34"/>
    <s v="Male"/>
    <n v="3"/>
    <n v="45880"/>
    <n v="39"/>
    <s v="Completed"/>
    <s v="Yes"/>
    <d v="2021-10-05T00:00:00"/>
    <s v="Kaleyra"/>
    <s v="Google"/>
    <s v="Mumbai"/>
    <n v="2"/>
    <s v="Urology Circumcision"/>
  </r>
  <r>
    <x v="71"/>
    <n v="1"/>
    <n v="2"/>
    <n v="13"/>
    <s v="null"/>
    <n v="2"/>
    <n v="45528"/>
    <n v="2"/>
    <s v="Completed"/>
    <s v="Yes"/>
    <d v="2021-10-05T00:00:00"/>
    <s v="Forms"/>
    <s v="Google"/>
    <s v="Bangalore"/>
    <n v="1"/>
    <s v="Proctology"/>
  </r>
  <r>
    <x v="72"/>
    <n v="1"/>
    <n v="1"/>
    <n v="51"/>
    <s v="Female"/>
    <n v="1"/>
    <n v="45975"/>
    <n v="15"/>
    <s v="Completed"/>
    <s v="Yes"/>
    <d v="2021-10-07T00:00:00"/>
    <s v="Forms"/>
    <s v="Google"/>
    <s v="New Delhi"/>
    <n v="3"/>
    <s v="Laproscopy"/>
  </r>
  <r>
    <x v="73"/>
    <n v="1"/>
    <n v="8"/>
    <n v="2"/>
    <s v="Male"/>
    <n v="2"/>
    <n v="46154"/>
    <n v="7"/>
    <s v="Cancel"/>
    <s v="Pending"/>
    <d v="2021-10-06T00:00:00"/>
    <s v="Forms"/>
    <s v="Google"/>
    <s v="Bangalore"/>
    <n v="9"/>
    <s v="Ophthalmology"/>
  </r>
  <r>
    <x v="74"/>
    <n v="2"/>
    <n v="4"/>
    <n v="51"/>
    <s v="Female"/>
    <n v="4"/>
    <n v="45829"/>
    <n v="2"/>
    <s v="Completed"/>
    <s v="Yes"/>
    <d v="2021-10-05T00:00:00"/>
    <s v="Kaleyra"/>
    <s v="Google"/>
    <s v="Hyderabad"/>
    <n v="1"/>
    <s v="Proctology"/>
  </r>
  <r>
    <x v="75"/>
    <n v="2"/>
    <n v="3"/>
    <n v="13"/>
    <s v="Male"/>
    <n v="1"/>
    <n v="41618"/>
    <n v="39"/>
    <s v="Completed"/>
    <s v="Yes"/>
    <d v="2021-10-02T00:00:00"/>
    <s v="Kaleyra"/>
    <s v="Google"/>
    <s v="New Delhi"/>
    <n v="2"/>
    <s v="Urology Circumcision"/>
  </r>
  <r>
    <x v="76"/>
    <n v="2"/>
    <n v="3"/>
    <n v="34"/>
    <s v="Male"/>
    <n v="3"/>
    <n v="46207"/>
    <n v="17"/>
    <s v="Completed"/>
    <s v="Yes"/>
    <d v="2021-10-05T00:00:00"/>
    <s v="Kaleyra"/>
    <s v="Google"/>
    <s v="Mumbai"/>
    <n v="7"/>
    <s v="Cosmetic"/>
  </r>
  <r>
    <x v="77"/>
    <n v="1"/>
    <n v="3"/>
    <n v="34"/>
    <s v="Male"/>
    <n v="3"/>
    <n v="43780"/>
    <n v="96"/>
    <s v="Completed"/>
    <s v="Yes"/>
    <d v="2021-10-23T00:00:00"/>
    <s v="Forms"/>
    <s v="Google"/>
    <s v="Mumbai"/>
    <n v="7"/>
    <s v="Cosmetic"/>
  </r>
  <r>
    <x v="78"/>
    <n v="1"/>
    <n v="1"/>
    <n v="51"/>
    <s v="Female"/>
    <n v="1"/>
    <n v="45739"/>
    <n v="20"/>
    <s v="Completed"/>
    <s v="Yes"/>
    <d v="2021-10-06T00:00:00"/>
    <s v="Forms"/>
    <s v="Google"/>
    <s v="New Delhi"/>
    <n v="1"/>
    <s v="Proctology"/>
  </r>
  <r>
    <x v="79"/>
    <n v="2"/>
    <n v="1"/>
    <n v="51"/>
    <s v="Male"/>
    <n v="1"/>
    <n v="43902"/>
    <n v="17"/>
    <s v="Completed"/>
    <s v="Yes"/>
    <d v="2021-10-06T00:00:00"/>
    <s v="Kaleyra"/>
    <s v="Google"/>
    <s v="New Delhi"/>
    <n v="7"/>
    <s v="Cosmetic"/>
  </r>
  <r>
    <x v="80"/>
    <n v="2"/>
    <n v="2"/>
    <n v="8"/>
    <s v="Male"/>
    <n v="1"/>
    <n v="46094"/>
    <n v="5"/>
    <s v="Cancel"/>
    <s v="Pending"/>
    <d v="2021-10-06T00:00:00"/>
    <s v="Kaleyra"/>
    <s v="Google"/>
    <s v="New Delhi"/>
    <n v="5"/>
    <s v="Vascular"/>
  </r>
  <r>
    <x v="81"/>
    <n v="2"/>
    <n v="3"/>
    <n v="34"/>
    <s v="Female"/>
    <n v="3"/>
    <n v="45046"/>
    <n v="2"/>
    <s v="Completed"/>
    <s v="Yes"/>
    <d v="2021-10-06T00:00:00"/>
    <s v="Kaleyra"/>
    <s v="Google"/>
    <s v="Mumbai"/>
    <n v="1"/>
    <s v="Proctology"/>
  </r>
  <r>
    <x v="82"/>
    <n v="8"/>
    <n v="2"/>
    <n v="13"/>
    <s v="Male"/>
    <n v="2"/>
    <n v="45931"/>
    <n v="20"/>
    <s v="Completed"/>
    <s v="Yes"/>
    <d v="2021-10-06T00:00:00"/>
    <s v="Blogs"/>
    <s v="Others"/>
    <s v="Bangalore"/>
    <n v="1"/>
    <s v="Proctology"/>
  </r>
  <r>
    <x v="83"/>
    <n v="1"/>
    <n v="2"/>
    <n v="13"/>
    <s v="Male"/>
    <n v="2"/>
    <n v="41784"/>
    <n v="15"/>
    <s v="Completed"/>
    <s v="Yes"/>
    <d v="2021-10-04T00:00:00"/>
    <s v="Forms"/>
    <s v="Google"/>
    <s v="Bangalore"/>
    <n v="3"/>
    <s v="Laproscopy"/>
  </r>
  <r>
    <x v="84"/>
    <n v="1"/>
    <n v="2"/>
    <n v="2"/>
    <s v="Female"/>
    <n v="3"/>
    <n v="45912"/>
    <n v="16"/>
    <s v="Completed"/>
    <s v="No"/>
    <d v="2021-10-07T00:00:00"/>
    <s v="Forms"/>
    <s v="Google"/>
    <s v="Mumbai"/>
    <n v="3"/>
    <s v="Laproscopy"/>
  </r>
  <r>
    <x v="85"/>
    <n v="4"/>
    <n v="2"/>
    <n v="13"/>
    <s v="Male"/>
    <n v="2"/>
    <n v="46548"/>
    <n v="19"/>
    <s v="Completed"/>
    <s v="Yes"/>
    <d v="2021-10-06T00:00:00"/>
    <s v="Consult Now"/>
    <s v="Others"/>
    <s v="Bangalore"/>
    <n v="1"/>
    <s v="Proctology"/>
  </r>
  <r>
    <x v="86"/>
    <n v="2"/>
    <n v="2"/>
    <n v="13"/>
    <s v="Male"/>
    <n v="2"/>
    <n v="46531"/>
    <n v="15"/>
    <s v="Completed"/>
    <s v="Yes"/>
    <d v="2021-10-07T00:00:00"/>
    <s v="Kaleyra"/>
    <s v="Google"/>
    <s v="Bangalore"/>
    <n v="3"/>
    <s v="Laproscopy"/>
  </r>
  <r>
    <x v="87"/>
    <n v="7"/>
    <n v="2"/>
    <n v="34"/>
    <s v="Male"/>
    <n v="2"/>
    <n v="46645"/>
    <n v="94"/>
    <s v="Completed"/>
    <s v="Yes"/>
    <d v="2021-10-03T00:00:00"/>
    <s v="Referral"/>
    <s v="Others"/>
    <s v="Bangalore"/>
    <n v="0"/>
    <s v="Not Assigned"/>
  </r>
  <r>
    <x v="88"/>
    <n v="1"/>
    <n v="2"/>
    <n v="31"/>
    <s v="Male"/>
    <n v="2"/>
    <n v="44617"/>
    <n v="2"/>
    <s v="Completed"/>
    <s v="No"/>
    <d v="2021-10-06T00:00:00"/>
    <s v="Forms"/>
    <s v="Google"/>
    <s v="Bangalore"/>
    <n v="1"/>
    <s v="Proctology"/>
  </r>
  <r>
    <x v="89"/>
    <n v="5"/>
    <n v="20"/>
    <n v="39"/>
    <s v="Female"/>
    <n v="2"/>
    <n v="46647"/>
    <n v="14"/>
    <s v="Cancel"/>
    <s v="Pending"/>
    <d v="2021-10-08T00:00:00"/>
    <s v="Lead Gen-FB"/>
    <s v="Facebook"/>
    <s v="Bangalore"/>
    <n v="6"/>
    <s v="Kidney Stone"/>
  </r>
  <r>
    <x v="90"/>
    <n v="1"/>
    <n v="1"/>
    <n v="8"/>
    <s v="Male"/>
    <n v="1"/>
    <n v="46214"/>
    <n v="96"/>
    <s v="Cancel"/>
    <s v="No"/>
    <d v="2021-10-07T00:00:00"/>
    <s v="Forms"/>
    <s v="Google"/>
    <s v="New Delhi"/>
    <n v="7"/>
    <s v="Cosmetic"/>
  </r>
  <r>
    <x v="91"/>
    <n v="1"/>
    <n v="8"/>
    <n v="2"/>
    <s v="Male"/>
    <n v="2"/>
    <n v="46369"/>
    <n v="7"/>
    <s v="Cancel"/>
    <s v="Pending"/>
    <d v="2021-10-09T00:00:00"/>
    <s v="Forms"/>
    <s v="Google"/>
    <s v="Bangalore"/>
    <n v="9"/>
    <s v="Ophthalmology"/>
  </r>
  <r>
    <x v="92"/>
    <n v="2"/>
    <n v="4"/>
    <n v="13"/>
    <s v="Male"/>
    <n v="2"/>
    <n v="46311"/>
    <n v="39"/>
    <s v="Completed"/>
    <s v="Yes"/>
    <d v="2021-10-06T00:00:00"/>
    <s v="Kaleyra"/>
    <s v="Google"/>
    <s v="Bangalore"/>
    <n v="2"/>
    <s v="Urology Circumcision"/>
  </r>
  <r>
    <x v="93"/>
    <n v="2"/>
    <n v="2"/>
    <n v="2"/>
    <s v="Male"/>
    <n v="2"/>
    <n v="46023"/>
    <n v="2"/>
    <s v="Completed"/>
    <s v="Yes"/>
    <d v="2021-10-06T00:00:00"/>
    <s v="Kaleyra"/>
    <s v="Google"/>
    <s v="Bangalore"/>
    <n v="1"/>
    <s v="Proctology"/>
  </r>
  <r>
    <x v="94"/>
    <n v="2"/>
    <n v="1"/>
    <n v="34"/>
    <s v="Male"/>
    <n v="1"/>
    <n v="46729"/>
    <n v="39"/>
    <s v="Completed"/>
    <s v="Yes"/>
    <d v="2021-10-07T00:00:00"/>
    <s v="Kaleyra"/>
    <s v="Google"/>
    <s v="New Delhi"/>
    <n v="2"/>
    <s v="Urology Circumcision"/>
  </r>
  <r>
    <x v="95"/>
    <n v="1"/>
    <n v="2"/>
    <n v="13"/>
    <s v="Female"/>
    <n v="2"/>
    <n v="46515"/>
    <n v="2"/>
    <s v="Completed"/>
    <s v="Yes"/>
    <d v="2021-10-06T00:00:00"/>
    <s v="Forms"/>
    <s v="Google"/>
    <s v="Bangalore"/>
    <n v="1"/>
    <s v="Proctology"/>
  </r>
  <r>
    <x v="96"/>
    <n v="1"/>
    <n v="1"/>
    <n v="8"/>
    <s v="Female"/>
    <n v="12"/>
    <n v="46686"/>
    <n v="2"/>
    <s v="Completed"/>
    <s v="Yes"/>
    <d v="2021-10-09T00:00:00"/>
    <s v="Forms"/>
    <s v="Google"/>
    <s v="Indore"/>
    <n v="1"/>
    <s v="Proctology"/>
  </r>
  <r>
    <x v="97"/>
    <n v="3"/>
    <n v="1"/>
    <n v="8"/>
    <s v="Male"/>
    <n v="1"/>
    <n v="46957"/>
    <n v="16"/>
    <s v="Active"/>
    <s v="Pending"/>
    <d v="2021-10-07T00:00:00"/>
    <s v="Practo"/>
    <s v="Others"/>
    <s v="New Delhi"/>
    <n v="3"/>
    <s v="Laproscopy"/>
  </r>
  <r>
    <x v="98"/>
    <n v="2"/>
    <n v="17"/>
    <n v="18"/>
    <s v="Male"/>
    <n v="1"/>
    <n v="46914"/>
    <n v="39"/>
    <s v="Completed"/>
    <s v="Yes"/>
    <d v="2021-10-07T00:00:00"/>
    <s v="Kaleyra"/>
    <s v="Google"/>
    <s v="New Delhi"/>
    <n v="2"/>
    <s v="Urology Circumcision"/>
  </r>
  <r>
    <x v="99"/>
    <n v="3"/>
    <n v="2"/>
    <n v="13"/>
    <s v="Male"/>
    <n v="2"/>
    <n v="46971"/>
    <n v="19"/>
    <s v="Completed"/>
    <s v="Yes"/>
    <d v="2021-10-02T00:00:00"/>
    <s v="Practo"/>
    <s v="Others"/>
    <s v="Bangalore"/>
    <n v="1"/>
    <s v="Proctology"/>
  </r>
  <r>
    <x v="100"/>
    <n v="5"/>
    <n v="2"/>
    <n v="13"/>
    <s v="Male"/>
    <n v="2"/>
    <n v="45286"/>
    <n v="2"/>
    <s v="Completed"/>
    <s v="Yes"/>
    <d v="2021-10-09T00:00:00"/>
    <s v="Lead Gen-FB"/>
    <s v="Facebook"/>
    <s v="Bangalore"/>
    <n v="1"/>
    <s v="Proctology"/>
  </r>
  <r>
    <x v="101"/>
    <n v="1"/>
    <n v="3"/>
    <n v="2"/>
    <s v="Male"/>
    <n v="2"/>
    <n v="46981"/>
    <n v="7"/>
    <s v="Completed"/>
    <s v="Yes"/>
    <d v="2021-10-12T00:00:00"/>
    <s v="Forms"/>
    <s v="Google"/>
    <s v="Bangalore"/>
    <n v="9"/>
    <s v="Ophthalmology"/>
  </r>
  <r>
    <x v="102"/>
    <n v="2"/>
    <n v="1"/>
    <n v="8"/>
    <s v="Male"/>
    <n v="1"/>
    <n v="40503"/>
    <n v="17"/>
    <s v="Active"/>
    <s v="Pending"/>
    <d v="2021-10-13T00:00:00"/>
    <s v="Kaleyra"/>
    <s v="Google"/>
    <s v="New Delhi"/>
    <n v="7"/>
    <s v="Cosmetic"/>
  </r>
  <r>
    <x v="103"/>
    <n v="1"/>
    <n v="3"/>
    <n v="13"/>
    <s v="Male"/>
    <n v="3"/>
    <n v="46933"/>
    <n v="52"/>
    <s v="Completed"/>
    <s v="Yes"/>
    <d v="2021-10-07T00:00:00"/>
    <s v="Forms"/>
    <s v="Google"/>
    <s v="Mumbai"/>
    <n v="1"/>
    <s v="Proctology"/>
  </r>
  <r>
    <x v="104"/>
    <n v="2"/>
    <n v="1"/>
    <n v="50"/>
    <s v="Male"/>
    <n v="1"/>
    <n v="46997"/>
    <n v="17"/>
    <s v="Active"/>
    <s v="Pending"/>
    <d v="2021-10-09T00:00:00"/>
    <s v="Kaleyra"/>
    <s v="Google"/>
    <s v="New Delhi"/>
    <n v="7"/>
    <s v="Cosmetic"/>
  </r>
  <r>
    <x v="105"/>
    <n v="2"/>
    <n v="6"/>
    <n v="13"/>
    <s v="Male"/>
    <n v="6"/>
    <n v="47001"/>
    <n v="2"/>
    <s v="Cancel"/>
    <s v="Pending"/>
    <d v="2021-10-07T00:00:00"/>
    <s v="Kaleyra"/>
    <s v="Google"/>
    <s v="Pune"/>
    <n v="1"/>
    <s v="Proctology"/>
  </r>
  <r>
    <x v="106"/>
    <n v="2"/>
    <n v="6"/>
    <n v="2"/>
    <s v="Male"/>
    <n v="1"/>
    <n v="44162"/>
    <n v="39"/>
    <s v="Cancel"/>
    <s v="No"/>
    <d v="2021-10-10T00:00:00"/>
    <s v="Kaleyra"/>
    <s v="Google"/>
    <s v="New Delhi"/>
    <n v="2"/>
    <s v="Urology Circumcision"/>
  </r>
  <r>
    <x v="107"/>
    <n v="2"/>
    <n v="1"/>
    <n v="8"/>
    <s v="Female"/>
    <n v="1"/>
    <n v="47026"/>
    <n v="2"/>
    <s v="Cancel"/>
    <s v="No"/>
    <d v="2021-10-07T00:00:00"/>
    <s v="Kaleyra"/>
    <s v="Google"/>
    <s v="New Delhi"/>
    <n v="1"/>
    <s v="Proctology"/>
  </r>
  <r>
    <x v="108"/>
    <n v="4"/>
    <n v="1"/>
    <n v="8"/>
    <s v="Male"/>
    <n v="1"/>
    <n v="46970"/>
    <n v="21"/>
    <s v="Active"/>
    <s v="Pending"/>
    <d v="2021-10-07T00:00:00"/>
    <s v="Consult Now"/>
    <s v="Others"/>
    <s v="New Delhi"/>
    <n v="1"/>
    <s v="Proctology"/>
  </r>
  <r>
    <x v="109"/>
    <n v="2"/>
    <n v="20"/>
    <n v="13"/>
    <s v="Male"/>
    <n v="1"/>
    <n v="47060"/>
    <n v="14"/>
    <s v="Cancel"/>
    <s v="Pending"/>
    <d v="2021-10-11T00:00:00"/>
    <s v="Kaleyra"/>
    <s v="Google"/>
    <s v="New Delhi"/>
    <n v="6"/>
    <s v="Kidney Stone"/>
  </r>
  <r>
    <x v="110"/>
    <n v="1"/>
    <n v="3"/>
    <n v="51"/>
    <s v="Male"/>
    <n v="3"/>
    <n v="45518"/>
    <n v="21"/>
    <s v="Completed"/>
    <s v="Yes"/>
    <d v="2021-10-07T00:00:00"/>
    <s v="Forms"/>
    <s v="Google"/>
    <s v="Mumbai"/>
    <n v="1"/>
    <s v="Proctology"/>
  </r>
  <r>
    <x v="111"/>
    <n v="2"/>
    <n v="1"/>
    <n v="8"/>
    <s v="Male"/>
    <n v="1"/>
    <n v="47080"/>
    <n v="2"/>
    <s v="Active"/>
    <s v="Pending"/>
    <d v="2021-10-08T00:00:00"/>
    <s v="Kaleyra"/>
    <s v="Google"/>
    <s v="New Delhi"/>
    <n v="1"/>
    <s v="Proctology"/>
  </r>
  <r>
    <x v="112"/>
    <n v="1"/>
    <n v="1"/>
    <n v="34"/>
    <s v="Male"/>
    <n v="1"/>
    <n v="43104"/>
    <n v="20"/>
    <s v="Completed"/>
    <s v="Yes"/>
    <d v="2021-10-08T00:00:00"/>
    <s v="Forms"/>
    <s v="Google"/>
    <s v="New Delhi"/>
    <n v="1"/>
    <s v="Proctology"/>
  </r>
  <r>
    <x v="113"/>
    <n v="1"/>
    <n v="2"/>
    <n v="34"/>
    <s v="Male"/>
    <n v="2"/>
    <n v="46784"/>
    <n v="18"/>
    <s v="Completed"/>
    <s v="Yes"/>
    <d v="2021-10-08T00:00:00"/>
    <s v="Forms"/>
    <s v="Google"/>
    <s v="Bangalore"/>
    <n v="5"/>
    <s v="Vascular"/>
  </r>
  <r>
    <x v="114"/>
    <n v="1"/>
    <n v="4"/>
    <n v="34"/>
    <s v="Male"/>
    <n v="4"/>
    <n v="46290"/>
    <n v="96"/>
    <s v="Completed"/>
    <s v="Yes"/>
    <d v="2021-10-06T00:00:00"/>
    <s v="Forms"/>
    <s v="Google"/>
    <s v="Hyderabad"/>
    <n v="7"/>
    <s v="Cosmetic"/>
  </r>
  <r>
    <x v="115"/>
    <n v="5"/>
    <n v="2"/>
    <n v="51"/>
    <s v="Male"/>
    <n v="2"/>
    <n v="45498"/>
    <n v="2"/>
    <s v="Completed"/>
    <s v="Yes"/>
    <d v="2021-10-07T00:00:00"/>
    <s v="Lead Gen-FB"/>
    <s v="Facebook"/>
    <s v="Bangalore"/>
    <n v="1"/>
    <s v="Proctology"/>
  </r>
  <r>
    <x v="116"/>
    <n v="1"/>
    <n v="1"/>
    <n v="13"/>
    <s v="Male"/>
    <n v="3"/>
    <n v="46423"/>
    <n v="17"/>
    <s v="Cancel"/>
    <s v="Pending"/>
    <d v="2021-10-07T00:00:00"/>
    <s v="Forms"/>
    <s v="Google"/>
    <s v="Mumbai"/>
    <n v="7"/>
    <s v="Cosmetic"/>
  </r>
  <r>
    <x v="117"/>
    <n v="2"/>
    <n v="1"/>
    <n v="50"/>
    <s v="Male"/>
    <n v="1"/>
    <n v="47129"/>
    <n v="2"/>
    <s v="Completed"/>
    <s v="Yes"/>
    <d v="2021-10-08T00:00:00"/>
    <s v="Kaleyra"/>
    <s v="Google"/>
    <s v="New Delhi"/>
    <n v="1"/>
    <s v="Proctology"/>
  </r>
  <r>
    <x v="118"/>
    <n v="1"/>
    <n v="2"/>
    <n v="2"/>
    <s v="Female"/>
    <n v="2"/>
    <n v="47294"/>
    <n v="2"/>
    <s v="Completed"/>
    <s v="Yes"/>
    <d v="2021-10-08T00:00:00"/>
    <s v="Forms"/>
    <s v="Google"/>
    <s v="Bangalore"/>
    <n v="1"/>
    <s v="Proctology"/>
  </r>
  <r>
    <x v="119"/>
    <n v="1"/>
    <n v="2"/>
    <n v="13"/>
    <s v="Male"/>
    <n v="2"/>
    <n v="47304"/>
    <n v="2"/>
    <s v="Cancel"/>
    <s v="Pending"/>
    <d v="2021-10-09T00:00:00"/>
    <s v="Forms"/>
    <s v="Google"/>
    <s v="Bangalore"/>
    <n v="1"/>
    <s v="Proctology"/>
  </r>
  <r>
    <x v="120"/>
    <n v="2"/>
    <n v="6"/>
    <n v="2"/>
    <m/>
    <n v="3"/>
    <n v="47313"/>
    <n v="39"/>
    <s v="Completed"/>
    <s v="Yes"/>
    <d v="2021-10-08T00:00:00"/>
    <s v="Kaleyra"/>
    <s v="Google"/>
    <s v="Mumbai"/>
    <n v="2"/>
    <s v="Urology Circumcision"/>
  </r>
  <r>
    <x v="121"/>
    <n v="4"/>
    <n v="2"/>
    <n v="51"/>
    <s v="Male"/>
    <n v="2"/>
    <n v="46418"/>
    <n v="17"/>
    <s v="Completed"/>
    <s v="Yes"/>
    <d v="2021-10-08T00:00:00"/>
    <s v="Consult Now"/>
    <s v="Others"/>
    <s v="Bangalore"/>
    <n v="7"/>
    <s v="Cosmetic"/>
  </r>
  <r>
    <x v="122"/>
    <n v="5"/>
    <n v="1"/>
    <n v="13"/>
    <s v="Female"/>
    <n v="1"/>
    <n v="44833"/>
    <n v="2"/>
    <s v="Completed"/>
    <s v="Yes"/>
    <d v="2021-10-08T00:00:00"/>
    <s v="Lead Gen-FB"/>
    <s v="Facebook"/>
    <s v="New Delhi"/>
    <n v="1"/>
    <s v="Proctology"/>
  </r>
  <r>
    <x v="123"/>
    <n v="1"/>
    <n v="3"/>
    <n v="4"/>
    <s v="Male"/>
    <n v="3"/>
    <n v="47160"/>
    <n v="39"/>
    <s v="Cancel"/>
    <s v="Pending"/>
    <d v="2021-10-09T00:00:00"/>
    <s v="Forms"/>
    <s v="Google"/>
    <s v="Mumbai"/>
    <n v="2"/>
    <s v="Urology Circumcision"/>
  </r>
  <r>
    <x v="124"/>
    <n v="5"/>
    <n v="1"/>
    <n v="34"/>
    <s v="Male"/>
    <n v="1"/>
    <n v="47244"/>
    <n v="24"/>
    <s v="Completed"/>
    <s v="Yes"/>
    <d v="2021-10-11T00:00:00"/>
    <s v="Lead Gen-FB"/>
    <s v="Facebook"/>
    <s v="New Delhi"/>
    <n v="1"/>
    <s v="Proctology"/>
  </r>
  <r>
    <x v="125"/>
    <n v="2"/>
    <n v="3"/>
    <n v="2"/>
    <s v="Male"/>
    <n v="3"/>
    <n v="47364"/>
    <n v="39"/>
    <s v="Completed"/>
    <s v="Yes"/>
    <d v="2021-10-08T00:00:00"/>
    <s v="Kaleyra"/>
    <s v="Google"/>
    <s v="Mumbai"/>
    <n v="2"/>
    <s v="Urology Circumcision"/>
  </r>
  <r>
    <x v="126"/>
    <n v="2"/>
    <n v="1"/>
    <n v="34"/>
    <s v="Male"/>
    <n v="1"/>
    <n v="47388"/>
    <n v="20"/>
    <s v="Completed"/>
    <s v="Yes"/>
    <d v="2021-10-08T00:00:00"/>
    <s v="Kaleyra"/>
    <s v="Google"/>
    <s v="New Delhi"/>
    <n v="1"/>
    <s v="Proctology"/>
  </r>
  <r>
    <x v="127"/>
    <n v="1"/>
    <n v="1"/>
    <n v="51"/>
    <s v="Male"/>
    <n v="1"/>
    <n v="47256"/>
    <n v="20"/>
    <s v="Completed"/>
    <s v="Yes"/>
    <d v="2021-10-09T00:00:00"/>
    <s v="Forms"/>
    <s v="Google"/>
    <s v="New Delhi"/>
    <n v="1"/>
    <s v="Proctology"/>
  </r>
  <r>
    <x v="128"/>
    <n v="2"/>
    <n v="6"/>
    <n v="4"/>
    <s v="Male"/>
    <n v="1"/>
    <n v="45916"/>
    <n v="39"/>
    <s v="Completed"/>
    <s v="Yes"/>
    <d v="2021-10-08T00:00:00"/>
    <s v="Kaleyra"/>
    <s v="Google"/>
    <s v="New Delhi"/>
    <n v="2"/>
    <s v="Urology Circumcision"/>
  </r>
  <r>
    <x v="129"/>
    <n v="1"/>
    <n v="2"/>
    <n v="39"/>
    <s v="Male"/>
    <n v="2"/>
    <n v="47395"/>
    <n v="39"/>
    <s v="Completed"/>
    <s v="Yes"/>
    <d v="2021-10-12T00:00:00"/>
    <s v="Forms"/>
    <s v="Google"/>
    <s v="Bangalore"/>
    <n v="2"/>
    <s v="Urology Circumcision"/>
  </r>
  <r>
    <x v="130"/>
    <n v="5"/>
    <n v="1"/>
    <n v="13"/>
    <s v="Male"/>
    <n v="1"/>
    <n v="40350"/>
    <n v="39"/>
    <s v="Cancel"/>
    <s v="Pending"/>
    <d v="2021-10-09T00:00:00"/>
    <s v="Lead Gen-FB"/>
    <s v="Facebook"/>
    <s v="New Delhi"/>
    <n v="2"/>
    <s v="Urology Circumcision"/>
  </r>
  <r>
    <x v="131"/>
    <n v="2"/>
    <n v="2"/>
    <n v="53"/>
    <s v="Female"/>
    <n v="2"/>
    <n v="47355"/>
    <n v="2"/>
    <s v="Completed"/>
    <s v="No"/>
    <d v="2021-10-08T00:00:00"/>
    <s v="Kaleyra"/>
    <s v="Google"/>
    <s v="Bangalore"/>
    <n v="1"/>
    <s v="Proctology"/>
  </r>
  <r>
    <x v="132"/>
    <n v="2"/>
    <n v="2"/>
    <n v="34"/>
    <s v="Male"/>
    <n v="2"/>
    <n v="47406"/>
    <n v="39"/>
    <s v="Completed"/>
    <s v="Yes"/>
    <d v="2021-10-09T00:00:00"/>
    <s v="Kaleyra"/>
    <s v="Google"/>
    <s v="Bangalore"/>
    <n v="2"/>
    <s v="Urology Circumcision"/>
  </r>
  <r>
    <x v="133"/>
    <n v="2"/>
    <n v="2"/>
    <n v="31"/>
    <s v="Male"/>
    <n v="2"/>
    <n v="47422"/>
    <n v="18"/>
    <s v="Cancel"/>
    <s v="Pending"/>
    <d v="2021-10-12T00:00:00"/>
    <s v="Kaleyra"/>
    <s v="Google"/>
    <s v="Bangalore"/>
    <n v="5"/>
    <s v="Vascular"/>
  </r>
  <r>
    <x v="134"/>
    <n v="1"/>
    <n v="1"/>
    <n v="31"/>
    <s v="Male"/>
    <n v="1"/>
    <n v="45487"/>
    <n v="2"/>
    <s v="Completed"/>
    <s v="No"/>
    <d v="2021-10-09T00:00:00"/>
    <s v="Forms"/>
    <s v="Google"/>
    <s v="New Delhi"/>
    <n v="1"/>
    <s v="Proctology"/>
  </r>
  <r>
    <x v="135"/>
    <n v="1"/>
    <n v="1"/>
    <n v="51"/>
    <s v="Male"/>
    <n v="10"/>
    <n v="43424"/>
    <n v="2"/>
    <s v="Completed"/>
    <s v="Yes"/>
    <d v="2021-10-03T00:00:00"/>
    <s v="Forms"/>
    <s v="Google"/>
    <s v="Patna"/>
    <n v="1"/>
    <s v="Proctology"/>
  </r>
  <r>
    <x v="136"/>
    <n v="1"/>
    <n v="3"/>
    <n v="34"/>
    <s v="Male"/>
    <n v="3"/>
    <n v="44827"/>
    <n v="39"/>
    <s v="Completed"/>
    <s v="Yes"/>
    <d v="2021-10-08T00:00:00"/>
    <s v="Forms"/>
    <s v="Google"/>
    <s v="Mumbai"/>
    <n v="2"/>
    <s v="Urology Circumcision"/>
  </r>
  <r>
    <x v="137"/>
    <n v="2"/>
    <n v="4"/>
    <n v="13"/>
    <s v="Female"/>
    <n v="4"/>
    <n v="46644"/>
    <n v="21"/>
    <s v="Completed"/>
    <s v="Yes"/>
    <d v="2021-10-07T00:00:00"/>
    <s v="Kaleyra"/>
    <s v="Google"/>
    <s v="Hyderabad"/>
    <n v="1"/>
    <s v="Proctology"/>
  </r>
  <r>
    <x v="138"/>
    <n v="1"/>
    <n v="4"/>
    <n v="34"/>
    <s v="Male"/>
    <n v="4"/>
    <n v="43566"/>
    <n v="20"/>
    <s v="Completed"/>
    <s v="Yes"/>
    <d v="2021-10-09T00:00:00"/>
    <s v="Forms"/>
    <s v="Google"/>
    <s v="Hyderabad"/>
    <n v="1"/>
    <s v="Proctology"/>
  </r>
  <r>
    <x v="139"/>
    <n v="2"/>
    <n v="3"/>
    <n v="34"/>
    <s v="Male"/>
    <n v="6"/>
    <n v="47546"/>
    <n v="39"/>
    <s v="Completed"/>
    <s v="Yes"/>
    <d v="2021-10-09T00:00:00"/>
    <s v="Kaleyra"/>
    <s v="Google"/>
    <s v="Pune"/>
    <n v="2"/>
    <s v="Urology Circumcision"/>
  </r>
  <r>
    <x v="140"/>
    <n v="1"/>
    <n v="1"/>
    <n v="51"/>
    <s v="Male"/>
    <n v="1"/>
    <n v="43078"/>
    <n v="20"/>
    <s v="Completed"/>
    <s v="Yes"/>
    <d v="2021-10-09T00:00:00"/>
    <s v="Forms"/>
    <s v="Google"/>
    <s v="New Delhi"/>
    <n v="1"/>
    <s v="Proctology"/>
  </r>
  <r>
    <x v="141"/>
    <n v="5"/>
    <n v="1"/>
    <n v="51"/>
    <s v="Female"/>
    <n v="1"/>
    <n v="40200"/>
    <n v="19"/>
    <s v="Completed"/>
    <s v="No"/>
    <d v="2021-10-08T00:00:00"/>
    <s v="Lead Gen-FB"/>
    <s v="Facebook"/>
    <s v="New Delhi"/>
    <n v="1"/>
    <s v="Proctology"/>
  </r>
  <r>
    <x v="142"/>
    <n v="2"/>
    <n v="8"/>
    <n v="34"/>
    <s v="Male"/>
    <n v="1"/>
    <n v="47560"/>
    <n v="20"/>
    <s v="Completed"/>
    <s v="No"/>
    <d v="2021-10-09T00:00:00"/>
    <s v="Kaleyra"/>
    <s v="Google"/>
    <s v="New Delhi"/>
    <n v="1"/>
    <s v="Proctology"/>
  </r>
  <r>
    <x v="143"/>
    <n v="2"/>
    <n v="1"/>
    <n v="51"/>
    <s v="Female"/>
    <n v="10"/>
    <n v="47568"/>
    <n v="24"/>
    <s v="Completed"/>
    <s v="Yes"/>
    <d v="2021-10-09T00:00:00"/>
    <s v="Kaleyra"/>
    <s v="Google"/>
    <s v="Patna"/>
    <n v="1"/>
    <s v="Proctology"/>
  </r>
  <r>
    <x v="144"/>
    <n v="2"/>
    <n v="4"/>
    <n v="51"/>
    <s v="Male"/>
    <n v="4"/>
    <n v="47514"/>
    <n v="2"/>
    <s v="Completed"/>
    <s v="No"/>
    <d v="2021-10-09T00:00:00"/>
    <s v="Kaleyra"/>
    <s v="Google"/>
    <s v="Hyderabad"/>
    <n v="1"/>
    <s v="Proctology"/>
  </r>
  <r>
    <x v="145"/>
    <n v="2"/>
    <n v="4"/>
    <n v="51"/>
    <s v="Male"/>
    <n v="4"/>
    <n v="47464"/>
    <n v="2"/>
    <s v="Completed"/>
    <s v="No"/>
    <d v="2021-10-09T00:00:00"/>
    <s v="Kaleyra"/>
    <s v="Google"/>
    <s v="Hyderabad"/>
    <n v="1"/>
    <s v="Proctology"/>
  </r>
  <r>
    <x v="146"/>
    <n v="2"/>
    <n v="3"/>
    <n v="13"/>
    <s v="Male"/>
    <n v="6"/>
    <n v="47338"/>
    <n v="16"/>
    <s v="Completed"/>
    <s v="Yes"/>
    <d v="2021-10-11T00:00:00"/>
    <s v="Kaleyra"/>
    <s v="Google"/>
    <s v="Pune"/>
    <n v="3"/>
    <s v="Laproscopy"/>
  </r>
  <r>
    <x v="147"/>
    <n v="2"/>
    <n v="4"/>
    <n v="51"/>
    <s v="Male"/>
    <n v="4"/>
    <n v="46570"/>
    <n v="20"/>
    <s v="Completed"/>
    <s v="Yes"/>
    <d v="2021-10-08T00:00:00"/>
    <s v="Kaleyra"/>
    <s v="Google"/>
    <s v="Hyderabad"/>
    <n v="1"/>
    <s v="Proctology"/>
  </r>
  <r>
    <x v="148"/>
    <n v="2"/>
    <n v="1"/>
    <n v="8"/>
    <s v="Male"/>
    <n v="1"/>
    <n v="46689"/>
    <n v="24"/>
    <s v="Cancel"/>
    <s v="No"/>
    <d v="2021-10-09T00:00:00"/>
    <s v="Kaleyra"/>
    <s v="Google"/>
    <s v="New Delhi"/>
    <n v="1"/>
    <s v="Proctology"/>
  </r>
  <r>
    <x v="149"/>
    <n v="2"/>
    <n v="1"/>
    <n v="34"/>
    <s v="Male"/>
    <n v="1"/>
    <n v="47619"/>
    <n v="39"/>
    <s v="Completed"/>
    <s v="Yes"/>
    <d v="2021-10-09T00:00:00"/>
    <s v="Kaleyra"/>
    <s v="Google"/>
    <s v="New Delhi"/>
    <n v="2"/>
    <s v="Urology Circumcision"/>
  </r>
  <r>
    <x v="150"/>
    <n v="1"/>
    <n v="3"/>
    <n v="2"/>
    <s v="Male"/>
    <n v="1"/>
    <n v="47658"/>
    <n v="7"/>
    <s v="Cancel"/>
    <s v="Pending"/>
    <d v="2021-10-12T00:00:00"/>
    <s v="Forms"/>
    <s v="Google"/>
    <s v="New Delhi"/>
    <n v="9"/>
    <s v="Ophthalmology"/>
  </r>
  <r>
    <x v="151"/>
    <n v="5"/>
    <n v="20"/>
    <n v="39"/>
    <s v="Male"/>
    <n v="3"/>
    <n v="46538"/>
    <n v="14"/>
    <s v="Cancel"/>
    <s v="Pending"/>
    <d v="2021-10-14T00:00:00"/>
    <s v="Lead Gen-FB"/>
    <s v="Facebook"/>
    <s v="Mumbai"/>
    <n v="6"/>
    <s v="Kidney Stone"/>
  </r>
  <r>
    <x v="152"/>
    <n v="1"/>
    <n v="3"/>
    <n v="2"/>
    <s v="Female"/>
    <n v="1"/>
    <n v="47528"/>
    <n v="7"/>
    <s v="Cancel"/>
    <s v="Pending"/>
    <d v="2021-10-13T00:00:00"/>
    <s v="Forms"/>
    <s v="Google"/>
    <s v="New Delhi"/>
    <n v="9"/>
    <s v="Ophthalmology"/>
  </r>
  <r>
    <x v="153"/>
    <n v="1"/>
    <n v="1"/>
    <n v="8"/>
    <s v="Male"/>
    <n v="1"/>
    <n v="47697"/>
    <n v="17"/>
    <s v="Cancel"/>
    <s v="No"/>
    <d v="2021-10-10T00:00:00"/>
    <s v="Forms"/>
    <s v="Google"/>
    <s v="New Delhi"/>
    <n v="7"/>
    <s v="Cosmetic"/>
  </r>
  <r>
    <x v="154"/>
    <n v="1"/>
    <n v="1"/>
    <n v="13"/>
    <s v="Female"/>
    <n v="1"/>
    <n v="47679"/>
    <n v="18"/>
    <s v="Cancel"/>
    <s v="Pending"/>
    <d v="2021-10-15T00:00:00"/>
    <s v="Forms"/>
    <s v="Google"/>
    <s v="New Delhi"/>
    <n v="5"/>
    <s v="Vascular"/>
  </r>
  <r>
    <x v="155"/>
    <n v="1"/>
    <n v="3"/>
    <n v="2"/>
    <s v="Male"/>
    <n v="2"/>
    <n v="47704"/>
    <n v="7"/>
    <s v="Cancel"/>
    <s v="Pending"/>
    <d v="2021-10-11T00:00:00"/>
    <s v="Forms"/>
    <s v="Google"/>
    <s v="Bangalore"/>
    <n v="9"/>
    <s v="Ophthalmology"/>
  </r>
  <r>
    <x v="156"/>
    <n v="1"/>
    <n v="3"/>
    <n v="4"/>
    <s v="Male"/>
    <n v="3"/>
    <n v="38464"/>
    <n v="39"/>
    <s v="Active"/>
    <s v="No"/>
    <d v="2021-10-10T00:00:00"/>
    <s v="Forms"/>
    <s v="Google"/>
    <s v="Mumbai"/>
    <n v="2"/>
    <s v="Urology Circumcision"/>
  </r>
  <r>
    <x v="157"/>
    <n v="1"/>
    <n v="3"/>
    <n v="51"/>
    <s v="Male"/>
    <n v="3"/>
    <n v="46921"/>
    <n v="39"/>
    <s v="Completed"/>
    <s v="Yes"/>
    <d v="2021-10-11T00:00:00"/>
    <s v="Forms"/>
    <s v="Google"/>
    <s v="Mumbai"/>
    <n v="2"/>
    <s v="Urology Circumcision"/>
  </r>
  <r>
    <x v="158"/>
    <n v="1"/>
    <n v="1"/>
    <n v="13"/>
    <s v="Female"/>
    <n v="1"/>
    <n v="48091"/>
    <n v="18"/>
    <s v="Active"/>
    <s v="Pending"/>
    <d v="2021-10-13T00:00:00"/>
    <s v="Forms"/>
    <s v="Google"/>
    <s v="New Delhi"/>
    <n v="5"/>
    <s v="Vascular"/>
  </r>
  <r>
    <x v="159"/>
    <n v="1"/>
    <n v="1"/>
    <n v="13"/>
    <s v="Male"/>
    <n v="3"/>
    <n v="48122"/>
    <n v="17"/>
    <s v="Completed"/>
    <s v="No"/>
    <d v="2021-10-11T00:00:00"/>
    <s v="Forms"/>
    <s v="Google"/>
    <s v="Mumbai"/>
    <n v="7"/>
    <s v="Cosmetic"/>
  </r>
  <r>
    <x v="160"/>
    <n v="2"/>
    <n v="1"/>
    <n v="51"/>
    <s v="Female"/>
    <n v="1"/>
    <n v="47752"/>
    <n v="24"/>
    <s v="Completed"/>
    <s v="Yes"/>
    <d v="2021-10-11T00:00:00"/>
    <s v="Kaleyra"/>
    <s v="Google"/>
    <s v="New Delhi"/>
    <n v="1"/>
    <s v="Proctology"/>
  </r>
  <r>
    <x v="161"/>
    <n v="5"/>
    <n v="1"/>
    <n v="13"/>
    <s v="Male"/>
    <n v="1"/>
    <n v="41336"/>
    <n v="2"/>
    <s v="Completed"/>
    <s v="Yes"/>
    <d v="2021-10-11T00:00:00"/>
    <s v="Lead Gen-FB"/>
    <s v="Facebook"/>
    <s v="New Delhi"/>
    <n v="1"/>
    <s v="Proctology"/>
  </r>
  <r>
    <x v="162"/>
    <n v="1"/>
    <n v="3"/>
    <n v="13"/>
    <s v="Male"/>
    <n v="6"/>
    <n v="39956"/>
    <n v="39"/>
    <s v="Completed"/>
    <s v="Yes"/>
    <d v="2021-10-12T00:00:00"/>
    <s v="Forms"/>
    <s v="Google"/>
    <s v="Pune"/>
    <n v="2"/>
    <s v="Urology Circumcision"/>
  </r>
  <r>
    <x v="163"/>
    <n v="1"/>
    <n v="1"/>
    <n v="8"/>
    <s v="Male"/>
    <n v="1"/>
    <n v="47763"/>
    <n v="15"/>
    <s v="Cancel"/>
    <s v="No"/>
    <d v="2021-10-11T00:00:00"/>
    <s v="Forms"/>
    <s v="Google"/>
    <s v="New Delhi"/>
    <n v="3"/>
    <s v="Laproscopy"/>
  </r>
  <r>
    <x v="164"/>
    <n v="2"/>
    <n v="3"/>
    <n v="51"/>
    <s v="Female"/>
    <n v="3"/>
    <n v="47930"/>
    <n v="96"/>
    <s v="Completed"/>
    <s v="Yes"/>
    <d v="2021-10-11T00:00:00"/>
    <s v="Kaleyra"/>
    <s v="Google"/>
    <s v="Mumbai"/>
    <n v="7"/>
    <s v="Cosmetic"/>
  </r>
  <r>
    <x v="165"/>
    <n v="1"/>
    <n v="2"/>
    <n v="13"/>
    <s v="Male"/>
    <n v="2"/>
    <n v="48048"/>
    <n v="16"/>
    <s v="Completed"/>
    <s v="Yes"/>
    <d v="2021-10-12T00:00:00"/>
    <s v="Forms"/>
    <s v="Google"/>
    <s v="Bangalore"/>
    <n v="3"/>
    <s v="Laproscopy"/>
  </r>
  <r>
    <x v="166"/>
    <n v="1"/>
    <n v="3"/>
    <n v="2"/>
    <s v="Male"/>
    <n v="1"/>
    <n v="47987"/>
    <n v="7"/>
    <s v="Cancel"/>
    <s v="Pending"/>
    <d v="2021-10-20T00:00:00"/>
    <s v="Forms"/>
    <s v="Google"/>
    <s v="New Delhi"/>
    <n v="9"/>
    <s v="Ophthalmology"/>
  </r>
  <r>
    <x v="167"/>
    <n v="2"/>
    <n v="1"/>
    <n v="51"/>
    <s v="Male"/>
    <n v="1"/>
    <n v="47660"/>
    <n v="2"/>
    <s v="Completed"/>
    <s v="Yes"/>
    <d v="2021-10-12T00:00:00"/>
    <s v="Kaleyra"/>
    <s v="Google"/>
    <s v="New Delhi"/>
    <n v="1"/>
    <s v="Proctology"/>
  </r>
  <r>
    <x v="168"/>
    <n v="1"/>
    <n v="1"/>
    <n v="13"/>
    <s v="Male"/>
    <n v="12"/>
    <n v="47011"/>
    <n v="2"/>
    <s v="Completed"/>
    <s v="Yes"/>
    <d v="2021-10-11T00:00:00"/>
    <s v="Forms"/>
    <s v="Google"/>
    <s v="Indore"/>
    <n v="1"/>
    <s v="Proctology"/>
  </r>
  <r>
    <x v="169"/>
    <n v="1"/>
    <n v="4"/>
    <n v="13"/>
    <s v="Female"/>
    <n v="4"/>
    <n v="47632"/>
    <n v="21"/>
    <s v="Completed"/>
    <s v="Yes"/>
    <d v="2021-10-09T00:00:00"/>
    <s v="Forms"/>
    <s v="Google"/>
    <s v="Hyderabad"/>
    <n v="1"/>
    <s v="Proctology"/>
  </r>
  <r>
    <x v="170"/>
    <n v="2"/>
    <n v="2"/>
    <n v="18"/>
    <s v="Male"/>
    <n v="2"/>
    <n v="48236"/>
    <n v="39"/>
    <s v="Completed"/>
    <s v="Yes"/>
    <d v="2021-10-12T00:00:00"/>
    <s v="Kaleyra"/>
    <s v="Google"/>
    <s v="Bangalore"/>
    <n v="2"/>
    <s v="Urology Circumcision"/>
  </r>
  <r>
    <x v="171"/>
    <n v="1"/>
    <n v="1"/>
    <n v="50"/>
    <s v="Male"/>
    <n v="1"/>
    <n v="13639"/>
    <n v="39"/>
    <s v="Completed"/>
    <s v="Yes"/>
    <d v="2021-10-11T00:00:00"/>
    <s v="Forms"/>
    <s v="Google"/>
    <s v="New Delhi"/>
    <n v="2"/>
    <s v="Urology Circumcision"/>
  </r>
  <r>
    <x v="172"/>
    <n v="2"/>
    <n v="3"/>
    <n v="4"/>
    <s v="Male"/>
    <n v="3"/>
    <n v="48242"/>
    <n v="15"/>
    <s v="Completed"/>
    <s v="No"/>
    <d v="2021-10-11T00:00:00"/>
    <s v="Kaleyra"/>
    <s v="Google"/>
    <s v="Mumbai"/>
    <n v="3"/>
    <s v="Laproscopy"/>
  </r>
  <r>
    <x v="173"/>
    <n v="2"/>
    <n v="8"/>
    <n v="8"/>
    <s v="Male"/>
    <n v="1"/>
    <n v="47897"/>
    <n v="2"/>
    <s v="Cancel"/>
    <s v="Pending"/>
    <d v="2021-10-12T00:00:00"/>
    <s v="Kaleyra"/>
    <s v="Google"/>
    <s v="New Delhi"/>
    <n v="1"/>
    <s v="Proctology"/>
  </r>
  <r>
    <x v="174"/>
    <n v="3"/>
    <n v="1"/>
    <n v="51"/>
    <s v="Male"/>
    <n v="1"/>
    <n v="48253"/>
    <n v="96"/>
    <s v="Completed"/>
    <s v="Yes"/>
    <d v="2021-10-12T00:00:00"/>
    <s v="Practo"/>
    <s v="Others"/>
    <s v="New Delhi"/>
    <n v="7"/>
    <s v="Cosmetic"/>
  </r>
  <r>
    <x v="175"/>
    <n v="1"/>
    <n v="3"/>
    <n v="13"/>
    <s v="Male"/>
    <n v="3"/>
    <n v="47491"/>
    <n v="39"/>
    <s v="Completed"/>
    <s v="Yes"/>
    <d v="2021-10-12T00:00:00"/>
    <s v="Forms"/>
    <s v="Google"/>
    <s v="Mumbai"/>
    <n v="2"/>
    <s v="Urology Circumcision"/>
  </r>
  <r>
    <x v="176"/>
    <n v="2"/>
    <n v="1"/>
    <n v="8"/>
    <s v="Male"/>
    <n v="1"/>
    <n v="48239"/>
    <n v="19"/>
    <s v="Cancel"/>
    <s v="Pending"/>
    <d v="2021-10-12T00:00:00"/>
    <s v="Kaleyra"/>
    <s v="Google"/>
    <s v="New Delhi"/>
    <n v="1"/>
    <s v="Proctology"/>
  </r>
  <r>
    <x v="177"/>
    <n v="2"/>
    <n v="8"/>
    <n v="51"/>
    <s v="Male"/>
    <n v="1"/>
    <n v="48270"/>
    <n v="15"/>
    <s v="Completed"/>
    <s v="No"/>
    <d v="2021-10-16T00:00:00"/>
    <s v="Kaleyra"/>
    <s v="Google"/>
    <s v="New Delhi"/>
    <n v="3"/>
    <s v="Laproscopy"/>
  </r>
  <r>
    <x v="178"/>
    <n v="1"/>
    <n v="20"/>
    <n v="39"/>
    <s v="Male"/>
    <n v="3"/>
    <n v="48300"/>
    <n v="14"/>
    <s v="Cancel"/>
    <s v="Pending"/>
    <d v="2021-10-20T00:00:00"/>
    <s v="Forms"/>
    <s v="Google"/>
    <s v="Mumbai"/>
    <n v="6"/>
    <s v="Kidney Stone"/>
  </r>
  <r>
    <x v="179"/>
    <n v="1"/>
    <n v="1"/>
    <n v="51"/>
    <s v="Male"/>
    <n v="1"/>
    <n v="34379"/>
    <n v="17"/>
    <s v="Completed"/>
    <s v="Yes"/>
    <d v="2021-10-12T00:00:00"/>
    <s v="Forms"/>
    <s v="Google"/>
    <s v="New Delhi"/>
    <n v="7"/>
    <s v="Cosmetic"/>
  </r>
  <r>
    <x v="180"/>
    <n v="1"/>
    <n v="4"/>
    <n v="4"/>
    <s v="Male"/>
    <n v="4"/>
    <n v="46659"/>
    <n v="39"/>
    <s v="Completed"/>
    <s v="Yes"/>
    <d v="2021-10-11T00:00:00"/>
    <s v="Forms"/>
    <s v="Google"/>
    <s v="Hyderabad"/>
    <n v="2"/>
    <s v="Urology Circumcision"/>
  </r>
  <r>
    <x v="111"/>
    <n v="4"/>
    <n v="1"/>
    <n v="13"/>
    <s v="Male"/>
    <n v="1"/>
    <n v="44812"/>
    <n v="2"/>
    <s v="Completed"/>
    <s v="Yes"/>
    <d v="2021-10-12T00:00:00"/>
    <s v="Consult Now"/>
    <s v="Others"/>
    <s v="New Delhi"/>
    <n v="1"/>
    <s v="Proctology"/>
  </r>
  <r>
    <x v="181"/>
    <n v="2"/>
    <n v="2"/>
    <n v="18"/>
    <s v="Male"/>
    <n v="6"/>
    <n v="48267"/>
    <n v="39"/>
    <s v="Cancel"/>
    <s v="Pending"/>
    <d v="2021-10-12T00:00:00"/>
    <s v="Kaleyra"/>
    <s v="Google"/>
    <s v="Pune"/>
    <n v="2"/>
    <s v="Urology Circumcision"/>
  </r>
  <r>
    <x v="182"/>
    <n v="1"/>
    <n v="1"/>
    <n v="34"/>
    <s v="Female"/>
    <n v="1"/>
    <n v="46496"/>
    <n v="20"/>
    <s v="Completed"/>
    <s v="Yes"/>
    <d v="2021-10-16T00:00:00"/>
    <s v="Forms"/>
    <s v="Google"/>
    <s v="New Delhi"/>
    <n v="1"/>
    <s v="Proctology"/>
  </r>
  <r>
    <x v="183"/>
    <n v="1"/>
    <n v="3"/>
    <n v="34"/>
    <s v="Male"/>
    <n v="3"/>
    <n v="48331"/>
    <n v="39"/>
    <s v="Completed"/>
    <s v="Yes"/>
    <d v="2021-10-13T00:00:00"/>
    <s v="Forms"/>
    <s v="Google"/>
    <s v="Mumbai"/>
    <n v="2"/>
    <s v="Urology Circumcision"/>
  </r>
  <r>
    <x v="184"/>
    <n v="2"/>
    <n v="1"/>
    <n v="34"/>
    <s v="Male"/>
    <n v="1"/>
    <n v="47131"/>
    <n v="17"/>
    <s v="Completed"/>
    <s v="Yes"/>
    <d v="2021-10-09T00:00:00"/>
    <s v="Kaleyra"/>
    <s v="Google"/>
    <s v="New Delhi"/>
    <n v="7"/>
    <s v="Cosmetic"/>
  </r>
  <r>
    <x v="185"/>
    <n v="2"/>
    <n v="2"/>
    <n v="13"/>
    <s v="Male"/>
    <n v="2"/>
    <n v="48468"/>
    <n v="19"/>
    <s v="Cancel"/>
    <s v="Pending"/>
    <d v="2021-10-13T00:00:00"/>
    <s v="Kaleyra"/>
    <s v="Google"/>
    <s v="Bangalore"/>
    <n v="1"/>
    <s v="Proctology"/>
  </r>
  <r>
    <x v="186"/>
    <n v="2"/>
    <n v="3"/>
    <n v="51"/>
    <s v="Male"/>
    <n v="3"/>
    <n v="48473"/>
    <n v="57"/>
    <s v="Completed"/>
    <s v="Yes"/>
    <d v="2021-10-12T00:00:00"/>
    <s v="Kaleyra"/>
    <s v="Google"/>
    <s v="Mumbai"/>
    <n v="0"/>
    <s v="Not Assigned"/>
  </r>
  <r>
    <x v="187"/>
    <n v="2"/>
    <n v="2"/>
    <n v="13"/>
    <s v="Male"/>
    <n v="2"/>
    <n v="47959"/>
    <n v="18"/>
    <s v="Completed"/>
    <s v="No"/>
    <d v="2021-10-12T00:00:00"/>
    <s v="Kaleyra"/>
    <s v="Google"/>
    <s v="Bangalore"/>
    <n v="5"/>
    <s v="Vascular"/>
  </r>
  <r>
    <x v="188"/>
    <n v="2"/>
    <n v="2"/>
    <n v="2"/>
    <s v="Female"/>
    <n v="2"/>
    <n v="48490"/>
    <n v="19"/>
    <s v="Completed"/>
    <s v="No"/>
    <d v="2021-10-12T00:00:00"/>
    <s v="Kaleyra"/>
    <s v="Google"/>
    <s v="Bangalore"/>
    <n v="1"/>
    <s v="Proctology"/>
  </r>
  <r>
    <x v="189"/>
    <n v="1"/>
    <n v="1"/>
    <n v="13"/>
    <s v="Male"/>
    <n v="8"/>
    <n v="48026"/>
    <n v="2"/>
    <s v="Cancel"/>
    <s v="Pending"/>
    <d v="2021-10-12T00:00:00"/>
    <s v="Forms"/>
    <s v="Google"/>
    <s v="Tertiary "/>
    <n v="1"/>
    <s v="Proctology"/>
  </r>
  <r>
    <x v="190"/>
    <n v="2"/>
    <n v="1"/>
    <n v="8"/>
    <s v="Female"/>
    <n v="1"/>
    <n v="48503"/>
    <n v="2"/>
    <s v="Active"/>
    <s v="Yes"/>
    <d v="2021-10-13T00:00:00"/>
    <s v="Kaleyra"/>
    <s v="Google"/>
    <s v="New Delhi"/>
    <n v="1"/>
    <s v="Proctology"/>
  </r>
  <r>
    <x v="191"/>
    <n v="1"/>
    <n v="3"/>
    <n v="13"/>
    <s v="Male"/>
    <n v="3"/>
    <n v="48301"/>
    <n v="2"/>
    <s v="Cancel"/>
    <s v="Pending"/>
    <d v="2021-10-12T00:00:00"/>
    <s v="Forms"/>
    <s v="Google"/>
    <s v="Mumbai"/>
    <n v="1"/>
    <s v="Proctology"/>
  </r>
  <r>
    <x v="192"/>
    <n v="3"/>
    <n v="2"/>
    <n v="13"/>
    <s v="Male"/>
    <n v="2"/>
    <n v="48525"/>
    <n v="52"/>
    <s v="Active"/>
    <s v="Yes"/>
    <d v="2021-10-12T00:00:00"/>
    <s v="Practo"/>
    <s v="Others"/>
    <s v="Bangalore"/>
    <n v="1"/>
    <s v="Proctology"/>
  </r>
  <r>
    <x v="193"/>
    <n v="7"/>
    <n v="3"/>
    <n v="13"/>
    <s v="Male"/>
    <n v="3"/>
    <n v="48529"/>
    <n v="133"/>
    <s v="Active"/>
    <s v="Yes"/>
    <d v="2021-10-12T00:00:00"/>
    <s v="Referral"/>
    <s v="Others"/>
    <s v="Mumbai"/>
    <n v="3"/>
    <s v="Laproscopy"/>
  </r>
  <r>
    <x v="194"/>
    <n v="1"/>
    <n v="8"/>
    <n v="13"/>
    <s v="Male"/>
    <n v="10"/>
    <n v="44485"/>
    <n v="24"/>
    <s v="Cancel"/>
    <s v="Pending"/>
    <d v="2021-10-13T00:00:00"/>
    <s v="Forms"/>
    <s v="Google"/>
    <s v="Patna"/>
    <n v="1"/>
    <s v="Proctology"/>
  </r>
  <r>
    <x v="195"/>
    <n v="1"/>
    <n v="1"/>
    <n v="50"/>
    <s v="Female"/>
    <n v="8"/>
    <n v="48403"/>
    <n v="2"/>
    <s v="Completed"/>
    <s v="Yes"/>
    <d v="2021-10-12T00:00:00"/>
    <s v="Forms"/>
    <s v="Google"/>
    <s v="Tertiary "/>
    <n v="1"/>
    <s v="Proctology"/>
  </r>
  <r>
    <x v="196"/>
    <n v="1"/>
    <n v="3"/>
    <n v="2"/>
    <s v="Female"/>
    <n v="2"/>
    <n v="48516"/>
    <n v="7"/>
    <s v="Cancel"/>
    <s v="Pending"/>
    <d v="2021-10-16T00:00:00"/>
    <s v="Forms"/>
    <s v="Google"/>
    <s v="Bangalore"/>
    <n v="9"/>
    <s v="Ophthalmology"/>
  </r>
  <r>
    <x v="197"/>
    <n v="1"/>
    <n v="2"/>
    <n v="4"/>
    <s v="Male"/>
    <n v="3"/>
    <n v="48323"/>
    <n v="39"/>
    <s v="Completed"/>
    <s v="Yes"/>
    <d v="2021-10-13T00:00:00"/>
    <s v="Forms"/>
    <s v="Google"/>
    <s v="Mumbai"/>
    <n v="2"/>
    <s v="Urology Circumcision"/>
  </r>
  <r>
    <x v="198"/>
    <n v="2"/>
    <n v="4"/>
    <n v="51"/>
    <s v="null"/>
    <n v="4"/>
    <n v="47043"/>
    <n v="15"/>
    <s v="Completed"/>
    <s v="Yes"/>
    <d v="2021-10-09T00:00:00"/>
    <s v="Kaleyra"/>
    <s v="Google"/>
    <s v="Hyderabad"/>
    <n v="3"/>
    <s v="Laproscopy"/>
  </r>
  <r>
    <x v="199"/>
    <n v="2"/>
    <n v="4"/>
    <n v="51"/>
    <s v="Male"/>
    <n v="4"/>
    <n v="47827"/>
    <n v="24"/>
    <s v="Completed"/>
    <s v="Yes"/>
    <d v="2021-10-10T00:00:00"/>
    <s v="Kaleyra"/>
    <s v="Google"/>
    <s v="Hyderabad"/>
    <n v="1"/>
    <s v="Proctology"/>
  </r>
  <r>
    <x v="200"/>
    <n v="1"/>
    <n v="4"/>
    <n v="34"/>
    <s v="Female"/>
    <n v="4"/>
    <n v="48073"/>
    <n v="15"/>
    <s v="Completed"/>
    <s v="Yes"/>
    <d v="2021-10-11T00:00:00"/>
    <s v="Forms"/>
    <s v="Google"/>
    <s v="Hyderabad"/>
    <n v="3"/>
    <s v="Laproscopy"/>
  </r>
  <r>
    <x v="201"/>
    <n v="2"/>
    <n v="4"/>
    <n v="51"/>
    <s v="Male"/>
    <n v="4"/>
    <n v="47899"/>
    <n v="19"/>
    <s v="Completed"/>
    <s v="Yes"/>
    <d v="2021-10-11T00:00:00"/>
    <s v="Kaleyra"/>
    <s v="Google"/>
    <s v="Hyderabad"/>
    <n v="1"/>
    <s v="Proctology"/>
  </r>
  <r>
    <x v="202"/>
    <n v="1"/>
    <n v="4"/>
    <n v="13"/>
    <s v="Male"/>
    <n v="4"/>
    <n v="47989"/>
    <n v="2"/>
    <s v="Completed"/>
    <s v="Yes"/>
    <d v="2021-10-11T00:00:00"/>
    <s v="Forms"/>
    <s v="Google"/>
    <s v="Hyderabad"/>
    <n v="1"/>
    <s v="Proctology"/>
  </r>
  <r>
    <x v="203"/>
    <n v="2"/>
    <n v="4"/>
    <n v="13"/>
    <s v="Male"/>
    <n v="4"/>
    <n v="48568"/>
    <n v="39"/>
    <s v="Completed"/>
    <s v="No"/>
    <d v="2021-10-11T00:00:00"/>
    <s v="Kaleyra"/>
    <s v="Google"/>
    <s v="Hyderabad"/>
    <n v="2"/>
    <s v="Urology Circumcision"/>
  </r>
  <r>
    <x v="204"/>
    <n v="2"/>
    <n v="4"/>
    <n v="51"/>
    <s v="Female"/>
    <n v="4"/>
    <n v="47851"/>
    <n v="2"/>
    <s v="Completed"/>
    <s v="No"/>
    <d v="2021-10-10T00:00:00"/>
    <s v="Kaleyra"/>
    <s v="Google"/>
    <s v="Hyderabad"/>
    <n v="1"/>
    <s v="Proctology"/>
  </r>
  <r>
    <x v="205"/>
    <n v="1"/>
    <n v="4"/>
    <n v="51"/>
    <s v="Male"/>
    <n v="4"/>
    <n v="46358"/>
    <n v="39"/>
    <s v="Completed"/>
    <s v="Yes"/>
    <d v="2021-10-09T00:00:00"/>
    <s v="Forms"/>
    <s v="Google"/>
    <s v="Hyderabad"/>
    <n v="2"/>
    <s v="Urology Circumcision"/>
  </r>
  <r>
    <x v="206"/>
    <n v="7"/>
    <n v="4"/>
    <n v="51"/>
    <s v="Male"/>
    <n v="4"/>
    <n v="37792"/>
    <n v="24"/>
    <s v="Completed"/>
    <s v="Yes"/>
    <d v="2021-10-09T00:00:00"/>
    <s v="Referral"/>
    <s v="Others"/>
    <s v="Hyderabad"/>
    <n v="1"/>
    <s v="Proctology"/>
  </r>
  <r>
    <x v="207"/>
    <n v="1"/>
    <n v="4"/>
    <n v="51"/>
    <s v="Female"/>
    <n v="4"/>
    <n v="42298"/>
    <n v="2"/>
    <s v="Completed"/>
    <s v="Yes"/>
    <d v="2021-10-11T00:00:00"/>
    <s v="Forms"/>
    <s v="Google"/>
    <s v="Hyderabad"/>
    <n v="1"/>
    <s v="Proctology"/>
  </r>
  <r>
    <x v="208"/>
    <n v="2"/>
    <n v="4"/>
    <n v="51"/>
    <s v="Male"/>
    <n v="4"/>
    <n v="47998"/>
    <n v="2"/>
    <s v="Completed"/>
    <s v="No"/>
    <d v="2021-10-11T00:00:00"/>
    <s v="Kaleyra"/>
    <s v="Google"/>
    <s v="Hyderabad"/>
    <n v="1"/>
    <s v="Proctology"/>
  </r>
  <r>
    <x v="209"/>
    <n v="2"/>
    <n v="8"/>
    <n v="51"/>
    <s v="Male"/>
    <n v="1"/>
    <n v="29130"/>
    <n v="16"/>
    <s v="Completed"/>
    <s v="No"/>
    <d v="2021-10-13T00:00:00"/>
    <s v="Kaleyra"/>
    <s v="Google"/>
    <s v="New Delhi"/>
    <n v="3"/>
    <s v="Laproscopy"/>
  </r>
  <r>
    <x v="210"/>
    <n v="1"/>
    <n v="4"/>
    <n v="51"/>
    <s v="Female"/>
    <n v="4"/>
    <n v="46892"/>
    <n v="2"/>
    <s v="Completed"/>
    <s v="No"/>
    <d v="2021-10-12T00:00:00"/>
    <s v="Forms"/>
    <s v="Google"/>
    <s v="Hyderabad"/>
    <n v="1"/>
    <s v="Proctology"/>
  </r>
  <r>
    <x v="3"/>
    <n v="1"/>
    <n v="2"/>
    <n v="51"/>
    <s v="Male"/>
    <n v="6"/>
    <n v="41800"/>
    <n v="18"/>
    <s v="Completed"/>
    <s v="Yes"/>
    <d v="2021-10-12T00:00:00"/>
    <s v="Forms"/>
    <s v="Google"/>
    <s v="Pune"/>
    <n v="5"/>
    <s v="Vascular"/>
  </r>
  <r>
    <x v="211"/>
    <n v="2"/>
    <n v="3"/>
    <n v="34"/>
    <s v="Male"/>
    <n v="3"/>
    <n v="48578"/>
    <n v="2"/>
    <s v="Completed"/>
    <s v="Yes"/>
    <d v="2021-10-12T00:00:00"/>
    <s v="Kaleyra"/>
    <s v="Google"/>
    <s v="Mumbai"/>
    <n v="1"/>
    <s v="Proctology"/>
  </r>
  <r>
    <x v="212"/>
    <n v="2"/>
    <n v="1"/>
    <n v="51"/>
    <s v="Male"/>
    <n v="1"/>
    <n v="48124"/>
    <n v="20"/>
    <s v="Completed"/>
    <s v="Yes"/>
    <d v="2021-10-13T00:00:00"/>
    <s v="Kaleyra"/>
    <s v="Google"/>
    <s v="New Delhi"/>
    <n v="1"/>
    <s v="Proctology"/>
  </r>
  <r>
    <x v="213"/>
    <n v="2"/>
    <n v="3"/>
    <n v="51"/>
    <s v="Male"/>
    <n v="3"/>
    <n v="48698"/>
    <n v="2"/>
    <s v="Completed"/>
    <s v="Yes"/>
    <d v="2021-10-13T00:00:00"/>
    <s v="Kaleyra"/>
    <s v="Google"/>
    <s v="Mumbai"/>
    <n v="1"/>
    <s v="Proctology"/>
  </r>
  <r>
    <x v="214"/>
    <n v="2"/>
    <n v="1"/>
    <n v="8"/>
    <s v="Female"/>
    <n v="1"/>
    <n v="48710"/>
    <n v="20"/>
    <s v="Active"/>
    <s v="Yes"/>
    <d v="2021-10-13T00:00:00"/>
    <s v="Kaleyra"/>
    <s v="Google"/>
    <s v="New Delhi"/>
    <n v="1"/>
    <s v="Proctology"/>
  </r>
  <r>
    <x v="215"/>
    <n v="5"/>
    <n v="3"/>
    <n v="51"/>
    <s v="Male"/>
    <n v="3"/>
    <n v="48263"/>
    <n v="39"/>
    <s v="Completed"/>
    <s v="Yes"/>
    <d v="2021-10-13T00:00:00"/>
    <s v="Lead Gen-FB"/>
    <s v="Facebook"/>
    <s v="Mumbai"/>
    <n v="2"/>
    <s v="Urology Circumcision"/>
  </r>
  <r>
    <x v="216"/>
    <n v="1"/>
    <n v="3"/>
    <n v="13"/>
    <s v="Male"/>
    <n v="3"/>
    <n v="48631"/>
    <n v="20"/>
    <s v="Completed"/>
    <s v="No"/>
    <d v="2021-10-13T00:00:00"/>
    <s v="Forms"/>
    <s v="Google"/>
    <s v="Mumbai"/>
    <n v="1"/>
    <s v="Proctology"/>
  </r>
  <r>
    <x v="217"/>
    <n v="5"/>
    <n v="1"/>
    <n v="34"/>
    <s v="Male"/>
    <n v="1"/>
    <n v="47500"/>
    <n v="24"/>
    <s v="Completed"/>
    <s v="Yes"/>
    <d v="2021-10-13T00:00:00"/>
    <s v="Lead Gen-FB"/>
    <s v="Facebook"/>
    <s v="New Delhi"/>
    <n v="1"/>
    <s v="Proctology"/>
  </r>
  <r>
    <x v="218"/>
    <n v="1"/>
    <n v="3"/>
    <n v="34"/>
    <s v="Male"/>
    <n v="3"/>
    <n v="48513"/>
    <n v="39"/>
    <s v="Completed"/>
    <s v="Yes"/>
    <d v="2021-10-14T00:00:00"/>
    <s v="Forms"/>
    <s v="Google"/>
    <s v="Mumbai"/>
    <n v="2"/>
    <s v="Urology Circumcision"/>
  </r>
  <r>
    <x v="219"/>
    <n v="1"/>
    <n v="1"/>
    <n v="4"/>
    <s v="Male"/>
    <n v="1"/>
    <n v="43992"/>
    <n v="17"/>
    <s v="Active"/>
    <s v="Pending"/>
    <d v="2021-10-13T00:00:00"/>
    <s v="Forms"/>
    <s v="Google"/>
    <s v="New Delhi"/>
    <n v="7"/>
    <s v="Cosmetic"/>
  </r>
  <r>
    <x v="220"/>
    <n v="1"/>
    <n v="3"/>
    <n v="13"/>
    <s v="Male"/>
    <n v="3"/>
    <n v="48619"/>
    <n v="2"/>
    <s v="Cancel"/>
    <s v="Pending"/>
    <d v="2021-10-13T00:00:00"/>
    <s v="Forms"/>
    <s v="Google"/>
    <s v="Mumbai"/>
    <n v="1"/>
    <s v="Proctology"/>
  </r>
  <r>
    <x v="221"/>
    <n v="1"/>
    <n v="3"/>
    <n v="51"/>
    <s v="Female"/>
    <n v="3"/>
    <n v="48035"/>
    <n v="21"/>
    <s v="Completed"/>
    <s v="Yes"/>
    <d v="2021-10-18T00:00:00"/>
    <s v="Forms"/>
    <s v="Google"/>
    <s v="Mumbai"/>
    <n v="1"/>
    <s v="Proctology"/>
  </r>
  <r>
    <x v="222"/>
    <n v="1"/>
    <n v="3"/>
    <n v="2"/>
    <s v="Male"/>
    <n v="1"/>
    <n v="48621"/>
    <n v="7"/>
    <s v="Cancel"/>
    <s v="Pending"/>
    <d v="2021-10-16T00:00:00"/>
    <s v="Forms"/>
    <s v="Google"/>
    <s v="New Delhi"/>
    <n v="9"/>
    <s v="Ophthalmology"/>
  </r>
  <r>
    <x v="223"/>
    <n v="1"/>
    <n v="1"/>
    <n v="8"/>
    <s v="Male"/>
    <n v="1"/>
    <n v="47481"/>
    <n v="2"/>
    <s v="Cancel"/>
    <s v="No"/>
    <d v="2021-10-14T00:00:00"/>
    <s v="Forms"/>
    <s v="Google"/>
    <s v="New Delhi"/>
    <n v="1"/>
    <s v="Proctology"/>
  </r>
  <r>
    <x v="224"/>
    <n v="1"/>
    <n v="2"/>
    <n v="34"/>
    <s v="Male"/>
    <n v="2"/>
    <n v="45833"/>
    <n v="20"/>
    <s v="Completed"/>
    <s v="Yes"/>
    <d v="2021-10-13T00:00:00"/>
    <s v="Forms"/>
    <s v="Google"/>
    <s v="Bangalore"/>
    <n v="1"/>
    <s v="Proctology"/>
  </r>
  <r>
    <x v="225"/>
    <n v="2"/>
    <n v="4"/>
    <n v="13"/>
    <s v="Male"/>
    <n v="4"/>
    <n v="48449"/>
    <n v="19"/>
    <s v="Completed"/>
    <s v="No"/>
    <d v="2021-10-13T00:00:00"/>
    <s v="Kaleyra"/>
    <s v="Google"/>
    <s v="Hyderabad"/>
    <n v="1"/>
    <s v="Proctology"/>
  </r>
  <r>
    <x v="226"/>
    <n v="2"/>
    <n v="4"/>
    <n v="13"/>
    <s v="Male"/>
    <n v="4"/>
    <n v="48162"/>
    <n v="16"/>
    <s v="Completed"/>
    <s v="Yes"/>
    <d v="2021-10-12T00:00:00"/>
    <s v="Kaleyra"/>
    <s v="Google"/>
    <s v="Hyderabad"/>
    <n v="3"/>
    <s v="Laproscopy"/>
  </r>
  <r>
    <x v="227"/>
    <n v="2"/>
    <n v="8"/>
    <n v="13"/>
    <s v="Female"/>
    <n v="12"/>
    <n v="48811"/>
    <n v="2"/>
    <s v="Cancel"/>
    <s v="Pending"/>
    <d v="2021-10-13T00:00:00"/>
    <s v="Kaleyra"/>
    <s v="Google"/>
    <s v="Indore"/>
    <n v="1"/>
    <s v="Proctology"/>
  </r>
  <r>
    <x v="228"/>
    <n v="1"/>
    <n v="6"/>
    <n v="13"/>
    <s v="Male"/>
    <n v="6"/>
    <n v="48798"/>
    <n v="39"/>
    <s v="Cancel"/>
    <s v="Pending"/>
    <d v="2021-10-14T00:00:00"/>
    <s v="Forms"/>
    <s v="Google"/>
    <s v="Pune"/>
    <n v="2"/>
    <s v="Urology Circumcision"/>
  </r>
  <r>
    <x v="229"/>
    <n v="1"/>
    <n v="2"/>
    <n v="2"/>
    <s v="Male"/>
    <n v="2"/>
    <n v="47497"/>
    <n v="16"/>
    <s v="Completed"/>
    <s v="Yes"/>
    <d v="2021-10-13T00:00:00"/>
    <s v="Forms"/>
    <s v="Google"/>
    <s v="Bangalore"/>
    <n v="3"/>
    <s v="Laproscopy"/>
  </r>
  <r>
    <x v="230"/>
    <n v="1"/>
    <n v="2"/>
    <n v="13"/>
    <s v="Female"/>
    <n v="2"/>
    <n v="48608"/>
    <n v="15"/>
    <s v="Completed"/>
    <s v="Yes"/>
    <d v="2021-10-13T00:00:00"/>
    <s v="Forms"/>
    <s v="Google"/>
    <s v="Bangalore"/>
    <n v="3"/>
    <s v="Laproscopy"/>
  </r>
  <r>
    <x v="231"/>
    <n v="3"/>
    <n v="2"/>
    <n v="13"/>
    <s v="Female"/>
    <n v="2"/>
    <n v="48836"/>
    <n v="24"/>
    <s v="Completed"/>
    <s v="Yes"/>
    <d v="2021-10-13T00:00:00"/>
    <s v="Practo"/>
    <s v="Others"/>
    <s v="Bangalore"/>
    <n v="1"/>
    <s v="Proctology"/>
  </r>
  <r>
    <x v="232"/>
    <n v="5"/>
    <n v="8"/>
    <n v="13"/>
    <s v="Male"/>
    <n v="1"/>
    <n v="12479"/>
    <n v="17"/>
    <s v="Cancel"/>
    <s v="Pending"/>
    <d v="2021-10-13T00:00:00"/>
    <s v="Lead Gen-FB"/>
    <s v="Facebook"/>
    <s v="New Delhi"/>
    <n v="7"/>
    <s v="Cosmetic"/>
  </r>
  <r>
    <x v="233"/>
    <n v="2"/>
    <n v="2"/>
    <n v="13"/>
    <s v="Female"/>
    <n v="2"/>
    <n v="48711"/>
    <n v="18"/>
    <s v="Completed"/>
    <s v="No"/>
    <d v="2021-10-18T00:00:00"/>
    <s v="Kaleyra"/>
    <s v="Google"/>
    <s v="Bangalore"/>
    <n v="5"/>
    <s v="Vascular"/>
  </r>
  <r>
    <x v="234"/>
    <n v="1"/>
    <n v="1"/>
    <n v="4"/>
    <s v="Male"/>
    <n v="1"/>
    <n v="43531"/>
    <n v="17"/>
    <s v="Active"/>
    <s v="Pending"/>
    <d v="2021-10-13T00:00:00"/>
    <s v="Forms"/>
    <s v="Google"/>
    <s v="New Delhi"/>
    <n v="7"/>
    <s v="Cosmetic"/>
  </r>
  <r>
    <x v="235"/>
    <n v="2"/>
    <n v="4"/>
    <n v="13"/>
    <s v="Female"/>
    <n v="4"/>
    <n v="48825"/>
    <n v="15"/>
    <s v="Completed"/>
    <s v="Yes"/>
    <d v="2021-10-13T00:00:00"/>
    <s v="Kaleyra"/>
    <s v="Google"/>
    <s v="Hyderabad"/>
    <n v="3"/>
    <s v="Laproscopy"/>
  </r>
  <r>
    <x v="236"/>
    <n v="1"/>
    <n v="1"/>
    <n v="13"/>
    <s v="Male"/>
    <n v="3"/>
    <n v="48742"/>
    <n v="17"/>
    <s v="Completed"/>
    <s v="Yes"/>
    <d v="2021-10-14T00:00:00"/>
    <s v="Forms"/>
    <s v="Google"/>
    <s v="Mumbai"/>
    <n v="7"/>
    <s v="Cosmetic"/>
  </r>
  <r>
    <x v="237"/>
    <n v="2"/>
    <n v="3"/>
    <n v="34"/>
    <s v="Male"/>
    <n v="3"/>
    <n v="34077"/>
    <n v="17"/>
    <s v="Completed"/>
    <s v="Yes"/>
    <d v="2021-10-14T00:00:00"/>
    <s v="Kaleyra"/>
    <s v="Google"/>
    <s v="Mumbai"/>
    <n v="7"/>
    <s v="Cosmetic"/>
  </r>
  <r>
    <x v="238"/>
    <n v="1"/>
    <n v="6"/>
    <n v="51"/>
    <s v="Male"/>
    <n v="6"/>
    <n v="48605"/>
    <n v="16"/>
    <s v="Completed"/>
    <s v="Yes"/>
    <d v="2021-10-14T00:00:00"/>
    <s v="Forms"/>
    <s v="Google"/>
    <s v="Pune"/>
    <n v="3"/>
    <s v="Laproscopy"/>
  </r>
  <r>
    <x v="239"/>
    <n v="1"/>
    <n v="3"/>
    <n v="51"/>
    <s v="Female"/>
    <n v="3"/>
    <n v="48176"/>
    <n v="2"/>
    <s v="Completed"/>
    <s v="Yes"/>
    <d v="2021-10-14T00:00:00"/>
    <s v="Forms"/>
    <s v="Google"/>
    <s v="Mumbai"/>
    <n v="1"/>
    <s v="Proctology"/>
  </r>
  <r>
    <x v="240"/>
    <n v="2"/>
    <n v="2"/>
    <n v="34"/>
    <s v="Male"/>
    <n v="2"/>
    <n v="48941"/>
    <n v="2"/>
    <s v="Completed"/>
    <s v="Yes"/>
    <d v="2021-10-14T00:00:00"/>
    <s v="Kaleyra"/>
    <s v="Google"/>
    <s v="Bangalore"/>
    <n v="1"/>
    <s v="Proctology"/>
  </r>
  <r>
    <x v="241"/>
    <n v="2"/>
    <n v="3"/>
    <n v="13"/>
    <s v="Female"/>
    <n v="3"/>
    <n v="48735"/>
    <n v="2"/>
    <s v="Completed"/>
    <s v="No"/>
    <d v="2021-10-13T00:00:00"/>
    <s v="Kaleyra"/>
    <s v="Google"/>
    <s v="Mumbai"/>
    <n v="1"/>
    <s v="Proctology"/>
  </r>
  <r>
    <x v="242"/>
    <n v="2"/>
    <n v="1"/>
    <n v="51"/>
    <s v="Male"/>
    <n v="1"/>
    <n v="49013"/>
    <n v="96"/>
    <s v="Completed"/>
    <s v="Yes"/>
    <d v="2021-10-14T00:00:00"/>
    <s v="Kaleyra"/>
    <s v="Google"/>
    <s v="New Delhi"/>
    <n v="7"/>
    <s v="Cosmetic"/>
  </r>
  <r>
    <x v="243"/>
    <n v="2"/>
    <n v="2"/>
    <n v="34"/>
    <s v="Male"/>
    <n v="2"/>
    <n v="46796"/>
    <n v="2"/>
    <s v="Completed"/>
    <s v="Yes"/>
    <d v="2021-10-14T00:00:00"/>
    <s v="Kaleyra"/>
    <s v="Google"/>
    <s v="Bangalore"/>
    <n v="1"/>
    <s v="Proctology"/>
  </r>
  <r>
    <x v="244"/>
    <n v="2"/>
    <n v="3"/>
    <n v="4"/>
    <s v="Male"/>
    <n v="3"/>
    <n v="49056"/>
    <n v="20"/>
    <s v="Completed"/>
    <s v="Yes"/>
    <d v="2021-10-14T00:00:00"/>
    <s v="Kaleyra"/>
    <s v="Google"/>
    <s v="Mumbai"/>
    <n v="1"/>
    <s v="Proctology"/>
  </r>
  <r>
    <x v="245"/>
    <n v="1"/>
    <n v="2"/>
    <n v="13"/>
    <s v="Male"/>
    <n v="2"/>
    <n v="49098"/>
    <n v="18"/>
    <s v="Cancel"/>
    <s v="Pending"/>
    <d v="2021-10-18T00:00:00"/>
    <s v="Forms"/>
    <s v="Google"/>
    <s v="Bangalore"/>
    <n v="5"/>
    <s v="Vascular"/>
  </r>
  <r>
    <x v="246"/>
    <n v="1"/>
    <n v="2"/>
    <n v="34"/>
    <s v="Male"/>
    <n v="2"/>
    <n v="23944"/>
    <n v="2"/>
    <s v="Completed"/>
    <s v="Yes"/>
    <d v="2021-10-14T00:00:00"/>
    <s v="Forms"/>
    <s v="Google"/>
    <s v="Bangalore"/>
    <n v="1"/>
    <s v="Proctology"/>
  </r>
  <r>
    <x v="247"/>
    <n v="1"/>
    <n v="2"/>
    <n v="50"/>
    <s v="Male"/>
    <n v="2"/>
    <n v="47720"/>
    <n v="2"/>
    <s v="Completed"/>
    <s v="No"/>
    <d v="2021-10-14T00:00:00"/>
    <s v="Forms"/>
    <s v="Google"/>
    <s v="Bangalore"/>
    <n v="1"/>
    <s v="Proctology"/>
  </r>
  <r>
    <x v="248"/>
    <n v="1"/>
    <n v="3"/>
    <n v="34"/>
    <s v="Male"/>
    <n v="3"/>
    <n v="46951"/>
    <n v="18"/>
    <s v="Completed"/>
    <s v="Yes"/>
    <d v="2021-10-18T00:00:00"/>
    <s v="Forms"/>
    <s v="Google"/>
    <s v="Mumbai"/>
    <n v="5"/>
    <s v="Vascular"/>
  </r>
  <r>
    <x v="249"/>
    <n v="1"/>
    <n v="2"/>
    <n v="18"/>
    <s v="Male"/>
    <n v="3"/>
    <n v="45565"/>
    <n v="39"/>
    <s v="Completed"/>
    <s v="Yes"/>
    <d v="2021-10-14T00:00:00"/>
    <s v="Forms"/>
    <s v="Google"/>
    <s v="Mumbai"/>
    <n v="2"/>
    <s v="Urology Circumcision"/>
  </r>
  <r>
    <x v="250"/>
    <n v="2"/>
    <n v="1"/>
    <n v="31"/>
    <s v="Male"/>
    <n v="4"/>
    <n v="49150"/>
    <n v="2"/>
    <s v="Completed"/>
    <s v="Yes"/>
    <d v="2021-10-14T00:00:00"/>
    <s v="Kaleyra"/>
    <s v="Google"/>
    <s v="Hyderabad"/>
    <n v="1"/>
    <s v="Proctology"/>
  </r>
  <r>
    <x v="251"/>
    <n v="1"/>
    <n v="2"/>
    <n v="34"/>
    <s v="Male"/>
    <n v="2"/>
    <n v="48204"/>
    <n v="39"/>
    <s v="Completed"/>
    <s v="Yes"/>
    <d v="2021-10-15T00:00:00"/>
    <s v="Forms"/>
    <s v="Google"/>
    <s v="Bangalore"/>
    <n v="2"/>
    <s v="Urology Circumcision"/>
  </r>
  <r>
    <x v="252"/>
    <n v="5"/>
    <n v="2"/>
    <n v="34"/>
    <s v="Male"/>
    <n v="2"/>
    <n v="48049"/>
    <n v="2"/>
    <s v="Completed"/>
    <s v="Yes"/>
    <d v="2021-10-16T00:00:00"/>
    <s v="Lead Gen-FB"/>
    <s v="Facebook"/>
    <s v="Bangalore"/>
    <n v="1"/>
    <s v="Proctology"/>
  </r>
  <r>
    <x v="253"/>
    <n v="5"/>
    <n v="1"/>
    <n v="51"/>
    <s v="Male"/>
    <n v="1"/>
    <n v="44888"/>
    <n v="2"/>
    <s v="Completed"/>
    <s v="Yes"/>
    <d v="2021-10-16T00:00:00"/>
    <s v="Lead Gen-FB"/>
    <s v="Facebook"/>
    <s v="New Delhi"/>
    <n v="1"/>
    <s v="Proctology"/>
  </r>
  <r>
    <x v="254"/>
    <n v="1"/>
    <n v="1"/>
    <n v="8"/>
    <s v="Male"/>
    <n v="1"/>
    <n v="49224"/>
    <n v="20"/>
    <s v="Cancel"/>
    <s v="No"/>
    <d v="2021-10-17T00:00:00"/>
    <s v="Forms"/>
    <s v="Google"/>
    <s v="New Delhi"/>
    <n v="1"/>
    <s v="Proctology"/>
  </r>
  <r>
    <x v="255"/>
    <n v="1"/>
    <n v="2"/>
    <n v="35"/>
    <s v="Male"/>
    <n v="2"/>
    <n v="49029"/>
    <n v="15"/>
    <s v="Completed"/>
    <s v="Yes"/>
    <d v="2021-10-16T00:00:00"/>
    <s v="Forms"/>
    <s v="Google"/>
    <s v="Bangalore"/>
    <n v="3"/>
    <s v="Laproscopy"/>
  </r>
  <r>
    <x v="256"/>
    <n v="2"/>
    <n v="6"/>
    <n v="13"/>
    <s v="Male"/>
    <n v="3"/>
    <n v="36271"/>
    <n v="19"/>
    <s v="Cancel"/>
    <s v="Pending"/>
    <d v="2021-10-16T00:00:00"/>
    <s v="Kaleyra"/>
    <s v="Google"/>
    <s v="Mumbai"/>
    <n v="1"/>
    <s v="Proctology"/>
  </r>
  <r>
    <x v="257"/>
    <n v="2"/>
    <n v="4"/>
    <n v="13"/>
    <s v="Male"/>
    <n v="4"/>
    <n v="49060"/>
    <n v="19"/>
    <s v="Completed"/>
    <s v="Yes"/>
    <d v="2021-10-18T00:00:00"/>
    <s v="Kaleyra"/>
    <s v="Google"/>
    <s v="Hyderabad"/>
    <n v="1"/>
    <s v="Proctology"/>
  </r>
  <r>
    <x v="258"/>
    <n v="1"/>
    <n v="2"/>
    <n v="35"/>
    <s v="Male"/>
    <n v="2"/>
    <n v="49490"/>
    <n v="17"/>
    <s v="Cancel"/>
    <s v="Pending"/>
    <d v="2021-10-16T00:00:00"/>
    <s v="Forms"/>
    <s v="Google"/>
    <s v="Bangalore"/>
    <n v="7"/>
    <s v="Cosmetic"/>
  </r>
  <r>
    <x v="259"/>
    <n v="2"/>
    <n v="4"/>
    <n v="34"/>
    <s v="Male"/>
    <n v="4"/>
    <n v="48899"/>
    <n v="21"/>
    <s v="Completed"/>
    <s v="Yes"/>
    <d v="2021-10-14T00:00:00"/>
    <s v="Kaleyra"/>
    <s v="Google"/>
    <s v="Hyderabad"/>
    <n v="1"/>
    <s v="Proctology"/>
  </r>
  <r>
    <x v="260"/>
    <n v="2"/>
    <n v="4"/>
    <n v="51"/>
    <s v="Male"/>
    <n v="4"/>
    <n v="48868"/>
    <n v="2"/>
    <s v="Completed"/>
    <s v="No"/>
    <d v="2021-10-13T00:00:00"/>
    <s v="Kaleyra"/>
    <s v="Google"/>
    <s v="Hyderabad"/>
    <n v="1"/>
    <s v="Proctology"/>
  </r>
  <r>
    <x v="261"/>
    <n v="2"/>
    <n v="1"/>
    <n v="13"/>
    <s v="Female"/>
    <n v="1"/>
    <n v="49614"/>
    <n v="57"/>
    <s v="Active"/>
    <s v="Yes"/>
    <d v="2021-10-16T00:00:00"/>
    <s v="Kaleyra"/>
    <s v="Google"/>
    <s v="New Delhi"/>
    <n v="0"/>
    <s v="Not Assigned"/>
  </r>
  <r>
    <x v="262"/>
    <n v="2"/>
    <n v="3"/>
    <n v="13"/>
    <s v="Male"/>
    <n v="3"/>
    <n v="47013"/>
    <n v="20"/>
    <s v="Completed"/>
    <s v="Yes"/>
    <d v="2021-10-16T00:00:00"/>
    <s v="Kaleyra"/>
    <s v="Google"/>
    <s v="Mumbai"/>
    <n v="1"/>
    <s v="Proctology"/>
  </r>
  <r>
    <x v="263"/>
    <n v="1"/>
    <n v="8"/>
    <n v="13"/>
    <s v="Male"/>
    <n v="10"/>
    <n v="49141"/>
    <n v="2"/>
    <s v="Cancel"/>
    <s v="Pending"/>
    <d v="2021-10-17T00:00:00"/>
    <s v="Forms"/>
    <s v="Google"/>
    <s v="Patna"/>
    <n v="1"/>
    <s v="Proctology"/>
  </r>
  <r>
    <x v="264"/>
    <n v="2"/>
    <n v="1"/>
    <n v="51"/>
    <s v="Male"/>
    <n v="1"/>
    <n v="48175"/>
    <n v="17"/>
    <s v="Completed"/>
    <s v="Yes"/>
    <d v="2021-10-16T00:00:00"/>
    <s v="Kaleyra"/>
    <s v="Google"/>
    <s v="New Delhi"/>
    <n v="7"/>
    <s v="Cosmetic"/>
  </r>
  <r>
    <x v="265"/>
    <n v="1"/>
    <n v="6"/>
    <n v="34"/>
    <s v="Male"/>
    <n v="3"/>
    <n v="49277"/>
    <n v="39"/>
    <s v="Completed"/>
    <s v="Yes"/>
    <d v="2021-10-16T00:00:00"/>
    <s v="Forms"/>
    <s v="Google"/>
    <s v="Mumbai"/>
    <n v="2"/>
    <s v="Urology Circumcision"/>
  </r>
  <r>
    <x v="266"/>
    <n v="2"/>
    <n v="3"/>
    <n v="4"/>
    <s v="Male"/>
    <n v="6"/>
    <n v="49400"/>
    <n v="39"/>
    <s v="Cancel"/>
    <s v="Pending"/>
    <d v="2021-10-16T00:00:00"/>
    <s v="Kaleyra"/>
    <s v="Google"/>
    <s v="Pune"/>
    <n v="2"/>
    <s v="Urology Circumcision"/>
  </r>
  <r>
    <x v="267"/>
    <n v="2"/>
    <n v="2"/>
    <n v="34"/>
    <s v="Male"/>
    <n v="2"/>
    <n v="31616"/>
    <n v="18"/>
    <s v="Completed"/>
    <s v="Yes"/>
    <d v="2021-10-16T00:00:00"/>
    <s v="Kaleyra"/>
    <s v="Google"/>
    <s v="Bangalore"/>
    <n v="5"/>
    <s v="Vascular"/>
  </r>
  <r>
    <x v="268"/>
    <n v="2"/>
    <n v="2"/>
    <n v="18"/>
    <s v="Male"/>
    <n v="3"/>
    <n v="49589"/>
    <n v="39"/>
    <s v="Completed"/>
    <s v="Yes"/>
    <d v="2021-10-16T00:00:00"/>
    <s v="Kaleyra"/>
    <s v="Google"/>
    <s v="Mumbai"/>
    <n v="2"/>
    <s v="Urology Circumcision"/>
  </r>
  <r>
    <x v="269"/>
    <n v="2"/>
    <n v="1"/>
    <n v="13"/>
    <s v="Male"/>
    <n v="2"/>
    <n v="49670"/>
    <n v="2"/>
    <s v="Completed"/>
    <s v="Yes"/>
    <d v="2021-10-16T00:00:00"/>
    <s v="Kaleyra"/>
    <s v="Google"/>
    <s v="Bangalore"/>
    <n v="1"/>
    <s v="Proctology"/>
  </r>
  <r>
    <x v="270"/>
    <n v="1"/>
    <n v="3"/>
    <n v="18"/>
    <s v="Male"/>
    <n v="1"/>
    <n v="49656"/>
    <n v="7"/>
    <s v="Completed"/>
    <s v="Yes"/>
    <d v="2021-10-16T00:00:00"/>
    <s v="Forms"/>
    <s v="Google"/>
    <s v="New Delhi"/>
    <n v="9"/>
    <s v="Ophthalmology"/>
  </r>
  <r>
    <x v="271"/>
    <n v="2"/>
    <n v="4"/>
    <n v="34"/>
    <s v="Female"/>
    <n v="4"/>
    <n v="48178"/>
    <n v="15"/>
    <s v="Completed"/>
    <s v="No"/>
    <d v="2021-10-16T00:00:00"/>
    <s v="Kaleyra"/>
    <s v="Google"/>
    <s v="Hyderabad"/>
    <n v="3"/>
    <s v="Laproscopy"/>
  </r>
  <r>
    <x v="272"/>
    <n v="2"/>
    <n v="2"/>
    <n v="13"/>
    <s v="Male"/>
    <n v="2"/>
    <n v="49165"/>
    <n v="2"/>
    <s v="Completed"/>
    <s v="Yes"/>
    <d v="2021-10-18T00:00:00"/>
    <s v="Kaleyra"/>
    <s v="Google"/>
    <s v="Bangalore"/>
    <n v="1"/>
    <s v="Proctology"/>
  </r>
  <r>
    <x v="273"/>
    <n v="1"/>
    <n v="1"/>
    <n v="13"/>
    <s v="Female"/>
    <n v="10"/>
    <n v="48603"/>
    <n v="2"/>
    <s v="Cancel"/>
    <s v="Pending"/>
    <d v="2021-10-17T00:00:00"/>
    <s v="Forms"/>
    <s v="Google"/>
    <s v="Patna"/>
    <n v="1"/>
    <s v="Proctology"/>
  </r>
  <r>
    <x v="274"/>
    <n v="1"/>
    <n v="2"/>
    <n v="31"/>
    <s v="Male"/>
    <n v="2"/>
    <n v="49344"/>
    <n v="2"/>
    <s v="Completed"/>
    <s v="No"/>
    <d v="2021-10-16T00:00:00"/>
    <s v="Forms"/>
    <s v="Google"/>
    <s v="Bangalore"/>
    <n v="1"/>
    <s v="Proctology"/>
  </r>
  <r>
    <x v="275"/>
    <n v="2"/>
    <n v="2"/>
    <n v="13"/>
    <s v="Male"/>
    <n v="2"/>
    <n v="47883"/>
    <n v="96"/>
    <s v="Completed"/>
    <s v="Yes"/>
    <d v="2021-10-23T00:00:00"/>
    <s v="Kaleyra"/>
    <s v="Google"/>
    <s v="Bangalore"/>
    <n v="7"/>
    <s v="Cosmetic"/>
  </r>
  <r>
    <x v="276"/>
    <n v="2"/>
    <n v="4"/>
    <n v="51"/>
    <s v="Male"/>
    <n v="4"/>
    <n v="48748"/>
    <n v="2"/>
    <s v="Completed"/>
    <s v="Yes"/>
    <d v="2021-10-16T00:00:00"/>
    <s v="Kaleyra"/>
    <s v="Google"/>
    <s v="Hyderabad"/>
    <n v="1"/>
    <s v="Proctology"/>
  </r>
  <r>
    <x v="277"/>
    <n v="2"/>
    <n v="1"/>
    <n v="51"/>
    <s v="Male"/>
    <n v="1"/>
    <n v="49754"/>
    <n v="57"/>
    <s v="Completed"/>
    <s v="Yes"/>
    <d v="2021-10-17T00:00:00"/>
    <s v="Kaleyra"/>
    <s v="Google"/>
    <s v="New Delhi"/>
    <n v="0"/>
    <s v="Not Assigned"/>
  </r>
  <r>
    <x v="278"/>
    <n v="2"/>
    <n v="1"/>
    <n v="51"/>
    <s v="Male"/>
    <n v="1"/>
    <n v="49306"/>
    <n v="15"/>
    <s v="Completed"/>
    <s v="Yes"/>
    <d v="2021-10-16T00:00:00"/>
    <s v="Kaleyra"/>
    <s v="Google"/>
    <s v="New Delhi"/>
    <n v="3"/>
    <s v="Laproscopy"/>
  </r>
  <r>
    <x v="279"/>
    <n v="2"/>
    <n v="1"/>
    <n v="8"/>
    <s v="Male"/>
    <n v="10"/>
    <n v="49778"/>
    <n v="19"/>
    <s v="Cancel"/>
    <s v="No"/>
    <d v="2021-10-17T00:00:00"/>
    <s v="Kaleyra"/>
    <s v="Google"/>
    <s v="Patna"/>
    <n v="1"/>
    <s v="Proctology"/>
  </r>
  <r>
    <x v="280"/>
    <n v="1"/>
    <n v="1"/>
    <n v="13"/>
    <s v="Male"/>
    <n v="10"/>
    <n v="39023"/>
    <n v="39"/>
    <s v="Cancel"/>
    <s v="Pending"/>
    <d v="2021-10-18T00:00:00"/>
    <s v="Forms"/>
    <s v="Google"/>
    <s v="Patna"/>
    <n v="2"/>
    <s v="Urology Circumcision"/>
  </r>
  <r>
    <x v="281"/>
    <n v="2"/>
    <n v="3"/>
    <n v="2"/>
    <s v="Female"/>
    <n v="1"/>
    <n v="49776"/>
    <n v="7"/>
    <s v="Cancel"/>
    <s v="Pending"/>
    <d v="2021-10-18T00:00:00"/>
    <s v="Kaleyra"/>
    <s v="Google"/>
    <s v="New Delhi"/>
    <n v="9"/>
    <s v="Ophthalmology"/>
  </r>
  <r>
    <x v="282"/>
    <n v="5"/>
    <n v="2"/>
    <n v="39"/>
    <s v="Male"/>
    <n v="2"/>
    <n v="45214"/>
    <n v="14"/>
    <s v="Completed"/>
    <s v="Yes"/>
    <d v="2021-10-16T00:00:00"/>
    <s v="Lead Gen-FB"/>
    <s v="Facebook"/>
    <s v="Bangalore"/>
    <n v="6"/>
    <s v="Kidney Stone"/>
  </r>
  <r>
    <x v="283"/>
    <n v="2"/>
    <n v="3"/>
    <n v="34"/>
    <s v="Male"/>
    <n v="3"/>
    <n v="49788"/>
    <n v="39"/>
    <s v="Completed"/>
    <s v="Yes"/>
    <d v="2021-10-18T00:00:00"/>
    <s v="Kaleyra"/>
    <s v="Google"/>
    <s v="Mumbai"/>
    <n v="2"/>
    <s v="Urology Circumcision"/>
  </r>
  <r>
    <x v="284"/>
    <n v="1"/>
    <n v="1"/>
    <n v="51"/>
    <s v="Female"/>
    <n v="1"/>
    <n v="49821"/>
    <n v="24"/>
    <s v="Completed"/>
    <s v="Yes"/>
    <d v="2021-10-17T00:00:00"/>
    <s v="Forms"/>
    <s v="Google"/>
    <s v="New Delhi"/>
    <n v="1"/>
    <s v="Proctology"/>
  </r>
  <r>
    <x v="285"/>
    <n v="2"/>
    <n v="3"/>
    <n v="51"/>
    <s v="null"/>
    <n v="3"/>
    <n v="50161"/>
    <n v="2"/>
    <s v="Completed"/>
    <s v="No"/>
    <d v="2021-10-18T00:00:00"/>
    <s v="Kaleyra"/>
    <s v="Google"/>
    <s v="Mumbai"/>
    <n v="1"/>
    <s v="Proctology"/>
  </r>
  <r>
    <x v="286"/>
    <n v="1"/>
    <n v="4"/>
    <n v="34"/>
    <s v="Female"/>
    <n v="4"/>
    <n v="48370"/>
    <n v="20"/>
    <s v="Completed"/>
    <s v="Yes"/>
    <d v="2021-10-18T00:00:00"/>
    <s v="Forms"/>
    <s v="Google"/>
    <s v="Hyderabad"/>
    <n v="1"/>
    <s v="Proctology"/>
  </r>
  <r>
    <x v="287"/>
    <n v="1"/>
    <n v="2"/>
    <n v="13"/>
    <s v="Male"/>
    <n v="2"/>
    <n v="48523"/>
    <n v="2"/>
    <s v="Cancel"/>
    <s v="Pending"/>
    <d v="2021-10-18T00:00:00"/>
    <s v="Forms"/>
    <s v="Google"/>
    <s v="Bangalore"/>
    <n v="1"/>
    <s v="Proctology"/>
  </r>
  <r>
    <x v="288"/>
    <n v="1"/>
    <n v="1"/>
    <n v="51"/>
    <s v="Male"/>
    <n v="1"/>
    <n v="48896"/>
    <n v="2"/>
    <s v="Completed"/>
    <s v="No"/>
    <d v="2021-10-18T00:00:00"/>
    <s v="Forms"/>
    <s v="Google"/>
    <s v="New Delhi"/>
    <n v="1"/>
    <s v="Proctology"/>
  </r>
  <r>
    <x v="289"/>
    <n v="2"/>
    <n v="11"/>
    <n v="13"/>
    <s v="Female"/>
    <n v="3"/>
    <n v="50542"/>
    <n v="15"/>
    <s v="Completed"/>
    <s v="Yes"/>
    <d v="2021-10-18T00:00:00"/>
    <s v="Kaleyra"/>
    <s v="Google"/>
    <s v="Mumbai"/>
    <n v="3"/>
    <s v="Laproscopy"/>
  </r>
  <r>
    <x v="290"/>
    <n v="1"/>
    <n v="2"/>
    <n v="4"/>
    <s v="Female"/>
    <n v="2"/>
    <n v="47083"/>
    <n v="2"/>
    <s v="Completed"/>
    <s v="Yes"/>
    <d v="2021-10-18T00:00:00"/>
    <s v="Forms"/>
    <s v="Google"/>
    <s v="Bangalore"/>
    <n v="1"/>
    <s v="Proctology"/>
  </r>
  <r>
    <x v="291"/>
    <n v="2"/>
    <n v="3"/>
    <n v="8"/>
    <s v="null"/>
    <n v="3"/>
    <n v="50070"/>
    <n v="2"/>
    <s v="Cancel"/>
    <s v="Pending"/>
    <d v="2021-10-18T00:00:00"/>
    <s v="Kaleyra"/>
    <s v="Google"/>
    <s v="Mumbai"/>
    <n v="1"/>
    <s v="Proctology"/>
  </r>
  <r>
    <x v="292"/>
    <n v="2"/>
    <n v="3"/>
    <n v="51"/>
    <s v="Male"/>
    <n v="3"/>
    <n v="50332"/>
    <n v="2"/>
    <s v="Completed"/>
    <s v="Yes"/>
    <d v="2021-10-18T00:00:00"/>
    <s v="Kaleyra"/>
    <s v="Google"/>
    <s v="Mumbai"/>
    <n v="1"/>
    <s v="Proctology"/>
  </r>
  <r>
    <x v="293"/>
    <n v="1"/>
    <n v="8"/>
    <n v="35"/>
    <s v="Male"/>
    <n v="1"/>
    <n v="50581"/>
    <n v="7"/>
    <s v="Completed"/>
    <s v="Yes"/>
    <d v="2021-10-18T00:00:00"/>
    <s v="Forms"/>
    <s v="Google"/>
    <s v="New Delhi"/>
    <n v="9"/>
    <s v="Ophthalmology"/>
  </r>
  <r>
    <x v="294"/>
    <n v="2"/>
    <n v="3"/>
    <n v="4"/>
    <s v="Female"/>
    <n v="6"/>
    <n v="49758"/>
    <n v="2"/>
    <s v="Completed"/>
    <s v="Yes"/>
    <d v="2021-10-18T00:00:00"/>
    <s v="Kaleyra"/>
    <s v="Google"/>
    <s v="Pune"/>
    <n v="1"/>
    <s v="Proctology"/>
  </r>
  <r>
    <x v="295"/>
    <n v="5"/>
    <n v="8"/>
    <n v="8"/>
    <s v="Male"/>
    <n v="12"/>
    <n v="50554"/>
    <n v="39"/>
    <s v="Active"/>
    <s v="Yes"/>
    <d v="2021-10-18T00:00:00"/>
    <s v="Lead Gen-FB"/>
    <s v="Facebook"/>
    <s v="Indore"/>
    <n v="2"/>
    <s v="Urology Circumcision"/>
  </r>
  <r>
    <x v="296"/>
    <n v="2"/>
    <n v="1"/>
    <n v="8"/>
    <s v="Female"/>
    <n v="1"/>
    <n v="49611"/>
    <n v="96"/>
    <s v="Cancel"/>
    <s v="No"/>
    <d v="2021-10-19T00:00:00"/>
    <s v="Kaleyra"/>
    <s v="Google"/>
    <s v="New Delhi"/>
    <n v="7"/>
    <s v="Cosmetic"/>
  </r>
  <r>
    <x v="297"/>
    <n v="1"/>
    <n v="3"/>
    <n v="2"/>
    <s v="Male"/>
    <n v="1"/>
    <n v="50473"/>
    <n v="7"/>
    <s v="Cancel"/>
    <s v="Pending"/>
    <d v="2021-10-18T00:00:00"/>
    <s v="Forms"/>
    <s v="Google"/>
    <s v="New Delhi"/>
    <n v="9"/>
    <s v="Ophthalmology"/>
  </r>
  <r>
    <x v="298"/>
    <n v="2"/>
    <n v="2"/>
    <n v="13"/>
    <s v="Male"/>
    <n v="1"/>
    <n v="50175"/>
    <n v="5"/>
    <s v="Cancel"/>
    <s v="Pending"/>
    <d v="2021-10-20T00:00:00"/>
    <s v="Kaleyra"/>
    <s v="Google"/>
    <s v="New Delhi"/>
    <n v="5"/>
    <s v="Vascular"/>
  </r>
  <r>
    <x v="299"/>
    <n v="1"/>
    <n v="1"/>
    <n v="34"/>
    <s v="Female"/>
    <n v="1"/>
    <n v="50575"/>
    <n v="24"/>
    <s v="Active"/>
    <s v="Yes"/>
    <d v="2021-10-18T00:00:00"/>
    <s v="Forms"/>
    <s v="Google"/>
    <s v="New Delhi"/>
    <n v="1"/>
    <s v="Proctology"/>
  </r>
  <r>
    <x v="300"/>
    <n v="1"/>
    <n v="3"/>
    <n v="13"/>
    <s v="Male"/>
    <n v="6"/>
    <n v="49465"/>
    <n v="24"/>
    <s v="Cancel"/>
    <s v="Pending"/>
    <d v="2021-10-19T00:00:00"/>
    <s v="Forms"/>
    <s v="Google"/>
    <s v="Pune"/>
    <n v="1"/>
    <s v="Proctology"/>
  </r>
  <r>
    <x v="301"/>
    <n v="2"/>
    <n v="3"/>
    <n v="13"/>
    <s v="Male"/>
    <n v="3"/>
    <n v="49127"/>
    <n v="39"/>
    <s v="Completed"/>
    <s v="Yes"/>
    <d v="2021-10-19T00:00:00"/>
    <s v="Kaleyra"/>
    <s v="Google"/>
    <s v="Mumbai"/>
    <n v="2"/>
    <s v="Urology Circumcision"/>
  </r>
  <r>
    <x v="302"/>
    <n v="2"/>
    <n v="4"/>
    <n v="13"/>
    <s v="Male"/>
    <n v="4"/>
    <n v="50614"/>
    <n v="2"/>
    <s v="Completed"/>
    <s v="Yes"/>
    <d v="2021-10-18T00:00:00"/>
    <s v="Kaleyra"/>
    <s v="Google"/>
    <s v="Hyderabad"/>
    <n v="1"/>
    <s v="Proctology"/>
  </r>
  <r>
    <x v="303"/>
    <n v="2"/>
    <n v="2"/>
    <n v="34"/>
    <s v="Male"/>
    <n v="2"/>
    <n v="36343"/>
    <n v="19"/>
    <s v="Completed"/>
    <s v="Yes"/>
    <d v="2021-10-18T00:00:00"/>
    <s v="Kaleyra"/>
    <s v="Google"/>
    <s v="Bangalore"/>
    <n v="1"/>
    <s v="Proctology"/>
  </r>
  <r>
    <x v="304"/>
    <n v="2"/>
    <n v="1"/>
    <n v="13"/>
    <s v="Female"/>
    <n v="10"/>
    <n v="50672"/>
    <n v="24"/>
    <s v="Cancel"/>
    <s v="Pending"/>
    <d v="2021-10-20T00:00:00"/>
    <s v="Kaleyra"/>
    <s v="Google"/>
    <s v="Patna"/>
    <n v="1"/>
    <s v="Proctology"/>
  </r>
  <r>
    <x v="305"/>
    <n v="1"/>
    <n v="6"/>
    <n v="59"/>
    <s v="Male"/>
    <n v="6"/>
    <n v="50680"/>
    <n v="2"/>
    <s v="Cancel"/>
    <s v="Pending"/>
    <d v="2021-10-19T00:00:00"/>
    <s v="Forms"/>
    <s v="Google"/>
    <s v="Pune"/>
    <n v="1"/>
    <s v="Proctology"/>
  </r>
  <r>
    <x v="306"/>
    <n v="2"/>
    <n v="3"/>
    <n v="13"/>
    <s v="Male"/>
    <n v="3"/>
    <n v="50129"/>
    <n v="16"/>
    <s v="Completed"/>
    <s v="Yes"/>
    <d v="2021-10-17T00:00:00"/>
    <s v="Kaleyra"/>
    <s v="Google"/>
    <s v="Mumbai"/>
    <n v="3"/>
    <s v="Laproscopy"/>
  </r>
  <r>
    <x v="307"/>
    <n v="2"/>
    <n v="3"/>
    <n v="51"/>
    <s v="Male"/>
    <n v="6"/>
    <n v="48584"/>
    <n v="2"/>
    <s v="Completed"/>
    <s v="Yes"/>
    <d v="2021-10-18T00:00:00"/>
    <s v="Kaleyra"/>
    <s v="Google"/>
    <s v="Pune"/>
    <n v="1"/>
    <s v="Proctology"/>
  </r>
  <r>
    <x v="308"/>
    <n v="5"/>
    <n v="1"/>
    <n v="2"/>
    <s v="Male"/>
    <n v="8"/>
    <n v="49566"/>
    <n v="20"/>
    <s v="Cancel"/>
    <s v="Pending"/>
    <d v="2021-10-20T00:00:00"/>
    <s v="Lead Gen-FB"/>
    <s v="Facebook"/>
    <s v="Tertiary "/>
    <n v="1"/>
    <s v="Proctology"/>
  </r>
  <r>
    <x v="309"/>
    <n v="7"/>
    <n v="3"/>
    <n v="13"/>
    <s v="Male"/>
    <n v="3"/>
    <n v="50701"/>
    <n v="18"/>
    <s v="Completed"/>
    <s v="Yes"/>
    <d v="2021-10-19T00:00:00"/>
    <s v="Referral"/>
    <s v="Others"/>
    <s v="Mumbai"/>
    <n v="5"/>
    <s v="Vascular"/>
  </r>
  <r>
    <x v="310"/>
    <n v="1"/>
    <n v="2"/>
    <n v="13"/>
    <s v="Male"/>
    <n v="2"/>
    <n v="50526"/>
    <n v="39"/>
    <s v="Completed"/>
    <s v="Yes"/>
    <d v="2021-10-19T00:00:00"/>
    <s v="Forms"/>
    <s v="Google"/>
    <s v="Bangalore"/>
    <n v="2"/>
    <s v="Urology Circumcision"/>
  </r>
  <r>
    <x v="311"/>
    <n v="7"/>
    <n v="4"/>
    <n v="13"/>
    <s v="Male"/>
    <n v="4"/>
    <n v="50738"/>
    <n v="21"/>
    <s v="Completed"/>
    <s v="Yes"/>
    <d v="2021-10-18T00:00:00"/>
    <s v="Referral"/>
    <s v="Others"/>
    <s v="Hyderabad"/>
    <n v="1"/>
    <s v="Proctology"/>
  </r>
  <r>
    <x v="312"/>
    <n v="1"/>
    <n v="4"/>
    <n v="59"/>
    <s v="Male"/>
    <n v="4"/>
    <n v="45266"/>
    <n v="2"/>
    <s v="Completed"/>
    <s v="Yes"/>
    <d v="2021-10-18T00:00:00"/>
    <s v="Forms"/>
    <s v="Google"/>
    <s v="Hyderabad"/>
    <n v="1"/>
    <s v="Proctology"/>
  </r>
  <r>
    <x v="313"/>
    <n v="1"/>
    <n v="1"/>
    <n v="8"/>
    <s v="Male"/>
    <n v="1"/>
    <n v="50522"/>
    <n v="2"/>
    <s v="Cancel"/>
    <s v="Pending"/>
    <d v="2021-10-19T00:00:00"/>
    <s v="Forms"/>
    <s v="Google"/>
    <s v="New Delhi"/>
    <n v="1"/>
    <s v="Proctology"/>
  </r>
  <r>
    <x v="314"/>
    <n v="1"/>
    <n v="4"/>
    <n v="13"/>
    <s v="Female"/>
    <n v="3"/>
    <n v="50919"/>
    <n v="24"/>
    <s v="Completed"/>
    <s v="Yes"/>
    <d v="2021-10-19T00:00:00"/>
    <s v="Forms"/>
    <s v="Google"/>
    <s v="Mumbai"/>
    <n v="1"/>
    <s v="Proctology"/>
  </r>
  <r>
    <x v="315"/>
    <n v="5"/>
    <n v="3"/>
    <n v="13"/>
    <s v="Male"/>
    <n v="3"/>
    <n v="50496"/>
    <n v="17"/>
    <s v="Cancel"/>
    <s v="Pending"/>
    <d v="2021-10-19T00:00:00"/>
    <s v="Lead Gen-FB"/>
    <s v="Facebook"/>
    <s v="Mumbai"/>
    <n v="7"/>
    <s v="Cosmetic"/>
  </r>
  <r>
    <x v="316"/>
    <n v="1"/>
    <n v="3"/>
    <n v="13"/>
    <s v="Male"/>
    <n v="3"/>
    <n v="50615"/>
    <n v="39"/>
    <s v="Completed"/>
    <s v="Yes"/>
    <d v="2021-10-19T00:00:00"/>
    <s v="Forms"/>
    <s v="Google"/>
    <s v="Mumbai"/>
    <n v="2"/>
    <s v="Urology Circumcision"/>
  </r>
  <r>
    <x v="317"/>
    <n v="1"/>
    <n v="1"/>
    <n v="51"/>
    <s v="Male"/>
    <n v="1"/>
    <n v="48846"/>
    <n v="21"/>
    <s v="Completed"/>
    <s v="No"/>
    <d v="2021-10-19T00:00:00"/>
    <s v="Forms"/>
    <s v="Google"/>
    <s v="New Delhi"/>
    <n v="1"/>
    <s v="Proctology"/>
  </r>
  <r>
    <x v="318"/>
    <n v="1"/>
    <n v="2"/>
    <n v="4"/>
    <s v="Female"/>
    <n v="2"/>
    <n v="49852"/>
    <n v="14"/>
    <s v="Completed"/>
    <s v="Yes"/>
    <d v="2021-10-19T00:00:00"/>
    <s v="Forms"/>
    <s v="Google"/>
    <s v="Bangalore"/>
    <n v="6"/>
    <s v="Kidney Stone"/>
  </r>
  <r>
    <x v="319"/>
    <n v="2"/>
    <n v="1"/>
    <n v="51"/>
    <s v="Male"/>
    <n v="1"/>
    <n v="50965"/>
    <n v="2"/>
    <s v="Completed"/>
    <s v="No"/>
    <d v="2021-10-19T00:00:00"/>
    <s v="Kaleyra"/>
    <s v="Google"/>
    <s v="New Delhi"/>
    <n v="1"/>
    <s v="Proctology"/>
  </r>
  <r>
    <x v="320"/>
    <n v="2"/>
    <n v="3"/>
    <n v="51"/>
    <s v="Female"/>
    <n v="3"/>
    <n v="50886"/>
    <n v="2"/>
    <s v="Completed"/>
    <s v="No"/>
    <d v="2021-10-19T00:00:00"/>
    <s v="Kaleyra"/>
    <s v="Google"/>
    <s v="Mumbai"/>
    <n v="1"/>
    <s v="Proctology"/>
  </r>
  <r>
    <x v="321"/>
    <n v="2"/>
    <n v="2"/>
    <n v="34"/>
    <s v="Male"/>
    <n v="2"/>
    <n v="50874"/>
    <n v="39"/>
    <s v="Completed"/>
    <s v="Yes"/>
    <d v="2021-10-19T00:00:00"/>
    <s v="Kaleyra"/>
    <s v="Google"/>
    <s v="Bangalore"/>
    <n v="2"/>
    <s v="Urology Circumcision"/>
  </r>
  <r>
    <x v="322"/>
    <n v="1"/>
    <n v="4"/>
    <n v="34"/>
    <s v="Male"/>
    <n v="4"/>
    <n v="40850"/>
    <n v="39"/>
    <s v="Completed"/>
    <s v="Yes"/>
    <d v="2021-10-19T00:00:00"/>
    <s v="Forms"/>
    <s v="Google"/>
    <s v="Hyderabad"/>
    <n v="2"/>
    <s v="Urology Circumcision"/>
  </r>
  <r>
    <x v="323"/>
    <n v="1"/>
    <n v="3"/>
    <n v="51"/>
    <s v="Male"/>
    <n v="3"/>
    <n v="50541"/>
    <n v="17"/>
    <s v="Completed"/>
    <s v="Yes"/>
    <d v="2021-10-19T00:00:00"/>
    <s v="Forms"/>
    <s v="Google"/>
    <s v="Mumbai"/>
    <n v="7"/>
    <s v="Cosmetic"/>
  </r>
  <r>
    <x v="324"/>
    <n v="2"/>
    <n v="1"/>
    <n v="51"/>
    <s v="Female"/>
    <n v="1"/>
    <n v="50918"/>
    <n v="57"/>
    <s v="Completed"/>
    <s v="Yes"/>
    <d v="2021-10-20T00:00:00"/>
    <s v="Kaleyra"/>
    <s v="Google"/>
    <s v="New Delhi"/>
    <n v="0"/>
    <s v="Not Assigned"/>
  </r>
  <r>
    <x v="325"/>
    <n v="5"/>
    <n v="3"/>
    <n v="39"/>
    <s v="Male"/>
    <n v="3"/>
    <n v="44649"/>
    <n v="2"/>
    <s v="Completed"/>
    <s v="Yes"/>
    <d v="2021-10-19T00:00:00"/>
    <s v="Lead Gen-FB"/>
    <s v="Facebook"/>
    <s v="Mumbai"/>
    <n v="1"/>
    <s v="Proctology"/>
  </r>
  <r>
    <x v="326"/>
    <n v="1"/>
    <n v="1"/>
    <n v="13"/>
    <s v="Male"/>
    <n v="1"/>
    <n v="50605"/>
    <n v="17"/>
    <s v="Completed"/>
    <s v="Yes"/>
    <d v="2021-10-19T00:00:00"/>
    <s v="Forms"/>
    <s v="Google"/>
    <s v="New Delhi"/>
    <n v="7"/>
    <s v="Cosmetic"/>
  </r>
  <r>
    <x v="327"/>
    <n v="1"/>
    <n v="1"/>
    <n v="18"/>
    <s v="Female"/>
    <n v="3"/>
    <n v="48291"/>
    <n v="96"/>
    <s v="Completed"/>
    <s v="No"/>
    <d v="2021-10-19T00:00:00"/>
    <s v="Forms"/>
    <s v="Google"/>
    <s v="Mumbai"/>
    <n v="7"/>
    <s v="Cosmetic"/>
  </r>
  <r>
    <x v="328"/>
    <n v="2"/>
    <n v="2"/>
    <n v="18"/>
    <s v="Male"/>
    <n v="1"/>
    <n v="50059"/>
    <n v="39"/>
    <s v="Cancel"/>
    <s v="No"/>
    <d v="2021-10-20T00:00:00"/>
    <s v="Kaleyra"/>
    <s v="Google"/>
    <s v="New Delhi"/>
    <n v="2"/>
    <s v="Urology Circumcision"/>
  </r>
  <r>
    <x v="329"/>
    <n v="2"/>
    <n v="2"/>
    <n v="31"/>
    <s v="Male"/>
    <n v="2"/>
    <n v="33379"/>
    <n v="17"/>
    <s v="Completed"/>
    <s v="No"/>
    <d v="2021-10-19T00:00:00"/>
    <s v="Kaleyra"/>
    <s v="Google"/>
    <s v="Bangalore"/>
    <n v="7"/>
    <s v="Cosmetic"/>
  </r>
  <r>
    <x v="330"/>
    <n v="1"/>
    <n v="1"/>
    <n v="51"/>
    <s v="Male"/>
    <n v="1"/>
    <n v="49806"/>
    <n v="2"/>
    <s v="Completed"/>
    <s v="No"/>
    <d v="2021-10-23T00:00:00"/>
    <s v="Forms"/>
    <s v="Google"/>
    <s v="New Delhi"/>
    <n v="1"/>
    <s v="Proctology"/>
  </r>
  <r>
    <x v="331"/>
    <n v="2"/>
    <n v="2"/>
    <n v="34"/>
    <s v="Male"/>
    <n v="2"/>
    <n v="39883"/>
    <n v="17"/>
    <s v="Completed"/>
    <s v="Yes"/>
    <d v="2021-10-19T00:00:00"/>
    <s v="Kaleyra"/>
    <s v="Google"/>
    <s v="Bangalore"/>
    <n v="7"/>
    <s v="Cosmetic"/>
  </r>
  <r>
    <x v="332"/>
    <n v="1"/>
    <n v="2"/>
    <n v="34"/>
    <s v="Male"/>
    <n v="2"/>
    <n v="43552"/>
    <n v="39"/>
    <s v="Completed"/>
    <s v="Yes"/>
    <d v="2021-10-19T00:00:00"/>
    <s v="Forms"/>
    <s v="Google"/>
    <s v="Bangalore"/>
    <n v="2"/>
    <s v="Urology Circumcision"/>
  </r>
  <r>
    <x v="333"/>
    <n v="4"/>
    <n v="8"/>
    <n v="4"/>
    <s v="Male"/>
    <n v="2"/>
    <n v="37254"/>
    <n v="18"/>
    <s v="Cancel"/>
    <s v="Pending"/>
    <d v="2021-10-22T00:00:00"/>
    <s v="Consult Now"/>
    <s v="Others"/>
    <s v="Bangalore"/>
    <n v="5"/>
    <s v="Vascular"/>
  </r>
  <r>
    <x v="334"/>
    <n v="5"/>
    <n v="1"/>
    <n v="11"/>
    <s v="Male"/>
    <n v="1"/>
    <n v="50449"/>
    <n v="17"/>
    <s v="Completed"/>
    <s v="Yes"/>
    <d v="2021-10-19T00:00:00"/>
    <s v="Lead Gen-FB"/>
    <s v="Facebook"/>
    <s v="New Delhi"/>
    <n v="7"/>
    <s v="Cosmetic"/>
  </r>
  <r>
    <x v="335"/>
    <n v="5"/>
    <n v="1"/>
    <n v="13"/>
    <s v="Male"/>
    <n v="1"/>
    <n v="50190"/>
    <n v="17"/>
    <s v="Completed"/>
    <s v="Yes"/>
    <d v="2021-10-19T00:00:00"/>
    <s v="Lead Gen-FB"/>
    <s v="Facebook"/>
    <s v="New Delhi"/>
    <n v="7"/>
    <s v="Cosmetic"/>
  </r>
  <r>
    <x v="336"/>
    <n v="5"/>
    <n v="8"/>
    <n v="65"/>
    <s v="Male"/>
    <n v="2"/>
    <n v="35702"/>
    <n v="18"/>
    <s v="Completed"/>
    <s v="Yes"/>
    <d v="2021-10-20T00:00:00"/>
    <s v="Lead Gen-FB"/>
    <s v="Facebook"/>
    <s v="Bangalore"/>
    <n v="5"/>
    <s v="Vascular"/>
  </r>
  <r>
    <x v="337"/>
    <n v="2"/>
    <n v="1"/>
    <n v="34"/>
    <s v="Male"/>
    <n v="1"/>
    <n v="50585"/>
    <n v="137"/>
    <s v="Completed"/>
    <s v="Yes"/>
    <d v="2021-10-20T00:00:00"/>
    <s v="Kaleyra"/>
    <s v="Google"/>
    <s v="New Delhi"/>
    <n v="2"/>
    <s v="Urology Circumcision"/>
  </r>
  <r>
    <x v="338"/>
    <n v="2"/>
    <n v="3"/>
    <n v="13"/>
    <s v="Male"/>
    <n v="3"/>
    <n v="50734"/>
    <n v="2"/>
    <s v="Completed"/>
    <s v="Yes"/>
    <d v="2021-10-19T00:00:00"/>
    <s v="Kaleyra"/>
    <s v="Google"/>
    <s v="Mumbai"/>
    <n v="1"/>
    <s v="Proctology"/>
  </r>
  <r>
    <x v="339"/>
    <n v="1"/>
    <n v="2"/>
    <n v="13"/>
    <s v="Male"/>
    <n v="2"/>
    <n v="49493"/>
    <n v="19"/>
    <s v="Completed"/>
    <s v="Yes"/>
    <d v="2021-10-19T00:00:00"/>
    <s v="Forms"/>
    <s v="Google"/>
    <s v="Bangalore"/>
    <n v="1"/>
    <s v="Proctology"/>
  </r>
  <r>
    <x v="340"/>
    <n v="1"/>
    <n v="4"/>
    <n v="51"/>
    <s v="Male"/>
    <n v="4"/>
    <n v="50895"/>
    <n v="39"/>
    <s v="Completed"/>
    <s v="Yes"/>
    <d v="2021-10-19T00:00:00"/>
    <s v="Forms"/>
    <s v="Google"/>
    <s v="Hyderabad"/>
    <n v="2"/>
    <s v="Urology Circumcision"/>
  </r>
  <r>
    <x v="324"/>
    <n v="2"/>
    <n v="1"/>
    <n v="13"/>
    <s v="Female"/>
    <n v="1"/>
    <n v="50950"/>
    <n v="150"/>
    <s v="Completed"/>
    <s v="Yes"/>
    <d v="2021-10-20T00:00:00"/>
    <s v="Kaleyra"/>
    <s v="Google"/>
    <s v="New Delhi"/>
    <n v="7"/>
    <s v="Cosmetic"/>
  </r>
  <r>
    <x v="341"/>
    <n v="1"/>
    <n v="2"/>
    <n v="51"/>
    <s v="Male"/>
    <n v="1"/>
    <n v="48580"/>
    <n v="5"/>
    <s v="Completed"/>
    <s v="Yes"/>
    <d v="2021-10-20T00:00:00"/>
    <s v="Forms"/>
    <s v="Google"/>
    <s v="New Delhi"/>
    <n v="5"/>
    <s v="Vascular"/>
  </r>
  <r>
    <x v="342"/>
    <n v="2"/>
    <n v="2"/>
    <n v="13"/>
    <s v="Male"/>
    <n v="2"/>
    <n v="51173"/>
    <n v="21"/>
    <s v="Completed"/>
    <s v="Yes"/>
    <d v="2021-10-20T00:00:00"/>
    <s v="Kaleyra"/>
    <s v="Google"/>
    <s v="Bangalore"/>
    <n v="1"/>
    <s v="Proctology"/>
  </r>
  <r>
    <x v="343"/>
    <n v="1"/>
    <n v="8"/>
    <n v="13"/>
    <s v="Male"/>
    <n v="10"/>
    <n v="51278"/>
    <n v="19"/>
    <s v="Completed"/>
    <s v="Yes"/>
    <d v="2021-10-21T00:00:00"/>
    <s v="Forms"/>
    <s v="Google"/>
    <s v="Patna"/>
    <n v="1"/>
    <s v="Proctology"/>
  </r>
  <r>
    <x v="344"/>
    <n v="5"/>
    <n v="8"/>
    <n v="13"/>
    <s v="Male"/>
    <n v="3"/>
    <n v="34821"/>
    <n v="18"/>
    <s v="Completed"/>
    <s v="Yes"/>
    <d v="2021-10-21T00:00:00"/>
    <s v="Lead Gen-FB"/>
    <s v="Facebook"/>
    <s v="Mumbai"/>
    <n v="5"/>
    <s v="Vascular"/>
  </r>
  <r>
    <x v="345"/>
    <n v="1"/>
    <n v="3"/>
    <n v="51"/>
    <s v="Male"/>
    <n v="3"/>
    <n v="50904"/>
    <n v="21"/>
    <s v="Completed"/>
    <s v="Yes"/>
    <d v="2021-10-29T00:00:00"/>
    <s v="Forms"/>
    <s v="Google"/>
    <s v="Mumbai"/>
    <n v="1"/>
    <s v="Proctology"/>
  </r>
  <r>
    <x v="346"/>
    <n v="1"/>
    <n v="1"/>
    <n v="34"/>
    <s v="Male"/>
    <n v="1"/>
    <n v="22954"/>
    <n v="19"/>
    <s v="Completed"/>
    <s v="Yes"/>
    <d v="2021-10-20T00:00:00"/>
    <s v="Forms"/>
    <s v="Google"/>
    <s v="New Delhi"/>
    <n v="1"/>
    <s v="Proctology"/>
  </r>
  <r>
    <x v="347"/>
    <n v="4"/>
    <n v="1"/>
    <n v="8"/>
    <s v="Male"/>
    <n v="1"/>
    <n v="51051"/>
    <n v="2"/>
    <s v="Cancel"/>
    <s v="No"/>
    <d v="2021-10-23T00:00:00"/>
    <s v="Consult Now"/>
    <s v="Others"/>
    <s v="New Delhi"/>
    <n v="1"/>
    <s v="Proctology"/>
  </r>
  <r>
    <x v="348"/>
    <n v="4"/>
    <n v="1"/>
    <n v="51"/>
    <s v="Male"/>
    <n v="1"/>
    <n v="41615"/>
    <n v="21"/>
    <s v="Completed"/>
    <s v="No"/>
    <d v="2021-10-19T00:00:00"/>
    <s v="Consult Now"/>
    <s v="Others"/>
    <s v="New Delhi"/>
    <n v="1"/>
    <s v="Proctology"/>
  </r>
  <r>
    <x v="349"/>
    <n v="2"/>
    <n v="1"/>
    <n v="34"/>
    <s v="Male"/>
    <n v="1"/>
    <n v="46225"/>
    <n v="17"/>
    <s v="Completed"/>
    <s v="Yes"/>
    <d v="2021-10-17T00:00:00"/>
    <s v="Kaleyra"/>
    <s v="Google"/>
    <s v="New Delhi"/>
    <n v="7"/>
    <s v="Cosmetic"/>
  </r>
  <r>
    <x v="350"/>
    <n v="1"/>
    <n v="1"/>
    <n v="34"/>
    <s v="Male"/>
    <n v="1"/>
    <n v="48740"/>
    <n v="19"/>
    <s v="Completed"/>
    <s v="Yes"/>
    <d v="2021-10-14T00:00:00"/>
    <s v="Forms"/>
    <s v="Google"/>
    <s v="New Delhi"/>
    <n v="1"/>
    <s v="Proctology"/>
  </r>
  <r>
    <x v="351"/>
    <n v="2"/>
    <n v="3"/>
    <n v="4"/>
    <s v="Male"/>
    <n v="6"/>
    <n v="51357"/>
    <n v="2"/>
    <s v="Cancel"/>
    <s v="Pending"/>
    <d v="2021-10-20T00:00:00"/>
    <s v="Kaleyra"/>
    <s v="Google"/>
    <s v="Pune"/>
    <n v="1"/>
    <s v="Proctology"/>
  </r>
  <r>
    <x v="352"/>
    <n v="1"/>
    <n v="17"/>
    <n v="18"/>
    <s v="Male"/>
    <n v="6"/>
    <n v="48484"/>
    <n v="39"/>
    <s v="Completed"/>
    <s v="Yes"/>
    <d v="2021-10-21T00:00:00"/>
    <s v="Forms"/>
    <s v="Google"/>
    <s v="Pune"/>
    <n v="2"/>
    <s v="Urology Circumcision"/>
  </r>
  <r>
    <x v="353"/>
    <n v="5"/>
    <n v="2"/>
    <n v="2"/>
    <s v="Male"/>
    <n v="2"/>
    <n v="33396"/>
    <n v="18"/>
    <s v="Cancel"/>
    <s v="Pending"/>
    <d v="2021-10-20T00:00:00"/>
    <s v="Lead Gen-FB"/>
    <s v="Facebook"/>
    <s v="Bangalore"/>
    <n v="5"/>
    <s v="Vascular"/>
  </r>
  <r>
    <x v="354"/>
    <n v="2"/>
    <n v="3"/>
    <n v="51"/>
    <s v="Male"/>
    <n v="3"/>
    <n v="48170"/>
    <n v="2"/>
    <s v="Completed"/>
    <s v="Yes"/>
    <d v="2021-10-20T00:00:00"/>
    <s v="Kaleyra"/>
    <s v="Google"/>
    <s v="Mumbai"/>
    <n v="1"/>
    <s v="Proctology"/>
  </r>
  <r>
    <x v="355"/>
    <n v="2"/>
    <n v="4"/>
    <n v="34"/>
    <s v="Male"/>
    <n v="4"/>
    <n v="50809"/>
    <n v="21"/>
    <s v="Completed"/>
    <s v="Yes"/>
    <d v="2021-10-20T00:00:00"/>
    <s v="Kaleyra"/>
    <s v="Google"/>
    <s v="Hyderabad"/>
    <n v="1"/>
    <s v="Proctology"/>
  </r>
  <r>
    <x v="356"/>
    <n v="1"/>
    <n v="3"/>
    <n v="51"/>
    <s v="Male"/>
    <n v="3"/>
    <n v="51069"/>
    <n v="16"/>
    <s v="Completed"/>
    <s v="Yes"/>
    <d v="2021-10-20T00:00:00"/>
    <s v="Forms"/>
    <s v="Google"/>
    <s v="Mumbai"/>
    <n v="3"/>
    <s v="Laproscopy"/>
  </r>
  <r>
    <x v="357"/>
    <n v="1"/>
    <n v="3"/>
    <n v="13"/>
    <s v="Male"/>
    <n v="3"/>
    <n v="49130"/>
    <n v="20"/>
    <s v="Cancel"/>
    <s v="Pending"/>
    <d v="2021-10-21T00:00:00"/>
    <s v="Forms"/>
    <s v="Google"/>
    <s v="Mumbai"/>
    <n v="1"/>
    <s v="Proctology"/>
  </r>
  <r>
    <x v="358"/>
    <n v="2"/>
    <n v="3"/>
    <n v="51"/>
    <s v="Male"/>
    <n v="3"/>
    <n v="51424"/>
    <n v="17"/>
    <s v="Completed"/>
    <s v="Yes"/>
    <d v="2021-10-20T00:00:00"/>
    <s v="Kaleyra"/>
    <s v="Google"/>
    <s v="Mumbai"/>
    <n v="7"/>
    <s v="Cosmetic"/>
  </r>
  <r>
    <x v="359"/>
    <n v="2"/>
    <n v="1"/>
    <n v="51"/>
    <s v="Male"/>
    <n v="1"/>
    <n v="51425"/>
    <n v="17"/>
    <s v="Completed"/>
    <s v="Yes"/>
    <d v="2021-10-20T00:00:00"/>
    <s v="Kaleyra"/>
    <s v="Google"/>
    <s v="New Delhi"/>
    <n v="7"/>
    <s v="Cosmetic"/>
  </r>
  <r>
    <x v="360"/>
    <n v="2"/>
    <n v="2"/>
    <n v="13"/>
    <s v="Male"/>
    <n v="2"/>
    <n v="51372"/>
    <n v="21"/>
    <s v="Completed"/>
    <s v="Yes"/>
    <d v="2021-10-20T00:00:00"/>
    <s v="Kaleyra"/>
    <s v="Google"/>
    <s v="Bangalore"/>
    <n v="1"/>
    <s v="Proctology"/>
  </r>
  <r>
    <x v="361"/>
    <n v="1"/>
    <n v="1"/>
    <n v="50"/>
    <s v="Male"/>
    <n v="1"/>
    <n v="51394"/>
    <n v="96"/>
    <s v="Completed"/>
    <s v="Yes"/>
    <d v="2021-10-20T00:00:00"/>
    <s v="Forms"/>
    <s v="Google"/>
    <s v="New Delhi"/>
    <n v="7"/>
    <s v="Cosmetic"/>
  </r>
  <r>
    <x v="362"/>
    <n v="2"/>
    <n v="11"/>
    <n v="13"/>
    <s v="Male"/>
    <n v="3"/>
    <n v="51415"/>
    <n v="131"/>
    <s v="Cancel"/>
    <s v="Pending"/>
    <d v="2021-10-21T00:00:00"/>
    <s v="Kaleyra"/>
    <s v="Google"/>
    <s v="Mumbai"/>
    <n v="3"/>
    <s v="Laproscopy"/>
  </r>
  <r>
    <x v="363"/>
    <n v="2"/>
    <n v="4"/>
    <n v="34"/>
    <s v="Male"/>
    <n v="4"/>
    <n v="51142"/>
    <n v="20"/>
    <s v="Completed"/>
    <s v="Yes"/>
    <d v="2021-10-19T00:00:00"/>
    <s v="Kaleyra"/>
    <s v="Google"/>
    <s v="Hyderabad"/>
    <n v="1"/>
    <s v="Proctology"/>
  </r>
  <r>
    <x v="364"/>
    <n v="2"/>
    <n v="4"/>
    <n v="13"/>
    <s v="Male"/>
    <n v="4"/>
    <n v="50020"/>
    <n v="2"/>
    <s v="Completed"/>
    <s v="Yes"/>
    <d v="2021-10-19T00:00:00"/>
    <s v="Kaleyra"/>
    <s v="Google"/>
    <s v="Hyderabad"/>
    <n v="1"/>
    <s v="Proctology"/>
  </r>
  <r>
    <x v="365"/>
    <n v="3"/>
    <n v="2"/>
    <n v="13"/>
    <s v="Male"/>
    <n v="2"/>
    <n v="51459"/>
    <n v="57"/>
    <s v="Completed"/>
    <s v="No"/>
    <d v="2021-10-20T00:00:00"/>
    <s v="Practo"/>
    <s v="Others"/>
    <s v="Bangalore"/>
    <n v="0"/>
    <s v="Not Assigned"/>
  </r>
  <r>
    <x v="366"/>
    <n v="1"/>
    <n v="1"/>
    <n v="34"/>
    <s v="Male"/>
    <n v="1"/>
    <n v="50546"/>
    <n v="137"/>
    <s v="Completed"/>
    <s v="Yes"/>
    <d v="2021-10-25T00:00:00"/>
    <s v="Forms"/>
    <s v="Google"/>
    <s v="New Delhi"/>
    <n v="2"/>
    <s v="Urology Circumcision"/>
  </r>
  <r>
    <x v="367"/>
    <n v="5"/>
    <n v="1"/>
    <n v="13"/>
    <s v="Male"/>
    <n v="1"/>
    <n v="50711"/>
    <n v="2"/>
    <s v="Cancel"/>
    <s v="Pending"/>
    <d v="2021-10-21T00:00:00"/>
    <s v="Lead Gen-FB"/>
    <s v="Facebook"/>
    <s v="New Delhi"/>
    <n v="1"/>
    <s v="Proctology"/>
  </r>
  <r>
    <x v="368"/>
    <n v="1"/>
    <n v="3"/>
    <n v="13"/>
    <s v="Male"/>
    <n v="3"/>
    <n v="50624"/>
    <n v="39"/>
    <s v="Active"/>
    <s v="Yes"/>
    <d v="2021-10-20T00:00:00"/>
    <s v="Forms"/>
    <s v="Google"/>
    <s v="Mumbai"/>
    <n v="2"/>
    <s v="Urology Circumcision"/>
  </r>
  <r>
    <x v="369"/>
    <n v="1"/>
    <n v="8"/>
    <n v="4"/>
    <s v="Male"/>
    <n v="2"/>
    <n v="26129"/>
    <n v="18"/>
    <s v="Cancel"/>
    <s v="Pending"/>
    <d v="2021-10-21T00:00:00"/>
    <s v="Forms"/>
    <s v="Google"/>
    <s v="Bangalore"/>
    <n v="5"/>
    <s v="Vascular"/>
  </r>
  <r>
    <x v="370"/>
    <n v="2"/>
    <n v="1"/>
    <n v="51"/>
    <s v="Male"/>
    <n v="1"/>
    <n v="51481"/>
    <n v="17"/>
    <s v="Completed"/>
    <s v="Yes"/>
    <d v="2021-10-21T00:00:00"/>
    <s v="Kaleyra"/>
    <s v="Google"/>
    <s v="New Delhi"/>
    <n v="7"/>
    <s v="Cosmetic"/>
  </r>
  <r>
    <x v="371"/>
    <n v="1"/>
    <n v="2"/>
    <n v="13"/>
    <s v="Male"/>
    <n v="2"/>
    <n v="51478"/>
    <n v="17"/>
    <s v="Completed"/>
    <s v="Yes"/>
    <d v="2021-10-21T00:00:00"/>
    <s v="Forms"/>
    <s v="Google"/>
    <s v="Bangalore"/>
    <n v="7"/>
    <s v="Cosmetic"/>
  </r>
  <r>
    <x v="372"/>
    <n v="2"/>
    <n v="1"/>
    <n v="51"/>
    <s v="Female"/>
    <n v="1"/>
    <n v="51507"/>
    <n v="19"/>
    <s v="Completed"/>
    <s v="No"/>
    <d v="2021-10-21T00:00:00"/>
    <s v="Kaleyra"/>
    <s v="Google"/>
    <s v="New Delhi"/>
    <n v="1"/>
    <s v="Proctology"/>
  </r>
  <r>
    <x v="373"/>
    <n v="1"/>
    <n v="1"/>
    <n v="34"/>
    <s v="Female"/>
    <n v="1"/>
    <n v="50994"/>
    <n v="24"/>
    <s v="Completed"/>
    <s v="Yes"/>
    <d v="2021-10-25T00:00:00"/>
    <s v="Forms"/>
    <s v="Google"/>
    <s v="New Delhi"/>
    <n v="1"/>
    <s v="Proctology"/>
  </r>
  <r>
    <x v="374"/>
    <n v="5"/>
    <n v="1"/>
    <n v="13"/>
    <s v="Male"/>
    <n v="12"/>
    <n v="49805"/>
    <n v="24"/>
    <s v="Cancel"/>
    <s v="Pending"/>
    <d v="2021-10-21T00:00:00"/>
    <s v="Lead Gen-FB"/>
    <s v="Facebook"/>
    <s v="Indore"/>
    <n v="1"/>
    <s v="Proctology"/>
  </r>
  <r>
    <x v="375"/>
    <n v="2"/>
    <n v="6"/>
    <n v="13"/>
    <s v="Male"/>
    <n v="6"/>
    <n v="51758"/>
    <n v="2"/>
    <s v="Completed"/>
    <s v="No"/>
    <d v="2021-10-21T00:00:00"/>
    <s v="Kaleyra"/>
    <s v="Google"/>
    <s v="Pune"/>
    <n v="1"/>
    <s v="Proctology"/>
  </r>
  <r>
    <x v="376"/>
    <n v="2"/>
    <n v="2"/>
    <n v="13"/>
    <s v="Male"/>
    <n v="2"/>
    <n v="51734"/>
    <n v="19"/>
    <s v="Completed"/>
    <s v="Yes"/>
    <d v="2021-10-22T00:00:00"/>
    <s v="Kaleyra"/>
    <s v="Google"/>
    <s v="Bangalore"/>
    <n v="1"/>
    <s v="Proctology"/>
  </r>
  <r>
    <x v="377"/>
    <n v="1"/>
    <n v="1"/>
    <n v="51"/>
    <s v="Male"/>
    <n v="1"/>
    <n v="51411"/>
    <n v="2"/>
    <s v="Completed"/>
    <s v="No"/>
    <d v="2021-10-21T00:00:00"/>
    <s v="Forms"/>
    <s v="Google"/>
    <s v="New Delhi"/>
    <n v="1"/>
    <s v="Proctology"/>
  </r>
  <r>
    <x v="378"/>
    <n v="1"/>
    <n v="8"/>
    <n v="13"/>
    <s v="Male"/>
    <n v="12"/>
    <n v="51569"/>
    <n v="2"/>
    <s v="Completed"/>
    <s v="Yes"/>
    <d v="2021-10-21T00:00:00"/>
    <s v="Forms"/>
    <s v="Google"/>
    <s v="Indore"/>
    <n v="1"/>
    <s v="Proctology"/>
  </r>
  <r>
    <x v="379"/>
    <n v="1"/>
    <n v="3"/>
    <n v="13"/>
    <s v="Male"/>
    <n v="3"/>
    <n v="51743"/>
    <n v="2"/>
    <s v="Completed"/>
    <s v="Yes"/>
    <d v="2021-10-21T00:00:00"/>
    <s v="Forms"/>
    <s v="Google"/>
    <s v="Mumbai"/>
    <n v="1"/>
    <s v="Proctology"/>
  </r>
  <r>
    <x v="380"/>
    <n v="1"/>
    <n v="2"/>
    <n v="18"/>
    <s v="Male"/>
    <n v="3"/>
    <n v="51798"/>
    <n v="39"/>
    <s v="Cancel"/>
    <s v="Pending"/>
    <d v="2021-10-21T00:00:00"/>
    <s v="Forms"/>
    <s v="Google"/>
    <s v="Mumbai"/>
    <n v="2"/>
    <s v="Urology Circumcision"/>
  </r>
  <r>
    <x v="381"/>
    <n v="5"/>
    <n v="8"/>
    <n v="13"/>
    <s v="Male"/>
    <n v="10"/>
    <n v="51673"/>
    <n v="17"/>
    <s v="Completed"/>
    <s v="Yes"/>
    <d v="2021-10-22T00:00:00"/>
    <s v="Lead Gen-FB"/>
    <s v="Facebook"/>
    <s v="Patna"/>
    <n v="7"/>
    <s v="Cosmetic"/>
  </r>
  <r>
    <x v="382"/>
    <n v="1"/>
    <n v="1"/>
    <n v="34"/>
    <s v="Male"/>
    <n v="1"/>
    <n v="49468"/>
    <n v="39"/>
    <s v="Completed"/>
    <s v="Yes"/>
    <d v="2021-10-21T00:00:00"/>
    <s v="Forms"/>
    <s v="Google"/>
    <s v="New Delhi"/>
    <n v="2"/>
    <s v="Urology Circumcision"/>
  </r>
  <r>
    <x v="383"/>
    <n v="5"/>
    <n v="8"/>
    <n v="13"/>
    <s v="Male"/>
    <n v="8"/>
    <n v="51626"/>
    <n v="17"/>
    <s v="Cancel"/>
    <s v="Pending"/>
    <d v="2021-10-21T00:00:00"/>
    <s v="Lead Gen-FB"/>
    <s v="Facebook"/>
    <s v="Tertiary "/>
    <n v="7"/>
    <s v="Cosmetic"/>
  </r>
  <r>
    <x v="384"/>
    <n v="2"/>
    <n v="1"/>
    <n v="8"/>
    <s v="Female"/>
    <n v="1"/>
    <n v="51769"/>
    <n v="20"/>
    <s v="Active"/>
    <s v="Pending"/>
    <d v="2021-10-21T00:00:00"/>
    <s v="Kaleyra"/>
    <s v="Google"/>
    <s v="New Delhi"/>
    <n v="1"/>
    <s v="Proctology"/>
  </r>
  <r>
    <x v="385"/>
    <n v="2"/>
    <n v="1"/>
    <n v="34"/>
    <s v="Female"/>
    <n v="1"/>
    <n v="50933"/>
    <n v="150"/>
    <s v="Completed"/>
    <s v="Yes"/>
    <d v="2021-10-21T00:00:00"/>
    <s v="Kaleyra"/>
    <s v="Google"/>
    <s v="New Delhi"/>
    <n v="7"/>
    <s v="Cosmetic"/>
  </r>
  <r>
    <x v="386"/>
    <n v="1"/>
    <n v="1"/>
    <n v="51"/>
    <s v="Male"/>
    <n v="1"/>
    <n v="51118"/>
    <n v="20"/>
    <s v="Completed"/>
    <s v="No"/>
    <d v="2021-10-22T00:00:00"/>
    <s v="Forms"/>
    <s v="Google"/>
    <s v="New Delhi"/>
    <n v="1"/>
    <s v="Proctology"/>
  </r>
  <r>
    <x v="387"/>
    <n v="5"/>
    <n v="1"/>
    <n v="13"/>
    <s v="Male"/>
    <n v="12"/>
    <n v="50055"/>
    <n v="2"/>
    <s v="Cancel"/>
    <s v="Pending"/>
    <d v="2021-10-22T00:00:00"/>
    <s v="Lead Gen-FB"/>
    <s v="Facebook"/>
    <s v="Indore"/>
    <n v="1"/>
    <s v="Proctology"/>
  </r>
  <r>
    <x v="388"/>
    <n v="2"/>
    <n v="2"/>
    <n v="34"/>
    <s v="Male"/>
    <n v="2"/>
    <n v="51486"/>
    <n v="39"/>
    <s v="Completed"/>
    <s v="Yes"/>
    <d v="2021-10-20T00:00:00"/>
    <s v="Kaleyra"/>
    <s v="Google"/>
    <s v="Bangalore"/>
    <n v="2"/>
    <s v="Urology Circumcision"/>
  </r>
  <r>
    <x v="389"/>
    <n v="3"/>
    <n v="1"/>
    <n v="8"/>
    <s v="Male"/>
    <n v="1"/>
    <n v="51926"/>
    <n v="24"/>
    <s v="Active"/>
    <s v="Pending"/>
    <d v="2021-10-21T00:00:00"/>
    <s v="Practo"/>
    <s v="Others"/>
    <s v="New Delhi"/>
    <n v="1"/>
    <s v="Proctology"/>
  </r>
  <r>
    <x v="390"/>
    <n v="1"/>
    <n v="4"/>
    <n v="34"/>
    <s v="Male"/>
    <n v="4"/>
    <n v="50391"/>
    <n v="2"/>
    <s v="Completed"/>
    <s v="Yes"/>
    <d v="2021-10-21T00:00:00"/>
    <s v="Forms"/>
    <s v="Google"/>
    <s v="Hyderabad"/>
    <n v="1"/>
    <s v="Proctology"/>
  </r>
  <r>
    <x v="391"/>
    <n v="1"/>
    <n v="6"/>
    <n v="34"/>
    <s v="Male"/>
    <n v="6"/>
    <n v="51627"/>
    <n v="39"/>
    <s v="Completed"/>
    <s v="No"/>
    <d v="2021-10-22T00:00:00"/>
    <s v="Forms"/>
    <s v="Google"/>
    <s v="Pune"/>
    <n v="2"/>
    <s v="Urology Circumcision"/>
  </r>
  <r>
    <x v="392"/>
    <n v="5"/>
    <n v="3"/>
    <n v="65"/>
    <s v="Male"/>
    <n v="2"/>
    <n v="16577"/>
    <n v="18"/>
    <s v="Active"/>
    <s v="No"/>
    <d v="2021-10-21T00:00:00"/>
    <s v="Lead Gen-FB"/>
    <s v="Facebook"/>
    <s v="Bangalore"/>
    <n v="5"/>
    <s v="Vascular"/>
  </r>
  <r>
    <x v="393"/>
    <n v="2"/>
    <n v="1"/>
    <n v="13"/>
    <s v="Male"/>
    <n v="1"/>
    <n v="50285"/>
    <n v="39"/>
    <s v="Completed"/>
    <s v="Yes"/>
    <d v="2021-10-22T00:00:00"/>
    <s v="Kaleyra"/>
    <s v="Google"/>
    <s v="New Delhi"/>
    <n v="2"/>
    <s v="Urology Circumcision"/>
  </r>
  <r>
    <x v="394"/>
    <n v="1"/>
    <n v="1"/>
    <n v="13"/>
    <s v="Male"/>
    <n v="3"/>
    <n v="51638"/>
    <n v="96"/>
    <s v="Completed"/>
    <s v="Yes"/>
    <d v="2021-10-22T00:00:00"/>
    <s v="Forms"/>
    <s v="Google"/>
    <s v="Mumbai"/>
    <n v="7"/>
    <s v="Cosmetic"/>
  </r>
  <r>
    <x v="395"/>
    <n v="1"/>
    <n v="1"/>
    <n v="8"/>
    <s v="Female"/>
    <n v="1"/>
    <n v="51810"/>
    <n v="17"/>
    <s v="Active"/>
    <s v="Yes"/>
    <d v="2021-10-21T00:00:00"/>
    <s v="Forms"/>
    <s v="Google"/>
    <s v="New Delhi"/>
    <n v="7"/>
    <s v="Cosmetic"/>
  </r>
  <r>
    <x v="396"/>
    <n v="2"/>
    <n v="1"/>
    <n v="51"/>
    <s v="Male"/>
    <n v="1"/>
    <n v="51985"/>
    <n v="96"/>
    <s v="Completed"/>
    <s v="No"/>
    <d v="2021-10-22T00:00:00"/>
    <s v="Kaleyra"/>
    <s v="Google"/>
    <s v="New Delhi"/>
    <n v="7"/>
    <s v="Cosmetic"/>
  </r>
  <r>
    <x v="397"/>
    <n v="5"/>
    <n v="2"/>
    <n v="1"/>
    <s v="Male"/>
    <n v="3"/>
    <n v="46804"/>
    <n v="39"/>
    <s v="Cancel"/>
    <s v="Pending"/>
    <d v="2021-10-22T00:00:00"/>
    <s v="Lead Gen-FB"/>
    <s v="Facebook"/>
    <s v="Mumbai"/>
    <n v="2"/>
    <s v="Urology Circumcision"/>
  </r>
  <r>
    <x v="398"/>
    <n v="2"/>
    <n v="1"/>
    <n v="51"/>
    <s v="Male"/>
    <n v="1"/>
    <n v="45995"/>
    <n v="96"/>
    <s v="Completed"/>
    <s v="Yes"/>
    <d v="2021-10-22T00:00:00"/>
    <s v="Kaleyra"/>
    <s v="Google"/>
    <s v="New Delhi"/>
    <n v="7"/>
    <s v="Cosmetic"/>
  </r>
  <r>
    <x v="399"/>
    <n v="1"/>
    <n v="3"/>
    <n v="34"/>
    <s v="Male"/>
    <n v="3"/>
    <n v="51655"/>
    <n v="96"/>
    <s v="Completed"/>
    <s v="Yes"/>
    <d v="2021-10-26T00:00:00"/>
    <s v="Forms"/>
    <s v="Google"/>
    <s v="Mumbai"/>
    <n v="7"/>
    <s v="Cosmetic"/>
  </r>
  <r>
    <x v="400"/>
    <n v="2"/>
    <n v="3"/>
    <n v="34"/>
    <s v="Male"/>
    <n v="3"/>
    <n v="50986"/>
    <n v="2"/>
    <s v="Completed"/>
    <s v="Yes"/>
    <d v="2021-10-21T00:00:00"/>
    <s v="Kaleyra"/>
    <s v="Google"/>
    <s v="Mumbai"/>
    <n v="1"/>
    <s v="Proctology"/>
  </r>
  <r>
    <x v="401"/>
    <n v="1"/>
    <n v="8"/>
    <n v="51"/>
    <s v="Male"/>
    <n v="12"/>
    <n v="50264"/>
    <n v="2"/>
    <s v="Completed"/>
    <s v="Yes"/>
    <d v="2021-10-22T00:00:00"/>
    <s v="Forms"/>
    <s v="Google"/>
    <s v="Indore"/>
    <n v="1"/>
    <s v="Proctology"/>
  </r>
  <r>
    <x v="402"/>
    <n v="1"/>
    <n v="4"/>
    <n v="51"/>
    <s v="Male"/>
    <n v="4"/>
    <n v="51802"/>
    <n v="2"/>
    <s v="Completed"/>
    <s v="Yes"/>
    <d v="2021-10-21T00:00:00"/>
    <s v="Forms"/>
    <s v="Google"/>
    <s v="Hyderabad"/>
    <n v="1"/>
    <s v="Proctology"/>
  </r>
  <r>
    <x v="403"/>
    <n v="2"/>
    <n v="4"/>
    <n v="51"/>
    <s v="Male"/>
    <n v="4"/>
    <n v="51908"/>
    <n v="2"/>
    <s v="Completed"/>
    <s v="No"/>
    <d v="2021-10-21T00:00:00"/>
    <s v="Kaleyra"/>
    <s v="Google"/>
    <s v="Hyderabad"/>
    <n v="1"/>
    <s v="Proctology"/>
  </r>
  <r>
    <x v="404"/>
    <n v="1"/>
    <n v="4"/>
    <n v="51"/>
    <s v="Male"/>
    <n v="4"/>
    <n v="51537"/>
    <n v="20"/>
    <s v="Completed"/>
    <s v="Yes"/>
    <d v="2021-10-21T00:00:00"/>
    <s v="Forms"/>
    <s v="Google"/>
    <s v="Hyderabad"/>
    <n v="1"/>
    <s v="Proctology"/>
  </r>
  <r>
    <x v="405"/>
    <n v="2"/>
    <n v="4"/>
    <n v="51"/>
    <s v="Male"/>
    <n v="4"/>
    <n v="51521"/>
    <n v="15"/>
    <s v="Completed"/>
    <s v="Yes"/>
    <d v="2021-10-21T00:00:00"/>
    <s v="Kaleyra"/>
    <s v="Google"/>
    <s v="Hyderabad"/>
    <n v="3"/>
    <s v="Laproscopy"/>
  </r>
  <r>
    <x v="406"/>
    <n v="1"/>
    <n v="1"/>
    <n v="34"/>
    <s v="Male"/>
    <n v="1"/>
    <n v="50704"/>
    <n v="20"/>
    <s v="Completed"/>
    <s v="Yes"/>
    <d v="2021-10-22T00:00:00"/>
    <s v="Forms"/>
    <s v="Google"/>
    <s v="New Delhi"/>
    <n v="1"/>
    <s v="Proctology"/>
  </r>
  <r>
    <x v="407"/>
    <n v="1"/>
    <n v="3"/>
    <n v="34"/>
    <s v="Male"/>
    <n v="3"/>
    <n v="49960"/>
    <n v="39"/>
    <s v="Completed"/>
    <s v="Yes"/>
    <d v="2021-10-23T00:00:00"/>
    <s v="Forms"/>
    <s v="Google"/>
    <s v="Mumbai"/>
    <n v="2"/>
    <s v="Urology Circumcision"/>
  </r>
  <r>
    <x v="408"/>
    <n v="5"/>
    <n v="1"/>
    <n v="39"/>
    <s v="Male"/>
    <n v="10"/>
    <n v="51774"/>
    <n v="19"/>
    <s v="Completed"/>
    <s v="No"/>
    <d v="2021-10-23T00:00:00"/>
    <s v="Lead Gen-FB"/>
    <s v="Facebook"/>
    <s v="Patna"/>
    <n v="1"/>
    <s v="Proctology"/>
  </r>
  <r>
    <x v="409"/>
    <n v="2"/>
    <n v="1"/>
    <n v="51"/>
    <s v="Male"/>
    <n v="1"/>
    <n v="52246"/>
    <n v="20"/>
    <s v="Completed"/>
    <s v="Yes"/>
    <d v="2021-10-22T00:00:00"/>
    <s v="Kaleyra"/>
    <s v="Google"/>
    <s v="New Delhi"/>
    <n v="1"/>
    <s v="Proctology"/>
  </r>
  <r>
    <x v="410"/>
    <n v="2"/>
    <n v="1"/>
    <n v="31"/>
    <s v="Male"/>
    <n v="1"/>
    <n v="50211"/>
    <n v="21"/>
    <s v="Completed"/>
    <s v="Yes"/>
    <d v="2021-10-22T00:00:00"/>
    <s v="Kaleyra"/>
    <s v="Google"/>
    <s v="New Delhi"/>
    <n v="1"/>
    <s v="Proctology"/>
  </r>
  <r>
    <x v="411"/>
    <n v="2"/>
    <n v="3"/>
    <n v="13"/>
    <s v="Male"/>
    <n v="3"/>
    <n v="51023"/>
    <n v="20"/>
    <s v="Completed"/>
    <s v="Yes"/>
    <d v="2021-10-23T00:00:00"/>
    <s v="Kaleyra"/>
    <s v="Google"/>
    <s v="Mumbai"/>
    <n v="1"/>
    <s v="Proctology"/>
  </r>
  <r>
    <x v="412"/>
    <n v="2"/>
    <n v="3"/>
    <n v="34"/>
    <s v="Male"/>
    <n v="3"/>
    <n v="47967"/>
    <n v="96"/>
    <s v="Completed"/>
    <s v="Yes"/>
    <d v="2021-10-23T00:00:00"/>
    <s v="Kaleyra"/>
    <s v="Google"/>
    <s v="Mumbai"/>
    <n v="7"/>
    <s v="Cosmetic"/>
  </r>
  <r>
    <x v="413"/>
    <n v="1"/>
    <n v="3"/>
    <n v="13"/>
    <s v="Male"/>
    <n v="3"/>
    <n v="52279"/>
    <n v="19"/>
    <s v="Cancel"/>
    <s v="Pending"/>
    <d v="2021-10-22T00:00:00"/>
    <s v="Forms"/>
    <s v="Google"/>
    <s v="Mumbai"/>
    <n v="1"/>
    <s v="Proctology"/>
  </r>
  <r>
    <x v="414"/>
    <n v="2"/>
    <n v="3"/>
    <n v="13"/>
    <s v="Male"/>
    <n v="3"/>
    <n v="43862"/>
    <n v="96"/>
    <s v="Completed"/>
    <s v="Yes"/>
    <d v="2021-10-23T00:00:00"/>
    <s v="Kaleyra"/>
    <s v="Google"/>
    <s v="Mumbai"/>
    <n v="7"/>
    <s v="Cosmetic"/>
  </r>
  <r>
    <x v="415"/>
    <n v="2"/>
    <n v="1"/>
    <n v="34"/>
    <s v="Male"/>
    <n v="1"/>
    <n v="52330"/>
    <n v="17"/>
    <s v="Completed"/>
    <s v="Yes"/>
    <d v="2021-10-23T00:00:00"/>
    <s v="Kaleyra"/>
    <s v="Google"/>
    <s v="New Delhi"/>
    <n v="7"/>
    <s v="Cosmetic"/>
  </r>
  <r>
    <x v="416"/>
    <n v="2"/>
    <n v="1"/>
    <n v="51"/>
    <s v="Male"/>
    <n v="1"/>
    <n v="52356"/>
    <n v="17"/>
    <s v="Completed"/>
    <s v="Yes"/>
    <d v="2021-10-22T00:00:00"/>
    <s v="Kaleyra"/>
    <s v="Google"/>
    <s v="New Delhi"/>
    <n v="7"/>
    <s v="Cosmetic"/>
  </r>
  <r>
    <x v="417"/>
    <n v="5"/>
    <n v="1"/>
    <n v="13"/>
    <s v="Male"/>
    <n v="1"/>
    <n v="51621"/>
    <n v="17"/>
    <s v="Completed"/>
    <s v="Yes"/>
    <d v="2021-10-22T00:00:00"/>
    <s v="Lead Gen-FB"/>
    <s v="Facebook"/>
    <s v="New Delhi"/>
    <n v="7"/>
    <s v="Cosmetic"/>
  </r>
  <r>
    <x v="418"/>
    <n v="1"/>
    <n v="2"/>
    <n v="13"/>
    <s v="Male"/>
    <n v="2"/>
    <n v="39495"/>
    <n v="6"/>
    <s v="Completed"/>
    <s v="No"/>
    <d v="2021-10-23T00:00:00"/>
    <s v="Forms"/>
    <s v="Google"/>
    <s v="Bangalore"/>
    <n v="12"/>
    <s v="Urology Kidney"/>
  </r>
  <r>
    <x v="419"/>
    <n v="3"/>
    <n v="1"/>
    <n v="51"/>
    <s v="Male"/>
    <n v="1"/>
    <n v="52400"/>
    <n v="24"/>
    <s v="Completed"/>
    <s v="No"/>
    <d v="2021-10-23T00:00:00"/>
    <s v="Practo"/>
    <s v="Others"/>
    <s v="New Delhi"/>
    <n v="1"/>
    <s v="Proctology"/>
  </r>
  <r>
    <x v="420"/>
    <n v="3"/>
    <n v="2"/>
    <n v="51"/>
    <s v="Male"/>
    <n v="2"/>
    <n v="52406"/>
    <n v="57"/>
    <s v="Completed"/>
    <s v="No"/>
    <d v="2021-10-22T00:00:00"/>
    <s v="Practo"/>
    <s v="Others"/>
    <s v="Bangalore"/>
    <n v="0"/>
    <s v="Not Assigned"/>
  </r>
  <r>
    <x v="395"/>
    <n v="2"/>
    <n v="1"/>
    <n v="34"/>
    <s v="Female"/>
    <n v="1"/>
    <n v="51840"/>
    <n v="36"/>
    <s v="Completed"/>
    <s v="Yes"/>
    <d v="2021-10-26T00:00:00"/>
    <s v="Kaleyra"/>
    <s v="Google"/>
    <s v="New Delhi"/>
    <n v="7"/>
    <s v="Cosmetic"/>
  </r>
  <r>
    <x v="421"/>
    <n v="2"/>
    <n v="1"/>
    <n v="51"/>
    <s v="Male"/>
    <n v="10"/>
    <n v="52038"/>
    <n v="24"/>
    <s v="Completed"/>
    <s v="Yes"/>
    <d v="2021-10-22T00:00:00"/>
    <s v="Kaleyra"/>
    <s v="Google"/>
    <s v="Patna"/>
    <n v="1"/>
    <s v="Proctology"/>
  </r>
  <r>
    <x v="422"/>
    <n v="5"/>
    <n v="1"/>
    <n v="13"/>
    <s v="Male"/>
    <n v="10"/>
    <n v="52172"/>
    <n v="19"/>
    <s v="Cancel"/>
    <s v="Pending"/>
    <d v="2021-10-23T00:00:00"/>
    <s v="Lead Gen-FB"/>
    <s v="Facebook"/>
    <s v="Patna"/>
    <n v="1"/>
    <s v="Proctology"/>
  </r>
  <r>
    <x v="423"/>
    <n v="5"/>
    <n v="1"/>
    <n v="51"/>
    <s v="Male"/>
    <n v="1"/>
    <n v="52415"/>
    <n v="2"/>
    <s v="Completed"/>
    <s v="Yes"/>
    <d v="2021-10-23T00:00:00"/>
    <s v="Lead Gen-FB"/>
    <s v="Facebook"/>
    <s v="New Delhi"/>
    <n v="1"/>
    <s v="Proctology"/>
  </r>
  <r>
    <x v="424"/>
    <n v="5"/>
    <n v="8"/>
    <n v="13"/>
    <s v="Male"/>
    <n v="12"/>
    <n v="52428"/>
    <n v="20"/>
    <s v="Cancel"/>
    <s v="Pending"/>
    <d v="2021-10-22T00:00:00"/>
    <s v="Lead Gen-FB"/>
    <s v="Facebook"/>
    <s v="Indore"/>
    <n v="1"/>
    <s v="Proctology"/>
  </r>
  <r>
    <x v="425"/>
    <n v="2"/>
    <n v="3"/>
    <n v="2"/>
    <s v="Male"/>
    <n v="2"/>
    <n v="52456"/>
    <n v="7"/>
    <s v="Cancel"/>
    <s v="Pending"/>
    <d v="2021-10-23T00:00:00"/>
    <s v="Kaleyra"/>
    <s v="Google"/>
    <s v="Bangalore"/>
    <n v="9"/>
    <s v="Ophthalmology"/>
  </r>
  <r>
    <x v="426"/>
    <n v="2"/>
    <n v="1"/>
    <n v="51"/>
    <s v="Male"/>
    <n v="1"/>
    <n v="52340"/>
    <n v="19"/>
    <s v="Completed"/>
    <s v="Yes"/>
    <d v="2021-10-23T00:00:00"/>
    <s v="Kaleyra"/>
    <s v="Google"/>
    <s v="New Delhi"/>
    <n v="1"/>
    <s v="Proctology"/>
  </r>
  <r>
    <x v="427"/>
    <n v="2"/>
    <n v="2"/>
    <n v="13"/>
    <s v="Male"/>
    <n v="2"/>
    <n v="52427"/>
    <n v="96"/>
    <s v="Completed"/>
    <s v="Yes"/>
    <d v="2021-10-23T00:00:00"/>
    <s v="Kaleyra"/>
    <s v="Google"/>
    <s v="Bangalore"/>
    <n v="7"/>
    <s v="Cosmetic"/>
  </r>
  <r>
    <x v="428"/>
    <n v="1"/>
    <n v="3"/>
    <n v="2"/>
    <s v="Male"/>
    <n v="3"/>
    <n v="52477"/>
    <n v="2"/>
    <s v="Cancel"/>
    <s v="Pending"/>
    <d v="2021-10-25T00:00:00"/>
    <s v="Forms"/>
    <s v="Google"/>
    <s v="Mumbai"/>
    <n v="1"/>
    <s v="Proctology"/>
  </r>
  <r>
    <x v="429"/>
    <n v="1"/>
    <n v="6"/>
    <n v="4"/>
    <s v="Male"/>
    <n v="3"/>
    <n v="49543"/>
    <n v="39"/>
    <s v="Completed"/>
    <s v="Yes"/>
    <d v="2021-10-23T00:00:00"/>
    <s v="Forms"/>
    <s v="Google"/>
    <s v="Mumbai"/>
    <n v="2"/>
    <s v="Urology Circumcision"/>
  </r>
  <r>
    <x v="430"/>
    <n v="2"/>
    <n v="5"/>
    <n v="51"/>
    <s v="Male"/>
    <n v="2"/>
    <n v="52505"/>
    <n v="14"/>
    <s v="Completed"/>
    <s v="Yes"/>
    <d v="2021-10-23T00:00:00"/>
    <s v="Kaleyra"/>
    <s v="Google"/>
    <s v="Bangalore"/>
    <n v="6"/>
    <s v="Kidney Stone"/>
  </r>
  <r>
    <x v="431"/>
    <n v="1"/>
    <n v="3"/>
    <n v="13"/>
    <s v="Male"/>
    <n v="6"/>
    <n v="52453"/>
    <n v="20"/>
    <s v="Completed"/>
    <s v="Yes"/>
    <d v="2021-10-23T00:00:00"/>
    <s v="Forms"/>
    <s v="Google"/>
    <s v="Pune"/>
    <n v="1"/>
    <s v="Proctology"/>
  </r>
  <r>
    <x v="432"/>
    <n v="5"/>
    <n v="4"/>
    <n v="39"/>
    <s v="Male"/>
    <n v="4"/>
    <n v="52517"/>
    <n v="18"/>
    <s v="Cancel"/>
    <s v="Pending"/>
    <d v="2021-10-23T00:00:00"/>
    <s v="Lead Gen-FB"/>
    <s v="Facebook"/>
    <s v="Hyderabad"/>
    <n v="5"/>
    <s v="Vascular"/>
  </r>
  <r>
    <x v="433"/>
    <n v="2"/>
    <n v="1"/>
    <n v="50"/>
    <s v="Male"/>
    <n v="1"/>
    <n v="52561"/>
    <n v="17"/>
    <s v="Active"/>
    <s v="Pending"/>
    <d v="2021-10-23T00:00:00"/>
    <s v="Kaleyra"/>
    <s v="Google"/>
    <s v="New Delhi"/>
    <n v="7"/>
    <s v="Cosmetic"/>
  </r>
  <r>
    <x v="434"/>
    <n v="2"/>
    <n v="2"/>
    <n v="34"/>
    <s v="Female"/>
    <n v="2"/>
    <n v="52708"/>
    <n v="2"/>
    <s v="Completed"/>
    <s v="Yes"/>
    <d v="2021-10-23T00:00:00"/>
    <s v="Kaleyra"/>
    <s v="Google"/>
    <s v="Bangalore"/>
    <n v="1"/>
    <s v="Proctology"/>
  </r>
  <r>
    <x v="435"/>
    <n v="1"/>
    <n v="4"/>
    <n v="34"/>
    <s v="Male"/>
    <n v="4"/>
    <n v="51662"/>
    <n v="21"/>
    <s v="Completed"/>
    <s v="Yes"/>
    <d v="2021-10-22T00:00:00"/>
    <s v="Forms"/>
    <s v="Google"/>
    <s v="Hyderabad"/>
    <n v="1"/>
    <s v="Proctology"/>
  </r>
  <r>
    <x v="436"/>
    <n v="2"/>
    <n v="6"/>
    <n v="8"/>
    <s v="Male"/>
    <n v="6"/>
    <n v="52665"/>
    <n v="19"/>
    <s v="Cancel"/>
    <s v="Pending"/>
    <d v="2021-10-23T00:00:00"/>
    <s v="Kaleyra"/>
    <s v="Google"/>
    <s v="Pune"/>
    <n v="1"/>
    <s v="Proctology"/>
  </r>
  <r>
    <x v="437"/>
    <n v="1"/>
    <n v="6"/>
    <n v="13"/>
    <s v="Male"/>
    <n v="6"/>
    <n v="52685"/>
    <n v="21"/>
    <s v="Cancel"/>
    <s v="Pending"/>
    <d v="2021-10-24T00:00:00"/>
    <s v="Forms"/>
    <s v="Google"/>
    <s v="Pune"/>
    <n v="1"/>
    <s v="Proctology"/>
  </r>
  <r>
    <x v="438"/>
    <n v="7"/>
    <n v="1"/>
    <n v="13"/>
    <s v="Male"/>
    <n v="1"/>
    <n v="52718"/>
    <n v="20"/>
    <s v="Cancel"/>
    <s v="Pending"/>
    <d v="2021-10-30T00:00:00"/>
    <s v="Referral"/>
    <s v="Others"/>
    <s v="New Delhi"/>
    <n v="1"/>
    <s v="Proctology"/>
  </r>
  <r>
    <x v="439"/>
    <n v="1"/>
    <n v="6"/>
    <n v="34"/>
    <s v="Male"/>
    <n v="6"/>
    <n v="52367"/>
    <n v="39"/>
    <s v="Completed"/>
    <s v="Yes"/>
    <d v="2021-10-23T00:00:00"/>
    <s v="Forms"/>
    <s v="Google"/>
    <s v="Pune"/>
    <n v="2"/>
    <s v="Urology Circumcision"/>
  </r>
  <r>
    <x v="440"/>
    <n v="2"/>
    <n v="2"/>
    <n v="51"/>
    <s v="Female"/>
    <n v="2"/>
    <n v="52512"/>
    <n v="127"/>
    <s v="Completed"/>
    <s v="Yes"/>
    <d v="2021-10-28T00:00:00"/>
    <s v="Kaleyra"/>
    <s v="Google"/>
    <s v="Bangalore"/>
    <n v="3"/>
    <s v="Laproscopy"/>
  </r>
  <r>
    <x v="441"/>
    <n v="2"/>
    <n v="3"/>
    <n v="13"/>
    <s v="Male"/>
    <n v="3"/>
    <n v="52558"/>
    <n v="19"/>
    <s v="Cancel"/>
    <s v="Pending"/>
    <d v="2021-10-23T00:00:00"/>
    <s v="Kaleyra"/>
    <s v="Google"/>
    <s v="Mumbai"/>
    <n v="1"/>
    <s v="Proctology"/>
  </r>
  <r>
    <x v="442"/>
    <n v="2"/>
    <n v="1"/>
    <n v="13"/>
    <s v="Male"/>
    <n v="1"/>
    <n v="52729"/>
    <n v="20"/>
    <s v="Cancel"/>
    <s v="No"/>
    <d v="2021-10-25T00:00:00"/>
    <s v="Kaleyra"/>
    <s v="Google"/>
    <s v="New Delhi"/>
    <n v="1"/>
    <s v="Proctology"/>
  </r>
  <r>
    <x v="443"/>
    <n v="2"/>
    <n v="1"/>
    <n v="34"/>
    <s v="Male"/>
    <n v="1"/>
    <n v="52256"/>
    <n v="20"/>
    <s v="Completed"/>
    <s v="Yes"/>
    <d v="2021-10-23T00:00:00"/>
    <s v="Kaleyra"/>
    <s v="Google"/>
    <s v="New Delhi"/>
    <n v="1"/>
    <s v="Proctology"/>
  </r>
  <r>
    <x v="444"/>
    <n v="1"/>
    <n v="1"/>
    <n v="34"/>
    <s v="Male"/>
    <n v="1"/>
    <n v="52759"/>
    <n v="39"/>
    <s v="Completed"/>
    <s v="Yes"/>
    <d v="2021-10-23T00:00:00"/>
    <s v="Forms"/>
    <s v="Google"/>
    <s v="New Delhi"/>
    <n v="2"/>
    <s v="Urology Circumcision"/>
  </r>
  <r>
    <x v="445"/>
    <n v="1"/>
    <n v="2"/>
    <n v="4"/>
    <s v="Male"/>
    <n v="2"/>
    <n v="51603"/>
    <n v="17"/>
    <s v="Completed"/>
    <s v="Yes"/>
    <d v="2021-10-25T00:00:00"/>
    <s v="Forms"/>
    <s v="Google"/>
    <s v="Bangalore"/>
    <n v="7"/>
    <s v="Cosmetic"/>
  </r>
  <r>
    <x v="446"/>
    <n v="5"/>
    <n v="1"/>
    <n v="13"/>
    <s v="Male"/>
    <n v="1"/>
    <n v="50660"/>
    <n v="18"/>
    <s v="Active"/>
    <s v="Pending"/>
    <d v="2021-10-24T00:00:00"/>
    <s v="Lead Gen-FB"/>
    <s v="Facebook"/>
    <s v="New Delhi"/>
    <n v="5"/>
    <s v="Vascular"/>
  </r>
  <r>
    <x v="447"/>
    <n v="2"/>
    <n v="8"/>
    <n v="34"/>
    <s v="Female"/>
    <n v="6"/>
    <n v="43827"/>
    <n v="18"/>
    <s v="Completed"/>
    <s v="Yes"/>
    <d v="2021-10-24T00:00:00"/>
    <s v="Kaleyra"/>
    <s v="Google"/>
    <s v="Pune"/>
    <n v="5"/>
    <s v="Vascular"/>
  </r>
  <r>
    <x v="448"/>
    <n v="5"/>
    <n v="2"/>
    <n v="39"/>
    <s v="Male"/>
    <n v="3"/>
    <n v="52620"/>
    <n v="18"/>
    <s v="Cancel"/>
    <s v="Pending"/>
    <d v="2021-10-25T00:00:00"/>
    <s v="Lead Gen-FB"/>
    <s v="Facebook"/>
    <s v="Mumbai"/>
    <n v="5"/>
    <s v="Vascular"/>
  </r>
  <r>
    <x v="449"/>
    <n v="1"/>
    <n v="2"/>
    <n v="34"/>
    <s v="Male"/>
    <n v="2"/>
    <n v="50855"/>
    <n v="2"/>
    <s v="Completed"/>
    <s v="Yes"/>
    <d v="2021-10-23T00:00:00"/>
    <s v="Forms"/>
    <s v="Google"/>
    <s v="Bangalore"/>
    <n v="1"/>
    <s v="Proctology"/>
  </r>
  <r>
    <x v="450"/>
    <n v="1"/>
    <n v="17"/>
    <n v="18"/>
    <s v="Male"/>
    <n v="1"/>
    <n v="52833"/>
    <n v="39"/>
    <s v="Active"/>
    <s v="Pending"/>
    <d v="2021-10-23T00:00:00"/>
    <s v="Forms"/>
    <s v="Google"/>
    <s v="New Delhi"/>
    <n v="2"/>
    <s v="Urology Circumcision"/>
  </r>
  <r>
    <x v="451"/>
    <n v="2"/>
    <n v="3"/>
    <n v="4"/>
    <s v="Male"/>
    <n v="3"/>
    <n v="51135"/>
    <n v="39"/>
    <s v="Completed"/>
    <s v="Yes"/>
    <d v="2021-10-23T00:00:00"/>
    <s v="Kaleyra"/>
    <s v="Google"/>
    <s v="Mumbai"/>
    <n v="2"/>
    <s v="Urology Circumcision"/>
  </r>
  <r>
    <x v="452"/>
    <n v="2"/>
    <n v="6"/>
    <n v="34"/>
    <s v="Male"/>
    <n v="6"/>
    <n v="52857"/>
    <n v="19"/>
    <s v="Completed"/>
    <s v="Yes"/>
    <d v="2021-10-23T00:00:00"/>
    <s v="Kaleyra"/>
    <s v="Google"/>
    <s v="Pune"/>
    <n v="1"/>
    <s v="Proctology"/>
  </r>
  <r>
    <x v="453"/>
    <n v="2"/>
    <n v="3"/>
    <n v="13"/>
    <s v="Male"/>
    <n v="3"/>
    <n v="52874"/>
    <n v="19"/>
    <s v="Cancel"/>
    <s v="Pending"/>
    <d v="2021-10-25T00:00:00"/>
    <s v="Kaleyra"/>
    <s v="Google"/>
    <s v="Mumbai"/>
    <n v="1"/>
    <s v="Proctology"/>
  </r>
  <r>
    <x v="454"/>
    <n v="2"/>
    <n v="8"/>
    <n v="13"/>
    <s v="Male"/>
    <n v="10"/>
    <n v="52563"/>
    <n v="2"/>
    <s v="Completed"/>
    <s v="Yes"/>
    <d v="2021-10-23T00:00:00"/>
    <s v="Kaleyra"/>
    <s v="Google"/>
    <s v="Patna"/>
    <n v="1"/>
    <s v="Proctology"/>
  </r>
  <r>
    <x v="455"/>
    <n v="2"/>
    <n v="2"/>
    <n v="4"/>
    <s v="Male"/>
    <n v="2"/>
    <n v="52902"/>
    <n v="21"/>
    <s v="Completed"/>
    <s v="Yes"/>
    <d v="2021-10-24T00:00:00"/>
    <s v="Kaleyra"/>
    <s v="Google"/>
    <s v="Bangalore"/>
    <n v="1"/>
    <s v="Proctology"/>
  </r>
  <r>
    <x v="456"/>
    <n v="2"/>
    <n v="8"/>
    <n v="51"/>
    <s v="Male"/>
    <n v="1"/>
    <n v="42837"/>
    <n v="20"/>
    <s v="Completed"/>
    <s v="Yes"/>
    <d v="2021-10-24T00:00:00"/>
    <s v="Kaleyra"/>
    <s v="Google"/>
    <s v="New Delhi"/>
    <n v="1"/>
    <s v="Proctology"/>
  </r>
  <r>
    <x v="457"/>
    <n v="5"/>
    <n v="2"/>
    <n v="39"/>
    <s v="Female"/>
    <n v="1"/>
    <n v="52904"/>
    <n v="18"/>
    <s v="Cancel"/>
    <s v="Pending"/>
    <d v="2021-10-25T00:00:00"/>
    <s v="Lead Gen-FB"/>
    <s v="Facebook"/>
    <s v="New Delhi"/>
    <n v="5"/>
    <s v="Vascular"/>
  </r>
  <r>
    <x v="458"/>
    <n v="2"/>
    <n v="2"/>
    <n v="35"/>
    <s v="Male"/>
    <n v="2"/>
    <n v="51101"/>
    <n v="39"/>
    <s v="Active"/>
    <s v="Pending"/>
    <d v="2021-10-24T00:00:00"/>
    <s v="Kaleyra"/>
    <s v="Google"/>
    <s v="Bangalore"/>
    <n v="2"/>
    <s v="Urology Circumcision"/>
  </r>
  <r>
    <x v="459"/>
    <n v="1"/>
    <n v="4"/>
    <n v="34"/>
    <s v="Female"/>
    <n v="4"/>
    <n v="51285"/>
    <n v="2"/>
    <s v="Completed"/>
    <s v="Yes"/>
    <d v="2021-10-23T00:00:00"/>
    <s v="Forms"/>
    <s v="Google"/>
    <s v="Hyderabad"/>
    <n v="1"/>
    <s v="Proctology"/>
  </r>
  <r>
    <x v="460"/>
    <n v="1"/>
    <n v="2"/>
    <n v="13"/>
    <s v="Male"/>
    <n v="2"/>
    <n v="49600"/>
    <n v="39"/>
    <s v="Cancel"/>
    <s v="Pending"/>
    <d v="2021-10-23T00:00:00"/>
    <s v="Forms"/>
    <s v="Google"/>
    <s v="Bangalore"/>
    <n v="2"/>
    <s v="Urology Circumcision"/>
  </r>
  <r>
    <x v="461"/>
    <n v="2"/>
    <n v="1"/>
    <n v="51"/>
    <s v="Male"/>
    <n v="1"/>
    <n v="53101"/>
    <n v="2"/>
    <s v="Completed"/>
    <s v="No"/>
    <d v="2021-10-24T00:00:00"/>
    <s v="Kaleyra"/>
    <s v="Google"/>
    <s v="New Delhi"/>
    <n v="1"/>
    <s v="Proctology"/>
  </r>
  <r>
    <x v="462"/>
    <n v="5"/>
    <n v="1"/>
    <n v="8"/>
    <s v="Male"/>
    <n v="1"/>
    <n v="52065"/>
    <n v="17"/>
    <s v="Active"/>
    <s v="Pending"/>
    <d v="2021-10-24T00:00:00"/>
    <s v="Lead Gen-FB"/>
    <s v="Facebook"/>
    <s v="New Delhi"/>
    <n v="7"/>
    <s v="Cosmetic"/>
  </r>
  <r>
    <x v="463"/>
    <n v="5"/>
    <n v="8"/>
    <n v="51"/>
    <s v="Male"/>
    <n v="10"/>
    <n v="53163"/>
    <n v="39"/>
    <s v="Completed"/>
    <s v="Yes"/>
    <d v="2021-10-24T00:00:00"/>
    <s v="Lead Gen-FB"/>
    <s v="Facebook"/>
    <s v="Patna"/>
    <n v="2"/>
    <s v="Urology Circumcision"/>
  </r>
  <r>
    <x v="464"/>
    <n v="1"/>
    <n v="4"/>
    <n v="34"/>
    <s v="Male"/>
    <n v="4"/>
    <n v="48904"/>
    <n v="39"/>
    <s v="Completed"/>
    <s v="Yes"/>
    <d v="2021-10-25T00:00:00"/>
    <s v="Forms"/>
    <s v="Google"/>
    <s v="Hyderabad"/>
    <n v="2"/>
    <s v="Urology Circumcision"/>
  </r>
  <r>
    <x v="465"/>
    <n v="1"/>
    <n v="3"/>
    <n v="13"/>
    <s v="Male"/>
    <n v="3"/>
    <n v="53149"/>
    <n v="39"/>
    <s v="Completed"/>
    <s v="Yes"/>
    <d v="2021-10-25T00:00:00"/>
    <s v="Forms"/>
    <s v="Google"/>
    <s v="Mumbai"/>
    <n v="2"/>
    <s v="Urology Circumcision"/>
  </r>
  <r>
    <x v="466"/>
    <n v="2"/>
    <n v="1"/>
    <n v="13"/>
    <s v="Male"/>
    <n v="10"/>
    <n v="53100"/>
    <n v="2"/>
    <s v="Cancel"/>
    <s v="Pending"/>
    <d v="2021-10-25T00:00:00"/>
    <s v="Kaleyra"/>
    <s v="Google"/>
    <s v="Patna"/>
    <n v="1"/>
    <s v="Proctology"/>
  </r>
  <r>
    <x v="467"/>
    <n v="5"/>
    <n v="2"/>
    <n v="13"/>
    <s v="Male"/>
    <n v="2"/>
    <n v="52228"/>
    <n v="2"/>
    <s v="Cancel"/>
    <s v="Pending"/>
    <d v="2021-10-26T00:00:00"/>
    <s v="Lead Gen-FB"/>
    <s v="Facebook"/>
    <s v="Bangalore"/>
    <n v="1"/>
    <s v="Proctology"/>
  </r>
  <r>
    <x v="468"/>
    <n v="2"/>
    <n v="6"/>
    <n v="13"/>
    <s v="Male"/>
    <n v="3"/>
    <n v="53219"/>
    <n v="24"/>
    <s v="Completed"/>
    <s v="No"/>
    <d v="2021-10-25T00:00:00"/>
    <s v="Kaleyra"/>
    <s v="Google"/>
    <s v="Mumbai"/>
    <n v="1"/>
    <s v="Proctology"/>
  </r>
  <r>
    <x v="469"/>
    <n v="2"/>
    <n v="8"/>
    <n v="13"/>
    <s v="Male"/>
    <n v="12"/>
    <n v="53131"/>
    <n v="24"/>
    <s v="Completed"/>
    <s v="Yes"/>
    <d v="2021-10-25T00:00:00"/>
    <s v="Kaleyra"/>
    <s v="Google"/>
    <s v="Indore"/>
    <n v="1"/>
    <s v="Proctology"/>
  </r>
  <r>
    <x v="470"/>
    <n v="2"/>
    <n v="3"/>
    <n v="34"/>
    <s v="Male"/>
    <n v="3"/>
    <n v="53483"/>
    <n v="39"/>
    <s v="Completed"/>
    <s v="Yes"/>
    <d v="2021-10-25T00:00:00"/>
    <s v="Kaleyra"/>
    <s v="Google"/>
    <s v="Mumbai"/>
    <n v="2"/>
    <s v="Urology Circumcision"/>
  </r>
  <r>
    <x v="471"/>
    <n v="1"/>
    <n v="3"/>
    <n v="13"/>
    <s v="Male"/>
    <n v="3"/>
    <n v="52768"/>
    <n v="18"/>
    <s v="Cancel"/>
    <s v="Pending"/>
    <d v="2021-10-25T00:00:00"/>
    <s v="Forms"/>
    <s v="Google"/>
    <s v="Mumbai"/>
    <n v="5"/>
    <s v="Vascular"/>
  </r>
  <r>
    <x v="472"/>
    <n v="5"/>
    <n v="2"/>
    <n v="34"/>
    <s v="Female"/>
    <n v="2"/>
    <n v="53470"/>
    <n v="2"/>
    <s v="Completed"/>
    <s v="Yes"/>
    <d v="2021-10-25T00:00:00"/>
    <s v="Lead Gen-FB"/>
    <s v="Facebook"/>
    <s v="Bangalore"/>
    <n v="1"/>
    <s v="Proctology"/>
  </r>
  <r>
    <x v="473"/>
    <n v="3"/>
    <n v="2"/>
    <n v="13"/>
    <s v="Male"/>
    <n v="2"/>
    <n v="53500"/>
    <n v="2"/>
    <s v="Completed"/>
    <s v="No"/>
    <d v="2021-10-25T00:00:00"/>
    <s v="Practo"/>
    <s v="Others"/>
    <s v="Bangalore"/>
    <n v="1"/>
    <s v="Proctology"/>
  </r>
  <r>
    <x v="474"/>
    <n v="7"/>
    <n v="2"/>
    <n v="34"/>
    <s v="Male"/>
    <n v="2"/>
    <n v="53476"/>
    <n v="2"/>
    <s v="Completed"/>
    <s v="Yes"/>
    <d v="2021-10-23T00:00:00"/>
    <s v="Referral"/>
    <s v="Others"/>
    <s v="Bangalore"/>
    <n v="1"/>
    <s v="Proctology"/>
  </r>
  <r>
    <x v="475"/>
    <n v="1"/>
    <n v="3"/>
    <n v="2"/>
    <s v="Male"/>
    <n v="1"/>
    <n v="53439"/>
    <n v="129"/>
    <s v="Cancel"/>
    <s v="Pending"/>
    <d v="2021-10-27T00:00:00"/>
    <s v="Forms"/>
    <s v="Google"/>
    <s v="New Delhi"/>
    <n v="9"/>
    <s v="Ophthalmology"/>
  </r>
  <r>
    <x v="476"/>
    <n v="1"/>
    <n v="3"/>
    <n v="2"/>
    <s v="Male"/>
    <n v="2"/>
    <n v="53509"/>
    <n v="7"/>
    <s v="Cancel"/>
    <s v="Pending"/>
    <d v="2021-10-26T00:00:00"/>
    <s v="Forms"/>
    <s v="Google"/>
    <s v="Bangalore"/>
    <n v="9"/>
    <s v="Ophthalmology"/>
  </r>
  <r>
    <x v="477"/>
    <n v="5"/>
    <n v="2"/>
    <n v="13"/>
    <s v="Male"/>
    <n v="2"/>
    <n v="53521"/>
    <n v="2"/>
    <s v="Completed"/>
    <s v="Yes"/>
    <d v="2021-10-25T00:00:00"/>
    <s v="Lead Gen-FB"/>
    <s v="Facebook"/>
    <s v="Bangalore"/>
    <n v="1"/>
    <s v="Proctology"/>
  </r>
  <r>
    <x v="478"/>
    <n v="2"/>
    <n v="8"/>
    <n v="13"/>
    <s v="Male"/>
    <n v="12"/>
    <n v="53515"/>
    <n v="19"/>
    <s v="Completed"/>
    <s v="Yes"/>
    <d v="2021-10-25T00:00:00"/>
    <s v="Kaleyra"/>
    <s v="Google"/>
    <s v="Indore"/>
    <n v="1"/>
    <s v="Proctology"/>
  </r>
  <r>
    <x v="479"/>
    <n v="1"/>
    <n v="2"/>
    <n v="13"/>
    <s v="Male"/>
    <n v="2"/>
    <n v="53518"/>
    <n v="17"/>
    <s v="Completed"/>
    <s v="Yes"/>
    <d v="2021-10-26T00:00:00"/>
    <s v="Forms"/>
    <s v="Google"/>
    <s v="Bangalore"/>
    <n v="7"/>
    <s v="Cosmetic"/>
  </r>
  <r>
    <x v="480"/>
    <n v="5"/>
    <n v="1"/>
    <n v="34"/>
    <s v="Male"/>
    <n v="1"/>
    <n v="53537"/>
    <n v="24"/>
    <s v="Completed"/>
    <s v="Yes"/>
    <d v="2021-10-25T00:00:00"/>
    <s v="Lead Gen-FB"/>
    <s v="Facebook"/>
    <s v="New Delhi"/>
    <n v="1"/>
    <s v="Proctology"/>
  </r>
  <r>
    <x v="481"/>
    <n v="1"/>
    <n v="3"/>
    <n v="8"/>
    <s v="Female"/>
    <n v="3"/>
    <n v="53562"/>
    <n v="2"/>
    <s v="Cancel"/>
    <s v="Pending"/>
    <d v="2021-10-26T00:00:00"/>
    <s v="Forms"/>
    <s v="Google"/>
    <s v="Mumbai"/>
    <n v="1"/>
    <s v="Proctology"/>
  </r>
  <r>
    <x v="482"/>
    <n v="2"/>
    <n v="1"/>
    <n v="8"/>
    <s v="Male"/>
    <n v="1"/>
    <n v="53200"/>
    <n v="2"/>
    <s v="Cancel"/>
    <s v="No"/>
    <d v="2021-10-25T00:00:00"/>
    <s v="Kaleyra"/>
    <s v="Google"/>
    <s v="New Delhi"/>
    <n v="1"/>
    <s v="Proctology"/>
  </r>
  <r>
    <x v="482"/>
    <n v="2"/>
    <n v="1"/>
    <n v="8"/>
    <s v="Male"/>
    <n v="1"/>
    <n v="53569"/>
    <n v="2"/>
    <s v="Cancel"/>
    <s v="No"/>
    <d v="2021-10-25T00:00:00"/>
    <s v="Kaleyra"/>
    <s v="Google"/>
    <s v="New Delhi"/>
    <n v="1"/>
    <s v="Proctology"/>
  </r>
  <r>
    <x v="483"/>
    <n v="2"/>
    <n v="3"/>
    <n v="13"/>
    <s v="Female"/>
    <n v="3"/>
    <n v="53559"/>
    <n v="19"/>
    <s v="Completed"/>
    <s v="Yes"/>
    <d v="2021-10-25T00:00:00"/>
    <s v="Kaleyra"/>
    <s v="Google"/>
    <s v="Mumbai"/>
    <n v="1"/>
    <s v="Proctology"/>
  </r>
  <r>
    <x v="484"/>
    <n v="1"/>
    <n v="1"/>
    <n v="13"/>
    <s v="Male"/>
    <n v="1"/>
    <n v="53061"/>
    <n v="24"/>
    <s v="Active"/>
    <s v="Pending"/>
    <d v="2021-10-28T00:00:00"/>
    <s v="Forms"/>
    <s v="Google"/>
    <s v="New Delhi"/>
    <n v="1"/>
    <s v="Proctology"/>
  </r>
  <r>
    <x v="485"/>
    <n v="2"/>
    <n v="2"/>
    <n v="10"/>
    <s v="Male"/>
    <n v="2"/>
    <n v="53594"/>
    <n v="20"/>
    <s v="Completed"/>
    <s v="Yes"/>
    <d v="2021-10-25T00:00:00"/>
    <s v="Kaleyra"/>
    <s v="Google"/>
    <s v="Bangalore"/>
    <n v="1"/>
    <s v="Proctology"/>
  </r>
  <r>
    <x v="486"/>
    <n v="1"/>
    <n v="2"/>
    <n v="39"/>
    <s v="Male"/>
    <n v="2"/>
    <n v="53050"/>
    <n v="19"/>
    <s v="Cancel"/>
    <s v="Pending"/>
    <d v="2021-10-25T00:00:00"/>
    <s v="Forms"/>
    <s v="Google"/>
    <s v="Bangalore"/>
    <n v="1"/>
    <s v="Proctology"/>
  </r>
  <r>
    <x v="487"/>
    <n v="1"/>
    <n v="1"/>
    <n v="8"/>
    <s v="Male"/>
    <n v="1"/>
    <n v="53641"/>
    <n v="24"/>
    <s v="Cancel"/>
    <s v="No"/>
    <d v="2021-10-26T00:00:00"/>
    <s v="Forms"/>
    <s v="Google"/>
    <s v="New Delhi"/>
    <n v="1"/>
    <s v="Proctology"/>
  </r>
  <r>
    <x v="488"/>
    <n v="1"/>
    <n v="3"/>
    <n v="34"/>
    <s v="Female"/>
    <n v="3"/>
    <n v="53527"/>
    <n v="16"/>
    <s v="Completed"/>
    <s v="Yes"/>
    <d v="2021-10-26T00:00:00"/>
    <s v="Forms"/>
    <s v="Google"/>
    <s v="Mumbai"/>
    <n v="3"/>
    <s v="Laproscopy"/>
  </r>
  <r>
    <x v="489"/>
    <n v="1"/>
    <n v="3"/>
    <n v="34"/>
    <s v="Male"/>
    <n v="3"/>
    <n v="51759"/>
    <n v="16"/>
    <s v="Completed"/>
    <s v="Yes"/>
    <d v="2021-10-26T00:00:00"/>
    <s v="Forms"/>
    <s v="Google"/>
    <s v="Mumbai"/>
    <n v="3"/>
    <s v="Laproscopy"/>
  </r>
  <r>
    <x v="490"/>
    <n v="2"/>
    <n v="6"/>
    <n v="13"/>
    <s v="Male"/>
    <n v="6"/>
    <n v="43346"/>
    <n v="39"/>
    <s v="Cancel"/>
    <s v="Pending"/>
    <d v="2021-10-29T00:00:00"/>
    <s v="Kaleyra"/>
    <s v="Google"/>
    <s v="Pune"/>
    <n v="2"/>
    <s v="Urology Circumcision"/>
  </r>
  <r>
    <x v="491"/>
    <n v="1"/>
    <n v="2"/>
    <n v="8"/>
    <s v="Male"/>
    <n v="2"/>
    <n v="52432"/>
    <n v="2"/>
    <s v="Cancel"/>
    <s v="Pending"/>
    <d v="2021-10-27T00:00:00"/>
    <s v="Forms"/>
    <s v="Google"/>
    <s v="Bangalore"/>
    <n v="1"/>
    <s v="Proctology"/>
  </r>
  <r>
    <x v="492"/>
    <n v="2"/>
    <n v="1"/>
    <n v="34"/>
    <s v="Male"/>
    <n v="1"/>
    <n v="53560"/>
    <n v="17"/>
    <s v="Active"/>
    <s v="Pending"/>
    <d v="2021-10-26T00:00:00"/>
    <s v="Kaleyra"/>
    <s v="Google"/>
    <s v="New Delhi"/>
    <n v="7"/>
    <s v="Cosmetic"/>
  </r>
  <r>
    <x v="493"/>
    <n v="2"/>
    <n v="1"/>
    <n v="51"/>
    <s v="Male"/>
    <n v="1"/>
    <n v="50658"/>
    <n v="2"/>
    <s v="Completed"/>
    <s v="No"/>
    <d v="2021-10-26T00:00:00"/>
    <s v="Kaleyra"/>
    <s v="Google"/>
    <s v="New Delhi"/>
    <n v="1"/>
    <s v="Proctology"/>
  </r>
  <r>
    <x v="494"/>
    <n v="1"/>
    <n v="2"/>
    <n v="34"/>
    <s v="Male"/>
    <n v="2"/>
    <n v="53008"/>
    <n v="39"/>
    <s v="Completed"/>
    <s v="Yes"/>
    <d v="2021-10-26T00:00:00"/>
    <s v="Forms"/>
    <s v="Google"/>
    <s v="Bangalore"/>
    <n v="2"/>
    <s v="Urology Circumcision"/>
  </r>
  <r>
    <x v="495"/>
    <n v="5"/>
    <n v="3"/>
    <n v="39"/>
    <s v="Male"/>
    <n v="3"/>
    <n v="53741"/>
    <n v="17"/>
    <s v="Cancel"/>
    <s v="Pending"/>
    <d v="2021-10-27T00:00:00"/>
    <s v="Lead Gen-FB"/>
    <s v="Facebook"/>
    <s v="Mumbai"/>
    <n v="7"/>
    <s v="Cosmetic"/>
  </r>
  <r>
    <x v="496"/>
    <n v="5"/>
    <n v="8"/>
    <n v="13"/>
    <s v="Male"/>
    <n v="10"/>
    <n v="53830"/>
    <n v="2"/>
    <s v="Cancel"/>
    <s v="Pending"/>
    <d v="2021-10-27T00:00:00"/>
    <s v="Lead Gen-FB"/>
    <s v="Facebook"/>
    <s v="Patna"/>
    <n v="1"/>
    <s v="Proctology"/>
  </r>
  <r>
    <x v="497"/>
    <n v="1"/>
    <n v="1"/>
    <n v="50"/>
    <s v="Male"/>
    <n v="1"/>
    <n v="53751"/>
    <n v="20"/>
    <s v="Completed"/>
    <s v="Yes"/>
    <d v="2021-10-26T00:00:00"/>
    <s v="Forms"/>
    <s v="Google"/>
    <s v="New Delhi"/>
    <n v="1"/>
    <s v="Proctology"/>
  </r>
  <r>
    <x v="498"/>
    <n v="1"/>
    <n v="2"/>
    <n v="34"/>
    <s v="Female"/>
    <n v="2"/>
    <n v="53272"/>
    <n v="2"/>
    <s v="Completed"/>
    <s v="Yes"/>
    <d v="2021-10-26T00:00:00"/>
    <s v="Forms"/>
    <s v="Google"/>
    <s v="Bangalore"/>
    <n v="1"/>
    <s v="Proctology"/>
  </r>
  <r>
    <x v="499"/>
    <n v="1"/>
    <n v="8"/>
    <n v="13"/>
    <s v="Male"/>
    <n v="10"/>
    <n v="53254"/>
    <n v="2"/>
    <s v="Cancel"/>
    <s v="Pending"/>
    <d v="2021-10-27T00:00:00"/>
    <s v="Forms"/>
    <s v="Google"/>
    <s v="Patna"/>
    <n v="1"/>
    <s v="Proctology"/>
  </r>
  <r>
    <x v="500"/>
    <n v="1"/>
    <n v="1"/>
    <n v="34"/>
    <s v="Male"/>
    <n v="1"/>
    <n v="53481"/>
    <n v="39"/>
    <s v="Completed"/>
    <s v="Yes"/>
    <d v="2021-10-26T00:00:00"/>
    <s v="Forms"/>
    <s v="Google"/>
    <s v="New Delhi"/>
    <n v="2"/>
    <s v="Urology Circumcision"/>
  </r>
  <r>
    <x v="501"/>
    <n v="5"/>
    <n v="8"/>
    <n v="65"/>
    <s v="Female"/>
    <n v="1"/>
    <n v="26766"/>
    <n v="18"/>
    <s v="Active"/>
    <s v="Pending"/>
    <d v="2021-10-30T00:00:00"/>
    <s v="Lead Gen-FB"/>
    <s v="Facebook"/>
    <s v="New Delhi"/>
    <n v="5"/>
    <s v="Vascular"/>
  </r>
  <r>
    <x v="502"/>
    <n v="2"/>
    <n v="1"/>
    <n v="13"/>
    <s v="Male"/>
    <n v="1"/>
    <n v="53169"/>
    <n v="20"/>
    <s v="Completed"/>
    <s v="Yes"/>
    <d v="2021-10-26T00:00:00"/>
    <s v="Kaleyra"/>
    <s v="Google"/>
    <s v="New Delhi"/>
    <n v="1"/>
    <s v="Proctology"/>
  </r>
  <r>
    <x v="503"/>
    <n v="2"/>
    <n v="3"/>
    <n v="13"/>
    <s v="Male"/>
    <n v="3"/>
    <n v="53628"/>
    <n v="2"/>
    <s v="Cancel"/>
    <s v="Pending"/>
    <d v="2021-10-26T00:00:00"/>
    <s v="Kaleyra"/>
    <s v="Google"/>
    <s v="Mumbai"/>
    <n v="1"/>
    <s v="Proctology"/>
  </r>
  <r>
    <x v="504"/>
    <n v="2"/>
    <n v="1"/>
    <n v="13"/>
    <s v="Male"/>
    <n v="1"/>
    <n v="53027"/>
    <n v="17"/>
    <s v="Completed"/>
    <s v="Yes"/>
    <d v="2021-10-26T00:00:00"/>
    <s v="Kaleyra"/>
    <s v="Google"/>
    <s v="New Delhi"/>
    <n v="7"/>
    <s v="Cosmetic"/>
  </r>
  <r>
    <x v="505"/>
    <n v="2"/>
    <n v="8"/>
    <n v="8"/>
    <s v="Male"/>
    <n v="10"/>
    <n v="53747"/>
    <n v="24"/>
    <s v="Cancel"/>
    <s v="Pending"/>
    <d v="2021-10-27T00:00:00"/>
    <s v="Kaleyra"/>
    <s v="Google"/>
    <s v="Patna"/>
    <n v="1"/>
    <s v="Proctology"/>
  </r>
  <r>
    <x v="506"/>
    <n v="1"/>
    <n v="20"/>
    <n v="39"/>
    <s v="Male"/>
    <n v="1"/>
    <n v="53889"/>
    <n v="14"/>
    <s v="Cancel"/>
    <s v="Pending"/>
    <d v="2021-10-26T00:00:00"/>
    <s v="Forms"/>
    <s v="Google"/>
    <s v="New Delhi"/>
    <n v="6"/>
    <s v="Kidney Stone"/>
  </r>
  <r>
    <x v="507"/>
    <n v="7"/>
    <n v="3"/>
    <n v="18"/>
    <s v="Female"/>
    <n v="1"/>
    <n v="53913"/>
    <n v="7"/>
    <s v="Completed"/>
    <s v="Yes"/>
    <d v="2021-10-30T00:00:00"/>
    <s v="Referral"/>
    <s v="Others"/>
    <s v="New Delhi"/>
    <n v="9"/>
    <s v="Ophthalmology"/>
  </r>
  <r>
    <x v="508"/>
    <n v="5"/>
    <n v="8"/>
    <n v="13"/>
    <s v="Male"/>
    <n v="12"/>
    <n v="53135"/>
    <n v="17"/>
    <s v="Cancel"/>
    <s v="Pending"/>
    <d v="2021-10-28T00:00:00"/>
    <s v="Lead Gen-FB"/>
    <s v="Facebook"/>
    <s v="Indore"/>
    <n v="7"/>
    <s v="Cosmetic"/>
  </r>
  <r>
    <x v="509"/>
    <n v="2"/>
    <n v="1"/>
    <n v="51"/>
    <s v="Female"/>
    <n v="1"/>
    <n v="53921"/>
    <n v="24"/>
    <s v="Completed"/>
    <s v="No"/>
    <d v="2021-10-26T00:00:00"/>
    <s v="Kaleyra"/>
    <s v="Google"/>
    <s v="New Delhi"/>
    <n v="1"/>
    <s v="Proctology"/>
  </r>
  <r>
    <x v="510"/>
    <n v="1"/>
    <n v="3"/>
    <n v="34"/>
    <s v="Male"/>
    <n v="3"/>
    <n v="53914"/>
    <n v="39"/>
    <s v="Completed"/>
    <s v="Yes"/>
    <d v="2021-10-27T00:00:00"/>
    <s v="Forms"/>
    <s v="Google"/>
    <s v="Mumbai"/>
    <n v="2"/>
    <s v="Urology Circumcision"/>
  </r>
  <r>
    <x v="511"/>
    <n v="2"/>
    <n v="8"/>
    <n v="51"/>
    <s v="Male"/>
    <n v="1"/>
    <n v="51695"/>
    <n v="17"/>
    <s v="Completed"/>
    <s v="Yes"/>
    <d v="2021-10-26T00:00:00"/>
    <s v="Kaleyra"/>
    <s v="Google"/>
    <s v="New Delhi"/>
    <n v="7"/>
    <s v="Cosmetic"/>
  </r>
  <r>
    <x v="512"/>
    <n v="2"/>
    <n v="11"/>
    <n v="13"/>
    <s v="Female"/>
    <n v="3"/>
    <n v="53238"/>
    <n v="127"/>
    <s v="Completed"/>
    <s v="Yes"/>
    <d v="2021-10-26T00:00:00"/>
    <s v="Kaleyra"/>
    <s v="Google"/>
    <s v="Mumbai"/>
    <n v="3"/>
    <s v="Laproscopy"/>
  </r>
  <r>
    <x v="513"/>
    <n v="1"/>
    <n v="6"/>
    <n v="2"/>
    <s v="Male"/>
    <n v="6"/>
    <n v="53189"/>
    <n v="39"/>
    <s v="Completed"/>
    <s v="Yes"/>
    <d v="2021-10-26T00:00:00"/>
    <s v="Forms"/>
    <s v="Google"/>
    <s v="Pune"/>
    <n v="2"/>
    <s v="Urology Circumcision"/>
  </r>
  <r>
    <x v="514"/>
    <n v="2"/>
    <n v="1"/>
    <n v="13"/>
    <s v="Male"/>
    <n v="10"/>
    <n v="53972"/>
    <n v="2"/>
    <s v="Completed"/>
    <s v="Yes"/>
    <d v="2021-10-27T00:00:00"/>
    <s v="Kaleyra"/>
    <s v="Google"/>
    <s v="Patna"/>
    <n v="1"/>
    <s v="Proctology"/>
  </r>
  <r>
    <x v="515"/>
    <n v="1"/>
    <n v="2"/>
    <n v="34"/>
    <s v="Male"/>
    <n v="2"/>
    <n v="52007"/>
    <n v="17"/>
    <s v="Completed"/>
    <s v="Yes"/>
    <d v="2021-10-26T00:00:00"/>
    <s v="Forms"/>
    <s v="Google"/>
    <s v="Bangalore"/>
    <n v="7"/>
    <s v="Cosmetic"/>
  </r>
  <r>
    <x v="516"/>
    <n v="1"/>
    <n v="2"/>
    <n v="13"/>
    <s v="Male"/>
    <n v="2"/>
    <n v="53344"/>
    <n v="17"/>
    <s v="Cancel"/>
    <s v="Pending"/>
    <d v="2021-10-31T00:00:00"/>
    <s v="Forms"/>
    <s v="Google"/>
    <s v="Bangalore"/>
    <n v="7"/>
    <s v="Cosmetic"/>
  </r>
  <r>
    <x v="517"/>
    <n v="5"/>
    <n v="2"/>
    <n v="13"/>
    <s v="Male"/>
    <n v="2"/>
    <n v="52571"/>
    <n v="20"/>
    <s v="Cancel"/>
    <s v="Pending"/>
    <d v="2021-10-27T00:00:00"/>
    <s v="Lead Gen-FB"/>
    <s v="Facebook"/>
    <s v="Bangalore"/>
    <n v="1"/>
    <s v="Proctology"/>
  </r>
  <r>
    <x v="518"/>
    <n v="2"/>
    <n v="1"/>
    <n v="51"/>
    <s v="Female"/>
    <n v="1"/>
    <n v="54003"/>
    <n v="20"/>
    <s v="Completed"/>
    <s v="Yes"/>
    <d v="2021-10-28T00:00:00"/>
    <s v="Kaleyra"/>
    <s v="Google"/>
    <s v="New Delhi"/>
    <n v="1"/>
    <s v="Proctology"/>
  </r>
  <r>
    <x v="519"/>
    <n v="2"/>
    <n v="1"/>
    <n v="34"/>
    <s v="Male"/>
    <n v="1"/>
    <n v="53213"/>
    <n v="17"/>
    <s v="Completed"/>
    <s v="Yes"/>
    <d v="2021-10-26T00:00:00"/>
    <s v="Kaleyra"/>
    <s v="Google"/>
    <s v="New Delhi"/>
    <n v="7"/>
    <s v="Cosmetic"/>
  </r>
  <r>
    <x v="520"/>
    <n v="2"/>
    <n v="8"/>
    <n v="4"/>
    <s v="Male"/>
    <n v="10"/>
    <n v="54000"/>
    <n v="19"/>
    <s v="Cancel"/>
    <s v="Pending"/>
    <d v="2021-10-27T00:00:00"/>
    <s v="Kaleyra"/>
    <s v="Google"/>
    <s v="Patna"/>
    <n v="1"/>
    <s v="Proctology"/>
  </r>
  <r>
    <x v="521"/>
    <n v="1"/>
    <n v="2"/>
    <n v="13"/>
    <s v="Male"/>
    <n v="1"/>
    <n v="53713"/>
    <n v="18"/>
    <s v="Active"/>
    <s v="Pending"/>
    <d v="2021-10-28T00:00:00"/>
    <s v="Forms"/>
    <s v="Google"/>
    <s v="New Delhi"/>
    <n v="5"/>
    <s v="Vascular"/>
  </r>
  <r>
    <x v="522"/>
    <n v="5"/>
    <n v="2"/>
    <n v="13"/>
    <s v="Male"/>
    <n v="2"/>
    <n v="53371"/>
    <n v="18"/>
    <s v="Active"/>
    <s v="Pending"/>
    <d v="2021-10-27T00:00:00"/>
    <s v="Lead Gen-FB"/>
    <s v="Facebook"/>
    <s v="Bangalore"/>
    <n v="5"/>
    <s v="Vascular"/>
  </r>
  <r>
    <x v="523"/>
    <n v="1"/>
    <n v="4"/>
    <n v="13"/>
    <s v="Male"/>
    <n v="4"/>
    <n v="52425"/>
    <n v="2"/>
    <s v="Completed"/>
    <s v="Yes"/>
    <d v="2021-10-26T00:00:00"/>
    <s v="Forms"/>
    <s v="Google"/>
    <s v="Hyderabad"/>
    <n v="1"/>
    <s v="Proctology"/>
  </r>
  <r>
    <x v="524"/>
    <n v="2"/>
    <n v="1"/>
    <n v="51"/>
    <s v="Female"/>
    <n v="1"/>
    <n v="54069"/>
    <n v="20"/>
    <s v="Completed"/>
    <s v="Yes"/>
    <d v="2021-10-30T00:00:00"/>
    <s v="Kaleyra"/>
    <s v="Google"/>
    <s v="New Delhi"/>
    <n v="1"/>
    <s v="Proctology"/>
  </r>
  <r>
    <x v="525"/>
    <n v="2"/>
    <n v="1"/>
    <n v="34"/>
    <s v="Female"/>
    <n v="1"/>
    <n v="54073"/>
    <n v="15"/>
    <s v="Active"/>
    <s v="Pending"/>
    <d v="2021-10-30T00:00:00"/>
    <s v="Kaleyra"/>
    <s v="Google"/>
    <s v="New Delhi"/>
    <n v="3"/>
    <s v="Laproscopy"/>
  </r>
  <r>
    <x v="526"/>
    <n v="1"/>
    <n v="6"/>
    <n v="34"/>
    <s v="Male"/>
    <n v="6"/>
    <n v="54147"/>
    <n v="2"/>
    <s v="Completed"/>
    <s v="Yes"/>
    <d v="2021-10-27T00:00:00"/>
    <s v="Forms"/>
    <s v="Google"/>
    <s v="Pune"/>
    <n v="1"/>
    <s v="Proctology"/>
  </r>
  <r>
    <x v="527"/>
    <n v="1"/>
    <n v="1"/>
    <n v="2"/>
    <s v="Male"/>
    <n v="10"/>
    <n v="42179"/>
    <n v="39"/>
    <s v="Completed"/>
    <s v="Yes"/>
    <d v="2021-10-27T00:00:00"/>
    <s v="Forms"/>
    <s v="Google"/>
    <s v="Patna"/>
    <n v="2"/>
    <s v="Urology Circumcision"/>
  </r>
  <r>
    <x v="528"/>
    <n v="5"/>
    <n v="8"/>
    <n v="51"/>
    <s v="Male"/>
    <n v="1"/>
    <n v="53943"/>
    <n v="17"/>
    <s v="Completed"/>
    <s v="Yes"/>
    <d v="2021-10-27T00:00:00"/>
    <s v="Lead Gen-FB"/>
    <s v="Facebook"/>
    <s v="New Delhi"/>
    <n v="7"/>
    <s v="Cosmetic"/>
  </r>
  <r>
    <x v="529"/>
    <n v="1"/>
    <n v="1"/>
    <n v="13"/>
    <s v="Female"/>
    <n v="10"/>
    <n v="47707"/>
    <n v="2"/>
    <s v="Completed"/>
    <s v="Yes"/>
    <d v="2021-10-27T00:00:00"/>
    <s v="Forms"/>
    <s v="Google"/>
    <s v="Patna"/>
    <n v="1"/>
    <s v="Proctology"/>
  </r>
  <r>
    <x v="530"/>
    <n v="2"/>
    <n v="6"/>
    <n v="51"/>
    <s v="Female"/>
    <n v="6"/>
    <n v="52936"/>
    <n v="21"/>
    <s v="Completed"/>
    <s v="Yes"/>
    <d v="2021-10-28T00:00:00"/>
    <s v="Kaleyra"/>
    <s v="Google"/>
    <s v="Pune"/>
    <n v="1"/>
    <s v="Proctology"/>
  </r>
  <r>
    <x v="531"/>
    <n v="1"/>
    <n v="3"/>
    <n v="13"/>
    <s v="Male"/>
    <n v="1"/>
    <n v="54111"/>
    <n v="39"/>
    <s v="Completed"/>
    <s v="Yes"/>
    <d v="2021-10-27T00:00:00"/>
    <s v="Forms"/>
    <s v="Google"/>
    <s v="New Delhi"/>
    <n v="2"/>
    <s v="Urology Circumcision"/>
  </r>
  <r>
    <x v="532"/>
    <n v="1"/>
    <n v="3"/>
    <n v="34"/>
    <s v="Male"/>
    <n v="3"/>
    <n v="54170"/>
    <n v="2"/>
    <s v="Completed"/>
    <s v="Yes"/>
    <d v="2021-10-27T00:00:00"/>
    <s v="Forms"/>
    <s v="Google"/>
    <s v="Mumbai"/>
    <n v="1"/>
    <s v="Proctology"/>
  </r>
  <r>
    <x v="533"/>
    <n v="5"/>
    <n v="2"/>
    <n v="13"/>
    <s v="Male"/>
    <n v="2"/>
    <n v="53904"/>
    <n v="17"/>
    <s v="Completed"/>
    <s v="Yes"/>
    <d v="2021-10-27T00:00:00"/>
    <s v="Lead Gen-FB"/>
    <s v="Facebook"/>
    <s v="Bangalore"/>
    <n v="7"/>
    <s v="Cosmetic"/>
  </r>
  <r>
    <x v="534"/>
    <n v="1"/>
    <n v="2"/>
    <n v="34"/>
    <s v="Female"/>
    <n v="2"/>
    <n v="54068"/>
    <n v="18"/>
    <s v="Completed"/>
    <s v="Yes"/>
    <d v="2021-10-28T00:00:00"/>
    <s v="Forms"/>
    <s v="Google"/>
    <s v="Bangalore"/>
    <n v="5"/>
    <s v="Vascular"/>
  </r>
  <r>
    <x v="535"/>
    <n v="2"/>
    <n v="2"/>
    <n v="13"/>
    <s v="Male"/>
    <n v="2"/>
    <n v="54204"/>
    <n v="96"/>
    <s v="Completed"/>
    <s v="Yes"/>
    <d v="2021-10-27T00:00:00"/>
    <s v="Kaleyra"/>
    <s v="Google"/>
    <s v="Bangalore"/>
    <n v="7"/>
    <s v="Cosmetic"/>
  </r>
  <r>
    <x v="536"/>
    <n v="1"/>
    <n v="1"/>
    <n v="13"/>
    <s v="Male"/>
    <n v="10"/>
    <n v="45389"/>
    <n v="2"/>
    <s v="Cancel"/>
    <s v="Pending"/>
    <d v="2021-10-27T00:00:00"/>
    <s v="Forms"/>
    <s v="Google"/>
    <s v="Patna"/>
    <n v="1"/>
    <s v="Proctology"/>
  </r>
  <r>
    <x v="537"/>
    <n v="2"/>
    <n v="2"/>
    <n v="13"/>
    <s v="Male"/>
    <n v="2"/>
    <n v="54226"/>
    <n v="2"/>
    <s v="Completed"/>
    <s v="Yes"/>
    <d v="2021-10-27T00:00:00"/>
    <s v="Kaleyra"/>
    <s v="Google"/>
    <s v="Bangalore"/>
    <n v="1"/>
    <s v="Proctology"/>
  </r>
  <r>
    <x v="538"/>
    <n v="2"/>
    <n v="4"/>
    <n v="34"/>
    <s v="Male"/>
    <n v="4"/>
    <n v="48839"/>
    <n v="39"/>
    <s v="Completed"/>
    <s v="Yes"/>
    <d v="2021-10-28T00:00:00"/>
    <s v="Kaleyra"/>
    <s v="Google"/>
    <s v="Hyderabad"/>
    <n v="2"/>
    <s v="Urology Circumcision"/>
  </r>
  <r>
    <x v="539"/>
    <n v="2"/>
    <n v="4"/>
    <n v="11"/>
    <s v="Male"/>
    <n v="4"/>
    <n v="53759"/>
    <n v="2"/>
    <s v="Completed"/>
    <s v="Yes"/>
    <d v="2021-10-27T00:00:00"/>
    <s v="Kaleyra"/>
    <s v="Google"/>
    <s v="Hyderabad"/>
    <n v="1"/>
    <s v="Proctology"/>
  </r>
  <r>
    <x v="540"/>
    <n v="2"/>
    <n v="4"/>
    <n v="51"/>
    <s v="Male"/>
    <n v="4"/>
    <n v="53810"/>
    <n v="2"/>
    <s v="Completed"/>
    <s v="Yes"/>
    <d v="2021-10-26T00:00:00"/>
    <s v="Kaleyra"/>
    <s v="Google"/>
    <s v="Hyderabad"/>
    <n v="1"/>
    <s v="Proctology"/>
  </r>
  <r>
    <x v="541"/>
    <n v="2"/>
    <n v="1"/>
    <n v="51"/>
    <s v="Female"/>
    <n v="1"/>
    <n v="46065"/>
    <n v="20"/>
    <s v="Completed"/>
    <s v="Yes"/>
    <d v="2021-10-07T00:00:00"/>
    <s v="Kaleyra"/>
    <s v="Google"/>
    <s v="New Delhi"/>
    <n v="1"/>
    <s v="Proctology"/>
  </r>
  <r>
    <x v="542"/>
    <n v="1"/>
    <n v="1"/>
    <n v="34"/>
    <s v="Male"/>
    <n v="1"/>
    <n v="44405"/>
    <n v="19"/>
    <s v="Completed"/>
    <s v="Yes"/>
    <d v="2021-10-12T00:00:00"/>
    <s v="Forms"/>
    <s v="Google"/>
    <s v="New Delhi"/>
    <n v="1"/>
    <s v="Proctology"/>
  </r>
  <r>
    <x v="543"/>
    <n v="7"/>
    <n v="1"/>
    <n v="8"/>
    <s v="Female"/>
    <n v="1"/>
    <n v="54266"/>
    <n v="2"/>
    <s v="Active"/>
    <s v="Pending"/>
    <d v="2021-10-28T00:00:00"/>
    <s v="Referral"/>
    <s v="Others"/>
    <s v="New Delhi"/>
    <n v="1"/>
    <s v="Proctology"/>
  </r>
  <r>
    <x v="544"/>
    <n v="2"/>
    <n v="1"/>
    <n v="8"/>
    <s v="Male"/>
    <n v="1"/>
    <n v="54271"/>
    <n v="2"/>
    <s v="Cancel"/>
    <s v="Pending"/>
    <d v="2021-10-28T00:00:00"/>
    <s v="Kaleyra"/>
    <s v="Google"/>
    <s v="New Delhi"/>
    <n v="1"/>
    <s v="Proctology"/>
  </r>
  <r>
    <x v="545"/>
    <n v="2"/>
    <n v="6"/>
    <n v="4"/>
    <s v="Male"/>
    <n v="3"/>
    <n v="51176"/>
    <n v="39"/>
    <s v="Completed"/>
    <s v="No"/>
    <d v="2021-10-25T00:00:00"/>
    <s v="Kaleyra"/>
    <s v="Google"/>
    <s v="Mumbai"/>
    <n v="2"/>
    <s v="Urology Circumcision"/>
  </r>
  <r>
    <x v="546"/>
    <n v="1"/>
    <n v="2"/>
    <n v="31"/>
    <s v="null"/>
    <n v="4"/>
    <n v="54409"/>
    <n v="2"/>
    <s v="Completed"/>
    <s v="No"/>
    <d v="2021-10-27T00:00:00"/>
    <s v="Forms"/>
    <s v="Google"/>
    <s v="Hyderabad"/>
    <n v="1"/>
    <s v="Proctology"/>
  </r>
  <r>
    <x v="547"/>
    <n v="1"/>
    <n v="6"/>
    <n v="2"/>
    <s v="Male"/>
    <n v="3"/>
    <n v="54119"/>
    <n v="39"/>
    <s v="Completed"/>
    <s v="Yes"/>
    <d v="2021-10-27T00:00:00"/>
    <s v="Forms"/>
    <s v="Google"/>
    <s v="Mumbai"/>
    <n v="2"/>
    <s v="Urology Circumcision"/>
  </r>
  <r>
    <x v="548"/>
    <n v="5"/>
    <n v="2"/>
    <n v="4"/>
    <s v="Male"/>
    <n v="1"/>
    <n v="53298"/>
    <n v="18"/>
    <s v="Active"/>
    <s v="Pending"/>
    <d v="2021-10-28T00:00:00"/>
    <s v="Lead Gen-FB"/>
    <s v="Facebook"/>
    <s v="New Delhi"/>
    <n v="5"/>
    <s v="Vascular"/>
  </r>
  <r>
    <x v="549"/>
    <n v="1"/>
    <n v="2"/>
    <n v="34"/>
    <s v="Male"/>
    <n v="2"/>
    <n v="54340"/>
    <n v="96"/>
    <s v="Completed"/>
    <s v="Yes"/>
    <d v="2021-10-28T00:00:00"/>
    <s v="Forms"/>
    <s v="Google"/>
    <s v="Bangalore"/>
    <n v="7"/>
    <s v="Cosmetic"/>
  </r>
  <r>
    <x v="550"/>
    <n v="1"/>
    <n v="2"/>
    <n v="18"/>
    <s v="Male"/>
    <n v="3"/>
    <n v="53920"/>
    <n v="39"/>
    <s v="Completed"/>
    <s v="Yes"/>
    <d v="2021-10-28T00:00:00"/>
    <s v="Forms"/>
    <s v="Google"/>
    <s v="Mumbai"/>
    <n v="2"/>
    <s v="Urology Circumcision"/>
  </r>
  <r>
    <x v="551"/>
    <n v="2"/>
    <n v="8"/>
    <n v="51"/>
    <s v="Male"/>
    <n v="10"/>
    <n v="51969"/>
    <n v="2"/>
    <s v="Completed"/>
    <s v="Yes"/>
    <d v="2021-10-29T00:00:00"/>
    <s v="Kaleyra"/>
    <s v="Google"/>
    <s v="Patna"/>
    <n v="1"/>
    <s v="Proctology"/>
  </r>
  <r>
    <x v="552"/>
    <n v="2"/>
    <n v="4"/>
    <n v="34"/>
    <s v="Female"/>
    <n v="4"/>
    <n v="54123"/>
    <n v="15"/>
    <s v="Completed"/>
    <s v="Yes"/>
    <d v="2021-10-27T00:00:00"/>
    <s v="Kaleyra"/>
    <s v="Google"/>
    <s v="Hyderabad"/>
    <n v="3"/>
    <s v="Laproscopy"/>
  </r>
  <r>
    <x v="553"/>
    <n v="1"/>
    <n v="1"/>
    <n v="13"/>
    <s v="Male"/>
    <n v="1"/>
    <n v="40037"/>
    <n v="20"/>
    <s v="Completed"/>
    <s v="Yes"/>
    <d v="2021-10-23T00:00:00"/>
    <s v="Forms"/>
    <s v="Google"/>
    <s v="New Delhi"/>
    <n v="1"/>
    <s v="Proctology"/>
  </r>
  <r>
    <x v="554"/>
    <n v="1"/>
    <n v="6"/>
    <n v="13"/>
    <s v="Male"/>
    <n v="6"/>
    <n v="54412"/>
    <n v="21"/>
    <s v="Cancel"/>
    <s v="Pending"/>
    <d v="2021-10-28T00:00:00"/>
    <s v="Forms"/>
    <s v="Google"/>
    <s v="Pune"/>
    <n v="1"/>
    <s v="Proctology"/>
  </r>
  <r>
    <x v="555"/>
    <n v="1"/>
    <n v="1"/>
    <n v="8"/>
    <s v="Male"/>
    <n v="1"/>
    <n v="54296"/>
    <n v="21"/>
    <s v="Cancel"/>
    <s v="No"/>
    <d v="2021-10-28T00:00:00"/>
    <s v="Forms"/>
    <s v="Google"/>
    <s v="New Delhi"/>
    <n v="1"/>
    <s v="Proctology"/>
  </r>
  <r>
    <x v="556"/>
    <n v="1"/>
    <n v="2"/>
    <n v="34"/>
    <s v="Female"/>
    <n v="2"/>
    <n v="54358"/>
    <n v="17"/>
    <s v="Completed"/>
    <s v="Yes"/>
    <d v="2021-10-30T00:00:00"/>
    <s v="Forms"/>
    <s v="Google"/>
    <s v="Bangalore"/>
    <n v="7"/>
    <s v="Cosmetic"/>
  </r>
  <r>
    <x v="557"/>
    <n v="2"/>
    <n v="1"/>
    <n v="51"/>
    <s v="Male"/>
    <n v="1"/>
    <n v="53962"/>
    <n v="2"/>
    <s v="Completed"/>
    <s v="Yes"/>
    <d v="2021-10-26T00:00:00"/>
    <s v="Kaleyra"/>
    <s v="Google"/>
    <s v="New Delhi"/>
    <n v="1"/>
    <s v="Proctology"/>
  </r>
  <r>
    <x v="558"/>
    <n v="2"/>
    <n v="1"/>
    <n v="51"/>
    <s v="Female"/>
    <n v="1"/>
    <n v="53993"/>
    <n v="15"/>
    <s v="Completed"/>
    <s v="Yes"/>
    <d v="2021-10-28T00:00:00"/>
    <s v="Kaleyra"/>
    <s v="Google"/>
    <s v="New Delhi"/>
    <n v="3"/>
    <s v="Laproscopy"/>
  </r>
  <r>
    <x v="559"/>
    <n v="1"/>
    <n v="2"/>
    <n v="13"/>
    <s v="Male"/>
    <n v="2"/>
    <n v="54419"/>
    <n v="39"/>
    <s v="Cancel"/>
    <s v="Pending"/>
    <d v="2021-10-28T00:00:00"/>
    <s v="Forms"/>
    <s v="Google"/>
    <s v="Bangalore"/>
    <n v="2"/>
    <s v="Urology Circumcision"/>
  </r>
  <r>
    <x v="560"/>
    <n v="2"/>
    <n v="2"/>
    <n v="18"/>
    <s v="Male"/>
    <n v="1"/>
    <n v="54436"/>
    <n v="39"/>
    <s v="Completed"/>
    <s v="Yes"/>
    <d v="2021-10-28T00:00:00"/>
    <s v="Kaleyra"/>
    <s v="Google"/>
    <s v="New Delhi"/>
    <n v="2"/>
    <s v="Urology Circumcision"/>
  </r>
  <r>
    <x v="561"/>
    <n v="2"/>
    <n v="2"/>
    <n v="34"/>
    <s v="Male"/>
    <n v="2"/>
    <n v="54458"/>
    <n v="14"/>
    <s v="Completed"/>
    <s v="Yes"/>
    <d v="2021-10-28T00:00:00"/>
    <s v="Kaleyra"/>
    <s v="Google"/>
    <s v="Bangalore"/>
    <n v="6"/>
    <s v="Kidney Stone"/>
  </r>
  <r>
    <x v="562"/>
    <n v="1"/>
    <n v="2"/>
    <n v="34"/>
    <s v="Male"/>
    <n v="2"/>
    <n v="52811"/>
    <n v="39"/>
    <s v="Completed"/>
    <s v="Yes"/>
    <d v="2021-10-30T00:00:00"/>
    <s v="Forms"/>
    <s v="Google"/>
    <s v="Bangalore"/>
    <n v="2"/>
    <s v="Urology Circumcision"/>
  </r>
  <r>
    <x v="563"/>
    <n v="3"/>
    <n v="2"/>
    <n v="31"/>
    <s v="Female"/>
    <n v="2"/>
    <n v="54466"/>
    <n v="127"/>
    <s v="Completed"/>
    <s v="No"/>
    <d v="2021-10-28T00:00:00"/>
    <s v="Practo"/>
    <s v="Others"/>
    <s v="Bangalore"/>
    <n v="3"/>
    <s v="Laproscopy"/>
  </r>
  <r>
    <x v="564"/>
    <n v="5"/>
    <n v="8"/>
    <n v="8"/>
    <s v="Male"/>
    <n v="1"/>
    <n v="51703"/>
    <n v="2"/>
    <s v="Cancel"/>
    <s v="No"/>
    <d v="2021-10-28T00:00:00"/>
    <s v="Lead Gen-FB"/>
    <s v="Facebook"/>
    <s v="New Delhi"/>
    <n v="1"/>
    <s v="Proctology"/>
  </r>
  <r>
    <x v="565"/>
    <n v="2"/>
    <n v="4"/>
    <n v="13"/>
    <s v="Male"/>
    <n v="4"/>
    <n v="54376"/>
    <n v="2"/>
    <s v="Completed"/>
    <s v="Yes"/>
    <d v="2021-10-28T00:00:00"/>
    <s v="Kaleyra"/>
    <s v="Google"/>
    <s v="Hyderabad"/>
    <n v="1"/>
    <s v="Proctology"/>
  </r>
  <r>
    <x v="566"/>
    <n v="1"/>
    <n v="4"/>
    <n v="34"/>
    <s v="Male"/>
    <n v="4"/>
    <n v="51436"/>
    <n v="20"/>
    <s v="Completed"/>
    <s v="Yes"/>
    <d v="2021-10-27T00:00:00"/>
    <s v="Forms"/>
    <s v="Google"/>
    <s v="Hyderabad"/>
    <n v="1"/>
    <s v="Proctology"/>
  </r>
  <r>
    <x v="567"/>
    <n v="2"/>
    <n v="3"/>
    <n v="13"/>
    <s v="Male"/>
    <n v="3"/>
    <n v="53977"/>
    <n v="2"/>
    <s v="Completed"/>
    <s v="Yes"/>
    <d v="2021-10-28T00:00:00"/>
    <s v="Kaleyra"/>
    <s v="Google"/>
    <s v="Mumbai"/>
    <n v="1"/>
    <s v="Proctology"/>
  </r>
  <r>
    <x v="568"/>
    <n v="1"/>
    <n v="2"/>
    <n v="13"/>
    <s v="Male"/>
    <n v="2"/>
    <n v="52566"/>
    <n v="2"/>
    <s v="Completed"/>
    <s v="Yes"/>
    <d v="2021-10-28T00:00:00"/>
    <s v="Forms"/>
    <s v="Google"/>
    <s v="Bangalore"/>
    <n v="1"/>
    <s v="Proctology"/>
  </r>
  <r>
    <x v="569"/>
    <n v="2"/>
    <n v="1"/>
    <n v="8"/>
    <s v="Male"/>
    <n v="1"/>
    <n v="54498"/>
    <n v="2"/>
    <s v="Cancel"/>
    <s v="Pending"/>
    <d v="2021-10-28T00:00:00"/>
    <s v="Kaleyra"/>
    <s v="Google"/>
    <s v="New Delhi"/>
    <n v="1"/>
    <s v="Proctology"/>
  </r>
  <r>
    <x v="570"/>
    <n v="5"/>
    <n v="17"/>
    <n v="18"/>
    <s v="Male"/>
    <n v="1"/>
    <n v="54505"/>
    <n v="39"/>
    <s v="Completed"/>
    <s v="Yes"/>
    <d v="2021-10-29T00:00:00"/>
    <s v="Lead Gen-FB"/>
    <s v="Facebook"/>
    <s v="New Delhi"/>
    <n v="2"/>
    <s v="Urology Circumcision"/>
  </r>
  <r>
    <x v="571"/>
    <n v="1"/>
    <n v="4"/>
    <n v="34"/>
    <s v="Male"/>
    <n v="4"/>
    <n v="54491"/>
    <n v="21"/>
    <s v="Completed"/>
    <s v="Yes"/>
    <d v="2021-10-06T00:00:00"/>
    <s v="Forms"/>
    <s v="Google"/>
    <s v="Hyderabad"/>
    <n v="1"/>
    <s v="Proctology"/>
  </r>
  <r>
    <x v="572"/>
    <n v="1"/>
    <n v="2"/>
    <n v="51"/>
    <s v="Male"/>
    <n v="2"/>
    <n v="54518"/>
    <n v="57"/>
    <s v="Completed"/>
    <s v="Yes"/>
    <d v="2021-10-30T00:00:00"/>
    <s v="Forms"/>
    <s v="Google"/>
    <s v="Bangalore"/>
    <n v="0"/>
    <s v="Not Assigned"/>
  </r>
  <r>
    <x v="572"/>
    <n v="1"/>
    <n v="2"/>
    <n v="13"/>
    <s v="Male"/>
    <n v="1"/>
    <n v="53750"/>
    <n v="57"/>
    <s v="Cancel"/>
    <s v="Yes"/>
    <d v="2021-10-30T00:00:00"/>
    <s v="Forms"/>
    <s v="Google"/>
    <s v="New Delhi"/>
    <n v="0"/>
    <s v="Not Assigned"/>
  </r>
  <r>
    <x v="572"/>
    <n v="1"/>
    <n v="2"/>
    <n v="51"/>
    <s v="Male"/>
    <n v="2"/>
    <n v="54520"/>
    <n v="71"/>
    <s v="Completed"/>
    <s v="No"/>
    <d v="2021-10-30T00:00:00"/>
    <s v="Forms"/>
    <s v="Google"/>
    <s v="Bangalore"/>
    <n v="3"/>
    <s v="Laproscopy"/>
  </r>
  <r>
    <x v="573"/>
    <n v="1"/>
    <n v="1"/>
    <n v="8"/>
    <s v="Male"/>
    <n v="1"/>
    <n v="54137"/>
    <n v="2"/>
    <s v="Cancel"/>
    <s v="No"/>
    <d v="2021-10-29T00:00:00"/>
    <s v="Forms"/>
    <s v="Google"/>
    <s v="New Delhi"/>
    <n v="1"/>
    <s v="Proctology"/>
  </r>
  <r>
    <x v="574"/>
    <n v="5"/>
    <n v="3"/>
    <n v="51"/>
    <s v="Male"/>
    <n v="3"/>
    <n v="54321"/>
    <n v="2"/>
    <s v="Completed"/>
    <s v="Yes"/>
    <d v="2021-10-29T00:00:00"/>
    <s v="Lead Gen-FB"/>
    <s v="Facebook"/>
    <s v="Mumbai"/>
    <n v="1"/>
    <s v="Proctology"/>
  </r>
  <r>
    <x v="575"/>
    <n v="1"/>
    <n v="6"/>
    <n v="34"/>
    <s v="Male"/>
    <n v="6"/>
    <n v="49008"/>
    <n v="96"/>
    <s v="Completed"/>
    <s v="Yes"/>
    <d v="2021-10-28T00:00:00"/>
    <s v="Forms"/>
    <s v="Google"/>
    <s v="Pune"/>
    <n v="7"/>
    <s v="Cosmetic"/>
  </r>
  <r>
    <x v="576"/>
    <n v="2"/>
    <n v="1"/>
    <n v="4"/>
    <s v="Male"/>
    <n v="2"/>
    <n v="54539"/>
    <n v="14"/>
    <s v="Completed"/>
    <s v="Yes"/>
    <d v="2021-10-28T00:00:00"/>
    <s v="Kaleyra"/>
    <s v="Google"/>
    <s v="Bangalore"/>
    <n v="6"/>
    <s v="Kidney Stone"/>
  </r>
  <r>
    <x v="577"/>
    <n v="2"/>
    <n v="1"/>
    <n v="51"/>
    <s v="Male"/>
    <n v="1"/>
    <n v="54568"/>
    <n v="17"/>
    <s v="Completed"/>
    <s v="Yes"/>
    <d v="2021-10-29T00:00:00"/>
    <s v="Kaleyra"/>
    <s v="Google"/>
    <s v="New Delhi"/>
    <n v="7"/>
    <s v="Cosmetic"/>
  </r>
  <r>
    <x v="578"/>
    <n v="5"/>
    <n v="8"/>
    <n v="51"/>
    <s v="Female"/>
    <n v="1"/>
    <n v="46356"/>
    <n v="19"/>
    <s v="Completed"/>
    <s v="Yes"/>
    <d v="2021-10-29T00:00:00"/>
    <s v="Lead Gen-FB"/>
    <s v="Facebook"/>
    <s v="New Delhi"/>
    <n v="1"/>
    <s v="Proctology"/>
  </r>
  <r>
    <x v="579"/>
    <n v="1"/>
    <n v="2"/>
    <n v="13"/>
    <s v="Male"/>
    <n v="2"/>
    <n v="52302"/>
    <n v="2"/>
    <s v="Cancel"/>
    <s v="Pending"/>
    <d v="2021-10-30T00:00:00"/>
    <s v="Forms"/>
    <s v="Google"/>
    <s v="Bangalore"/>
    <n v="1"/>
    <s v="Proctology"/>
  </r>
  <r>
    <x v="580"/>
    <n v="2"/>
    <n v="3"/>
    <n v="13"/>
    <s v="null"/>
    <n v="3"/>
    <n v="54199"/>
    <n v="2"/>
    <s v="Completed"/>
    <s v="No"/>
    <d v="2021-10-30T00:00:00"/>
    <s v="Kaleyra"/>
    <s v="Google"/>
    <s v="Mumbai"/>
    <n v="1"/>
    <s v="Proctology"/>
  </r>
  <r>
    <x v="581"/>
    <n v="1"/>
    <n v="2"/>
    <n v="13"/>
    <s v="Male"/>
    <n v="2"/>
    <n v="54590"/>
    <n v="21"/>
    <s v="Completed"/>
    <s v="Yes"/>
    <d v="2021-10-29T00:00:00"/>
    <s v="Forms"/>
    <s v="Google"/>
    <s v="Bangalore"/>
    <n v="1"/>
    <s v="Proctology"/>
  </r>
  <r>
    <x v="582"/>
    <n v="1"/>
    <n v="4"/>
    <n v="31"/>
    <s v="Female"/>
    <n v="4"/>
    <n v="54533"/>
    <n v="2"/>
    <s v="Completed"/>
    <s v="No"/>
    <d v="2021-10-29T00:00:00"/>
    <s v="Forms"/>
    <s v="Google"/>
    <s v="Hyderabad"/>
    <n v="1"/>
    <s v="Proctology"/>
  </r>
  <r>
    <x v="290"/>
    <n v="7"/>
    <n v="2"/>
    <n v="13"/>
    <s v="Female"/>
    <n v="2"/>
    <n v="54665"/>
    <n v="2"/>
    <s v="Completed"/>
    <s v="Yes"/>
    <d v="2021-10-29T00:00:00"/>
    <s v="Referral"/>
    <s v="Others"/>
    <s v="Bangalore"/>
    <n v="1"/>
    <s v="Proctology"/>
  </r>
  <r>
    <x v="583"/>
    <n v="2"/>
    <n v="4"/>
    <n v="34"/>
    <s v="Male"/>
    <n v="4"/>
    <n v="52044"/>
    <n v="39"/>
    <s v="Completed"/>
    <s v="Yes"/>
    <d v="2021-10-21T00:00:00"/>
    <s v="Kaleyra"/>
    <s v="Google"/>
    <s v="Hyderabad"/>
    <n v="2"/>
    <s v="Urology Circumcision"/>
  </r>
  <r>
    <x v="584"/>
    <n v="2"/>
    <n v="1"/>
    <n v="8"/>
    <s v="Female"/>
    <n v="1"/>
    <n v="54637"/>
    <n v="2"/>
    <s v="Active"/>
    <s v="Pending"/>
    <d v="2021-10-29T00:00:00"/>
    <s v="Kaleyra"/>
    <s v="Google"/>
    <s v="New Delhi"/>
    <n v="1"/>
    <s v="Proctology"/>
  </r>
  <r>
    <x v="585"/>
    <n v="5"/>
    <n v="1"/>
    <n v="13"/>
    <s v="Male"/>
    <n v="3"/>
    <n v="54586"/>
    <n v="17"/>
    <s v="Cancel"/>
    <s v="No"/>
    <d v="2021-10-29T00:00:00"/>
    <s v="Lead Gen-FB"/>
    <s v="Facebook"/>
    <s v="Mumbai"/>
    <n v="7"/>
    <s v="Cosmetic"/>
  </r>
  <r>
    <x v="586"/>
    <n v="5"/>
    <n v="2"/>
    <n v="1"/>
    <s v="Male"/>
    <n v="4"/>
    <n v="52780"/>
    <n v="18"/>
    <s v="Completed"/>
    <s v="Yes"/>
    <d v="2021-10-30T00:00:00"/>
    <s v="Lead Gen-FB"/>
    <s v="Facebook"/>
    <s v="Hyderabad"/>
    <n v="5"/>
    <s v="Vascular"/>
  </r>
  <r>
    <x v="587"/>
    <n v="1"/>
    <n v="4"/>
    <n v="34"/>
    <s v="Male"/>
    <n v="4"/>
    <n v="52883"/>
    <n v="39"/>
    <s v="Completed"/>
    <s v="Yes"/>
    <d v="2021-10-28T00:00:00"/>
    <s v="Forms"/>
    <s v="Google"/>
    <s v="Hyderabad"/>
    <n v="2"/>
    <s v="Urology Circumcision"/>
  </r>
  <r>
    <x v="588"/>
    <n v="5"/>
    <n v="2"/>
    <n v="39"/>
    <s v="Male"/>
    <n v="2"/>
    <n v="48197"/>
    <n v="17"/>
    <s v="Completed"/>
    <s v="Yes"/>
    <d v="2021-10-29T00:00:00"/>
    <s v="Lead Gen-FB"/>
    <s v="Facebook"/>
    <s v="Bangalore"/>
    <n v="7"/>
    <s v="Cosmetic"/>
  </r>
  <r>
    <x v="589"/>
    <n v="2"/>
    <n v="2"/>
    <n v="39"/>
    <s v="Female"/>
    <n v="2"/>
    <n v="51068"/>
    <n v="15"/>
    <s v="Active"/>
    <s v="Pending"/>
    <d v="2021-10-30T00:00:00"/>
    <s v="Kaleyra"/>
    <s v="Google"/>
    <s v="Bangalore"/>
    <n v="3"/>
    <s v="Laproscopy"/>
  </r>
  <r>
    <x v="590"/>
    <n v="2"/>
    <n v="4"/>
    <n v="2"/>
    <s v="Male"/>
    <n v="4"/>
    <n v="54674"/>
    <n v="2"/>
    <s v="Completed"/>
    <s v="Yes"/>
    <d v="2021-10-29T00:00:00"/>
    <s v="Kaleyra"/>
    <s v="Google"/>
    <s v="Hyderabad"/>
    <n v="1"/>
    <s v="Proctology"/>
  </r>
  <r>
    <x v="591"/>
    <n v="1"/>
    <n v="3"/>
    <n v="13"/>
    <s v="Male"/>
    <n v="3"/>
    <n v="54035"/>
    <n v="2"/>
    <s v="Completed"/>
    <s v="Yes"/>
    <d v="2021-10-28T00:00:00"/>
    <s v="Forms"/>
    <s v="Google"/>
    <s v="Mumbai"/>
    <n v="1"/>
    <s v="Proctology"/>
  </r>
  <r>
    <x v="474"/>
    <n v="7"/>
    <n v="2"/>
    <n v="51"/>
    <s v="Male"/>
    <n v="2"/>
    <n v="54733"/>
    <n v="25"/>
    <s v="Completed"/>
    <s v="No"/>
    <d v="2021-10-30T00:00:00"/>
    <s v="Referral"/>
    <s v="Others"/>
    <s v="Bangalore"/>
    <n v="4"/>
    <s v="Ortho"/>
  </r>
  <r>
    <x v="592"/>
    <n v="2"/>
    <n v="4"/>
    <n v="13"/>
    <s v="Male"/>
    <n v="4"/>
    <n v="54691"/>
    <n v="2"/>
    <s v="Completed"/>
    <s v="Yes"/>
    <d v="2021-10-29T00:00:00"/>
    <s v="Kaleyra"/>
    <s v="Google"/>
    <s v="Hyderabad"/>
    <n v="1"/>
    <s v="Proctology"/>
  </r>
  <r>
    <x v="593"/>
    <n v="1"/>
    <n v="3"/>
    <n v="13"/>
    <s v="Male"/>
    <n v="3"/>
    <n v="54565"/>
    <n v="2"/>
    <s v="Completed"/>
    <s v="Yes"/>
    <d v="2021-10-30T00:00:00"/>
    <s v="Forms"/>
    <s v="Google"/>
    <s v="Mumbai"/>
    <n v="1"/>
    <s v="Proctology"/>
  </r>
  <r>
    <x v="594"/>
    <n v="2"/>
    <n v="3"/>
    <n v="51"/>
    <s v="Male"/>
    <n v="3"/>
    <n v="52661"/>
    <n v="2"/>
    <s v="Completed"/>
    <s v="Yes"/>
    <d v="2021-10-29T00:00:00"/>
    <s v="Kaleyra"/>
    <s v="Google"/>
    <s v="Mumbai"/>
    <n v="1"/>
    <s v="Proctology"/>
  </r>
  <r>
    <x v="595"/>
    <n v="5"/>
    <n v="8"/>
    <n v="51"/>
    <s v="Male"/>
    <n v="10"/>
    <n v="54773"/>
    <n v="2"/>
    <s v="Completed"/>
    <s v="No"/>
    <d v="2021-10-30T00:00:00"/>
    <s v="Lead Gen-FB"/>
    <s v="Facebook"/>
    <s v="Patna"/>
    <n v="1"/>
    <s v="Proctology"/>
  </r>
  <r>
    <x v="596"/>
    <n v="3"/>
    <n v="1"/>
    <n v="31"/>
    <s v="Female"/>
    <n v="1"/>
    <n v="48281"/>
    <n v="2"/>
    <s v="Completed"/>
    <s v="No"/>
    <d v="2021-10-18T00:00:00"/>
    <s v="Practo"/>
    <s v="Others"/>
    <s v="New Delhi"/>
    <n v="1"/>
    <s v="Proctology"/>
  </r>
  <r>
    <x v="597"/>
    <n v="1"/>
    <n v="2"/>
    <n v="39"/>
    <s v="Male"/>
    <n v="2"/>
    <n v="54812"/>
    <n v="2"/>
    <s v="Completed"/>
    <s v="Yes"/>
    <d v="2021-10-30T00:00:00"/>
    <s v="Forms"/>
    <s v="Google"/>
    <s v="Bangalore"/>
    <n v="1"/>
    <s v="Proctology"/>
  </r>
  <r>
    <x v="598"/>
    <n v="1"/>
    <n v="1"/>
    <n v="8"/>
    <s v="Male"/>
    <n v="1"/>
    <n v="54839"/>
    <n v="17"/>
    <s v="Active"/>
    <s v="Pending"/>
    <d v="2021-10-30T00:00:00"/>
    <s v="Forms"/>
    <s v="Google"/>
    <s v="New Delhi"/>
    <n v="7"/>
    <s v="Cosmetic"/>
  </r>
  <r>
    <x v="599"/>
    <n v="2"/>
    <n v="3"/>
    <n v="8"/>
    <s v="Male"/>
    <n v="3"/>
    <n v="54856"/>
    <n v="2"/>
    <s v="Cancel"/>
    <s v="Pending"/>
    <d v="2021-10-30T00:00:00"/>
    <s v="Kaleyra"/>
    <s v="Google"/>
    <s v="Mumbai"/>
    <n v="1"/>
    <s v="Proctology"/>
  </r>
  <r>
    <x v="600"/>
    <n v="2"/>
    <n v="2"/>
    <n v="18"/>
    <s v="Male"/>
    <n v="1"/>
    <n v="54885"/>
    <n v="18"/>
    <s v="Completed"/>
    <s v="Yes"/>
    <d v="2021-10-31T00:00:00"/>
    <s v="Kaleyra"/>
    <s v="Google"/>
    <s v="New Delhi"/>
    <n v="5"/>
    <s v="Vascular"/>
  </r>
  <r>
    <x v="601"/>
    <n v="1"/>
    <n v="2"/>
    <n v="13"/>
    <s v="Male"/>
    <n v="2"/>
    <n v="50450"/>
    <n v="16"/>
    <s v="Completed"/>
    <s v="Yes"/>
    <d v="2021-10-30T00:00:00"/>
    <s v="Forms"/>
    <s v="Google"/>
    <s v="Bangalore"/>
    <n v="3"/>
    <s v="Laproscopy"/>
  </r>
  <r>
    <x v="602"/>
    <n v="1"/>
    <n v="2"/>
    <n v="13"/>
    <s v="Male"/>
    <n v="2"/>
    <n v="53792"/>
    <n v="20"/>
    <s v="Completed"/>
    <s v="Yes"/>
    <d v="2021-10-26T00:00:00"/>
    <s v="Forms"/>
    <s v="Google"/>
    <s v="Bangalore"/>
    <n v="1"/>
    <s v="Proctology"/>
  </r>
  <r>
    <x v="603"/>
    <n v="2"/>
    <n v="2"/>
    <n v="13"/>
    <s v="Female"/>
    <n v="2"/>
    <n v="54905"/>
    <n v="19"/>
    <s v="Completed"/>
    <s v="Yes"/>
    <d v="2021-10-04T00:00:00"/>
    <s v="Kaleyra"/>
    <s v="Google"/>
    <s v="Bangalore"/>
    <n v="1"/>
    <s v="Proctology"/>
  </r>
  <r>
    <x v="604"/>
    <n v="1"/>
    <n v="3"/>
    <n v="13"/>
    <s v="Male"/>
    <n v="3"/>
    <n v="54528"/>
    <n v="2"/>
    <s v="Cancel"/>
    <s v="Pending"/>
    <d v="2021-10-31T00:00:00"/>
    <s v="Forms"/>
    <s v="Google"/>
    <s v="Mumbai"/>
    <n v="1"/>
    <s v="Proctology"/>
  </r>
  <r>
    <x v="605"/>
    <n v="1"/>
    <n v="3"/>
    <n v="13"/>
    <s v="Male"/>
    <n v="3"/>
    <n v="54869"/>
    <n v="24"/>
    <s v="Completed"/>
    <s v="Yes"/>
    <d v="2021-10-30T00:00:00"/>
    <s v="Forms"/>
    <s v="Google"/>
    <s v="Mumbai"/>
    <n v="1"/>
    <s v="Proctology"/>
  </r>
  <r>
    <x v="385"/>
    <n v="2"/>
    <n v="1"/>
    <n v="34"/>
    <s v="Female"/>
    <n v="1"/>
    <n v="55204"/>
    <n v="150"/>
    <s v="Completed"/>
    <s v="Yes"/>
    <d v="2021-10-20T00:00:00"/>
    <s v="Kaleyra"/>
    <s v="Google"/>
    <s v="New Delhi"/>
    <n v="7"/>
    <s v="Cosmetic"/>
  </r>
  <r>
    <x v="606"/>
    <n v="5"/>
    <n v="1"/>
    <n v="34"/>
    <s v="Male"/>
    <n v="1"/>
    <n v="55221"/>
    <n v="24"/>
    <s v="Active"/>
    <s v="Yes"/>
    <d v="2021-10-29T00:00:00"/>
    <s v="Lead Gen-FB"/>
    <s v="Facebook"/>
    <s v="New Delhi"/>
    <n v="1"/>
    <s v="Proctolog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96">
  <r>
    <s v="GHP0777510897"/>
    <n v="3"/>
    <n v="1"/>
    <n v="34"/>
    <s v="Male"/>
    <n v="1"/>
    <n v="43767"/>
    <n v="35000"/>
    <n v="2"/>
    <s v="Completed"/>
    <s v="Cash"/>
    <d v="2021-10-01T00:00:00"/>
    <s v="Practo"/>
    <s v="Others"/>
    <x v="0"/>
    <n v="1"/>
    <x v="0"/>
  </r>
  <r>
    <s v="GHP0002332391"/>
    <n v="2"/>
    <n v="4"/>
    <n v="13"/>
    <s v="Male"/>
    <n v="4"/>
    <n v="43461"/>
    <n v="71022"/>
    <n v="39"/>
    <s v="Completed"/>
    <s v="Reimbursement"/>
    <d v="2021-10-01T00:00:00"/>
    <s v="Kaleyra"/>
    <s v="Google"/>
    <x v="1"/>
    <n v="2"/>
    <x v="1"/>
  </r>
  <r>
    <s v="GHP9413527352"/>
    <n v="1"/>
    <n v="1"/>
    <n v="34"/>
    <s v="Female"/>
    <n v="1"/>
    <n v="36570"/>
    <n v="15000"/>
    <n v="24"/>
    <s v="Completed"/>
    <s v="Cash"/>
    <d v="2021-10-01T00:00:00"/>
    <s v="Forms"/>
    <s v="Google"/>
    <x v="0"/>
    <n v="1"/>
    <x v="0"/>
  </r>
  <r>
    <s v="GHP7112232331"/>
    <n v="1"/>
    <n v="1"/>
    <n v="50"/>
    <s v="Male"/>
    <n v="1"/>
    <n v="43383"/>
    <n v="119153"/>
    <n v="96"/>
    <s v="Cancel"/>
    <s v="Cashless"/>
    <d v="2021-10-01T00:00:00"/>
    <s v="Forms"/>
    <s v="Google"/>
    <x v="0"/>
    <n v="7"/>
    <x v="2"/>
  </r>
  <r>
    <s v="GHP1111832851"/>
    <n v="2"/>
    <n v="3"/>
    <n v="13"/>
    <s v="Female"/>
    <n v="6"/>
    <n v="44103"/>
    <n v="97440"/>
    <n v="2"/>
    <s v="Completed"/>
    <s v="Reimbursement"/>
    <d v="2021-10-01T00:00:00"/>
    <s v="Kaleyra"/>
    <s v="Google"/>
    <x v="2"/>
    <n v="1"/>
    <x v="0"/>
  </r>
  <r>
    <s v="GHP2051131962"/>
    <n v="1"/>
    <n v="1"/>
    <n v="50"/>
    <s v="Male"/>
    <n v="1"/>
    <n v="42861"/>
    <n v="30000"/>
    <n v="17"/>
    <s v="Active"/>
    <s v="Cash"/>
    <d v="2021-10-01T00:00:00"/>
    <s v="Forms"/>
    <s v="Google"/>
    <x v="0"/>
    <n v="7"/>
    <x v="2"/>
  </r>
  <r>
    <s v="GHP1233331573"/>
    <n v="2"/>
    <n v="2"/>
    <n v="34"/>
    <s v="Male"/>
    <n v="2"/>
    <n v="42338"/>
    <n v="110000"/>
    <n v="7"/>
    <s v="Completed"/>
    <s v="Cashless"/>
    <d v="2021-10-01T00:00:00"/>
    <s v="Kaleyra"/>
    <s v="Google"/>
    <x v="3"/>
    <n v="9"/>
    <x v="3"/>
  </r>
  <r>
    <s v="GHP4891730708"/>
    <n v="1"/>
    <n v="2"/>
    <n v="34"/>
    <s v="Male"/>
    <n v="2"/>
    <n v="43739"/>
    <n v="27600"/>
    <n v="39"/>
    <s v="Completed"/>
    <s v="Cashless"/>
    <d v="2021-10-02T00:00:00"/>
    <s v="Forms"/>
    <s v="Google"/>
    <x v="3"/>
    <n v="2"/>
    <x v="1"/>
  </r>
  <r>
    <s v="GHP3111829473"/>
    <n v="1"/>
    <n v="6"/>
    <n v="34"/>
    <s v="Male"/>
    <n v="6"/>
    <n v="39473"/>
    <n v="40250"/>
    <n v="39"/>
    <s v="Completed"/>
    <s v="Reimbursement"/>
    <d v="2021-10-02T00:00:00"/>
    <s v="Forms"/>
    <s v="Google"/>
    <x v="2"/>
    <n v="2"/>
    <x v="1"/>
  </r>
  <r>
    <s v="GHP7780429971"/>
    <n v="1"/>
    <n v="1"/>
    <n v="34"/>
    <s v="Male"/>
    <n v="1"/>
    <n v="40175"/>
    <n v="50104"/>
    <n v="39"/>
    <s v="Completed"/>
    <s v="Cashless"/>
    <d v="2021-10-02T00:00:00"/>
    <s v="Forms"/>
    <s v="Google"/>
    <x v="0"/>
    <n v="2"/>
    <x v="1"/>
  </r>
  <r>
    <s v="GHP9051933145"/>
    <n v="2"/>
    <n v="1"/>
    <n v="50"/>
    <s v="Male"/>
    <n v="1"/>
    <n v="44532"/>
    <n v="87821"/>
    <n v="39"/>
    <s v="Active"/>
    <s v="Cashless"/>
    <d v="2021-10-02T00:00:00"/>
    <s v="Kaleyra"/>
    <s v="Google"/>
    <x v="0"/>
    <n v="2"/>
    <x v="1"/>
  </r>
  <r>
    <s v="GHP7785331154"/>
    <n v="1"/>
    <n v="4"/>
    <n v="34"/>
    <s v="Male"/>
    <n v="4"/>
    <n v="52000"/>
    <n v="20000"/>
    <n v="137"/>
    <s v="Completed"/>
    <s v="Reimbursement"/>
    <d v="2021-10-02T00:00:00"/>
    <s v="Forms"/>
    <s v="Google"/>
    <x v="1"/>
    <n v="2"/>
    <x v="1"/>
  </r>
  <r>
    <s v="GHP7434028527"/>
    <n v="1"/>
    <n v="6"/>
    <n v="34"/>
    <s v="Male"/>
    <n v="6"/>
    <n v="38199"/>
    <n v="30000"/>
    <n v="39"/>
    <s v="Completed"/>
    <s v="Cash"/>
    <d v="2021-10-02T00:00:00"/>
    <s v="Forms"/>
    <s v="Google"/>
    <x v="2"/>
    <n v="2"/>
    <x v="1"/>
  </r>
  <r>
    <s v="GHP2490931041"/>
    <n v="2"/>
    <n v="3"/>
    <n v="13"/>
    <s v="Male"/>
    <n v="1"/>
    <n v="41618"/>
    <n v="2153"/>
    <n v="39"/>
    <s v="Cancel"/>
    <s v="Cashless"/>
    <d v="2021-10-02T00:00:00"/>
    <s v="Kaleyra"/>
    <s v="Google"/>
    <x v="0"/>
    <n v="2"/>
    <x v="1"/>
  </r>
  <r>
    <s v="GHP7785331154"/>
    <n v="1"/>
    <n v="4"/>
    <n v="34"/>
    <s v="Male"/>
    <n v="4"/>
    <n v="41765"/>
    <n v="48278"/>
    <n v="39"/>
    <s v="Completed"/>
    <s v="Reimbursement"/>
    <d v="2021-10-02T00:00:00"/>
    <s v="Forms"/>
    <s v="Google"/>
    <x v="1"/>
    <n v="2"/>
    <x v="1"/>
  </r>
  <r>
    <s v="GHP6334632998"/>
    <n v="1"/>
    <n v="2"/>
    <n v="34"/>
    <s v="null"/>
    <n v="2"/>
    <n v="51963"/>
    <n v="30000"/>
    <n v="19"/>
    <s v="Completed"/>
    <s v="Cashless"/>
    <d v="2021-10-02T00:00:00"/>
    <s v="Forms"/>
    <s v="Google"/>
    <x v="3"/>
    <n v="1"/>
    <x v="0"/>
  </r>
  <r>
    <s v="GHP0365529016"/>
    <n v="1"/>
    <n v="3"/>
    <n v="34"/>
    <s v="Male"/>
    <n v="3"/>
    <n v="38865"/>
    <n v="24000"/>
    <n v="39"/>
    <s v="Completed"/>
    <s v="Cash"/>
    <d v="2021-10-02T00:00:00"/>
    <s v="Forms"/>
    <s v="Google"/>
    <x v="4"/>
    <n v="2"/>
    <x v="1"/>
  </r>
  <r>
    <s v="GHP9951232637"/>
    <n v="1"/>
    <n v="6"/>
    <n v="34"/>
    <s v="Male"/>
    <n v="6"/>
    <n v="43809"/>
    <n v="38250"/>
    <n v="96"/>
    <s v="Completed"/>
    <s v="Cashless"/>
    <d v="2021-10-02T00:00:00"/>
    <s v="Forms"/>
    <s v="Google"/>
    <x v="2"/>
    <n v="7"/>
    <x v="2"/>
  </r>
  <r>
    <s v="GHP6334632998"/>
    <n v="1"/>
    <n v="2"/>
    <n v="34"/>
    <s v="Female"/>
    <n v="2"/>
    <n v="44324"/>
    <n v="58432"/>
    <n v="2"/>
    <s v="Completed"/>
    <s v="Cashless"/>
    <d v="2021-10-02T00:00:00"/>
    <s v="Forms"/>
    <s v="Google"/>
    <x v="3"/>
    <n v="1"/>
    <x v="0"/>
  </r>
  <r>
    <s v="GHP2375528404"/>
    <n v="1"/>
    <n v="3"/>
    <n v="34"/>
    <s v="Male"/>
    <n v="3"/>
    <n v="38047"/>
    <n v="42000"/>
    <n v="17"/>
    <s v="Completed"/>
    <s v="EMI"/>
    <d v="2021-10-02T00:00:00"/>
    <s v="Forms"/>
    <s v="Google"/>
    <x v="4"/>
    <n v="7"/>
    <x v="2"/>
  </r>
  <r>
    <s v="GHP4396232142"/>
    <n v="1"/>
    <n v="3"/>
    <n v="13"/>
    <s v="Male"/>
    <n v="3"/>
    <n v="43114"/>
    <n v="21000"/>
    <n v="39"/>
    <s v="Cancel"/>
    <s v="Cash"/>
    <d v="2021-10-03T00:00:00"/>
    <s v="Forms"/>
    <s v="Google"/>
    <x v="4"/>
    <n v="2"/>
    <x v="1"/>
  </r>
  <r>
    <s v="GHP5649437223"/>
    <n v="7"/>
    <n v="2"/>
    <n v="34"/>
    <s v="Female"/>
    <n v="2"/>
    <n v="49791"/>
    <n v="40000"/>
    <n v="2"/>
    <s v="Completed"/>
    <s v="Cash"/>
    <d v="2021-10-03T00:00:00"/>
    <s v="Referral"/>
    <s v="Others"/>
    <x v="3"/>
    <n v="1"/>
    <x v="0"/>
  </r>
  <r>
    <s v="GHP2206634792"/>
    <n v="7"/>
    <n v="2"/>
    <n v="34"/>
    <s v="Male"/>
    <n v="2"/>
    <n v="46645"/>
    <n v="60000"/>
    <n v="94"/>
    <s v="Completed"/>
    <s v="Cashless"/>
    <d v="2021-10-03T00:00:00"/>
    <s v="Referral"/>
    <s v="Others"/>
    <x v="3"/>
    <n v="0"/>
    <x v="4"/>
  </r>
  <r>
    <s v="GHP9817732857"/>
    <n v="1"/>
    <n v="6"/>
    <n v="34"/>
    <s v="Male"/>
    <n v="6"/>
    <n v="44115"/>
    <n v="31111"/>
    <n v="39"/>
    <s v="Completed"/>
    <s v="Cashless"/>
    <d v="2021-10-03T00:00:00"/>
    <s v="Forms"/>
    <s v="Google"/>
    <x v="2"/>
    <n v="2"/>
    <x v="1"/>
  </r>
  <r>
    <s v="GHP1333333643"/>
    <n v="7"/>
    <n v="1"/>
    <n v="34"/>
    <s v="Female"/>
    <n v="1"/>
    <n v="45102"/>
    <n v="91916"/>
    <n v="15"/>
    <s v="Completed"/>
    <s v="Cashless"/>
    <d v="2021-10-03T00:00:00"/>
    <s v="Referral"/>
    <s v="Others"/>
    <x v="0"/>
    <n v="3"/>
    <x v="5"/>
  </r>
  <r>
    <s v="GHP6304815163"/>
    <n v="4"/>
    <n v="1"/>
    <n v="50"/>
    <s v="Female"/>
    <n v="1"/>
    <n v="46982"/>
    <n v="150000"/>
    <n v="147"/>
    <s v="Active"/>
    <s v="Cashless"/>
    <d v="2021-10-04T00:00:00"/>
    <s v="Consult Now"/>
    <s v="Others"/>
    <x v="0"/>
    <n v="11"/>
    <x v="6"/>
  </r>
  <r>
    <s v="GHP3765933875"/>
    <n v="2"/>
    <n v="4"/>
    <n v="34"/>
    <s v="Male"/>
    <n v="4"/>
    <n v="45385"/>
    <n v="33000"/>
    <n v="2"/>
    <s v="Completed"/>
    <s v="Cash"/>
    <d v="2021-10-04T00:00:00"/>
    <s v="Kaleyra"/>
    <s v="Google"/>
    <x v="1"/>
    <n v="1"/>
    <x v="0"/>
  </r>
  <r>
    <s v="GHP2602432773"/>
    <n v="4"/>
    <n v="2"/>
    <n v="34"/>
    <s v="Male"/>
    <n v="4"/>
    <n v="44000"/>
    <n v="26500"/>
    <n v="39"/>
    <s v="Completed"/>
    <s v="Cash"/>
    <d v="2021-10-04T00:00:00"/>
    <s v="Consult Now"/>
    <s v="Others"/>
    <x v="1"/>
    <n v="2"/>
    <x v="1"/>
  </r>
  <r>
    <s v="GHP3257533958"/>
    <n v="2"/>
    <n v="3"/>
    <n v="34"/>
    <s v="Male"/>
    <n v="3"/>
    <n v="45484"/>
    <n v="36000"/>
    <n v="2"/>
    <s v="Completed"/>
    <s v="Cash"/>
    <d v="2021-10-04T00:00:00"/>
    <s v="Kaleyra"/>
    <s v="Google"/>
    <x v="4"/>
    <n v="1"/>
    <x v="0"/>
  </r>
  <r>
    <s v="GHP5300132669"/>
    <n v="2"/>
    <n v="2"/>
    <n v="34"/>
    <s v="Male"/>
    <n v="2"/>
    <n v="43860"/>
    <n v="42000"/>
    <n v="19"/>
    <s v="Completed"/>
    <s v="Cash"/>
    <d v="2021-10-04T00:00:00"/>
    <s v="Kaleyra"/>
    <s v="Google"/>
    <x v="3"/>
    <n v="1"/>
    <x v="0"/>
  </r>
  <r>
    <s v="GHP5122034095"/>
    <n v="7"/>
    <n v="1"/>
    <n v="50"/>
    <s v="Female"/>
    <n v="1"/>
    <n v="45655"/>
    <n v="30000"/>
    <n v="2"/>
    <s v="Active"/>
    <s v="Cash"/>
    <d v="2021-10-04T00:00:00"/>
    <s v="Referral"/>
    <s v="Others"/>
    <x v="0"/>
    <n v="1"/>
    <x v="0"/>
  </r>
  <r>
    <s v="GHP2048239459"/>
    <n v="7"/>
    <n v="1"/>
    <n v="34"/>
    <s v="Male"/>
    <n v="1"/>
    <n v="52820"/>
    <n v="17000"/>
    <n v="21"/>
    <s v="Completed"/>
    <s v="Cash"/>
    <d v="2021-10-04T00:00:00"/>
    <s v="Referral"/>
    <s v="Others"/>
    <x v="0"/>
    <n v="1"/>
    <x v="0"/>
  </r>
  <r>
    <s v="GHP5535830461"/>
    <n v="1"/>
    <n v="1"/>
    <n v="34"/>
    <s v="Male"/>
    <n v="2"/>
    <n v="40855"/>
    <n v="50000"/>
    <n v="18"/>
    <s v="Completed"/>
    <s v="Cash"/>
    <d v="2021-10-04T00:00:00"/>
    <s v="Forms"/>
    <s v="Google"/>
    <x v="3"/>
    <n v="5"/>
    <x v="7"/>
  </r>
  <r>
    <s v="GHP1630634082"/>
    <n v="2"/>
    <n v="1"/>
    <n v="34"/>
    <s v="Male"/>
    <n v="1"/>
    <n v="45641"/>
    <n v="32000"/>
    <n v="19"/>
    <s v="Completed"/>
    <s v="Cash"/>
    <d v="2021-10-04T00:00:00"/>
    <s v="Kaleyra"/>
    <s v="Google"/>
    <x v="0"/>
    <n v="1"/>
    <x v="0"/>
  </r>
  <r>
    <s v="GHP8288030909"/>
    <n v="1"/>
    <n v="2"/>
    <n v="34"/>
    <s v="Male"/>
    <n v="2"/>
    <n v="41442"/>
    <n v="28000"/>
    <n v="39"/>
    <s v="Completed"/>
    <s v="Cash"/>
    <d v="2021-10-05T00:00:00"/>
    <s v="Forms"/>
    <s v="Google"/>
    <x v="3"/>
    <n v="2"/>
    <x v="1"/>
  </r>
  <r>
    <s v="GHP1303033656"/>
    <n v="2"/>
    <n v="6"/>
    <n v="2"/>
    <s v="Male"/>
    <n v="3"/>
    <n v="45116"/>
    <n v="20000"/>
    <n v="39"/>
    <s v="Cancel"/>
    <s v="Cash"/>
    <d v="2021-10-05T00:00:00"/>
    <s v="Kaleyra"/>
    <s v="Google"/>
    <x v="4"/>
    <n v="2"/>
    <x v="1"/>
  </r>
  <r>
    <s v="GHP7161632611"/>
    <n v="2"/>
    <n v="1"/>
    <n v="34"/>
    <s v="Male"/>
    <n v="1"/>
    <n v="43778"/>
    <n v="30000"/>
    <n v="52"/>
    <s v="Completed"/>
    <s v="Cash"/>
    <d v="2021-10-05T00:00:00"/>
    <s v="Kaleyra"/>
    <s v="Google"/>
    <x v="0"/>
    <n v="1"/>
    <x v="0"/>
  </r>
  <r>
    <s v="GHP7391039115"/>
    <n v="7"/>
    <n v="2"/>
    <n v="34"/>
    <s v="Male"/>
    <n v="2"/>
    <n v="52365"/>
    <n v="22000"/>
    <n v="39"/>
    <s v="Completed"/>
    <s v="Cash"/>
    <d v="2021-10-05T00:00:00"/>
    <s v="Referral"/>
    <s v="Others"/>
    <x v="3"/>
    <n v="2"/>
    <x v="1"/>
  </r>
  <r>
    <s v="GHP1071834534"/>
    <n v="2"/>
    <n v="1"/>
    <n v="34"/>
    <s v="Female"/>
    <n v="1"/>
    <n v="46238"/>
    <n v="30000"/>
    <n v="15"/>
    <s v="Completed"/>
    <s v="Cash"/>
    <d v="2021-10-06T00:00:00"/>
    <s v="Kaleyra"/>
    <s v="Google"/>
    <x v="0"/>
    <n v="3"/>
    <x v="5"/>
  </r>
  <r>
    <s v="GHP9362234277"/>
    <n v="2"/>
    <n v="3"/>
    <n v="34"/>
    <s v="Male"/>
    <n v="3"/>
    <n v="45880"/>
    <n v="25000"/>
    <n v="39"/>
    <s v="Completed"/>
    <s v="Cash"/>
    <d v="2021-10-06T00:00:00"/>
    <s v="Kaleyra"/>
    <s v="Google"/>
    <x v="4"/>
    <n v="2"/>
    <x v="1"/>
  </r>
  <r>
    <s v="GHP7040612352"/>
    <n v="1"/>
    <n v="2"/>
    <n v="34"/>
    <s v="Male"/>
    <n v="2"/>
    <n v="33514"/>
    <n v="116802"/>
    <n v="146"/>
    <s v="Completed"/>
    <s v="Cashless"/>
    <d v="2021-10-06T00:00:00"/>
    <s v="Forms"/>
    <s v="Google"/>
    <x v="3"/>
    <n v="3"/>
    <x v="5"/>
  </r>
  <r>
    <s v="GHP5677227630"/>
    <n v="2"/>
    <n v="2"/>
    <n v="34"/>
    <s v="Male"/>
    <n v="2"/>
    <n v="45831"/>
    <n v="63300"/>
    <n v="39"/>
    <s v="Completed"/>
    <s v="Cashless"/>
    <d v="2021-10-06T00:00:00"/>
    <s v="Kaleyra"/>
    <s v="Google"/>
    <x v="3"/>
    <n v="2"/>
    <x v="1"/>
  </r>
  <r>
    <s v="GHP5535532700"/>
    <n v="2"/>
    <n v="1"/>
    <n v="51"/>
    <s v="Male"/>
    <n v="1"/>
    <n v="43902"/>
    <n v="35000"/>
    <n v="17"/>
    <s v="Active"/>
    <s v="Cash"/>
    <d v="2021-10-06T00:00:00"/>
    <s v="Kaleyra"/>
    <s v="Google"/>
    <x v="0"/>
    <n v="7"/>
    <x v="2"/>
  </r>
  <r>
    <s v="GHP0314733116"/>
    <n v="2"/>
    <n v="1"/>
    <n v="50"/>
    <s v="Male"/>
    <n v="1"/>
    <n v="44497"/>
    <n v="42000"/>
    <n v="39"/>
    <s v="Active"/>
    <s v="Reimbursement"/>
    <d v="2021-10-06T00:00:00"/>
    <s v="Kaleyra"/>
    <s v="Google"/>
    <x v="0"/>
    <n v="2"/>
    <x v="1"/>
  </r>
  <r>
    <s v="GHP7040612352"/>
    <n v="1"/>
    <n v="1"/>
    <n v="34"/>
    <s v="null"/>
    <n v="2"/>
    <n v="48532"/>
    <n v="30000"/>
    <n v="16"/>
    <s v="Completed"/>
    <s v="Cashless"/>
    <d v="2021-10-06T00:00:00"/>
    <s v="Forms"/>
    <s v="Google"/>
    <x v="3"/>
    <n v="3"/>
    <x v="5"/>
  </r>
  <r>
    <s v="GHP0869834474"/>
    <n v="2"/>
    <n v="1"/>
    <n v="34"/>
    <s v="Male"/>
    <n v="1"/>
    <n v="46151"/>
    <n v="35000"/>
    <n v="21"/>
    <s v="Completed"/>
    <s v="Cash"/>
    <d v="2021-10-06T00:00:00"/>
    <s v="Kaleyra"/>
    <s v="Google"/>
    <x v="0"/>
    <n v="1"/>
    <x v="0"/>
  </r>
  <r>
    <s v="GHP3828334509"/>
    <n v="2"/>
    <n v="3"/>
    <n v="34"/>
    <s v="Male"/>
    <n v="3"/>
    <n v="46207"/>
    <n v="35000"/>
    <n v="17"/>
    <s v="Completed"/>
    <s v="Cash"/>
    <d v="2021-10-06T00:00:00"/>
    <s v="Kaleyra"/>
    <s v="Google"/>
    <x v="4"/>
    <n v="7"/>
    <x v="2"/>
  </r>
  <r>
    <s v="GHP3309232980"/>
    <n v="1"/>
    <n v="2"/>
    <n v="34"/>
    <s v="Male"/>
    <n v="2"/>
    <n v="44297"/>
    <n v="59400"/>
    <n v="2"/>
    <s v="Completed"/>
    <s v="Cashless"/>
    <d v="2021-10-07T00:00:00"/>
    <s v="Forms"/>
    <s v="Google"/>
    <x v="3"/>
    <n v="1"/>
    <x v="0"/>
  </r>
  <r>
    <s v="GHP9916334410"/>
    <n v="2"/>
    <n v="1"/>
    <n v="34"/>
    <s v="Male"/>
    <n v="1"/>
    <n v="46296"/>
    <n v="35000"/>
    <n v="20"/>
    <s v="Completed"/>
    <s v="Cash"/>
    <d v="2021-10-07T00:00:00"/>
    <s v="Kaleyra"/>
    <s v="Google"/>
    <x v="0"/>
    <n v="1"/>
    <x v="0"/>
  </r>
  <r>
    <s v="GHP9668433719"/>
    <n v="2"/>
    <n v="4"/>
    <n v="34"/>
    <s v="Male"/>
    <n v="4"/>
    <n v="45188"/>
    <n v="35000"/>
    <n v="20"/>
    <s v="Completed"/>
    <s v="Cash"/>
    <d v="2021-10-07T00:00:00"/>
    <s v="Kaleyra"/>
    <s v="Google"/>
    <x v="1"/>
    <n v="1"/>
    <x v="0"/>
  </r>
  <r>
    <s v="GHP9336734052"/>
    <n v="2"/>
    <n v="3"/>
    <n v="34"/>
    <s v="null"/>
    <n v="3"/>
    <n v="52002"/>
    <n v="20000"/>
    <n v="19"/>
    <s v="Completed"/>
    <s v="Cashless"/>
    <d v="2021-10-07T00:00:00"/>
    <s v="Kaleyra"/>
    <s v="Google"/>
    <x v="4"/>
    <n v="1"/>
    <x v="0"/>
  </r>
  <r>
    <s v="GHP9336734052"/>
    <n v="2"/>
    <n v="3"/>
    <n v="34"/>
    <s v="Female"/>
    <n v="3"/>
    <n v="45605"/>
    <n v="44500"/>
    <n v="2"/>
    <s v="Completed"/>
    <s v="Cashless"/>
    <d v="2021-10-07T00:00:00"/>
    <s v="Kaleyra"/>
    <s v="Google"/>
    <x v="4"/>
    <n v="1"/>
    <x v="0"/>
  </r>
  <r>
    <s v="GHP1894928797"/>
    <n v="2"/>
    <n v="1"/>
    <n v="34"/>
    <s v="Male"/>
    <n v="1"/>
    <n v="38559"/>
    <n v="25000"/>
    <n v="24"/>
    <s v="Completed"/>
    <s v="Cash"/>
    <d v="2021-10-07T00:00:00"/>
    <s v="Kaleyra"/>
    <s v="Google"/>
    <x v="0"/>
    <n v="1"/>
    <x v="0"/>
  </r>
  <r>
    <s v="GHP9277634051"/>
    <n v="2"/>
    <n v="3"/>
    <n v="34"/>
    <s v="null"/>
    <n v="3"/>
    <n v="51972"/>
    <n v="20000"/>
    <n v="52"/>
    <s v="Completed"/>
    <s v="Cashless"/>
    <d v="2021-10-07T00:00:00"/>
    <s v="Kaleyra"/>
    <s v="Google"/>
    <x v="4"/>
    <n v="1"/>
    <x v="0"/>
  </r>
  <r>
    <s v="GHP9277634051"/>
    <n v="2"/>
    <n v="3"/>
    <n v="34"/>
    <s v="Male"/>
    <n v="3"/>
    <n v="45658"/>
    <n v="51600"/>
    <n v="20"/>
    <s v="Completed"/>
    <s v="Cashless"/>
    <d v="2021-10-07T00:00:00"/>
    <s v="Kaleyra"/>
    <s v="Google"/>
    <x v="4"/>
    <n v="1"/>
    <x v="0"/>
  </r>
  <r>
    <s v="GHP6453439119"/>
    <n v="7"/>
    <n v="2"/>
    <n v="34"/>
    <s v="Male"/>
    <n v="2"/>
    <n v="52373"/>
    <n v="42000"/>
    <n v="2"/>
    <s v="Completed"/>
    <s v="Cash"/>
    <d v="2021-10-07T00:00:00"/>
    <s v="Referral"/>
    <s v="Others"/>
    <x v="3"/>
    <n v="1"/>
    <x v="0"/>
  </r>
  <r>
    <s v="GHP9707334570"/>
    <n v="1"/>
    <n v="4"/>
    <n v="34"/>
    <s v="Male"/>
    <n v="4"/>
    <n v="46290"/>
    <n v="56095"/>
    <n v="96"/>
    <s v="Completed"/>
    <s v="Cashless"/>
    <d v="2021-10-08T00:00:00"/>
    <s v="Forms"/>
    <s v="Google"/>
    <x v="1"/>
    <n v="7"/>
    <x v="2"/>
  </r>
  <r>
    <s v="GHP3133934306"/>
    <n v="2"/>
    <n v="6"/>
    <n v="4"/>
    <s v="Male"/>
    <n v="1"/>
    <n v="45916"/>
    <n v="23000"/>
    <n v="39"/>
    <s v="Completed"/>
    <s v="Cash"/>
    <d v="2021-10-08T00:00:00"/>
    <s v="Kaleyra"/>
    <s v="Google"/>
    <x v="0"/>
    <n v="2"/>
    <x v="1"/>
  </r>
  <r>
    <s v="GHP4319631982"/>
    <n v="1"/>
    <n v="2"/>
    <n v="34"/>
    <s v="null"/>
    <n v="2"/>
    <n v="48527"/>
    <n v="100000"/>
    <n v="16"/>
    <s v="Completed"/>
    <s v="Cashless"/>
    <d v="2021-10-08T00:00:00"/>
    <s v="Forms"/>
    <s v="Google"/>
    <x v="3"/>
    <n v="3"/>
    <x v="5"/>
  </r>
  <r>
    <s v="GHP4319631982"/>
    <n v="1"/>
    <n v="2"/>
    <n v="34"/>
    <s v="Male"/>
    <n v="2"/>
    <n v="42893"/>
    <n v="64910"/>
    <n v="149"/>
    <s v="Completed"/>
    <s v="Cashless"/>
    <d v="2021-10-08T00:00:00"/>
    <s v="Forms"/>
    <s v="Google"/>
    <x v="3"/>
    <n v="3"/>
    <x v="5"/>
  </r>
  <r>
    <s v="GHP9607934988"/>
    <n v="2"/>
    <n v="17"/>
    <n v="18"/>
    <s v="Male"/>
    <n v="1"/>
    <n v="46914"/>
    <n v="22000"/>
    <n v="39"/>
    <s v="Active"/>
    <s v="Cash"/>
    <d v="2021-10-08T00:00:00"/>
    <s v="Kaleyra"/>
    <s v="Google"/>
    <x v="0"/>
    <n v="2"/>
    <x v="1"/>
  </r>
  <r>
    <s v="GHP7616235007"/>
    <n v="1"/>
    <n v="2"/>
    <n v="34"/>
    <s v="Male"/>
    <n v="1"/>
    <n v="47033"/>
    <n v="35000"/>
    <n v="5"/>
    <s v="Completed"/>
    <s v="Cash"/>
    <d v="2021-10-08T00:00:00"/>
    <s v="Forms"/>
    <s v="Google"/>
    <x v="0"/>
    <n v="5"/>
    <x v="7"/>
  </r>
  <r>
    <s v="GHP2487034595"/>
    <n v="2"/>
    <n v="3"/>
    <n v="34"/>
    <s v="Male"/>
    <n v="3"/>
    <n v="46331"/>
    <n v="33000"/>
    <n v="20"/>
    <s v="Completed"/>
    <s v="Cash"/>
    <d v="2021-10-08T00:00:00"/>
    <s v="Kaleyra"/>
    <s v="Google"/>
    <x v="4"/>
    <n v="1"/>
    <x v="0"/>
  </r>
  <r>
    <s v="GHP8087839086"/>
    <n v="7"/>
    <n v="1"/>
    <n v="34"/>
    <s v="Female"/>
    <n v="1"/>
    <n v="52322"/>
    <n v="15461"/>
    <n v="94"/>
    <s v="Completed"/>
    <s v="Cash"/>
    <d v="2021-10-08T00:00:00"/>
    <s v="Referral"/>
    <s v="Others"/>
    <x v="0"/>
    <n v="0"/>
    <x v="4"/>
  </r>
  <r>
    <s v="GHP8471833121"/>
    <n v="2"/>
    <n v="5"/>
    <n v="34"/>
    <s v="Female"/>
    <n v="1"/>
    <n v="44500"/>
    <n v="180000"/>
    <n v="18"/>
    <s v="Completed"/>
    <s v="Cashless"/>
    <d v="2021-10-08T00:00:00"/>
    <s v="Kaleyra"/>
    <s v="Google"/>
    <x v="0"/>
    <n v="5"/>
    <x v="7"/>
  </r>
  <r>
    <s v="GHP1471135093"/>
    <n v="2"/>
    <n v="1"/>
    <n v="34"/>
    <s v="Male"/>
    <n v="1"/>
    <n v="47102"/>
    <n v="30000"/>
    <n v="24"/>
    <s v="Completed"/>
    <s v="Cash"/>
    <d v="2021-10-08T00:00:00"/>
    <s v="Kaleyra"/>
    <s v="Google"/>
    <x v="0"/>
    <n v="1"/>
    <x v="0"/>
  </r>
  <r>
    <s v="GHP1878732430"/>
    <n v="2"/>
    <n v="1"/>
    <n v="34"/>
    <s v="Male"/>
    <n v="1"/>
    <n v="43522"/>
    <n v="72279"/>
    <n v="39"/>
    <s v="Completed"/>
    <s v="Reimbursement"/>
    <d v="2021-10-09T00:00:00"/>
    <s v="Kaleyra"/>
    <s v="Google"/>
    <x v="0"/>
    <n v="2"/>
    <x v="1"/>
  </r>
  <r>
    <s v="GHP9471532382"/>
    <n v="2"/>
    <n v="6"/>
    <n v="34"/>
    <s v="Male"/>
    <n v="3"/>
    <n v="43448"/>
    <n v="73374"/>
    <n v="4"/>
    <s v="Completed"/>
    <s v="Reimbursement"/>
    <d v="2021-10-09T00:00:00"/>
    <s v="Kaleyra"/>
    <s v="Google"/>
    <x v="4"/>
    <n v="2"/>
    <x v="1"/>
  </r>
  <r>
    <s v="GHP0429532133"/>
    <n v="1"/>
    <n v="1"/>
    <n v="34"/>
    <s v="Male"/>
    <n v="1"/>
    <n v="43104"/>
    <n v="46000"/>
    <n v="20"/>
    <s v="Completed"/>
    <s v="Cashless"/>
    <d v="2021-10-09T00:00:00"/>
    <s v="Forms"/>
    <s v="Google"/>
    <x v="0"/>
    <n v="1"/>
    <x v="0"/>
  </r>
  <r>
    <s v="GHP0009124213"/>
    <n v="2"/>
    <n v="1"/>
    <n v="34"/>
    <s v="Male"/>
    <n v="4"/>
    <n v="48531"/>
    <n v="15101"/>
    <n v="52"/>
    <s v="Completed"/>
    <s v="Reimbursement"/>
    <d v="2021-10-09T00:00:00"/>
    <s v="Kaleyra"/>
    <s v="Google"/>
    <x v="1"/>
    <n v="1"/>
    <x v="0"/>
  </r>
  <r>
    <s v="GHP4568534239"/>
    <n v="2"/>
    <n v="1"/>
    <n v="34"/>
    <s v="Male"/>
    <n v="1"/>
    <n v="45836"/>
    <n v="85800"/>
    <n v="21"/>
    <s v="Completed"/>
    <s v="Cashless"/>
    <d v="2021-10-09T00:00:00"/>
    <s v="Kaleyra"/>
    <s v="Google"/>
    <x v="0"/>
    <n v="1"/>
    <x v="0"/>
  </r>
  <r>
    <s v="GHP0009124213"/>
    <n v="2"/>
    <n v="4"/>
    <n v="34"/>
    <s v="Male"/>
    <n v="4"/>
    <n v="32359"/>
    <n v="100000"/>
    <n v="21"/>
    <s v="Completed"/>
    <s v="Reimbursement"/>
    <d v="2021-10-09T00:00:00"/>
    <s v="Kaleyra"/>
    <s v="Google"/>
    <x v="1"/>
    <n v="1"/>
    <x v="0"/>
  </r>
  <r>
    <s v="GHP1616833896"/>
    <n v="1"/>
    <n v="8"/>
    <n v="13"/>
    <s v="Female"/>
    <n v="1"/>
    <n v="45409"/>
    <n v="30000"/>
    <n v="7"/>
    <s v="Completed"/>
    <s v="Cashless"/>
    <d v="2021-10-09T00:00:00"/>
    <s v="Forms"/>
    <s v="Google"/>
    <x v="0"/>
    <n v="9"/>
    <x v="3"/>
  </r>
  <r>
    <s v="GHP9226533391"/>
    <n v="1"/>
    <n v="3"/>
    <n v="34"/>
    <s v="Male"/>
    <n v="3"/>
    <n v="44827"/>
    <n v="43800"/>
    <n v="39"/>
    <s v="Completed"/>
    <s v="Cashless"/>
    <d v="2021-10-09T00:00:00"/>
    <s v="Forms"/>
    <s v="Google"/>
    <x v="4"/>
    <n v="2"/>
    <x v="1"/>
  </r>
  <r>
    <s v="GHP5393935297"/>
    <n v="2"/>
    <n v="2"/>
    <n v="34"/>
    <s v="Male"/>
    <n v="2"/>
    <n v="47406"/>
    <n v="70000"/>
    <n v="39"/>
    <s v="Completed"/>
    <s v="Reimbursement"/>
    <d v="2021-10-09T00:00:00"/>
    <s v="Kaleyra"/>
    <s v="Google"/>
    <x v="3"/>
    <n v="2"/>
    <x v="1"/>
  </r>
  <r>
    <s v="GHP9924835418"/>
    <n v="2"/>
    <n v="1"/>
    <n v="34"/>
    <s v="Male"/>
    <n v="1"/>
    <n v="51970"/>
    <n v="20000"/>
    <n v="155"/>
    <s v="Completed"/>
    <s v="Cash"/>
    <d v="2021-10-09T00:00:00"/>
    <s v="Kaleyra"/>
    <s v="Google"/>
    <x v="0"/>
    <n v="12"/>
    <x v="8"/>
  </r>
  <r>
    <s v="GHP4098635000"/>
    <n v="2"/>
    <n v="1"/>
    <n v="34"/>
    <s v="Male"/>
    <n v="1"/>
    <n v="46942"/>
    <n v="35000"/>
    <n v="24"/>
    <s v="Completed"/>
    <s v="Cash"/>
    <d v="2021-10-09T00:00:00"/>
    <s v="Kaleyra"/>
    <s v="Google"/>
    <x v="0"/>
    <n v="1"/>
    <x v="0"/>
  </r>
  <r>
    <s v="GHP4541635283"/>
    <n v="2"/>
    <n v="1"/>
    <n v="34"/>
    <s v="Male"/>
    <n v="1"/>
    <n v="47388"/>
    <n v="46000"/>
    <n v="20"/>
    <s v="Completed"/>
    <s v="Cashless"/>
    <d v="2021-10-09T00:00:00"/>
    <s v="Kaleyra"/>
    <s v="Google"/>
    <x v="0"/>
    <n v="1"/>
    <x v="0"/>
  </r>
  <r>
    <s v="GHP9924835418"/>
    <n v="2"/>
    <n v="5"/>
    <n v="34"/>
    <s v="Male"/>
    <n v="1"/>
    <n v="47553"/>
    <n v="52000"/>
    <n v="156"/>
    <s v="Completed"/>
    <s v="Cash"/>
    <d v="2021-10-09T00:00:00"/>
    <s v="Kaleyra"/>
    <s v="Google"/>
    <x v="0"/>
    <n v="12"/>
    <x v="8"/>
  </r>
  <r>
    <s v="GHP3420734617"/>
    <n v="1"/>
    <n v="4"/>
    <n v="34"/>
    <s v="null"/>
    <n v="4"/>
    <n v="51968"/>
    <n v="30000"/>
    <n v="137"/>
    <s v="Completed"/>
    <s v="Reimbursement"/>
    <d v="2021-10-09T00:00:00"/>
    <s v="Forms"/>
    <s v="Google"/>
    <x v="1"/>
    <n v="2"/>
    <x v="1"/>
  </r>
  <r>
    <s v="GHP8966828279"/>
    <n v="7"/>
    <n v="4"/>
    <n v="51"/>
    <s v="Male"/>
    <n v="4"/>
    <n v="37792"/>
    <n v="80293"/>
    <n v="2"/>
    <s v="Completed"/>
    <s v="Reimbursement"/>
    <d v="2021-10-09T00:00:00"/>
    <s v="Referral"/>
    <s v="Others"/>
    <x v="1"/>
    <n v="1"/>
    <x v="0"/>
  </r>
  <r>
    <s v="GHP3420734617"/>
    <n v="1"/>
    <n v="4"/>
    <n v="51"/>
    <s v="Male"/>
    <n v="4"/>
    <n v="46358"/>
    <n v="42769"/>
    <n v="39"/>
    <s v="Completed"/>
    <s v="Reimbursement"/>
    <d v="2021-10-09T00:00:00"/>
    <s v="Forms"/>
    <s v="Google"/>
    <x v="1"/>
    <n v="2"/>
    <x v="1"/>
  </r>
  <r>
    <s v="GHP8768635343"/>
    <n v="1"/>
    <n v="1"/>
    <n v="50"/>
    <s v="Male"/>
    <n v="1"/>
    <n v="47459"/>
    <n v="30000"/>
    <n v="17"/>
    <s v="Active"/>
    <s v="Cash"/>
    <d v="2021-10-09T00:00:00"/>
    <s v="Forms"/>
    <s v="Google"/>
    <x v="0"/>
    <n v="7"/>
    <x v="2"/>
  </r>
  <r>
    <s v="GHP8966828279"/>
    <n v="7"/>
    <n v="1"/>
    <n v="34"/>
    <s v="null"/>
    <n v="4"/>
    <n v="48533"/>
    <n v="10000"/>
    <n v="19"/>
    <s v="Completed"/>
    <s v="Reimbursement"/>
    <d v="2021-10-09T00:00:00"/>
    <s v="Referral"/>
    <s v="Others"/>
    <x v="1"/>
    <n v="1"/>
    <x v="0"/>
  </r>
  <r>
    <s v="GHP8587434207"/>
    <n v="4"/>
    <n v="4"/>
    <n v="34"/>
    <s v="Male"/>
    <n v="4"/>
    <n v="45787"/>
    <n v="46723"/>
    <n v="19"/>
    <s v="Completed"/>
    <s v="Cashless"/>
    <d v="2021-10-09T00:00:00"/>
    <s v="Consult Now"/>
    <s v="Others"/>
    <x v="1"/>
    <n v="1"/>
    <x v="0"/>
  </r>
  <r>
    <s v="GHP1408413979"/>
    <n v="2"/>
    <n v="1"/>
    <n v="50"/>
    <s v="Male"/>
    <n v="1"/>
    <n v="54906"/>
    <n v="30000"/>
    <n v="17"/>
    <s v="Active"/>
    <s v="Cash"/>
    <d v="2021-10-10T00:00:00"/>
    <s v="Kaleyra"/>
    <s v="Google"/>
    <x v="0"/>
    <n v="7"/>
    <x v="2"/>
  </r>
  <r>
    <s v="GHP7270235115"/>
    <n v="2"/>
    <n v="1"/>
    <n v="34"/>
    <s v="Male"/>
    <n v="1"/>
    <n v="47131"/>
    <n v="28000"/>
    <n v="17"/>
    <s v="Active"/>
    <s v="Cash"/>
    <d v="2021-10-10T00:00:00"/>
    <s v="Kaleyra"/>
    <s v="Google"/>
    <x v="0"/>
    <n v="7"/>
    <x v="2"/>
  </r>
  <r>
    <s v="GHP6050239082"/>
    <n v="7"/>
    <n v="1"/>
    <n v="34"/>
    <s v="Male"/>
    <n v="1"/>
    <n v="52317"/>
    <n v="5750"/>
    <n v="94"/>
    <s v="Completed"/>
    <s v="Cash"/>
    <d v="2021-10-10T00:00:00"/>
    <s v="Referral"/>
    <s v="Others"/>
    <x v="0"/>
    <n v="0"/>
    <x v="4"/>
  </r>
  <r>
    <s v="GHP9891231972"/>
    <n v="2"/>
    <n v="3"/>
    <n v="34"/>
    <s v="Male"/>
    <n v="3"/>
    <n v="42876"/>
    <n v="28000"/>
    <n v="39"/>
    <s v="Completed"/>
    <s v="Cash"/>
    <d v="2021-10-10T00:00:00"/>
    <s v="Kaleyra"/>
    <s v="Google"/>
    <x v="4"/>
    <n v="2"/>
    <x v="1"/>
  </r>
  <r>
    <s v="GHP2127135202"/>
    <n v="1"/>
    <n v="3"/>
    <n v="34"/>
    <s v="Male"/>
    <n v="3"/>
    <n v="47268"/>
    <n v="38000"/>
    <n v="17"/>
    <s v="Completed"/>
    <s v="Cash"/>
    <d v="2021-10-10T00:00:00"/>
    <s v="Forms"/>
    <s v="Google"/>
    <x v="4"/>
    <n v="7"/>
    <x v="2"/>
  </r>
  <r>
    <s v="GHP7648939120"/>
    <n v="7"/>
    <n v="2"/>
    <n v="34"/>
    <s v="Male"/>
    <n v="2"/>
    <n v="52374"/>
    <n v="38000"/>
    <n v="2"/>
    <s v="Completed"/>
    <s v="Cash"/>
    <d v="2021-10-11T00:00:00"/>
    <s v="Referral"/>
    <s v="Others"/>
    <x v="3"/>
    <n v="1"/>
    <x v="0"/>
  </r>
  <r>
    <s v="GHP9349332462"/>
    <n v="1"/>
    <n v="4"/>
    <n v="34"/>
    <s v="Male"/>
    <n v="4"/>
    <n v="43566"/>
    <n v="42000"/>
    <n v="20"/>
    <s v="Completed"/>
    <s v="Cash"/>
    <d v="2021-10-11T00:00:00"/>
    <s v="Forms"/>
    <s v="Google"/>
    <x v="1"/>
    <n v="1"/>
    <x v="0"/>
  </r>
  <r>
    <s v="GHP8754334991"/>
    <n v="1"/>
    <n v="3"/>
    <n v="51"/>
    <s v="Male"/>
    <n v="3"/>
    <n v="46921"/>
    <n v="54780"/>
    <n v="39"/>
    <s v="Completed"/>
    <s v="Reimbursement"/>
    <d v="2021-10-11T00:00:00"/>
    <s v="Forms"/>
    <s v="Google"/>
    <x v="4"/>
    <n v="2"/>
    <x v="1"/>
  </r>
  <r>
    <s v="GHP0917833587"/>
    <n v="2"/>
    <n v="1"/>
    <n v="34"/>
    <s v="Female"/>
    <n v="3"/>
    <n v="51952"/>
    <n v="40000"/>
    <n v="19"/>
    <s v="Completed"/>
    <s v="Cashless"/>
    <d v="2021-10-11T00:00:00"/>
    <s v="Kaleyra"/>
    <s v="Google"/>
    <x v="4"/>
    <n v="1"/>
    <x v="0"/>
  </r>
  <r>
    <s v="GHP0917833587"/>
    <n v="2"/>
    <n v="3"/>
    <n v="34"/>
    <s v="Female"/>
    <n v="3"/>
    <n v="45046"/>
    <n v="64464"/>
    <n v="2"/>
    <s v="Completed"/>
    <s v="Cashless"/>
    <d v="2021-10-11T00:00:00"/>
    <s v="Kaleyra"/>
    <s v="Google"/>
    <x v="4"/>
    <n v="1"/>
    <x v="0"/>
  </r>
  <r>
    <s v="GHP9869739124"/>
    <n v="7"/>
    <n v="2"/>
    <n v="34"/>
    <s v="Male"/>
    <n v="2"/>
    <n v="52378"/>
    <n v="45000"/>
    <n v="2"/>
    <s v="Completed"/>
    <s v="Cash"/>
    <d v="2021-10-11T00:00:00"/>
    <s v="Referral"/>
    <s v="Others"/>
    <x v="3"/>
    <n v="1"/>
    <x v="0"/>
  </r>
  <r>
    <s v="GHP6613924711"/>
    <n v="1"/>
    <n v="3"/>
    <n v="34"/>
    <s v="Male"/>
    <n v="3"/>
    <n v="47373"/>
    <n v="38000"/>
    <n v="17"/>
    <s v="Completed"/>
    <s v="Cash"/>
    <d v="2021-10-12T00:00:00"/>
    <s v="Forms"/>
    <s v="Google"/>
    <x v="4"/>
    <n v="7"/>
    <x v="2"/>
  </r>
  <r>
    <s v="GHP8535035986"/>
    <n v="2"/>
    <n v="2"/>
    <n v="18"/>
    <s v="Male"/>
    <n v="2"/>
    <n v="48236"/>
    <n v="26000"/>
    <n v="39"/>
    <s v="Completed"/>
    <s v="Cash"/>
    <d v="2021-10-12T00:00:00"/>
    <s v="Kaleyra"/>
    <s v="Google"/>
    <x v="3"/>
    <n v="2"/>
    <x v="1"/>
  </r>
  <r>
    <s v="GHP1872733047"/>
    <n v="1"/>
    <n v="1"/>
    <n v="34"/>
    <s v="Male"/>
    <n v="1"/>
    <n v="44405"/>
    <n v="30000"/>
    <n v="19"/>
    <s v="Completed"/>
    <s v="Cash"/>
    <d v="2021-10-12T00:00:00"/>
    <s v="Forms"/>
    <s v="Google"/>
    <x v="0"/>
    <n v="1"/>
    <x v="0"/>
  </r>
  <r>
    <s v="GHP8731636013"/>
    <n v="3"/>
    <n v="1"/>
    <n v="50"/>
    <s v="Male"/>
    <n v="1"/>
    <n v="48269"/>
    <n v="30000"/>
    <n v="94"/>
    <s v="Active"/>
    <s v="Cash"/>
    <d v="2021-10-12T00:00:00"/>
    <s v="Practo"/>
    <s v="Others"/>
    <x v="0"/>
    <n v="0"/>
    <x v="4"/>
  </r>
  <r>
    <s v="GHP5099830485"/>
    <n v="1"/>
    <n v="1"/>
    <n v="50"/>
    <s v="Male"/>
    <n v="1"/>
    <n v="40891"/>
    <n v="28000"/>
    <n v="17"/>
    <s v="Active"/>
    <s v="Cash"/>
    <d v="2021-10-12T00:00:00"/>
    <s v="Forms"/>
    <s v="Google"/>
    <x v="0"/>
    <n v="7"/>
    <x v="2"/>
  </r>
  <r>
    <s v="GHP7058028796"/>
    <n v="2"/>
    <n v="1"/>
    <n v="34"/>
    <s v="Male"/>
    <n v="1"/>
    <n v="38558"/>
    <n v="36346"/>
    <n v="39"/>
    <s v="Completed"/>
    <s v="Cashless"/>
    <d v="2021-10-12T00:00:00"/>
    <s v="Kaleyra"/>
    <s v="Google"/>
    <x v="0"/>
    <n v="2"/>
    <x v="1"/>
  </r>
  <r>
    <s v="GHP6712141119"/>
    <n v="7"/>
    <n v="3"/>
    <n v="4"/>
    <s v="Female"/>
    <n v="3"/>
    <n v="54837"/>
    <n v="23000"/>
    <n v="101"/>
    <s v="Active"/>
    <s v="Cash"/>
    <d v="2021-10-13T00:00:00"/>
    <s v="Referral"/>
    <s v="Others"/>
    <x v="4"/>
    <n v="0"/>
    <x v="4"/>
  </r>
  <r>
    <s v="GHP8868835373"/>
    <n v="2"/>
    <n v="3"/>
    <n v="34"/>
    <s v="Male"/>
    <n v="6"/>
    <n v="47546"/>
    <n v="25000"/>
    <n v="39"/>
    <s v="Completed"/>
    <s v="Cash"/>
    <d v="2021-10-13T00:00:00"/>
    <s v="Kaleyra"/>
    <s v="Google"/>
    <x v="2"/>
    <n v="2"/>
    <x v="1"/>
  </r>
  <r>
    <s v="GHP9071823773"/>
    <n v="2"/>
    <n v="1"/>
    <n v="34"/>
    <s v="Male"/>
    <n v="1"/>
    <n v="47948"/>
    <n v="59670"/>
    <n v="24"/>
    <s v="Completed"/>
    <s v="Cashless"/>
    <d v="2021-10-13T00:00:00"/>
    <s v="Kaleyra"/>
    <s v="Google"/>
    <x v="0"/>
    <n v="1"/>
    <x v="0"/>
  </r>
  <r>
    <s v="GHP7828235768"/>
    <n v="1"/>
    <n v="6"/>
    <n v="10"/>
    <s v="Male"/>
    <n v="6"/>
    <n v="47975"/>
    <n v="25000"/>
    <n v="39"/>
    <s v="Cancel"/>
    <s v="Cash"/>
    <d v="2021-10-13T00:00:00"/>
    <s v="Forms"/>
    <s v="Google"/>
    <x v="2"/>
    <n v="2"/>
    <x v="1"/>
  </r>
  <r>
    <s v="GHP1058236007"/>
    <n v="5"/>
    <n v="3"/>
    <n v="51"/>
    <s v="Male"/>
    <n v="3"/>
    <n v="48263"/>
    <n v="57485"/>
    <n v="39"/>
    <s v="Completed"/>
    <s v="Cashless"/>
    <d v="2021-10-13T00:00:00"/>
    <s v="Lead Gen-FB"/>
    <s v="Facebook"/>
    <x v="4"/>
    <n v="2"/>
    <x v="1"/>
  </r>
  <r>
    <s v="GHP5908133110"/>
    <n v="2"/>
    <n v="2"/>
    <n v="34"/>
    <s v="Male"/>
    <n v="2"/>
    <n v="44486"/>
    <n v="21930"/>
    <n v="94"/>
    <s v="Completed"/>
    <s v="Cashless"/>
    <d v="2021-10-13T00:00:00"/>
    <s v="Kaleyra"/>
    <s v="Google"/>
    <x v="3"/>
    <n v="0"/>
    <x v="4"/>
  </r>
  <r>
    <s v="GHP0055230210"/>
    <n v="2"/>
    <n v="1"/>
    <n v="8"/>
    <s v="Male"/>
    <n v="1"/>
    <n v="40503"/>
    <n v="25000"/>
    <n v="17"/>
    <s v="Active"/>
    <s v="Cash"/>
    <d v="2021-10-13T00:00:00"/>
    <s v="Kaleyra"/>
    <s v="Google"/>
    <x v="0"/>
    <n v="7"/>
    <x v="2"/>
  </r>
  <r>
    <s v="GHP871872113"/>
    <n v="1"/>
    <n v="1"/>
    <n v="50"/>
    <s v="Male"/>
    <n v="1"/>
    <n v="13639"/>
    <n v="51821"/>
    <n v="39"/>
    <s v="Active"/>
    <s v="Cashless"/>
    <d v="2021-10-13T00:00:00"/>
    <s v="Forms"/>
    <s v="Google"/>
    <x v="0"/>
    <n v="2"/>
    <x v="1"/>
  </r>
  <r>
    <s v="GHP7439436412"/>
    <n v="1"/>
    <n v="1"/>
    <n v="34"/>
    <s v="Male"/>
    <n v="1"/>
    <n v="48740"/>
    <n v="21000"/>
    <n v="19"/>
    <s v="Completed"/>
    <s v="Cash"/>
    <d v="2021-10-14T00:00:00"/>
    <s v="Forms"/>
    <s v="Google"/>
    <x v="0"/>
    <n v="1"/>
    <x v="0"/>
  </r>
  <r>
    <s v="GHP5065835854"/>
    <n v="1"/>
    <n v="4"/>
    <n v="34"/>
    <s v="Female"/>
    <n v="4"/>
    <n v="48073"/>
    <n v="107268"/>
    <n v="15"/>
    <s v="Completed"/>
    <s v="Cashless"/>
    <d v="2021-10-14T00:00:00"/>
    <s v="Forms"/>
    <s v="Google"/>
    <x v="1"/>
    <n v="3"/>
    <x v="5"/>
  </r>
  <r>
    <s v="GHP0002534610"/>
    <n v="1"/>
    <n v="1"/>
    <n v="34"/>
    <s v="Female"/>
    <n v="1"/>
    <n v="46496"/>
    <n v="45000"/>
    <n v="20"/>
    <s v="Completed"/>
    <s v="Cash"/>
    <d v="2021-10-14T00:00:00"/>
    <s v="Forms"/>
    <s v="Google"/>
    <x v="0"/>
    <n v="1"/>
    <x v="0"/>
  </r>
  <r>
    <s v="GHP3674736064"/>
    <n v="1"/>
    <n v="3"/>
    <n v="34"/>
    <s v="Male"/>
    <n v="3"/>
    <n v="48331"/>
    <n v="21000"/>
    <n v="39"/>
    <s v="Completed"/>
    <s v="Cash"/>
    <d v="2021-10-14T00:00:00"/>
    <s v="Forms"/>
    <s v="Google"/>
    <x v="4"/>
    <n v="2"/>
    <x v="1"/>
  </r>
  <r>
    <s v="GHP7777134864"/>
    <n v="2"/>
    <n v="1"/>
    <n v="34"/>
    <s v="Male"/>
    <n v="1"/>
    <n v="46729"/>
    <n v="61742"/>
    <n v="39"/>
    <s v="Completed"/>
    <s v="Cashless"/>
    <d v="2021-10-14T00:00:00"/>
    <s v="Kaleyra"/>
    <s v="Google"/>
    <x v="0"/>
    <n v="2"/>
    <x v="1"/>
  </r>
  <r>
    <s v="GHP0751531180"/>
    <n v="4"/>
    <n v="2"/>
    <n v="34"/>
    <s v="Male"/>
    <n v="6"/>
    <n v="41801"/>
    <n v="83957"/>
    <n v="18"/>
    <s v="Completed"/>
    <s v="Cashless"/>
    <d v="2021-10-14T00:00:00"/>
    <s v="Consult Now"/>
    <s v="Others"/>
    <x v="2"/>
    <n v="5"/>
    <x v="7"/>
  </r>
  <r>
    <s v="GHP7777134864"/>
    <n v="2"/>
    <n v="1"/>
    <n v="34"/>
    <s v="Male"/>
    <n v="1"/>
    <n v="51953"/>
    <n v="40000"/>
    <n v="137"/>
    <s v="Completed"/>
    <s v="Cashless"/>
    <d v="2021-10-14T00:00:00"/>
    <s v="Kaleyra"/>
    <s v="Google"/>
    <x v="0"/>
    <n v="2"/>
    <x v="1"/>
  </r>
  <r>
    <s v="GHP5253117892"/>
    <n v="1"/>
    <n v="2"/>
    <n v="34"/>
    <s v="Male"/>
    <n v="2"/>
    <n v="23944"/>
    <n v="28000"/>
    <n v="2"/>
    <s v="Completed"/>
    <s v="Cash"/>
    <d v="2021-10-14T00:00:00"/>
    <s v="Forms"/>
    <s v="Google"/>
    <x v="3"/>
    <n v="1"/>
    <x v="0"/>
  </r>
  <r>
    <s v="GHP1406335377"/>
    <n v="5"/>
    <n v="1"/>
    <n v="34"/>
    <s v="Male"/>
    <n v="1"/>
    <n v="47500"/>
    <n v="25000"/>
    <n v="24"/>
    <s v="Completed"/>
    <s v="Cash"/>
    <d v="2021-10-14T00:00:00"/>
    <s v="Lead Gen-FB"/>
    <s v="Facebook"/>
    <x v="0"/>
    <n v="1"/>
    <x v="0"/>
  </r>
  <r>
    <s v="GHP9460034911"/>
    <n v="2"/>
    <n v="2"/>
    <n v="34"/>
    <s v="Male"/>
    <n v="2"/>
    <n v="46796"/>
    <n v="25000"/>
    <n v="2"/>
    <s v="Completed"/>
    <s v="Cash"/>
    <d v="2021-10-14T00:00:00"/>
    <s v="Kaleyra"/>
    <s v="Google"/>
    <x v="3"/>
    <n v="1"/>
    <x v="0"/>
  </r>
  <r>
    <s v="GHP2354213622"/>
    <n v="2"/>
    <n v="1"/>
    <n v="50"/>
    <s v="Male"/>
    <n v="1"/>
    <n v="46997"/>
    <n v="28000"/>
    <n v="17"/>
    <s v="Active"/>
    <s v="Cash"/>
    <d v="2021-10-15T00:00:00"/>
    <s v="Kaleyra"/>
    <s v="Google"/>
    <x v="0"/>
    <n v="7"/>
    <x v="2"/>
  </r>
  <r>
    <s v="GHP8755134904"/>
    <n v="1"/>
    <n v="2"/>
    <n v="34"/>
    <s v="Male"/>
    <n v="2"/>
    <n v="46784"/>
    <n v="50000"/>
    <n v="18"/>
    <s v="Completed"/>
    <s v="Cash"/>
    <d v="2021-10-15T00:00:00"/>
    <s v="Forms"/>
    <s v="Google"/>
    <x v="3"/>
    <n v="5"/>
    <x v="7"/>
  </r>
  <r>
    <s v="GHP6304815163"/>
    <n v="4"/>
    <n v="1"/>
    <n v="50"/>
    <s v="Male"/>
    <n v="1"/>
    <n v="55740"/>
    <n v="0"/>
    <n v="94"/>
    <s v="Active"/>
    <s v="Cashless"/>
    <d v="2021-10-15T00:00:00"/>
    <s v="Consult Now"/>
    <s v="Others"/>
    <x v="0"/>
    <n v="0"/>
    <x v="4"/>
  </r>
  <r>
    <s v="GHP0380041073"/>
    <n v="7"/>
    <n v="3"/>
    <n v="4"/>
    <s v="Female"/>
    <n v="3"/>
    <n v="54783"/>
    <n v="35000"/>
    <n v="101"/>
    <s v="Active"/>
    <s v="Cash"/>
    <d v="2021-10-15T00:00:00"/>
    <s v="Referral"/>
    <s v="Others"/>
    <x v="4"/>
    <n v="0"/>
    <x v="4"/>
  </r>
  <r>
    <s v="GHP1686836218"/>
    <n v="1"/>
    <n v="3"/>
    <n v="34"/>
    <s v="Male"/>
    <n v="3"/>
    <n v="48513"/>
    <n v="25000"/>
    <n v="39"/>
    <s v="Completed"/>
    <s v="Cash"/>
    <d v="2021-10-16T00:00:00"/>
    <s v="Forms"/>
    <s v="Google"/>
    <x v="4"/>
    <n v="2"/>
    <x v="1"/>
  </r>
  <r>
    <s v="GHP1132229974"/>
    <n v="5"/>
    <n v="1"/>
    <n v="34"/>
    <s v="Male"/>
    <n v="1"/>
    <n v="40179"/>
    <n v="38000"/>
    <n v="2"/>
    <s v="Completed"/>
    <s v="Cash"/>
    <d v="2021-10-16T00:00:00"/>
    <s v="Lead Gen-FB"/>
    <s v="Facebook"/>
    <x v="0"/>
    <n v="1"/>
    <x v="0"/>
  </r>
  <r>
    <s v="GHP2089435119"/>
    <n v="3"/>
    <n v="1"/>
    <n v="34"/>
    <s v="Female"/>
    <n v="1"/>
    <n v="47138"/>
    <n v="59670"/>
    <n v="24"/>
    <s v="Completed"/>
    <s v="Cashless"/>
    <d v="2021-10-16T00:00:00"/>
    <s v="Practo"/>
    <s v="Others"/>
    <x v="0"/>
    <n v="1"/>
    <x v="0"/>
  </r>
  <r>
    <s v="GHP3567130527"/>
    <n v="2"/>
    <n v="3"/>
    <n v="34"/>
    <s v="null"/>
    <n v="3"/>
    <n v="51957"/>
    <n v="20000"/>
    <n v="19"/>
    <s v="Completed"/>
    <s v="Cashless"/>
    <d v="2021-10-17T00:00:00"/>
    <s v="Kaleyra"/>
    <s v="Google"/>
    <x v="4"/>
    <n v="1"/>
    <x v="0"/>
  </r>
  <r>
    <s v="GHP3567130527"/>
    <n v="2"/>
    <n v="3"/>
    <n v="34"/>
    <s v="Female"/>
    <n v="3"/>
    <n v="42525"/>
    <n v="55424"/>
    <n v="2"/>
    <s v="Completed"/>
    <s v="Cashless"/>
    <d v="2021-10-17T00:00:00"/>
    <s v="Kaleyra"/>
    <s v="Google"/>
    <x v="4"/>
    <n v="1"/>
    <x v="0"/>
  </r>
  <r>
    <s v="GHP4103934527"/>
    <n v="2"/>
    <n v="1"/>
    <n v="34"/>
    <s v="Male"/>
    <n v="1"/>
    <n v="46225"/>
    <n v="33000"/>
    <n v="17"/>
    <s v="Active"/>
    <s v="Cash"/>
    <d v="2021-10-17T00:00:00"/>
    <s v="Kaleyra"/>
    <s v="Google"/>
    <x v="0"/>
    <n v="7"/>
    <x v="2"/>
  </r>
  <r>
    <s v="GHP1685441118"/>
    <n v="7"/>
    <n v="3"/>
    <n v="2"/>
    <s v="Female"/>
    <n v="3"/>
    <n v="54836"/>
    <n v="42000"/>
    <n v="101"/>
    <s v="Active"/>
    <s v="Cash"/>
    <d v="2021-10-17T00:00:00"/>
    <s v="Referral"/>
    <s v="Others"/>
    <x v="4"/>
    <n v="0"/>
    <x v="4"/>
  </r>
  <r>
    <s v="GHP4527331064"/>
    <n v="2"/>
    <n v="1"/>
    <n v="34"/>
    <s v="Female"/>
    <n v="1"/>
    <n v="44482"/>
    <n v="32000"/>
    <n v="2"/>
    <s v="Completed"/>
    <s v="Cash"/>
    <d v="2021-10-18T00:00:00"/>
    <s v="Kaleyra"/>
    <s v="Google"/>
    <x v="0"/>
    <n v="1"/>
    <x v="0"/>
  </r>
  <r>
    <s v="GHP9436737784"/>
    <n v="5"/>
    <n v="8"/>
    <n v="8"/>
    <s v="Male"/>
    <n v="12"/>
    <n v="50554"/>
    <n v="30000"/>
    <n v="39"/>
    <s v="Active"/>
    <s v="Cash"/>
    <d v="2021-10-18T00:00:00"/>
    <s v="Lead Gen-FB"/>
    <s v="Facebook"/>
    <x v="5"/>
    <n v="2"/>
    <x v="1"/>
  </r>
  <r>
    <s v="GHP2476137049"/>
    <n v="1"/>
    <n v="2"/>
    <n v="34"/>
    <s v="Male"/>
    <n v="2"/>
    <n v="49541"/>
    <n v="64671"/>
    <n v="152"/>
    <s v="Completed"/>
    <s v="Cashless"/>
    <d v="2021-10-18T00:00:00"/>
    <s v="Forms"/>
    <s v="Google"/>
    <x v="3"/>
    <n v="12"/>
    <x v="8"/>
  </r>
  <r>
    <s v="GHP8513232506"/>
    <n v="1"/>
    <n v="3"/>
    <n v="34"/>
    <s v="Male"/>
    <n v="3"/>
    <n v="43624"/>
    <n v="37000"/>
    <n v="2"/>
    <s v="Completed"/>
    <s v="Cash"/>
    <d v="2021-10-18T00:00:00"/>
    <s v="Forms"/>
    <s v="Google"/>
    <x v="4"/>
    <n v="1"/>
    <x v="0"/>
  </r>
  <r>
    <s v="GHP2476137049"/>
    <n v="1"/>
    <n v="20"/>
    <n v="13"/>
    <s v="Male"/>
    <n v="2"/>
    <n v="51997"/>
    <n v="20000"/>
    <n v="151"/>
    <s v="Completed"/>
    <s v="Cashless"/>
    <d v="2021-10-18T00:00:00"/>
    <s v="Forms"/>
    <s v="Google"/>
    <x v="3"/>
    <n v="13"/>
    <x v="9"/>
  </r>
  <r>
    <s v="GHP7503436861"/>
    <n v="2"/>
    <n v="1"/>
    <n v="51"/>
    <s v="Male"/>
    <n v="1"/>
    <n v="49306"/>
    <n v="74000"/>
    <n v="15"/>
    <s v="Completed"/>
    <s v="Cashless"/>
    <d v="2021-10-18T00:00:00"/>
    <s v="Kaleyra"/>
    <s v="Google"/>
    <x v="0"/>
    <n v="3"/>
    <x v="5"/>
  </r>
  <r>
    <s v="GHP2211623657"/>
    <n v="2"/>
    <n v="2"/>
    <n v="34"/>
    <s v="Male"/>
    <n v="2"/>
    <n v="31616"/>
    <n v="64326"/>
    <n v="18"/>
    <s v="Completed"/>
    <s v="Cashless"/>
    <d v="2021-10-18T00:00:00"/>
    <s v="Kaleyra"/>
    <s v="Google"/>
    <x v="3"/>
    <n v="5"/>
    <x v="7"/>
  </r>
  <r>
    <s v="GHP2211623657"/>
    <n v="2"/>
    <n v="2"/>
    <n v="34"/>
    <s v="Male"/>
    <n v="2"/>
    <n v="51948"/>
    <n v="64325"/>
    <n v="140"/>
    <s v="Completed"/>
    <s v="Cashless"/>
    <d v="2021-10-18T00:00:00"/>
    <s v="Kaleyra"/>
    <s v="Google"/>
    <x v="3"/>
    <n v="5"/>
    <x v="7"/>
  </r>
  <r>
    <s v="GHP3935127192"/>
    <n v="2"/>
    <n v="1"/>
    <n v="34"/>
    <s v="Female"/>
    <n v="1"/>
    <n v="36325"/>
    <n v="32000"/>
    <n v="20"/>
    <s v="Completed"/>
    <s v="Cash"/>
    <d v="2021-10-18T00:00:00"/>
    <s v="Kaleyra"/>
    <s v="Google"/>
    <x v="0"/>
    <n v="1"/>
    <x v="0"/>
  </r>
  <r>
    <s v="GHP5102628250"/>
    <n v="1"/>
    <n v="2"/>
    <n v="34"/>
    <s v="Male"/>
    <n v="2"/>
    <n v="37742"/>
    <n v="21600"/>
    <n v="14"/>
    <s v="Completed"/>
    <s v="Cashless"/>
    <d v="2021-10-19T00:00:00"/>
    <s v="Forms"/>
    <s v="Google"/>
    <x v="3"/>
    <n v="6"/>
    <x v="10"/>
  </r>
  <r>
    <s v="GHP6925629768"/>
    <n v="2"/>
    <n v="2"/>
    <n v="34"/>
    <s v="Male"/>
    <n v="2"/>
    <n v="39883"/>
    <n v="40000"/>
    <n v="17"/>
    <s v="Completed"/>
    <s v="Cash"/>
    <d v="2021-10-19T00:00:00"/>
    <s v="Kaleyra"/>
    <s v="Google"/>
    <x v="3"/>
    <n v="7"/>
    <x v="2"/>
  </r>
  <r>
    <s v="GHP5786739125"/>
    <n v="7"/>
    <n v="2"/>
    <n v="34"/>
    <s v="Female"/>
    <n v="2"/>
    <n v="52380"/>
    <n v="42000"/>
    <n v="2"/>
    <s v="Completed"/>
    <s v="Cash"/>
    <d v="2021-10-19T00:00:00"/>
    <s v="Referral"/>
    <s v="Others"/>
    <x v="3"/>
    <n v="1"/>
    <x v="0"/>
  </r>
  <r>
    <s v="GHP4077934026"/>
    <n v="1"/>
    <n v="2"/>
    <n v="18"/>
    <s v="Male"/>
    <n v="3"/>
    <n v="45565"/>
    <n v="0"/>
    <n v="39"/>
    <s v="Cancel"/>
    <s v="Cashless"/>
    <d v="2021-10-19T00:00:00"/>
    <s v="Forms"/>
    <s v="Google"/>
    <x v="4"/>
    <n v="2"/>
    <x v="1"/>
  </r>
  <r>
    <s v="GHP6323235042"/>
    <n v="2"/>
    <n v="3"/>
    <n v="13"/>
    <s v="Male"/>
    <n v="3"/>
    <n v="47013"/>
    <n v="65888"/>
    <n v="20"/>
    <s v="Completed"/>
    <s v="Cashless"/>
    <d v="2021-10-19T00:00:00"/>
    <s v="Kaleyra"/>
    <s v="Google"/>
    <x v="4"/>
    <n v="1"/>
    <x v="0"/>
  </r>
  <r>
    <s v="GHP2908136129"/>
    <n v="5"/>
    <n v="2"/>
    <n v="34"/>
    <s v="Male"/>
    <n v="2"/>
    <n v="48400"/>
    <n v="10000"/>
    <n v="94"/>
    <s v="Completed"/>
    <s v="Cash"/>
    <d v="2021-10-19T00:00:00"/>
    <s v="Lead Gen-FB"/>
    <s v="Facebook"/>
    <x v="3"/>
    <n v="0"/>
    <x v="4"/>
  </r>
  <r>
    <s v="GHP5847234971"/>
    <n v="1"/>
    <n v="3"/>
    <n v="34"/>
    <s v="Male"/>
    <n v="3"/>
    <n v="46951"/>
    <n v="98575"/>
    <n v="18"/>
    <s v="Completed"/>
    <s v="Cashless"/>
    <d v="2021-10-19T00:00:00"/>
    <s v="Forms"/>
    <s v="Google"/>
    <x v="4"/>
    <n v="5"/>
    <x v="7"/>
  </r>
  <r>
    <s v="GHP7897316176"/>
    <n v="2"/>
    <n v="2"/>
    <n v="34"/>
    <s v="Male"/>
    <n v="2"/>
    <n v="36343"/>
    <n v="60000"/>
    <n v="19"/>
    <s v="Completed"/>
    <s v="Cash"/>
    <d v="2021-10-19T00:00:00"/>
    <s v="Kaleyra"/>
    <s v="Google"/>
    <x v="3"/>
    <n v="1"/>
    <x v="0"/>
  </r>
  <r>
    <s v="GHP2718040580"/>
    <n v="7"/>
    <n v="3"/>
    <n v="34"/>
    <s v="Male"/>
    <n v="3"/>
    <n v="54162"/>
    <n v="324919"/>
    <n v="149"/>
    <s v="Completed"/>
    <s v="Cash"/>
    <d v="2021-10-19T00:00:00"/>
    <s v="Referral"/>
    <s v="Others"/>
    <x v="4"/>
    <n v="3"/>
    <x v="5"/>
  </r>
  <r>
    <s v="GHP7029921892"/>
    <n v="2"/>
    <n v="3"/>
    <n v="34"/>
    <s v="Male"/>
    <n v="3"/>
    <n v="34077"/>
    <n v="42000"/>
    <n v="17"/>
    <s v="Completed"/>
    <s v="EMI"/>
    <d v="2021-10-19T00:00:00"/>
    <s v="Kaleyra"/>
    <s v="Google"/>
    <x v="4"/>
    <n v="7"/>
    <x v="2"/>
  </r>
  <r>
    <s v="GHP0838732452"/>
    <n v="1"/>
    <n v="2"/>
    <n v="34"/>
    <s v="Male"/>
    <n v="2"/>
    <n v="43552"/>
    <n v="25000"/>
    <n v="39"/>
    <s v="Completed"/>
    <s v="Cash"/>
    <d v="2021-10-19T00:00:00"/>
    <s v="Forms"/>
    <s v="Google"/>
    <x v="3"/>
    <n v="2"/>
    <x v="1"/>
  </r>
  <r>
    <s v="GHP3351839150"/>
    <n v="7"/>
    <n v="1"/>
    <n v="34"/>
    <s v="null"/>
    <n v="1"/>
    <n v="52414"/>
    <n v="17000"/>
    <n v="39"/>
    <s v="Completed"/>
    <s v="Cash"/>
    <d v="2021-10-19T00:00:00"/>
    <s v="Referral"/>
    <s v="Others"/>
    <x v="0"/>
    <n v="2"/>
    <x v="1"/>
  </r>
  <r>
    <s v="GHP5608237811"/>
    <n v="2"/>
    <n v="1"/>
    <n v="34"/>
    <s v="Male"/>
    <n v="1"/>
    <n v="50585"/>
    <n v="15000"/>
    <n v="137"/>
    <s v="Completed"/>
    <s v="Cash"/>
    <d v="2021-10-20T00:00:00"/>
    <s v="Kaleyra"/>
    <s v="Google"/>
    <x v="0"/>
    <n v="2"/>
    <x v="1"/>
  </r>
  <r>
    <s v="GHP7560939127"/>
    <n v="7"/>
    <n v="2"/>
    <n v="34"/>
    <s v="Male"/>
    <n v="2"/>
    <n v="52383"/>
    <n v="25000"/>
    <n v="39"/>
    <s v="Completed"/>
    <s v="Cash"/>
    <d v="2021-10-20T00:00:00"/>
    <s v="Referral"/>
    <s v="Others"/>
    <x v="3"/>
    <n v="2"/>
    <x v="1"/>
  </r>
  <r>
    <s v="GHP8501136580"/>
    <n v="2"/>
    <n v="2"/>
    <n v="34"/>
    <s v="Male"/>
    <n v="2"/>
    <n v="48941"/>
    <n v="61060"/>
    <n v="2"/>
    <s v="Completed"/>
    <s v="Cashless"/>
    <d v="2021-10-20T00:00:00"/>
    <s v="Kaleyra"/>
    <s v="Google"/>
    <x v="3"/>
    <n v="1"/>
    <x v="0"/>
  </r>
  <r>
    <s v="GHP1525637222"/>
    <n v="2"/>
    <n v="3"/>
    <n v="34"/>
    <s v="Male"/>
    <n v="3"/>
    <n v="49788"/>
    <n v="93400"/>
    <n v="39"/>
    <s v="Completed"/>
    <s v="Cashless"/>
    <d v="2021-10-20T00:00:00"/>
    <s v="Kaleyra"/>
    <s v="Google"/>
    <x v="4"/>
    <n v="2"/>
    <x v="1"/>
  </r>
  <r>
    <s v="GHP3897730456"/>
    <n v="1"/>
    <n v="4"/>
    <n v="34"/>
    <s v="Male"/>
    <n v="4"/>
    <n v="40850"/>
    <n v="51982"/>
    <n v="39"/>
    <s v="Completed"/>
    <s v="Reimbursement"/>
    <d v="2021-10-20T00:00:00"/>
    <s v="Forms"/>
    <s v="Google"/>
    <x v="1"/>
    <n v="2"/>
    <x v="1"/>
  </r>
  <r>
    <s v="GHP3897730456"/>
    <n v="1"/>
    <n v="4"/>
    <n v="34"/>
    <s v="null"/>
    <n v="4"/>
    <n v="54738"/>
    <n v="20000"/>
    <n v="137"/>
    <s v="Completed"/>
    <s v="Reimbursement"/>
    <d v="2021-10-20T00:00:00"/>
    <s v="Forms"/>
    <s v="Google"/>
    <x v="1"/>
    <n v="2"/>
    <x v="1"/>
  </r>
  <r>
    <s v="GHP7612135830"/>
    <n v="5"/>
    <n v="2"/>
    <n v="34"/>
    <s v="Male"/>
    <n v="2"/>
    <n v="48049"/>
    <n v="40000"/>
    <n v="2"/>
    <s v="Completed"/>
    <s v="EMI"/>
    <d v="2021-10-20T00:00:00"/>
    <s v="Lead Gen-FB"/>
    <s v="Facebook"/>
    <x v="3"/>
    <n v="1"/>
    <x v="0"/>
  </r>
  <r>
    <s v="GHP5981637855"/>
    <n v="1"/>
    <n v="1"/>
    <n v="50"/>
    <s v="Male"/>
    <n v="1"/>
    <n v="50634"/>
    <n v="30000"/>
    <n v="17"/>
    <s v="Cancel"/>
    <s v="Cash"/>
    <d v="2021-10-20T00:00:00"/>
    <s v="Forms"/>
    <s v="Google"/>
    <x v="0"/>
    <n v="7"/>
    <x v="2"/>
  </r>
  <r>
    <s v="GHP1460738219"/>
    <n v="2"/>
    <n v="4"/>
    <n v="34"/>
    <s v="Male"/>
    <n v="4"/>
    <n v="51142"/>
    <n v="47000"/>
    <n v="20"/>
    <s v="Completed"/>
    <s v="Cash"/>
    <d v="2021-10-20T00:00:00"/>
    <s v="Kaleyra"/>
    <s v="Google"/>
    <x v="1"/>
    <n v="1"/>
    <x v="0"/>
  </r>
  <r>
    <s v="GHP8501136580"/>
    <n v="2"/>
    <n v="2"/>
    <n v="34"/>
    <s v="null"/>
    <n v="2"/>
    <n v="54759"/>
    <n v="30000"/>
    <n v="19"/>
    <s v="Completed"/>
    <s v="Cashless"/>
    <d v="2021-10-20T00:00:00"/>
    <s v="Kaleyra"/>
    <s v="Google"/>
    <x v="3"/>
    <n v="1"/>
    <x v="0"/>
  </r>
  <r>
    <s v="GHP6246735189"/>
    <n v="5"/>
    <n v="1"/>
    <n v="34"/>
    <s v="Male"/>
    <n v="1"/>
    <n v="47244"/>
    <n v="64950"/>
    <n v="24"/>
    <s v="Completed"/>
    <s v="Cashless"/>
    <d v="2021-10-20T00:00:00"/>
    <s v="Lead Gen-FB"/>
    <s v="Facebook"/>
    <x v="0"/>
    <n v="1"/>
    <x v="0"/>
  </r>
  <r>
    <s v="GHP3699339154"/>
    <n v="7"/>
    <n v="1"/>
    <n v="34"/>
    <s v="null"/>
    <n v="1"/>
    <n v="52418"/>
    <n v="15000"/>
    <n v="39"/>
    <s v="Completed"/>
    <s v="Cash"/>
    <d v="2021-10-20T00:00:00"/>
    <s v="Referral"/>
    <s v="Others"/>
    <x v="0"/>
    <n v="2"/>
    <x v="1"/>
  </r>
  <r>
    <s v="GHP9977033235"/>
    <n v="5"/>
    <n v="3"/>
    <n v="39"/>
    <s v="Male"/>
    <n v="3"/>
    <n v="44649"/>
    <n v="0"/>
    <n v="2"/>
    <s v="Cancel"/>
    <s v="Cashless"/>
    <d v="2021-10-20T00:00:00"/>
    <s v="Lead Gen-FB"/>
    <s v="Facebook"/>
    <x v="4"/>
    <n v="1"/>
    <x v="0"/>
  </r>
  <r>
    <s v="GHP3983019333"/>
    <n v="2"/>
    <n v="3"/>
    <n v="34"/>
    <s v="Male"/>
    <n v="6"/>
    <n v="49099"/>
    <n v="40000"/>
    <n v="17"/>
    <s v="Completed"/>
    <s v="Cash"/>
    <d v="2021-10-21T00:00:00"/>
    <s v="Kaleyra"/>
    <s v="Google"/>
    <x v="2"/>
    <n v="7"/>
    <x v="2"/>
  </r>
  <r>
    <s v="GHP7955038392"/>
    <n v="2"/>
    <n v="2"/>
    <n v="34"/>
    <s v="Female"/>
    <n v="2"/>
    <n v="51377"/>
    <n v="100820"/>
    <n v="2"/>
    <s v="Completed"/>
    <s v="Cashless"/>
    <d v="2021-10-21T00:00:00"/>
    <s v="Kaleyra"/>
    <s v="Google"/>
    <x v="3"/>
    <n v="1"/>
    <x v="0"/>
  </r>
  <r>
    <s v="GHP7045237204"/>
    <n v="2"/>
    <n v="3"/>
    <n v="4"/>
    <s v="Female"/>
    <n v="6"/>
    <n v="49758"/>
    <n v="56547"/>
    <n v="2"/>
    <s v="Completed"/>
    <s v="Cashless"/>
    <d v="2021-10-21T00:00:00"/>
    <s v="Kaleyra"/>
    <s v="Google"/>
    <x v="2"/>
    <n v="1"/>
    <x v="0"/>
  </r>
  <r>
    <s v="GHP3730835079"/>
    <n v="1"/>
    <n v="2"/>
    <n v="4"/>
    <s v="Female"/>
    <n v="2"/>
    <n v="47083"/>
    <n v="25000"/>
    <n v="2"/>
    <s v="Active"/>
    <s v="Cash"/>
    <d v="2021-10-21T00:00:00"/>
    <s v="Forms"/>
    <s v="Google"/>
    <x v="3"/>
    <n v="1"/>
    <x v="0"/>
  </r>
  <r>
    <s v="GHP7955038392"/>
    <n v="2"/>
    <n v="2"/>
    <n v="39"/>
    <s v="null"/>
    <n v="2"/>
    <n v="54739"/>
    <n v="20000"/>
    <n v="154"/>
    <s v="Completed"/>
    <s v="Cashless"/>
    <d v="2021-10-21T00:00:00"/>
    <s v="Kaleyra"/>
    <s v="Google"/>
    <x v="3"/>
    <n v="1"/>
    <x v="0"/>
  </r>
  <r>
    <s v="GHP6500136194"/>
    <n v="1"/>
    <n v="17"/>
    <n v="18"/>
    <s v="Male"/>
    <n v="6"/>
    <n v="48484"/>
    <n v="37651"/>
    <n v="39"/>
    <s v="Completed"/>
    <s v="Cashless"/>
    <d v="2021-10-21T00:00:00"/>
    <s v="Forms"/>
    <s v="Google"/>
    <x v="2"/>
    <n v="2"/>
    <x v="1"/>
  </r>
  <r>
    <s v="GHP1535436259"/>
    <n v="2"/>
    <n v="3"/>
    <n v="34"/>
    <s v="Male"/>
    <n v="3"/>
    <n v="48578"/>
    <n v="35000"/>
    <n v="2"/>
    <s v="Completed"/>
    <s v="Cash"/>
    <d v="2021-10-21T00:00:00"/>
    <s v="Kaleyra"/>
    <s v="Google"/>
    <x v="4"/>
    <n v="1"/>
    <x v="0"/>
  </r>
  <r>
    <s v="GHP7669237139"/>
    <n v="1"/>
    <n v="3"/>
    <n v="18"/>
    <s v="Male"/>
    <n v="1"/>
    <n v="49656"/>
    <n v="85000"/>
    <n v="7"/>
    <s v="Completed"/>
    <s v="Cashless"/>
    <d v="2021-10-22T00:00:00"/>
    <s v="Forms"/>
    <s v="Google"/>
    <x v="0"/>
    <n v="9"/>
    <x v="3"/>
  </r>
  <r>
    <s v="GHP7483938113"/>
    <n v="2"/>
    <n v="3"/>
    <n v="34"/>
    <s v="Male"/>
    <n v="3"/>
    <n v="50986"/>
    <n v="64500"/>
    <n v="2"/>
    <s v="Completed"/>
    <s v="Cashless"/>
    <d v="2021-10-22T00:00:00"/>
    <s v="Kaleyra"/>
    <s v="Google"/>
    <x v="4"/>
    <n v="1"/>
    <x v="0"/>
  </r>
  <r>
    <s v="GHP0808639174"/>
    <n v="7"/>
    <n v="1"/>
    <n v="34"/>
    <s v="Male"/>
    <n v="1"/>
    <n v="52440"/>
    <n v="15000"/>
    <n v="137"/>
    <s v="Completed"/>
    <s v="Cash"/>
    <d v="2021-10-22T00:00:00"/>
    <s v="Referral"/>
    <s v="Others"/>
    <x v="0"/>
    <n v="2"/>
    <x v="1"/>
  </r>
  <r>
    <s v="GHP4586436640"/>
    <n v="7"/>
    <n v="3"/>
    <n v="50"/>
    <s v="Male"/>
    <n v="1"/>
    <n v="49017"/>
    <n v="0"/>
    <n v="137"/>
    <s v="Cancel"/>
    <s v="Reimbursement"/>
    <d v="2021-10-22T00:00:00"/>
    <s v="Referral"/>
    <s v="Others"/>
    <x v="0"/>
    <n v="2"/>
    <x v="1"/>
  </r>
  <r>
    <s v="GHP7210125698"/>
    <n v="1"/>
    <n v="3"/>
    <n v="4"/>
    <s v="Male"/>
    <n v="3"/>
    <n v="34325"/>
    <n v="63100"/>
    <n v="2"/>
    <s v="Completed"/>
    <s v="Cashless"/>
    <d v="2021-10-22T00:00:00"/>
    <s v="Forms"/>
    <s v="Google"/>
    <x v="4"/>
    <n v="1"/>
    <x v="0"/>
  </r>
  <r>
    <s v="GHP7172832399"/>
    <n v="2"/>
    <n v="3"/>
    <n v="34"/>
    <s v="Male"/>
    <n v="3"/>
    <n v="43472"/>
    <n v="25000"/>
    <n v="39"/>
    <s v="Completed"/>
    <s v="Cash"/>
    <d v="2021-10-22T00:00:00"/>
    <s v="Kaleyra"/>
    <s v="Google"/>
    <x v="4"/>
    <n v="2"/>
    <x v="1"/>
  </r>
  <r>
    <s v="GHP5249037777"/>
    <n v="1"/>
    <n v="1"/>
    <n v="34"/>
    <s v="Male"/>
    <n v="1"/>
    <n v="50546"/>
    <n v="76650"/>
    <n v="39"/>
    <s v="Completed"/>
    <s v="Cashless"/>
    <d v="2021-10-22T00:00:00"/>
    <s v="Forms"/>
    <s v="Google"/>
    <x v="0"/>
    <n v="2"/>
    <x v="1"/>
  </r>
  <r>
    <s v="GHP9334932108"/>
    <n v="1"/>
    <n v="1"/>
    <n v="51"/>
    <s v="Male"/>
    <n v="1"/>
    <n v="43078"/>
    <n v="33000"/>
    <n v="20"/>
    <s v="Completed"/>
    <s v="Cash"/>
    <d v="2021-10-22T00:00:00"/>
    <s v="Forms"/>
    <s v="Google"/>
    <x v="0"/>
    <n v="1"/>
    <x v="0"/>
  </r>
  <r>
    <s v="GHP2769434237"/>
    <n v="1"/>
    <n v="2"/>
    <n v="34"/>
    <s v="Male"/>
    <n v="2"/>
    <n v="45833"/>
    <n v="66400"/>
    <n v="20"/>
    <s v="Completed"/>
    <s v="Cashless"/>
    <d v="2021-10-22T00:00:00"/>
    <s v="Forms"/>
    <s v="Google"/>
    <x v="3"/>
    <n v="1"/>
    <x v="0"/>
  </r>
  <r>
    <s v="GHP7271237977"/>
    <n v="2"/>
    <n v="4"/>
    <n v="34"/>
    <s v="Male"/>
    <n v="4"/>
    <n v="50809"/>
    <n v="32000"/>
    <n v="21"/>
    <s v="Completed"/>
    <s v="Cash"/>
    <d v="2021-10-22T00:00:00"/>
    <s v="Kaleyra"/>
    <s v="Google"/>
    <x v="1"/>
    <n v="1"/>
    <x v="0"/>
  </r>
  <r>
    <s v="GHP2769434237"/>
    <n v="1"/>
    <n v="2"/>
    <n v="34"/>
    <s v="null"/>
    <n v="2"/>
    <n v="54737"/>
    <n v="20000"/>
    <n v="19"/>
    <s v="Completed"/>
    <s v="Cashless"/>
    <d v="2021-10-22T00:00:00"/>
    <s v="Forms"/>
    <s v="Google"/>
    <x v="3"/>
    <n v="1"/>
    <x v="0"/>
  </r>
  <r>
    <s v="GHP1263136099"/>
    <n v="1"/>
    <n v="4"/>
    <n v="34"/>
    <s v="Female"/>
    <n v="4"/>
    <n v="48370"/>
    <n v="45000"/>
    <n v="20"/>
    <s v="Completed"/>
    <s v="Cash"/>
    <d v="2021-10-23T00:00:00"/>
    <s v="Forms"/>
    <s v="Google"/>
    <x v="1"/>
    <n v="1"/>
    <x v="0"/>
  </r>
  <r>
    <s v="GHP6733434367"/>
    <n v="2"/>
    <n v="1"/>
    <n v="51"/>
    <s v="Male"/>
    <n v="1"/>
    <n v="45995"/>
    <n v="61601"/>
    <n v="96"/>
    <s v="Completed"/>
    <s v="Cashless"/>
    <d v="2021-10-23T00:00:00"/>
    <s v="Kaleyra"/>
    <s v="Google"/>
    <x v="0"/>
    <n v="7"/>
    <x v="2"/>
  </r>
  <r>
    <s v="GHP9422239269"/>
    <n v="2"/>
    <n v="1"/>
    <n v="50"/>
    <s v="Male"/>
    <n v="1"/>
    <n v="52561"/>
    <n v="28000"/>
    <n v="17"/>
    <s v="Active"/>
    <s v="Cash"/>
    <d v="2021-10-23T00:00:00"/>
    <s v="Kaleyra"/>
    <s v="Google"/>
    <x v="0"/>
    <n v="7"/>
    <x v="2"/>
  </r>
  <r>
    <s v="GHP9374938402"/>
    <n v="1"/>
    <n v="1"/>
    <n v="50"/>
    <s v="Male"/>
    <n v="1"/>
    <n v="51394"/>
    <n v="59268"/>
    <n v="96"/>
    <s v="Active"/>
    <s v="Reimbursement"/>
    <d v="2021-10-23T00:00:00"/>
    <s v="Forms"/>
    <s v="Google"/>
    <x v="0"/>
    <n v="7"/>
    <x v="2"/>
  </r>
  <r>
    <s v="GHP0360935981"/>
    <n v="1"/>
    <n v="1"/>
    <n v="34"/>
    <s v="Male"/>
    <n v="1"/>
    <n v="48231"/>
    <n v="35000"/>
    <n v="20"/>
    <s v="Completed"/>
    <s v="EMI"/>
    <d v="2021-10-23T00:00:00"/>
    <s v="Forms"/>
    <s v="Google"/>
    <x v="0"/>
    <n v="1"/>
    <x v="0"/>
  </r>
  <r>
    <s v="GHP4169138064"/>
    <n v="2"/>
    <n v="1"/>
    <n v="51"/>
    <s v="Male"/>
    <n v="1"/>
    <n v="52356"/>
    <n v="28000"/>
    <n v="17"/>
    <s v="Active"/>
    <s v="Cash"/>
    <d v="2021-10-23T00:00:00"/>
    <s v="Kaleyra"/>
    <s v="Google"/>
    <x v="0"/>
    <n v="7"/>
    <x v="2"/>
  </r>
  <r>
    <s v="GHP3361837656"/>
    <n v="1"/>
    <n v="4"/>
    <n v="34"/>
    <s v="null"/>
    <n v="4"/>
    <n v="54736"/>
    <n v="30000"/>
    <n v="153"/>
    <s v="Completed"/>
    <s v="Cashless"/>
    <d v="2021-10-23T00:00:00"/>
    <s v="Forms"/>
    <s v="Google"/>
    <x v="1"/>
    <n v="1"/>
    <x v="0"/>
  </r>
  <r>
    <s v="GHP3486238378"/>
    <n v="1"/>
    <n v="2"/>
    <n v="34"/>
    <s v="Male"/>
    <n v="1"/>
    <n v="51358"/>
    <n v="34000"/>
    <n v="129"/>
    <s v="Completed"/>
    <s v="Cashless"/>
    <d v="2021-10-23T00:00:00"/>
    <s v="Forms"/>
    <s v="Google"/>
    <x v="0"/>
    <n v="9"/>
    <x v="3"/>
  </r>
  <r>
    <s v="GHP2588835853"/>
    <n v="1"/>
    <n v="2"/>
    <n v="34"/>
    <s v="Male"/>
    <n v="2"/>
    <n v="48204"/>
    <n v="56445"/>
    <n v="39"/>
    <s v="Completed"/>
    <s v="Cashless"/>
    <d v="2021-10-23T00:00:00"/>
    <s v="Forms"/>
    <s v="Google"/>
    <x v="3"/>
    <n v="2"/>
    <x v="1"/>
  </r>
  <r>
    <s v="GHP3904736770"/>
    <n v="2"/>
    <n v="1"/>
    <n v="34"/>
    <s v="Male"/>
    <n v="1"/>
    <n v="52315"/>
    <n v="51821"/>
    <n v="39"/>
    <s v="Completed"/>
    <s v="Cashless"/>
    <d v="2021-10-23T00:00:00"/>
    <s v="Kaleyra"/>
    <s v="Google"/>
    <x v="0"/>
    <n v="2"/>
    <x v="1"/>
  </r>
  <r>
    <s v="GHP7879839225"/>
    <n v="7"/>
    <n v="2"/>
    <n v="34"/>
    <s v="Female"/>
    <n v="2"/>
    <n v="52509"/>
    <n v="44000"/>
    <n v="2"/>
    <s v="Completed"/>
    <s v="Cash"/>
    <d v="2021-10-23T00:00:00"/>
    <s v="Referral"/>
    <s v="Others"/>
    <x v="3"/>
    <n v="1"/>
    <x v="0"/>
  </r>
  <r>
    <s v="GHP5279441072"/>
    <n v="7"/>
    <n v="3"/>
    <n v="4"/>
    <s v="Female"/>
    <n v="3"/>
    <n v="54782"/>
    <n v="20000"/>
    <n v="101"/>
    <s v="Active"/>
    <s v="Cash"/>
    <d v="2021-10-23T00:00:00"/>
    <s v="Referral"/>
    <s v="Others"/>
    <x v="4"/>
    <n v="0"/>
    <x v="4"/>
  </r>
  <r>
    <s v="GHP6122227655"/>
    <n v="1"/>
    <n v="2"/>
    <n v="34"/>
    <s v="Female"/>
    <n v="2"/>
    <n v="49572"/>
    <n v="10000"/>
    <n v="14"/>
    <s v="Completed"/>
    <s v="Cash"/>
    <d v="2021-10-23T00:00:00"/>
    <s v="Forms"/>
    <s v="Google"/>
    <x v="3"/>
    <n v="6"/>
    <x v="10"/>
  </r>
  <r>
    <s v="GHP3361837656"/>
    <n v="1"/>
    <n v="4"/>
    <n v="34"/>
    <s v="Male"/>
    <n v="4"/>
    <n v="50391"/>
    <n v="100225"/>
    <n v="19"/>
    <s v="Completed"/>
    <s v="Cashless"/>
    <d v="2021-10-23T00:00:00"/>
    <s v="Forms"/>
    <s v="Google"/>
    <x v="1"/>
    <n v="1"/>
    <x v="0"/>
  </r>
  <r>
    <s v="GHP4697236993"/>
    <n v="1"/>
    <n v="1"/>
    <n v="34"/>
    <s v="Male"/>
    <n v="1"/>
    <n v="49468"/>
    <n v="23000"/>
    <n v="39"/>
    <s v="Completed"/>
    <s v="Cash"/>
    <d v="2021-10-23T00:00:00"/>
    <s v="Forms"/>
    <s v="Google"/>
    <x v="0"/>
    <n v="2"/>
    <x v="1"/>
  </r>
  <r>
    <s v="GHP6579839217"/>
    <n v="7"/>
    <n v="2"/>
    <n v="34"/>
    <s v="Female"/>
    <n v="2"/>
    <n v="52499"/>
    <n v="28000"/>
    <n v="39"/>
    <s v="Completed"/>
    <s v="Cash"/>
    <d v="2021-10-23T00:00:00"/>
    <s v="Referral"/>
    <s v="Others"/>
    <x v="3"/>
    <n v="2"/>
    <x v="1"/>
  </r>
  <r>
    <s v="GHP5965138998"/>
    <n v="1"/>
    <n v="1"/>
    <n v="34"/>
    <s v="Female"/>
    <n v="1"/>
    <n v="52212"/>
    <n v="100048"/>
    <n v="14"/>
    <s v="Completed"/>
    <s v="Reimbursement"/>
    <d v="2021-10-23T00:00:00"/>
    <s v="Forms"/>
    <s v="Google"/>
    <x v="0"/>
    <n v="6"/>
    <x v="10"/>
  </r>
  <r>
    <s v="GHP2662536845"/>
    <n v="1"/>
    <n v="6"/>
    <n v="34"/>
    <s v="Male"/>
    <n v="3"/>
    <n v="49277"/>
    <n v="39455"/>
    <n v="39"/>
    <s v="Completed"/>
    <s v="Reimbursement"/>
    <d v="2021-10-23T00:00:00"/>
    <s v="Forms"/>
    <s v="Google"/>
    <x v="4"/>
    <n v="2"/>
    <x v="1"/>
  </r>
  <r>
    <s v="GHP0438939099"/>
    <n v="2"/>
    <n v="1"/>
    <n v="51"/>
    <s v="Male"/>
    <n v="1"/>
    <n v="52340"/>
    <n v="27000"/>
    <n v="19"/>
    <s v="Completed"/>
    <s v="Cash"/>
    <d v="2021-10-24T00:00:00"/>
    <s v="Kaleyra"/>
    <s v="Google"/>
    <x v="0"/>
    <n v="1"/>
    <x v="0"/>
  </r>
  <r>
    <s v="GHP7033639612"/>
    <n v="7"/>
    <n v="1"/>
    <n v="34"/>
    <s v="Female"/>
    <n v="1"/>
    <n v="53015"/>
    <n v="18500"/>
    <n v="94"/>
    <s v="Completed"/>
    <s v="Cash"/>
    <d v="2021-10-24T00:00:00"/>
    <s v="Referral"/>
    <s v="Others"/>
    <x v="0"/>
    <n v="0"/>
    <x v="4"/>
  </r>
  <r>
    <s v="GHP8174639618"/>
    <n v="7"/>
    <n v="1"/>
    <n v="34"/>
    <s v="Female"/>
    <n v="1"/>
    <n v="53022"/>
    <n v="18000"/>
    <n v="53"/>
    <s v="Completed"/>
    <s v="Cash"/>
    <d v="2021-10-24T00:00:00"/>
    <s v="Referral"/>
    <s v="Others"/>
    <x v="0"/>
    <n v="7"/>
    <x v="2"/>
  </r>
  <r>
    <s v="GHP6849139509"/>
    <n v="1"/>
    <n v="8"/>
    <n v="34"/>
    <s v="Male"/>
    <n v="10"/>
    <n v="54735"/>
    <n v="20000"/>
    <n v="19"/>
    <s v="Completed"/>
    <s v="Cashless"/>
    <d v="2021-10-24T00:00:00"/>
    <s v="Forms"/>
    <s v="Google"/>
    <x v="6"/>
    <n v="1"/>
    <x v="0"/>
  </r>
  <r>
    <s v="GHP6849139509"/>
    <n v="1"/>
    <n v="8"/>
    <n v="34"/>
    <s v="Male"/>
    <n v="10"/>
    <n v="52890"/>
    <n v="64163"/>
    <n v="2"/>
    <s v="Completed"/>
    <s v="Cashless"/>
    <d v="2021-10-24T00:00:00"/>
    <s v="Forms"/>
    <s v="Google"/>
    <x v="6"/>
    <n v="1"/>
    <x v="0"/>
  </r>
  <r>
    <s v="GHP1753738328"/>
    <n v="1"/>
    <n v="4"/>
    <n v="34"/>
    <s v="Female"/>
    <n v="4"/>
    <n v="51285"/>
    <n v="31000"/>
    <n v="2"/>
    <s v="Completed"/>
    <s v="Cash"/>
    <d v="2021-10-24T00:00:00"/>
    <s v="Forms"/>
    <s v="Google"/>
    <x v="1"/>
    <n v="1"/>
    <x v="0"/>
  </r>
  <r>
    <s v="GHP2240238396"/>
    <n v="2"/>
    <n v="1"/>
    <n v="50"/>
    <s v="Male"/>
    <n v="1"/>
    <n v="51386"/>
    <n v="81512"/>
    <n v="24"/>
    <s v="Active"/>
    <s v="Reimbursement"/>
    <d v="2021-10-24T00:00:00"/>
    <s v="Kaleyra"/>
    <s v="Google"/>
    <x v="0"/>
    <n v="1"/>
    <x v="0"/>
  </r>
  <r>
    <s v="GHP2146639616"/>
    <n v="7"/>
    <n v="1"/>
    <n v="34"/>
    <s v="null"/>
    <n v="1"/>
    <n v="53020"/>
    <n v="18500"/>
    <n v="94"/>
    <s v="Completed"/>
    <s v="Cash"/>
    <d v="2021-10-24T00:00:00"/>
    <s v="Referral"/>
    <s v="Others"/>
    <x v="0"/>
    <n v="0"/>
    <x v="4"/>
  </r>
  <r>
    <s v="GHP7478139483"/>
    <n v="2"/>
    <n v="6"/>
    <n v="34"/>
    <s v="Male"/>
    <n v="6"/>
    <n v="52857"/>
    <n v="30000"/>
    <n v="19"/>
    <s v="Completed"/>
    <s v="Cash"/>
    <d v="2021-10-25T00:00:00"/>
    <s v="Kaleyra"/>
    <s v="Google"/>
    <x v="2"/>
    <n v="1"/>
    <x v="0"/>
  </r>
  <r>
    <s v="GHP5649730747"/>
    <n v="1"/>
    <n v="4"/>
    <n v="34"/>
    <s v="Female"/>
    <n v="4"/>
    <n v="41248"/>
    <n v="65000"/>
    <n v="15"/>
    <s v="Completed"/>
    <s v="EMI"/>
    <d v="2021-10-25T00:00:00"/>
    <s v="Forms"/>
    <s v="Google"/>
    <x v="1"/>
    <n v="3"/>
    <x v="5"/>
  </r>
  <r>
    <s v="GHP7037839602"/>
    <n v="7"/>
    <n v="1"/>
    <n v="34"/>
    <s v="Male"/>
    <n v="1"/>
    <n v="53003"/>
    <n v="3500"/>
    <n v="94"/>
    <s v="Completed"/>
    <s v="Cash"/>
    <d v="2021-10-25T00:00:00"/>
    <s v="Referral"/>
    <s v="Others"/>
    <x v="0"/>
    <n v="0"/>
    <x v="4"/>
  </r>
  <r>
    <s v="GHP3102038462"/>
    <n v="2"/>
    <n v="1"/>
    <n v="51"/>
    <s v="Male"/>
    <n v="1"/>
    <n v="51481"/>
    <n v="35000"/>
    <n v="17"/>
    <s v="Active"/>
    <s v="Cash"/>
    <d v="2021-10-25T00:00:00"/>
    <s v="Kaleyra"/>
    <s v="Google"/>
    <x v="0"/>
    <n v="7"/>
    <x v="2"/>
  </r>
  <r>
    <s v="GHP2288039607"/>
    <n v="7"/>
    <n v="1"/>
    <n v="34"/>
    <s v="Male"/>
    <n v="1"/>
    <n v="53009"/>
    <n v="3500"/>
    <n v="94"/>
    <s v="Completed"/>
    <s v="Cash"/>
    <d v="2021-10-25T00:00:00"/>
    <s v="Referral"/>
    <s v="Others"/>
    <x v="0"/>
    <n v="0"/>
    <x v="4"/>
  </r>
  <r>
    <s v="GHP9510440001"/>
    <n v="2"/>
    <n v="3"/>
    <n v="34"/>
    <s v="Male"/>
    <n v="3"/>
    <n v="53483"/>
    <n v="60910"/>
    <n v="39"/>
    <s v="Completed"/>
    <s v="Reimbursement"/>
    <d v="2021-10-25T00:00:00"/>
    <s v="Kaleyra"/>
    <s v="Google"/>
    <x v="4"/>
    <n v="2"/>
    <x v="1"/>
  </r>
  <r>
    <s v="GHP3682939603"/>
    <n v="7"/>
    <n v="1"/>
    <n v="34"/>
    <s v="Female"/>
    <n v="1"/>
    <n v="53004"/>
    <n v="5000"/>
    <n v="94"/>
    <s v="Completed"/>
    <s v="Cash"/>
    <d v="2021-10-25T00:00:00"/>
    <s v="Referral"/>
    <s v="Others"/>
    <x v="0"/>
    <n v="0"/>
    <x v="4"/>
  </r>
  <r>
    <s v="GHP7642540008"/>
    <n v="7"/>
    <n v="2"/>
    <n v="34"/>
    <s v="Male"/>
    <n v="2"/>
    <n v="53476"/>
    <n v="90000"/>
    <n v="2"/>
    <s v="Completed"/>
    <s v="Cash"/>
    <d v="2021-10-25T00:00:00"/>
    <s v="Referral"/>
    <s v="Others"/>
    <x v="3"/>
    <n v="1"/>
    <x v="0"/>
  </r>
  <r>
    <s v="GHP4366139117"/>
    <n v="1"/>
    <n v="6"/>
    <n v="34"/>
    <s v="Male"/>
    <n v="6"/>
    <n v="52367"/>
    <n v="23000"/>
    <n v="39"/>
    <s v="Completed"/>
    <s v="Cash"/>
    <d v="2021-10-25T00:00:00"/>
    <s v="Forms"/>
    <s v="Google"/>
    <x v="2"/>
    <n v="2"/>
    <x v="1"/>
  </r>
  <r>
    <s v="GHP2636938589"/>
    <n v="1"/>
    <n v="4"/>
    <n v="34"/>
    <s v="Male"/>
    <n v="4"/>
    <n v="51662"/>
    <n v="59615"/>
    <n v="21"/>
    <s v="Completed"/>
    <s v="Reimbursement"/>
    <d v="2021-10-25T00:00:00"/>
    <s v="Forms"/>
    <s v="Google"/>
    <x v="1"/>
    <n v="1"/>
    <x v="0"/>
  </r>
  <r>
    <s v="GHP2636938589"/>
    <n v="1"/>
    <n v="4"/>
    <n v="34"/>
    <s v="null"/>
    <n v="4"/>
    <n v="54734"/>
    <n v="20000"/>
    <n v="52"/>
    <s v="Completed"/>
    <s v="Reimbursement"/>
    <d v="2021-10-25T00:00:00"/>
    <s v="Forms"/>
    <s v="Google"/>
    <x v="1"/>
    <n v="1"/>
    <x v="0"/>
  </r>
  <r>
    <s v="GHP3684136544"/>
    <n v="2"/>
    <n v="4"/>
    <n v="34"/>
    <s v="Male"/>
    <n v="4"/>
    <n v="48899"/>
    <n v="30000"/>
    <n v="21"/>
    <s v="Completed"/>
    <s v="Cash"/>
    <d v="2021-10-26T00:00:00"/>
    <s v="Kaleyra"/>
    <s v="Google"/>
    <x v="1"/>
    <n v="1"/>
    <x v="0"/>
  </r>
  <r>
    <s v="GHP4541440469"/>
    <n v="7"/>
    <n v="1"/>
    <n v="34"/>
    <s v="Male"/>
    <n v="1"/>
    <n v="54026"/>
    <n v="90000"/>
    <n v="108"/>
    <s v="Completed"/>
    <s v="Cash"/>
    <d v="2021-10-26T00:00:00"/>
    <s v="Referral"/>
    <s v="Others"/>
    <x v="0"/>
    <n v="7"/>
    <x v="2"/>
  </r>
  <r>
    <s v="GHP1795439996"/>
    <n v="2"/>
    <n v="1"/>
    <n v="34"/>
    <s v="Female"/>
    <n v="1"/>
    <n v="53463"/>
    <n v="72312"/>
    <n v="2"/>
    <s v="Completed"/>
    <s v="Cashless"/>
    <d v="2021-10-26T00:00:00"/>
    <s v="Kaleyra"/>
    <s v="Google"/>
    <x v="0"/>
    <n v="1"/>
    <x v="0"/>
  </r>
  <r>
    <s v="GHP3764638690"/>
    <n v="2"/>
    <n v="1"/>
    <n v="34"/>
    <s v="Female"/>
    <n v="1"/>
    <n v="51840"/>
    <n v="50000"/>
    <n v="36"/>
    <s v="Active"/>
    <s v="Cash"/>
    <d v="2021-10-26T00:00:00"/>
    <s v="Kaleyra"/>
    <s v="Google"/>
    <x v="0"/>
    <n v="7"/>
    <x v="2"/>
  </r>
  <r>
    <s v="GHP3416240465"/>
    <n v="7"/>
    <n v="1"/>
    <n v="34"/>
    <s v="null"/>
    <n v="1"/>
    <n v="54020"/>
    <n v="50000"/>
    <n v="108"/>
    <s v="Completed"/>
    <s v="Cash"/>
    <d v="2021-10-26T00:00:00"/>
    <s v="Referral"/>
    <s v="Others"/>
    <x v="0"/>
    <n v="7"/>
    <x v="2"/>
  </r>
  <r>
    <s v="GHP5077737801"/>
    <n v="1"/>
    <n v="1"/>
    <n v="34"/>
    <s v="Female"/>
    <n v="1"/>
    <n v="50575"/>
    <n v="53325"/>
    <n v="24"/>
    <s v="Completed"/>
    <s v="Cashless"/>
    <d v="2021-10-26T00:00:00"/>
    <s v="Forms"/>
    <s v="Google"/>
    <x v="0"/>
    <n v="1"/>
    <x v="0"/>
  </r>
  <r>
    <s v="GHP8494040461"/>
    <n v="7"/>
    <n v="1"/>
    <n v="34"/>
    <s v="Male"/>
    <n v="1"/>
    <n v="54016"/>
    <n v="12500"/>
    <n v="108"/>
    <s v="Completed"/>
    <s v="Cash"/>
    <d v="2021-10-26T00:00:00"/>
    <s v="Referral"/>
    <s v="Others"/>
    <x v="0"/>
    <n v="7"/>
    <x v="2"/>
  </r>
  <r>
    <s v="GHP8064841071"/>
    <n v="7"/>
    <n v="3"/>
    <n v="4"/>
    <s v="Female"/>
    <n v="3"/>
    <n v="54781"/>
    <n v="15000"/>
    <n v="101"/>
    <s v="Active"/>
    <s v="Cash"/>
    <d v="2021-10-26T00:00:00"/>
    <s v="Referral"/>
    <s v="Others"/>
    <x v="4"/>
    <n v="0"/>
    <x v="4"/>
  </r>
  <r>
    <s v="GHP2763437262"/>
    <n v="1"/>
    <n v="2"/>
    <n v="4"/>
    <s v="Female"/>
    <n v="2"/>
    <n v="49852"/>
    <n v="80000"/>
    <n v="14"/>
    <s v="Cancel"/>
    <s v="Cash"/>
    <d v="2021-10-26T00:00:00"/>
    <s v="Forms"/>
    <s v="Google"/>
    <x v="3"/>
    <n v="6"/>
    <x v="10"/>
  </r>
  <r>
    <s v="GHP3554440012"/>
    <n v="1"/>
    <n v="1"/>
    <n v="34"/>
    <s v="Male"/>
    <n v="1"/>
    <n v="53481"/>
    <n v="15000"/>
    <n v="137"/>
    <s v="Completed"/>
    <s v="Cash"/>
    <d v="2021-10-26T00:00:00"/>
    <s v="Forms"/>
    <s v="Google"/>
    <x v="0"/>
    <n v="2"/>
    <x v="1"/>
  </r>
  <r>
    <s v="GHP3010336131"/>
    <n v="1"/>
    <n v="1"/>
    <n v="50"/>
    <s v="Female"/>
    <n v="8"/>
    <n v="48403"/>
    <n v="43000"/>
    <n v="24"/>
    <s v="Active"/>
    <s v="Cash"/>
    <d v="2021-10-26T00:00:00"/>
    <s v="Forms"/>
    <s v="Google"/>
    <x v="7"/>
    <n v="1"/>
    <x v="0"/>
  </r>
  <r>
    <s v="GHP1795439996"/>
    <n v="2"/>
    <n v="1"/>
    <n v="34"/>
    <s v="null"/>
    <n v="1"/>
    <n v="54730"/>
    <n v="30000"/>
    <n v="19"/>
    <s v="Completed"/>
    <s v="Cashless"/>
    <d v="2021-10-26T00:00:00"/>
    <s v="Kaleyra"/>
    <s v="Google"/>
    <x v="0"/>
    <n v="1"/>
    <x v="0"/>
  </r>
  <r>
    <s v="GHP4413137908"/>
    <n v="1"/>
    <n v="1"/>
    <n v="34"/>
    <s v="Male"/>
    <n v="1"/>
    <n v="50704"/>
    <n v="66100"/>
    <n v="20"/>
    <s v="Completed"/>
    <s v="Cashless"/>
    <d v="2021-10-26T00:00:00"/>
    <s v="Forms"/>
    <s v="Google"/>
    <x v="0"/>
    <n v="1"/>
    <x v="0"/>
  </r>
  <r>
    <s v="GHP2375240659"/>
    <n v="7"/>
    <n v="1"/>
    <n v="34"/>
    <s v="Male"/>
    <n v="1"/>
    <n v="54258"/>
    <n v="15500"/>
    <n v="137"/>
    <s v="Completed"/>
    <s v="Cash"/>
    <d v="2021-10-27T00:00:00"/>
    <s v="Referral"/>
    <s v="Others"/>
    <x v="0"/>
    <n v="2"/>
    <x v="1"/>
  </r>
  <r>
    <s v="GHP0599538119"/>
    <n v="1"/>
    <n v="1"/>
    <n v="34"/>
    <s v="Female"/>
    <n v="1"/>
    <n v="50994"/>
    <n v="63716"/>
    <n v="24"/>
    <s v="Completed"/>
    <s v="Cashless"/>
    <d v="2021-10-27T00:00:00"/>
    <s v="Forms"/>
    <s v="Google"/>
    <x v="0"/>
    <n v="1"/>
    <x v="0"/>
  </r>
  <r>
    <s v="GHP1057240512"/>
    <n v="1"/>
    <n v="3"/>
    <n v="13"/>
    <s v="Male"/>
    <n v="1"/>
    <n v="54111"/>
    <n v="22000"/>
    <n v="39"/>
    <s v="Completed"/>
    <s v="Cash"/>
    <d v="2021-10-27T00:00:00"/>
    <s v="Forms"/>
    <s v="Google"/>
    <x v="0"/>
    <n v="2"/>
    <x v="1"/>
  </r>
  <r>
    <s v="GHP1564941070"/>
    <n v="7"/>
    <n v="3"/>
    <n v="4"/>
    <s v="Female"/>
    <n v="3"/>
    <n v="54780"/>
    <n v="30000"/>
    <n v="101"/>
    <s v="Active"/>
    <s v="Cash"/>
    <d v="2021-10-27T00:00:00"/>
    <s v="Referral"/>
    <s v="Others"/>
    <x v="4"/>
    <n v="0"/>
    <x v="4"/>
  </r>
  <r>
    <s v="GHP0082132797"/>
    <n v="7"/>
    <n v="2"/>
    <n v="34"/>
    <s v="Male"/>
    <n v="2"/>
    <n v="53825"/>
    <n v="284648"/>
    <n v="94"/>
    <s v="Completed"/>
    <s v="Cashless"/>
    <d v="2021-10-27T00:00:00"/>
    <s v="Referral"/>
    <s v="Others"/>
    <x v="3"/>
    <n v="0"/>
    <x v="4"/>
  </r>
  <r>
    <s v="GHP5802339415"/>
    <n v="1"/>
    <n v="1"/>
    <n v="34"/>
    <s v="Male"/>
    <n v="1"/>
    <n v="52759"/>
    <n v="16000"/>
    <n v="39"/>
    <s v="Completed"/>
    <s v="Cash"/>
    <d v="2021-10-27T00:00:00"/>
    <s v="Forms"/>
    <s v="Google"/>
    <x v="0"/>
    <n v="2"/>
    <x v="1"/>
  </r>
  <r>
    <s v="GHP1555940655"/>
    <n v="7"/>
    <n v="1"/>
    <n v="34"/>
    <s v="null"/>
    <n v="1"/>
    <n v="54254"/>
    <n v="25000"/>
    <n v="108"/>
    <s v="Completed"/>
    <s v="Cash"/>
    <d v="2021-10-27T00:00:00"/>
    <s v="Referral"/>
    <s v="Others"/>
    <x v="0"/>
    <n v="7"/>
    <x v="2"/>
  </r>
  <r>
    <s v="GHP1029541068"/>
    <n v="7"/>
    <n v="3"/>
    <n v="4"/>
    <s v="Female"/>
    <n v="3"/>
    <n v="54778"/>
    <n v="35000"/>
    <n v="101"/>
    <s v="Active"/>
    <s v="Cash"/>
    <d v="2021-10-27T00:00:00"/>
    <s v="Referral"/>
    <s v="Others"/>
    <x v="4"/>
    <n v="0"/>
    <x v="4"/>
  </r>
  <r>
    <s v="GHP8446535113"/>
    <n v="2"/>
    <n v="1"/>
    <n v="50"/>
    <s v="Male"/>
    <n v="1"/>
    <n v="47129"/>
    <n v="36000"/>
    <n v="2"/>
    <s v="Cancel"/>
    <s v="Cash"/>
    <d v="2021-10-27T00:00:00"/>
    <s v="Kaleyra"/>
    <s v="Google"/>
    <x v="0"/>
    <n v="1"/>
    <x v="0"/>
  </r>
  <r>
    <s v="GHP3742140654"/>
    <n v="7"/>
    <n v="1"/>
    <n v="34"/>
    <s v="null"/>
    <n v="1"/>
    <n v="54252"/>
    <n v="14000"/>
    <n v="99"/>
    <s v="Completed"/>
    <s v="Cash"/>
    <d v="2021-10-27T00:00:00"/>
    <s v="Referral"/>
    <s v="Others"/>
    <x v="0"/>
    <n v="7"/>
    <x v="2"/>
  </r>
  <r>
    <s v="GHP3916040003"/>
    <n v="5"/>
    <n v="2"/>
    <n v="13"/>
    <s v="null"/>
    <n v="2"/>
    <n v="54729"/>
    <n v="20000"/>
    <n v="19"/>
    <s v="Completed"/>
    <s v="Cashless"/>
    <d v="2021-10-27T00:00:00"/>
    <s v="Lead Gen-FB"/>
    <s v="Facebook"/>
    <x v="3"/>
    <n v="1"/>
    <x v="0"/>
  </r>
  <r>
    <s v="GHP3916040003"/>
    <n v="5"/>
    <n v="2"/>
    <n v="34"/>
    <s v="Female"/>
    <n v="2"/>
    <n v="53470"/>
    <n v="61745"/>
    <n v="2"/>
    <s v="Completed"/>
    <s v="Cashless"/>
    <d v="2021-10-27T00:00:00"/>
    <s v="Lead Gen-FB"/>
    <s v="Facebook"/>
    <x v="3"/>
    <n v="1"/>
    <x v="0"/>
  </r>
  <r>
    <s v="GHP3963240570"/>
    <n v="1"/>
    <n v="6"/>
    <n v="34"/>
    <s v="Male"/>
    <n v="6"/>
    <n v="54147"/>
    <n v="75344"/>
    <n v="2"/>
    <s v="Completed"/>
    <s v="Cashless"/>
    <d v="2021-10-27T00:00:00"/>
    <s v="Forms"/>
    <s v="Google"/>
    <x v="2"/>
    <n v="1"/>
    <x v="0"/>
  </r>
  <r>
    <s v="GHP8634040612"/>
    <n v="7"/>
    <n v="1"/>
    <n v="34"/>
    <s v="null"/>
    <n v="1"/>
    <n v="54203"/>
    <n v="17000"/>
    <n v="99"/>
    <s v="Completed"/>
    <s v="Cash"/>
    <d v="2021-10-28T00:00:00"/>
    <s v="Referral"/>
    <s v="Others"/>
    <x v="0"/>
    <n v="7"/>
    <x v="2"/>
  </r>
  <r>
    <s v="GHP0400240789"/>
    <n v="1"/>
    <n v="1"/>
    <n v="34"/>
    <s v="Male"/>
    <n v="1"/>
    <n v="54403"/>
    <n v="22000"/>
    <n v="39"/>
    <s v="Completed"/>
    <s v="Cash"/>
    <d v="2021-10-28T00:00:00"/>
    <s v="Forms"/>
    <s v="Google"/>
    <x v="0"/>
    <n v="2"/>
    <x v="1"/>
  </r>
  <r>
    <s v="GHP5609840787"/>
    <n v="7"/>
    <n v="2"/>
    <n v="4"/>
    <s v="Male"/>
    <n v="2"/>
    <n v="54400"/>
    <n v="44000"/>
    <n v="2"/>
    <s v="Active"/>
    <s v="Cash"/>
    <d v="2021-10-28T00:00:00"/>
    <s v="Referral"/>
    <s v="Others"/>
    <x v="3"/>
    <n v="1"/>
    <x v="0"/>
  </r>
  <r>
    <s v="GHP6345840784"/>
    <n v="7"/>
    <n v="2"/>
    <n v="4"/>
    <s v="Female"/>
    <n v="2"/>
    <n v="54397"/>
    <n v="38000"/>
    <n v="2"/>
    <s v="Active"/>
    <s v="Cash"/>
    <d v="2021-10-28T00:00:00"/>
    <s v="Referral"/>
    <s v="Others"/>
    <x v="3"/>
    <n v="1"/>
    <x v="0"/>
  </r>
  <r>
    <s v="GHP9508940885"/>
    <n v="7"/>
    <n v="1"/>
    <n v="50"/>
    <s v="null"/>
    <n v="1"/>
    <n v="54532"/>
    <n v="14000"/>
    <n v="108"/>
    <s v="Active"/>
    <s v="Cash"/>
    <d v="2021-10-28T00:00:00"/>
    <s v="Referral"/>
    <s v="Others"/>
    <x v="0"/>
    <n v="7"/>
    <x v="2"/>
  </r>
  <r>
    <s v="GHP5160136490"/>
    <n v="2"/>
    <n v="4"/>
    <n v="34"/>
    <s v="Male"/>
    <n v="4"/>
    <n v="48839"/>
    <n v="26000"/>
    <n v="39"/>
    <s v="Completed"/>
    <s v="Cash"/>
    <d v="2021-10-28T00:00:00"/>
    <s v="Kaleyra"/>
    <s v="Google"/>
    <x v="1"/>
    <n v="2"/>
    <x v="1"/>
  </r>
  <r>
    <s v="GHP4809828757"/>
    <n v="7"/>
    <n v="1"/>
    <n v="2"/>
    <s v="null"/>
    <n v="1"/>
    <n v="54529"/>
    <n v="14000"/>
    <n v="17"/>
    <s v="Active"/>
    <s v="Cash"/>
    <d v="2021-10-28T00:00:00"/>
    <s v="Referral"/>
    <s v="Others"/>
    <x v="0"/>
    <n v="7"/>
    <x v="2"/>
  </r>
  <r>
    <s v="GHP7197612702"/>
    <n v="2"/>
    <n v="1"/>
    <n v="50"/>
    <s v="Male"/>
    <n v="1"/>
    <n v="54530"/>
    <n v="59913"/>
    <n v="152"/>
    <s v="Active"/>
    <s v="Cashless"/>
    <d v="2021-10-29T00:00:00"/>
    <s v="Kaleyra"/>
    <s v="Google"/>
    <x v="0"/>
    <n v="12"/>
    <x v="8"/>
  </r>
  <r>
    <s v="GHP8032737715"/>
    <n v="1"/>
    <n v="1"/>
    <n v="34"/>
    <s v="null"/>
    <n v="1"/>
    <n v="55178"/>
    <n v="20000"/>
    <n v="94"/>
    <s v="Completed"/>
    <s v="Cashless"/>
    <d v="2021-10-29T00:00:00"/>
    <s v="Forms"/>
    <s v="Google"/>
    <x v="0"/>
    <n v="0"/>
    <x v="4"/>
  </r>
  <r>
    <s v="GHP2666039490"/>
    <n v="5"/>
    <n v="1"/>
    <n v="34"/>
    <s v="Male"/>
    <n v="1"/>
    <n v="53537"/>
    <n v="35000"/>
    <n v="24"/>
    <s v="Completed"/>
    <s v="Cash"/>
    <d v="2021-10-29T00:00:00"/>
    <s v="Lead Gen-FB"/>
    <s v="Facebook"/>
    <x v="0"/>
    <n v="1"/>
    <x v="0"/>
  </r>
  <r>
    <s v="GHP7339840374"/>
    <n v="1"/>
    <n v="3"/>
    <n v="34"/>
    <s v="Male"/>
    <n v="3"/>
    <n v="53914"/>
    <n v="41239"/>
    <n v="39"/>
    <s v="Completed"/>
    <s v="Reimbursement"/>
    <d v="2021-10-29T00:00:00"/>
    <s v="Forms"/>
    <s v="Google"/>
    <x v="4"/>
    <n v="2"/>
    <x v="1"/>
  </r>
  <r>
    <s v="GHP5768940240"/>
    <n v="1"/>
    <n v="1"/>
    <n v="50"/>
    <s v="Male"/>
    <n v="1"/>
    <n v="53751"/>
    <n v="35000"/>
    <n v="20"/>
    <s v="Active"/>
    <s v="Cash"/>
    <d v="2021-10-29T00:00:00"/>
    <s v="Forms"/>
    <s v="Google"/>
    <x v="0"/>
    <n v="1"/>
    <x v="0"/>
  </r>
  <r>
    <s v="GHP4254641026"/>
    <n v="7"/>
    <n v="1"/>
    <n v="50"/>
    <s v="null"/>
    <n v="1"/>
    <n v="54708"/>
    <n v="17000"/>
    <n v="99"/>
    <s v="Active"/>
    <s v="Cash"/>
    <d v="2021-10-29T00:00:00"/>
    <s v="Referral"/>
    <s v="Others"/>
    <x v="0"/>
    <n v="7"/>
    <x v="2"/>
  </r>
  <r>
    <s v="GHP5876238566"/>
    <n v="1"/>
    <n v="6"/>
    <n v="34"/>
    <s v="Male"/>
    <n v="6"/>
    <n v="51627"/>
    <n v="55775"/>
    <n v="39"/>
    <s v="Completed"/>
    <s v="Reimbursement"/>
    <d v="2021-10-29T00:00:00"/>
    <s v="Forms"/>
    <s v="Google"/>
    <x v="2"/>
    <n v="2"/>
    <x v="1"/>
  </r>
  <r>
    <s v="GHP8675640807"/>
    <n v="7"/>
    <n v="2"/>
    <n v="34"/>
    <s v="Male"/>
    <n v="2"/>
    <n v="54429"/>
    <n v="28000"/>
    <n v="39"/>
    <s v="Completed"/>
    <s v="Cash"/>
    <d v="2021-10-29T00:00:00"/>
    <s v="Referral"/>
    <s v="Others"/>
    <x v="3"/>
    <n v="2"/>
    <x v="1"/>
  </r>
  <r>
    <s v="GHP8032737715"/>
    <n v="1"/>
    <n v="1"/>
    <n v="34"/>
    <s v="Male"/>
    <n v="1"/>
    <n v="50468"/>
    <n v="46950"/>
    <n v="24"/>
    <s v="Completed"/>
    <s v="Cashless"/>
    <d v="2021-10-29T00:00:00"/>
    <s v="Forms"/>
    <s v="Google"/>
    <x v="0"/>
    <n v="1"/>
    <x v="0"/>
  </r>
  <r>
    <s v="GHP0835436635"/>
    <n v="1"/>
    <n v="6"/>
    <n v="34"/>
    <s v="Male"/>
    <n v="6"/>
    <n v="49008"/>
    <n v="50954"/>
    <n v="96"/>
    <s v="Completed"/>
    <s v="Cashless"/>
    <d v="2021-10-29T00:00:00"/>
    <s v="Forms"/>
    <s v="Google"/>
    <x v="2"/>
    <n v="7"/>
    <x v="2"/>
  </r>
  <r>
    <s v="GHP5645840806"/>
    <n v="7"/>
    <n v="2"/>
    <n v="34"/>
    <s v="Female"/>
    <n v="2"/>
    <n v="54428"/>
    <n v="40000"/>
    <n v="2"/>
    <s v="Completed"/>
    <s v="Cash"/>
    <d v="2021-10-29T00:00:00"/>
    <s v="Referral"/>
    <s v="Others"/>
    <x v="3"/>
    <n v="1"/>
    <x v="0"/>
  </r>
  <r>
    <s v="GHP3053732971"/>
    <n v="2"/>
    <n v="1"/>
    <n v="34"/>
    <s v="Male"/>
    <n v="1"/>
    <n v="44286"/>
    <n v="35000"/>
    <n v="24"/>
    <s v="Completed"/>
    <s v="Cash"/>
    <d v="2021-10-29T00:00:00"/>
    <s v="Kaleyra"/>
    <s v="Google"/>
    <x v="0"/>
    <n v="1"/>
    <x v="0"/>
  </r>
  <r>
    <s v="GHP3237640890"/>
    <n v="2"/>
    <n v="1"/>
    <n v="4"/>
    <s v="Male"/>
    <n v="2"/>
    <n v="54539"/>
    <n v="70252"/>
    <n v="14"/>
    <s v="Active"/>
    <s v="Reimbursement"/>
    <d v="2021-10-29T00:00:00"/>
    <s v="Kaleyra"/>
    <s v="Google"/>
    <x v="3"/>
    <n v="6"/>
    <x v="10"/>
  </r>
  <r>
    <s v="GHP7476138353"/>
    <n v="2"/>
    <n v="2"/>
    <n v="34"/>
    <s v="Male"/>
    <n v="2"/>
    <n v="51486"/>
    <n v="44430"/>
    <n v="39"/>
    <s v="Completed"/>
    <s v="Cashless"/>
    <d v="2021-10-29T00:00:00"/>
    <s v="Kaleyra"/>
    <s v="Google"/>
    <x v="3"/>
    <n v="2"/>
    <x v="1"/>
  </r>
  <r>
    <s v="GHP2259938861"/>
    <n v="2"/>
    <n v="4"/>
    <n v="34"/>
    <s v="Male"/>
    <n v="4"/>
    <n v="52044"/>
    <n v="29700"/>
    <n v="39"/>
    <s v="Completed"/>
    <s v="Cashless"/>
    <d v="2021-10-30T00:00:00"/>
    <s v="Kaleyra"/>
    <s v="Google"/>
    <x v="1"/>
    <n v="2"/>
    <x v="1"/>
  </r>
  <r>
    <s v="GHP2437941059"/>
    <n v="7"/>
    <n v="1"/>
    <n v="34"/>
    <s v="null"/>
    <n v="1"/>
    <n v="54769"/>
    <n v="15000"/>
    <n v="108"/>
    <s v="Completed"/>
    <s v="Cash"/>
    <d v="2021-10-30T00:00:00"/>
    <s v="Referral"/>
    <s v="Others"/>
    <x v="0"/>
    <n v="7"/>
    <x v="2"/>
  </r>
  <r>
    <s v="GHP4004035761"/>
    <n v="2"/>
    <n v="3"/>
    <n v="34"/>
    <s v="Male"/>
    <n v="3"/>
    <n v="47967"/>
    <n v="41700"/>
    <n v="96"/>
    <s v="Completed"/>
    <s v="Cashless"/>
    <d v="2021-10-30T00:00:00"/>
    <s v="Kaleyra"/>
    <s v="Google"/>
    <x v="4"/>
    <n v="7"/>
    <x v="2"/>
  </r>
  <r>
    <s v="GHP0035141060"/>
    <n v="7"/>
    <n v="1"/>
    <n v="34"/>
    <s v="null"/>
    <n v="1"/>
    <n v="54770"/>
    <n v="17000"/>
    <n v="108"/>
    <s v="Completed"/>
    <s v="Cash"/>
    <d v="2021-10-30T00:00:00"/>
    <s v="Referral"/>
    <s v="Others"/>
    <x v="0"/>
    <n v="7"/>
    <x v="2"/>
  </r>
  <r>
    <s v="GHP7564941127"/>
    <n v="7"/>
    <n v="2"/>
    <n v="34"/>
    <s v="Female"/>
    <n v="2"/>
    <n v="54848"/>
    <n v="40000"/>
    <n v="2"/>
    <s v="Completed"/>
    <s v="Cash"/>
    <d v="2021-10-30T00:00:00"/>
    <s v="Referral"/>
    <s v="Others"/>
    <x v="3"/>
    <n v="1"/>
    <x v="0"/>
  </r>
  <r>
    <s v="GHP7555441180"/>
    <n v="7"/>
    <n v="1"/>
    <n v="34"/>
    <s v="Male"/>
    <n v="1"/>
    <n v="54912"/>
    <n v="4000"/>
    <n v="94"/>
    <s v="Completed"/>
    <s v="Cash"/>
    <d v="2021-10-30T00:00:00"/>
    <s v="Referral"/>
    <s v="Others"/>
    <x v="0"/>
    <n v="0"/>
    <x v="4"/>
  </r>
  <r>
    <s v="GHP3523037340"/>
    <n v="1"/>
    <n v="3"/>
    <n v="34"/>
    <s v="Male"/>
    <n v="3"/>
    <n v="49960"/>
    <n v="25000"/>
    <n v="39"/>
    <s v="Completed"/>
    <s v="EMI"/>
    <d v="2021-10-30T00:00:00"/>
    <s v="Forms"/>
    <s v="Google"/>
    <x v="4"/>
    <n v="2"/>
    <x v="1"/>
  </r>
  <r>
    <s v="GHP8536136549"/>
    <n v="1"/>
    <n v="4"/>
    <n v="34"/>
    <s v="Male"/>
    <n v="4"/>
    <n v="48904"/>
    <n v="30000"/>
    <n v="39"/>
    <s v="Completed"/>
    <s v="Reimbursement"/>
    <d v="2021-10-30T00:00:00"/>
    <s v="Forms"/>
    <s v="Google"/>
    <x v="1"/>
    <n v="2"/>
    <x v="1"/>
  </r>
  <r>
    <s v="GHP7964541126"/>
    <n v="7"/>
    <n v="2"/>
    <n v="4"/>
    <s v="Male"/>
    <n v="2"/>
    <n v="54846"/>
    <n v="25000"/>
    <n v="39"/>
    <s v="Active"/>
    <s v="Cash"/>
    <d v="2021-10-30T00:00:00"/>
    <s v="Referral"/>
    <s v="Others"/>
    <x v="3"/>
    <n v="2"/>
    <x v="1"/>
  </r>
  <r>
    <s v="GHP4698440827"/>
    <n v="2"/>
    <n v="2"/>
    <n v="34"/>
    <s v="Male"/>
    <n v="2"/>
    <n v="54458"/>
    <n v="50000"/>
    <n v="14"/>
    <s v="Completed"/>
    <s v="Cash"/>
    <d v="2021-10-30T00:00:00"/>
    <s v="Kaleyra"/>
    <s v="Google"/>
    <x v="3"/>
    <n v="6"/>
    <x v="10"/>
  </r>
  <r>
    <s v="GHP9466840479"/>
    <n v="2"/>
    <n v="1"/>
    <n v="34"/>
    <s v="Female"/>
    <n v="1"/>
    <n v="54073"/>
    <n v="40000"/>
    <n v="15"/>
    <s v="Completed"/>
    <s v="Cash"/>
    <d v="2021-10-30T00:00:00"/>
    <s v="Kaleyra"/>
    <s v="Google"/>
    <x v="0"/>
    <n v="3"/>
    <x v="5"/>
  </r>
  <r>
    <s v="GHP6261839519"/>
    <n v="2"/>
    <n v="2"/>
    <n v="12"/>
    <s v="null"/>
    <n v="2"/>
    <n v="55167"/>
    <n v="20000"/>
    <n v="134"/>
    <s v="Completed"/>
    <s v="Cashless"/>
    <d v="2021-10-30T00:00:00"/>
    <s v="Kaleyra"/>
    <s v="Google"/>
    <x v="3"/>
    <n v="1"/>
    <x v="0"/>
  </r>
  <r>
    <s v="GHP6261839519"/>
    <n v="2"/>
    <n v="2"/>
    <n v="4"/>
    <s v="Male"/>
    <n v="2"/>
    <n v="52902"/>
    <n v="68733"/>
    <n v="21"/>
    <s v="Active"/>
    <s v="Cashless"/>
    <d v="2021-10-30T00:00:00"/>
    <s v="Kaleyra"/>
    <s v="Google"/>
    <x v="3"/>
    <n v="1"/>
    <x v="0"/>
  </r>
  <r>
    <s v="GHP1241438832"/>
    <n v="1"/>
    <n v="2"/>
    <n v="34"/>
    <s v="Male"/>
    <n v="2"/>
    <n v="52007"/>
    <n v="45000"/>
    <n v="17"/>
    <s v="Completed"/>
    <s v="Cashless"/>
    <d v="2021-10-30T00:00:00"/>
    <s v="Forms"/>
    <s v="Google"/>
    <x v="3"/>
    <n v="7"/>
    <x v="2"/>
  </r>
  <r>
    <s v="GHP5358419277"/>
    <n v="2"/>
    <n v="1"/>
    <n v="50"/>
    <s v="Male"/>
    <n v="1"/>
    <n v="54894"/>
    <n v="28000"/>
    <n v="17"/>
    <s v="Active"/>
    <s v="Cash"/>
    <d v="2021-10-30T00:00:00"/>
    <s v="Kaleyra"/>
    <s v="Google"/>
    <x v="0"/>
    <n v="7"/>
    <x v="2"/>
  </r>
  <r>
    <s v="GHP5880540502"/>
    <n v="2"/>
    <n v="1"/>
    <n v="51"/>
    <s v="Female"/>
    <n v="1"/>
    <n v="54069"/>
    <n v="30500"/>
    <n v="20"/>
    <s v="Completed"/>
    <s v="Cash"/>
    <d v="2021-10-30T00:00:00"/>
    <s v="Kaleyra"/>
    <s v="Google"/>
    <x v="0"/>
    <n v="1"/>
    <x v="0"/>
  </r>
  <r>
    <s v="GHP8536136549"/>
    <n v="1"/>
    <n v="4"/>
    <n v="34"/>
    <s v="Male"/>
    <n v="4"/>
    <n v="54961"/>
    <n v="41701"/>
    <n v="137"/>
    <s v="Completed"/>
    <s v="Reimbursement"/>
    <d v="2021-10-30T00:00:00"/>
    <s v="Forms"/>
    <s v="Google"/>
    <x v="1"/>
    <n v="2"/>
    <x v="1"/>
  </r>
  <r>
    <s v="GHP8274840726"/>
    <n v="2"/>
    <n v="4"/>
    <n v="13"/>
    <s v="Male"/>
    <n v="4"/>
    <n v="54376"/>
    <n v="0"/>
    <n v="2"/>
    <s v="Cancel"/>
    <s v="Cashless"/>
    <d v="2021-10-30T00:00:00"/>
    <s v="Kaleyra"/>
    <s v="Google"/>
    <x v="1"/>
    <n v="1"/>
    <x v="0"/>
  </r>
  <r>
    <s v="GHP8972741061"/>
    <n v="7"/>
    <n v="1"/>
    <n v="34"/>
    <s v="null"/>
    <n v="1"/>
    <n v="54771"/>
    <n v="17000"/>
    <n v="108"/>
    <s v="Completed"/>
    <s v="Cash"/>
    <d v="2021-10-30T00:00:00"/>
    <s v="Referral"/>
    <s v="Others"/>
    <x v="0"/>
    <n v="7"/>
    <x v="2"/>
  </r>
  <r>
    <s v="GHP4809828757"/>
    <n v="7"/>
    <n v="1"/>
    <n v="34"/>
    <s v="Male"/>
    <n v="1"/>
    <n v="55036"/>
    <n v="13000"/>
    <n v="108"/>
    <s v="Completed"/>
    <s v="Cash"/>
    <d v="2021-10-31T00:00:00"/>
    <s v="Referral"/>
    <s v="Others"/>
    <x v="0"/>
    <n v="7"/>
    <x v="2"/>
  </r>
  <r>
    <s v="GHP8786741129"/>
    <n v="7"/>
    <n v="2"/>
    <n v="34"/>
    <s v="Male"/>
    <n v="2"/>
    <n v="54851"/>
    <n v="44000"/>
    <n v="2"/>
    <s v="Completed"/>
    <s v="Cash"/>
    <d v="2021-10-31T00:00:00"/>
    <s v="Referral"/>
    <s v="Others"/>
    <x v="3"/>
    <n v="1"/>
    <x v="0"/>
  </r>
  <r>
    <s v="GHP6498841244"/>
    <n v="7"/>
    <n v="2"/>
    <n v="34"/>
    <s v="Male"/>
    <n v="2"/>
    <n v="54990"/>
    <n v="28000"/>
    <n v="39"/>
    <s v="Completed"/>
    <s v="Cash"/>
    <d v="2021-10-31T00:00:00"/>
    <s v="Referral"/>
    <s v="Others"/>
    <x v="3"/>
    <n v="2"/>
    <x v="1"/>
  </r>
  <r>
    <s v="GHP4435441284"/>
    <n v="7"/>
    <n v="1"/>
    <n v="34"/>
    <s v="null"/>
    <n v="1"/>
    <n v="55034"/>
    <n v="16000"/>
    <n v="108"/>
    <s v="Completed"/>
    <s v="Cash"/>
    <d v="2021-10-31T00:00:00"/>
    <s v="Referral"/>
    <s v="Others"/>
    <x v="0"/>
    <n v="7"/>
    <x v="2"/>
  </r>
  <r>
    <s v="GHP7568741128"/>
    <n v="7"/>
    <n v="2"/>
    <n v="34"/>
    <s v="Male"/>
    <n v="2"/>
    <n v="54850"/>
    <n v="42000"/>
    <n v="2"/>
    <s v="Completed"/>
    <s v="Cash"/>
    <d v="2021-10-31T00:00:00"/>
    <s v="Referral"/>
    <s v="Others"/>
    <x v="3"/>
    <n v="1"/>
    <x v="0"/>
  </r>
  <r>
    <s v="GHP9846741242"/>
    <n v="7"/>
    <n v="2"/>
    <n v="34"/>
    <s v="Male"/>
    <n v="2"/>
    <n v="54988"/>
    <n v="38000"/>
    <n v="2"/>
    <s v="Completed"/>
    <s v="Cash"/>
    <d v="2021-10-31T00:00:00"/>
    <s v="Referral"/>
    <s v="Others"/>
    <x v="3"/>
    <n v="1"/>
    <x v="0"/>
  </r>
  <r>
    <s v="GHP5310541283"/>
    <n v="7"/>
    <n v="1"/>
    <n v="34"/>
    <s v="Male"/>
    <n v="1"/>
    <n v="55033"/>
    <n v="9500"/>
    <n v="108"/>
    <s v="Completed"/>
    <s v="Cash"/>
    <d v="2021-10-31T00:00:00"/>
    <s v="Referral"/>
    <s v="Others"/>
    <x v="0"/>
    <n v="7"/>
    <x v="2"/>
  </r>
  <r>
    <s v="GHP0291835355"/>
    <n v="5"/>
    <n v="1"/>
    <n v="34"/>
    <s v="Female"/>
    <n v="1"/>
    <n v="47475"/>
    <n v="25000"/>
    <n v="24"/>
    <s v="Completed"/>
    <s v="Cash"/>
    <d v="2021-10-31T00:00:00"/>
    <s v="Lead Gen-FB"/>
    <s v="Facebook"/>
    <x v="0"/>
    <n v="1"/>
    <x v="0"/>
  </r>
  <r>
    <s v="GHP9168641282"/>
    <n v="7"/>
    <n v="1"/>
    <n v="34"/>
    <s v="null"/>
    <n v="1"/>
    <n v="55032"/>
    <n v="12000"/>
    <n v="108"/>
    <s v="Completed"/>
    <s v="Cash"/>
    <d v="2021-10-31T00:00:00"/>
    <s v="Referral"/>
    <s v="Others"/>
    <x v="0"/>
    <n v="7"/>
    <x v="2"/>
  </r>
  <r>
    <s v="GHP2666537001"/>
    <n v="1"/>
    <n v="3"/>
    <n v="34"/>
    <s v="Male"/>
    <n v="3"/>
    <n v="49479"/>
    <n v="38000"/>
    <n v="17"/>
    <s v="Completed"/>
    <s v="Cash"/>
    <d v="2021-10-31T00:00:00"/>
    <s v="Forms"/>
    <s v="Google"/>
    <x v="4"/>
    <n v="7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52:K53" firstHeaderRow="1" firstDataRow="1" firstDataCol="0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data.glamyo_patient_id" fld="0" subtotal="count" baseField="0" baseItem="0"/>
  </dataFields>
  <formats count="4">
    <format dxfId="3">
      <pivotArea dataOnly="0" labelOnly="1" outline="0" axis="axisValues" fieldPosition="0"/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D58:M7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9">
        <item x="3"/>
        <item x="1"/>
        <item x="5"/>
        <item x="4"/>
        <item x="0"/>
        <item x="6"/>
        <item x="2"/>
        <item x="7"/>
        <item t="default"/>
      </items>
    </pivotField>
    <pivotField showAll="0"/>
    <pivotField axis="axisRow" showAll="0">
      <items count="12">
        <item x="2"/>
        <item x="6"/>
        <item x="9"/>
        <item x="10"/>
        <item x="5"/>
        <item x="4"/>
        <item x="3"/>
        <item x="0"/>
        <item x="1"/>
        <item x="8"/>
        <item x="7"/>
        <item t="default"/>
      </items>
    </pivotField>
  </pivotFields>
  <rowFields count="1">
    <field x="1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City" fld="14" subtotal="count" baseField="0" baseItem="0"/>
  </dataFields>
  <formats count="8">
    <format dxfId="11">
      <pivotArea field="16" type="button" dataOnly="0" labelOnly="1" outline="0" axis="axisRow" fieldPosition="0"/>
    </format>
    <format dxfId="10">
      <pivotArea dataOnly="0" labelOnly="1" fieldPosition="0">
        <references count="1">
          <reference field="14" count="0"/>
        </references>
      </pivotArea>
    </format>
    <format dxfId="9">
      <pivotArea dataOnly="0" labelOnly="1" grandCol="1" outline="0" fieldPosition="0"/>
    </format>
    <format dxfId="8">
      <pivotArea grandRow="1" outline="0" collapsedLevelsAreSubtotals="1" fieldPosition="0"/>
    </format>
    <format dxfId="7">
      <pivotArea dataOnly="0" labelOnly="1" grandRow="1" outline="0" fieldPosition="0"/>
    </format>
    <format dxfId="6">
      <pivotArea type="origin" dataOnly="0" labelOnly="1" outline="0" fieldPosition="0"/>
    </format>
    <format dxfId="5">
      <pivotArea field="14" type="button" dataOnly="0" labelOnly="1" outline="0" axis="axisCol" fieldPosition="0"/>
    </format>
    <format dxfId="4">
      <pivotArea field="16" grandCol="1" collapsedLevelsAreSubtotals="1" axis="axisRow" fieldPosition="0">
        <references count="1">
          <reference field="16" count="0"/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49:K50" firstHeaderRow="1" firstDataRow="1" firstDataCol="0"/>
  <pivotFields count="16">
    <pivotField dataField="1" showAll="0">
      <items count="608">
        <item x="182"/>
        <item x="46"/>
        <item x="468"/>
        <item x="571"/>
        <item x="110"/>
        <item x="74"/>
        <item x="102"/>
        <item x="536"/>
        <item x="603"/>
        <item x="567"/>
        <item x="522"/>
        <item x="58"/>
        <item x="108"/>
        <item x="374"/>
        <item x="40"/>
        <item x="78"/>
        <item x="147"/>
        <item x="369"/>
        <item x="599"/>
        <item x="207"/>
        <item x="476"/>
        <item x="13"/>
        <item x="120"/>
        <item x="241"/>
        <item x="9"/>
        <item x="285"/>
        <item x="418"/>
        <item x="31"/>
        <item x="509"/>
        <item x="112"/>
        <item x="426"/>
        <item x="516"/>
        <item x="447"/>
        <item x="2"/>
        <item x="440"/>
        <item x="172"/>
        <item x="221"/>
        <item x="266"/>
        <item x="35"/>
        <item x="373"/>
        <item x="495"/>
        <item x="199"/>
        <item x="375"/>
        <item x="96"/>
        <item x="154"/>
        <item x="190"/>
        <item x="367"/>
        <item x="513"/>
        <item x="505"/>
        <item x="436"/>
        <item x="127"/>
        <item x="499"/>
        <item x="29"/>
        <item x="494"/>
        <item x="10"/>
        <item x="3"/>
        <item x="16"/>
        <item x="279"/>
        <item x="420"/>
        <item x="119"/>
        <item x="131"/>
        <item x="575"/>
        <item x="332"/>
        <item x="323"/>
        <item x="463"/>
        <item x="529"/>
        <item x="287"/>
        <item x="97"/>
        <item x="187"/>
        <item x="121"/>
        <item x="81"/>
        <item x="228"/>
        <item x="123"/>
        <item x="111"/>
        <item x="531"/>
        <item x="215"/>
        <item x="203"/>
        <item x="556"/>
        <item x="100"/>
        <item x="451"/>
        <item x="239"/>
        <item x="417"/>
        <item x="82"/>
        <item x="169"/>
        <item x="254"/>
        <item x="535"/>
        <item x="512"/>
        <item x="394"/>
        <item x="553"/>
        <item x="515"/>
        <item x="167"/>
        <item x="377"/>
        <item x="286"/>
        <item x="45"/>
        <item x="550"/>
        <item x="557"/>
        <item x="577"/>
        <item x="106"/>
        <item x="217"/>
        <item x="396"/>
        <item x="363"/>
        <item x="401"/>
        <item x="146"/>
        <item x="305"/>
        <item x="276"/>
        <item x="283"/>
        <item x="211"/>
        <item x="302"/>
        <item x="590"/>
        <item x="244"/>
        <item x="115"/>
        <item x="432"/>
        <item x="42"/>
        <item x="8"/>
        <item x="218"/>
        <item x="465"/>
        <item x="437"/>
        <item x="459"/>
        <item x="23"/>
        <item x="555"/>
        <item x="342"/>
        <item x="542"/>
        <item x="453"/>
        <item x="201"/>
        <item x="365"/>
        <item x="431"/>
        <item x="486"/>
        <item x="101"/>
        <item x="162"/>
        <item x="47"/>
        <item x="20"/>
        <item x="137"/>
        <item x="533"/>
        <item x="574"/>
        <item x="383"/>
        <item x="570"/>
        <item x="194"/>
        <item x="560"/>
        <item x="376"/>
        <item x="87"/>
        <item x="25"/>
        <item x="267"/>
        <item x="177"/>
        <item x="53"/>
        <item x="6"/>
        <item x="413"/>
        <item x="583"/>
        <item x="496"/>
        <item x="483"/>
        <item x="393"/>
        <item x="384"/>
        <item x="198"/>
        <item x="104"/>
        <item x="263"/>
        <item x="14"/>
        <item x="558"/>
        <item x="116"/>
        <item x="521"/>
        <item x="90"/>
        <item x="75"/>
        <item x="143"/>
        <item x="231"/>
        <item x="91"/>
        <item x="251"/>
        <item x="409"/>
        <item x="19"/>
        <item x="226"/>
        <item x="435"/>
        <item x="481"/>
        <item x="588"/>
        <item x="265"/>
        <item x="480"/>
        <item x="321"/>
        <item x="346"/>
        <item x="318"/>
        <item x="224"/>
        <item x="454"/>
        <item x="336"/>
        <item x="568"/>
        <item x="99"/>
        <item x="415"/>
        <item x="179"/>
        <item x="272"/>
        <item x="441"/>
        <item x="133"/>
        <item x="18"/>
        <item x="44"/>
        <item x="195"/>
        <item x="551"/>
        <item x="370"/>
        <item x="128"/>
        <item x="434"/>
        <item x="230"/>
        <item x="425"/>
        <item x="238"/>
        <item x="256"/>
        <item x="576"/>
        <item x="32"/>
        <item x="487"/>
        <item x="386"/>
        <item x="21"/>
        <item x="461"/>
        <item x="390"/>
        <item x="205"/>
        <item x="540"/>
        <item x="471"/>
        <item x="255"/>
        <item x="357"/>
        <item x="63"/>
        <item x="326"/>
        <item x="407"/>
        <item x="500"/>
        <item x="597"/>
        <item x="381"/>
        <item x="429"/>
        <item x="493"/>
        <item x="59"/>
        <item x="339"/>
        <item x="289"/>
        <item x="544"/>
        <item x="598"/>
        <item x="196"/>
        <item x="83"/>
        <item x="43"/>
        <item x="387"/>
        <item x="183"/>
        <item x="259"/>
        <item x="300"/>
        <item x="290"/>
        <item x="11"/>
        <item x="235"/>
        <item x="395"/>
        <item x="39"/>
        <item x="530"/>
        <item x="76"/>
        <item x="523"/>
        <item x="41"/>
        <item x="569"/>
        <item x="362"/>
        <item x="280"/>
        <item x="322"/>
        <item x="472"/>
        <item x="327"/>
        <item x="430"/>
        <item x="89"/>
        <item x="526"/>
        <item x="412"/>
        <item x="56"/>
        <item x="95"/>
        <item x="77"/>
        <item x="564"/>
        <item x="249"/>
        <item x="587"/>
        <item x="527"/>
        <item x="349"/>
        <item x="416"/>
        <item x="479"/>
        <item x="520"/>
        <item x="392"/>
        <item x="220"/>
        <item x="264"/>
        <item x="563"/>
        <item x="80"/>
        <item x="144"/>
        <item x="281"/>
        <item x="439"/>
        <item x="501"/>
        <item x="406"/>
        <item x="33"/>
        <item x="181"/>
        <item x="404"/>
        <item x="566"/>
        <item x="581"/>
        <item x="545"/>
        <item x="126"/>
        <item x="539"/>
        <item x="466"/>
        <item x="52"/>
        <item x="397"/>
        <item x="421"/>
        <item x="204"/>
        <item x="319"/>
        <item x="245"/>
        <item x="261"/>
        <item x="271"/>
        <item x="85"/>
        <item x="223"/>
        <item x="382"/>
        <item x="561"/>
        <item x="24"/>
        <item x="268"/>
        <item x="159"/>
        <item x="351"/>
        <item x="188"/>
        <item x="92"/>
        <item x="291"/>
        <item x="253"/>
        <item x="534"/>
        <item x="26"/>
        <item x="175"/>
        <item x="328"/>
        <item x="484"/>
        <item x="602"/>
        <item x="242"/>
        <item x="36"/>
        <item x="310"/>
        <item x="315"/>
        <item x="200"/>
        <item x="591"/>
        <item x="299"/>
        <item x="547"/>
        <item x="213"/>
        <item x="445"/>
        <item x="320"/>
        <item x="51"/>
        <item x="538"/>
        <item x="150"/>
        <item x="475"/>
        <item x="549"/>
        <item x="403"/>
        <item x="518"/>
        <item x="366"/>
        <item x="246"/>
        <item x="269"/>
        <item x="158"/>
        <item x="163"/>
        <item x="151"/>
        <item x="443"/>
        <item x="233"/>
        <item x="132"/>
        <item x="348"/>
        <item x="379"/>
        <item x="222"/>
        <item x="360"/>
        <item x="449"/>
        <item x="173"/>
        <item x="438"/>
        <item x="478"/>
        <item x="79"/>
        <item x="457"/>
        <item x="337"/>
        <item x="514"/>
        <item x="50"/>
        <item x="356"/>
        <item x="134"/>
        <item x="236"/>
        <item x="497"/>
        <item x="93"/>
        <item x="389"/>
        <item x="580"/>
        <item x="174"/>
        <item x="444"/>
        <item x="248"/>
        <item x="391"/>
        <item x="524"/>
        <item x="297"/>
        <item x="274"/>
        <item x="28"/>
        <item x="306"/>
        <item x="293"/>
        <item x="307"/>
        <item x="229"/>
        <item x="160"/>
        <item x="317"/>
        <item x="462"/>
        <item x="22"/>
        <item x="202"/>
        <item x="62"/>
        <item x="5"/>
        <item x="55"/>
        <item x="579"/>
        <item x="491"/>
        <item x="185"/>
        <item x="596"/>
        <item x="124"/>
        <item x="227"/>
        <item x="212"/>
        <item x="455"/>
        <item x="482"/>
        <item x="130"/>
        <item x="34"/>
        <item x="262"/>
        <item x="15"/>
        <item x="358"/>
        <item x="578"/>
        <item x="69"/>
        <item x="352"/>
        <item x="364"/>
        <item x="225"/>
        <item x="552"/>
        <item x="210"/>
        <item x="378"/>
        <item x="344"/>
        <item x="298"/>
        <item x="473"/>
        <item x="165"/>
        <item x="141"/>
        <item x="145"/>
        <item x="214"/>
        <item x="142"/>
        <item x="313"/>
        <item x="506"/>
        <item x="446"/>
        <item x="398"/>
        <item x="54"/>
        <item x="593"/>
        <item x="216"/>
        <item x="448"/>
        <item x="155"/>
        <item x="284"/>
        <item x="331"/>
        <item x="312"/>
        <item x="156"/>
        <item x="311"/>
        <item x="333"/>
        <item x="103"/>
        <item x="72"/>
        <item x="450"/>
        <item x="359"/>
        <item x="237"/>
        <item x="71"/>
        <item x="294"/>
        <item x="492"/>
        <item x="605"/>
        <item x="176"/>
        <item x="250"/>
        <item x="594"/>
        <item x="428"/>
        <item x="543"/>
        <item x="184"/>
        <item x="355"/>
        <item x="488"/>
        <item x="189"/>
        <item x="166"/>
        <item x="402"/>
        <item x="277"/>
        <item x="17"/>
        <item x="510"/>
        <item x="559"/>
        <item x="149"/>
        <item x="258"/>
        <item x="180"/>
        <item x="219"/>
        <item x="193"/>
        <item x="257"/>
        <item x="489"/>
        <item x="350"/>
        <item x="477"/>
        <item x="37"/>
        <item x="61"/>
        <item x="388"/>
        <item x="604"/>
        <item x="452"/>
        <item x="372"/>
        <item x="400"/>
        <item x="278"/>
        <item x="304"/>
        <item x="410"/>
        <item x="503"/>
        <item x="335"/>
        <item x="260"/>
        <item x="252"/>
        <item x="399"/>
        <item x="474"/>
        <item x="371"/>
        <item x="270"/>
        <item x="419"/>
        <item x="118"/>
        <item x="592"/>
        <item x="354"/>
        <item x="423"/>
        <item x="125"/>
        <item x="94"/>
        <item x="66"/>
        <item x="0"/>
        <item x="247"/>
        <item x="191"/>
        <item x="572"/>
        <item x="314"/>
        <item x="303"/>
        <item x="84"/>
        <item x="273"/>
        <item x="186"/>
        <item x="585"/>
        <item x="209"/>
        <item x="329"/>
        <item x="292"/>
        <item x="107"/>
        <item x="606"/>
        <item x="548"/>
        <item x="353"/>
        <item x="427"/>
        <item x="442"/>
        <item x="105"/>
        <item x="562"/>
        <item x="234"/>
        <item x="309"/>
        <item x="519"/>
        <item x="517"/>
        <item x="192"/>
        <item x="153"/>
        <item x="565"/>
        <item x="7"/>
        <item x="30"/>
        <item x="67"/>
        <item x="467"/>
        <item x="86"/>
        <item x="424"/>
        <item x="288"/>
        <item x="161"/>
        <item x="60"/>
        <item x="117"/>
        <item x="584"/>
        <item x="573"/>
        <item x="343"/>
        <item x="12"/>
        <item x="490"/>
        <item x="240"/>
        <item x="170"/>
        <item x="464"/>
        <item x="537"/>
        <item x="458"/>
        <item x="64"/>
        <item x="532"/>
        <item x="554"/>
        <item x="345"/>
        <item x="208"/>
        <item x="405"/>
        <item x="502"/>
        <item x="341"/>
        <item x="385"/>
        <item x="340"/>
        <item x="171"/>
        <item x="157"/>
        <item x="113"/>
        <item x="347"/>
        <item x="139"/>
        <item x="338"/>
        <item x="456"/>
        <item x="296"/>
        <item x="334"/>
        <item x="600"/>
        <item x="316"/>
        <item x="122"/>
        <item x="148"/>
        <item x="206"/>
        <item x="49"/>
        <item x="507"/>
        <item x="582"/>
        <item x="135"/>
        <item x="152"/>
        <item x="4"/>
        <item x="422"/>
        <item x="27"/>
        <item x="73"/>
        <item x="232"/>
        <item x="469"/>
        <item x="136"/>
        <item x="408"/>
        <item x="601"/>
        <item x="65"/>
        <item x="595"/>
        <item x="586"/>
        <item x="197"/>
        <item x="301"/>
        <item x="140"/>
        <item x="68"/>
        <item x="109"/>
        <item x="138"/>
        <item x="1"/>
        <item x="70"/>
        <item x="361"/>
        <item x="282"/>
        <item x="380"/>
        <item x="433"/>
        <item x="164"/>
        <item x="295"/>
        <item x="508"/>
        <item x="168"/>
        <item x="243"/>
        <item x="411"/>
        <item x="525"/>
        <item x="57"/>
        <item x="546"/>
        <item x="485"/>
        <item x="470"/>
        <item x="528"/>
        <item x="511"/>
        <item x="275"/>
        <item x="98"/>
        <item x="504"/>
        <item x="330"/>
        <item x="38"/>
        <item x="114"/>
        <item x="460"/>
        <item x="178"/>
        <item x="129"/>
        <item x="498"/>
        <item x="308"/>
        <item x="414"/>
        <item x="368"/>
        <item x="324"/>
        <item x="88"/>
        <item x="541"/>
        <item x="48"/>
        <item x="325"/>
        <item x="5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data.glamyo_patient_id" fld="0" subtotal="count" baseField="0" baseItem="0"/>
  </dataFields>
  <formats count="4">
    <format dxfId="15">
      <pivotArea dataOnly="0" labelOnly="1" outline="0" axis="axisValues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K46:K47" firstHeaderRow="1" firstDataRow="1" firstDataCol="0"/>
  <pivotFields count="14">
    <pivotField dataField="1" showAll="0">
      <items count="8305">
        <item x="7222"/>
        <item x="7223"/>
        <item x="4062"/>
        <item x="339"/>
        <item x="2398"/>
        <item x="3257"/>
        <item x="1478"/>
        <item x="5177"/>
        <item x="7478"/>
        <item x="6596"/>
        <item x="6594"/>
        <item x="5142"/>
        <item x="7701"/>
        <item x="7495"/>
        <item x="5342"/>
        <item x="4047"/>
        <item x="892"/>
        <item x="1137"/>
        <item x="6745"/>
        <item x="2440"/>
        <item x="3143"/>
        <item x="4666"/>
        <item x="1988"/>
        <item x="4964"/>
        <item x="4266"/>
        <item x="917"/>
        <item x="3422"/>
        <item x="7482"/>
        <item x="5719"/>
        <item x="7849"/>
        <item x="3209"/>
        <item x="7507"/>
        <item x="159"/>
        <item x="326"/>
        <item x="1077"/>
        <item x="546"/>
        <item x="425"/>
        <item x="421"/>
        <item x="1722"/>
        <item x="832"/>
        <item x="5549"/>
        <item x="6809"/>
        <item x="6781"/>
        <item x="4461"/>
        <item x="6696"/>
        <item x="3223"/>
        <item x="1243"/>
        <item x="6859"/>
        <item x="8038"/>
        <item x="1088"/>
        <item x="1900"/>
        <item x="7290"/>
        <item x="5707"/>
        <item x="5708"/>
        <item x="5415"/>
        <item x="7464"/>
        <item x="5202"/>
        <item x="4235"/>
        <item x="694"/>
        <item x="7331"/>
        <item x="4228"/>
        <item x="673"/>
        <item x="675"/>
        <item x="552"/>
        <item x="4087"/>
        <item x="4521"/>
        <item x="1936"/>
        <item x="737"/>
        <item x="7633"/>
        <item x="4569"/>
        <item x="3917"/>
        <item x="7142"/>
        <item x="1534"/>
        <item x="2475"/>
        <item x="5033"/>
        <item x="6103"/>
        <item x="726"/>
        <item x="528"/>
        <item x="4177"/>
        <item x="1374"/>
        <item x="4780"/>
        <item x="2586"/>
        <item x="8042"/>
        <item x="7094"/>
        <item x="6760"/>
        <item x="3000"/>
        <item x="7082"/>
        <item x="7672"/>
        <item x="7270"/>
        <item x="3646"/>
        <item x="898"/>
        <item x="4120"/>
        <item x="2724"/>
        <item x="8187"/>
        <item x="4194"/>
        <item x="2130"/>
        <item x="1467"/>
        <item x="1468"/>
        <item x="1302"/>
        <item x="2708"/>
        <item x="647"/>
        <item x="7132"/>
        <item x="4127"/>
        <item x="6675"/>
        <item x="2947"/>
        <item x="1349"/>
        <item x="6586"/>
        <item x="626"/>
        <item x="6867"/>
        <item x="8152"/>
        <item x="2718"/>
        <item x="5414"/>
        <item x="1009"/>
        <item x="3951"/>
        <item x="5676"/>
        <item x="4904"/>
        <item x="3475"/>
        <item x="5879"/>
        <item x="2868"/>
        <item x="3048"/>
        <item x="5779"/>
        <item x="4506"/>
        <item x="1949"/>
        <item x="3571"/>
        <item x="4672"/>
        <item x="3691"/>
        <item x="6902"/>
        <item x="499"/>
        <item x="7401"/>
        <item x="5426"/>
        <item x="6880"/>
        <item x="7576"/>
        <item x="1144"/>
        <item x="2128"/>
        <item x="5126"/>
        <item x="6105"/>
        <item x="1729"/>
        <item x="3163"/>
        <item x="1795"/>
        <item x="4473"/>
        <item x="1087"/>
        <item x="200"/>
        <item x="1889"/>
        <item x="6786"/>
        <item x="5968"/>
        <item x="6304"/>
        <item x="7098"/>
        <item x="7586"/>
        <item x="2208"/>
        <item x="5806"/>
        <item x="5466"/>
        <item x="7739"/>
        <item x="3682"/>
        <item x="3585"/>
        <item x="7339"/>
        <item x="7352"/>
        <item x="7353"/>
        <item x="3820"/>
        <item x="444"/>
        <item x="998"/>
        <item x="1110"/>
        <item x="6587"/>
        <item x="6952"/>
        <item x="4153"/>
        <item x="5627"/>
        <item x="2815"/>
        <item x="5589"/>
        <item x="7775"/>
        <item x="3252"/>
        <item x="6599"/>
        <item x="1828"/>
        <item x="7382"/>
        <item x="813"/>
        <item x="2816"/>
        <item x="619"/>
        <item x="609"/>
        <item x="5781"/>
        <item x="2681"/>
        <item x="6521"/>
        <item x="6871"/>
        <item x="1019"/>
        <item x="1499"/>
        <item x="3671"/>
        <item x="6831"/>
        <item x="4531"/>
        <item x="3313"/>
        <item x="2930"/>
        <item x="1612"/>
        <item x="6980"/>
        <item x="1807"/>
        <item x="3035"/>
        <item x="3855"/>
        <item x="2192"/>
        <item x="7101"/>
        <item x="7998"/>
        <item x="1136"/>
        <item x="3727"/>
        <item x="2800"/>
        <item x="5307"/>
        <item x="3300"/>
        <item x="1147"/>
        <item x="1770"/>
        <item x="1682"/>
        <item x="701"/>
        <item x="2481"/>
        <item x="575"/>
        <item x="6153"/>
        <item x="5687"/>
        <item x="3073"/>
        <item x="7141"/>
        <item x="5838"/>
        <item x="126"/>
        <item x="5254"/>
        <item x="6540"/>
        <item x="2955"/>
        <item x="4162"/>
        <item x="4207"/>
        <item x="1529"/>
        <item x="8113"/>
        <item x="2428"/>
        <item x="6396"/>
        <item x="2700"/>
        <item x="3438"/>
        <item x="8031"/>
        <item x="3556"/>
        <item x="935"/>
        <item x="796"/>
        <item x="3523"/>
        <item x="2688"/>
        <item x="2791"/>
        <item x="1683"/>
        <item x="7302"/>
        <item x="1839"/>
        <item x="4515"/>
        <item x="1322"/>
        <item x="2614"/>
        <item x="2606"/>
        <item x="5435"/>
        <item x="1459"/>
        <item x="6122"/>
        <item x="5536"/>
        <item x="227"/>
        <item x="81"/>
        <item x="1556"/>
        <item x="3395"/>
        <item x="6298"/>
        <item x="7891"/>
        <item x="5731"/>
        <item x="502"/>
        <item x="7269"/>
        <item x="7272"/>
        <item x="1292"/>
        <item x="563"/>
        <item x="6686"/>
        <item x="2807"/>
        <item x="2043"/>
        <item x="2422"/>
        <item x="25"/>
        <item x="3656"/>
        <item x="7589"/>
        <item x="161"/>
        <item x="490"/>
        <item x="834"/>
        <item x="2288"/>
        <item x="3293"/>
        <item x="1823"/>
        <item x="7619"/>
        <item x="692"/>
        <item x="3429"/>
        <item x="3041"/>
        <item x="5154"/>
        <item x="5725"/>
        <item x="3089"/>
        <item x="8110"/>
        <item x="6928"/>
        <item x="2729"/>
        <item x="3709"/>
        <item x="5475"/>
        <item x="5477"/>
        <item x="2082"/>
        <item x="5792"/>
        <item x="2244"/>
        <item x="4361"/>
        <item x="649"/>
        <item x="4139"/>
        <item x="5327"/>
        <item x="6998"/>
        <item x="1644"/>
        <item x="5705"/>
        <item x="3919"/>
        <item x="4251"/>
        <item x="7319"/>
        <item x="3124"/>
        <item x="6649"/>
        <item x="2437"/>
        <item x="7897"/>
        <item x="1064"/>
        <item x="8084"/>
        <item x="6393"/>
        <item x="2573"/>
        <item x="5030"/>
        <item x="1299"/>
        <item x="38"/>
        <item x="5200"/>
        <item x="1338"/>
        <item x="4530"/>
        <item x="4533"/>
        <item x="167"/>
        <item x="496"/>
        <item x="5203"/>
        <item x="1816"/>
        <item x="4677"/>
        <item x="4717"/>
        <item x="3795"/>
        <item x="4671"/>
        <item x="4673"/>
        <item x="1390"/>
        <item x="4291"/>
        <item x="1228"/>
        <item x="943"/>
        <item x="2051"/>
        <item x="7196"/>
        <item x="2625"/>
        <item x="3476"/>
        <item x="583"/>
        <item x="5991"/>
        <item x="4842"/>
        <item x="7291"/>
        <item x="2116"/>
        <item x="3321"/>
        <item x="4071"/>
        <item x="7253"/>
        <item x="4843"/>
        <item x="1425"/>
        <item x="2666"/>
        <item x="4551"/>
        <item x="7862"/>
        <item x="2832"/>
        <item x="5639"/>
        <item x="2890"/>
        <item x="3331"/>
        <item x="3107"/>
        <item x="601"/>
        <item x="504"/>
        <item x="3139"/>
        <item x="6805"/>
        <item x="2811"/>
        <item x="5347"/>
        <item x="3653"/>
        <item x="8051"/>
        <item x="5428"/>
        <item x="1122"/>
        <item x="5370"/>
        <item x="641"/>
        <item x="4295"/>
        <item x="7781"/>
        <item x="328"/>
        <item x="3633"/>
        <item x="775"/>
        <item x="6349"/>
        <item x="6606"/>
        <item x="7229"/>
        <item x="5478"/>
        <item x="5489"/>
        <item x="4576"/>
        <item x="45"/>
        <item x="7423"/>
        <item x="7383"/>
        <item x="7759"/>
        <item x="6169"/>
        <item x="1787"/>
        <item x="703"/>
        <item x="639"/>
        <item x="7519"/>
        <item x="3895"/>
        <item x="1691"/>
        <item x="5875"/>
        <item x="7026"/>
        <item x="3544"/>
        <item x="6309"/>
        <item x="4287"/>
        <item x="8026"/>
        <item x="7527"/>
        <item x="3610"/>
        <item x="2069"/>
        <item x="592"/>
        <item x="8263"/>
        <item x="2255"/>
        <item x="5065"/>
        <item x="7350"/>
        <item x="2830"/>
        <item x="3497"/>
        <item x="3498"/>
        <item x="6832"/>
        <item x="4736"/>
        <item x="7028"/>
        <item x="1931"/>
        <item x="4391"/>
        <item x="6055"/>
        <item x="321"/>
        <item x="4129"/>
        <item x="4667"/>
        <item x="7373"/>
        <item x="752"/>
        <item x="7993"/>
        <item x="7630"/>
        <item x="8156"/>
        <item x="3312"/>
        <item x="6854"/>
        <item x="1757"/>
        <item x="2469"/>
        <item x="4450"/>
        <item x="1397"/>
        <item x="4272"/>
        <item x="4762"/>
        <item x="538"/>
        <item x="3902"/>
        <item x="7955"/>
        <item x="3343"/>
        <item x="5048"/>
        <item x="6482"/>
        <item x="2714"/>
        <item x="4195"/>
        <item x="1965"/>
        <item x="1000"/>
        <item x="6403"/>
        <item x="6188"/>
        <item x="6179"/>
        <item x="3346"/>
        <item x="1790"/>
        <item x="1508"/>
        <item x="2897"/>
        <item x="6266"/>
        <item x="4106"/>
        <item x="1744"/>
        <item x="8184"/>
        <item x="1342"/>
        <item x="3039"/>
        <item x="7041"/>
        <item x="2720"/>
        <item x="5760"/>
        <item x="3250"/>
        <item x="2508"/>
        <item x="6749"/>
        <item x="6969"/>
        <item x="1594"/>
        <item x="7403"/>
        <item x="662"/>
        <item x="1332"/>
        <item x="5694"/>
        <item x="1655"/>
        <item x="4883"/>
        <item x="6198"/>
        <item x="589"/>
        <item x="6764"/>
        <item x="2641"/>
        <item x="7042"/>
        <item x="8265"/>
        <item x="1134"/>
        <item x="5440"/>
        <item x="3437"/>
        <item x="7497"/>
        <item x="6303"/>
        <item x="4793"/>
        <item x="8001"/>
        <item x="5493"/>
        <item x="6204"/>
        <item x="6755"/>
        <item x="355"/>
        <item x="3854"/>
        <item x="5514"/>
        <item x="2876"/>
        <item x="4709"/>
        <item x="3149"/>
        <item x="3505"/>
        <item x="7664"/>
        <item x="497"/>
        <item x="7357"/>
        <item x="1602"/>
        <item x="6988"/>
        <item x="4337"/>
        <item x="1752"/>
        <item x="831"/>
        <item x="82"/>
        <item x="7359"/>
        <item x="3200"/>
        <item x="3296"/>
        <item x="6793"/>
        <item x="3470"/>
        <item x="2959"/>
        <item x="3274"/>
        <item x="168"/>
        <item x="475"/>
        <item x="44"/>
        <item x="1354"/>
        <item x="1638"/>
        <item x="6910"/>
        <item x="5131"/>
        <item x="1037"/>
        <item x="170"/>
        <item x="470"/>
        <item x="7546"/>
        <item x="1263"/>
        <item x="3708"/>
        <item x="143"/>
        <item x="1312"/>
        <item x="1631"/>
        <item x="381"/>
        <item x="6104"/>
        <item x="2273"/>
        <item x="3418"/>
        <item x="7713"/>
        <item x="1905"/>
        <item x="1909"/>
        <item x="4966"/>
        <item x="7834"/>
        <item x="6612"/>
        <item x="5527"/>
        <item x="4451"/>
        <item x="2157"/>
        <item x="6265"/>
        <item x="1345"/>
        <item x="3847"/>
        <item x="2627"/>
        <item x="2990"/>
        <item x="1703"/>
        <item x="5424"/>
        <item x="1062"/>
        <item x="361"/>
        <item x="3754"/>
        <item x="4262"/>
        <item x="1348"/>
        <item x="1924"/>
        <item x="73"/>
        <item x="3431"/>
        <item x="4980"/>
        <item x="8161"/>
        <item x="4754"/>
        <item x="1003"/>
        <item x="4074"/>
        <item x="2777"/>
        <item x="2283"/>
        <item x="6717"/>
        <item x="5677"/>
        <item x="7455"/>
        <item x="3938"/>
        <item x="2182"/>
        <item x="1074"/>
        <item x="4030"/>
        <item x="2697"/>
        <item x="4629"/>
        <item x="5051"/>
        <item x="1502"/>
        <item x="2485"/>
        <item x="7201"/>
        <item x="4719"/>
        <item x="885"/>
        <item x="3831"/>
        <item x="6438"/>
        <item x="6497"/>
        <item x="6205"/>
        <item x="3018"/>
        <item x="4242"/>
        <item x="4243"/>
        <item x="896"/>
        <item x="7886"/>
        <item x="1917"/>
        <item x="64"/>
        <item x="12"/>
        <item x="5219"/>
        <item x="2068"/>
        <item x="3940"/>
        <item x="3771"/>
        <item x="1535"/>
        <item x="3724"/>
        <item x="6013"/>
        <item x="3569"/>
        <item x="5864"/>
        <item x="1308"/>
        <item x="632"/>
        <item x="8065"/>
        <item x="7031"/>
        <item x="2540"/>
        <item x="3239"/>
        <item x="5601"/>
        <item x="7143"/>
        <item x="2133"/>
        <item x="1586"/>
        <item x="2181"/>
        <item x="2093"/>
        <item x="3960"/>
        <item x="8162"/>
        <item x="3235"/>
        <item x="4984"/>
        <item x="5332"/>
        <item x="7841"/>
        <item x="7395"/>
        <item x="1698"/>
        <item x="6746"/>
        <item x="5496"/>
        <item x="1760"/>
        <item x="3394"/>
        <item x="6448"/>
        <item x="629"/>
        <item x="123"/>
        <item x="6047"/>
        <item x="7592"/>
        <item x="7678"/>
        <item x="7680"/>
        <item x="3602"/>
        <item x="2443"/>
        <item x="325"/>
        <item x="4751"/>
        <item x="2793"/>
        <item x="7120"/>
        <item x="7158"/>
        <item x="6000"/>
        <item x="3735"/>
        <item x="201"/>
        <item x="346"/>
        <item x="2418"/>
        <item x="681"/>
        <item x="7420"/>
        <item x="3120"/>
        <item x="836"/>
        <item x="2161"/>
        <item x="716"/>
        <item x="3980"/>
        <item x="8027"/>
        <item x="4514"/>
        <item x="4691"/>
        <item x="2362"/>
        <item x="6810"/>
        <item x="6720"/>
        <item x="8011"/>
        <item x="3310"/>
        <item x="4715"/>
        <item x="8164"/>
        <item x="5957"/>
        <item x="5958"/>
        <item x="573"/>
        <item x="2243"/>
        <item x="1861"/>
        <item x="8087"/>
        <item x="2874"/>
        <item x="6161"/>
        <item x="6270"/>
        <item x="7796"/>
        <item x="60"/>
        <item x="1489"/>
        <item x="7008"/>
        <item x="2354"/>
        <item x="5089"/>
        <item x="7207"/>
        <item x="4939"/>
        <item x="6659"/>
        <item x="5645"/>
        <item x="4421"/>
        <item x="5766"/>
        <item x="6663"/>
        <item x="1581"/>
        <item x="1181"/>
        <item x="7760"/>
        <item x="8197"/>
        <item x="8271"/>
        <item x="6306"/>
        <item x="4203"/>
        <item x="3004"/>
        <item x="3077"/>
        <item x="1356"/>
        <item x="866"/>
        <item x="6987"/>
        <item x="2103"/>
        <item x="6893"/>
        <item x="4218"/>
        <item x="561"/>
        <item x="6847"/>
        <item x="8233"/>
        <item x="2077"/>
        <item x="6773"/>
        <item x="3086"/>
        <item x="5216"/>
        <item x="4812"/>
        <item x="1155"/>
        <item x="4687"/>
        <item x="1140"/>
        <item x="117"/>
        <item x="6562"/>
        <item x="4173"/>
        <item x="7568"/>
        <item x="3135"/>
        <item x="4298"/>
        <item x="4299"/>
        <item x="5697"/>
        <item x="6021"/>
        <item x="1495"/>
        <item x="8012"/>
        <item x="3192"/>
        <item x="5523"/>
        <item x="6413"/>
        <item x="1071"/>
        <item x="4467"/>
        <item x="1161"/>
        <item x="6211"/>
        <item x="2427"/>
        <item x="8293"/>
        <item x="5302"/>
        <item x="7654"/>
        <item x="7655"/>
        <item x="6345"/>
        <item x="2788"/>
        <item x="3845"/>
        <item x="3813"/>
        <item x="3858"/>
        <item x="6541"/>
        <item x="1210"/>
        <item x="923"/>
        <item x="816"/>
        <item x="6934"/>
        <item x="7053"/>
        <item x="4180"/>
        <item x="4562"/>
        <item x="3162"/>
        <item x="7683"/>
        <item x="2173"/>
        <item x="7121"/>
        <item x="8163"/>
        <item x="3454"/>
        <item x="4882"/>
        <item x="4928"/>
        <item x="529"/>
        <item x="5053"/>
        <item x="3875"/>
        <item x="3665"/>
        <item x="6763"/>
        <item x="2960"/>
        <item x="7610"/>
        <item x="2993"/>
        <item x="1288"/>
        <item x="7050"/>
        <item x="5556"/>
        <item x="2234"/>
        <item x="3744"/>
        <item x="4906"/>
        <item x="2454"/>
        <item x="6271"/>
        <item x="4548"/>
        <item x="5742"/>
        <item x="6407"/>
        <item x="3513"/>
        <item x="6100"/>
        <item x="7863"/>
        <item x="7375"/>
        <item x="7880"/>
        <item x="4853"/>
        <item x="2379"/>
        <item x="403"/>
        <item x="6297"/>
        <item x="1201"/>
        <item x="6903"/>
        <item x="911"/>
        <item x="2112"/>
        <item x="5460"/>
        <item x="2137"/>
        <item x="1108"/>
        <item x="6129"/>
        <item x="239"/>
        <item x="207"/>
        <item x="6450"/>
        <item x="2146"/>
        <item x="2284"/>
        <item x="1884"/>
        <item x="6098"/>
        <item x="6236"/>
        <item x="756"/>
        <item x="5516"/>
        <item x="7693"/>
        <item x="2980"/>
        <item x="2483"/>
        <item x="7625"/>
        <item x="4283"/>
        <item x="3549"/>
        <item x="7888"/>
        <item x="2866"/>
        <item x="2772"/>
        <item x="5215"/>
        <item x="4973"/>
        <item x="4189"/>
        <item x="6964"/>
        <item x="4703"/>
        <item x="3712"/>
        <item x="3872"/>
        <item x="6697"/>
        <item x="2558"/>
        <item x="1400"/>
        <item x="2608"/>
        <item x="4435"/>
        <item x="3729"/>
        <item x="2441"/>
        <item x="309"/>
        <item x="2748"/>
        <item x="4190"/>
        <item x="5858"/>
        <item x="2621"/>
        <item x="7184"/>
        <item x="2533"/>
        <item x="6605"/>
        <item x="7106"/>
        <item x="2524"/>
        <item x="7313"/>
        <item x="827"/>
        <item x="3655"/>
        <item x="4745"/>
        <item x="1336"/>
        <item x="1788"/>
        <item x="1785"/>
        <item x="3093"/>
        <item x="6068"/>
        <item x="8089"/>
        <item x="7447"/>
        <item x="6923"/>
        <item x="3721"/>
        <item x="147"/>
        <item x="1180"/>
        <item x="3823"/>
        <item x="6214"/>
        <item x="5700"/>
        <item x="2177"/>
        <item x="5733"/>
        <item x="3136"/>
        <item x="1883"/>
        <item x="970"/>
        <item x="6567"/>
        <item x="2495"/>
        <item x="4763"/>
        <item x="608"/>
        <item x="4219"/>
        <item x="7281"/>
        <item x="6813"/>
        <item x="1309"/>
        <item x="3962"/>
        <item x="4876"/>
        <item x="237"/>
        <item x="2907"/>
        <item x="5724"/>
        <item x="1717"/>
        <item x="6434"/>
        <item x="2655"/>
        <item x="2667"/>
        <item x="865"/>
        <item x="1518"/>
        <item x="87"/>
        <item x="7208"/>
        <item x="252"/>
        <item x="236"/>
        <item x="4639"/>
        <item x="430"/>
        <item x="4171"/>
        <item x="6156"/>
        <item x="4157"/>
        <item x="2674"/>
        <item x="3372"/>
        <item x="5487"/>
        <item x="3472"/>
        <item x="5297"/>
        <item x="2010"/>
        <item x="1216"/>
        <item x="3666"/>
        <item x="1550"/>
        <item x="1377"/>
        <item x="2332"/>
        <item x="3411"/>
        <item x="5630"/>
        <item x="5631"/>
        <item x="1714"/>
        <item x="3344"/>
        <item x="1259"/>
        <item x="5069"/>
        <item x="4593"/>
        <item x="7712"/>
        <item x="7214"/>
        <item x="8159"/>
        <item x="5299"/>
        <item x="3974"/>
        <item x="220"/>
        <item x="7885"/>
        <item x="5946"/>
        <item x="3683"/>
        <item x="3745"/>
        <item x="5098"/>
        <item x="2929"/>
        <item x="5852"/>
        <item x="869"/>
        <item x="278"/>
        <item x="6282"/>
        <item x="5854"/>
        <item x="7418"/>
        <item x="5248"/>
        <item x="2201"/>
        <item x="4831"/>
        <item x="173"/>
        <item x="352"/>
        <item x="8167"/>
        <item x="7437"/>
        <item x="3070"/>
        <item x="6377"/>
        <item x="6546"/>
        <item x="6391"/>
        <item x="2583"/>
        <item x="1621"/>
        <item x="8015"/>
        <item x="2444"/>
        <item x="401"/>
        <item x="3540"/>
        <item x="5885"/>
        <item x="2503"/>
        <item x="5005"/>
        <item x="5002"/>
        <item x="8232"/>
        <item x="830"/>
        <item x="4859"/>
        <item x="1001"/>
        <item x="3781"/>
        <item x="4356"/>
        <item x="1565"/>
        <item x="5017"/>
        <item x="1123"/>
        <item x="3117"/>
        <item x="4926"/>
        <item x="4895"/>
        <item x="3953"/>
        <item x="274"/>
        <item x="6230"/>
        <item x="3672"/>
        <item x="3238"/>
        <item x="8239"/>
        <item x="6378"/>
        <item x="4595"/>
        <item x="3207"/>
        <item x="6483"/>
        <item x="8046"/>
        <item x="7750"/>
        <item x="3166"/>
        <item x="2933"/>
        <item x="2446"/>
        <item x="3716"/>
        <item x="3850"/>
        <item x="5767"/>
        <item x="4358"/>
        <item x="4487"/>
        <item x="2059"/>
        <item x="688"/>
        <item x="3304"/>
        <item x="6688"/>
        <item x="3147"/>
        <item x="2579"/>
        <item x="7329"/>
        <item x="7180"/>
        <item x="3363"/>
        <item x="7484"/>
        <item x="2794"/>
        <item x="2916"/>
        <item x="2348"/>
        <item x="6638"/>
        <item x="4578"/>
        <item x="4483"/>
        <item x="5805"/>
        <item x="5646"/>
        <item x="3663"/>
        <item x="7990"/>
        <item x="5759"/>
        <item x="1401"/>
        <item x="5293"/>
        <item x="4279"/>
        <item x="287"/>
        <item x="2584"/>
        <item x="949"/>
        <item x="6328"/>
        <item x="7844"/>
        <item x="2055"/>
        <item x="7786"/>
        <item x="7894"/>
        <item x="7191"/>
        <item x="7718"/>
        <item x="631"/>
        <item x="3421"/>
        <item x="4879"/>
        <item x="1727"/>
        <item x="1979"/>
        <item x="4734"/>
        <item x="2246"/>
        <item x="1005"/>
        <item x="5913"/>
        <item x="3199"/>
        <item x="8222"/>
        <item x="8201"/>
        <item x="1903"/>
        <item x="6360"/>
        <item x="7362"/>
        <item x="3061"/>
        <item x="3449"/>
        <item x="6712"/>
        <item x="4169"/>
        <item x="5794"/>
        <item x="2796"/>
        <item x="8033"/>
        <item x="3825"/>
        <item x="5483"/>
        <item x="4066"/>
        <item x="4537"/>
        <item x="3196"/>
        <item x="7899"/>
        <item x="1418"/>
        <item x="4244"/>
        <item x="7861"/>
        <item x="7802"/>
        <item x="3425"/>
        <item x="982"/>
        <item x="1330"/>
        <item x="7206"/>
        <item x="4067"/>
        <item x="5148"/>
        <item x="4808"/>
        <item x="6209"/>
        <item x="4134"/>
        <item x="5260"/>
        <item x="4091"/>
        <item x="2846"/>
        <item x="6101"/>
        <item x="6380"/>
        <item x="5314"/>
        <item x="8294"/>
        <item x="1750"/>
        <item x="5506"/>
        <item x="5669"/>
        <item x="5038"/>
        <item x="297"/>
        <item x="1174"/>
        <item x="5225"/>
        <item x="6202"/>
        <item x="2377"/>
        <item x="7947"/>
        <item x="3717"/>
        <item x="2212"/>
        <item x="1291"/>
        <item x="7583"/>
        <item x="6759"/>
        <item x="6951"/>
        <item x="3173"/>
        <item x="4130"/>
        <item x="2370"/>
        <item x="7216"/>
        <item x="1814"/>
        <item x="1673"/>
        <item x="1520"/>
        <item x="1153"/>
        <item x="2224"/>
        <item x="4325"/>
        <item x="8099"/>
        <item x="7651"/>
        <item x="4006"/>
        <item x="7638"/>
        <item x="5190"/>
        <item x="7068"/>
        <item x="2306"/>
        <item x="4158"/>
        <item x="4437"/>
        <item x="7968"/>
        <item x="5890"/>
        <item x="6015"/>
        <item x="542"/>
        <item x="7688"/>
        <item x="2061"/>
        <item x="4988"/>
        <item x="2449"/>
        <item x="4558"/>
        <item x="5709"/>
        <item x="1406"/>
        <item x="5344"/>
        <item x="1804"/>
        <item x="6706"/>
        <item x="4885"/>
        <item x="1648"/>
        <item x="7273"/>
        <item x="4643"/>
        <item x="7921"/>
        <item x="5520"/>
        <item x="2773"/>
        <item x="6151"/>
        <item x="7363"/>
        <item x="6976"/>
        <item x="1030"/>
        <item x="2591"/>
        <item x="7657"/>
        <item x="7618"/>
        <item x="2928"/>
        <item x="2919"/>
        <item x="1069"/>
        <item x="7285"/>
        <item x="6079"/>
        <item x="5255"/>
        <item x="5256"/>
        <item x="684"/>
        <item x="815"/>
        <item x="5366"/>
        <item x="2460"/>
        <item x="2779"/>
        <item x="5354"/>
        <item x="7879"/>
        <item x="3185"/>
        <item x="6443"/>
        <item x="3030"/>
        <item x="4232"/>
        <item x="8080"/>
        <item x="6307"/>
        <item x="5785"/>
        <item x="2401"/>
        <item x="6490"/>
        <item x="7883"/>
        <item x="4123"/>
        <item x="357"/>
        <item x="8138"/>
        <item x="89"/>
        <item x="6676"/>
        <item x="8127"/>
        <item x="1270"/>
        <item x="1616"/>
        <item x="7090"/>
        <item x="2016"/>
        <item x="34"/>
        <item x="660"/>
        <item x="6353"/>
        <item x="6039"/>
        <item x="2900"/>
        <item x="3297"/>
        <item x="4333"/>
        <item x="1239"/>
        <item x="7702"/>
        <item x="5359"/>
        <item x="2904"/>
        <item x="5504"/>
        <item x="3008"/>
        <item x="8252"/>
        <item x="6994"/>
        <item x="7967"/>
        <item x="7365"/>
        <item x="7732"/>
        <item x="3389"/>
        <item x="181"/>
        <item x="799"/>
        <item x="3882"/>
        <item x="7351"/>
        <item x="5463"/>
        <item x="441"/>
        <item x="4277"/>
        <item x="2214"/>
        <item x="3645"/>
        <item x="7574"/>
        <item x="5258"/>
        <item x="7557"/>
        <item x="7312"/>
        <item x="175"/>
        <item x="445"/>
        <item x="92"/>
        <item x="7361"/>
        <item x="541"/>
        <item x="3353"/>
        <item x="1039"/>
        <item x="6254"/>
        <item x="2148"/>
        <item x="3032"/>
        <item x="5605"/>
        <item x="6647"/>
        <item x="498"/>
        <item x="6019"/>
        <item x="8116"/>
        <item x="7388"/>
        <item x="5491"/>
        <item x="4823"/>
        <item x="3870"/>
        <item x="2088"/>
        <item x="6918"/>
        <item x="4720"/>
        <item x="6431"/>
        <item x="436"/>
        <item x="964"/>
        <item x="735"/>
        <item x="7136"/>
        <item x="6946"/>
        <item x="7646"/>
        <item x="3131"/>
        <item x="947"/>
        <item x="6635"/>
        <item x="2840"/>
        <item x="973"/>
        <item x="829"/>
        <item x="6673"/>
        <item x="1664"/>
        <item x="2058"/>
        <item x="485"/>
        <item x="1008"/>
        <item x="356"/>
        <item x="7327"/>
        <item x="7328"/>
        <item x="6311"/>
        <item x="5191"/>
        <item x="5192"/>
        <item x="3747"/>
        <item x="6945"/>
        <item x="6926"/>
        <item x="3892"/>
        <item x="7889"/>
        <item x="2829"/>
        <item x="8191"/>
        <item x="1006"/>
        <item x="2282"/>
        <item x="2489"/>
        <item x="809"/>
        <item x="2033"/>
        <item x="6462"/>
        <item x="379"/>
        <item x="4016"/>
        <item x="2190"/>
        <item x="7308"/>
        <item x="7773"/>
        <item x="432"/>
        <item x="4107"/>
        <item x="2954"/>
        <item x="1164"/>
        <item x="7985"/>
        <item x="5839"/>
        <item x="1416"/>
        <item x="3420"/>
        <item x="2380"/>
        <item x="7920"/>
        <item x="4676"/>
        <item x="388"/>
        <item x="7969"/>
        <item x="705"/>
        <item x="1250"/>
        <item x="7235"/>
        <item x="398"/>
        <item x="284"/>
        <item x="5230"/>
        <item x="2536"/>
        <item x="3568"/>
        <item x="4393"/>
        <item x="7871"/>
        <item x="2554"/>
        <item x="4699"/>
        <item x="8217"/>
        <item x="2189"/>
        <item x="5485"/>
        <item x="8246"/>
        <item x="4182"/>
        <item x="7982"/>
        <item x="5167"/>
        <item x="2268"/>
        <item x="2893"/>
        <item x="3734"/>
        <item x="8153"/>
        <item x="5007"/>
        <item x="6351"/>
        <item x="6332"/>
        <item x="2828"/>
        <item x="6598"/>
        <item x="7776"/>
        <item x="942"/>
        <item x="378"/>
        <item x="1361"/>
        <item x="7181"/>
        <item x="5768"/>
        <item x="3743"/>
        <item x="7820"/>
        <item x="3359"/>
        <item x="3088"/>
        <item x="2839"/>
        <item x="4905"/>
        <item x="1736"/>
        <item x="155"/>
        <item x="334"/>
        <item x="2200"/>
        <item x="6707"/>
        <item x="1141"/>
        <item x="2675"/>
        <item x="5706"/>
        <item x="5538"/>
        <item x="5371"/>
        <item x="6455"/>
        <item x="6473"/>
        <item x="6948"/>
        <item x="6929"/>
        <item x="2761"/>
        <item x="4454"/>
        <item x="6507"/>
        <item x="3319"/>
        <item x="7853"/>
        <item x="7875"/>
        <item x="7267"/>
        <item x="3871"/>
        <item x="5153"/>
        <item x="2360"/>
        <item x="1886"/>
        <item x="4489"/>
        <item x="4689"/>
        <item x="2351"/>
        <item x="2941"/>
        <item x="699"/>
        <item x="3153"/>
        <item x="7689"/>
        <item x="2207"/>
        <item x="179"/>
        <item x="290"/>
        <item x="1970"/>
        <item x="1901"/>
        <item x="3190"/>
        <item x="2125"/>
        <item x="4940"/>
        <item x="3931"/>
        <item x="6966"/>
        <item x="5027"/>
        <item x="7364"/>
        <item x="2252"/>
        <item x="1578"/>
        <item x="3900"/>
        <item x="4821"/>
        <item x="7081"/>
        <item x="8076"/>
        <item x="633"/>
        <item x="3628"/>
        <item x="4260"/>
        <item x="7124"/>
        <item x="3323"/>
        <item x="4681"/>
        <item x="6052"/>
        <item x="860"/>
        <item x="7354"/>
        <item x="6548"/>
        <item x="533"/>
        <item x="3477"/>
        <item x="2624"/>
        <item x="2760"/>
        <item x="2136"/>
        <item x="3332"/>
        <item x="4197"/>
        <item x="1559"/>
        <item x="1230"/>
        <item x="2206"/>
        <item x="4143"/>
        <item x="8059"/>
        <item x="2303"/>
        <item x="6028"/>
        <item x="3171"/>
        <item x="6467"/>
        <item x="2563"/>
        <item x="240"/>
        <item x="8273"/>
        <item x="6757"/>
        <item x="7185"/>
        <item x="800"/>
        <item x="4765"/>
        <item x="1598"/>
        <item x="6484"/>
        <item x="7751"/>
        <item x="380"/>
        <item x="6074"/>
        <item x="6780"/>
        <item x="7623"/>
        <item x="7980"/>
        <item x="1219"/>
        <item x="217"/>
        <item x="5482"/>
        <item x="2147"/>
        <item x="8048"/>
        <item x="5136"/>
        <item x="6314"/>
        <item x="7939"/>
        <item x="1629"/>
        <item x="4058"/>
        <item x="4555"/>
        <item x="4567"/>
        <item x="3583"/>
        <item x="6881"/>
        <item x="2178"/>
        <item x="891"/>
        <item x="4070"/>
        <item x="5094"/>
        <item x="2040"/>
        <item x="3065"/>
        <item x="4549"/>
        <item x="7424"/>
        <item x="2392"/>
        <item x="2620"/>
        <item x="2451"/>
        <item x="762"/>
        <item x="6900"/>
        <item x="2166"/>
        <item x="4315"/>
        <item x="817"/>
        <item x="6186"/>
        <item x="6189"/>
        <item x="7000"/>
        <item x="3275"/>
        <item x="1751"/>
        <item x="7139"/>
        <item x="3212"/>
        <item x="2529"/>
        <item x="6801"/>
        <item x="5783"/>
        <item x="2717"/>
        <item x="4076"/>
        <item x="1047"/>
        <item x="4146"/>
        <item x="5822"/>
        <item x="743"/>
        <item x="4419"/>
        <item x="5420"/>
        <item x="5606"/>
        <item x="3396"/>
        <item x="1183"/>
        <item x="1528"/>
        <item x="2722"/>
        <item x="6060"/>
        <item x="6495"/>
        <item x="8189"/>
        <item x="6731"/>
        <item x="1383"/>
        <item x="931"/>
        <item x="3240"/>
        <item x="2333"/>
        <item x="2474"/>
        <item x="435"/>
        <item x="7305"/>
        <item x="1746"/>
        <item x="6643"/>
        <item x="2312"/>
        <item x="739"/>
        <item x="2250"/>
        <item x="5614"/>
        <item x="5106"/>
        <item x="1708"/>
        <item x="2551"/>
        <item x="559"/>
        <item x="2462"/>
        <item x="6752"/>
        <item x="5473"/>
        <item x="7789"/>
        <item x="7572"/>
        <item x="7932"/>
        <item x="7325"/>
        <item x="579"/>
        <item x="4930"/>
        <item x="4486"/>
        <item x="3314"/>
        <item x="2914"/>
        <item x="4693"/>
        <item x="276"/>
        <item x="6591"/>
        <item x="132"/>
        <item x="7513"/>
        <item x="6737"/>
        <item x="6655"/>
        <item x="3369"/>
        <item x="7491"/>
        <item x="7607"/>
        <item x="7611"/>
        <item x="4423"/>
        <item x="4424"/>
        <item x="8097"/>
        <item x="2884"/>
        <item x="3127"/>
        <item x="1446"/>
        <item x="1873"/>
        <item x="5310"/>
        <item x="5505"/>
        <item x="2869"/>
        <item x="6014"/>
        <item x="2003"/>
        <item x="2004"/>
        <item x="6008"/>
        <item x="3221"/>
        <item x="1610"/>
        <item x="7936"/>
        <item x="767"/>
        <item x="1554"/>
        <item x="2766"/>
        <item x="7178"/>
        <item x="7048"/>
        <item x="8270"/>
        <item x="6772"/>
        <item x="3851"/>
        <item x="6685"/>
        <item x="4854"/>
        <item x="2792"/>
        <item x="6040"/>
        <item x="5437"/>
        <item x="8094"/>
        <item x="4872"/>
        <item x="7097"/>
        <item x="4554"/>
        <item x="6"/>
        <item x="4250"/>
        <item x="4479"/>
        <item x="4418"/>
        <item x="6318"/>
        <item x="3520"/>
        <item x="5647"/>
        <item x="7927"/>
        <item x="4903"/>
        <item x="1411"/>
        <item x="4379"/>
        <item x="1864"/>
        <item x="8034"/>
        <item x="5796"/>
        <item x="4540"/>
        <item x="2361"/>
        <item x="7032"/>
        <item x="5034"/>
        <item x="5267"/>
        <item x="3459"/>
        <item x="3661"/>
        <item x="7639"/>
        <item x="269"/>
        <item x="7022"/>
        <item x="4420"/>
        <item x="3711"/>
        <item x="5355"/>
        <item x="2692"/>
        <item x="2090"/>
        <item x="4288"/>
        <item x="5486"/>
        <item x="5988"/>
        <item x="8171"/>
        <item x="3907"/>
        <item x="6841"/>
        <item x="4447"/>
        <item x="3555"/>
        <item x="5571"/>
        <item x="5572"/>
        <item x="8276"/>
        <item x="6196"/>
        <item x="7656"/>
        <item x="5037"/>
        <item x="5040"/>
        <item x="2654"/>
        <item x="702"/>
        <item x="459"/>
        <item x="461"/>
        <item x="1370"/>
        <item x="6162"/>
        <item x="7991"/>
        <item x="6963"/>
        <item x="7431"/>
        <item x="2307"/>
        <item x="3562"/>
        <item x="5798"/>
        <item x="4807"/>
        <item x="7021"/>
        <item x="938"/>
        <item x="3156"/>
        <item x="1426"/>
        <item x="2881"/>
        <item x="4380"/>
        <item x="6273"/>
        <item x="5715"/>
        <item x="6743"/>
        <item x="1527"/>
        <item x="4615"/>
        <item x="4800"/>
        <item x="5358"/>
        <item x="5179"/>
        <item x="5597"/>
        <item x="4187"/>
        <item x="2651"/>
        <item x="5871"/>
        <item x="753"/>
        <item x="1454"/>
        <item x="645"/>
        <item x="776"/>
        <item x="5888"/>
        <item x="1623"/>
        <item x="7179"/>
        <item x="3105"/>
        <item x="5335"/>
        <item x="2743"/>
        <item x="264"/>
        <item x="7248"/>
        <item x="4284"/>
        <item x="6201"/>
        <item x="6489"/>
        <item x="5280"/>
        <item x="5570"/>
        <item x="7599"/>
        <item x="1199"/>
        <item x="5683"/>
        <item x="7717"/>
        <item x="3187"/>
        <item x="8144"/>
        <item x="4575"/>
        <item x="7585"/>
        <item x="6368"/>
        <item x="7299"/>
        <item x="1842"/>
        <item x="6459"/>
        <item x="6244"/>
        <item x="1784"/>
        <item x="5238"/>
        <item x="3971"/>
        <item x="5503"/>
        <item x="6175"/>
        <item x="3675"/>
        <item x="3834"/>
        <item x="3983"/>
        <item x="508"/>
        <item x="6492"/>
        <item x="8300"/>
        <item x="6003"/>
        <item x="3091"/>
        <item x="5661"/>
        <item x="7598"/>
        <item x="178"/>
        <item x="1187"/>
        <item x="375"/>
        <item x="6555"/>
        <item x="6404"/>
        <item x="193"/>
        <item x="5174"/>
        <item x="5928"/>
        <item x="4597"/>
        <item x="5228"/>
        <item x="7288"/>
        <item x="3647"/>
        <item x="2504"/>
        <item x="3507"/>
        <item x="4998"/>
        <item x="6493"/>
        <item x="5124"/>
        <item x="5718"/>
        <item x="8148"/>
        <item x="5374"/>
        <item x="4975"/>
        <item x="3294"/>
        <item x="1135"/>
        <item x="2686"/>
        <item x="4347"/>
        <item x="156"/>
        <item x="437"/>
        <item x="2715"/>
        <item x="7087"/>
        <item x="711"/>
        <item x="2984"/>
        <item x="2986"/>
        <item x="1046"/>
        <item x="1048"/>
        <item x="6414"/>
        <item x="906"/>
        <item x="2394"/>
        <item x="1636"/>
        <item x="921"/>
        <item x="4985"/>
        <item x="2461"/>
        <item x="524"/>
        <item x="4416"/>
        <item x="149"/>
        <item x="494"/>
        <item x="4955"/>
        <item x="4204"/>
        <item x="5168"/>
        <item x="5817"/>
        <item x="4336"/>
        <item x="825"/>
        <item x="3473"/>
        <item x="786"/>
        <item x="4912"/>
        <item x="6515"/>
        <item x="7762"/>
        <item x="7608"/>
        <item x="6452"/>
        <item x="2658"/>
        <item x="119"/>
        <item x="6417"/>
        <item x="1653"/>
        <item x="6426"/>
        <item x="6231"/>
        <item x="4474"/>
        <item x="6744"/>
        <item x="7123"/>
        <item x="8120"/>
        <item x="1820"/>
        <item x="3947"/>
        <item x="7544"/>
        <item x="2105"/>
        <item x="7265"/>
        <item x="2911"/>
        <item x="1173"/>
        <item x="2605"/>
        <item x="6875"/>
        <item x="8179"/>
        <item x="7629"/>
        <item x="5395"/>
        <item x="308"/>
        <item x="650"/>
        <item x="6011"/>
        <item x="782"/>
        <item x="1217"/>
        <item x="1231"/>
        <item x="1481"/>
        <item x="6820"/>
        <item x="6139"/>
        <item x="6833"/>
        <item x="8118"/>
        <item x="448"/>
        <item x="7737"/>
        <item x="3777"/>
        <item x="2356"/>
        <item x="1145"/>
        <item x="2416"/>
        <item x="7127"/>
        <item x="5169"/>
        <item x="6698"/>
        <item x="887"/>
        <item x="1327"/>
        <item x="6187"/>
        <item x="262"/>
        <item x="4281"/>
        <item x="23"/>
        <item x="791"/>
        <item x="6726"/>
        <item x="6925"/>
        <item x="6245"/>
        <item x="3115"/>
        <item x="2175"/>
        <item x="4465"/>
        <item x="270"/>
        <item x="7233"/>
        <item x="6433"/>
        <item x="6601"/>
        <item x="6800"/>
        <item x="1895"/>
        <item x="21"/>
        <item x="3050"/>
        <item x="4353"/>
        <item x="5600"/>
        <item x="7812"/>
        <item x="2735"/>
        <item x="7155"/>
        <item x="6322"/>
        <item x="7600"/>
        <item x="2649"/>
        <item x="3349"/>
        <item x="4175"/>
        <item x="3015"/>
        <item x="6662"/>
        <item x="1496"/>
        <item x="5774"/>
        <item x="4657"/>
        <item x="612"/>
        <item x="1656"/>
        <item x="8081"/>
        <item x="3756"/>
        <item x="5771"/>
        <item x="4851"/>
        <item x="465"/>
        <item x="857"/>
        <item x="7708"/>
        <item x="3601"/>
        <item x="934"/>
        <item x="6418"/>
        <item x="61"/>
        <item x="6144"/>
        <item x="5083"/>
        <item x="7930"/>
        <item x="3334"/>
        <item x="5138"/>
        <item x="1533"/>
        <item x="258"/>
        <item x="1662"/>
        <item x="3286"/>
        <item x="3487"/>
        <item x="2466"/>
        <item x="3550"/>
        <item x="576"/>
        <item x="3404"/>
        <item x="1028"/>
        <item x="1029"/>
        <item x="2577"/>
        <item x="2204"/>
        <item x="8240"/>
        <item x="6091"/>
        <item x="2226"/>
        <item x="1587"/>
        <item x="2011"/>
        <item x="2812"/>
        <item x="131"/>
        <item x="7940"/>
        <item x="1479"/>
        <item x="1997"/>
        <item x="5842"/>
        <item x="2266"/>
        <item x="7893"/>
        <item x="6228"/>
        <item x="4086"/>
        <item x="5710"/>
        <item x="6026"/>
        <item x="5790"/>
        <item x="7347"/>
        <item x="5286"/>
        <item x="5944"/>
        <item x="2459"/>
        <item x="3676"/>
        <item x="5537"/>
        <item x="4646"/>
        <item x="6687"/>
        <item x="2668"/>
        <item x="3150"/>
        <item x="5769"/>
        <item x="7852"/>
        <item x="7335"/>
        <item x="5246"/>
        <item x="5326"/>
        <item x="3284"/>
        <item x="3122"/>
        <item x="6730"/>
        <item x="4616"/>
        <item x="3891"/>
        <item x="7218"/>
        <item x="679"/>
        <item x="4826"/>
        <item x="33"/>
        <item x="4294"/>
        <item x="7645"/>
        <item x="7140"/>
        <item x="5060"/>
        <item x="7681"/>
        <item x="2086"/>
        <item x="4427"/>
        <item x="5511"/>
        <item x="74"/>
        <item x="4978"/>
        <item x="2587"/>
        <item x="2588"/>
        <item x="7746"/>
        <item x="7840"/>
        <item x="7286"/>
        <item x="31"/>
        <item x="2026"/>
        <item x="5078"/>
        <item x="5095"/>
        <item x="7584"/>
        <item x="584"/>
        <item x="602"/>
        <item x="4729"/>
        <item x="6572"/>
        <item x="651"/>
        <item x="3299"/>
        <item x="4557"/>
        <item x="400"/>
        <item x="6532"/>
        <item x="6523"/>
        <item x="3939"/>
        <item x="2009"/>
        <item x="1403"/>
        <item x="1404"/>
        <item x="1017"/>
        <item x="2270"/>
        <item x="1148"/>
        <item x="3055"/>
        <item x="6894"/>
        <item x="6895"/>
        <item x="1107"/>
        <item x="6395"/>
        <item x="1548"/>
        <item x="734"/>
        <item x="7040"/>
        <item x="7804"/>
        <item x="5522"/>
        <item x="719"/>
        <item x="5895"/>
        <item x="2859"/>
        <item x="1320"/>
        <item x="6364"/>
        <item x="294"/>
        <item x="7784"/>
        <item x="5584"/>
        <item x="86"/>
        <item x="2582"/>
        <item x="4552"/>
        <item x="5526"/>
        <item x="3273"/>
        <item x="6785"/>
        <item x="1385"/>
        <item x="1868"/>
        <item x="1822"/>
        <item x="6724"/>
        <item x="4412"/>
        <item x="1663"/>
        <item x="2156"/>
        <item x="5139"/>
        <item x="2217"/>
        <item x="1521"/>
        <item x="99"/>
        <item x="1934"/>
        <item x="5105"/>
        <item x="5744"/>
        <item x="2302"/>
        <item x="4196"/>
        <item x="1954"/>
        <item x="2191"/>
        <item x="2"/>
        <item x="5301"/>
        <item x="5362"/>
        <item x="324"/>
        <item x="7024"/>
        <item x="2923"/>
        <item x="6510"/>
        <item x="1955"/>
        <item x="6958"/>
        <item x="5569"/>
        <item x="6087"/>
        <item x="3844"/>
        <item x="1731"/>
        <item x="7326"/>
        <item x="133"/>
        <item x="219"/>
        <item x="5533"/>
        <item x="8066"/>
        <item x="5975"/>
        <item x="5412"/>
        <item x="672"/>
        <item x="1523"/>
        <item x="6883"/>
        <item x="7323"/>
        <item x="3087"/>
        <item x="5387"/>
        <item x="2074"/>
        <item x="6472"/>
        <item x="4773"/>
        <item x="3972"/>
        <item x="849"/>
        <item x="3384"/>
        <item x="7596"/>
        <item x="6454"/>
        <item x="5339"/>
        <item x="234"/>
        <item x="5298"/>
        <item x="1296"/>
        <item x="4100"/>
        <item x="5338"/>
        <item x="6799"/>
        <item x="6984"/>
        <item x="6406"/>
        <item x="7046"/>
        <item x="2992"/>
        <item x="4464"/>
        <item x="6006"/>
        <item x="6336"/>
        <item x="5815"/>
        <item x="7010"/>
        <item x="6130"/>
        <item x="3616"/>
        <item x="6648"/>
        <item x="1768"/>
        <item x="3732"/>
        <item x="3044"/>
        <item x="4916"/>
        <item x="2613"/>
        <item x="5814"/>
        <item x="4311"/>
        <item x="818"/>
        <item x="6140"/>
        <item x="8131"/>
        <item x="7153"/>
        <item x="1831"/>
        <item x="7104"/>
        <item x="5084"/>
        <item x="500"/>
        <item x="5594"/>
        <item x="2067"/>
        <item x="5904"/>
        <item x="5456"/>
        <item x="5198"/>
        <item x="7144"/>
        <item x="3993"/>
        <item x="2159"/>
        <item x="5250"/>
        <item x="5251"/>
        <item x="7567"/>
        <item x="94"/>
        <item x="1241"/>
        <item x="5160"/>
        <item x="754"/>
        <item x="6563"/>
        <item x="1163"/>
        <item x="5528"/>
        <item x="2801"/>
        <item x="6381"/>
        <item x="7896"/>
        <item x="5464"/>
        <item x="1544"/>
        <item x="4389"/>
        <item x="570"/>
        <item x="7274"/>
        <item x="7736"/>
        <item x="1036"/>
        <item x="8178"/>
        <item x="5596"/>
        <item x="7771"/>
        <item x="4390"/>
        <item x="5036"/>
        <item x="6761"/>
        <item x="6121"/>
        <item x="2827"/>
        <item x="7999"/>
        <item x="5349"/>
        <item x="4837"/>
        <item x="391"/>
        <item x="5178"/>
        <item x="4501"/>
        <item x="5685"/>
        <item x="4037"/>
        <item x="2557"/>
        <item x="519"/>
        <item x="3471"/>
        <item x="191"/>
        <item x="918"/>
        <item x="3746"/>
        <item x="7078"/>
        <item x="4829"/>
        <item x="6415"/>
        <item x="4721"/>
        <item x="5560"/>
        <item x="5930"/>
        <item x="3759"/>
        <item x="1098"/>
        <item x="1099"/>
        <item x="5096"/>
        <item x="4300"/>
        <item x="1832"/>
        <item x="3167"/>
        <item x="2367"/>
        <item x="2094"/>
        <item x="7135"/>
        <item x="6312"/>
        <item x="6999"/>
        <item x="7730"/>
        <item x="4052"/>
        <item x="4377"/>
        <item x="1939"/>
        <item x="1853"/>
        <item x="1800"/>
        <item x="5736"/>
        <item x="6718"/>
        <item x="3986"/>
        <item x="3617"/>
        <item x="1906"/>
        <item x="6023"/>
        <item x="1538"/>
        <item x="3649"/>
        <item x="6701"/>
        <item x="6957"/>
        <item x="3130"/>
        <item x="2142"/>
        <item x="7677"/>
        <item x="5808"/>
        <item x="5093"/>
        <item x="7720"/>
        <item x="3361"/>
        <item x="3560"/>
        <item x="5872"/>
        <item x="2707"/>
        <item x="4097"/>
        <item x="5925"/>
        <item x="2713"/>
        <item x="7627"/>
        <item x="6905"/>
        <item x="6931"/>
        <item x="1618"/>
        <item x="859"/>
        <item x="6691"/>
        <item x="1803"/>
        <item x="788"/>
        <item x="49"/>
        <item x="3608"/>
        <item x="7410"/>
        <item x="7768"/>
        <item x="5563"/>
        <item x="6085"/>
        <item x="819"/>
        <item x="7205"/>
        <item x="4868"/>
        <item x="795"/>
        <item x="8251"/>
        <item x="1315"/>
        <item x="5952"/>
        <item x="3752"/>
        <item x="1869"/>
        <item x="3629"/>
        <item x="6171"/>
        <item x="4713"/>
        <item x="1595"/>
        <item x="387"/>
        <item x="3718"/>
        <item x="6167"/>
        <item x="2420"/>
        <item x="6223"/>
        <item x="3483"/>
        <item x="7261"/>
        <item x="1111"/>
        <item x="6657"/>
        <item x="2544"/>
        <item x="5080"/>
        <item x="5747"/>
        <item x="5908"/>
        <item x="6678"/>
        <item x="2946"/>
        <item x="3903"/>
        <item x="7092"/>
        <item x="1522"/>
        <item x="1396"/>
        <item x="8037"/>
        <item x="7173"/>
        <item x="3857"/>
        <item x="7609"/>
        <item x="1994"/>
        <item x="5931"/>
        <item x="4933"/>
        <item x="3083"/>
        <item x="5615"/>
        <item x="4131"/>
        <item x="7146"/>
        <item x="1384"/>
        <item x="7266"/>
        <item x="4820"/>
        <item x="6533"/>
        <item x="7243"/>
        <item x="6159"/>
        <item x="1007"/>
        <item x="3964"/>
        <item x="6182"/>
        <item x="4267"/>
        <item x="503"/>
        <item x="3997"/>
        <item x="5580"/>
        <item x="3726"/>
        <item x="4198"/>
        <item x="366"/>
        <item x="5232"/>
        <item x="4638"/>
        <item x="1463"/>
        <item x="3527"/>
        <item x="1720"/>
        <item x="5667"/>
        <item x="4285"/>
        <item x="5394"/>
        <item x="5823"/>
        <item x="5967"/>
        <item x="2532"/>
        <item x="1833"/>
        <item x="7850"/>
        <item x="8254"/>
        <item x="2317"/>
        <item x="3092"/>
        <item x="3034"/>
        <item x="7714"/>
        <item x="4784"/>
        <item x="2324"/>
        <item x="1023"/>
        <item x="8088"/>
        <item x="4976"/>
        <item x="5367"/>
        <item x="1440"/>
        <item x="118"/>
        <item x="5319"/>
        <item x="2638"/>
        <item x="7061"/>
        <item x="3031"/>
        <item x="3289"/>
        <item x="847"/>
        <item x="5217"/>
        <item x="5013"/>
        <item x="3398"/>
        <item x="7358"/>
        <item x="2174"/>
        <item x="2258"/>
        <item x="409"/>
        <item x="7200"/>
        <item x="120"/>
        <item x="4710"/>
        <item x="7161"/>
        <item x="2219"/>
        <item x="2110"/>
        <item x="3652"/>
        <item x="4431"/>
        <item x="7116"/>
        <item x="625"/>
        <item x="5304"/>
        <item x="5055"/>
        <item x="567"/>
        <item x="1984"/>
        <item x="6246"/>
        <item x="2001"/>
        <item x="124"/>
        <item x="1492"/>
        <item x="5116"/>
        <item x="2572"/>
        <item x="5223"/>
        <item x="6277"/>
        <item x="3968"/>
        <item x="3593"/>
        <item x="7674"/>
        <item x="7926"/>
        <item x="4020"/>
        <item x="3753"/>
        <item x="7102"/>
        <item x="8289"/>
        <item x="3110"/>
        <item x="985"/>
        <item x="4339"/>
        <item x="7665"/>
        <item x="1185"/>
        <item x="2755"/>
        <item x="3132"/>
        <item x="1810"/>
        <item x="5978"/>
        <item x="6261"/>
        <item x="7465"/>
        <item x="511"/>
        <item x="5634"/>
        <item x="3037"/>
        <item x="460"/>
        <item x="8298"/>
        <item x="1115"/>
        <item x="1398"/>
        <item x="5612"/>
        <item x="2737"/>
        <item x="6509"/>
        <item x="1966"/>
        <item x="7504"/>
        <item x="150"/>
        <item x="492"/>
        <item x="742"/>
        <item x="7220"/>
        <item x="4828"/>
        <item x="6289"/>
        <item x="8241"/>
        <item x="5400"/>
        <item x="7099"/>
        <item x="3910"/>
        <item x="6940"/>
        <item x="5328"/>
        <item x="1487"/>
        <item x="1926"/>
        <item x="550"/>
        <item x="5134"/>
        <item x="7744"/>
        <item x="4092"/>
        <item x="4613"/>
        <item x="1677"/>
        <item x="2837"/>
        <item x="5535"/>
        <item x="7866"/>
        <item x="2745"/>
        <item x="5670"/>
        <item x="1690"/>
        <item x="7489"/>
        <item x="7039"/>
        <item x="2862"/>
        <item x="1125"/>
        <item x="545"/>
        <item x="3703"/>
        <item x="4739"/>
        <item x="1809"/>
        <item x="3697"/>
        <item x="948"/>
        <item x="486"/>
        <item x="8117"/>
        <item x="1072"/>
        <item x="5241"/>
        <item x="91"/>
        <item x="3758"/>
        <item x="2344"/>
        <item x="4761"/>
        <item x="3400"/>
        <item x="6446"/>
        <item x="4692"/>
        <item x="3916"/>
        <item x="1738"/>
        <item x="6783"/>
        <item x="192"/>
        <item x="255"/>
        <item x="8122"/>
        <item x="6356"/>
        <item x="7735"/>
        <item x="1237"/>
        <item x="3615"/>
        <item x="2277"/>
        <item x="3673"/>
        <item x="5889"/>
        <item x="5590"/>
        <item x="5591"/>
        <item x="222"/>
        <item x="4971"/>
        <item x="7481"/>
        <item x="6714"/>
        <item x="3904"/>
        <item x="7225"/>
        <item x="5014"/>
        <item x="2710"/>
        <item x="2962"/>
        <item x="1805"/>
        <item x="2337"/>
        <item x="7009"/>
        <item x="71"/>
        <item x="439"/>
        <item x="581"/>
        <item x="5220"/>
        <item x="3243"/>
        <item x="2824"/>
        <item x="15"/>
        <item x="7177"/>
        <item x="7391"/>
        <item x="1509"/>
        <item x="2000"/>
        <item x="5087"/>
        <item x="5819"/>
        <item x="4559"/>
        <item x="6385"/>
        <item x="6592"/>
        <item x="4956"/>
        <item x="102"/>
        <item x="2062"/>
        <item x="7552"/>
        <item x="4386"/>
        <item x="1855"/>
        <item x="2871"/>
        <item x="2872"/>
        <item x="4002"/>
        <item x="3801"/>
        <item x="7429"/>
        <item x="1887"/>
        <item x="2861"/>
        <item x="2865"/>
        <item x="5172"/>
        <item x="4592"/>
        <item x="903"/>
        <item x="2797"/>
        <item x="761"/>
        <item x="7434"/>
        <item x="7569"/>
        <item x="2888"/>
        <item x="4878"/>
        <item x="2534"/>
        <item x="6237"/>
        <item x="6788"/>
        <item x="1373"/>
        <item x="7300"/>
        <item x="4278"/>
        <item x="5117"/>
        <item x="1781"/>
        <item x="4452"/>
        <item x="137"/>
        <item x="5462"/>
        <item x="4698"/>
        <item x="937"/>
        <item x="5761"/>
        <item x="1985"/>
        <item x="2853"/>
        <item x="4184"/>
        <item x="5979"/>
        <item x="3514"/>
        <item x="6615"/>
        <item x="7587"/>
        <item x="5587"/>
        <item x="397"/>
        <item x="6862"/>
        <item x="1092"/>
        <item x="1728"/>
        <item x="879"/>
        <item x="5393"/>
        <item x="7414"/>
        <item x="5132"/>
        <item x="343"/>
        <item x="4383"/>
        <item x="4041"/>
        <item x="2478"/>
        <item x="5186"/>
        <item x="8109"/>
        <item x="6768"/>
        <item x="3491"/>
        <item x="7517"/>
        <item x="6626"/>
        <item x="7018"/>
        <item x="6226"/>
        <item x="3432"/>
        <item x="1501"/>
        <item x="4815"/>
        <item x="6316"/>
        <item x="6581"/>
        <item x="6317"/>
        <item x="1324"/>
        <item x="8136"/>
        <item x="1976"/>
        <item x="1977"/>
        <item x="6571"/>
        <item x="1229"/>
        <item x="4776"/>
        <item x="463"/>
        <item x="5934"/>
        <item x="4803"/>
        <item x="3098"/>
        <item x="5813"/>
        <item x="4743"/>
        <item x="4660"/>
        <item x="1981"/>
        <item x="2852"/>
        <item x="2858"/>
        <item x="5152"/>
        <item x="7063"/>
        <item x="4827"/>
        <item x="6229"/>
        <item x="3266"/>
        <item x="2918"/>
        <item x="3838"/>
        <item x="1763"/>
        <item x="7785"/>
        <item x="7787"/>
        <item x="3937"/>
        <item x="2531"/>
        <item x="3370"/>
        <item x="7935"/>
        <item x="1073"/>
        <item x="6066"/>
        <item x="3763"/>
        <item x="7006"/>
        <item x="8043"/>
        <item x="5926"/>
        <item x="2813"/>
        <item x="861"/>
        <item x="1890"/>
        <item x="3251"/>
        <item x="2991"/>
        <item x="4911"/>
        <item x="4867"/>
        <item x="6981"/>
        <item x="3013"/>
        <item x="7486"/>
        <item x="553"/>
        <item x="3957"/>
        <item x="2022"/>
        <item x="7192"/>
        <item x="2896"/>
        <item x="6906"/>
        <item x="932"/>
        <item x="1391"/>
        <item x="1100"/>
        <item x="341"/>
        <item x="5663"/>
        <item x="591"/>
        <item x="6109"/>
        <item x="1870"/>
        <item x="4434"/>
        <item x="5022"/>
        <item x="3848"/>
        <item x="2734"/>
        <item x="5932"/>
        <item x="6046"/>
        <item x="2616"/>
        <item x="3302"/>
        <item x="1222"/>
        <item x="1945"/>
        <item x="3785"/>
        <item x="5320"/>
        <item x="547"/>
        <item x="3165"/>
        <item x="3853"/>
        <item x="4241"/>
        <item x="823"/>
        <item x="364"/>
        <item x="8258"/>
        <item x="6458"/>
        <item x="7130"/>
        <item x="5666"/>
        <item x="5024"/>
        <item x="1279"/>
        <item x="2150"/>
        <item x="3669"/>
        <item x="4965"/>
        <item x="2447"/>
        <item x="3038"/>
        <item x="177"/>
        <item x="5846"/>
        <item x="3311"/>
        <item x="6410"/>
        <item x="5793"/>
        <item x="5119"/>
        <item x="5887"/>
        <item x="5008"/>
        <item x="399"/>
        <item x="4589"/>
        <item x="4472"/>
        <item x="5658"/>
        <item x="4374"/>
        <item x="6222"/>
        <item x="1676"/>
        <item x="4544"/>
        <item x="3126"/>
        <item x="2078"/>
        <item x="3927"/>
        <item x="8245"/>
        <item x="417"/>
        <item x="6292"/>
        <item x="6771"/>
        <item x="700"/>
        <item x="6005"/>
        <item x="107"/>
        <item x="4811"/>
        <item x="353"/>
        <item x="3934"/>
        <item x="2315"/>
        <item x="5101"/>
        <item x="6734"/>
        <item x="8218"/>
        <item x="1679"/>
        <item x="5433"/>
        <item x="4665"/>
        <item x="8195"/>
        <item x="3563"/>
        <item x="2057"/>
        <item x="4753"/>
        <item x="3545"/>
        <item x="5508"/>
        <item x="5023"/>
        <item x="2197"/>
        <item x="1211"/>
        <item x="2879"/>
        <item x="7724"/>
        <item x="6710"/>
        <item x="661"/>
        <item x="6936"/>
        <item x="1783"/>
        <item x="6155"/>
        <item x="3533"/>
        <item x="3338"/>
        <item x="7528"/>
        <item x="6733"/>
        <item x="4563"/>
        <item x="1232"/>
        <item x="106"/>
        <item x="3263"/>
        <item x="1474"/>
        <item x="1475"/>
        <item x="7642"/>
        <item x="2019"/>
        <item x="5966"/>
        <item x="615"/>
        <item x="4553"/>
        <item x="1369"/>
        <item x="2412"/>
        <item x="4747"/>
        <item x="2835"/>
        <item x="4089"/>
        <item x="447"/>
        <item x="7175"/>
        <item x="733"/>
        <item x="3624"/>
        <item x="3040"/>
        <item x="3766"/>
        <item x="7056"/>
        <item x="6973"/>
        <item x="2496"/>
        <item x="6891"/>
        <item x="3874"/>
        <item x="202"/>
        <item x="1490"/>
        <item x="2660"/>
        <item x="2171"/>
        <item x="6863"/>
        <item x="7684"/>
        <item x="6461"/>
        <item x="1561"/>
        <item x="8092"/>
        <item x="8121"/>
        <item x="7769"/>
        <item x="1018"/>
        <item x="6235"/>
        <item x="4504"/>
        <item x="4505"/>
        <item x="76"/>
        <item x="6293"/>
        <item x="2092"/>
        <item x="6776"/>
        <item x="590"/>
        <item x="5775"/>
        <item x="8063"/>
        <item x="5826"/>
        <item x="1043"/>
        <item x="523"/>
        <item x="4268"/>
        <item x="7059"/>
        <item x="7060"/>
        <item x="6886"/>
        <item x="7262"/>
        <item x="4094"/>
        <item x="2848"/>
        <item x="505"/>
        <item x="8264"/>
        <item x="7458"/>
        <item x="7662"/>
        <item x="4771"/>
        <item x="3350"/>
        <item x="1646"/>
        <item x="6904"/>
        <item x="5457"/>
        <item x="39"/>
        <item x="7962"/>
        <item x="5145"/>
        <item x="4871"/>
        <item x="4869"/>
        <item x="266"/>
        <item x="5515"/>
        <item x="792"/>
        <item x="972"/>
        <item x="6790"/>
        <item x="5749"/>
        <item x="7349"/>
        <item x="5376"/>
        <item x="8183"/>
        <item x="1975"/>
        <item x="6750"/>
        <item x="1112"/>
        <item x="6215"/>
        <item x="7637"/>
        <item x="1841"/>
        <item x="2164"/>
        <item x="8044"/>
        <item x="7606"/>
        <item x="6268"/>
        <item x="4847"/>
        <item x="6355"/>
        <item x="1040"/>
        <item x="8060"/>
        <item x="5407"/>
        <item x="3559"/>
        <item x="7942"/>
        <item x="2359"/>
        <item x="3933"/>
        <item x="7469"/>
        <item x="4960"/>
        <item x="1880"/>
        <item x="4492"/>
        <item x="4711"/>
        <item x="6128"/>
        <item x="2821"/>
        <item x="285"/>
        <item x="1186"/>
        <item x="2537"/>
        <item x="3271"/>
        <item x="6818"/>
        <item x="3944"/>
        <item x="7809"/>
        <item x="3793"/>
        <item x="7734"/>
        <item x="1557"/>
        <item x="1160"/>
        <item x="7457"/>
        <item x="3256"/>
        <item x="821"/>
        <item x="3737"/>
        <item x="682"/>
        <item x="3896"/>
        <item x="1946"/>
        <item x="3169"/>
        <item x="1350"/>
        <item x="6099"/>
        <item x="6640"/>
        <item x="4675"/>
        <item x="5208"/>
        <item x="3360"/>
        <item x="1257"/>
        <item x="2640"/>
        <item x="7950"/>
        <item x="1118"/>
        <item x="2030"/>
        <item x="910"/>
        <item x="1353"/>
        <item x="3181"/>
        <item x="8086"/>
        <item x="4200"/>
        <item x="7948"/>
        <item x="2007"/>
        <item x="6256"/>
        <item x="1865"/>
        <item x="5401"/>
        <item x="3447"/>
        <item x="5595"/>
        <item x="6333"/>
        <item x="2733"/>
        <item x="5555"/>
        <item x="3480"/>
        <item x="2699"/>
        <item x="665"/>
        <item x="3393"/>
        <item x="2981"/>
        <item x="4265"/>
        <item x="5467"/>
        <item x="3205"/>
        <item x="4512"/>
        <item x="4511"/>
        <item x="4513"/>
        <item x="710"/>
        <item x="2545"/>
        <item x="927"/>
        <item x="2842"/>
        <item x="6142"/>
        <item x="1408"/>
        <item x="5743"/>
        <item x="165"/>
        <item x="455"/>
        <item x="846"/>
        <item x="750"/>
        <item x="1579"/>
        <item x="5782"/>
        <item x="980"/>
        <item x="5454"/>
        <item x="881"/>
        <item x="4326"/>
        <item x="3180"/>
        <item x="5187"/>
        <item x="3114"/>
        <item x="345"/>
        <item x="3639"/>
        <item x="6320"/>
        <item x="6837"/>
        <item x="1929"/>
        <item x="3308"/>
        <item x="6269"/>
        <item x="3202"/>
        <item x="6576"/>
        <item x="7709"/>
        <item x="7163"/>
        <item x="1961"/>
        <item x="4085"/>
        <item x="6199"/>
        <item x="6694"/>
        <item x="1661"/>
        <item x="6287"/>
        <item x="5004"/>
        <item x="1086"/>
        <item x="7864"/>
        <item x="3821"/>
        <item x="4335"/>
        <item x="5197"/>
        <item x="1850"/>
        <item x="7033"/>
        <item x="1696"/>
        <item x="6836"/>
        <item x="4508"/>
        <item x="6982"/>
        <item x="306"/>
        <item x="318"/>
        <item x="16"/>
        <item x="1713"/>
        <item x="2517"/>
        <item x="6238"/>
        <item x="1247"/>
        <item x="805"/>
        <item x="7532"/>
        <item x="6704"/>
        <item x="7310"/>
        <item x="7719"/>
        <item x="876"/>
        <item x="2924"/>
        <item x="5833"/>
        <item x="1897"/>
        <item x="2089"/>
        <item x="6974"/>
        <item x="7105"/>
        <item x="6397"/>
        <item x="5498"/>
        <item x="3581"/>
        <item x="6296"/>
        <item x="4834"/>
        <item x="5137"/>
        <item x="4801"/>
        <item x="3707"/>
        <item x="1748"/>
        <item x="1640"/>
        <item x="7823"/>
        <item x="7334"/>
        <item x="4417"/>
        <item x="7801"/>
        <item x="7444"/>
        <item x="7118"/>
        <item x="7304"/>
        <item x="5135"/>
        <item x="6666"/>
        <item x="4438"/>
        <item x="209"/>
        <item x="2099"/>
        <item x="2015"/>
        <item x="4403"/>
        <item x="5847"/>
        <item x="3932"/>
        <item x="5883"/>
        <item x="4787"/>
        <item x="7384"/>
        <item x="6716"/>
        <item x="78"/>
        <item x="4768"/>
        <item x="1079"/>
        <item x="5741"/>
        <item x="6449"/>
        <item x="5059"/>
        <item x="2978"/>
        <item x="6986"/>
        <item x="2426"/>
        <item x="8040"/>
        <item x="2368"/>
        <item x="5422"/>
        <item x="2389"/>
        <item x="1282"/>
        <item x="2480"/>
        <item x="3357"/>
        <item x="4034"/>
        <item x="6619"/>
        <item x="6621"/>
        <item x="1020"/>
        <item x="3078"/>
        <item x="769"/>
        <item x="1461"/>
        <item x="8141"/>
        <item x="4018"/>
        <item x="6595"/>
        <item x="7194"/>
        <item x="5141"/>
        <item x="3183"/>
        <item x="7468"/>
        <item x="7472"/>
        <item x="2118"/>
        <item x="3803"/>
        <item x="1328"/>
        <item x="8126"/>
        <item x="3700"/>
        <item x="6646"/>
        <item x="6106"/>
        <item x="7667"/>
        <item x="4925"/>
        <item x="8216"/>
        <item x="295"/>
        <item x="5009"/>
        <item x="6651"/>
        <item x="5441"/>
        <item x="4582"/>
        <item x="7865"/>
        <item x="4186"/>
        <item x="7438"/>
        <item x="4944"/>
        <item x="2034"/>
        <item x="2659"/>
        <item x="6045"/>
        <item x="7242"/>
        <item x="6913"/>
        <item x="1688"/>
        <item x="997"/>
        <item x="1158"/>
        <item x="3914"/>
        <item x="6767"/>
        <item x="7318"/>
        <item x="1711"/>
        <item x="7917"/>
        <item x="5973"/>
        <item x="7666"/>
        <item x="2878"/>
        <item x="279"/>
        <item x="5481"/>
        <item x="5613"/>
        <item x="790"/>
        <item x="4178"/>
        <item x="4183"/>
        <item x="254"/>
        <item x="8036"/>
        <item x="2253"/>
        <item x="6907"/>
        <item x="7538"/>
        <item x="7842"/>
        <item x="5578"/>
        <item x="5643"/>
        <item x="4718"/>
        <item x="3282"/>
        <item x="8291"/>
        <item x="3160"/>
        <item x="7436"/>
        <item x="2721"/>
        <item x="438"/>
        <item x="4919"/>
        <item x="2381"/>
        <item x="1485"/>
        <item x="6093"/>
        <item x="360"/>
        <item x="3233"/>
        <item x="4612"/>
        <item x="4614"/>
        <item x="8150"/>
        <item x="3730"/>
        <item x="8114"/>
        <item x="4475"/>
        <item x="2342"/>
        <item x="7258"/>
        <item x="3208"/>
        <item x="6960"/>
        <item x="5195"/>
        <item x="8170"/>
        <item x="3068"/>
        <item x="7946"/>
        <item x="2012"/>
        <item x="2014"/>
        <item x="5758"/>
        <item x="3607"/>
        <item x="6379"/>
        <item x="3566"/>
        <item x="2419"/>
        <item x="3640"/>
        <item x="406"/>
        <item x="5497"/>
        <item x="5893"/>
        <item x="6488"/>
        <item x="5566"/>
        <item x="3157"/>
        <item x="6051"/>
        <item x="2598"/>
        <item x="677"/>
        <item x="489"/>
        <item x="6453"/>
        <item x="3228"/>
        <item x="1741"/>
        <item x="872"/>
        <item x="983"/>
        <item x="1601"/>
        <item x="5318"/>
        <item x="1042"/>
        <item x="2636"/>
        <item x="2027"/>
        <item x="5088"/>
        <item x="6339"/>
        <item x="8047"/>
        <item x="2183"/>
        <item x="5243"/>
        <item x="2476"/>
        <item x="2235"/>
        <item x="4959"/>
        <item x="7475"/>
        <item x="2691"/>
        <item x="1306"/>
        <item x="4619"/>
        <item x="2155"/>
        <item x="8267"/>
        <item x="4695"/>
        <item x="1986"/>
        <item x="7617"/>
        <item x="2626"/>
        <item x="727"/>
        <item x="2771"/>
        <item x="2096"/>
        <item x="7649"/>
        <item x="6660"/>
        <item x="7767"/>
        <item x="3688"/>
        <item x="3450"/>
        <item x="3178"/>
        <item x="6494"/>
        <item x="4755"/>
        <item x="4758"/>
        <item x="669"/>
        <item x="6267"/>
        <item x="7813"/>
        <item x="5678"/>
        <item x="2802"/>
        <item x="4263"/>
        <item x="5111"/>
        <item x="3237"/>
        <item x="5921"/>
        <item x="8286"/>
        <item x="8128"/>
        <item x="2386"/>
        <item x="7548"/>
        <item x="1891"/>
        <item x="2065"/>
        <item x="6115"/>
        <item x="4724"/>
        <item x="7492"/>
        <item x="3161"/>
        <item x="6979"/>
        <item x="3103"/>
        <item x="5474"/>
        <item x="2341"/>
        <item x="2365"/>
        <item x="6522"/>
        <item x="8079"/>
        <item x="8077"/>
        <item x="2163"/>
        <item x="8124"/>
        <item x="5748"/>
        <item x="8243"/>
        <item x="3248"/>
        <item x="783"/>
        <item x="7941"/>
        <item x="2336"/>
        <item x="6183"/>
        <item x="5735"/>
        <item x="5541"/>
        <item x="5559"/>
        <item x="5745"/>
        <item x="3966"/>
        <item x="7182"/>
        <item x="1530"/>
        <item x="7612"/>
        <item x="6134"/>
        <item x="4354"/>
        <item x="1908"/>
        <item x="6486"/>
        <item x="5844"/>
        <item x="1825"/>
        <item x="3536"/>
        <item x="586"/>
        <item x="3224"/>
        <item x="5701"/>
        <item x="7755"/>
        <item x="6436"/>
        <item x="2695"/>
        <item x="564"/>
        <item x="3651"/>
        <item x="4802"/>
        <item x="6070"/>
        <item x="5446"/>
        <item x="4519"/>
        <item x="6263"/>
        <item x="4945"/>
        <item x="824"/>
        <item x="2314"/>
        <item x="1693"/>
        <item x="2663"/>
        <item x="2600"/>
        <item x="2274"/>
        <item x="3230"/>
        <item x="1380"/>
        <item x="4351"/>
        <item x="5738"/>
        <item x="317"/>
        <item x="3929"/>
        <item x="3603"/>
        <item x="3249"/>
        <item x="620"/>
        <item x="4704"/>
        <item x="7634"/>
        <item x="8100"/>
        <item x="5384"/>
        <item x="1627"/>
        <item x="2594"/>
        <item x="6539"/>
        <item x="1971"/>
        <item x="8203"/>
        <item x="6656"/>
        <item x="2442"/>
        <item x="3102"/>
        <item x="3151"/>
        <item x="1572"/>
        <item x="3511"/>
        <item x="3129"/>
        <item x="3967"/>
        <item x="6078"/>
        <item x="4760"/>
        <item x="5442"/>
        <item x="6873"/>
        <item x="2434"/>
        <item x="7882"/>
        <item x="7251"/>
        <item x="4849"/>
        <item x="4725"/>
        <item x="6344"/>
        <item x="895"/>
        <item x="4561"/>
        <item x="2711"/>
        <item x="1402"/>
        <item x="7839"/>
        <item x="300"/>
        <item x="1114"/>
        <item x="4332"/>
        <item x="1220"/>
        <item x="1573"/>
        <item x="1608"/>
        <item x="7337"/>
        <item x="6058"/>
        <item x="6681"/>
        <item x="457"/>
        <item x="4986"/>
        <item x="2566"/>
        <item x="8223"/>
        <item x="6031"/>
        <item x="2296"/>
        <item x="2973"/>
        <item x="1011"/>
        <item x="1695"/>
        <item x="7043"/>
        <item x="3764"/>
        <item x="2025"/>
        <item x="1437"/>
        <item x="5607"/>
        <item x="6346"/>
        <item x="577"/>
        <item x="4327"/>
        <item x="7626"/>
        <item x="6559"/>
        <item x="3458"/>
        <item x="5653"/>
        <item x="1104"/>
        <item x="1109"/>
        <item x="7805"/>
        <item x="7494"/>
        <item x="7549"/>
        <item x="6110"/>
        <item x="3906"/>
        <item x="407"/>
        <item x="2358"/>
        <item x="1249"/>
        <item x="1907"/>
        <item x="3631"/>
        <item x="7828"/>
        <item x="7100"/>
        <item x="7501"/>
        <item x="2684"/>
        <item x="8165"/>
        <item x="1337"/>
        <item x="3529"/>
        <item x="4630"/>
        <item x="6117"/>
        <item x="1387"/>
        <item x="4348"/>
        <item x="6700"/>
        <item x="3295"/>
        <item x="1455"/>
        <item x="8229"/>
        <item x="1956"/>
        <item x="3279"/>
        <item x="6954"/>
        <item x="5593"/>
        <item x="6400"/>
        <item x="2374"/>
        <item x="2809"/>
        <item x="7110"/>
        <item x="7162"/>
        <item x="630"/>
        <item x="7622"/>
        <item x="5811"/>
        <item x="747"/>
        <item x="5226"/>
        <item x="7164"/>
        <item x="1874"/>
        <item x="4611"/>
        <item x="3392"/>
        <item x="2318"/>
        <item x="7511"/>
        <item x="7004"/>
        <item x="2260"/>
        <item x="3654"/>
        <item x="8192"/>
        <item x="3258"/>
        <item x="5636"/>
        <item x="265"/>
        <item x="722"/>
        <item x="3725"/>
        <item x="5896"/>
        <item x="7741"/>
        <item x="7453"/>
        <item x="6500"/>
        <item x="374"/>
        <item x="2513"/>
        <item x="5914"/>
        <item x="2841"/>
        <item x="5682"/>
        <item x="4922"/>
        <item x="3636"/>
        <item x="7083"/>
        <item x="2152"/>
        <item x="7257"/>
        <item x="6301"/>
        <item x="5"/>
        <item x="8262"/>
        <item x="154"/>
        <item x="433"/>
        <item x="6556"/>
        <item x="4362"/>
        <item x="4363"/>
        <item x="7412"/>
        <item x="7174"/>
        <item x="1555"/>
        <item x="3378"/>
        <item x="2530"/>
        <item x="3084"/>
        <item x="757"/>
        <item x="806"/>
        <item x="7084"/>
        <item x="3509"/>
        <item x="2880"/>
        <item x="8279"/>
        <item x="3714"/>
        <item x="3075"/>
        <item x="4957"/>
        <item x="2822"/>
        <item x="6774"/>
        <item x="4095"/>
        <item x="5947"/>
        <item x="1836"/>
        <item x="1376"/>
        <item x="4457"/>
        <item x="8020"/>
        <item x="134"/>
        <item x="277"/>
        <item x="2334"/>
        <item x="6116"/>
        <item x="4541"/>
        <item x="2610"/>
        <item x="5458"/>
        <item x="6514"/>
        <item x="1553"/>
        <item x="4150"/>
        <item x="884"/>
        <item x="3043"/>
        <item x="5162"/>
        <item x="7943"/>
        <item x="1472"/>
        <item x="1551"/>
        <item x="3277"/>
        <item x="3446"/>
        <item x="3148"/>
        <item x="6007"/>
        <item x="8186"/>
        <item x="5244"/>
        <item x="4252"/>
        <item x="691"/>
        <item x="1124"/>
        <item x="7661"/>
        <item x="4392"/>
        <item x="1101"/>
        <item x="7015"/>
        <item x="5450"/>
        <item x="2195"/>
        <item x="975"/>
        <item x="1766"/>
        <item x="2305"/>
        <item x="5242"/>
        <item x="1049"/>
        <item x="3023"/>
        <item x="340"/>
        <item x="1566"/>
        <item x="7833"/>
        <item x="5361"/>
        <item x="371"/>
        <item x="7230"/>
        <item x="2571"/>
        <item x="4789"/>
        <item x="1362"/>
        <item x="3465"/>
        <item x="6420"/>
        <item x="2369"/>
        <item x="5074"/>
        <item x="8021"/>
        <item x="6020"/>
        <item x="2035"/>
        <item x="2036"/>
        <item x="2229"/>
        <item x="3684"/>
        <item x="3538"/>
        <item x="659"/>
        <item x="1982"/>
        <item x="6970"/>
        <item x="2539"/>
        <item x="4297"/>
        <item x="4365"/>
        <item x="5118"/>
        <item x="3481"/>
        <item x="1990"/>
        <item x="4830"/>
        <item x="5144"/>
        <item x="6590"/>
        <item x="7277"/>
        <item x="2942"/>
        <item x="4482"/>
        <item x="5329"/>
        <item x="2421"/>
        <item x="2744"/>
        <item x="4510"/>
        <item x="7485"/>
        <item x="4470"/>
        <item x="5611"/>
        <item x="951"/>
        <item x="47"/>
        <item x="145"/>
        <item x="5016"/>
        <item x="5294"/>
        <item x="6544"/>
        <item x="5831"/>
        <item x="1193"/>
        <item x="2463"/>
        <item x="4556"/>
        <item x="2854"/>
        <item x="1360"/>
        <item x="7715"/>
        <item x="3567"/>
        <item x="3935"/>
        <item x="6176"/>
        <item x="2599"/>
        <item x="1665"/>
        <item x="7542"/>
        <item x="6853"/>
        <item x="4924"/>
        <item x="977"/>
        <item x="2966"/>
        <item x="5151"/>
        <item x="2076"/>
        <item x="3096"/>
        <item x="8196"/>
        <item x="4653"/>
        <item x="723"/>
        <item x="6525"/>
        <item x="6641"/>
        <item x="1549"/>
        <item x="215"/>
        <item x="5305"/>
        <item x="5789"/>
        <item x="48"/>
        <item x="171"/>
        <item x="442"/>
        <item x="3611"/>
        <item x="3301"/>
        <item x="3063"/>
        <item x="5210"/>
        <item x="3489"/>
        <item x="1105"/>
        <item x="6471"/>
        <item x="1645"/>
        <item x="4523"/>
        <item x="8255"/>
        <item x="3383"/>
        <item x="6072"/>
        <item x="685"/>
        <item x="7868"/>
        <item x="104"/>
        <item x="1740"/>
        <item x="7122"/>
        <item x="2723"/>
        <item x="8166"/>
        <item x="7188"/>
        <item x="320"/>
        <item x="7250"/>
        <item x="4063"/>
        <item x="2662"/>
        <item x="4308"/>
        <item x="5057"/>
        <item x="3827"/>
        <item x="610"/>
        <item x="1407"/>
        <item x="1969"/>
        <item x="3356"/>
        <item x="1859"/>
        <item x="6721"/>
        <item x="1933"/>
        <item x="122"/>
        <item x="226"/>
        <item x="6549"/>
        <item x="2052"/>
        <item x="4448"/>
        <item x="8213"/>
        <item x="7051"/>
        <item x="3253"/>
        <item x="3436"/>
        <item x="5690"/>
        <item x="1334"/>
        <item x="2107"/>
        <item x="1574"/>
        <item x="3479"/>
        <item x="4147"/>
        <item x="4152"/>
        <item x="4723"/>
        <item x="6835"/>
        <item x="6284"/>
        <item x="7014"/>
        <item x="912"/>
        <item x="3868"/>
        <item x="4459"/>
        <item x="4023"/>
        <item x="5381"/>
        <item x="1171"/>
        <item x="5185"/>
        <item x="3259"/>
        <item x="267"/>
        <item x="2254"/>
        <item x="5876"/>
        <item x="3316"/>
        <item x="5859"/>
        <item x="7263"/>
        <item x="3188"/>
        <item x="4439"/>
        <item x="4108"/>
        <item x="2041"/>
        <item x="495"/>
        <item x="7369"/>
        <item x="7824"/>
        <item x="4818"/>
        <item x="3579"/>
        <item x="7795"/>
        <item x="1725"/>
        <item x="2963"/>
        <item x="1758"/>
        <item x="3949"/>
        <item x="5689"/>
        <item x="512"/>
        <item x="4920"/>
        <item x="2592"/>
        <item x="5562"/>
        <item x="5734"/>
        <item x="7049"/>
        <item x="37"/>
        <item x="4735"/>
        <item x="4628"/>
        <item x="6851"/>
        <item x="874"/>
        <item x="5102"/>
        <item x="5372"/>
        <item x="7340"/>
        <item x="2396"/>
        <item x="4587"/>
        <item x="2511"/>
        <item x="2560"/>
        <item x="1871"/>
        <item x="5675"/>
        <item x="5574"/>
        <item x="5378"/>
        <item x="778"/>
        <item x="1599"/>
        <item x="1872"/>
        <item x="3702"/>
        <item x="1274"/>
        <item x="7515"/>
        <item x="6460"/>
        <item x="2109"/>
        <item x="6496"/>
        <item x="1"/>
        <item x="1394"/>
        <item x="3881"/>
        <item x="2555"/>
        <item x="1922"/>
        <item x="7360"/>
        <item x="6890"/>
        <item x="2002"/>
        <item x="2781"/>
        <item x="6491"/>
        <item x="920"/>
        <item x="4777"/>
        <item x="777"/>
        <item x="3861"/>
        <item x="426"/>
        <item x="5455"/>
        <item x="190"/>
        <item x="856"/>
        <item x="7503"/>
        <item x="2740"/>
        <item x="5108"/>
        <item x="4441"/>
        <item x="3804"/>
        <item x="2701"/>
        <item x="4618"/>
        <item x="6370"/>
        <item x="7227"/>
        <item x="6977"/>
        <item x="6001"/>
        <item x="7374"/>
        <item x="2251"/>
        <item x="2256"/>
        <item x="572"/>
        <item x="4008"/>
        <item x="4406"/>
        <item x="3214"/>
        <item x="7560"/>
        <item x="6631"/>
        <item x="1060"/>
        <item x="5484"/>
        <item x="4995"/>
        <item x="198"/>
        <item x="2877"/>
        <item x="5221"/>
        <item x="6978"/>
        <item x="4436"/>
        <item x="7005"/>
        <item x="7621"/>
        <item x="4001"/>
        <item x="720"/>
        <item x="517"/>
        <item x="5443"/>
        <item x="6989"/>
        <item x="1129"/>
        <item x="1878"/>
        <item x="3924"/>
        <item x="8149"/>
        <item x="1371"/>
        <item x="5993"/>
        <item x="4176"/>
        <item x="6274"/>
        <item x="8103"/>
        <item x="2944"/>
        <item x="3358"/>
        <item x="4320"/>
        <item x="79"/>
        <item x="1169"/>
        <item x="7957"/>
        <item x="186"/>
        <item x="7055"/>
        <item x="3863"/>
        <item x="961"/>
        <item x="5901"/>
        <item x="210"/>
        <item x="7970"/>
        <item x="3137"/>
        <item x="1777"/>
        <item x="7900"/>
        <item x="5539"/>
        <item x="3067"/>
        <item x="7152"/>
        <item x="1365"/>
        <item x="3648"/>
        <item x="1419"/>
        <item x="1525"/>
        <item x="4584"/>
        <item x="42"/>
        <item x="5337"/>
        <item x="2108"/>
        <item x="3522"/>
        <item x="7421"/>
        <item x="587"/>
        <item x="3886"/>
        <item x="72"/>
        <item x="4921"/>
        <item x="6921"/>
        <item x="3376"/>
        <item x="3216"/>
        <item x="5222"/>
        <item x="2845"/>
        <item x="1375"/>
        <item x="7961"/>
        <item x="7806"/>
        <item x="1223"/>
        <item x="7659"/>
        <item x="5579"/>
        <item x="8005"/>
        <item x="5857"/>
        <item x="2345"/>
        <item x="7675"/>
        <item x="1290"/>
        <item x="2279"/>
        <item x="3988"/>
        <item x="845"/>
        <item x="729"/>
        <item x="6819"/>
        <item x="7837"/>
        <item x="151"/>
        <item x="468"/>
        <item x="4915"/>
        <item x="1724"/>
        <item x="188"/>
        <item x="2233"/>
        <item x="4068"/>
        <item x="1159"/>
        <item x="5001"/>
        <item x="158"/>
        <item x="358"/>
        <item x="2188"/>
        <item x="897"/>
        <item x="4462"/>
        <item x="2628"/>
        <item x="8068"/>
        <item x="1756"/>
        <item x="4317"/>
        <item x="3923"/>
        <item x="6029"/>
        <item x="5532"/>
        <item x="1512"/>
        <item x="4138"/>
        <item x="585"/>
        <item x="2970"/>
        <item x="4649"/>
        <item x="3578"/>
        <item x="3469"/>
        <item x="6341"/>
        <item x="3140"/>
        <item x="4702"/>
        <item x="2029"/>
        <item x="7843"/>
        <item x="7595"/>
        <item x="3561"/>
        <item x="7682"/>
        <item x="1083"/>
        <item x="7422"/>
        <item x="4651"/>
        <item x="6281"/>
        <item x="3839"/>
        <item x="3898"/>
        <item x="1031"/>
        <item x="7514"/>
        <item x="5276"/>
        <item x="7931"/>
        <item x="7816"/>
        <item x="5035"/>
        <item x="2242"/>
        <item x="6876"/>
        <item x="4774"/>
        <item x="3133"/>
        <item x="527"/>
        <item x="6150"/>
        <item x="3958"/>
        <item x="4321"/>
        <item x="5107"/>
        <item x="2349"/>
        <item x="6073"/>
        <item x="5235"/>
        <item x="3028"/>
        <item x="370"/>
        <item x="8237"/>
        <item x="5064"/>
        <item x="3125"/>
        <item x="1858"/>
        <item x="6680"/>
        <item x="3945"/>
        <item x="2122"/>
        <item x="1280"/>
        <item x="715"/>
        <item x="6520"/>
        <item x="7202"/>
        <item x="1033"/>
        <item x="1943"/>
        <item x="2604"/>
        <item x="7915"/>
        <item x="6924"/>
        <item x="3397"/>
        <item x="6527"/>
        <item x="5626"/>
        <item x="5427"/>
        <item x="3255"/>
        <item x="3100"/>
        <item x="29"/>
        <item x="1265"/>
        <item x="3685"/>
        <item x="6185"/>
        <item x="6371"/>
        <item x="5411"/>
        <item x="873"/>
        <item x="456"/>
        <item x="2115"/>
        <item x="7832"/>
        <item x="3619"/>
        <item x="410"/>
        <item x="411"/>
        <item x="4838"/>
        <item x="4217"/>
        <item x="5392"/>
        <item x="7462"/>
        <item x="958"/>
        <item x="1422"/>
        <item x="208"/>
        <item x="88"/>
        <item x="899"/>
        <item x="1177"/>
        <item x="7213"/>
        <item x="5020"/>
        <item x="5021"/>
        <item x="1789"/>
        <item x="56"/>
        <item x="6784"/>
        <item x="3155"/>
        <item x="3843"/>
        <item x="8085"/>
        <item x="8261"/>
        <item x="11"/>
        <item x="4119"/>
        <item x="1413"/>
        <item x="299"/>
        <item x="1179"/>
        <item x="1503"/>
        <item x="1166"/>
        <item x="6528"/>
        <item x="2920"/>
        <item x="2024"/>
        <item x="3887"/>
        <item x="3085"/>
        <item x="4395"/>
        <item x="7427"/>
        <item x="4407"/>
        <item x="4716"/>
        <item x="6089"/>
        <item x="4399"/>
        <item x="521"/>
        <item x="1793"/>
        <item x="2081"/>
        <item x="8069"/>
        <item x="6388"/>
        <item x="1568"/>
        <item x="2339"/>
        <item x="152"/>
        <item x="462"/>
        <item x="2741"/>
        <item x="3225"/>
        <item x="3226"/>
        <item x="5171"/>
        <item x="2968"/>
        <item x="4226"/>
        <item x="4442"/>
        <item x="7877"/>
        <item x="1303"/>
        <item x="7114"/>
        <item x="7539"/>
        <item x="4516"/>
        <item x="4274"/>
        <item x="4275"/>
        <item x="6654"/>
        <item x="2863"/>
        <item x="4997"/>
        <item x="7525"/>
        <item x="5447"/>
        <item x="6138"/>
        <item x="477"/>
        <item x="1439"/>
        <item x="7071"/>
        <item x="3414"/>
        <item x="6814"/>
        <item x="127"/>
        <item x="5377"/>
        <item x="5529"/>
        <item x="7911"/>
        <item x="5891"/>
        <item x="7928"/>
        <item x="4570"/>
        <item x="5129"/>
        <item x="2287"/>
        <item x="7835"/>
        <item x="2704"/>
        <item x="5018"/>
        <item x="7640"/>
        <item x="4415"/>
        <item x="4103"/>
        <item x="2635"/>
        <item x="7949"/>
        <item x="5651"/>
        <item x="6821"/>
        <item x="2574"/>
        <item x="6877"/>
        <item x="3340"/>
        <item x="2187"/>
        <item x="5686"/>
        <item x="6542"/>
        <item x="4254"/>
        <item x="7822"/>
        <item x="5524"/>
        <item x="5183"/>
        <item x="28"/>
        <item x="2402"/>
        <item x="5821"/>
        <item x="6658"/>
        <item x="4744"/>
        <item x="3493"/>
        <item x="3880"/>
        <item x="1340"/>
        <item x="2087"/>
        <item x="6468"/>
        <item x="4364"/>
        <item x="4118"/>
        <item x="543"/>
        <item x="5865"/>
        <item x="3941"/>
        <item x="7440"/>
        <item x="2170"/>
        <item x="7579"/>
        <item x="3112"/>
        <item x="8284"/>
        <item x="3805"/>
        <item x="6787"/>
        <item x="3059"/>
        <item x="1207"/>
        <item x="1856"/>
        <item x="1749"/>
        <item x="2921"/>
        <item x="7219"/>
        <item x="4877"/>
        <item x="2983"/>
        <item x="6645"/>
        <item x="7518"/>
        <item x="2615"/>
        <item x="571"/>
        <item x="5867"/>
        <item x="7096"/>
        <item x="2045"/>
        <item x="3245"/>
        <item x="1894"/>
        <item x="4480"/>
        <item x="5123"/>
        <item x="913"/>
        <item x="1094"/>
        <item x="2405"/>
        <item x="6949"/>
        <item x="3587"/>
        <item x="176"/>
        <item x="434"/>
        <item x="5942"/>
        <item x="5259"/>
        <item x="4601"/>
        <item x="1244"/>
        <item x="6560"/>
        <item x="1791"/>
        <item x="4969"/>
        <item x="4012"/>
        <item x="369"/>
        <item x="5809"/>
        <item x="3554"/>
        <item x="5886"/>
        <item x="1138"/>
        <item x="8247"/>
        <item x="941"/>
        <item x="5398"/>
        <item x="3768"/>
        <item x="7133"/>
        <item x="1867"/>
        <item x="1995"/>
        <item x="6899"/>
        <item x="283"/>
        <item x="6178"/>
        <item x="8133"/>
        <item x="2901"/>
        <item x="2565"/>
        <item x="6798"/>
        <item x="7226"/>
        <item x="2915"/>
        <item x="5031"/>
        <item x="3662"/>
        <item x="2490"/>
        <item x="8194"/>
        <item x="2020"/>
        <item x="4891"/>
        <item x="945"/>
        <item x="4043"/>
        <item x="5983"/>
        <item x="5984"/>
        <item x="5227"/>
        <item x="1980"/>
        <item x="5274"/>
        <item x="4604"/>
        <item x="3614"/>
        <item x="6044"/>
        <item x="1202"/>
        <item x="4248"/>
        <item x="241"/>
        <item x="8093"/>
        <item x="4845"/>
        <item x="7752"/>
        <item x="1811"/>
        <item x="4785"/>
        <item x="3490"/>
        <item x="2021"/>
        <item x="5006"/>
        <item x="3451"/>
        <item x="7255"/>
        <item x="3184"/>
        <item x="4027"/>
        <item x="3915"/>
        <item x="2787"/>
        <item x="5902"/>
        <item x="6276"/>
        <item x="2847"/>
        <item x="8062"/>
        <item x="1444"/>
        <item x="3930"/>
        <item x="8227"/>
        <item x="2786"/>
        <item x="3348"/>
        <item x="5866"/>
        <item x="2936"/>
        <item x="195"/>
        <item x="5927"/>
        <item x="7470"/>
        <item x="4840"/>
        <item x="7541"/>
        <item x="6620"/>
        <item x="7209"/>
        <item x="1597"/>
        <item x="5331"/>
        <item x="8248"/>
        <item x="5763"/>
        <item x="1769"/>
        <item x="2535"/>
        <item x="4280"/>
        <item x="2249"/>
        <item x="1367"/>
        <item x="6920"/>
        <item x="359"/>
        <item x="2228"/>
        <item x="7259"/>
        <item x="3908"/>
        <item x="2637"/>
        <item x="7799"/>
        <item x="54"/>
        <item x="2957"/>
        <item x="4004"/>
        <item x="6149"/>
        <item x="3283"/>
        <item x="4817"/>
        <item x="429"/>
        <item x="4005"/>
        <item x="7558"/>
        <item x="614"/>
        <item x="1798"/>
        <item x="6342"/>
        <item x="2080"/>
        <item x="1084"/>
        <item x="2785"/>
        <item x="1615"/>
        <item x="3618"/>
        <item x="2803"/>
        <item x="5159"/>
        <item x="4429"/>
        <item x="6259"/>
        <item x="6824"/>
        <item x="3818"/>
        <item x="2145"/>
        <item x="1668"/>
        <item x="5122"/>
        <item x="5565"/>
        <item x="1792"/>
        <item x="5849"/>
        <item x="1588"/>
        <item x="95"/>
        <item x="5317"/>
        <item x="2856"/>
        <item x="487"/>
        <item x="8064"/>
        <item x="686"/>
        <item x="2050"/>
        <item x="5540"/>
        <item x="3045"/>
        <item x="2366"/>
        <item x="4304"/>
        <item x="6409"/>
        <item x="1068"/>
        <item x="1840"/>
        <item x="4485"/>
        <item x="8205"/>
        <item x="7906"/>
        <item x="3445"/>
        <item x="6840"/>
        <item x="6112"/>
        <item x="3515"/>
        <item x="6152"/>
        <item x="4075"/>
        <item x="1004"/>
        <item x="8301"/>
        <item x="4010"/>
        <item x="3227"/>
        <item x="4414"/>
        <item x="5252"/>
        <item x="2143"/>
        <item x="4159"/>
        <item x="741"/>
        <item x="1393"/>
        <item x="6173"/>
        <item x="1815"/>
        <item x="501"/>
        <item x="3074"/>
        <item x="3108"/>
        <item x="3064"/>
        <item x="6049"/>
        <item x="4740"/>
        <item x="1149"/>
        <item x="1233"/>
        <item x="1078"/>
        <item x="6285"/>
        <item x="7858"/>
        <item x="1799"/>
        <item x="2818"/>
        <item x="2008"/>
        <item x="5365"/>
        <item x="2445"/>
        <item x="6387"/>
        <item x="4222"/>
        <item x="8230"/>
        <item x="5211"/>
        <item x="5212"/>
        <item x="1142"/>
        <item x="6503"/>
        <item x="1450"/>
        <item x="2330"/>
        <item x="3918"/>
        <item x="5552"/>
        <item x="3409"/>
        <item x="5999"/>
        <item x="1818"/>
        <item x="595"/>
        <item x="6463"/>
        <item x="5120"/>
        <item x="7067"/>
        <item x="4282"/>
        <item x="3047"/>
        <item x="2429"/>
        <item x="967"/>
        <item x="7483"/>
        <item x="5753"/>
        <item x="2079"/>
        <item x="4110"/>
        <item x="1892"/>
        <item x="3952"/>
        <item x="1972"/>
        <item x="6608"/>
        <item x="2550"/>
        <item x="7908"/>
        <item x="2180"/>
        <item x="797"/>
        <item x="2450"/>
        <item x="3638"/>
        <item x="6911"/>
        <item x="58"/>
        <item x="7066"/>
        <item x="4989"/>
        <item x="6530"/>
        <item x="5273"/>
        <item x="4954"/>
        <item x="3280"/>
        <item x="7368"/>
        <item x="114"/>
        <item x="554"/>
        <item x="4341"/>
        <item x="7168"/>
        <item x="160"/>
        <item x="289"/>
        <item x="22"/>
        <item x="7473"/>
        <item x="393"/>
        <item x="5642"/>
        <item x="3767"/>
        <item x="7748"/>
        <item x="2553"/>
        <item x="7125"/>
        <item x="5245"/>
        <item x="288"/>
        <item x="4606"/>
        <item x="2215"/>
        <item x="385"/>
        <item x="8285"/>
        <item x="1680"/>
        <item x="7013"/>
        <item x="3365"/>
        <item x="2259"/>
        <item x="4331"/>
        <item x="2547"/>
        <item x="1493"/>
        <item x="6777"/>
        <item x="6566"/>
        <item x="2431"/>
        <item x="307"/>
        <item x="7073"/>
        <item x="6517"/>
        <item x="6578"/>
        <item x="4378"/>
        <item x="7510"/>
        <item x="7471"/>
        <item x="5510"/>
        <item x="5907"/>
        <item x="452"/>
        <item x="6326"/>
        <item x="7378"/>
        <item x="5962"/>
        <item x="1642"/>
        <item x="853"/>
        <item x="6826"/>
        <item x="4144"/>
        <item x="1614"/>
        <item x="6611"/>
        <item x="6705"/>
        <item x="6487"/>
        <item x="2977"/>
        <item x="6830"/>
        <item x="5459"/>
        <item x="7245"/>
        <item x="5397"/>
        <item x="7876"/>
        <item x="3546"/>
        <item x="5312"/>
        <item x="7297"/>
        <item x="6305"/>
        <item x="1182"/>
        <item x="5146"/>
        <item x="6674"/>
        <item x="5688"/>
        <item x="6677"/>
        <item x="7169"/>
        <item x="2738"/>
        <item x="6892"/>
        <item x="5029"/>
        <item x="1056"/>
        <item x="5622"/>
        <item x="1321"/>
        <item x="613"/>
        <item x="3751"/>
        <item x="7581"/>
        <item x="2603"/>
        <item x="1310"/>
        <item x="7616"/>
        <item x="7154"/>
        <item x="4422"/>
        <item x="4577"/>
        <item x="5637"/>
        <item x="652"/>
        <item x="1705"/>
        <item x="6795"/>
        <item x="3011"/>
        <item x="6719"/>
        <item x="8182"/>
        <item x="1204"/>
        <item x="2471"/>
        <item x="5140"/>
        <item x="3680"/>
        <item x="772"/>
        <item x="5206"/>
        <item x="1477"/>
        <item x="4809"/>
        <item x="6804"/>
        <item x="981"/>
        <item x="3553"/>
        <item x="4366"/>
        <item x="2275"/>
        <item x="4518"/>
        <item x="5698"/>
        <item x="7916"/>
        <item x="6983"/>
        <item x="3379"/>
        <item x="8119"/>
        <item x="1719"/>
        <item x="244"/>
        <item x="3621"/>
        <item x="6240"/>
        <item x="6247"/>
        <item x="7878"/>
        <item x="1659"/>
        <item x="1081"/>
        <item x="5784"/>
        <item x="467"/>
        <item x="2844"/>
        <item x="2352"/>
        <item x="7187"/>
        <item x="1747"/>
        <item x="3817"/>
        <item x="4690"/>
        <item x="5623"/>
        <item x="24"/>
        <item x="3890"/>
        <item x="4401"/>
        <item x="3769"/>
        <item x="6857"/>
        <item x="4706"/>
        <item x="5917"/>
        <item x="7172"/>
        <item x="648"/>
        <item x="2210"/>
        <item x="3528"/>
        <item x="4664"/>
        <item x="7411"/>
        <item x="7244"/>
        <item x="2756"/>
        <item x="162"/>
        <item x="482"/>
        <item x="2329"/>
        <item x="6324"/>
        <item x="4051"/>
        <item x="2974"/>
        <item x="3742"/>
        <item x="5935"/>
        <item x="1545"/>
        <item x="2985"/>
        <item x="5598"/>
        <item x="7449"/>
        <item x="4731"/>
        <item x="7516"/>
        <item x="169"/>
        <item x="474"/>
        <item x="2185"/>
        <item x="1957"/>
        <item x="6102"/>
        <item x="46"/>
        <item x="4346"/>
        <item x="1912"/>
        <item x="4783"/>
        <item x="8054"/>
        <item x="1275"/>
        <item x="3288"/>
        <item x="2749"/>
        <item x="3770"/>
        <item x="332"/>
        <item x="5490"/>
        <item x="5492"/>
        <item x="2038"/>
        <item x="802"/>
        <item x="603"/>
        <item x="1205"/>
        <item x="4967"/>
        <item x="4059"/>
        <item x="2406"/>
        <item x="6242"/>
        <item x="7193"/>
        <item x="3014"/>
        <item x="1429"/>
        <item x="4137"/>
        <item x="6363"/>
        <item x="7171"/>
        <item x="944"/>
        <item x="1045"/>
        <item x="1251"/>
        <item x="5316"/>
        <item x="7459"/>
        <item x="1255"/>
        <item x="2127"/>
        <item x="4756"/>
        <item x="3815"/>
        <item x="1168"/>
        <item x="6661"/>
        <item x="7023"/>
        <item x="4290"/>
        <item x="4292"/>
        <item x="5845"/>
        <item x="3121"/>
        <item x="1245"/>
        <item x="7531"/>
        <item x="6217"/>
        <item x="1950"/>
        <item x="4398"/>
        <item x="4901"/>
        <item x="6848"/>
        <item x="6065"/>
        <item x="4910"/>
        <item x="4742"/>
        <item x="1200"/>
        <item x="5341"/>
        <item x="3403"/>
        <item x="5311"/>
        <item x="2018"/>
        <item x="6624"/>
        <item x="4857"/>
        <item x="7119"/>
        <item x="2607"/>
        <item x="7994"/>
        <item x="2399"/>
        <item x="1460"/>
        <item x="4136"/>
        <item x="4271"/>
        <item x="5542"/>
        <item x="7543"/>
        <item x="7918"/>
        <item x="1576"/>
        <item x="2689"/>
        <item x="6860"/>
        <item x="875"/>
        <item x="2706"/>
        <item x="7895"/>
        <item x="6922"/>
        <item x="3328"/>
        <item x="1121"/>
        <item x="5058"/>
        <item x="3789"/>
        <item x="7505"/>
        <item x="4096"/>
        <item x="5231"/>
        <item x="6194"/>
        <item x="1540"/>
        <item x="2632"/>
        <item x="2331"/>
        <item x="6147"/>
        <item x="2758"/>
        <item x="3668"/>
        <item x="6048"/>
        <item x="6856"/>
        <item x="1849"/>
        <item x="6941"/>
        <item x="14"/>
        <item x="6782"/>
        <item x="7700"/>
        <item x="1506"/>
        <item x="7959"/>
        <item x="5453"/>
        <item x="8200"/>
        <item x="7902"/>
        <item x="5315"/>
        <item x="7415"/>
        <item x="8057"/>
        <item x="8058"/>
        <item x="4245"/>
        <item x="793"/>
        <item x="5047"/>
        <item x="4622"/>
        <item x="3989"/>
        <item x="569"/>
        <item x="322"/>
        <item x="7072"/>
        <item x="7562"/>
        <item x="5681"/>
        <item x="2494"/>
        <item x="8129"/>
        <item x="5413"/>
        <item x="773"/>
        <item x="3776"/>
        <item x="5716"/>
        <item x="7405"/>
        <item x="6866"/>
        <item x="8112"/>
        <item x="5638"/>
        <item x="4707"/>
        <item x="1603"/>
        <item x="3835"/>
        <item x="2388"/>
        <item x="7728"/>
        <item x="4099"/>
        <item x="5754"/>
        <item x="3588"/>
        <item x="2017"/>
        <item x="1414"/>
        <item x="5133"/>
        <item x="5501"/>
        <item x="1130"/>
        <item x="4626"/>
        <item x="5125"/>
        <item x="7944"/>
        <item x="211"/>
        <item x="3401"/>
        <item x="420"/>
        <item x="3901"/>
        <item x="6120"/>
        <item x="4443"/>
        <item x="4617"/>
        <item x="8050"/>
        <item x="4065"/>
        <item x="7419"/>
        <item x="2113"/>
        <item x="7660"/>
        <item x="1057"/>
        <item x="1188"/>
        <item x="4303"/>
        <item x="6094"/>
        <item x="3448"/>
        <item x="4334"/>
        <item x="7303"/>
        <item x="671"/>
        <item x="5732"/>
        <item x="386"/>
        <item x="721"/>
        <item x="5981"/>
        <item x="5982"/>
        <item x="2385"/>
        <item x="7467"/>
        <item x="1580"/>
        <item x="8260"/>
        <item x="8009"/>
        <item x="759"/>
        <item x="5127"/>
        <item x="7500"/>
        <item x="3007"/>
        <item x="3877"/>
        <item x="6419"/>
        <item x="6421"/>
        <item x="8242"/>
        <item x="2774"/>
        <item x="5799"/>
        <item x="5800"/>
        <item x="6872"/>
        <item x="1978"/>
        <item x="4623"/>
        <item x="4388"/>
        <item x="4394"/>
        <item x="2492"/>
        <item x="5869"/>
        <item x="4779"/>
        <item x="3542"/>
        <item x="1963"/>
        <item x="2937"/>
        <item x="2321"/>
        <item x="7749"/>
        <item x="6762"/>
        <item x="4972"/>
        <item x="3054"/>
        <item x="4478"/>
        <item x="1700"/>
        <item x="1590"/>
        <item x="2509"/>
        <item x="5994"/>
        <item x="53"/>
        <item x="1435"/>
        <item x="443"/>
        <item x="551"/>
        <item x="65"/>
        <item x="8143"/>
        <item x="3276"/>
        <item x="6939"/>
        <item x="3142"/>
        <item x="5281"/>
        <item x="878"/>
        <item x="1622"/>
        <item x="4410"/>
        <item x="7851"/>
        <item x="5834"/>
        <item x="2322"/>
        <item x="6477"/>
        <item x="2479"/>
        <item x="4440"/>
        <item x="1898"/>
        <item x="3630"/>
        <item x="5987"/>
        <item x="7958"/>
        <item x="6627"/>
        <item x="3003"/>
        <item x="5972"/>
        <item x="5625"/>
        <item x="3740"/>
        <item x="838"/>
        <item x="6315"/>
        <item x="2602"/>
        <item x="6770"/>
        <item x="2203"/>
        <item x="6323"/>
        <item x="1827"/>
        <item x="8250"/>
        <item x="7095"/>
        <item x="3298"/>
        <item x="2298"/>
        <item x="2184"/>
        <item x="3435"/>
        <item x="5261"/>
        <item x="6882"/>
        <item x="5363"/>
        <item x="5592"/>
        <item x="3236"/>
        <item x="7047"/>
        <item x="5960"/>
        <item x="7252"/>
        <item x="3412"/>
        <item x="7673"/>
        <item x="8275"/>
        <item x="6451"/>
        <item x="2335"/>
        <item x="5115"/>
        <item x="8220"/>
        <item x="6740"/>
        <item x="7247"/>
        <item x="4749"/>
        <item x="4733"/>
        <item x="7075"/>
        <item x="7204"/>
        <item x="1388"/>
        <item x="5165"/>
        <item x="4586"/>
        <item x="6057"/>
        <item x="6684"/>
        <item x="5629"/>
        <item x="1962"/>
        <item x="1532"/>
        <item x="3584"/>
        <item x="368"/>
        <item x="245"/>
        <item x="3558"/>
        <item x="6141"/>
        <item x="3664"/>
        <item x="1197"/>
        <item x="363"/>
        <item x="3254"/>
        <item x="7064"/>
        <item x="5936"/>
        <item x="3218"/>
        <item x="7658"/>
        <item x="6481"/>
        <item x="7937"/>
        <item x="5941"/>
        <item x="2047"/>
        <item x="6335"/>
        <item x="5052"/>
        <item x="7692"/>
        <item x="4574"/>
        <item x="2673"/>
        <item x="3710"/>
        <item x="7435"/>
        <item x="6689"/>
        <item x="1346"/>
        <item x="4573"/>
        <item x="6295"/>
        <item x="6909"/>
        <item x="2891"/>
        <item x="5284"/>
        <item x="2709"/>
        <item x="6445"/>
        <item x="1431"/>
        <item x="6361"/>
        <item x="2810"/>
        <item x="6016"/>
        <item x="6803"/>
        <item x="3095"/>
        <item x="4941"/>
        <item x="428"/>
        <item x="770"/>
        <item x="2982"/>
        <item x="3005"/>
        <item x="4674"/>
        <item x="731"/>
        <item x="2519"/>
        <item x="7628"/>
        <item x="4259"/>
        <item x="5772"/>
        <item x="5079"/>
        <item x="7445"/>
        <item x="6061"/>
        <item x="3788"/>
        <item x="7386"/>
        <item x="5438"/>
        <item x="5439"/>
        <item x="954"/>
        <item x="4121"/>
        <item x="2179"/>
        <item x="4240"/>
        <item x="2493"/>
        <item x="5776"/>
        <item x="483"/>
        <item x="2597"/>
        <item x="4221"/>
        <item x="4669"/>
        <item x="3814"/>
        <item x="2114"/>
        <item x="6338"/>
        <item x="928"/>
        <item x="1157"/>
        <item x="2091"/>
        <item x="182"/>
        <item x="7705"/>
        <item x="8018"/>
        <item x="8208"/>
        <item x="1427"/>
        <item x="5898"/>
        <item x="3865"/>
        <item x="7002"/>
        <item x="8095"/>
        <item x="5163"/>
        <item x="984"/>
        <item x="4000"/>
        <item x="3552"/>
        <item x="1044"/>
        <item x="8287"/>
        <item x="4682"/>
        <item x="3755"/>
        <item x="2291"/>
        <item x="6359"/>
        <item x="1513"/>
        <item x="657"/>
        <item x="992"/>
        <item x="395"/>
        <item x="4648"/>
        <item x="5502"/>
        <item x="5396"/>
        <item x="953"/>
        <item x="3760"/>
        <item x="2123"/>
        <item x="3811"/>
        <item x="3152"/>
        <item x="7901"/>
        <item x="5296"/>
        <item x="3824"/>
        <item x="5660"/>
        <item x="7239"/>
        <item x="1143"/>
        <item x="1052"/>
        <item x="7480"/>
        <item x="4520"/>
        <item x="5558"/>
        <item x="2162"/>
        <item x="6164"/>
        <item x="663"/>
        <item x="6475"/>
        <item x="1960"/>
        <item x="4627"/>
        <item x="6956"/>
        <item x="3306"/>
        <item x="5804"/>
        <item x="5949"/>
        <item x="3866"/>
        <item x="3909"/>
        <item x="2218"/>
        <item x="2622"/>
        <item x="4453"/>
        <item x="7333"/>
        <item x="1494"/>
        <item x="6518"/>
        <item x="2151"/>
        <item x="2575"/>
        <item x="30"/>
        <item x="886"/>
        <item x="4684"/>
        <item x="394"/>
        <item x="5364"/>
        <item x="3826"/>
        <item x="7112"/>
        <item x="4384"/>
        <item x="2820"/>
        <item x="3800"/>
        <item x="4741"/>
        <item x="7757"/>
        <item x="293"/>
        <item x="3867"/>
        <item x="6901"/>
        <item x="3650"/>
        <item x="7134"/>
        <item x="7446"/>
        <item x="6010"/>
        <item x="6036"/>
        <item x="1733"/>
        <item x="1253"/>
        <item x="1547"/>
        <item x="1973"/>
        <item x="3905"/>
        <item x="1983"/>
        <item x="768"/>
        <item x="1835"/>
        <item x="413"/>
        <item x="7232"/>
        <item x="4021"/>
        <item x="163"/>
        <item x="480"/>
        <item x="5756"/>
        <item x="5757"/>
        <item x="96"/>
        <item x="1024"/>
        <item x="3051"/>
        <item x="7398"/>
        <item x="7526"/>
        <item x="634"/>
        <item x="635"/>
        <item x="5082"/>
        <item x="687"/>
        <item x="5509"/>
        <item x="3925"/>
        <item x="4404"/>
        <item x="593"/>
        <item x="1215"/>
        <item x="4583"/>
        <item x="3686"/>
        <item x="3272"/>
        <item x="4028"/>
        <item x="7779"/>
        <item x="3899"/>
        <item x="7212"/>
        <item x="4145"/>
        <item x="2998"/>
        <item x="6478"/>
        <item x="4902"/>
        <item x="5488"/>
        <item x="5618"/>
        <item x="3893"/>
        <item x="3876"/>
        <item x="1409"/>
        <item x="3339"/>
        <item x="2576"/>
        <item x="6849"/>
        <item x="7881"/>
        <item x="4545"/>
        <item x="2286"/>
        <item x="5239"/>
        <item x="2470"/>
        <item x="484"/>
        <item x="7624"/>
        <item x="329"/>
        <item x="5379"/>
        <item x="5380"/>
        <item x="2644"/>
        <item x="4497"/>
        <item x="7869"/>
        <item x="1090"/>
        <item x="1486"/>
        <item x="6513"/>
        <item x="5100"/>
        <item x="5964"/>
        <item x="8147"/>
        <item x="3413"/>
        <item x="3242"/>
        <item x="766"/>
        <item x="664"/>
        <item x="666"/>
        <item x="1583"/>
        <item x="725"/>
        <item x="291"/>
        <item x="5791"/>
        <item x="1779"/>
        <item x="5166"/>
        <item x="6367"/>
        <item x="3521"/>
        <item x="3841"/>
        <item x="7652"/>
        <item x="7727"/>
        <item x="1103"/>
        <item x="5777"/>
        <item x="894"/>
        <item x="2902"/>
        <item x="6602"/>
        <item x="6603"/>
        <item x="3840"/>
        <item x="7117"/>
        <item x="3345"/>
        <item x="3889"/>
        <item x="7687"/>
        <item x="8030"/>
        <item x="6362"/>
        <item x="1260"/>
        <item x="4798"/>
        <item x="7553"/>
        <item x="8176"/>
        <item x="7831"/>
        <item x="1015"/>
        <item x="3368"/>
        <item x="3564"/>
        <item x="1224"/>
        <item x="2272"/>
        <item x="6884"/>
        <item x="3012"/>
        <item x="5619"/>
        <item x="3873"/>
        <item x="3503"/>
        <item x="225"/>
        <item x="807"/>
        <item x="3327"/>
        <item x="1170"/>
        <item x="1301"/>
        <item x="7224"/>
        <item x="643"/>
        <item x="6796"/>
        <item x="8070"/>
        <item x="4841"/>
        <item x="544"/>
        <item x="6519"/>
        <item x="3079"/>
        <item x="97"/>
        <item x="3580"/>
        <item x="844"/>
        <item x="4444"/>
        <item x="618"/>
        <item x="2843"/>
        <item x="7706"/>
        <item x="6424"/>
        <item x="4355"/>
        <item x="6286"/>
        <item x="6874"/>
        <item x="2198"/>
        <item x="7211"/>
        <item x="6063"/>
        <item x="5920"/>
        <item x="6200"/>
        <item x="3859"/>
        <item x="5970"/>
        <item x="2453"/>
        <item x="3590"/>
        <item x="1238"/>
        <item x="5730"/>
        <item x="7577"/>
        <item x="2238"/>
        <item x="5346"/>
        <item x="4370"/>
        <item x="1675"/>
        <item x="6310"/>
        <item x="6794"/>
        <item x="6081"/>
        <item x="2199"/>
        <item x="8226"/>
        <item x="4946"/>
        <item x="3022"/>
        <item x="2908"/>
        <item x="3391"/>
        <item x="955"/>
        <item x="4313"/>
        <item x="1650"/>
        <item x="2297"/>
        <item x="3009"/>
        <item x="6373"/>
        <item x="1357"/>
        <item x="780"/>
        <item x="2642"/>
        <item x="1947"/>
        <item x="7790"/>
        <item x="5353"/>
        <item x="6043"/>
        <item x="5448"/>
        <item x="5746"/>
        <item x="3728"/>
        <item x="7966"/>
        <item x="5351"/>
        <item x="7792"/>
        <item x="51"/>
        <item x="1256"/>
        <item x="5233"/>
        <item x="2855"/>
        <item x="1838"/>
        <item x="3215"/>
        <item x="7777"/>
        <item x="6219"/>
        <item x="566"/>
        <item x="3168"/>
        <item x="1063"/>
        <item x="7695"/>
        <item x="7442"/>
        <item x="5617"/>
        <item x="3172"/>
        <item x="2028"/>
        <item x="1335"/>
        <item x="2639"/>
        <item x="621"/>
        <item x="3612"/>
        <item x="6108"/>
        <item x="3658"/>
        <item x="1843"/>
        <item x="6888"/>
        <item x="5543"/>
        <item x="7381"/>
        <item x="373"/>
        <item x="3016"/>
        <item x="7793"/>
        <item x="3443"/>
        <item x="5521"/>
        <item x="172"/>
        <item x="412"/>
        <item x="8045"/>
        <item x="7566"/>
        <item x="3706"/>
        <item x="7001"/>
        <item x="6206"/>
        <item x="6210"/>
        <item x="8072"/>
        <item x="2570"/>
        <item x="83"/>
        <item x="4769"/>
        <item x="5512"/>
        <item x="7978"/>
        <item x="4598"/>
        <item x="5054"/>
        <item x="7474"/>
        <item x="7845"/>
        <item x="1281"/>
        <item x="273"/>
        <item x="6553"/>
        <item x="4599"/>
        <item x="2257"/>
        <item x="4402"/>
        <item x="3991"/>
        <item x="6935"/>
        <item x="4372"/>
        <item x="8"/>
        <item x="4645"/>
        <item x="1589"/>
        <item x="3739"/>
        <item x="4571"/>
        <item x="4572"/>
        <item x="3757"/>
        <item x="3809"/>
        <item x="7836"/>
        <item x="2491"/>
        <item x="3113"/>
        <item x="7275"/>
        <item x="4640"/>
        <item x="32"/>
        <item x="7198"/>
        <item x="6870"/>
        <item x="2647"/>
        <item x="5765"/>
        <item x="4794"/>
        <item x="868"/>
        <item x="8211"/>
        <item x="1347"/>
        <item x="904"/>
        <item x="7679"/>
        <item x="1311"/>
        <item x="7738"/>
        <item x="7740"/>
        <item x="1484"/>
        <item x="7934"/>
        <item x="6062"/>
        <item x="908"/>
        <item x="1014"/>
        <item x="995"/>
        <item x="77"/>
        <item x="4737"/>
        <item x="1190"/>
        <item x="4542"/>
        <item x="6350"/>
        <item x="4428"/>
        <item x="3317"/>
        <item x="1082"/>
        <item x="507"/>
        <item x="189"/>
        <item x="2885"/>
        <item x="319"/>
        <item x="7077"/>
        <item x="3495"/>
        <item x="3977"/>
        <item x="4856"/>
        <item x="228"/>
        <item x="5279"/>
        <item x="4522"/>
        <item x="596"/>
        <item x="7074"/>
        <item x="4080"/>
        <item x="6577"/>
        <item x="3516"/>
        <item x="4090"/>
        <item x="1923"/>
        <item x="2979"/>
        <item x="7356"/>
        <item x="1242"/>
        <item x="6754"/>
        <item x="2100"/>
        <item x="3878"/>
        <item x="5951"/>
        <item x="1317"/>
        <item x="3229"/>
        <item x="7236"/>
        <item x="1563"/>
        <item x="3186"/>
        <item x="6027"/>
        <item x="7697"/>
        <item x="6114"/>
        <item x="69"/>
        <item x="2265"/>
        <item x="4670"/>
        <item x="5853"/>
        <item x="3912"/>
        <item x="130"/>
        <item x="4782"/>
        <item x="6168"/>
        <item x="3324"/>
        <item x="4449"/>
        <item x="5432"/>
        <item x="5764"/>
        <item x="5825"/>
        <item x="1355"/>
        <item x="4987"/>
        <item x="2294"/>
        <item x="5945"/>
        <item x="3922"/>
        <item x="8073"/>
        <item x="8214"/>
        <item x="3955"/>
        <item x="3829"/>
        <item x="4111"/>
        <item x="7058"/>
        <item x="746"/>
        <item x="3643"/>
        <item x="2293"/>
        <item x="2497"/>
        <item x="2482"/>
        <item x="5322"/>
        <item x="3410"/>
        <item x="140"/>
        <item x="5835"/>
        <item x="5837"/>
        <item x="9"/>
        <item x="6588"/>
        <item x="5980"/>
        <item x="4296"/>
        <item x="3109"/>
        <item x="5778"/>
        <item x="2680"/>
        <item x="7"/>
        <item x="6018"/>
        <item x="6056"/>
        <item x="1925"/>
        <item x="6845"/>
        <item x="7561"/>
        <item x="1543"/>
        <item x="1458"/>
        <item x="1272"/>
        <item x="1511"/>
        <item x="5062"/>
        <item x="1213"/>
        <item x="2567"/>
        <item x="1542"/>
        <item x="1172"/>
        <item x="6775"/>
        <item x="7387"/>
        <item x="7392"/>
        <item x="7707"/>
        <item x="6037"/>
        <item x="4678"/>
        <item x="384"/>
        <item x="2763"/>
        <item x="6004"/>
        <item x="867"/>
        <item x="5205"/>
        <item x="5204"/>
        <item x="1464"/>
        <item x="6416"/>
        <item x="5641"/>
        <item x="1341"/>
        <item x="4289"/>
        <item x="522"/>
        <item x="855"/>
        <item x="6024"/>
        <item x="6604"/>
        <item x="3534"/>
        <item x="1764"/>
        <item x="2826"/>
        <item x="2373"/>
        <item x="5585"/>
        <item x="6502"/>
        <item x="2664"/>
        <item x="8253"/>
        <item x="3174"/>
        <item x="7647"/>
        <item x="8295"/>
        <item x="1227"/>
        <item x="1209"/>
        <item x="7898"/>
        <item x="7913"/>
        <item x="7914"/>
        <item x="883"/>
        <item x="2308"/>
        <item x="893"/>
        <item x="263"/>
        <item x="5824"/>
        <item x="1500"/>
        <item x="3948"/>
        <item x="405"/>
        <item x="636"/>
        <item x="4155"/>
        <item x="3351"/>
        <item x="3264"/>
        <item x="4113"/>
        <item x="6869"/>
        <item x="4864"/>
        <item x="4656"/>
        <item x="389"/>
        <item x="4708"/>
        <item x="518"/>
        <item x="6123"/>
        <item x="5336"/>
        <item x="4042"/>
        <item x="1430"/>
        <item x="3058"/>
        <item x="8002"/>
        <item x="514"/>
        <item x="1465"/>
        <item x="4546"/>
        <item x="2971"/>
        <item x="763"/>
        <item x="3990"/>
        <item x="2556"/>
        <item x="3090"/>
        <item x="3080"/>
        <item x="7641"/>
        <item x="3278"/>
        <item x="7892"/>
        <item x="4261"/>
        <item x="2932"/>
        <item x="2424"/>
        <item x="3570"/>
        <item x="7011"/>
        <item x="6283"/>
        <item x="2693"/>
        <item x="4376"/>
        <item x="5224"/>
        <item x="7086"/>
        <item x="8091"/>
        <item x="6573"/>
        <item x="922"/>
        <item x="1252"/>
        <item x="315"/>
        <item x="4866"/>
        <item x="4460"/>
        <item x="1497"/>
        <item x="2095"/>
        <item x="4730"/>
        <item x="4647"/>
        <item x="3371"/>
        <item x="7685"/>
        <item x="4312"/>
        <item x="3565"/>
        <item x="2892"/>
        <item x="5044"/>
        <item x="3352"/>
        <item x="1050"/>
        <item x="3679"/>
        <item x="1709"/>
        <item x="3810"/>
        <item x="4115"/>
        <item x="7867"/>
        <item x="4013"/>
        <item x="4788"/>
        <item x="3984"/>
        <item x="5608"/>
        <item x="5306"/>
        <item x="3791"/>
        <item x="2378"/>
        <item x="4029"/>
        <item x="2320"/>
        <item x="4408"/>
        <item x="2049"/>
        <item x="5648"/>
        <item x="5997"/>
        <item x="5404"/>
        <item x="146"/>
        <item x="2728"/>
        <item x="6708"/>
        <item x="115"/>
        <item x="4192"/>
        <item x="1660"/>
        <item x="2005"/>
        <item x="4608"/>
        <item x="3704"/>
        <item x="2245"/>
        <item x="1852"/>
        <item x="7923"/>
        <item x="1035"/>
        <item x="1921"/>
        <item x="5360"/>
        <item x="1096"/>
        <item x="348"/>
        <item x="1771"/>
        <item x="1857"/>
        <item x="4270"/>
        <item x="971"/>
        <item x="187"/>
        <item x="1194"/>
        <item x="7691"/>
        <item x="6374"/>
        <item x="1609"/>
        <item x="3869"/>
        <item x="7399"/>
        <item x="4493"/>
        <item x="4580"/>
        <item x="2070"/>
        <item x="6444"/>
        <item x="3247"/>
        <item x="2752"/>
        <item x="5737"/>
        <item x="5583"/>
        <item x="7289"/>
        <item x="2048"/>
        <item x="1611"/>
        <item x="3106"/>
        <item x="2098"/>
        <item x="6474"/>
        <item x="5072"/>
        <item x="5073"/>
        <item x="6728"/>
        <item x="2371"/>
        <item x="7426"/>
        <item x="5664"/>
        <item x="7522"/>
        <item x="3177"/>
        <item x="5218"/>
        <item x="5881"/>
        <item x="8052"/>
        <item x="2780"/>
        <item x="2782"/>
        <item x="3336"/>
        <item x="1268"/>
        <item x="376"/>
        <item x="4907"/>
        <item x="3452"/>
        <item x="1625"/>
        <item x="478"/>
        <item x="510"/>
        <item x="6067"/>
        <item x="7973"/>
        <item x="327"/>
        <item x="7810"/>
        <item x="6408"/>
        <item x="3761"/>
        <item x="142"/>
        <item x="2432"/>
        <item x="6779"/>
        <item x="3508"/>
        <item x="3042"/>
        <item x="5056"/>
        <item x="5295"/>
        <item x="7933"/>
        <item x="3713"/>
        <item x="5564"/>
        <item x="966"/>
        <item x="7003"/>
        <item x="1896"/>
        <item x="3287"/>
        <item x="7988"/>
        <item x="5114"/>
        <item x="7389"/>
        <item x="2518"/>
        <item x="6702"/>
        <item x="8277"/>
        <item x="3794"/>
        <item x="2805"/>
        <item x="2672"/>
        <item x="515"/>
        <item x="4104"/>
        <item x="1776"/>
        <item x="196"/>
        <item x="4897"/>
        <item x="1918"/>
        <item x="1605"/>
        <item x="1732"/>
        <item x="531"/>
        <item x="3994"/>
        <item x="7977"/>
        <item x="1351"/>
        <item x="1888"/>
        <item x="5751"/>
        <item x="3380"/>
        <item x="4759"/>
        <item x="5368"/>
        <item x="5654"/>
        <item x="4632"/>
        <item x="7815"/>
        <item x="298"/>
        <item x="1483"/>
        <item x="1236"/>
        <item x="1666"/>
        <item x="7754"/>
        <item x="3036"/>
        <item x="3388"/>
        <item x="260"/>
        <item x="3366"/>
        <item x="1987"/>
        <item x="6090"/>
        <item x="7872"/>
        <item x="5739"/>
        <item x="1038"/>
        <item x="3175"/>
        <item x="5449"/>
        <item x="3408"/>
        <item x="5575"/>
        <item x="1195"/>
        <item x="5086"/>
        <item x="617"/>
        <item x="6985"/>
        <item x="7406"/>
        <item x="7408"/>
        <item x="6382"/>
        <item x="1796"/>
        <item x="1266"/>
        <item x="8185"/>
        <item x="6174"/>
        <item x="6177"/>
        <item x="713"/>
        <item x="5403"/>
        <item x="8172"/>
        <item x="8174"/>
        <item x="7160"/>
        <item x="1212"/>
        <item x="6325"/>
        <item x="4126"/>
        <item x="1445"/>
        <item x="957"/>
        <item x="3462"/>
        <item x="627"/>
        <item x="628"/>
        <item x="1016"/>
        <item x="5956"/>
        <item x="1930"/>
        <item x="2765"/>
        <item x="7603"/>
        <item x="7604"/>
        <item x="760"/>
        <item x="1178"/>
        <item x="1685"/>
        <item x="6390"/>
        <item x="914"/>
        <item x="1379"/>
        <item x="2523"/>
        <item x="3342"/>
        <item x="6279"/>
        <item x="850"/>
        <item x="7103"/>
        <item x="4209"/>
        <item x="924"/>
        <item x="2231"/>
        <item x="3808"/>
        <item x="578"/>
        <item x="4500"/>
        <item x="4936"/>
        <item x="3965"/>
        <item x="1726"/>
        <item x="7797"/>
        <item x="6208"/>
        <item x="637"/>
        <item x="1904"/>
        <item x="599"/>
        <item x="4887"/>
        <item x="5097"/>
        <item x="2525"/>
        <item x="6778"/>
        <item x="2526"/>
        <item x="275"/>
        <item x="6017"/>
        <item x="3219"/>
        <item x="6075"/>
        <item x="8145"/>
        <item x="8146"/>
        <item x="2498"/>
        <item x="7676"/>
        <item x="6220"/>
        <item x="2935"/>
        <item x="3705"/>
        <item x="2742"/>
        <item x="6917"/>
        <item x="1710"/>
        <item x="5550"/>
        <item x="6340"/>
        <item x="3973"/>
        <item x="3736"/>
        <item x="5929"/>
        <item x="5418"/>
        <item x="7987"/>
        <item x="6225"/>
        <item x="6735"/>
        <item x="3337"/>
        <item x="5103"/>
        <item x="794"/>
        <item x="2596"/>
        <item x="6671"/>
        <item x="1116"/>
        <item x="4790"/>
        <item x="8290"/>
        <item x="4220"/>
        <item x="2085"/>
        <item x="3198"/>
        <item x="2160"/>
        <item x="7964"/>
        <item x="5507"/>
        <item x="758"/>
        <item x="717"/>
        <item x="4517"/>
        <item x="6942"/>
        <item x="6543"/>
        <item x="4700"/>
        <item x="644"/>
        <item x="1192"/>
        <item x="8221"/>
        <item x="1701"/>
        <item x="7703"/>
        <item x="3104"/>
        <item x="4652"/>
        <item x="5386"/>
        <item x="2410"/>
        <item x="5656"/>
        <item x="2194"/>
        <item x="7190"/>
        <item x="7830"/>
        <item x="4314"/>
        <item x="6715"/>
        <item x="7556"/>
        <item x="4024"/>
        <item x="2618"/>
        <item x="464"/>
        <item x="2271"/>
        <item x="7668"/>
        <item x="7938"/>
        <item x="144"/>
        <item x="3159"/>
        <item x="8292"/>
        <item x="6843"/>
        <item x="3720"/>
        <item x="2209"/>
        <item x="3076"/>
        <item x="230"/>
        <item x="6084"/>
        <item x="7520"/>
        <item x="3518"/>
        <item x="3519"/>
        <item x="4201"/>
        <item x="2964"/>
        <item x="7788"/>
        <item x="3576"/>
        <item x="4931"/>
        <item x="2646"/>
        <item x="2465"/>
        <item x="3517"/>
        <item x="1812"/>
        <item x="3784"/>
        <item x="1318"/>
        <item x="748"/>
        <item x="1847"/>
        <item x="5465"/>
        <item x="5588"/>
        <item x="292"/>
        <item x="7563"/>
        <item x="1206"/>
        <item x="3950"/>
        <item x="7330"/>
        <item x="3883"/>
        <item x="936"/>
        <item x="2236"/>
        <item x="7819"/>
        <item x="4413"/>
        <item x="5546"/>
        <item x="6992"/>
        <item x="7150"/>
        <item x="2580"/>
        <item x="1234"/>
        <item x="6937"/>
        <item x="1298"/>
        <item x="3780"/>
        <item x="6172"/>
        <item x="5032"/>
        <item x="5479"/>
        <item x="5201"/>
        <item x="611"/>
        <item x="4205"/>
        <item x="7035"/>
        <item x="1152"/>
        <item x="2716"/>
        <item x="5851"/>
        <item x="6944"/>
        <item x="4822"/>
        <item x="2731"/>
        <item x="3591"/>
        <item x="4352"/>
        <item x="3170"/>
        <item x="5113"/>
        <item x="3928"/>
        <item x="4791"/>
        <item x="8281"/>
        <item x="1745"/>
        <item x="2237"/>
        <item x="4025"/>
        <item x="7847"/>
        <item x="5164"/>
        <item x="6709"/>
        <item x="1765"/>
        <item x="458"/>
        <item x="3291"/>
        <item x="3812"/>
        <item x="3778"/>
        <item x="1226"/>
        <item x="1517"/>
        <item x="5633"/>
        <item x="5207"/>
        <item x="6255"/>
        <item x="1632"/>
        <item x="2391"/>
        <item x="3512"/>
        <item x="164"/>
        <item x="476"/>
        <item x="5382"/>
        <item x="2225"/>
        <item x="3347"/>
        <item x="7370"/>
        <item x="1070"/>
        <item x="7997"/>
        <item x="1214"/>
        <item x="3942"/>
        <item x="962"/>
        <item x="6623"/>
        <item x="3772"/>
        <item x="6088"/>
        <item x="7726"/>
        <item x="2870"/>
        <item x="1801"/>
        <item x="3307"/>
        <item x="880"/>
        <item x="8022"/>
        <item x="466"/>
        <item x="1382"/>
        <item x="3694"/>
        <item x="303"/>
        <item x="646"/>
        <item x="5266"/>
        <item x="8180"/>
        <item x="6967"/>
        <item x="5451"/>
        <item x="6557"/>
        <item x="6232"/>
        <item x="5803"/>
        <item x="5770"/>
        <item x="2751"/>
        <item x="3195"/>
        <item x="6253"/>
        <item x="6692"/>
        <item x="6184"/>
        <item x="2301"/>
        <item x="3119"/>
        <item x="6442"/>
        <item x="4481"/>
        <item x="4663"/>
        <item x="5959"/>
        <item x="1285"/>
        <item x="1449"/>
        <item x="7794"/>
        <item x="5406"/>
        <item x="7956"/>
        <item x="8023"/>
        <item x="8024"/>
        <item x="8025"/>
        <item x="8053"/>
        <item x="4102"/>
        <item x="351"/>
        <item x="59"/>
        <item x="5494"/>
        <item x="2945"/>
        <item x="4061"/>
        <item x="4048"/>
        <item x="4396"/>
        <item x="2747"/>
        <item x="8188"/>
        <item x="5711"/>
        <item x="5712"/>
        <item x="6791"/>
        <item x="305"/>
        <item x="3849"/>
        <item x="2316"/>
        <item x="113"/>
        <item x="3001"/>
        <item x="1968"/>
        <item x="7555"/>
        <item x="5417"/>
        <item x="4038"/>
        <item x="3792"/>
        <item x="6034"/>
        <item x="2262"/>
        <item x="4686"/>
        <item x="3204"/>
        <item x="8280"/>
        <item x="2039"/>
        <item x="1951"/>
        <item x="6938"/>
        <item x="5877"/>
        <item x="2409"/>
        <item x="7322"/>
        <item x="3305"/>
        <item x="7721"/>
        <item x="1687"/>
        <item x="8155"/>
        <item x="2121"/>
        <item x="8098"/>
        <item x="4804"/>
        <item x="4805"/>
        <item x="7547"/>
        <item x="6294"/>
        <item x="7521"/>
        <item x="3017"/>
        <item x="7529"/>
        <item x="7306"/>
        <item x="4269"/>
        <item x="1225"/>
        <item x="4079"/>
        <item x="3415"/>
        <item x="1221"/>
        <item x="3482"/>
        <item x="3510"/>
        <item x="1405"/>
        <item x="1932"/>
        <item x="2581"/>
        <item x="110"/>
        <item x="888"/>
        <item x="2053"/>
        <item x="7338"/>
        <item x="194"/>
        <item x="1106"/>
        <item x="789"/>
        <item x="174"/>
        <item x="449"/>
        <item x="1448"/>
        <item x="5325"/>
        <item x="2522"/>
        <item x="6713"/>
        <item x="4863"/>
        <item x="7733"/>
        <item x="6192"/>
        <item x="6193"/>
        <item x="525"/>
        <item x="4078"/>
        <item x="2899"/>
        <item x="597"/>
        <item x="916"/>
        <item x="1952"/>
        <item x="1866"/>
        <item x="6575"/>
        <item x="2506"/>
        <item x="2124"/>
        <item x="3134"/>
        <item x="7887"/>
        <item x="3407"/>
        <item x="2958"/>
        <item x="4053"/>
        <item x="4913"/>
        <item x="7669"/>
        <item x="6264"/>
        <item x="5158"/>
        <item x="5321"/>
        <item x="4476"/>
        <item x="7241"/>
        <item x="1240"/>
        <item x="4550"/>
        <item x="4564"/>
        <item x="2499"/>
        <item x="7088"/>
        <item x="5039"/>
        <item x="7554"/>
        <item x="712"/>
        <item x="8181"/>
        <item x="3231"/>
        <item x="8111"/>
        <item x="5577"/>
        <item x="2953"/>
        <item x="7690"/>
        <item x="2753"/>
        <item x="2875"/>
        <item x="6865"/>
        <item x="3220"/>
        <item x="5519"/>
        <item x="6042"/>
        <item x="4591"/>
        <item x="5672"/>
        <item x="6504"/>
        <item x="1326"/>
        <item x="7530"/>
        <item x="3468"/>
        <item x="8078"/>
        <item x="7321"/>
        <item x="2269"/>
        <item x="404"/>
        <item x="2390"/>
        <item x="1055"/>
        <item x="1097"/>
        <item x="7091"/>
        <item x="4375"/>
        <item x="4607"/>
        <item x="1919"/>
        <item x="4543"/>
        <item x="6131"/>
        <item x="350"/>
        <item x="5234"/>
        <item x="2601"/>
        <item x="7195"/>
        <item x="100"/>
        <item x="2764"/>
        <item x="1844"/>
        <item x="7578"/>
        <item x="3797"/>
        <item x="6143"/>
        <item x="6275"/>
        <item x="8101"/>
        <item x="7974"/>
        <item x="7108"/>
        <item x="2778"/>
        <item x="5340"/>
        <item x="6466"/>
        <item x="1560"/>
        <item x="1808"/>
        <item x="930"/>
        <item x="214"/>
        <item x="5275"/>
        <item x="4373"/>
        <item x="4368"/>
        <item x="1619"/>
        <item x="2425"/>
        <item x="6132"/>
        <item x="7588"/>
        <item x="2196"/>
        <item x="7079"/>
        <item x="4216"/>
        <item x="1273"/>
        <item x="1054"/>
        <item x="7284"/>
        <item x="6022"/>
        <item x="5740"/>
        <item x="2925"/>
        <item x="8302"/>
        <item x="6064"/>
        <item x="4634"/>
        <item x="4635"/>
        <item x="2927"/>
        <item x="1552"/>
        <item x="3405"/>
        <item x="730"/>
        <item x="2439"/>
        <item x="2486"/>
        <item x="2213"/>
        <item x="1876"/>
        <item x="4073"/>
        <item x="302"/>
        <item x="2141"/>
        <item x="4359"/>
        <item x="4360"/>
        <item x="7044"/>
        <item x="2804"/>
        <item x="2510"/>
        <item x="5544"/>
        <item x="7393"/>
        <item x="7397"/>
        <item x="6260"/>
        <item x="4166"/>
        <item x="670"/>
        <item x="6916"/>
        <item x="3460"/>
        <item x="724"/>
        <item x="1381"/>
        <item x="6583"/>
        <item x="4728"/>
        <item x="7456"/>
        <item x="4446"/>
        <item x="5545"/>
        <item x="616"/>
        <item x="2629"/>
        <item x="4286"/>
        <item x="4229"/>
        <item x="4230"/>
        <item x="3428"/>
        <item x="5995"/>
        <item x="1778"/>
        <item x="1817"/>
        <item x="3731"/>
        <item x="3244"/>
        <item x="17"/>
        <item x="8299"/>
        <item x="3211"/>
        <item x="4350"/>
        <item x="2619"/>
        <item x="2775"/>
        <item x="5180"/>
        <item x="2338"/>
        <item x="5816"/>
        <item x="62"/>
        <item x="6248"/>
        <item x="2682"/>
        <item x="5434"/>
        <item x="6524"/>
        <item x="4318"/>
        <item x="1410"/>
        <item x="2762"/>
        <item x="4342"/>
        <item x="1128"/>
        <item x="3535"/>
        <item x="6272"/>
        <item x="3457"/>
        <item x="7571"/>
        <item x="129"/>
        <item x="4862"/>
        <item x="8199"/>
        <item x="3987"/>
        <item x="4757"/>
        <item x="2750"/>
        <item x="3715"/>
        <item x="5495"/>
        <item x="607"/>
        <item x="2073"/>
        <item x="5939"/>
        <item x="5300"/>
        <item x="1289"/>
        <item x="5330"/>
        <item x="1539"/>
        <item x="558"/>
        <item x="2808"/>
        <item x="1208"/>
        <item x="2831"/>
        <item x="6430"/>
        <item x="7433"/>
        <item x="7910"/>
        <item x="3052"/>
        <item x="8000"/>
        <item x="382"/>
        <item x="1702"/>
        <item x="3179"/>
        <item x="5173"/>
        <item x="6394"/>
        <item x="622"/>
        <item x="7425"/>
        <item x="4528"/>
        <item x="5283"/>
        <item x="5369"/>
        <item x="787"/>
        <item x="683"/>
        <item x="13"/>
        <item x="1569"/>
        <item x="1935"/>
        <item x="310"/>
        <item x="990"/>
        <item x="323"/>
        <item x="8173"/>
        <item x="1248"/>
        <item x="1283"/>
        <item x="8123"/>
        <item x="3807"/>
        <item x="7493"/>
        <item x="8008"/>
        <item x="249"/>
        <item x="7537"/>
        <item x="6618"/>
        <item x="7643"/>
        <item x="1389"/>
        <item x="451"/>
        <item x="7758"/>
        <item x="1558"/>
        <item x="3943"/>
        <item x="5621"/>
        <item x="4105"/>
        <item x="7564"/>
        <item x="2725"/>
        <item x="6834"/>
        <item x="1829"/>
        <item x="6308"/>
        <item x="6383"/>
        <item x="2819"/>
        <item x="6033"/>
        <item x="5903"/>
        <item x="7166"/>
        <item x="905"/>
        <item x="3330"/>
        <item x="4507"/>
        <item x="1441"/>
        <item x="2037"/>
        <item x="6252"/>
        <item x="5436"/>
        <item x="7953"/>
        <item x="6568"/>
        <item x="840"/>
        <item x="4502"/>
        <item x="6558"/>
        <item x="5961"/>
        <item x="5071"/>
        <item x="8210"/>
        <item x="3144"/>
        <item x="7535"/>
        <item x="4661"/>
        <item x="422"/>
        <item x="4125"/>
        <item x="5977"/>
        <item x="5188"/>
        <item x="7034"/>
        <item x="1363"/>
        <item x="8137"/>
        <item x="1536"/>
        <item x="5828"/>
        <item x="7808"/>
        <item x="2230"/>
        <item x="8212"/>
        <item x="3071"/>
        <item x="2938"/>
        <item x="7648"/>
        <item x="3232"/>
        <item x="6511"/>
        <item x="7533"/>
        <item x="3466"/>
        <item x="8115"/>
        <item x="5668"/>
        <item x="6690"/>
        <item x="7037"/>
        <item x="1300"/>
        <item x="4875"/>
        <item x="8125"/>
        <item x="2323"/>
        <item x="63"/>
        <item x="1066"/>
        <item x="55"/>
        <item x="3634"/>
        <item x="7979"/>
        <item x="1304"/>
        <item x="8235"/>
        <item x="1755"/>
        <item x="4163"/>
        <item x="5762"/>
        <item x="6498"/>
        <item x="959"/>
        <item x="1672"/>
        <item x="148"/>
        <item x="6616"/>
        <item x="7782"/>
        <item x="1846"/>
        <item x="4324"/>
        <item x="3101"/>
        <item x="3749"/>
        <item x="2898"/>
        <item x="6695"/>
        <item x="6516"/>
        <item x="4560"/>
        <item x="2467"/>
        <item x="4310"/>
        <item x="3333"/>
        <item x="1633"/>
        <item x="1634"/>
        <item x="5184"/>
        <item x="909"/>
        <item x="6456"/>
        <item x="655"/>
        <item x="6683"/>
        <item x="6756"/>
        <item x="1218"/>
        <item x="7228"/>
        <item x="6665"/>
        <item x="1319"/>
        <item x="989"/>
        <item x="6447"/>
        <item x="3049"/>
        <item x="4726"/>
        <item x="66"/>
        <item x="7145"/>
        <item x="2671"/>
        <item x="7975"/>
        <item x="221"/>
        <item x="963"/>
        <item x="2685"/>
        <item x="3946"/>
        <item x="3197"/>
        <item x="5728"/>
        <item x="383"/>
        <item x="4003"/>
        <item x="3657"/>
        <item x="5727"/>
        <item x="6300"/>
        <item x="5795"/>
        <item x="108"/>
        <item x="537"/>
        <item x="1091"/>
        <item x="4082"/>
        <item x="1681"/>
        <item x="1759"/>
        <item x="1630"/>
        <item x="5076"/>
        <item x="3164"/>
        <item x="6769"/>
        <item x="304"/>
        <item x="7904"/>
        <item x="0"/>
        <item x="5807"/>
        <item x="2652"/>
        <item x="6158"/>
        <item x="6330"/>
        <item x="5445"/>
        <item x="2769"/>
        <item x="2770"/>
        <item x="1692"/>
        <item x="2987"/>
        <item x="125"/>
        <item x="2940"/>
        <item x="704"/>
        <item x="1085"/>
        <item x="4932"/>
        <item x="4385"/>
        <item x="1433"/>
        <item x="7698"/>
        <item x="2851"/>
        <item x="6955"/>
        <item x="1399"/>
        <item x="286"/>
        <item x="4490"/>
        <item x="870"/>
        <item x="1480"/>
        <item x="2154"/>
        <item x="5990"/>
        <item x="450"/>
        <item x="5573"/>
        <item x="5692"/>
        <item x="540"/>
        <item x="1254"/>
        <item x="6861"/>
        <item x="536"/>
        <item x="7165"/>
        <item x="3982"/>
        <item x="7631"/>
        <item x="6257"/>
        <item x="771"/>
        <item x="6464"/>
        <item x="3387"/>
        <item x="638"/>
        <item x="5237"/>
        <item x="3547"/>
        <item x="7663"/>
        <item x="5878"/>
        <item x="1564"/>
        <item x="6614"/>
        <item x="1276"/>
        <item x="5385"/>
        <item x="7874"/>
        <item x="392"/>
        <item x="1447"/>
        <item x="7409"/>
        <item x="3502"/>
        <item x="4962"/>
        <item x="4305"/>
        <item x="4397"/>
        <item x="2295"/>
        <item x="5773"/>
        <item x="4367"/>
        <item x="5110"/>
        <item x="2126"/>
        <item x="1989"/>
        <item x="3424"/>
        <item x="3969"/>
        <item x="7038"/>
        <item x="2746"/>
        <item x="2436"/>
        <item x="6636"/>
        <item x="6878"/>
        <item x="4081"/>
        <item x="5149"/>
        <item x="2357"/>
        <item x="3322"/>
        <item x="6469"/>
        <item x="6243"/>
        <item x="4819"/>
        <item x="3696"/>
        <item x="5214"/>
        <item x="2223"/>
        <item x="301"/>
        <item x="1102"/>
        <item x="3262"/>
        <item x="852"/>
        <item x="6092"/>
        <item x="4927"/>
        <item x="6971"/>
        <item x="2216"/>
        <item x="1993"/>
        <item x="4908"/>
        <item x="4609"/>
        <item x="5525"/>
        <item x="4033"/>
        <item x="418"/>
        <item x="3234"/>
        <item x="5019"/>
        <item x="7314"/>
        <item x="4752"/>
        <item x="6485"/>
        <item x="205"/>
        <item x="206"/>
        <item x="7012"/>
        <item x="7379"/>
        <item x="212"/>
        <item x="4526"/>
        <item x="2712"/>
        <item x="2889"/>
        <item x="4011"/>
        <item x="4064"/>
        <item x="2678"/>
        <item x="7551"/>
        <item x="3320"/>
        <item x="7479"/>
        <item x="7076"/>
        <item x="4141"/>
        <item x="5628"/>
        <item x="41"/>
        <item x="4650"/>
        <item x="4122"/>
        <item x="3852"/>
        <item x="2281"/>
        <item x="5937"/>
        <item x="4732"/>
        <item x="6278"/>
        <item x="3842"/>
        <item x="5269"/>
        <item x="8004"/>
        <item x="5049"/>
        <item x="1567"/>
        <item x="2240"/>
        <item x="5011"/>
        <item x="5194"/>
        <item x="1165"/>
        <item x="7400"/>
        <item x="5323"/>
        <item x="3501"/>
        <item x="3500"/>
        <item x="8297"/>
        <item x="3024"/>
        <item x="2072"/>
        <item x="1058"/>
        <item x="2694"/>
        <item x="6748"/>
        <item x="7345"/>
        <item x="915"/>
        <item x="1617"/>
        <item x="2538"/>
        <item x="4199"/>
        <item x="6366"/>
        <item x="313"/>
        <item x="1034"/>
        <item x="8032"/>
        <item x="7772"/>
        <item x="3417"/>
        <item x="4738"/>
        <item x="5042"/>
        <item x="5043"/>
        <item x="5723"/>
        <item x="3440"/>
        <item x="3222"/>
        <item x="4468"/>
        <item x="1882"/>
        <item x="3678"/>
        <item x="7523"/>
        <item x="3963"/>
        <item x="7138"/>
        <item x="600"/>
        <item x="1885"/>
        <item x="257"/>
        <item x="624"/>
        <item x="2364"/>
        <item x="1613"/>
        <item x="6319"/>
        <item x="8256"/>
        <item x="8209"/>
        <item x="4712"/>
        <item x="3926"/>
        <item x="1674"/>
        <item x="5974"/>
        <item x="3029"/>
        <item x="4077"/>
        <item x="2372"/>
        <item x="2144"/>
        <item x="696"/>
        <item x="4211"/>
        <item x="765"/>
        <item x="4594"/>
        <item x="5938"/>
        <item x="738"/>
        <item x="7774"/>
        <item x="6071"/>
        <item x="5910"/>
        <item x="5911"/>
        <item x="4705"/>
        <item x="6234"/>
        <item x="4469"/>
        <item x="1471"/>
        <item x="1761"/>
        <item x="5918"/>
        <item x="6912"/>
        <item x="3642"/>
        <item x="4233"/>
        <item x="4432"/>
        <item x="1198"/>
        <item x="1670"/>
        <item x="2609"/>
        <item x="2501"/>
        <item x="2905"/>
        <item x="3390"/>
        <item x="4806"/>
        <item x="7062"/>
        <item x="2527"/>
        <item x="5674"/>
        <item x="3141"/>
        <item x="3441"/>
        <item x="4433"/>
        <item x="4022"/>
        <item x="8266"/>
        <item x="1278"/>
        <item x="4786"/>
        <item x="5408"/>
        <item x="3586"/>
        <item x="1305"/>
        <item x="6038"/>
        <item x="1498"/>
        <item x="3033"/>
        <item x="5423"/>
        <item x="5500"/>
        <item x="1262"/>
        <item x="5602"/>
        <item x="1806"/>
        <item x="3326"/>
        <item x="843"/>
        <item x="2455"/>
        <item x="1998"/>
        <item x="2328"/>
        <item x="7278"/>
        <item x="3056"/>
        <item x="2135"/>
        <item x="6995"/>
        <item x="6996"/>
        <item x="5170"/>
        <item x="6077"/>
        <item x="2564"/>
        <item x="3002"/>
        <item x="7575"/>
        <item x="7007"/>
        <item x="1537"/>
        <item x="6389"/>
        <item x="4369"/>
        <item x="2951"/>
        <item x="1845"/>
        <item x="3897"/>
        <item x="4239"/>
        <item x="6435"/>
        <item x="472"/>
        <item x="3128"/>
        <item x="1113"/>
        <item x="5292"/>
        <item x="7857"/>
        <item x="5264"/>
        <item x="5265"/>
        <item x="6441"/>
        <item x="4208"/>
        <item x="4894"/>
        <item x="5425"/>
        <item x="3836"/>
        <item x="6597"/>
        <item x="5270"/>
        <item x="604"/>
        <item x="605"/>
        <item x="5045"/>
        <item x="8198"/>
        <item x="5924"/>
        <item x="5863"/>
        <item x="2309"/>
        <item x="820"/>
        <item x="40"/>
        <item x="6160"/>
        <item x="2514"/>
        <item x="6565"/>
        <item x="7613"/>
        <item x="3069"/>
        <item x="2280"/>
        <item x="3774"/>
        <item x="6425"/>
        <item x="6476"/>
        <item x="8006"/>
        <item x="1754"/>
        <item x="5679"/>
        <item x="7309"/>
        <item x="8234"/>
        <item x="8236"/>
        <item x="4014"/>
        <item x="3281"/>
        <item x="7320"/>
        <item x="424"/>
        <item x="1473"/>
        <item x="5652"/>
        <item x="3006"/>
        <item x="1469"/>
        <item x="828"/>
        <item x="7570"/>
        <item x="3701"/>
        <item x="3681"/>
        <item x="3641"/>
        <item x="5262"/>
        <item x="3057"/>
        <item x="4814"/>
        <item x="36"/>
        <item x="8204"/>
        <item x="5121"/>
        <item x="4694"/>
        <item x="6617"/>
        <item x="1626"/>
        <item x="697"/>
        <item x="1386"/>
        <item x="5303"/>
        <item x="2383"/>
        <item x="3954"/>
        <item x="4496"/>
        <item x="2784"/>
        <item x="3806"/>
        <item x="4445"/>
        <item x="7745"/>
        <item x="7348"/>
        <item x="8158"/>
        <item x="6950"/>
        <item x="5410"/>
        <item x="656"/>
        <item x="4764"/>
        <item x="7093"/>
        <item x="5933"/>
        <item x="4323"/>
        <item x="8067"/>
        <item x="4084"/>
        <item x="6083"/>
        <item x="5561"/>
        <item x="4045"/>
        <item x="2413"/>
        <item x="8106"/>
        <item x="3613"/>
        <item x="841"/>
        <item x="8107"/>
        <item x="93"/>
        <item x="493"/>
        <item x="4276"/>
        <item x="5752"/>
        <item x="7615"/>
        <item x="4881"/>
        <item x="3453"/>
        <item x="7821"/>
        <item x="3375"/>
        <item x="4770"/>
        <item x="5213"/>
        <item x="2967"/>
        <item x="740"/>
        <item x="1671"/>
        <item x="3386"/>
        <item x="4181"/>
        <item x="4185"/>
        <item x="5480"/>
        <item x="4426"/>
        <item x="335"/>
        <item x="1364"/>
        <item x="453"/>
        <item x="2502"/>
        <item x="3430"/>
        <item x="2732"/>
        <item x="6137"/>
        <item x="3427"/>
        <item x="1879"/>
        <item x="469"/>
        <item x="7976"/>
        <item x="1762"/>
        <item x="3741"/>
        <item x="5912"/>
        <item x="4655"/>
        <item x="5531"/>
        <item x="6262"/>
        <item x="7924"/>
        <item x="3504"/>
        <item x="950"/>
        <item x="6569"/>
        <item x="4855"/>
        <item x="3698"/>
        <item x="3530"/>
        <item x="1959"/>
        <item x="2543"/>
        <item x="6975"/>
        <item x="5236"/>
        <item x="419"/>
        <item x="6792"/>
        <item x="1075"/>
        <item x="676"/>
        <item x="6076"/>
        <item x="7591"/>
        <item x="1488"/>
        <item x="801"/>
        <item x="4636"/>
        <item x="4307"/>
        <item x="5405"/>
        <item x="1667"/>
        <item x="4026"/>
        <item x="4188"/>
        <item x="2882"/>
        <item x="4411"/>
        <item x="2267"/>
        <item x="1927"/>
        <item x="509"/>
        <item x="1628"/>
        <item x="5050"/>
        <item x="4056"/>
        <item x="3606"/>
        <item x="3596"/>
        <item x="4017"/>
        <item x="6961"/>
        <item x="6962"/>
        <item x="4049"/>
        <item x="141"/>
        <item x="6096"/>
        <item x="732"/>
        <item x="6059"/>
        <item x="6095"/>
        <item x="2403"/>
        <item x="2404"/>
        <item x="5699"/>
        <item x="5703"/>
        <item x="1352"/>
        <item x="1139"/>
        <item x="2104"/>
        <item x="4996"/>
        <item x="4775"/>
        <item x="314"/>
        <item x="2656"/>
        <item x="1287"/>
        <item x="5673"/>
        <item x="7502"/>
        <item x="7995"/>
        <item x="1854"/>
        <item x="3484"/>
        <item x="3485"/>
        <item x="804"/>
        <item x="7148"/>
        <item x="7149"/>
        <item x="1119"/>
        <item x="3241"/>
        <item x="7653"/>
        <item x="281"/>
        <item x="7057"/>
        <item x="1772"/>
        <item x="1067"/>
        <item x="7385"/>
        <item x="882"/>
        <item x="534"/>
        <item x="535"/>
        <item x="2397"/>
        <item x="1442"/>
        <item x="1706"/>
        <item x="8017"/>
        <item x="4246"/>
        <item x="4223"/>
        <item x="4224"/>
        <item x="2834"/>
        <item x="2838"/>
        <item x="6551"/>
        <item x="6107"/>
        <item x="2153"/>
        <item x="4236"/>
        <item x="4899"/>
        <item x="4101"/>
        <item x="3062"/>
        <item x="4999"/>
        <item x="6165"/>
        <item x="6166"/>
        <item x="4055"/>
        <item x="1451"/>
        <item x="4836"/>
        <item x="4917"/>
        <item x="5182"/>
        <item x="598"/>
        <item x="7054"/>
        <item x="50"/>
        <item x="1739"/>
        <item x="2886"/>
        <item x="5841"/>
        <item x="7731"/>
        <item x="8104"/>
        <item x="6398"/>
        <item x="7199"/>
        <item x="5288"/>
        <item x="27"/>
        <item x="7466"/>
        <item x="8007"/>
        <item x="4621"/>
        <item x="4227"/>
        <item x="5862"/>
        <item x="5308"/>
        <item x="4057"/>
        <item x="6852"/>
        <item x="333"/>
        <item x="1592"/>
        <item x="1999"/>
        <item x="871"/>
        <item x="6844"/>
        <item x="268"/>
        <item x="1735"/>
        <item x="5998"/>
        <item x="5788"/>
        <item x="8168"/>
        <item x="3622"/>
        <item x="2414"/>
        <item x="4193"/>
        <item x="1830"/>
        <item x="4796"/>
        <item x="4202"/>
        <item x="5818"/>
        <item x="199"/>
        <item x="5780"/>
        <item x="8096"/>
        <item x="7430"/>
        <item x="7747"/>
        <item x="4007"/>
        <item x="2193"/>
        <item x="976"/>
        <item x="993"/>
        <item x="4816"/>
        <item x="8202"/>
        <item x="1734"/>
        <item x="3551"/>
        <item x="6846"/>
        <item x="157"/>
        <item x="431"/>
        <item x="4679"/>
        <item x="6392"/>
        <item x="2452"/>
        <item x="112"/>
        <item x="4"/>
        <item x="7029"/>
        <item x="1802"/>
        <item x="755"/>
        <item x="3486"/>
        <item x="2042"/>
        <item x="1196"/>
        <item x="2528"/>
        <item x="2158"/>
        <item x="4701"/>
        <item x="2949"/>
        <item x="218"/>
        <item x="4886"/>
        <item x="4914"/>
        <item x="3381"/>
        <item x="7210"/>
        <item x="4991"/>
        <item x="2926"/>
        <item x="2669"/>
        <item x="6868"/>
        <item x="1920"/>
        <item x="5391"/>
        <item x="6133"/>
        <item x="1575"/>
        <item x="4524"/>
        <item x="2633"/>
        <item x="3364"/>
        <item x="6157"/>
        <item x="1881"/>
        <item x="2071"/>
        <item x="3060"/>
        <item x="4488"/>
        <item x="7341"/>
        <item x="4160"/>
        <item x="7593"/>
        <item x="7594"/>
        <item x="835"/>
        <item x="7856"/>
        <item x="5063"/>
        <item x="1456"/>
        <item x="5472"/>
        <item x="6725"/>
        <item x="7716"/>
        <item x="4293"/>
        <item x="1941"/>
        <item x="1151"/>
        <item x="6163"/>
        <item x="6959"/>
        <item x="8134"/>
        <item x="1524"/>
        <item x="4040"/>
        <item x="3"/>
        <item x="5309"/>
        <item x="153"/>
        <item x="454"/>
        <item x="6180"/>
        <item x="2739"/>
        <item x="7454"/>
        <item x="6885"/>
        <item x="372"/>
        <item x="7807"/>
        <item x="6505"/>
        <item x="1294"/>
        <item x="798"/>
        <item x="8028"/>
        <item x="8029"/>
        <item x="8169"/>
        <item x="6145"/>
        <item x="2952"/>
        <item x="1012"/>
        <item x="1297"/>
        <item x="4170"/>
        <item x="3722"/>
        <item x="749"/>
        <item x="7463"/>
        <item x="837"/>
        <item x="6291"/>
        <item x="6432"/>
        <item x="1025"/>
        <item x="1875"/>
        <item x="1637"/>
        <item x="7268"/>
        <item x="986"/>
        <item x="1156"/>
        <item x="6628"/>
        <item x="2276"/>
        <item x="1824"/>
        <item x="4132"/>
        <item x="253"/>
        <item x="4088"/>
        <item x="3201"/>
        <item x="362"/>
        <item x="5922"/>
        <item x="4253"/>
        <item x="7783"/>
        <item x="6470"/>
        <item x="506"/>
        <item x="7254"/>
        <item x="6927"/>
        <item x="2106"/>
        <item x="4247"/>
        <item x="5801"/>
        <item x="5832"/>
        <item x="6148"/>
        <item x="7704"/>
        <item x="2430"/>
        <item x="6537"/>
        <item x="1061"/>
        <item x="1716"/>
        <item x="4032"/>
        <item x="5333"/>
        <item x="3094"/>
        <item x="2384"/>
        <item x="4498"/>
        <item x="6742"/>
        <item x="1620"/>
        <item x="4767"/>
        <item x="5861"/>
        <item x="390"/>
        <item x="8105"/>
        <item x="1162"/>
        <item x="7907"/>
        <item x="6693"/>
        <item x="3572"/>
        <item x="7632"/>
        <item x="6633"/>
        <item x="877"/>
        <item x="7922"/>
        <item x="4031"/>
        <item x="3419"/>
        <item x="1686"/>
        <item x="695"/>
        <item x="7884"/>
        <item x="5041"/>
        <item x="1624"/>
        <item x="4191"/>
        <item x="1366"/>
        <item x="8288"/>
        <item x="6738"/>
        <item x="6722"/>
        <item x="2561"/>
        <item x="653"/>
        <item x="7296"/>
        <item x="3787"/>
        <item x="5199"/>
        <item x="2562"/>
        <item x="347"/>
        <item x="7963"/>
        <item x="3213"/>
        <item x="6580"/>
        <item x="4539"/>
        <item x="7107"/>
        <item x="7461"/>
        <item x="2111"/>
        <item x="3557"/>
        <item x="2477"/>
        <item x="3620"/>
        <item x="8224"/>
        <item x="7189"/>
        <item x="2346"/>
        <item x="3625"/>
        <item x="216"/>
        <item x="7536"/>
        <item x="4302"/>
        <item x="6002"/>
        <item x="3290"/>
        <item x="1928"/>
        <item x="5012"/>
        <item x="6807"/>
        <item x="854"/>
        <item x="5130"/>
        <item x="7129"/>
        <item x="7131"/>
        <item x="4330"/>
        <item x="5900"/>
        <item x="5702"/>
        <item x="3442"/>
        <item x="5156"/>
        <item x="668"/>
        <item x="3525"/>
        <item x="6991"/>
        <item x="3598"/>
        <item x="678"/>
        <item x="5671"/>
        <item x="3856"/>
        <item x="4642"/>
        <item x="4117"/>
        <item x="5989"/>
        <item x="3773"/>
        <item x="116"/>
        <item x="2202"/>
        <item x="1032"/>
        <item x="5923"/>
        <item x="1126"/>
        <item x="1996"/>
        <item x="5150"/>
        <item x="658"/>
        <item x="6765"/>
        <item x="4309"/>
        <item x="6439"/>
        <item x="138"/>
        <item x="3597"/>
        <item x="851"/>
        <item x="2393"/>
        <item x="1531"/>
        <item x="6812"/>
        <item x="18"/>
        <item x="3116"/>
        <item x="8049"/>
        <item x="889"/>
        <item x="3025"/>
        <item x="98"/>
        <item x="3020"/>
        <item x="3541"/>
        <item x="6827"/>
        <item x="2407"/>
        <item x="2064"/>
        <item x="1635"/>
        <item x="7984"/>
        <item x="3999"/>
        <item x="5253"/>
        <item x="6947"/>
        <item x="2327"/>
        <item x="2698"/>
        <item x="2083"/>
        <item x="2541"/>
        <item x="6664"/>
        <item x="7316"/>
        <item x="223"/>
        <item x="6041"/>
        <item x="4994"/>
        <item x="6118"/>
        <item x="698"/>
        <item x="473"/>
        <item x="1742"/>
        <item x="6207"/>
        <item x="1584"/>
        <item x="6842"/>
        <item x="2903"/>
        <item x="3798"/>
        <item x="136"/>
        <item x="6650"/>
        <item x="6347"/>
        <item x="6887"/>
        <item x="75"/>
        <item x="808"/>
        <item x="968"/>
        <item x="7294"/>
        <item x="1343"/>
        <item x="6365"/>
        <item x="6613"/>
        <item x="5285"/>
        <item x="3992"/>
        <item x="6610"/>
        <item x="4142"/>
        <item x="3524"/>
        <item x="5181"/>
        <item x="3158"/>
        <item x="5953"/>
        <item x="2054"/>
        <item x="7925"/>
        <item x="1519"/>
        <item x="4668"/>
        <item x="7524"/>
        <item x="2075"/>
        <item x="3531"/>
        <item x="8074"/>
        <item x="1329"/>
        <item x="4466"/>
        <item x="1658"/>
        <item x="5840"/>
        <item x="5534"/>
        <item x="574"/>
        <item x="7249"/>
        <item x="7766"/>
        <item x="8151"/>
        <item x="779"/>
        <item x="2044"/>
        <item x="3268"/>
        <item x="4824"/>
        <item x="4961"/>
        <item x="2300"/>
        <item x="8175"/>
        <item x="3329"/>
        <item x="6736"/>
        <item x="3786"/>
        <item x="3970"/>
        <item x="6829"/>
        <item x="2790"/>
        <item x="4750"/>
        <item x="2311"/>
        <item x="312"/>
        <item x="6536"/>
        <item x="4880"/>
        <item x="2261"/>
        <item x="6574"/>
        <item x="1504"/>
        <item x="1910"/>
        <item x="532"/>
        <item x="4797"/>
        <item x="5277"/>
        <item x="2343"/>
        <item x="1089"/>
        <item x="1723"/>
        <item x="6411"/>
        <item x="5271"/>
        <item x="6997"/>
        <item x="6545"/>
        <item x="4835"/>
        <item x="180"/>
        <item x="4381"/>
        <item x="7827"/>
        <item x="4174"/>
        <item x="6440"/>
        <item x="20"/>
        <item x="2512"/>
        <item x="6739"/>
        <item x="1133"/>
        <item x="556"/>
        <item x="6547"/>
        <item x="479"/>
        <item x="7069"/>
        <item x="925"/>
        <item x="5452"/>
        <item x="555"/>
        <item x="2648"/>
        <item x="5604"/>
        <item x="2912"/>
        <item x="7030"/>
        <item x="978"/>
        <item x="2679"/>
        <item x="6802"/>
        <item x="6233"/>
        <item x="2612"/>
        <item x="2552"/>
        <item x="2138"/>
        <item x="4382"/>
        <item x="5389"/>
        <item x="1819"/>
        <item x="3577"/>
        <item x="7197"/>
        <item x="3138"/>
        <item x="1684"/>
        <item x="1120"/>
        <item x="2435"/>
        <item x="2909"/>
        <item x="2176"/>
        <item x="6811"/>
        <item x="7298"/>
        <item x="4952"/>
        <item x="272"/>
        <item x="1774"/>
        <item x="1510"/>
        <item x="3738"/>
        <item x="5247"/>
        <item x="2408"/>
        <item x="3981"/>
        <item x="4813"/>
        <item x="1295"/>
        <item x="4585"/>
        <item x="5499"/>
        <item x="7128"/>
        <item x="1967"/>
        <item x="2363"/>
        <item x="3936"/>
        <item x="6625"/>
        <item x="6758"/>
        <item x="5313"/>
        <item x="7601"/>
        <item x="6652"/>
        <item x="8075"/>
        <item x="5870"/>
        <item x="3644"/>
        <item x="7965"/>
        <item x="6732"/>
        <item x="52"/>
        <item x="4114"/>
        <item x="7407"/>
        <item x="7394"/>
        <item x="3111"/>
        <item x="6499"/>
        <item x="251"/>
        <item x="6534"/>
        <item x="3894"/>
        <item x="3959"/>
        <item x="247"/>
        <item x="8003"/>
        <item x="7694"/>
        <item x="4746"/>
        <item x="5576"/>
        <item x="6632"/>
        <item x="330"/>
        <item x="7377"/>
        <item x="7903"/>
        <item x="6251"/>
        <item x="3626"/>
        <item x="2568"/>
        <item x="7929"/>
        <item x="6667"/>
        <item x="111"/>
        <item x="6170"/>
        <item x="5717"/>
        <item x="1848"/>
        <item x="4799"/>
        <item x="2046"/>
        <item x="1284"/>
        <item x="2227"/>
        <item x="4345"/>
        <item x="4046"/>
        <item x="3920"/>
        <item x="4958"/>
        <item x="5193"/>
        <item x="5963"/>
        <item x="7307"/>
        <item x="5155"/>
        <item x="1307"/>
        <item x="7452"/>
        <item x="7825"/>
        <item x="1344"/>
        <item x="8207"/>
        <item x="5289"/>
        <item x="5291"/>
        <item x="6239"/>
        <item x="4525"/>
        <item x="1457"/>
        <item x="3355"/>
        <item x="7590"/>
        <item x="5196"/>
        <item x="4156"/>
        <item x="6327"/>
        <item x="3318"/>
        <item x="5352"/>
        <item x="5691"/>
        <item x="7509"/>
        <item x="1065"/>
        <item x="6682"/>
        <item x="1277"/>
        <item x="3796"/>
        <item x="2516"/>
        <item x="623"/>
        <item x="1585"/>
        <item x="6343"/>
        <item x="2353"/>
        <item x="3373"/>
        <item x="4683"/>
        <item x="2988"/>
        <item x="7070"/>
        <item x="1707"/>
        <item x="8090"/>
        <item x="4949"/>
        <item x="7605"/>
        <item x="6919"/>
        <item x="736"/>
        <item x="5551"/>
        <item x="3154"/>
        <item x="6914"/>
        <item x="5010"/>
        <item x="3690"/>
        <item x="5390"/>
        <item x="6751"/>
        <item x="1780"/>
        <item x="2134"/>
        <item x="4140"/>
        <item x="2975"/>
        <item x="6953"/>
        <item x="1010"/>
        <item x="7295"/>
        <item x="2634"/>
        <item x="1154"/>
        <item x="2814"/>
        <item x="4602"/>
        <item x="8249"/>
        <item x="709"/>
        <item x="2823"/>
        <item x="6136"/>
        <item x="690"/>
        <item x="2464"/>
        <item x="4696"/>
        <item x="3217"/>
        <item x="6119"/>
        <item x="3790"/>
        <item x="2457"/>
        <item x="3455"/>
        <item x="2117"/>
        <item x="6203"/>
        <item x="3474"/>
        <item x="907"/>
        <item x="1507"/>
        <item x="2222"/>
        <item x="2097"/>
        <item x="204"/>
        <item x="4149"/>
        <item x="8013"/>
        <item x="7428"/>
        <item x="6823"/>
        <item x="2817"/>
        <item x="714"/>
        <item x="2415"/>
        <item x="1076"/>
        <item x="4093"/>
        <item x="5278"/>
        <item x="2969"/>
        <item x="3260"/>
        <item x="7460"/>
        <item x="7829"/>
        <item x="8157"/>
        <item x="5657"/>
        <item x="7282"/>
        <item x="6054"/>
        <item x="7293"/>
        <item x="4953"/>
        <item x="7743"/>
        <item x="1395"/>
        <item x="2683"/>
        <item x="5693"/>
        <item x="2458"/>
        <item x="4069"/>
        <item x="4328"/>
        <item x="3402"/>
        <item x="3828"/>
        <item x="5067"/>
        <item x="1415"/>
        <item x="5066"/>
        <item x="3816"/>
        <item x="5906"/>
        <item x="7126"/>
        <item x="1991"/>
        <item x="7565"/>
        <item x="7951"/>
        <item x="7534"/>
        <item x="5263"/>
        <item x="5409"/>
        <item x="5357"/>
        <item x="7710"/>
        <item x="7711"/>
        <item x="7989"/>
        <item x="2375"/>
        <item x="5104"/>
        <item x="7336"/>
        <item x="5068"/>
        <item x="5421"/>
        <item x="4306"/>
        <item x="43"/>
        <item x="6227"/>
        <item x="7036"/>
        <item x="4839"/>
        <item x="4019"/>
        <item x="1694"/>
        <item x="4477"/>
        <item x="349"/>
        <item x="2546"/>
        <item x="1914"/>
        <item x="1797"/>
        <item x="259"/>
        <item x="6766"/>
        <item x="7280"/>
        <item x="3627"/>
        <item x="5128"/>
        <item x="7432"/>
        <item x="4213"/>
        <item x="4214"/>
        <item x="1639"/>
        <item x="4491"/>
        <item x="6423"/>
        <item x="3496"/>
        <item x="101"/>
        <item x="6815"/>
        <item x="6480"/>
        <item x="2913"/>
        <item x="7151"/>
        <item x="4109"/>
        <item x="5894"/>
        <item x="491"/>
        <item x="185"/>
        <item x="2411"/>
        <item x="1514"/>
        <item x="6376"/>
        <item x="526"/>
        <item x="3377"/>
        <item x="5375"/>
        <item x="3416"/>
        <item x="6069"/>
        <item x="1753"/>
        <item x="2433"/>
        <item x="3492"/>
        <item x="232"/>
        <item x="139"/>
        <item x="1837"/>
        <item x="5971"/>
        <item x="1541"/>
        <item x="1258"/>
        <item x="7477"/>
        <item x="7635"/>
        <item x="2895"/>
        <item x="5548"/>
        <item x="3463"/>
        <item x="7602"/>
        <item x="8016"/>
        <item x="2211"/>
        <item x="7240"/>
        <item x="4970"/>
        <item x="3687"/>
        <item x="4527"/>
        <item x="4529"/>
        <item x="5471"/>
        <item x="689"/>
        <item x="4273"/>
        <item x="7742"/>
        <item x="2507"/>
        <item x="6375"/>
        <item x="440"/>
        <item x="946"/>
        <item x="4534"/>
        <item x="1911"/>
        <item x="4405"/>
        <item x="7826"/>
        <item x="2611"/>
        <item x="1434"/>
        <item x="5175"/>
        <item x="1246"/>
        <item x="4430"/>
        <item x="811"/>
        <item x="5046"/>
        <item x="3456"/>
        <item x="1794"/>
        <item x="5077"/>
        <item x="2505"/>
        <item x="84"/>
        <item x="7499"/>
        <item x="7113"/>
        <item x="2864"/>
        <item x="6898"/>
        <item x="718"/>
        <item x="3444"/>
        <item x="6855"/>
        <item x="2006"/>
        <item x="7983"/>
        <item x="2860"/>
        <item x="1022"/>
        <item x="2347"/>
        <item x="1059"/>
        <item x="2754"/>
        <item x="4935"/>
        <item x="5268"/>
        <item x="7811"/>
        <item x="3605"/>
        <item x="2702"/>
        <item x="3667"/>
        <item x="3382"/>
        <item x="1877"/>
        <item x="7443"/>
        <item x="26"/>
        <item x="7559"/>
        <item x="5662"/>
        <item x="3660"/>
        <item x="4581"/>
        <item x="1773"/>
        <item x="5530"/>
        <item x="5721"/>
        <item x="7025"/>
        <item x="7765"/>
        <item x="1654"/>
        <item x="2939"/>
        <item x="1333"/>
        <item x="4128"/>
        <item x="4979"/>
        <item x="6135"/>
        <item x="4124"/>
        <item x="2285"/>
        <item x="6280"/>
        <item x="6593"/>
        <item x="4861"/>
        <item x="707"/>
        <item x="7283"/>
        <item x="1669"/>
        <item x="1466"/>
        <item x="4983"/>
        <item x="2687"/>
        <item x="6531"/>
        <item x="7186"/>
        <item x="6797"/>
        <item x="1697"/>
        <item x="7725"/>
        <item x="7986"/>
        <item x="8257"/>
        <item x="6570"/>
        <item x="7234"/>
        <item x="5632"/>
        <item x="3775"/>
        <item x="7582"/>
        <item x="5430"/>
        <item x="8132"/>
        <item x="2172"/>
        <item x="4832"/>
        <item x="6889"/>
        <item x="5402"/>
        <item x="6822"/>
        <item x="2165"/>
        <item x="2645"/>
        <item x="7855"/>
        <item x="2795"/>
        <item x="3956"/>
        <item x="6703"/>
        <item x="7441"/>
        <item x="2542"/>
        <item x="3182"/>
        <item x="4654"/>
        <item x="4148"/>
        <item x="6124"/>
        <item x="2989"/>
        <item x="2084"/>
        <item x="3719"/>
        <item x="1821"/>
        <item x="6313"/>
        <item x="2789"/>
        <item x="1942"/>
        <item x="5696"/>
        <item x="7636"/>
        <item x="2996"/>
        <item x="7780"/>
        <item x="4990"/>
        <item x="246"/>
        <item x="5880"/>
        <item x="6197"/>
        <item x="814"/>
        <item x="3269"/>
        <item x="2783"/>
        <item x="6747"/>
        <item x="6334"/>
        <item x="2325"/>
        <item x="4536"/>
        <item x="4538"/>
        <item x="2623"/>
        <item x="5003"/>
        <item x="4974"/>
        <item x="7803"/>
        <item x="3019"/>
        <item x="6639"/>
        <item x="4680"/>
        <item x="1331"/>
        <item x="4898"/>
        <item x="3961"/>
        <item x="3595"/>
        <item x="991"/>
        <item x="7159"/>
        <item x="1641"/>
        <item x="1131"/>
        <item x="2169"/>
        <item x="2387"/>
        <item x="2857"/>
        <item x="1913"/>
        <item x="1358"/>
        <item x="4225"/>
        <item x="4778"/>
        <item x="7992"/>
        <item x="7020"/>
        <item x="85"/>
        <item x="4810"/>
        <item x="2650"/>
        <item x="5820"/>
        <item x="557"/>
        <item x="2922"/>
        <item x="2696"/>
        <item x="2730"/>
        <item x="3374"/>
        <item x="7952"/>
        <item x="7380"/>
        <item x="1470"/>
        <item x="4231"/>
        <item x="8160"/>
        <item x="5416"/>
        <item x="588"/>
        <item x="5850"/>
        <item x="3670"/>
        <item x="2056"/>
        <item x="4566"/>
        <item x="6352"/>
        <item x="6195"/>
        <item x="3506"/>
        <item x="1863"/>
        <item x="1775"/>
        <item x="706"/>
        <item x="7246"/>
        <item x="7487"/>
        <item x="4892"/>
        <item x="2232"/>
        <item x="2468"/>
        <item x="5599"/>
        <item x="5620"/>
        <item x="5609"/>
        <item x="2120"/>
        <item x="4641"/>
        <item x="1482"/>
        <item x="1505"/>
        <item x="7147"/>
        <item x="5897"/>
        <item x="5513"/>
        <item x="2883"/>
        <item x="135"/>
        <item x="8108"/>
        <item x="4918"/>
        <item x="3599"/>
        <item x="6288"/>
        <item x="4116"/>
        <item x="8272"/>
        <item x="6428"/>
        <item x="4951"/>
        <item x="5161"/>
        <item x="4631"/>
        <item x="250"/>
        <item x="5517"/>
        <item x="6181"/>
        <item x="708"/>
        <item x="1937"/>
        <item x="1412"/>
        <item x="7404"/>
        <item x="7919"/>
        <item x="5843"/>
        <item x="3335"/>
        <item x="2910"/>
        <item x="7890"/>
        <item x="256"/>
        <item x="7770"/>
        <item x="785"/>
        <item x="2703"/>
        <item x="3911"/>
        <item x="2032"/>
        <item x="4590"/>
        <item x="1314"/>
        <item x="3543"/>
        <item x="5476"/>
        <item x="5026"/>
        <item x="1235"/>
        <item x="4644"/>
        <item x="7089"/>
        <item x="7238"/>
        <item x="7778"/>
        <item x="7396"/>
        <item x="2515"/>
        <item x="5209"/>
        <item x="4098"/>
        <item x="4727"/>
        <item x="1421"/>
        <item x="5836"/>
        <item x="2559"/>
        <item x="1424"/>
        <item x="8083"/>
        <item x="5143"/>
        <item x="4319"/>
        <item x="3354"/>
        <item x="5272"/>
        <item x="1026"/>
        <item x="8130"/>
        <item x="6384"/>
        <item x="1184"/>
        <item x="4164"/>
        <item x="2661"/>
        <item x="6808"/>
        <item x="6609"/>
        <item x="1432"/>
        <item x="1651"/>
        <item x="2264"/>
        <item x="7231"/>
        <item x="6012"/>
        <item x="3879"/>
        <item x="539"/>
        <item x="4929"/>
        <item x="3539"/>
        <item x="4858"/>
        <item x="1721"/>
        <item x="8274"/>
        <item x="1002"/>
        <item x="7017"/>
        <item x="6401"/>
        <item x="1596"/>
        <item x="3837"/>
        <item x="3325"/>
        <item x="6218"/>
        <item x="7203"/>
        <item x="7292"/>
        <item x="1271"/>
        <item x="5649"/>
        <item x="5884"/>
        <item x="2617"/>
        <item x="3978"/>
        <item x="7170"/>
        <item x="5985"/>
        <item x="4060"/>
        <item x="7016"/>
        <item x="6644"/>
        <item x="4624"/>
        <item x="5240"/>
        <item x="5797"/>
        <item x="1944"/>
        <item x="4748"/>
        <item x="213"/>
        <item x="1167"/>
        <item x="5986"/>
        <item x="184"/>
        <item x="2239"/>
        <item x="5874"/>
        <item x="7848"/>
        <item x="5704"/>
        <item x="1643"/>
        <item x="4579"/>
        <item x="4795"/>
        <item x="5943"/>
        <item x="2677"/>
        <item x="2578"/>
        <item x="2997"/>
        <item x="2382"/>
        <item x="4890"/>
        <item x="8135"/>
        <item x="354"/>
        <item x="4766"/>
        <item x="862"/>
        <item x="1737"/>
        <item x="7137"/>
        <item x="3864"/>
        <item x="2355"/>
        <item x="6550"/>
        <item x="6512"/>
        <item x="4210"/>
        <item x="7176"/>
        <item x="2340"/>
        <item x="7111"/>
        <item x="4547"/>
        <item x="5085"/>
        <item x="994"/>
        <item x="1577"/>
        <item x="2484"/>
        <item x="3885"/>
        <item x="7971"/>
        <item x="2472"/>
        <item x="6111"/>
        <item x="680"/>
        <item x="7156"/>
        <item x="7019"/>
        <item x="6589"/>
        <item x="5324"/>
        <item x="235"/>
        <item x="2999"/>
        <item x="3921"/>
        <item x="5950"/>
        <item x="5461"/>
        <item x="580"/>
        <item x="1699"/>
        <item x="166"/>
        <item x="446"/>
        <item x="2976"/>
        <item x="3145"/>
        <item x="4874"/>
        <item x="6321"/>
        <item x="3659"/>
        <item x="3582"/>
        <item x="3072"/>
        <item x="3194"/>
        <item x="3573"/>
        <item x="6990"/>
        <item x="4249"/>
        <item x="8039"/>
        <item x="7981"/>
        <item x="1264"/>
        <item x="2833"/>
        <item x="516"/>
        <item x="7996"/>
        <item x="1786"/>
        <item x="4981"/>
        <item x="3632"/>
        <item x="109"/>
        <item x="7279"/>
        <item x="5829"/>
        <item x="5282"/>
        <item x="1902"/>
        <item x="1657"/>
        <item x="1546"/>
        <item x="203"/>
        <item x="4909"/>
        <item x="4133"/>
        <item x="2767"/>
        <item x="3779"/>
        <item x="2167"/>
        <item x="6816"/>
        <item x="4950"/>
        <item x="3010"/>
        <item x="960"/>
        <item x="3046"/>
        <item x="3575"/>
        <item x="5655"/>
        <item x="4256"/>
        <item x="5659"/>
        <item x="5112"/>
        <item x="7237"/>
        <item x="4264"/>
        <item x="520"/>
        <item x="6908"/>
        <item x="3097"/>
        <item x="3750"/>
        <item x="3488"/>
        <item x="7696"/>
        <item x="3802"/>
        <item x="6622"/>
        <item x="7344"/>
        <item x="2799"/>
        <item x="5547"/>
        <item x="4600"/>
        <item x="4206"/>
        <item x="7614"/>
        <item x="1117"/>
        <item x="7496"/>
        <item x="6933"/>
        <item x="2066"/>
        <item x="7650"/>
        <item x="7448"/>
        <item x="396"/>
        <item x="7332"/>
        <item x="4387"/>
        <item x="5468"/>
        <item x="57"/>
        <item x="3021"/>
        <item x="4888"/>
        <item x="4889"/>
        <item x="1712"/>
        <item x="6670"/>
        <item x="280"/>
        <item x="6930"/>
        <item x="548"/>
        <item x="1452"/>
        <item x="7366"/>
        <item x="7367"/>
        <item x="8228"/>
        <item x="3082"/>
        <item x="2248"/>
        <item x="2726"/>
        <item x="6437"/>
        <item x="67"/>
        <item x="8010"/>
        <item x="7860"/>
        <item x="4685"/>
        <item x="8268"/>
        <item x="1462"/>
        <item x="4565"/>
        <item x="3695"/>
        <item x="4596"/>
        <item x="1417"/>
        <item x="2548"/>
        <item x="7451"/>
        <item x="7945"/>
        <item x="5603"/>
        <item x="7183"/>
        <item x="2488"/>
        <item x="530"/>
        <item x="3996"/>
        <item x="1051"/>
        <item x="2149"/>
        <item x="2289"/>
        <item x="6290"/>
        <item x="3637"/>
        <item x="7498"/>
        <item x="6564"/>
        <item x="7317"/>
        <item x="6009"/>
        <item x="4112"/>
        <item x="1453"/>
        <item x="4357"/>
        <item x="3979"/>
        <item x="764"/>
        <item x="2139"/>
        <item x="1286"/>
        <item x="5157"/>
        <item x="4934"/>
        <item x="4781"/>
        <item x="5996"/>
        <item x="415"/>
        <item x="667"/>
        <item x="1570"/>
        <item x="4400"/>
        <item x="8071"/>
        <item x="6337"/>
        <item x="7439"/>
        <item x="2917"/>
        <item x="80"/>
        <item x="5348"/>
        <item x="1095"/>
        <item x="7798"/>
        <item x="7287"/>
        <item x="5568"/>
        <item x="2825"/>
        <item x="2376"/>
        <item x="6972"/>
        <item x="6915"/>
        <item x="4172"/>
        <item x="7157"/>
        <item x="5873"/>
        <item x="1940"/>
        <item x="5954"/>
        <item x="1974"/>
        <item x="7873"/>
        <item x="7620"/>
        <item x="1372"/>
        <item x="6405"/>
        <item x="3884"/>
        <item x="4039"/>
        <item x="3292"/>
        <item x="6699"/>
        <item x="4072"/>
        <item x="3604"/>
        <item x="2487"/>
        <item x="2950"/>
        <item x="5091"/>
        <item x="6258"/>
        <item x="7905"/>
        <item x="8019"/>
        <item x="6600"/>
        <item x="416"/>
        <item x="5373"/>
        <item x="2961"/>
        <item x="826"/>
        <item x="812"/>
        <item x="6741"/>
        <item x="4938"/>
        <item x="6825"/>
        <item x="5915"/>
        <item x="7909"/>
        <item x="8259"/>
        <item x="7580"/>
        <item x="6634"/>
        <item x="1041"/>
        <item x="1339"/>
        <item x="19"/>
        <item x="3998"/>
        <item x="969"/>
        <item x="3099"/>
        <item x="342"/>
        <item x="7324"/>
        <item x="1516"/>
        <item x="1582"/>
        <item x="6429"/>
        <item x="1428"/>
        <item x="7355"/>
        <item x="3548"/>
        <item x="5755"/>
        <item x="1862"/>
        <item x="4215"/>
        <item x="3499"/>
        <item x="7490"/>
        <item x="5176"/>
        <item x="6216"/>
        <item x="6828"/>
        <item x="6348"/>
        <item x="1175"/>
        <item x="7870"/>
        <item x="8140"/>
        <item x="4943"/>
        <item x="3309"/>
        <item x="6126"/>
        <item x="7597"/>
        <item x="7722"/>
        <item x="282"/>
        <item x="197"/>
        <item x="5419"/>
        <item x="2326"/>
        <item x="7912"/>
        <item x="4340"/>
        <item x="7115"/>
        <item x="1261"/>
        <item x="6668"/>
        <item x="5684"/>
        <item x="423"/>
        <item x="2806"/>
        <item x="1013"/>
        <item x="4050"/>
        <item x="987"/>
        <item x="8056"/>
        <item x="3367"/>
        <item x="5812"/>
        <item x="4258"/>
        <item x="1293"/>
        <item x="3674"/>
        <item x="231"/>
        <item x="2850"/>
        <item x="6669"/>
        <item x="4036"/>
        <item x="751"/>
        <item x="5567"/>
        <item x="6501"/>
        <item x="5610"/>
        <item x="1127"/>
        <item x="5334"/>
        <item x="6127"/>
        <item x="3433"/>
        <item x="8193"/>
        <item x="6932"/>
        <item x="5802"/>
        <item x="513"/>
        <item x="2247"/>
        <item x="4343"/>
        <item x="7417"/>
        <item x="2220"/>
        <item x="3532"/>
        <item x="6086"/>
        <item x="8102"/>
        <item x="4846"/>
        <item x="5287"/>
        <item x="3210"/>
        <item x="6679"/>
        <item x="1027"/>
        <item x="4625"/>
        <item x="2665"/>
        <item x="3723"/>
        <item x="68"/>
        <item x="4923"/>
        <item x="822"/>
        <item x="6412"/>
        <item x="3693"/>
        <item x="7027"/>
        <item x="7109"/>
        <item x="5919"/>
        <item x="2205"/>
        <item x="4463"/>
        <item x="7723"/>
        <item x="900"/>
        <item x="8041"/>
        <item x="2690"/>
        <item x="5868"/>
        <item x="4371"/>
        <item x="2657"/>
        <item x="224"/>
        <item x="4860"/>
        <item x="7390"/>
        <item x="4425"/>
        <item x="4568"/>
        <item x="2521"/>
        <item x="6249"/>
        <item x="2448"/>
        <item x="5249"/>
        <item x="6561"/>
        <item x="1704"/>
        <item x="2319"/>
        <item x="5383"/>
        <item x="8082"/>
        <item x="6386"/>
        <item x="728"/>
        <item x="6190"/>
        <item x="2186"/>
        <item x="7854"/>
        <item x="488"/>
        <item x="5586"/>
        <item x="1080"/>
        <item x="864"/>
        <item x="6457"/>
        <item x="5965"/>
        <item x="4255"/>
        <item x="2965"/>
        <item x="3265"/>
        <item x="3995"/>
        <item x="3799"/>
        <item x="5000"/>
        <item x="2676"/>
        <item x="4165"/>
        <item x="926"/>
        <item x="4009"/>
        <item x="3635"/>
        <item x="5581"/>
        <item x="1604"/>
        <item x="1606"/>
        <item x="402"/>
        <item x="1593"/>
        <item x="5640"/>
        <item x="5343"/>
        <item x="2736"/>
        <item x="7260"/>
        <item x="5469"/>
        <item x="1953"/>
        <item x="367"/>
        <item x="7217"/>
        <item x="6357"/>
        <item x="901"/>
        <item x="4982"/>
        <item x="1948"/>
        <item x="3206"/>
        <item x="2350"/>
        <item x="7756"/>
        <item x="6879"/>
        <item x="5722"/>
        <item x="1571"/>
        <item x="70"/>
        <item x="2013"/>
        <item x="5635"/>
        <item x="5976"/>
        <item x="5899"/>
        <item x="5786"/>
        <item x="3765"/>
        <item x="1743"/>
        <item x="6191"/>
        <item x="1132"/>
        <item x="2129"/>
        <item x="331"/>
        <item x="3315"/>
        <item x="6329"/>
        <item x="4344"/>
        <item x="6838"/>
        <item x="7644"/>
        <item x="2934"/>
        <item x="996"/>
        <item x="4499"/>
        <item x="6372"/>
        <item x="5345"/>
        <item x="7670"/>
        <item x="7343"/>
        <item x="8225"/>
        <item x="6050"/>
        <item x="6035"/>
        <item x="6125"/>
        <item x="4873"/>
        <item x="4865"/>
        <item x="3819"/>
        <item x="1600"/>
        <item x="4948"/>
        <item x="3609"/>
        <item x="4458"/>
        <item x="6299"/>
        <item x="582"/>
        <item x="3246"/>
        <item x="5092"/>
        <item x="2132"/>
        <item x="7838"/>
        <item x="7846"/>
        <item x="999"/>
        <item x="8206"/>
        <item x="7954"/>
        <item x="6896"/>
        <item x="1562"/>
        <item x="6584"/>
        <item x="6097"/>
        <item x="4212"/>
        <item x="7729"/>
        <item x="5624"/>
        <item x="2759"/>
        <item x="121"/>
        <item x="7791"/>
        <item x="2241"/>
        <item x="7817"/>
        <item x="7818"/>
        <item x="242"/>
        <item x="7346"/>
        <item x="6224"/>
        <item x="3862"/>
        <item x="929"/>
        <item x="1767"/>
        <item x="7215"/>
        <item x="5905"/>
        <item x="1851"/>
        <item x="5714"/>
        <item x="674"/>
        <item x="2630"/>
        <item x="1899"/>
        <item x="4714"/>
        <item x="6585"/>
        <item x="4637"/>
        <item x="6672"/>
        <item x="3176"/>
        <item x="4044"/>
        <item x="5680"/>
        <item x="3574"/>
        <item x="1916"/>
        <item x="6806"/>
        <item x="2867"/>
        <item x="6213"/>
        <item x="1958"/>
        <item x="6858"/>
        <item x="6154"/>
        <item x="3677"/>
        <item x="1782"/>
        <item x="5070"/>
        <item x="3526"/>
        <item x="3189"/>
        <item x="5290"/>
        <item x="5729"/>
        <item x="5695"/>
        <item x="7450"/>
        <item x="1591"/>
        <item x="5720"/>
        <item x="408"/>
        <item x="4852"/>
        <item x="4135"/>
        <item x="2727"/>
        <item x="6032"/>
        <item x="1150"/>
        <item x="8177"/>
        <item x="4893"/>
        <item x="344"/>
        <item x="4659"/>
        <item x="2972"/>
        <item x="2101"/>
        <item x="4471"/>
        <item x="6508"/>
        <item x="1715"/>
        <item x="4083"/>
        <item x="5582"/>
        <item x="7763"/>
        <item x="1359"/>
        <item x="1652"/>
        <item x="6538"/>
        <item x="10"/>
        <item x="7376"/>
        <item x="427"/>
        <item x="5787"/>
        <item x="5557"/>
        <item x="1203"/>
        <item x="3494"/>
        <item x="7065"/>
        <item x="3303"/>
        <item x="4900"/>
        <item x="1378"/>
        <item x="2023"/>
        <item x="4535"/>
        <item x="810"/>
        <item x="5028"/>
        <item x="7859"/>
        <item x="6968"/>
        <item x="6302"/>
        <item x="1476"/>
        <item x="1093"/>
        <item x="1146"/>
        <item x="6897"/>
        <item x="1436"/>
        <item x="1718"/>
        <item x="2500"/>
        <item x="902"/>
        <item x="4942"/>
        <item x="4329"/>
        <item x="7573"/>
        <item x="1893"/>
        <item x="6727"/>
        <item x="5147"/>
        <item x="1443"/>
        <item x="4658"/>
        <item x="6479"/>
        <item x="3191"/>
        <item x="3053"/>
        <item x="5948"/>
        <item x="6241"/>
        <item x="1678"/>
        <item x="1420"/>
        <item x="1053"/>
        <item x="4167"/>
        <item x="2631"/>
        <item x="2456"/>
        <item x="4532"/>
        <item x="5650"/>
        <item x="2873"/>
        <item x="7311"/>
        <item x="2473"/>
        <item x="365"/>
        <item x="3748"/>
        <item x="1826"/>
        <item x="4688"/>
        <item x="2063"/>
        <item x="5909"/>
        <item x="6637"/>
        <item x="2569"/>
        <item x="7371"/>
        <item x="7372"/>
        <item x="2140"/>
        <item x="1325"/>
        <item x="562"/>
        <item x="103"/>
        <item x="4825"/>
        <item x="7080"/>
        <item x="858"/>
        <item x="5356"/>
        <item x="5025"/>
        <item x="4620"/>
        <item x="6030"/>
        <item x="6529"/>
        <item x="2589"/>
        <item x="4848"/>
        <item x="243"/>
        <item x="6212"/>
        <item x="6753"/>
        <item x="6354"/>
        <item x="7416"/>
        <item x="7413"/>
        <item x="5075"/>
        <item x="5553"/>
        <item x="5554"/>
        <item x="2595"/>
        <item x="3976"/>
        <item x="2798"/>
        <item x="6607"/>
        <item x="7476"/>
        <item x="3762"/>
        <item x="3285"/>
        <item x="965"/>
        <item x="4947"/>
        <item x="5081"/>
        <item x="296"/>
        <item x="4054"/>
        <item x="4484"/>
        <item x="7342"/>
        <item x="3118"/>
        <item x="4633"/>
        <item x="1860"/>
        <item x="183"/>
        <item x="6422"/>
        <item x="1730"/>
        <item x="3822"/>
        <item x="2653"/>
        <item x="3623"/>
        <item x="1021"/>
        <item x="7276"/>
        <item x="2400"/>
        <item x="5713"/>
        <item x="7264"/>
        <item x="5388"/>
        <item x="2906"/>
        <item x="4509"/>
        <item x="3592"/>
        <item x="4884"/>
        <item x="6331"/>
        <item x="5644"/>
        <item x="7045"/>
        <item x="3699"/>
        <item x="2590"/>
        <item x="7506"/>
        <item x="2313"/>
        <item x="3846"/>
        <item x="7402"/>
        <item x="6579"/>
        <item x="4844"/>
        <item x="6146"/>
        <item x="2221"/>
        <item x="8154"/>
        <item x="2549"/>
        <item x="7550"/>
        <item x="6526"/>
        <item x="952"/>
        <item x="1316"/>
        <item x="8244"/>
        <item x="7512"/>
        <item x="2768"/>
        <item x="6711"/>
        <item x="8238"/>
        <item x="6250"/>
        <item x="3888"/>
        <item x="4322"/>
        <item x="6965"/>
        <item x="7256"/>
        <item x="781"/>
        <item x="5444"/>
        <item x="2585"/>
        <item x="4238"/>
        <item x="6082"/>
        <item x="4154"/>
        <item x="565"/>
        <item x="4603"/>
        <item x="7814"/>
        <item x="2031"/>
        <item x="7699"/>
        <item x="2956"/>
        <item x="2131"/>
        <item x="3782"/>
        <item x="3261"/>
        <item x="5848"/>
        <item x="4968"/>
        <item x="4409"/>
        <item x="6399"/>
        <item x="2299"/>
        <item x="3399"/>
        <item x="3783"/>
        <item x="4588"/>
        <item x="7671"/>
        <item x="560"/>
        <item x="3362"/>
        <item x="1313"/>
        <item x="2263"/>
        <item x="6053"/>
        <item x="233"/>
        <item x="848"/>
        <item x="594"/>
        <item x="90"/>
        <item x="7960"/>
        <item x="2643"/>
        <item x="5015"/>
        <item x="337"/>
        <item x="1438"/>
        <item x="4992"/>
        <item x="5090"/>
        <item x="7271"/>
        <item x="3123"/>
        <item x="863"/>
        <item x="4870"/>
        <item x="2423"/>
        <item x="4316"/>
        <item x="640"/>
        <item x="3733"/>
        <item x="3406"/>
        <item x="784"/>
        <item x="4937"/>
        <item x="1176"/>
        <item x="6358"/>
        <item x="4015"/>
        <item x="744"/>
        <item x="4610"/>
        <item x="5827"/>
        <item x="4503"/>
        <item x="1992"/>
        <item x="3464"/>
        <item x="3832"/>
        <item x="8061"/>
        <item x="6535"/>
        <item x="1813"/>
        <item x="2894"/>
        <item x="7972"/>
        <item x="3689"/>
        <item x="3467"/>
        <item x="5726"/>
        <item x="4455"/>
        <item x="2060"/>
        <item x="7540"/>
        <item x="1323"/>
        <item x="2943"/>
        <item x="2705"/>
        <item x="8296"/>
        <item x="2776"/>
        <item x="642"/>
        <item x="2948"/>
        <item x="2168"/>
        <item x="3860"/>
        <item x="7545"/>
        <item x="890"/>
        <item x="1607"/>
        <item x="3423"/>
        <item x="5429"/>
        <item x="6465"/>
        <item x="6789"/>
        <item x="8278"/>
        <item x="5860"/>
        <item x="3985"/>
        <item x="5189"/>
        <item x="471"/>
        <item x="7488"/>
        <item x="6369"/>
        <item x="6864"/>
        <item x="3600"/>
        <item x="1368"/>
        <item x="4179"/>
        <item x="6943"/>
        <item x="5810"/>
        <item x="6113"/>
        <item x="3267"/>
        <item x="271"/>
        <item x="5992"/>
        <item x="6221"/>
        <item x="1491"/>
        <item x="229"/>
        <item x="5856"/>
        <item x="4035"/>
        <item x="5518"/>
        <item x="2304"/>
        <item x="5616"/>
        <item x="5916"/>
        <item x="4977"/>
        <item x="7686"/>
        <item x="5350"/>
        <item x="6402"/>
        <item x="6025"/>
        <item x="549"/>
        <item x="3270"/>
        <item x="2102"/>
        <item x="1938"/>
        <item x="2395"/>
        <item x="8283"/>
        <item x="1649"/>
        <item x="4772"/>
        <item x="3193"/>
        <item x="568"/>
        <item x="5882"/>
        <item x="8219"/>
        <item x="4963"/>
        <item x="248"/>
        <item x="2417"/>
        <item x="839"/>
        <item x="6729"/>
        <item x="940"/>
        <item x="5109"/>
        <item x="5955"/>
        <item x="6653"/>
        <item x="2593"/>
        <item x="5470"/>
        <item x="4234"/>
        <item x="5399"/>
        <item x="238"/>
        <item x="7753"/>
        <item x="261"/>
        <item x="4257"/>
        <item x="6080"/>
        <item x="919"/>
        <item x="3975"/>
        <item x="956"/>
        <item x="3589"/>
        <item x="4896"/>
        <item x="8035"/>
        <item x="7085"/>
        <item x="1189"/>
        <item x="7221"/>
        <item x="1392"/>
        <item x="2520"/>
        <item x="8215"/>
        <item x="8269"/>
        <item x="8231"/>
        <item x="5855"/>
        <item x="1191"/>
        <item x="3081"/>
        <item x="803"/>
        <item x="5940"/>
        <item x="5431"/>
        <item x="3385"/>
        <item x="8139"/>
        <item x="6723"/>
        <item x="2995"/>
        <item x="1964"/>
        <item x="3026"/>
        <item x="377"/>
        <item x="6839"/>
        <item x="128"/>
        <item x="7315"/>
        <item x="2849"/>
        <item x="2119"/>
        <item x="4301"/>
        <item x="5892"/>
        <item x="4237"/>
        <item x="8282"/>
        <item x="1915"/>
        <item x="3426"/>
        <item x="1526"/>
        <item x="3027"/>
        <item x="8142"/>
        <item x="1423"/>
        <item x="1647"/>
        <item x="4850"/>
        <item x="4494"/>
        <item x="4495"/>
        <item x="7800"/>
        <item x="3478"/>
        <item x="481"/>
        <item x="2931"/>
        <item x="654"/>
        <item x="1269"/>
        <item x="8014"/>
        <item x="3439"/>
        <item x="4338"/>
        <item x="5229"/>
        <item x="2719"/>
        <item x="1689"/>
        <item x="1834"/>
        <item x="336"/>
        <item x="7508"/>
        <item x="2310"/>
        <item x="4662"/>
        <item x="2290"/>
        <item x="2757"/>
        <item x="4993"/>
        <item x="5830"/>
        <item x="3434"/>
        <item x="6850"/>
        <item x="4722"/>
        <item x="693"/>
        <item x="414"/>
        <item x="7301"/>
        <item x="774"/>
        <item x="3203"/>
        <item x="6993"/>
        <item x="3066"/>
        <item x="3830"/>
        <item x="3461"/>
        <item x="338"/>
        <item x="7167"/>
        <item x="745"/>
        <item x="3833"/>
        <item x="35"/>
        <item x="3692"/>
        <item x="979"/>
        <item x="105"/>
        <item x="988"/>
        <item x="6817"/>
        <item x="2994"/>
        <item x="5061"/>
        <item x="311"/>
        <item x="5969"/>
        <item x="4168"/>
        <item x="3146"/>
        <item x="4605"/>
        <item x="2292"/>
        <item x="2670"/>
        <item x="5750"/>
        <item x="3341"/>
        <item x="5257"/>
        <item x="2438"/>
        <item x="4161"/>
        <item x="842"/>
        <item x="3537"/>
        <item x="4833"/>
        <item x="6642"/>
        <item x="4792"/>
        <item x="2836"/>
        <item x="7761"/>
        <item x="6582"/>
        <item x="6427"/>
        <item x="939"/>
        <item x="3913"/>
        <item x="4697"/>
        <item x="974"/>
        <item x="3594"/>
        <item x="7052"/>
        <item x="6506"/>
        <item x="1267"/>
        <item x="4349"/>
        <item x="933"/>
        <item x="606"/>
        <item x="8190"/>
        <item x="316"/>
        <item x="1515"/>
        <item x="4151"/>
        <item x="5665"/>
        <item x="6552"/>
        <item x="6554"/>
        <item x="2278"/>
        <item x="8055"/>
        <item x="6629"/>
        <item x="6630"/>
        <item x="7764"/>
        <item x="4456"/>
        <item x="2887"/>
        <item x="5099"/>
        <item x="833"/>
        <item x="83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data.glamyo_patient_id" fld="0" subtotal="count" baseField="0" baseItem="0"/>
  </dataFields>
  <formats count="4"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N9681" totalsRowShown="0" headerRowDxfId="70" dataDxfId="69">
  <autoFilter ref="A1:N9681"/>
  <tableColumns count="14">
    <tableColumn id="1" name="data.glamyo_patient_id" dataDxfId="68"/>
    <tableColumn id="2" name="data.id" dataDxfId="67"/>
    <tableColumn id="3" name="data.lead_source" dataDxfId="66"/>
    <tableColumn id="4" name="data.payment_mode" dataDxfId="65"/>
    <tableColumn id="5" name="data.treatment_id" dataDxfId="64"/>
    <tableColumn id="6" name="data.lead_status_id" dataDxfId="63"/>
    <tableColumn id="7" name="data.circle_id" dataDxfId="62"/>
    <tableColumn id="8" name="data.followup_date" dataDxfId="61"/>
    <tableColumn id="9" name="data.lead_date_time" dataDxfId="60"/>
    <tableColumn id="10" name="data.lead_status_id2" dataDxfId="59"/>
    <tableColumn id="11" name="data.lead_source3" dataDxfId="58"/>
    <tableColumn id="12" name="City " dataDxfId="57">
      <calculatedColumnFormula>VLOOKUP(G2,IDs!$Q$3:$R$22,2,0)</calculatedColumnFormula>
    </tableColumn>
    <tableColumn id="13" name="Category ID" dataDxfId="56">
      <calculatedColumnFormula>VLOOKUP(E2,IDs!$A$3:$C$161,3,0)</calculatedColumnFormula>
    </tableColumn>
    <tableColumn id="14" name="Category" dataDxfId="55">
      <calculatedColumnFormula>VLOOKUP(M2,IDs!$F$3:$G$17,2,0)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P618" totalsRowShown="0" headerRowDxfId="54">
  <autoFilter ref="A1:P618"/>
  <tableColumns count="16">
    <tableColumn id="1" name="data.glamyo_patient_id" dataDxfId="53"/>
    <tableColumn id="2" name="data.lead_source_id" dataDxfId="52"/>
    <tableColumn id="3" name="data.lead_circle_id" dataDxfId="51"/>
    <tableColumn id="4" name="data.lead_status_id" dataDxfId="50"/>
    <tableColumn id="5" name="data.gender" dataDxfId="49"/>
    <tableColumn id="6" name="data.opd_circle_id" dataDxfId="48"/>
    <tableColumn id="7" name="data.lead_id" dataDxfId="47"/>
    <tableColumn id="8" name="data.treatment_id" dataDxfId="46"/>
    <tableColumn id="9" name="data.opd_status" dataDxfId="45"/>
    <tableColumn id="10" name="data.surgery_suggested" dataDxfId="44"/>
    <tableColumn id="11" name="data.appointment_date" dataDxfId="43"/>
    <tableColumn id="12" name="Source" dataDxfId="42">
      <calculatedColumnFormula>VLOOKUP(B2,IDs!$J$3:$L$48,2,0)</calculatedColumnFormula>
    </tableColumn>
    <tableColumn id="13" name="Small Source" dataDxfId="41">
      <calculatedColumnFormula>VLOOKUP(B2,IDs!$J$3:$L$48,3,0)</calculatedColumnFormula>
    </tableColumn>
    <tableColumn id="14" name="City" dataDxfId="40">
      <calculatedColumnFormula>VLOOKUP(F2,IDs!$Q$3:$R$22,2,0)</calculatedColumnFormula>
    </tableColumn>
    <tableColumn id="15" name="Category ID" dataDxfId="39">
      <calculatedColumnFormula>VLOOKUP(H2,IDs!$A$3:$C$161,3,0)</calculatedColumnFormula>
    </tableColumn>
    <tableColumn id="16" name="Category ID2" dataDxfId="38">
      <calculatedColumnFormula>VLOOKUP(O2,IDs!$F$3:$G$17,2,0)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Q297" totalsRowShown="0" headerRowDxfId="37">
  <autoFilter ref="A1:Q297"/>
  <tableColumns count="17">
    <tableColumn id="1" name="data.glamyo_patient_id" dataDxfId="36"/>
    <tableColumn id="2" name="data.lead_source_id" dataDxfId="35"/>
    <tableColumn id="3" name="data.lead_circle_id" dataDxfId="34"/>
    <tableColumn id="4" name="data.lead_status_id" dataDxfId="33"/>
    <tableColumn id="5" name="data.gender" dataDxfId="32"/>
    <tableColumn id="6" name="data.ipd_circle_id" dataDxfId="31"/>
    <tableColumn id="7" name="data.lead_id" dataDxfId="30"/>
    <tableColumn id="8" name="data.billed_amt" dataDxfId="29"/>
    <tableColumn id="9" name="data.treatment_id" dataDxfId="28"/>
    <tableColumn id="10" name="data.ipd_status" dataDxfId="27"/>
    <tableColumn id="11" name="data.payment_mode" dataDxfId="26"/>
    <tableColumn id="12" name="data.surgery_date" dataDxfId="25"/>
    <tableColumn id="13" name="Source" dataDxfId="24">
      <calculatedColumnFormula>VLOOKUP(B2,IDs!$J$3:$L$48,2,0)</calculatedColumnFormula>
    </tableColumn>
    <tableColumn id="14" name="Small Source" dataDxfId="23">
      <calculatedColumnFormula>VLOOKUP(B2,IDs!$J$3:$L$48,3,0)</calculatedColumnFormula>
    </tableColumn>
    <tableColumn id="15" name="City" dataDxfId="22">
      <calculatedColumnFormula>VLOOKUP(F2,IDs!$Q$3:$R$22,2,0)</calculatedColumnFormula>
    </tableColumn>
    <tableColumn id="16" name="Category ID" dataDxfId="21">
      <calculatedColumnFormula>VLOOKUP(I2,IDs!$A$3:$C$161,3,0)</calculatedColumnFormula>
    </tableColumn>
    <tableColumn id="17" name="Category" dataDxfId="20">
      <calculatedColumnFormula>VLOOKUP(P2,IDs!$F$3:$G$17,2,0)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5"/>
  <sheetViews>
    <sheetView showGridLines="0" workbookViewId="0">
      <selection activeCell="B13" sqref="B13"/>
    </sheetView>
  </sheetViews>
  <sheetFormatPr defaultColWidth="12.5703125" defaultRowHeight="15.75" customHeight="1"/>
  <cols>
    <col min="1" max="1" width="10" customWidth="1"/>
    <col min="2" max="2" width="86.5703125" customWidth="1"/>
  </cols>
  <sheetData>
    <row r="1" spans="1:5" ht="15.75" customHeight="1">
      <c r="A1" s="25" t="s">
        <v>0</v>
      </c>
      <c r="B1" s="26" t="s">
        <v>1</v>
      </c>
    </row>
    <row r="2" spans="1:5" ht="15.75" customHeight="1">
      <c r="A2" s="27"/>
      <c r="B2" s="28"/>
    </row>
    <row r="3" spans="1:5" ht="15.75" customHeight="1">
      <c r="A3" s="27"/>
      <c r="B3" s="28"/>
    </row>
    <row r="4" spans="1:5" ht="15.75" customHeight="1">
      <c r="A4" s="27"/>
      <c r="B4" s="28"/>
    </row>
    <row r="5" spans="1:5" ht="15.75" customHeight="1">
      <c r="A5" s="27"/>
      <c r="B5" s="28"/>
    </row>
    <row r="6" spans="1:5" ht="15.75" customHeight="1">
      <c r="A6" s="27"/>
      <c r="B6" s="28"/>
    </row>
    <row r="7" spans="1:5" ht="15.75" customHeight="1">
      <c r="A7" s="27"/>
      <c r="B7" s="28"/>
    </row>
    <row r="8" spans="1:5" ht="15.75" customHeight="1">
      <c r="A8" s="29" t="s">
        <v>2</v>
      </c>
      <c r="B8" s="30" t="s">
        <v>3</v>
      </c>
    </row>
    <row r="9" spans="1:5" ht="15.75" customHeight="1">
      <c r="A9" s="30">
        <v>1</v>
      </c>
      <c r="B9" s="31" t="s">
        <v>4</v>
      </c>
    </row>
    <row r="10" spans="1:5" ht="15.75" customHeight="1">
      <c r="A10" s="30">
        <v>2</v>
      </c>
      <c r="B10" s="31" t="s">
        <v>5</v>
      </c>
      <c r="E10" s="38" t="s">
        <v>8739</v>
      </c>
    </row>
    <row r="11" spans="1:5" ht="15.75" customHeight="1">
      <c r="A11" s="30">
        <v>3</v>
      </c>
      <c r="B11" s="31" t="s">
        <v>6</v>
      </c>
      <c r="E11" s="38" t="s">
        <v>8740</v>
      </c>
    </row>
    <row r="12" spans="1:5" ht="15.75" customHeight="1">
      <c r="A12" s="30">
        <v>4</v>
      </c>
      <c r="B12" s="31" t="s">
        <v>7</v>
      </c>
      <c r="E12" s="38" t="s">
        <v>8741</v>
      </c>
    </row>
    <row r="13" spans="1:5" ht="15.75" customHeight="1">
      <c r="A13" s="30">
        <v>5</v>
      </c>
      <c r="B13" s="31" t="s">
        <v>8</v>
      </c>
      <c r="E13" s="38" t="s">
        <v>8742</v>
      </c>
    </row>
    <row r="14" spans="1:5" ht="15.75" customHeight="1">
      <c r="A14" s="30">
        <v>6</v>
      </c>
      <c r="B14" s="31"/>
      <c r="E14" s="38" t="s">
        <v>8743</v>
      </c>
    </row>
    <row r="15" spans="1:5" ht="15.75" customHeight="1">
      <c r="A15" s="30">
        <v>7</v>
      </c>
      <c r="B15" s="31"/>
    </row>
    <row r="16" spans="1:5" ht="15.75" customHeight="1">
      <c r="A16" s="30">
        <v>8</v>
      </c>
      <c r="B16" s="31"/>
    </row>
    <row r="17" spans="1:2" ht="15.75" customHeight="1">
      <c r="A17" s="30">
        <v>9</v>
      </c>
      <c r="B17" s="31"/>
    </row>
    <row r="18" spans="1:2" ht="15.75" customHeight="1">
      <c r="A18" s="30">
        <v>10</v>
      </c>
      <c r="B18" s="31"/>
    </row>
    <row r="19" spans="1:2" ht="15.75" customHeight="1">
      <c r="A19" s="27"/>
      <c r="B19" s="28"/>
    </row>
    <row r="20" spans="1:2" ht="18">
      <c r="A20" s="27"/>
      <c r="B20" s="28"/>
    </row>
    <row r="21" spans="1:2" ht="23.25">
      <c r="A21" s="92" t="s">
        <v>9</v>
      </c>
      <c r="B21" s="93"/>
    </row>
    <row r="22" spans="1:2" ht="18">
      <c r="A22" s="27"/>
      <c r="B22" s="28"/>
    </row>
    <row r="23" spans="1:2" ht="14.25">
      <c r="A23" s="94" t="s">
        <v>10</v>
      </c>
      <c r="B23" s="93"/>
    </row>
    <row r="24" spans="1:2" ht="18">
      <c r="A24" s="27"/>
      <c r="B24" s="28"/>
    </row>
    <row r="25" spans="1:2" ht="18">
      <c r="A25" s="27"/>
      <c r="B25" s="28"/>
    </row>
  </sheetData>
  <mergeCells count="2">
    <mergeCell ref="A21:B21"/>
    <mergeCell ref="A23:B23"/>
  </mergeCells>
  <hyperlinks>
    <hyperlink ref="A8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9681"/>
  <sheetViews>
    <sheetView topLeftCell="G1" workbookViewId="0">
      <selection activeCell="P1" sqref="A1:XFD1048576"/>
    </sheetView>
  </sheetViews>
  <sheetFormatPr defaultColWidth="12.5703125" defaultRowHeight="15.75" customHeight="1"/>
  <cols>
    <col min="1" max="1" width="24.42578125" customWidth="1"/>
    <col min="2" max="2" width="9.42578125" customWidth="1"/>
    <col min="3" max="3" width="21.28515625" bestFit="1" customWidth="1"/>
    <col min="4" max="4" width="24.42578125" bestFit="1" customWidth="1"/>
    <col min="5" max="5" width="21.85546875" bestFit="1" customWidth="1"/>
    <col min="6" max="6" width="23.28515625" bestFit="1" customWidth="1"/>
    <col min="7" max="7" width="18" bestFit="1" customWidth="1"/>
    <col min="8" max="8" width="20.5703125" customWidth="1"/>
    <col min="9" max="9" width="21.7109375" customWidth="1"/>
    <col min="10" max="10" width="21.5703125" customWidth="1"/>
    <col min="11" max="11" width="19.7109375" customWidth="1"/>
    <col min="12" max="12" width="13.28515625" bestFit="1" customWidth="1"/>
    <col min="13" max="13" width="16.140625" bestFit="1" customWidth="1"/>
    <col min="14" max="14" width="18.85546875" bestFit="1" customWidth="1"/>
  </cols>
  <sheetData>
    <row r="1" spans="1:14" ht="12.75">
      <c r="A1" s="4" t="s">
        <v>11</v>
      </c>
      <c r="B1" s="36" t="s">
        <v>12</v>
      </c>
      <c r="C1" s="4" t="s">
        <v>13</v>
      </c>
      <c r="D1" s="4" t="s">
        <v>14</v>
      </c>
      <c r="E1" s="4" t="s">
        <v>15</v>
      </c>
      <c r="F1" s="4" t="s">
        <v>16</v>
      </c>
      <c r="G1" s="4" t="s">
        <v>17</v>
      </c>
      <c r="H1" s="4" t="s">
        <v>18</v>
      </c>
      <c r="I1" s="4" t="s">
        <v>19</v>
      </c>
      <c r="J1" s="4" t="s">
        <v>8737</v>
      </c>
      <c r="K1" s="4" t="s">
        <v>8738</v>
      </c>
      <c r="L1" s="4" t="s">
        <v>8748</v>
      </c>
      <c r="M1" s="4" t="s">
        <v>8739</v>
      </c>
      <c r="N1" s="4" t="s">
        <v>8750</v>
      </c>
    </row>
    <row r="2" spans="1:14" ht="15.75" customHeight="1">
      <c r="A2" s="6" t="s">
        <v>20</v>
      </c>
      <c r="B2" s="6">
        <v>44448</v>
      </c>
      <c r="C2" s="6">
        <v>1</v>
      </c>
      <c r="D2" s="6"/>
      <c r="E2" s="6">
        <v>17</v>
      </c>
      <c r="F2" s="6">
        <v>12</v>
      </c>
      <c r="G2" s="6">
        <v>3</v>
      </c>
      <c r="H2" s="6"/>
      <c r="I2" s="24">
        <v>44470.020138888904</v>
      </c>
      <c r="J2" s="6">
        <v>12</v>
      </c>
      <c r="K2" s="6">
        <v>1</v>
      </c>
      <c r="L2" s="6" t="str">
        <f>VLOOKUP(G2,IDs!$Q$3:$R$22,2,0)</f>
        <v>Mumbai</v>
      </c>
      <c r="M2" s="6">
        <f>VLOOKUP(E2,IDs!$A$3:$C$161,3,0)</f>
        <v>7</v>
      </c>
      <c r="N2" s="6" t="str">
        <f>VLOOKUP(M2,IDs!$F$3:$G$17,2,0)</f>
        <v>Cosmetic</v>
      </c>
    </row>
    <row r="3" spans="1:14" ht="15.75" customHeight="1">
      <c r="A3" s="6" t="s">
        <v>20</v>
      </c>
      <c r="B3" s="6">
        <v>44449</v>
      </c>
      <c r="C3" s="6">
        <v>1</v>
      </c>
      <c r="D3" s="6"/>
      <c r="E3" s="6">
        <v>17</v>
      </c>
      <c r="F3" s="6">
        <v>11</v>
      </c>
      <c r="G3" s="6">
        <v>3</v>
      </c>
      <c r="H3" s="23">
        <v>44520</v>
      </c>
      <c r="I3" s="24">
        <v>44470.020138888904</v>
      </c>
      <c r="J3" s="6">
        <v>11</v>
      </c>
      <c r="K3" s="6">
        <v>1</v>
      </c>
      <c r="L3" s="6" t="str">
        <f>VLOOKUP(G3,IDs!$Q$3:$R$22,2,0)</f>
        <v>Mumbai</v>
      </c>
      <c r="M3" s="6">
        <f>M2</f>
        <v>7</v>
      </c>
      <c r="N3" s="6" t="str">
        <f>VLOOKUP(M3,IDs!$F$3:$G$17,2,0)</f>
        <v>Cosmetic</v>
      </c>
    </row>
    <row r="4" spans="1:14" ht="15.75" customHeight="1">
      <c r="A4" s="6" t="s">
        <v>21</v>
      </c>
      <c r="B4" s="6">
        <v>44450</v>
      </c>
      <c r="C4" s="37">
        <v>2</v>
      </c>
      <c r="D4" s="6"/>
      <c r="E4" s="6">
        <v>37</v>
      </c>
      <c r="F4" s="6">
        <v>2</v>
      </c>
      <c r="G4" s="6">
        <v>3</v>
      </c>
      <c r="H4" s="6"/>
      <c r="I4" s="24">
        <v>44470.020833333299</v>
      </c>
      <c r="J4" s="6">
        <v>2</v>
      </c>
      <c r="K4" s="6">
        <v>2</v>
      </c>
      <c r="L4" s="6" t="str">
        <f>VLOOKUP(G4,IDs!$Q$3:$R$22,2,0)</f>
        <v>Mumbai</v>
      </c>
      <c r="M4" s="6">
        <f>VLOOKUP(E4,IDs!$A$3:$C$161,3,0)</f>
        <v>0</v>
      </c>
      <c r="N4" s="6" t="str">
        <f>VLOOKUP(M4,IDs!$F$3:$G$17,2,0)</f>
        <v>Not Assigned</v>
      </c>
    </row>
    <row r="5" spans="1:14" ht="15.75" customHeight="1">
      <c r="A5" s="6" t="s">
        <v>22</v>
      </c>
      <c r="B5" s="6">
        <v>44451</v>
      </c>
      <c r="C5" s="6">
        <v>2</v>
      </c>
      <c r="D5" s="6"/>
      <c r="E5" s="6">
        <v>7</v>
      </c>
      <c r="F5" s="6">
        <v>2</v>
      </c>
      <c r="G5" s="6">
        <v>2</v>
      </c>
      <c r="H5" s="6"/>
      <c r="I5" s="24">
        <v>44470.024305555598</v>
      </c>
      <c r="J5" s="6">
        <v>2</v>
      </c>
      <c r="K5" s="6">
        <v>2</v>
      </c>
      <c r="L5" s="6" t="str">
        <f>VLOOKUP(G5,IDs!$Q$3:$R$22,2,0)</f>
        <v>Bangalore</v>
      </c>
      <c r="M5" s="6">
        <f>VLOOKUP(E5,IDs!$A$3:$C$161,3,0)</f>
        <v>9</v>
      </c>
      <c r="N5" s="6" t="str">
        <f>VLOOKUP(M5,IDs!$F$3:$G$17,2,0)</f>
        <v>Ophthalmology</v>
      </c>
    </row>
    <row r="6" spans="1:14" ht="15.75" customHeight="1">
      <c r="A6" s="6" t="s">
        <v>23</v>
      </c>
      <c r="B6" s="6">
        <v>44452</v>
      </c>
      <c r="C6" s="6">
        <v>1</v>
      </c>
      <c r="D6" s="6"/>
      <c r="E6" s="6">
        <v>2</v>
      </c>
      <c r="F6" s="6">
        <v>13</v>
      </c>
      <c r="G6" s="6">
        <v>8</v>
      </c>
      <c r="H6" s="6"/>
      <c r="I6" s="24">
        <v>44470.034027777801</v>
      </c>
      <c r="J6" s="6">
        <v>13</v>
      </c>
      <c r="K6" s="6">
        <v>1</v>
      </c>
      <c r="L6" s="6" t="str">
        <f>VLOOKUP(G6,IDs!$Q$3:$R$22,2,0)</f>
        <v xml:space="preserve">Tertiary </v>
      </c>
      <c r="M6" s="6">
        <f>VLOOKUP(E6,IDs!$A$3:$C$161,3,0)</f>
        <v>1</v>
      </c>
      <c r="N6" s="6" t="str">
        <f>VLOOKUP(M6,IDs!$F$3:$G$17,2,0)</f>
        <v>Proctology</v>
      </c>
    </row>
    <row r="7" spans="1:14" ht="15.75" customHeight="1">
      <c r="A7" s="6" t="s">
        <v>24</v>
      </c>
      <c r="B7" s="6">
        <v>44453</v>
      </c>
      <c r="C7" s="6">
        <v>1</v>
      </c>
      <c r="D7" s="6"/>
      <c r="E7" s="6">
        <v>39</v>
      </c>
      <c r="F7" s="6">
        <v>13</v>
      </c>
      <c r="G7" s="6">
        <v>1</v>
      </c>
      <c r="H7" s="6"/>
      <c r="I7" s="24">
        <v>44470.036111111098</v>
      </c>
      <c r="J7" s="6">
        <v>13</v>
      </c>
      <c r="K7" s="6">
        <v>1</v>
      </c>
      <c r="L7" s="6" t="str">
        <f>VLOOKUP(G7,IDs!$Q$3:$R$22,2,0)</f>
        <v>New Delhi</v>
      </c>
      <c r="M7" s="6">
        <f>VLOOKUP(E7,IDs!$A$3:$C$161,3,0)</f>
        <v>2</v>
      </c>
      <c r="N7" s="6" t="str">
        <f>VLOOKUP(M7,IDs!$F$3:$G$17,2,0)</f>
        <v>Urology Circumcision</v>
      </c>
    </row>
    <row r="8" spans="1:14" ht="15.75" customHeight="1">
      <c r="A8" s="6" t="s">
        <v>25</v>
      </c>
      <c r="B8" s="6">
        <v>44454</v>
      </c>
      <c r="C8" s="6">
        <v>2</v>
      </c>
      <c r="D8" s="6"/>
      <c r="E8" s="6">
        <v>37</v>
      </c>
      <c r="F8" s="6">
        <v>2</v>
      </c>
      <c r="G8" s="6">
        <v>4</v>
      </c>
      <c r="H8" s="6"/>
      <c r="I8" s="24">
        <v>44470.045138888898</v>
      </c>
      <c r="J8" s="6">
        <v>2</v>
      </c>
      <c r="K8" s="6">
        <v>2</v>
      </c>
      <c r="L8" s="6" t="str">
        <f>VLOOKUP(G8,IDs!$Q$3:$R$22,2,0)</f>
        <v>Hyderabad</v>
      </c>
      <c r="M8" s="6">
        <f>VLOOKUP(E8,IDs!$A$3:$C$161,3,0)</f>
        <v>0</v>
      </c>
      <c r="N8" s="6" t="str">
        <f>VLOOKUP(M8,IDs!$F$3:$G$17,2,0)</f>
        <v>Not Assigned</v>
      </c>
    </row>
    <row r="9" spans="1:14" ht="15.75" customHeight="1">
      <c r="A9" s="6" t="s">
        <v>26</v>
      </c>
      <c r="B9" s="6">
        <v>44455</v>
      </c>
      <c r="C9" s="6">
        <v>1</v>
      </c>
      <c r="D9" s="6"/>
      <c r="E9" s="6">
        <v>2</v>
      </c>
      <c r="F9" s="6">
        <v>13</v>
      </c>
      <c r="G9" s="6">
        <v>2</v>
      </c>
      <c r="H9" s="6"/>
      <c r="I9" s="24">
        <v>44470.052083333299</v>
      </c>
      <c r="J9" s="6">
        <v>13</v>
      </c>
      <c r="K9" s="6">
        <v>1</v>
      </c>
      <c r="L9" s="6" t="str">
        <f>VLOOKUP(G9,IDs!$Q$3:$R$22,2,0)</f>
        <v>Bangalore</v>
      </c>
      <c r="M9" s="6">
        <f>VLOOKUP(E9,IDs!$A$3:$C$161,3,0)</f>
        <v>1</v>
      </c>
      <c r="N9" s="6" t="str">
        <f>VLOOKUP(M9,IDs!$F$3:$G$17,2,0)</f>
        <v>Proctology</v>
      </c>
    </row>
    <row r="10" spans="1:14" ht="15.75" customHeight="1">
      <c r="A10" s="6" t="s">
        <v>27</v>
      </c>
      <c r="B10" s="6">
        <v>44456</v>
      </c>
      <c r="C10" s="6">
        <v>2</v>
      </c>
      <c r="D10" s="6"/>
      <c r="E10" s="6">
        <v>37</v>
      </c>
      <c r="F10" s="6">
        <v>2</v>
      </c>
      <c r="G10" s="6">
        <v>4</v>
      </c>
      <c r="H10" s="6"/>
      <c r="I10" s="24">
        <v>44470.055555555598</v>
      </c>
      <c r="J10" s="6">
        <v>2</v>
      </c>
      <c r="K10" s="6">
        <v>2</v>
      </c>
      <c r="L10" s="6" t="str">
        <f>VLOOKUP(G10,IDs!$Q$3:$R$22,2,0)</f>
        <v>Hyderabad</v>
      </c>
      <c r="M10" s="6">
        <f>VLOOKUP(E10,IDs!$A$3:$C$161,3,0)</f>
        <v>0</v>
      </c>
      <c r="N10" s="6" t="str">
        <f>VLOOKUP(M10,IDs!$F$3:$G$17,2,0)</f>
        <v>Not Assigned</v>
      </c>
    </row>
    <row r="11" spans="1:14" ht="15.75" customHeight="1">
      <c r="A11" s="6" t="s">
        <v>28</v>
      </c>
      <c r="B11" s="6">
        <v>44457</v>
      </c>
      <c r="C11" s="6">
        <v>1</v>
      </c>
      <c r="D11" s="6"/>
      <c r="E11" s="6">
        <v>2</v>
      </c>
      <c r="F11" s="6">
        <v>11</v>
      </c>
      <c r="G11" s="6">
        <v>3</v>
      </c>
      <c r="H11" s="6"/>
      <c r="I11" s="24">
        <v>44470.072916666701</v>
      </c>
      <c r="J11" s="6">
        <v>11</v>
      </c>
      <c r="K11" s="6">
        <v>1</v>
      </c>
      <c r="L11" s="6" t="str">
        <f>VLOOKUP(G11,IDs!$Q$3:$R$22,2,0)</f>
        <v>Mumbai</v>
      </c>
      <c r="M11" s="6">
        <f>VLOOKUP(E11,IDs!$A$3:$C$161,3,0)</f>
        <v>1</v>
      </c>
      <c r="N11" s="6" t="str">
        <f>VLOOKUP(M11,IDs!$F$3:$G$17,2,0)</f>
        <v>Proctology</v>
      </c>
    </row>
    <row r="12" spans="1:14" ht="15.75" customHeight="1">
      <c r="A12" s="6" t="s">
        <v>29</v>
      </c>
      <c r="B12" s="6">
        <v>44458</v>
      </c>
      <c r="C12" s="6">
        <v>1</v>
      </c>
      <c r="D12" s="6"/>
      <c r="E12" s="6">
        <v>2</v>
      </c>
      <c r="F12" s="6">
        <v>12</v>
      </c>
      <c r="G12" s="6">
        <v>1</v>
      </c>
      <c r="H12" s="6"/>
      <c r="I12" s="24">
        <v>44470.081944444399</v>
      </c>
      <c r="J12" s="6">
        <v>12</v>
      </c>
      <c r="K12" s="6">
        <v>1</v>
      </c>
      <c r="L12" s="6" t="str">
        <f>VLOOKUP(G12,IDs!$Q$3:$R$22,2,0)</f>
        <v>New Delhi</v>
      </c>
      <c r="M12" s="6">
        <f>VLOOKUP(E12,IDs!$A$3:$C$161,3,0)</f>
        <v>1</v>
      </c>
      <c r="N12" s="6" t="str">
        <f>VLOOKUP(M12,IDs!$F$3:$G$17,2,0)</f>
        <v>Proctology</v>
      </c>
    </row>
    <row r="13" spans="1:14" ht="15.75" customHeight="1">
      <c r="A13" s="6" t="s">
        <v>29</v>
      </c>
      <c r="B13" s="6">
        <v>44459</v>
      </c>
      <c r="C13" s="6">
        <v>1</v>
      </c>
      <c r="D13" s="6"/>
      <c r="E13" s="6">
        <v>2</v>
      </c>
      <c r="F13" s="6">
        <v>8</v>
      </c>
      <c r="G13" s="6">
        <v>1</v>
      </c>
      <c r="H13" s="24">
        <v>44471</v>
      </c>
      <c r="I13" s="24">
        <v>44470.085416666698</v>
      </c>
      <c r="J13" s="6">
        <v>8</v>
      </c>
      <c r="K13" s="6">
        <v>1</v>
      </c>
      <c r="L13" s="6" t="str">
        <f>VLOOKUP(G13,IDs!$Q$3:$R$22,2,0)</f>
        <v>New Delhi</v>
      </c>
      <c r="M13" s="6">
        <f>VLOOKUP(E13,IDs!$A$3:$C$161,3,0)</f>
        <v>1</v>
      </c>
      <c r="N13" s="6" t="str">
        <f>VLOOKUP(M13,IDs!$F$3:$G$17,2,0)</f>
        <v>Proctology</v>
      </c>
    </row>
    <row r="14" spans="1:14" ht="15.75" customHeight="1">
      <c r="A14" s="6" t="s">
        <v>30</v>
      </c>
      <c r="B14" s="6">
        <v>44460</v>
      </c>
      <c r="C14" s="6">
        <v>1</v>
      </c>
      <c r="D14" s="6"/>
      <c r="E14" s="6">
        <v>39</v>
      </c>
      <c r="F14" s="6">
        <v>2</v>
      </c>
      <c r="G14" s="6">
        <v>1</v>
      </c>
      <c r="H14" s="6"/>
      <c r="I14" s="24">
        <v>44470.160416666702</v>
      </c>
      <c r="J14" s="6">
        <v>2</v>
      </c>
      <c r="K14" s="6">
        <v>1</v>
      </c>
      <c r="L14" s="6" t="str">
        <f>VLOOKUP(G14,IDs!$Q$3:$R$22,2,0)</f>
        <v>New Delhi</v>
      </c>
      <c r="M14" s="6">
        <f>VLOOKUP(E14,IDs!$A$3:$C$161,3,0)</f>
        <v>2</v>
      </c>
      <c r="N14" s="6" t="str">
        <f>VLOOKUP(M14,IDs!$F$3:$G$17,2,0)</f>
        <v>Urology Circumcision</v>
      </c>
    </row>
    <row r="15" spans="1:14" ht="15.75" customHeight="1">
      <c r="A15" s="6" t="s">
        <v>31</v>
      </c>
      <c r="B15" s="6">
        <v>44461</v>
      </c>
      <c r="C15" s="6">
        <v>1</v>
      </c>
      <c r="D15" s="6"/>
      <c r="E15" s="6">
        <v>14</v>
      </c>
      <c r="F15" s="6">
        <v>2</v>
      </c>
      <c r="G15" s="6">
        <v>1</v>
      </c>
      <c r="H15" s="6"/>
      <c r="I15" s="24">
        <v>44470.162499999999</v>
      </c>
      <c r="J15" s="6">
        <v>2</v>
      </c>
      <c r="K15" s="6">
        <v>1</v>
      </c>
      <c r="L15" s="6" t="str">
        <f>VLOOKUP(G15,IDs!$Q$3:$R$22,2,0)</f>
        <v>New Delhi</v>
      </c>
      <c r="M15" s="6">
        <f>VLOOKUP(E15,IDs!$A$3:$C$161,3,0)</f>
        <v>6</v>
      </c>
      <c r="N15" s="6" t="str">
        <f>VLOOKUP(M15,IDs!$F$3:$G$17,2,0)</f>
        <v>Kidney Stone</v>
      </c>
    </row>
    <row r="16" spans="1:14" ht="15.75" customHeight="1">
      <c r="A16" s="6" t="s">
        <v>32</v>
      </c>
      <c r="B16" s="6">
        <v>44462</v>
      </c>
      <c r="C16" s="6">
        <v>2</v>
      </c>
      <c r="D16" s="6"/>
      <c r="E16" s="6">
        <v>37</v>
      </c>
      <c r="F16" s="6">
        <v>2</v>
      </c>
      <c r="G16" s="6">
        <v>3</v>
      </c>
      <c r="H16" s="6"/>
      <c r="I16" s="24">
        <v>44470.180555555598</v>
      </c>
      <c r="J16" s="6">
        <v>2</v>
      </c>
      <c r="K16" s="6">
        <v>2</v>
      </c>
      <c r="L16" s="6" t="str">
        <f>VLOOKUP(G16,IDs!$Q$3:$R$22,2,0)</f>
        <v>Mumbai</v>
      </c>
      <c r="M16" s="6">
        <f>VLOOKUP(E16,IDs!$A$3:$C$161,3,0)</f>
        <v>0</v>
      </c>
      <c r="N16" s="6" t="str">
        <f>VLOOKUP(M16,IDs!$F$3:$G$17,2,0)</f>
        <v>Not Assigned</v>
      </c>
    </row>
    <row r="17" spans="1:14" ht="15.75" customHeight="1">
      <c r="A17" s="6" t="s">
        <v>33</v>
      </c>
      <c r="B17" s="6">
        <v>44463</v>
      </c>
      <c r="C17" s="6">
        <v>1</v>
      </c>
      <c r="D17" s="6"/>
      <c r="E17" s="6">
        <v>16</v>
      </c>
      <c r="F17" s="6">
        <v>2</v>
      </c>
      <c r="G17" s="6">
        <v>3</v>
      </c>
      <c r="H17" s="6"/>
      <c r="I17" s="24">
        <v>44470.185416666704</v>
      </c>
      <c r="J17" s="6">
        <v>2</v>
      </c>
      <c r="K17" s="6">
        <v>1</v>
      </c>
      <c r="L17" s="6" t="str">
        <f>VLOOKUP(G17,IDs!$Q$3:$R$22,2,0)</f>
        <v>Mumbai</v>
      </c>
      <c r="M17" s="6">
        <f>VLOOKUP(E17,IDs!$A$3:$C$161,3,0)</f>
        <v>3</v>
      </c>
      <c r="N17" s="6" t="str">
        <f>VLOOKUP(M17,IDs!$F$3:$G$17,2,0)</f>
        <v>Laproscopy</v>
      </c>
    </row>
    <row r="18" spans="1:14" ht="15.75" customHeight="1">
      <c r="A18" s="6" t="s">
        <v>34</v>
      </c>
      <c r="B18" s="6">
        <v>44464</v>
      </c>
      <c r="C18" s="6">
        <v>1</v>
      </c>
      <c r="D18" s="6"/>
      <c r="E18" s="6">
        <v>16</v>
      </c>
      <c r="F18" s="6">
        <v>13</v>
      </c>
      <c r="G18" s="6">
        <v>4</v>
      </c>
      <c r="H18" s="24">
        <v>44475</v>
      </c>
      <c r="I18" s="24">
        <v>44470.267361111102</v>
      </c>
      <c r="J18" s="6">
        <v>13</v>
      </c>
      <c r="K18" s="6">
        <v>1</v>
      </c>
      <c r="L18" s="6" t="str">
        <f>VLOOKUP(G18,IDs!$Q$3:$R$22,2,0)</f>
        <v>Hyderabad</v>
      </c>
      <c r="M18" s="6">
        <f>VLOOKUP(E18,IDs!$A$3:$C$161,3,0)</f>
        <v>3</v>
      </c>
      <c r="N18" s="6" t="str">
        <f>VLOOKUP(M18,IDs!$F$3:$G$17,2,0)</f>
        <v>Laproscopy</v>
      </c>
    </row>
    <row r="19" spans="1:14" ht="15.75" customHeight="1">
      <c r="A19" s="6" t="s">
        <v>35</v>
      </c>
      <c r="B19" s="6">
        <v>44465</v>
      </c>
      <c r="C19" s="6">
        <v>1</v>
      </c>
      <c r="D19" s="6"/>
      <c r="E19" s="6">
        <v>15</v>
      </c>
      <c r="F19" s="6">
        <v>2</v>
      </c>
      <c r="G19" s="6">
        <v>2</v>
      </c>
      <c r="H19" s="6"/>
      <c r="I19" s="24">
        <v>44470.283333333296</v>
      </c>
      <c r="J19" s="6">
        <v>2</v>
      </c>
      <c r="K19" s="6">
        <v>1</v>
      </c>
      <c r="L19" s="6" t="str">
        <f>VLOOKUP(G19,IDs!$Q$3:$R$22,2,0)</f>
        <v>Bangalore</v>
      </c>
      <c r="M19" s="6">
        <f>VLOOKUP(E19,IDs!$A$3:$C$161,3,0)</f>
        <v>3</v>
      </c>
      <c r="N19" s="6" t="str">
        <f>VLOOKUP(M19,IDs!$F$3:$G$17,2,0)</f>
        <v>Laproscopy</v>
      </c>
    </row>
    <row r="20" spans="1:14" ht="12.75">
      <c r="A20" s="6" t="s">
        <v>35</v>
      </c>
      <c r="B20" s="6">
        <v>44466</v>
      </c>
      <c r="C20" s="6">
        <v>2</v>
      </c>
      <c r="D20" s="6"/>
      <c r="E20" s="6">
        <v>37</v>
      </c>
      <c r="F20" s="6">
        <v>13</v>
      </c>
      <c r="G20" s="6">
        <v>8</v>
      </c>
      <c r="H20" s="6"/>
      <c r="I20" s="24">
        <v>44470.284722222197</v>
      </c>
      <c r="J20" s="6">
        <v>13</v>
      </c>
      <c r="K20" s="6">
        <v>2</v>
      </c>
      <c r="L20" s="6" t="str">
        <f>VLOOKUP(G20,IDs!$Q$3:$R$22,2,0)</f>
        <v xml:space="preserve">Tertiary </v>
      </c>
      <c r="M20" s="6">
        <f>VLOOKUP(E20,IDs!$A$3:$C$161,3,0)</f>
        <v>0</v>
      </c>
      <c r="N20" s="6" t="str">
        <f>VLOOKUP(M20,IDs!$F$3:$G$17,2,0)</f>
        <v>Not Assigned</v>
      </c>
    </row>
    <row r="21" spans="1:14" ht="12.75">
      <c r="A21" s="6" t="s">
        <v>36</v>
      </c>
      <c r="B21" s="6">
        <v>44467</v>
      </c>
      <c r="C21" s="6">
        <v>1</v>
      </c>
      <c r="D21" s="6"/>
      <c r="E21" s="6">
        <v>39</v>
      </c>
      <c r="F21" s="6">
        <v>2</v>
      </c>
      <c r="G21" s="6">
        <v>2</v>
      </c>
      <c r="H21" s="6"/>
      <c r="I21" s="24">
        <v>44470.289583333302</v>
      </c>
      <c r="J21" s="6">
        <v>2</v>
      </c>
      <c r="K21" s="6">
        <v>1</v>
      </c>
      <c r="L21" s="6" t="str">
        <f>VLOOKUP(G21,IDs!$Q$3:$R$22,2,0)</f>
        <v>Bangalore</v>
      </c>
      <c r="M21" s="6">
        <f>VLOOKUP(E21,IDs!$A$3:$C$161,3,0)</f>
        <v>2</v>
      </c>
      <c r="N21" s="6" t="str">
        <f>VLOOKUP(M21,IDs!$F$3:$G$17,2,0)</f>
        <v>Urology Circumcision</v>
      </c>
    </row>
    <row r="22" spans="1:14" ht="12.75">
      <c r="A22" s="6" t="s">
        <v>37</v>
      </c>
      <c r="B22" s="6">
        <v>44468</v>
      </c>
      <c r="C22" s="6">
        <v>1</v>
      </c>
      <c r="D22" s="6"/>
      <c r="E22" s="6">
        <v>14</v>
      </c>
      <c r="F22" s="6">
        <v>13</v>
      </c>
      <c r="G22" s="6">
        <v>1</v>
      </c>
      <c r="H22" s="6"/>
      <c r="I22" s="24">
        <v>44470.293055555601</v>
      </c>
      <c r="J22" s="6">
        <v>13</v>
      </c>
      <c r="K22" s="6">
        <v>1</v>
      </c>
      <c r="L22" s="6" t="str">
        <f>VLOOKUP(G22,IDs!$Q$3:$R$22,2,0)</f>
        <v>New Delhi</v>
      </c>
      <c r="M22" s="6">
        <f>VLOOKUP(E22,IDs!$A$3:$C$161,3,0)</f>
        <v>6</v>
      </c>
      <c r="N22" s="6" t="str">
        <f>VLOOKUP(M22,IDs!$F$3:$G$17,2,0)</f>
        <v>Kidney Stone</v>
      </c>
    </row>
    <row r="23" spans="1:14" ht="12.75">
      <c r="A23" s="6" t="s">
        <v>38</v>
      </c>
      <c r="B23" s="6">
        <v>44469</v>
      </c>
      <c r="C23" s="6">
        <v>2</v>
      </c>
      <c r="D23" s="6"/>
      <c r="E23" s="6">
        <v>37</v>
      </c>
      <c r="F23" s="6">
        <v>13</v>
      </c>
      <c r="G23" s="6">
        <v>3</v>
      </c>
      <c r="H23" s="6"/>
      <c r="I23" s="24">
        <v>44470.298611111102</v>
      </c>
      <c r="J23" s="6">
        <v>13</v>
      </c>
      <c r="K23" s="6">
        <v>2</v>
      </c>
      <c r="L23" s="6" t="str">
        <f>VLOOKUP(G23,IDs!$Q$3:$R$22,2,0)</f>
        <v>Mumbai</v>
      </c>
      <c r="M23" s="6">
        <f>VLOOKUP(E23,IDs!$A$3:$C$161,3,0)</f>
        <v>0</v>
      </c>
      <c r="N23" s="6" t="str">
        <f>VLOOKUP(M23,IDs!$F$3:$G$17,2,0)</f>
        <v>Not Assigned</v>
      </c>
    </row>
    <row r="24" spans="1:14" ht="12.75">
      <c r="A24" s="6" t="s">
        <v>39</v>
      </c>
      <c r="B24" s="6">
        <v>44470</v>
      </c>
      <c r="C24" s="6">
        <v>1</v>
      </c>
      <c r="D24" s="6"/>
      <c r="E24" s="6">
        <v>2</v>
      </c>
      <c r="F24" s="6">
        <v>12</v>
      </c>
      <c r="G24" s="6">
        <v>4</v>
      </c>
      <c r="H24" s="6"/>
      <c r="I24" s="24">
        <v>44470.2993055556</v>
      </c>
      <c r="J24" s="6">
        <v>12</v>
      </c>
      <c r="K24" s="6">
        <v>1</v>
      </c>
      <c r="L24" s="6" t="str">
        <f>VLOOKUP(G24,IDs!$Q$3:$R$22,2,0)</f>
        <v>Hyderabad</v>
      </c>
      <c r="M24" s="6">
        <f>VLOOKUP(E24,IDs!$A$3:$C$161,3,0)</f>
        <v>1</v>
      </c>
      <c r="N24" s="6" t="str">
        <f>VLOOKUP(M24,IDs!$F$3:$G$17,2,0)</f>
        <v>Proctology</v>
      </c>
    </row>
    <row r="25" spans="1:14" ht="12.75">
      <c r="A25" s="6" t="s">
        <v>39</v>
      </c>
      <c r="B25" s="6">
        <v>44471</v>
      </c>
      <c r="C25" s="6">
        <v>4</v>
      </c>
      <c r="D25" s="6"/>
      <c r="E25" s="6">
        <v>19</v>
      </c>
      <c r="F25" s="6">
        <v>13</v>
      </c>
      <c r="G25" s="6">
        <v>4</v>
      </c>
      <c r="H25" s="6"/>
      <c r="I25" s="24">
        <v>44470.301388888904</v>
      </c>
      <c r="J25" s="6">
        <v>13</v>
      </c>
      <c r="K25" s="6">
        <v>4</v>
      </c>
      <c r="L25" s="6" t="str">
        <f>VLOOKUP(G25,IDs!$Q$3:$R$22,2,0)</f>
        <v>Hyderabad</v>
      </c>
      <c r="M25" s="6">
        <f>VLOOKUP(E25,IDs!$A$3:$C$161,3,0)</f>
        <v>1</v>
      </c>
      <c r="N25" s="6" t="str">
        <f>VLOOKUP(M25,IDs!$F$3:$G$17,2,0)</f>
        <v>Proctology</v>
      </c>
    </row>
    <row r="26" spans="1:14" ht="12.75">
      <c r="A26" s="6" t="s">
        <v>40</v>
      </c>
      <c r="B26" s="6">
        <v>44472</v>
      </c>
      <c r="C26" s="6">
        <v>1</v>
      </c>
      <c r="D26" s="6"/>
      <c r="E26" s="6">
        <v>15</v>
      </c>
      <c r="F26" s="6">
        <v>13</v>
      </c>
      <c r="G26" s="6">
        <v>8</v>
      </c>
      <c r="H26" s="6"/>
      <c r="I26" s="24">
        <v>44470.301388888904</v>
      </c>
      <c r="J26" s="6">
        <v>13</v>
      </c>
      <c r="K26" s="6">
        <v>1</v>
      </c>
      <c r="L26" s="6" t="str">
        <f>VLOOKUP(G26,IDs!$Q$3:$R$22,2,0)</f>
        <v xml:space="preserve">Tertiary </v>
      </c>
      <c r="M26" s="6">
        <f>VLOOKUP(E26,IDs!$A$3:$C$161,3,0)</f>
        <v>3</v>
      </c>
      <c r="N26" s="6" t="str">
        <f>VLOOKUP(M26,IDs!$F$3:$G$17,2,0)</f>
        <v>Laproscopy</v>
      </c>
    </row>
    <row r="27" spans="1:14" ht="12.75">
      <c r="A27" s="6" t="s">
        <v>41</v>
      </c>
      <c r="B27" s="6">
        <v>44473</v>
      </c>
      <c r="C27" s="6">
        <v>1</v>
      </c>
      <c r="D27" s="6"/>
      <c r="E27" s="6">
        <v>39</v>
      </c>
      <c r="F27" s="6">
        <v>12</v>
      </c>
      <c r="G27" s="6">
        <v>4</v>
      </c>
      <c r="H27" s="24">
        <v>44471</v>
      </c>
      <c r="I27" s="24">
        <v>44470.302777777797</v>
      </c>
      <c r="J27" s="6">
        <v>12</v>
      </c>
      <c r="K27" s="6">
        <v>1</v>
      </c>
      <c r="L27" s="6" t="str">
        <f>VLOOKUP(G27,IDs!$Q$3:$R$22,2,0)</f>
        <v>Hyderabad</v>
      </c>
      <c r="M27" s="6">
        <f>VLOOKUP(E27,IDs!$A$3:$C$161,3,0)</f>
        <v>2</v>
      </c>
      <c r="N27" s="6" t="str">
        <f>VLOOKUP(M27,IDs!$F$3:$G$17,2,0)</f>
        <v>Urology Circumcision</v>
      </c>
    </row>
    <row r="28" spans="1:14" ht="12.75">
      <c r="A28" s="6" t="s">
        <v>42</v>
      </c>
      <c r="B28" s="6">
        <v>44474</v>
      </c>
      <c r="C28" s="6">
        <v>1</v>
      </c>
      <c r="D28" s="6"/>
      <c r="E28" s="6">
        <v>2</v>
      </c>
      <c r="F28" s="6">
        <v>39</v>
      </c>
      <c r="G28" s="6">
        <v>1</v>
      </c>
      <c r="H28" s="24">
        <v>44502</v>
      </c>
      <c r="I28" s="24">
        <v>44470.313888888901</v>
      </c>
      <c r="J28" s="6">
        <v>39</v>
      </c>
      <c r="K28" s="6">
        <v>1</v>
      </c>
      <c r="L28" s="6" t="str">
        <f>VLOOKUP(G28,IDs!$Q$3:$R$22,2,0)</f>
        <v>New Delhi</v>
      </c>
      <c r="M28" s="6">
        <f>VLOOKUP(E28,IDs!$A$3:$C$161,3,0)</f>
        <v>1</v>
      </c>
      <c r="N28" s="6" t="str">
        <f>VLOOKUP(M28,IDs!$F$3:$G$17,2,0)</f>
        <v>Proctology</v>
      </c>
    </row>
    <row r="29" spans="1:14" ht="12.75">
      <c r="A29" s="6" t="s">
        <v>43</v>
      </c>
      <c r="B29" s="6">
        <v>44475</v>
      </c>
      <c r="C29" s="6">
        <v>1</v>
      </c>
      <c r="D29" s="6"/>
      <c r="E29" s="6">
        <v>39</v>
      </c>
      <c r="F29" s="6">
        <v>13</v>
      </c>
      <c r="G29" s="6">
        <v>6</v>
      </c>
      <c r="H29" s="6"/>
      <c r="I29" s="24">
        <v>44470.324305555601</v>
      </c>
      <c r="J29" s="6">
        <v>13</v>
      </c>
      <c r="K29" s="6">
        <v>1</v>
      </c>
      <c r="L29" s="6" t="str">
        <f>VLOOKUP(G29,IDs!$Q$3:$R$22,2,0)</f>
        <v>Pune</v>
      </c>
      <c r="M29" s="6">
        <f>VLOOKUP(E29,IDs!$A$3:$C$161,3,0)</f>
        <v>2</v>
      </c>
      <c r="N29" s="6" t="str">
        <f>VLOOKUP(M29,IDs!$F$3:$G$17,2,0)</f>
        <v>Urology Circumcision</v>
      </c>
    </row>
    <row r="30" spans="1:14" ht="12.75">
      <c r="A30" s="6" t="s">
        <v>43</v>
      </c>
      <c r="B30" s="6">
        <v>44476</v>
      </c>
      <c r="C30" s="6">
        <v>2</v>
      </c>
      <c r="D30" s="6"/>
      <c r="E30" s="6">
        <v>37</v>
      </c>
      <c r="F30" s="6">
        <v>12</v>
      </c>
      <c r="G30" s="6">
        <v>3</v>
      </c>
      <c r="H30" s="6"/>
      <c r="I30" s="24">
        <v>44470.326388888898</v>
      </c>
      <c r="J30" s="6">
        <v>12</v>
      </c>
      <c r="K30" s="6">
        <v>2</v>
      </c>
      <c r="L30" s="6" t="str">
        <f>VLOOKUP(G30,IDs!$Q$3:$R$22,2,0)</f>
        <v>Mumbai</v>
      </c>
      <c r="M30" s="6">
        <f>VLOOKUP(E30,IDs!$A$3:$C$161,3,0)</f>
        <v>0</v>
      </c>
      <c r="N30" s="6" t="str">
        <f>VLOOKUP(M30,IDs!$F$3:$G$17,2,0)</f>
        <v>Not Assigned</v>
      </c>
    </row>
    <row r="31" spans="1:14" ht="12.75">
      <c r="A31" s="6" t="s">
        <v>44</v>
      </c>
      <c r="B31" s="6">
        <v>44477</v>
      </c>
      <c r="C31" s="6">
        <v>2</v>
      </c>
      <c r="D31" s="6"/>
      <c r="E31" s="6">
        <v>5</v>
      </c>
      <c r="F31" s="6">
        <v>13</v>
      </c>
      <c r="G31" s="6">
        <v>2</v>
      </c>
      <c r="H31" s="24">
        <v>44504</v>
      </c>
      <c r="I31" s="24">
        <v>44470.329861111102</v>
      </c>
      <c r="J31" s="6">
        <v>13</v>
      </c>
      <c r="K31" s="6">
        <v>2</v>
      </c>
      <c r="L31" s="6" t="str">
        <f>VLOOKUP(G31,IDs!$Q$3:$R$22,2,0)</f>
        <v>Bangalore</v>
      </c>
      <c r="M31" s="6">
        <f>VLOOKUP(E31,IDs!$A$3:$C$161,3,0)</f>
        <v>5</v>
      </c>
      <c r="N31" s="6" t="str">
        <f>VLOOKUP(M31,IDs!$F$3:$G$17,2,0)</f>
        <v>Vascular</v>
      </c>
    </row>
    <row r="32" spans="1:14" ht="12.75">
      <c r="A32" s="6" t="s">
        <v>45</v>
      </c>
      <c r="B32" s="6">
        <v>44478</v>
      </c>
      <c r="C32" s="6">
        <v>1</v>
      </c>
      <c r="D32" s="6"/>
      <c r="E32" s="6">
        <v>39</v>
      </c>
      <c r="F32" s="6">
        <v>13</v>
      </c>
      <c r="G32" s="6">
        <v>1</v>
      </c>
      <c r="H32" s="23">
        <v>44543</v>
      </c>
      <c r="I32" s="24">
        <v>44470.332638888904</v>
      </c>
      <c r="J32" s="6">
        <v>13</v>
      </c>
      <c r="K32" s="6">
        <v>1</v>
      </c>
      <c r="L32" s="6" t="str">
        <f>VLOOKUP(G32,IDs!$Q$3:$R$22,2,0)</f>
        <v>New Delhi</v>
      </c>
      <c r="M32" s="6">
        <f>VLOOKUP(E32,IDs!$A$3:$C$161,3,0)</f>
        <v>2</v>
      </c>
      <c r="N32" s="6" t="str">
        <f>VLOOKUP(M32,IDs!$F$3:$G$17,2,0)</f>
        <v>Urology Circumcision</v>
      </c>
    </row>
    <row r="33" spans="1:14" ht="12.75">
      <c r="A33" s="6" t="s">
        <v>28</v>
      </c>
      <c r="B33" s="6">
        <v>44479</v>
      </c>
      <c r="C33" s="6">
        <v>2</v>
      </c>
      <c r="D33" s="6"/>
      <c r="E33" s="6">
        <v>2</v>
      </c>
      <c r="F33" s="6">
        <v>4</v>
      </c>
      <c r="G33" s="6">
        <v>3</v>
      </c>
      <c r="H33" s="24">
        <v>44747</v>
      </c>
      <c r="I33" s="24">
        <v>44470.375</v>
      </c>
      <c r="J33" s="6">
        <v>4</v>
      </c>
      <c r="K33" s="6">
        <v>2</v>
      </c>
      <c r="L33" s="6" t="str">
        <f>VLOOKUP(G33,IDs!$Q$3:$R$22,2,0)</f>
        <v>Mumbai</v>
      </c>
      <c r="M33" s="6">
        <f>VLOOKUP(E33,IDs!$A$3:$C$161,3,0)</f>
        <v>1</v>
      </c>
      <c r="N33" s="6" t="str">
        <f>VLOOKUP(M33,IDs!$F$3:$G$17,2,0)</f>
        <v>Proctology</v>
      </c>
    </row>
    <row r="34" spans="1:14" ht="12.75">
      <c r="A34" s="6" t="s">
        <v>46</v>
      </c>
      <c r="B34" s="6">
        <v>44480</v>
      </c>
      <c r="C34" s="6">
        <v>1</v>
      </c>
      <c r="D34" s="6"/>
      <c r="E34" s="6">
        <v>21</v>
      </c>
      <c r="F34" s="6">
        <v>13</v>
      </c>
      <c r="G34" s="6">
        <v>2</v>
      </c>
      <c r="H34" s="6"/>
      <c r="I34" s="24">
        <v>44470.383333333302</v>
      </c>
      <c r="J34" s="6">
        <v>13</v>
      </c>
      <c r="K34" s="6">
        <v>1</v>
      </c>
      <c r="L34" s="6" t="str">
        <f>VLOOKUP(G34,IDs!$Q$3:$R$22,2,0)</f>
        <v>Bangalore</v>
      </c>
      <c r="M34" s="6">
        <f>VLOOKUP(E34,IDs!$A$3:$C$161,3,0)</f>
        <v>1</v>
      </c>
      <c r="N34" s="6" t="str">
        <f>VLOOKUP(M34,IDs!$F$3:$G$17,2,0)</f>
        <v>Proctology</v>
      </c>
    </row>
    <row r="35" spans="1:14" ht="12.75">
      <c r="A35" s="6" t="s">
        <v>47</v>
      </c>
      <c r="B35" s="6">
        <v>44481</v>
      </c>
      <c r="C35" s="6">
        <v>2</v>
      </c>
      <c r="D35" s="6"/>
      <c r="E35" s="6">
        <v>37</v>
      </c>
      <c r="F35" s="6">
        <v>2</v>
      </c>
      <c r="G35" s="6">
        <v>3</v>
      </c>
      <c r="H35" s="6"/>
      <c r="I35" s="24">
        <v>44470.392361111102</v>
      </c>
      <c r="J35" s="6">
        <v>2</v>
      </c>
      <c r="K35" s="6">
        <v>2</v>
      </c>
      <c r="L35" s="6" t="str">
        <f>VLOOKUP(G35,IDs!$Q$3:$R$22,2,0)</f>
        <v>Mumbai</v>
      </c>
      <c r="M35" s="6">
        <f>VLOOKUP(E35,IDs!$A$3:$C$161,3,0)</f>
        <v>0</v>
      </c>
      <c r="N35" s="6" t="str">
        <f>VLOOKUP(M35,IDs!$F$3:$G$17,2,0)</f>
        <v>Not Assigned</v>
      </c>
    </row>
    <row r="36" spans="1:14" ht="12.75">
      <c r="A36" s="6" t="s">
        <v>48</v>
      </c>
      <c r="B36" s="6">
        <v>44482</v>
      </c>
      <c r="C36" s="6">
        <v>2</v>
      </c>
      <c r="D36" s="6" t="s">
        <v>49</v>
      </c>
      <c r="E36" s="6">
        <v>37</v>
      </c>
      <c r="F36" s="6">
        <v>34</v>
      </c>
      <c r="G36" s="6">
        <v>1</v>
      </c>
      <c r="H36" s="23">
        <v>44484</v>
      </c>
      <c r="I36" s="24">
        <v>44470.392361111102</v>
      </c>
      <c r="J36" s="6">
        <v>34</v>
      </c>
      <c r="K36" s="6">
        <v>2</v>
      </c>
      <c r="L36" s="6" t="str">
        <f>VLOOKUP(G36,IDs!$Q$3:$R$22,2,0)</f>
        <v>New Delhi</v>
      </c>
      <c r="M36" s="6">
        <f>VLOOKUP(E36,IDs!$A$3:$C$161,3,0)</f>
        <v>0</v>
      </c>
      <c r="N36" s="6" t="str">
        <f>VLOOKUP(M36,IDs!$F$3:$G$17,2,0)</f>
        <v>Not Assigned</v>
      </c>
    </row>
    <row r="37" spans="1:14" ht="12.75">
      <c r="A37" s="6" t="s">
        <v>50</v>
      </c>
      <c r="B37" s="6">
        <v>44483</v>
      </c>
      <c r="C37" s="6">
        <v>2</v>
      </c>
      <c r="D37" s="6" t="s">
        <v>49</v>
      </c>
      <c r="E37" s="6">
        <v>16</v>
      </c>
      <c r="F37" s="6">
        <v>65</v>
      </c>
      <c r="G37" s="6">
        <v>11</v>
      </c>
      <c r="H37" s="24">
        <v>44727</v>
      </c>
      <c r="I37" s="24">
        <v>44470.395833333299</v>
      </c>
      <c r="J37" s="6">
        <v>65</v>
      </c>
      <c r="K37" s="6">
        <v>2</v>
      </c>
      <c r="L37" s="6" t="str">
        <f>VLOOKUP(G37,IDs!$Q$3:$R$22,2,0)</f>
        <v>Chennai</v>
      </c>
      <c r="M37" s="6">
        <f>VLOOKUP(E37,IDs!$A$3:$C$161,3,0)</f>
        <v>3</v>
      </c>
      <c r="N37" s="6" t="str">
        <f>VLOOKUP(M37,IDs!$F$3:$G$17,2,0)</f>
        <v>Laproscopy</v>
      </c>
    </row>
    <row r="38" spans="1:14" ht="12.75">
      <c r="A38" s="6" t="s">
        <v>51</v>
      </c>
      <c r="B38" s="6">
        <v>44484</v>
      </c>
      <c r="C38" s="6">
        <v>2</v>
      </c>
      <c r="D38" s="6"/>
      <c r="E38" s="6">
        <v>7</v>
      </c>
      <c r="F38" s="6">
        <v>13</v>
      </c>
      <c r="G38" s="6">
        <v>2</v>
      </c>
      <c r="H38" s="6"/>
      <c r="I38" s="24">
        <v>44470.395833333299</v>
      </c>
      <c r="J38" s="6">
        <v>13</v>
      </c>
      <c r="K38" s="6">
        <v>2</v>
      </c>
      <c r="L38" s="6" t="str">
        <f>VLOOKUP(G38,IDs!$Q$3:$R$22,2,0)</f>
        <v>Bangalore</v>
      </c>
      <c r="M38" s="6">
        <f>VLOOKUP(E38,IDs!$A$3:$C$161,3,0)</f>
        <v>9</v>
      </c>
      <c r="N38" s="6" t="str">
        <f>VLOOKUP(M38,IDs!$F$3:$G$17,2,0)</f>
        <v>Ophthalmology</v>
      </c>
    </row>
    <row r="39" spans="1:14" ht="12.75">
      <c r="A39" s="6" t="s">
        <v>52</v>
      </c>
      <c r="B39" s="6">
        <v>44485</v>
      </c>
      <c r="C39" s="6">
        <v>1</v>
      </c>
      <c r="D39" s="6" t="s">
        <v>49</v>
      </c>
      <c r="E39" s="6">
        <v>24</v>
      </c>
      <c r="F39" s="6">
        <v>13</v>
      </c>
      <c r="G39" s="6">
        <v>8</v>
      </c>
      <c r="H39" s="23">
        <v>44480</v>
      </c>
      <c r="I39" s="24">
        <v>44470.3972222222</v>
      </c>
      <c r="J39" s="6">
        <v>13</v>
      </c>
      <c r="K39" s="6">
        <v>1</v>
      </c>
      <c r="L39" s="6" t="str">
        <f>VLOOKUP(G39,IDs!$Q$3:$R$22,2,0)</f>
        <v xml:space="preserve">Tertiary </v>
      </c>
      <c r="M39" s="6">
        <f>VLOOKUP(E39,IDs!$A$3:$C$161,3,0)</f>
        <v>1</v>
      </c>
      <c r="N39" s="6" t="str">
        <f>VLOOKUP(M39,IDs!$F$3:$G$17,2,0)</f>
        <v>Proctology</v>
      </c>
    </row>
    <row r="40" spans="1:14" ht="12.75">
      <c r="A40" s="6" t="s">
        <v>53</v>
      </c>
      <c r="B40" s="6">
        <v>44486</v>
      </c>
      <c r="C40" s="6">
        <v>2</v>
      </c>
      <c r="D40" s="6" t="s">
        <v>54</v>
      </c>
      <c r="E40" s="6">
        <v>2</v>
      </c>
      <c r="F40" s="6">
        <v>34</v>
      </c>
      <c r="G40" s="6">
        <v>2</v>
      </c>
      <c r="H40" s="6"/>
      <c r="I40" s="24">
        <v>44470.402777777803</v>
      </c>
      <c r="J40" s="6">
        <v>34</v>
      </c>
      <c r="K40" s="6">
        <v>2</v>
      </c>
      <c r="L40" s="6" t="str">
        <f>VLOOKUP(G40,IDs!$Q$3:$R$22,2,0)</f>
        <v>Bangalore</v>
      </c>
      <c r="M40" s="6">
        <f>VLOOKUP(E40,IDs!$A$3:$C$161,3,0)</f>
        <v>1</v>
      </c>
      <c r="N40" s="6" t="str">
        <f>VLOOKUP(M40,IDs!$F$3:$G$17,2,0)</f>
        <v>Proctology</v>
      </c>
    </row>
    <row r="41" spans="1:14" ht="12.75">
      <c r="A41" s="6" t="s">
        <v>55</v>
      </c>
      <c r="B41" s="6">
        <v>44487</v>
      </c>
      <c r="C41" s="6">
        <v>1</v>
      </c>
      <c r="D41" s="6"/>
      <c r="E41" s="6">
        <v>2</v>
      </c>
      <c r="F41" s="6">
        <v>13</v>
      </c>
      <c r="G41" s="6">
        <v>2</v>
      </c>
      <c r="H41" s="24">
        <v>44474</v>
      </c>
      <c r="I41" s="24">
        <v>44470.407638888901</v>
      </c>
      <c r="J41" s="6">
        <v>13</v>
      </c>
      <c r="K41" s="6">
        <v>1</v>
      </c>
      <c r="L41" s="6" t="str">
        <f>VLOOKUP(G41,IDs!$Q$3:$R$22,2,0)</f>
        <v>Bangalore</v>
      </c>
      <c r="M41" s="6">
        <f>VLOOKUP(E41,IDs!$A$3:$C$161,3,0)</f>
        <v>1</v>
      </c>
      <c r="N41" s="6" t="str">
        <f>VLOOKUP(M41,IDs!$F$3:$G$17,2,0)</f>
        <v>Proctology</v>
      </c>
    </row>
    <row r="42" spans="1:14" ht="12.75">
      <c r="A42" s="6" t="s">
        <v>56</v>
      </c>
      <c r="B42" s="6">
        <v>44488</v>
      </c>
      <c r="C42" s="6">
        <v>1</v>
      </c>
      <c r="D42" s="6"/>
      <c r="E42" s="6">
        <v>5</v>
      </c>
      <c r="F42" s="6">
        <v>10</v>
      </c>
      <c r="G42" s="6">
        <v>3</v>
      </c>
      <c r="H42" s="6"/>
      <c r="I42" s="24">
        <v>44470.409722222197</v>
      </c>
      <c r="J42" s="6">
        <v>10</v>
      </c>
      <c r="K42" s="6">
        <v>1</v>
      </c>
      <c r="L42" s="6" t="str">
        <f>VLOOKUP(G42,IDs!$Q$3:$R$22,2,0)</f>
        <v>Mumbai</v>
      </c>
      <c r="M42" s="6">
        <f>VLOOKUP(E42,IDs!$A$3:$C$161,3,0)</f>
        <v>5</v>
      </c>
      <c r="N42" s="6" t="str">
        <f>VLOOKUP(M42,IDs!$F$3:$G$17,2,0)</f>
        <v>Vascular</v>
      </c>
    </row>
    <row r="43" spans="1:14" ht="12.75">
      <c r="A43" s="6" t="s">
        <v>57</v>
      </c>
      <c r="B43" s="6">
        <v>44489</v>
      </c>
      <c r="C43" s="6">
        <v>2</v>
      </c>
      <c r="D43" s="6"/>
      <c r="E43" s="6">
        <v>2</v>
      </c>
      <c r="F43" s="6">
        <v>13</v>
      </c>
      <c r="G43" s="6">
        <v>1</v>
      </c>
      <c r="H43" s="6"/>
      <c r="I43" s="24">
        <v>44470.409722222197</v>
      </c>
      <c r="J43" s="6">
        <v>13</v>
      </c>
      <c r="K43" s="6">
        <v>2</v>
      </c>
      <c r="L43" s="6" t="str">
        <f>VLOOKUP(G43,IDs!$Q$3:$R$22,2,0)</f>
        <v>New Delhi</v>
      </c>
      <c r="M43" s="6">
        <f>VLOOKUP(E43,IDs!$A$3:$C$161,3,0)</f>
        <v>1</v>
      </c>
      <c r="N43" s="6" t="str">
        <f>VLOOKUP(M43,IDs!$F$3:$G$17,2,0)</f>
        <v>Proctology</v>
      </c>
    </row>
    <row r="44" spans="1:14" ht="12.75">
      <c r="A44" s="6" t="s">
        <v>58</v>
      </c>
      <c r="B44" s="6">
        <v>44490</v>
      </c>
      <c r="C44" s="6">
        <v>2</v>
      </c>
      <c r="D44" s="6"/>
      <c r="E44" s="6">
        <v>20</v>
      </c>
      <c r="F44" s="6">
        <v>2</v>
      </c>
      <c r="G44" s="6">
        <v>1</v>
      </c>
      <c r="H44" s="6"/>
      <c r="I44" s="24">
        <v>44470.409722222197</v>
      </c>
      <c r="J44" s="6">
        <v>2</v>
      </c>
      <c r="K44" s="6">
        <v>2</v>
      </c>
      <c r="L44" s="6" t="str">
        <f>VLOOKUP(G44,IDs!$Q$3:$R$22,2,0)</f>
        <v>New Delhi</v>
      </c>
      <c r="M44" s="6">
        <f>VLOOKUP(E44,IDs!$A$3:$C$161,3,0)</f>
        <v>1</v>
      </c>
      <c r="N44" s="6" t="str">
        <f>VLOOKUP(M44,IDs!$F$3:$G$17,2,0)</f>
        <v>Proctology</v>
      </c>
    </row>
    <row r="45" spans="1:14" ht="12.75">
      <c r="A45" s="6" t="s">
        <v>55</v>
      </c>
      <c r="B45" s="6">
        <v>44491</v>
      </c>
      <c r="C45" s="6">
        <v>2</v>
      </c>
      <c r="D45" s="6"/>
      <c r="E45" s="6">
        <v>2</v>
      </c>
      <c r="F45" s="6">
        <v>12</v>
      </c>
      <c r="G45" s="6">
        <v>2</v>
      </c>
      <c r="H45" s="6"/>
      <c r="I45" s="24">
        <v>44470.413194444402</v>
      </c>
      <c r="J45" s="6">
        <v>12</v>
      </c>
      <c r="K45" s="6">
        <v>2</v>
      </c>
      <c r="L45" s="6" t="str">
        <f>VLOOKUP(G45,IDs!$Q$3:$R$22,2,0)</f>
        <v>Bangalore</v>
      </c>
      <c r="M45" s="6">
        <f>VLOOKUP(E45,IDs!$A$3:$C$161,3,0)</f>
        <v>1</v>
      </c>
      <c r="N45" s="6" t="str">
        <f>VLOOKUP(M45,IDs!$F$3:$G$17,2,0)</f>
        <v>Proctology</v>
      </c>
    </row>
    <row r="46" spans="1:14" ht="12.75">
      <c r="A46" s="6" t="s">
        <v>59</v>
      </c>
      <c r="B46" s="6">
        <v>44492</v>
      </c>
      <c r="C46" s="6">
        <v>2</v>
      </c>
      <c r="D46" s="6"/>
      <c r="E46" s="6">
        <v>14</v>
      </c>
      <c r="F46" s="6">
        <v>13</v>
      </c>
      <c r="G46" s="6">
        <v>1</v>
      </c>
      <c r="H46" s="6"/>
      <c r="I46" s="24">
        <v>44470.416666666701</v>
      </c>
      <c r="J46" s="6">
        <v>13</v>
      </c>
      <c r="K46" s="6">
        <v>2</v>
      </c>
      <c r="L46" s="6" t="str">
        <f>VLOOKUP(G46,IDs!$Q$3:$R$22,2,0)</f>
        <v>New Delhi</v>
      </c>
      <c r="M46" s="6">
        <f>VLOOKUP(E46,IDs!$A$3:$C$161,3,0)</f>
        <v>6</v>
      </c>
      <c r="N46" s="6" t="str">
        <f>VLOOKUP(M46,IDs!$F$3:$G$17,2,0)</f>
        <v>Kidney Stone</v>
      </c>
    </row>
    <row r="47" spans="1:14" ht="12.75">
      <c r="A47" s="6" t="s">
        <v>48</v>
      </c>
      <c r="B47" s="6">
        <v>44493</v>
      </c>
      <c r="C47" s="6">
        <v>2</v>
      </c>
      <c r="D47" s="6" t="s">
        <v>49</v>
      </c>
      <c r="E47" s="6">
        <v>37</v>
      </c>
      <c r="F47" s="6">
        <v>13</v>
      </c>
      <c r="G47" s="6">
        <v>1</v>
      </c>
      <c r="H47" s="6"/>
      <c r="I47" s="24">
        <v>44470.416666666701</v>
      </c>
      <c r="J47" s="6">
        <v>13</v>
      </c>
      <c r="K47" s="6">
        <v>2</v>
      </c>
      <c r="L47" s="6" t="str">
        <f>VLOOKUP(G47,IDs!$Q$3:$R$22,2,0)</f>
        <v>New Delhi</v>
      </c>
      <c r="M47" s="6">
        <f>VLOOKUP(E47,IDs!$A$3:$C$161,3,0)</f>
        <v>0</v>
      </c>
      <c r="N47" s="6" t="str">
        <f>VLOOKUP(M47,IDs!$F$3:$G$17,2,0)</f>
        <v>Not Assigned</v>
      </c>
    </row>
    <row r="48" spans="1:14" ht="12.75">
      <c r="A48" s="6" t="s">
        <v>60</v>
      </c>
      <c r="B48" s="6">
        <v>44494</v>
      </c>
      <c r="C48" s="6">
        <v>2</v>
      </c>
      <c r="D48" s="6"/>
      <c r="E48" s="6">
        <v>39</v>
      </c>
      <c r="F48" s="6">
        <v>12</v>
      </c>
      <c r="G48" s="6">
        <v>1</v>
      </c>
      <c r="H48" s="6"/>
      <c r="I48" s="24">
        <v>44470.423611111102</v>
      </c>
      <c r="J48" s="6">
        <v>12</v>
      </c>
      <c r="K48" s="6">
        <v>2</v>
      </c>
      <c r="L48" s="6" t="str">
        <f>VLOOKUP(G48,IDs!$Q$3:$R$22,2,0)</f>
        <v>New Delhi</v>
      </c>
      <c r="M48" s="6">
        <f>VLOOKUP(E48,IDs!$A$3:$C$161,3,0)</f>
        <v>2</v>
      </c>
      <c r="N48" s="6" t="str">
        <f>VLOOKUP(M48,IDs!$F$3:$G$17,2,0)</f>
        <v>Urology Circumcision</v>
      </c>
    </row>
    <row r="49" spans="1:14" ht="12.75">
      <c r="A49" s="6" t="s">
        <v>61</v>
      </c>
      <c r="B49" s="6">
        <v>44495</v>
      </c>
      <c r="C49" s="6">
        <v>2</v>
      </c>
      <c r="D49" s="6"/>
      <c r="E49" s="6">
        <v>37</v>
      </c>
      <c r="F49" s="6">
        <v>13</v>
      </c>
      <c r="G49" s="6">
        <v>3</v>
      </c>
      <c r="H49" s="6"/>
      <c r="I49" s="24">
        <v>44470.430555555598</v>
      </c>
      <c r="J49" s="6">
        <v>13</v>
      </c>
      <c r="K49" s="6">
        <v>2</v>
      </c>
      <c r="L49" s="6" t="str">
        <f>VLOOKUP(G49,IDs!$Q$3:$R$22,2,0)</f>
        <v>Mumbai</v>
      </c>
      <c r="M49" s="6">
        <f>VLOOKUP(E49,IDs!$A$3:$C$161,3,0)</f>
        <v>0</v>
      </c>
      <c r="N49" s="6" t="str">
        <f>VLOOKUP(M49,IDs!$F$3:$G$17,2,0)</f>
        <v>Not Assigned</v>
      </c>
    </row>
    <row r="50" spans="1:14" ht="12.75">
      <c r="A50" s="6" t="s">
        <v>62</v>
      </c>
      <c r="B50" s="6">
        <v>44496</v>
      </c>
      <c r="C50" s="6">
        <v>2</v>
      </c>
      <c r="D50" s="6" t="s">
        <v>49</v>
      </c>
      <c r="E50" s="6">
        <v>2</v>
      </c>
      <c r="F50" s="6">
        <v>13</v>
      </c>
      <c r="G50" s="6">
        <v>8</v>
      </c>
      <c r="H50" s="24">
        <v>44472</v>
      </c>
      <c r="I50" s="24">
        <v>44470.430555555598</v>
      </c>
      <c r="J50" s="6">
        <v>13</v>
      </c>
      <c r="K50" s="6">
        <v>2</v>
      </c>
      <c r="L50" s="6" t="str">
        <f>VLOOKUP(G50,IDs!$Q$3:$R$22,2,0)</f>
        <v xml:space="preserve">Tertiary </v>
      </c>
      <c r="M50" s="6">
        <f>VLOOKUP(E50,IDs!$A$3:$C$161,3,0)</f>
        <v>1</v>
      </c>
      <c r="N50" s="6" t="str">
        <f>VLOOKUP(M50,IDs!$F$3:$G$17,2,0)</f>
        <v>Proctology</v>
      </c>
    </row>
    <row r="51" spans="1:14" ht="12.75">
      <c r="A51" s="6" t="s">
        <v>60</v>
      </c>
      <c r="B51" s="6">
        <v>44497</v>
      </c>
      <c r="C51" s="6">
        <v>2</v>
      </c>
      <c r="D51" s="6" t="s">
        <v>63</v>
      </c>
      <c r="E51" s="6">
        <v>39</v>
      </c>
      <c r="F51" s="6">
        <v>50</v>
      </c>
      <c r="G51" s="6">
        <v>1</v>
      </c>
      <c r="H51" s="24">
        <v>44475</v>
      </c>
      <c r="I51" s="24">
        <v>44470.434027777803</v>
      </c>
      <c r="J51" s="6">
        <v>50</v>
      </c>
      <c r="K51" s="6">
        <v>2</v>
      </c>
      <c r="L51" s="6" t="str">
        <f>VLOOKUP(G51,IDs!$Q$3:$R$22,2,0)</f>
        <v>New Delhi</v>
      </c>
      <c r="M51" s="6">
        <f>VLOOKUP(E51,IDs!$A$3:$C$161,3,0)</f>
        <v>2</v>
      </c>
      <c r="N51" s="6" t="str">
        <f>VLOOKUP(M51,IDs!$F$3:$G$17,2,0)</f>
        <v>Urology Circumcision</v>
      </c>
    </row>
    <row r="52" spans="1:14" ht="12.75">
      <c r="A52" s="6" t="s">
        <v>64</v>
      </c>
      <c r="B52" s="6">
        <v>44498</v>
      </c>
      <c r="C52" s="6">
        <v>2</v>
      </c>
      <c r="D52" s="6"/>
      <c r="E52" s="6">
        <v>2</v>
      </c>
      <c r="F52" s="6">
        <v>39</v>
      </c>
      <c r="G52" s="6">
        <v>2</v>
      </c>
      <c r="H52" s="24">
        <v>44474</v>
      </c>
      <c r="I52" s="24">
        <v>44470.4375</v>
      </c>
      <c r="J52" s="6">
        <v>39</v>
      </c>
      <c r="K52" s="6">
        <v>2</v>
      </c>
      <c r="L52" s="6" t="str">
        <f>VLOOKUP(G52,IDs!$Q$3:$R$22,2,0)</f>
        <v>Bangalore</v>
      </c>
      <c r="M52" s="6">
        <f>VLOOKUP(E52,IDs!$A$3:$C$161,3,0)</f>
        <v>1</v>
      </c>
      <c r="N52" s="6" t="str">
        <f>VLOOKUP(M52,IDs!$F$3:$G$17,2,0)</f>
        <v>Proctology</v>
      </c>
    </row>
    <row r="53" spans="1:14" ht="12.75">
      <c r="A53" s="6" t="s">
        <v>65</v>
      </c>
      <c r="B53" s="6">
        <v>44499</v>
      </c>
      <c r="C53" s="6">
        <v>2</v>
      </c>
      <c r="D53" s="6"/>
      <c r="E53" s="6">
        <v>37</v>
      </c>
      <c r="F53" s="6">
        <v>2</v>
      </c>
      <c r="G53" s="6">
        <v>1</v>
      </c>
      <c r="H53" s="6"/>
      <c r="I53" s="24">
        <v>44470.440972222197</v>
      </c>
      <c r="J53" s="6">
        <v>2</v>
      </c>
      <c r="K53" s="6">
        <v>2</v>
      </c>
      <c r="L53" s="6" t="str">
        <f>VLOOKUP(G53,IDs!$Q$3:$R$22,2,0)</f>
        <v>New Delhi</v>
      </c>
      <c r="M53" s="6">
        <f>VLOOKUP(E53,IDs!$A$3:$C$161,3,0)</f>
        <v>0</v>
      </c>
      <c r="N53" s="6" t="str">
        <f>VLOOKUP(M53,IDs!$F$3:$G$17,2,0)</f>
        <v>Not Assigned</v>
      </c>
    </row>
    <row r="54" spans="1:14" ht="12.75">
      <c r="A54" s="6" t="s">
        <v>66</v>
      </c>
      <c r="B54" s="6">
        <v>44500</v>
      </c>
      <c r="C54" s="6">
        <v>2</v>
      </c>
      <c r="D54" s="6" t="s">
        <v>54</v>
      </c>
      <c r="E54" s="6">
        <v>18</v>
      </c>
      <c r="F54" s="6">
        <v>34</v>
      </c>
      <c r="G54" s="6">
        <v>5</v>
      </c>
      <c r="H54" s="6"/>
      <c r="I54" s="24">
        <v>44470.440972222197</v>
      </c>
      <c r="J54" s="6">
        <v>34</v>
      </c>
      <c r="K54" s="6">
        <v>2</v>
      </c>
      <c r="L54" s="6" t="str">
        <f>VLOOKUP(G54,IDs!$Q$3:$R$22,2,0)</f>
        <v>Others</v>
      </c>
      <c r="M54" s="6">
        <f>VLOOKUP(E54,IDs!$A$3:$C$161,3,0)</f>
        <v>5</v>
      </c>
      <c r="N54" s="6" t="str">
        <f>VLOOKUP(M54,IDs!$F$3:$G$17,2,0)</f>
        <v>Vascular</v>
      </c>
    </row>
    <row r="55" spans="1:14" ht="12.75">
      <c r="A55" s="6" t="s">
        <v>67</v>
      </c>
      <c r="B55" s="6">
        <v>44501</v>
      </c>
      <c r="C55" s="6">
        <v>3</v>
      </c>
      <c r="D55" s="6"/>
      <c r="E55" s="6">
        <v>37</v>
      </c>
      <c r="F55" s="6">
        <v>13</v>
      </c>
      <c r="G55" s="6">
        <v>2</v>
      </c>
      <c r="H55" s="24">
        <v>25569</v>
      </c>
      <c r="I55" s="24">
        <v>44470.441666666702</v>
      </c>
      <c r="J55" s="6">
        <v>13</v>
      </c>
      <c r="K55" s="6">
        <v>3</v>
      </c>
      <c r="L55" s="6" t="str">
        <f>VLOOKUP(G55,IDs!$Q$3:$R$22,2,0)</f>
        <v>Bangalore</v>
      </c>
      <c r="M55" s="6">
        <f>VLOOKUP(E55,IDs!$A$3:$C$161,3,0)</f>
        <v>0</v>
      </c>
      <c r="N55" s="6" t="str">
        <f>VLOOKUP(M55,IDs!$F$3:$G$17,2,0)</f>
        <v>Not Assigned</v>
      </c>
    </row>
    <row r="56" spans="1:14" ht="12.75">
      <c r="A56" s="6" t="s">
        <v>68</v>
      </c>
      <c r="B56" s="6">
        <v>44502</v>
      </c>
      <c r="C56" s="6">
        <v>2</v>
      </c>
      <c r="D56" s="6"/>
      <c r="E56" s="6">
        <v>37</v>
      </c>
      <c r="F56" s="6">
        <v>12</v>
      </c>
      <c r="G56" s="6">
        <v>5</v>
      </c>
      <c r="H56" s="6"/>
      <c r="I56" s="24">
        <v>44470.444444444402</v>
      </c>
      <c r="J56" s="6">
        <v>12</v>
      </c>
      <c r="K56" s="6">
        <v>2</v>
      </c>
      <c r="L56" s="6" t="str">
        <f>VLOOKUP(G56,IDs!$Q$3:$R$22,2,0)</f>
        <v>Others</v>
      </c>
      <c r="M56" s="6">
        <f>VLOOKUP(E56,IDs!$A$3:$C$161,3,0)</f>
        <v>0</v>
      </c>
      <c r="N56" s="6" t="str">
        <f>VLOOKUP(M56,IDs!$F$3:$G$17,2,0)</f>
        <v>Not Assigned</v>
      </c>
    </row>
    <row r="57" spans="1:14" ht="12.75">
      <c r="A57" s="6" t="s">
        <v>69</v>
      </c>
      <c r="B57" s="6">
        <v>44503</v>
      </c>
      <c r="C57" s="6">
        <v>2</v>
      </c>
      <c r="D57" s="6"/>
      <c r="E57" s="6">
        <v>37</v>
      </c>
      <c r="F57" s="6">
        <v>2</v>
      </c>
      <c r="G57" s="6">
        <v>3</v>
      </c>
      <c r="H57" s="6"/>
      <c r="I57" s="24">
        <v>44470.444444444402</v>
      </c>
      <c r="J57" s="6">
        <v>2</v>
      </c>
      <c r="K57" s="6">
        <v>2</v>
      </c>
      <c r="L57" s="6" t="str">
        <f>VLOOKUP(G57,IDs!$Q$3:$R$22,2,0)</f>
        <v>Mumbai</v>
      </c>
      <c r="M57" s="6">
        <f>VLOOKUP(E57,IDs!$A$3:$C$161,3,0)</f>
        <v>0</v>
      </c>
      <c r="N57" s="6" t="str">
        <f>VLOOKUP(M57,IDs!$F$3:$G$17,2,0)</f>
        <v>Not Assigned</v>
      </c>
    </row>
    <row r="58" spans="1:14" ht="12.75">
      <c r="A58" s="6" t="s">
        <v>68</v>
      </c>
      <c r="B58" s="6">
        <v>44504</v>
      </c>
      <c r="C58" s="6">
        <v>1</v>
      </c>
      <c r="D58" s="6"/>
      <c r="E58" s="6">
        <v>18</v>
      </c>
      <c r="F58" s="6">
        <v>10</v>
      </c>
      <c r="G58" s="6">
        <v>2</v>
      </c>
      <c r="H58" s="6"/>
      <c r="I58" s="24">
        <v>44470.444444444402</v>
      </c>
      <c r="J58" s="6">
        <v>10</v>
      </c>
      <c r="K58" s="6">
        <v>1</v>
      </c>
      <c r="L58" s="6" t="str">
        <f>VLOOKUP(G58,IDs!$Q$3:$R$22,2,0)</f>
        <v>Bangalore</v>
      </c>
      <c r="M58" s="6">
        <f>VLOOKUP(E58,IDs!$A$3:$C$161,3,0)</f>
        <v>5</v>
      </c>
      <c r="N58" s="6" t="str">
        <f>VLOOKUP(M58,IDs!$F$3:$G$17,2,0)</f>
        <v>Vascular</v>
      </c>
    </row>
    <row r="59" spans="1:14" ht="12.75">
      <c r="A59" s="6" t="s">
        <v>70</v>
      </c>
      <c r="B59" s="6">
        <v>44505</v>
      </c>
      <c r="C59" s="6">
        <v>2</v>
      </c>
      <c r="D59" s="6"/>
      <c r="E59" s="6">
        <v>7</v>
      </c>
      <c r="F59" s="6">
        <v>13</v>
      </c>
      <c r="G59" s="6">
        <v>2</v>
      </c>
      <c r="H59" s="6"/>
      <c r="I59" s="24">
        <v>44470.447916666701</v>
      </c>
      <c r="J59" s="6">
        <v>13</v>
      </c>
      <c r="K59" s="6">
        <v>2</v>
      </c>
      <c r="L59" s="6" t="str">
        <f>VLOOKUP(G59,IDs!$Q$3:$R$22,2,0)</f>
        <v>Bangalore</v>
      </c>
      <c r="M59" s="6">
        <f>VLOOKUP(E59,IDs!$A$3:$C$161,3,0)</f>
        <v>9</v>
      </c>
      <c r="N59" s="6" t="str">
        <f>VLOOKUP(M59,IDs!$F$3:$G$17,2,0)</f>
        <v>Ophthalmology</v>
      </c>
    </row>
    <row r="60" spans="1:14" ht="12.75">
      <c r="A60" s="6" t="s">
        <v>71</v>
      </c>
      <c r="B60" s="6">
        <v>44506</v>
      </c>
      <c r="C60" s="6">
        <v>1</v>
      </c>
      <c r="D60" s="6"/>
      <c r="E60" s="6">
        <v>20</v>
      </c>
      <c r="F60" s="6">
        <v>13</v>
      </c>
      <c r="G60" s="6">
        <v>1</v>
      </c>
      <c r="H60" s="6"/>
      <c r="I60" s="24">
        <v>44470.45</v>
      </c>
      <c r="J60" s="6">
        <v>13</v>
      </c>
      <c r="K60" s="6">
        <v>1</v>
      </c>
      <c r="L60" s="6" t="str">
        <f>VLOOKUP(G60,IDs!$Q$3:$R$22,2,0)</f>
        <v>New Delhi</v>
      </c>
      <c r="M60" s="6">
        <f>VLOOKUP(E60,IDs!$A$3:$C$161,3,0)</f>
        <v>1</v>
      </c>
      <c r="N60" s="6" t="str">
        <f>VLOOKUP(M60,IDs!$F$3:$G$17,2,0)</f>
        <v>Proctology</v>
      </c>
    </row>
    <row r="61" spans="1:14" ht="12.75">
      <c r="A61" s="6" t="s">
        <v>72</v>
      </c>
      <c r="B61" s="6">
        <v>44507</v>
      </c>
      <c r="C61" s="6">
        <v>2</v>
      </c>
      <c r="D61" s="6"/>
      <c r="E61" s="6">
        <v>2</v>
      </c>
      <c r="F61" s="6">
        <v>13</v>
      </c>
      <c r="G61" s="6">
        <v>3</v>
      </c>
      <c r="H61" s="23">
        <v>44499</v>
      </c>
      <c r="I61" s="24">
        <v>44470.454861111102</v>
      </c>
      <c r="J61" s="6">
        <v>13</v>
      </c>
      <c r="K61" s="6">
        <v>2</v>
      </c>
      <c r="L61" s="6" t="str">
        <f>VLOOKUP(G61,IDs!$Q$3:$R$22,2,0)</f>
        <v>Mumbai</v>
      </c>
      <c r="M61" s="6">
        <f>VLOOKUP(E61,IDs!$A$3:$C$161,3,0)</f>
        <v>1</v>
      </c>
      <c r="N61" s="6" t="str">
        <f>VLOOKUP(M61,IDs!$F$3:$G$17,2,0)</f>
        <v>Proctology</v>
      </c>
    </row>
    <row r="62" spans="1:14" ht="12.75">
      <c r="A62" s="6" t="s">
        <v>73</v>
      </c>
      <c r="B62" s="6">
        <v>44508</v>
      </c>
      <c r="C62" s="6">
        <v>1</v>
      </c>
      <c r="D62" s="6"/>
      <c r="E62" s="6">
        <v>39</v>
      </c>
      <c r="F62" s="6">
        <v>2</v>
      </c>
      <c r="G62" s="6">
        <v>4</v>
      </c>
      <c r="H62" s="6"/>
      <c r="I62" s="24">
        <v>44470.456944444399</v>
      </c>
      <c r="J62" s="6">
        <v>2</v>
      </c>
      <c r="K62" s="6">
        <v>1</v>
      </c>
      <c r="L62" s="6" t="str">
        <f>VLOOKUP(G62,IDs!$Q$3:$R$22,2,0)</f>
        <v>Hyderabad</v>
      </c>
      <c r="M62" s="6">
        <f>VLOOKUP(E62,IDs!$A$3:$C$161,3,0)</f>
        <v>2</v>
      </c>
      <c r="N62" s="6" t="str">
        <f>VLOOKUP(M62,IDs!$F$3:$G$17,2,0)</f>
        <v>Urology Circumcision</v>
      </c>
    </row>
    <row r="63" spans="1:14" ht="12.75">
      <c r="A63" s="6" t="s">
        <v>74</v>
      </c>
      <c r="B63" s="6">
        <v>44509</v>
      </c>
      <c r="C63" s="6">
        <v>1</v>
      </c>
      <c r="D63" s="6"/>
      <c r="E63" s="6">
        <v>2</v>
      </c>
      <c r="F63" s="6">
        <v>12</v>
      </c>
      <c r="G63" s="6">
        <v>2</v>
      </c>
      <c r="H63" s="6"/>
      <c r="I63" s="24">
        <v>44470.461805555598</v>
      </c>
      <c r="J63" s="6">
        <v>12</v>
      </c>
      <c r="K63" s="6">
        <v>1</v>
      </c>
      <c r="L63" s="6" t="str">
        <f>VLOOKUP(G63,IDs!$Q$3:$R$22,2,0)</f>
        <v>Bangalore</v>
      </c>
      <c r="M63" s="6">
        <f>VLOOKUP(E63,IDs!$A$3:$C$161,3,0)</f>
        <v>1</v>
      </c>
      <c r="N63" s="6" t="str">
        <f>VLOOKUP(M63,IDs!$F$3:$G$17,2,0)</f>
        <v>Proctology</v>
      </c>
    </row>
    <row r="64" spans="1:14" ht="12.75">
      <c r="A64" s="6" t="s">
        <v>74</v>
      </c>
      <c r="B64" s="6">
        <v>44510</v>
      </c>
      <c r="C64" s="6">
        <v>4</v>
      </c>
      <c r="D64" s="6"/>
      <c r="E64" s="6">
        <v>19</v>
      </c>
      <c r="F64" s="6">
        <v>13</v>
      </c>
      <c r="G64" s="6">
        <v>2</v>
      </c>
      <c r="H64" s="6"/>
      <c r="I64" s="24">
        <v>44470.462500000001</v>
      </c>
      <c r="J64" s="6">
        <v>13</v>
      </c>
      <c r="K64" s="6">
        <v>4</v>
      </c>
      <c r="L64" s="6" t="str">
        <f>VLOOKUP(G64,IDs!$Q$3:$R$22,2,0)</f>
        <v>Bangalore</v>
      </c>
      <c r="M64" s="6">
        <f>VLOOKUP(E64,IDs!$A$3:$C$161,3,0)</f>
        <v>1</v>
      </c>
      <c r="N64" s="6" t="str">
        <f>VLOOKUP(M64,IDs!$F$3:$G$17,2,0)</f>
        <v>Proctology</v>
      </c>
    </row>
    <row r="65" spans="1:14" ht="12.75">
      <c r="A65" s="6" t="s">
        <v>75</v>
      </c>
      <c r="B65" s="6">
        <v>44511</v>
      </c>
      <c r="C65" s="6">
        <v>1</v>
      </c>
      <c r="D65" s="6"/>
      <c r="E65" s="6">
        <v>39</v>
      </c>
      <c r="F65" s="6">
        <v>13</v>
      </c>
      <c r="G65" s="6">
        <v>1</v>
      </c>
      <c r="H65" s="6"/>
      <c r="I65" s="24">
        <v>44470.462500000001</v>
      </c>
      <c r="J65" s="6">
        <v>13</v>
      </c>
      <c r="K65" s="6">
        <v>1</v>
      </c>
      <c r="L65" s="6" t="str">
        <f>VLOOKUP(G65,IDs!$Q$3:$R$22,2,0)</f>
        <v>New Delhi</v>
      </c>
      <c r="M65" s="6">
        <f>VLOOKUP(E65,IDs!$A$3:$C$161,3,0)</f>
        <v>2</v>
      </c>
      <c r="N65" s="6" t="str">
        <f>VLOOKUP(M65,IDs!$F$3:$G$17,2,0)</f>
        <v>Urology Circumcision</v>
      </c>
    </row>
    <row r="66" spans="1:14" ht="12.75">
      <c r="A66" s="6" t="s">
        <v>76</v>
      </c>
      <c r="B66" s="6">
        <v>44512</v>
      </c>
      <c r="C66" s="6">
        <v>2</v>
      </c>
      <c r="D66" s="6"/>
      <c r="E66" s="6">
        <v>37</v>
      </c>
      <c r="F66" s="6">
        <v>13</v>
      </c>
      <c r="G66" s="6">
        <v>1</v>
      </c>
      <c r="H66" s="6"/>
      <c r="I66" s="24">
        <v>44470.465277777803</v>
      </c>
      <c r="J66" s="6">
        <v>13</v>
      </c>
      <c r="K66" s="6">
        <v>2</v>
      </c>
      <c r="L66" s="6" t="str">
        <f>VLOOKUP(G66,IDs!$Q$3:$R$22,2,0)</f>
        <v>New Delhi</v>
      </c>
      <c r="M66" s="6">
        <f>VLOOKUP(E66,IDs!$A$3:$C$161,3,0)</f>
        <v>0</v>
      </c>
      <c r="N66" s="6" t="str">
        <f>VLOOKUP(M66,IDs!$F$3:$G$17,2,0)</f>
        <v>Not Assigned</v>
      </c>
    </row>
    <row r="67" spans="1:14" ht="12.75">
      <c r="A67" s="6" t="s">
        <v>74</v>
      </c>
      <c r="B67" s="6">
        <v>44513</v>
      </c>
      <c r="C67" s="6">
        <v>2</v>
      </c>
      <c r="D67" s="6"/>
      <c r="E67" s="6">
        <v>37</v>
      </c>
      <c r="F67" s="6">
        <v>12</v>
      </c>
      <c r="G67" s="6">
        <v>2</v>
      </c>
      <c r="H67" s="6"/>
      <c r="I67" s="24">
        <v>44470.465277777803</v>
      </c>
      <c r="J67" s="6">
        <v>12</v>
      </c>
      <c r="K67" s="6">
        <v>2</v>
      </c>
      <c r="L67" s="6" t="str">
        <f>VLOOKUP(G67,IDs!$Q$3:$R$22,2,0)</f>
        <v>Bangalore</v>
      </c>
      <c r="M67" s="6">
        <f>VLOOKUP(E67,IDs!$A$3:$C$161,3,0)</f>
        <v>0</v>
      </c>
      <c r="N67" s="6" t="str">
        <f>VLOOKUP(M67,IDs!$F$3:$G$17,2,0)</f>
        <v>Not Assigned</v>
      </c>
    </row>
    <row r="68" spans="1:14" ht="12.75">
      <c r="A68" s="6" t="s">
        <v>74</v>
      </c>
      <c r="B68" s="6">
        <v>44514</v>
      </c>
      <c r="C68" s="6">
        <v>2</v>
      </c>
      <c r="D68" s="6"/>
      <c r="E68" s="6">
        <v>37</v>
      </c>
      <c r="F68" s="6">
        <v>2</v>
      </c>
      <c r="G68" s="6">
        <v>2</v>
      </c>
      <c r="H68" s="6"/>
      <c r="I68" s="24">
        <v>44470.465277777803</v>
      </c>
      <c r="J68" s="6">
        <v>2</v>
      </c>
      <c r="K68" s="6">
        <v>2</v>
      </c>
      <c r="L68" s="6" t="str">
        <f>VLOOKUP(G68,IDs!$Q$3:$R$22,2,0)</f>
        <v>Bangalore</v>
      </c>
      <c r="M68" s="6">
        <f>VLOOKUP(E68,IDs!$A$3:$C$161,3,0)</f>
        <v>0</v>
      </c>
      <c r="N68" s="6" t="str">
        <f>VLOOKUP(M68,IDs!$F$3:$G$17,2,0)</f>
        <v>Not Assigned</v>
      </c>
    </row>
    <row r="69" spans="1:14" ht="12.75">
      <c r="A69" s="6" t="s">
        <v>73</v>
      </c>
      <c r="B69" s="6">
        <v>44515</v>
      </c>
      <c r="C69" s="6">
        <v>2</v>
      </c>
      <c r="D69" s="6"/>
      <c r="E69" s="6">
        <v>37</v>
      </c>
      <c r="F69" s="6">
        <v>2</v>
      </c>
      <c r="G69" s="6">
        <v>1</v>
      </c>
      <c r="H69" s="6"/>
      <c r="I69" s="24">
        <v>44470.46875</v>
      </c>
      <c r="J69" s="6">
        <v>2</v>
      </c>
      <c r="K69" s="6">
        <v>2</v>
      </c>
      <c r="L69" s="6" t="str">
        <f>VLOOKUP(G69,IDs!$Q$3:$R$22,2,0)</f>
        <v>New Delhi</v>
      </c>
      <c r="M69" s="6">
        <f>VLOOKUP(E69,IDs!$A$3:$C$161,3,0)</f>
        <v>0</v>
      </c>
      <c r="N69" s="6" t="str">
        <f>VLOOKUP(M69,IDs!$F$3:$G$17,2,0)</f>
        <v>Not Assigned</v>
      </c>
    </row>
    <row r="70" spans="1:14" ht="12.75">
      <c r="A70" s="6" t="s">
        <v>77</v>
      </c>
      <c r="B70" s="6">
        <v>44516</v>
      </c>
      <c r="C70" s="6">
        <v>1</v>
      </c>
      <c r="D70" s="6" t="s">
        <v>49</v>
      </c>
      <c r="E70" s="6">
        <v>2</v>
      </c>
      <c r="F70" s="6">
        <v>2</v>
      </c>
      <c r="G70" s="6">
        <v>2</v>
      </c>
      <c r="H70" s="23">
        <v>44560</v>
      </c>
      <c r="I70" s="24">
        <v>44470.473611111098</v>
      </c>
      <c r="J70" s="6">
        <v>2</v>
      </c>
      <c r="K70" s="6">
        <v>1</v>
      </c>
      <c r="L70" s="6" t="str">
        <f>VLOOKUP(G70,IDs!$Q$3:$R$22,2,0)</f>
        <v>Bangalore</v>
      </c>
      <c r="M70" s="6">
        <f>VLOOKUP(E70,IDs!$A$3:$C$161,3,0)</f>
        <v>1</v>
      </c>
      <c r="N70" s="6" t="str">
        <f>VLOOKUP(M70,IDs!$F$3:$G$17,2,0)</f>
        <v>Proctology</v>
      </c>
    </row>
    <row r="71" spans="1:14" ht="12.75">
      <c r="A71" s="6" t="s">
        <v>78</v>
      </c>
      <c r="B71" s="6">
        <v>44517</v>
      </c>
      <c r="C71" s="6">
        <v>1</v>
      </c>
      <c r="D71" s="6"/>
      <c r="E71" s="6">
        <v>2</v>
      </c>
      <c r="F71" s="6">
        <v>13</v>
      </c>
      <c r="G71" s="6">
        <v>1</v>
      </c>
      <c r="H71" s="6"/>
      <c r="I71" s="24">
        <v>44470.475694444402</v>
      </c>
      <c r="J71" s="6">
        <v>13</v>
      </c>
      <c r="K71" s="6">
        <v>1</v>
      </c>
      <c r="L71" s="6" t="str">
        <f>VLOOKUP(G71,IDs!$Q$3:$R$22,2,0)</f>
        <v>New Delhi</v>
      </c>
      <c r="M71" s="6">
        <f>VLOOKUP(E71,IDs!$A$3:$C$161,3,0)</f>
        <v>1</v>
      </c>
      <c r="N71" s="6" t="str">
        <f>VLOOKUP(M71,IDs!$F$3:$G$17,2,0)</f>
        <v>Proctology</v>
      </c>
    </row>
    <row r="72" spans="1:14" ht="12.75">
      <c r="A72" s="6" t="s">
        <v>79</v>
      </c>
      <c r="B72" s="6">
        <v>44518</v>
      </c>
      <c r="C72" s="6">
        <v>2</v>
      </c>
      <c r="D72" s="6"/>
      <c r="E72" s="6">
        <v>37</v>
      </c>
      <c r="F72" s="6">
        <v>2</v>
      </c>
      <c r="G72" s="6">
        <v>3</v>
      </c>
      <c r="H72" s="6"/>
      <c r="I72" s="24">
        <v>44470.475694444402</v>
      </c>
      <c r="J72" s="6">
        <v>2</v>
      </c>
      <c r="K72" s="6">
        <v>2</v>
      </c>
      <c r="L72" s="6" t="str">
        <f>VLOOKUP(G72,IDs!$Q$3:$R$22,2,0)</f>
        <v>Mumbai</v>
      </c>
      <c r="M72" s="6">
        <f>VLOOKUP(E72,IDs!$A$3:$C$161,3,0)</f>
        <v>0</v>
      </c>
      <c r="N72" s="6" t="str">
        <f>VLOOKUP(M72,IDs!$F$3:$G$17,2,0)</f>
        <v>Not Assigned</v>
      </c>
    </row>
    <row r="73" spans="1:14" ht="12.75">
      <c r="A73" s="6" t="s">
        <v>80</v>
      </c>
      <c r="B73" s="6">
        <v>44519</v>
      </c>
      <c r="C73" s="6">
        <v>2</v>
      </c>
      <c r="D73" s="6" t="s">
        <v>49</v>
      </c>
      <c r="E73" s="6">
        <v>17</v>
      </c>
      <c r="F73" s="6">
        <v>13</v>
      </c>
      <c r="G73" s="6">
        <v>1</v>
      </c>
      <c r="H73" s="24">
        <v>44594</v>
      </c>
      <c r="I73" s="24">
        <v>44470.479166666701</v>
      </c>
      <c r="J73" s="6">
        <v>13</v>
      </c>
      <c r="K73" s="6">
        <v>2</v>
      </c>
      <c r="L73" s="6" t="str">
        <f>VLOOKUP(G73,IDs!$Q$3:$R$22,2,0)</f>
        <v>New Delhi</v>
      </c>
      <c r="M73" s="6">
        <f>VLOOKUP(E73,IDs!$A$3:$C$161,3,0)</f>
        <v>7</v>
      </c>
      <c r="N73" s="6" t="str">
        <f>VLOOKUP(M73,IDs!$F$3:$G$17,2,0)</f>
        <v>Cosmetic</v>
      </c>
    </row>
    <row r="74" spans="1:14" ht="12.75">
      <c r="A74" s="6" t="s">
        <v>81</v>
      </c>
      <c r="B74" s="6">
        <v>44520</v>
      </c>
      <c r="C74" s="6">
        <v>2</v>
      </c>
      <c r="D74" s="6"/>
      <c r="E74" s="6">
        <v>37</v>
      </c>
      <c r="F74" s="6">
        <v>2</v>
      </c>
      <c r="G74" s="6">
        <v>3</v>
      </c>
      <c r="H74" s="6"/>
      <c r="I74" s="24">
        <v>44470.482638888898</v>
      </c>
      <c r="J74" s="6">
        <v>2</v>
      </c>
      <c r="K74" s="6">
        <v>2</v>
      </c>
      <c r="L74" s="6" t="str">
        <f>VLOOKUP(G74,IDs!$Q$3:$R$22,2,0)</f>
        <v>Mumbai</v>
      </c>
      <c r="M74" s="6">
        <f>VLOOKUP(E74,IDs!$A$3:$C$161,3,0)</f>
        <v>0</v>
      </c>
      <c r="N74" s="6" t="str">
        <f>VLOOKUP(M74,IDs!$F$3:$G$17,2,0)</f>
        <v>Not Assigned</v>
      </c>
    </row>
    <row r="75" spans="1:14" ht="12.75">
      <c r="A75" s="6" t="s">
        <v>82</v>
      </c>
      <c r="B75" s="6">
        <v>44521</v>
      </c>
      <c r="C75" s="6">
        <v>1</v>
      </c>
      <c r="D75" s="6" t="s">
        <v>49</v>
      </c>
      <c r="E75" s="6">
        <v>14</v>
      </c>
      <c r="F75" s="6">
        <v>39</v>
      </c>
      <c r="G75" s="6">
        <v>3</v>
      </c>
      <c r="H75" s="6"/>
      <c r="I75" s="24">
        <v>44470.482638888898</v>
      </c>
      <c r="J75" s="6">
        <v>39</v>
      </c>
      <c r="K75" s="6">
        <v>1</v>
      </c>
      <c r="L75" s="6" t="str">
        <f>VLOOKUP(G75,IDs!$Q$3:$R$22,2,0)</f>
        <v>Mumbai</v>
      </c>
      <c r="M75" s="6">
        <f>VLOOKUP(E75,IDs!$A$3:$C$161,3,0)</f>
        <v>6</v>
      </c>
      <c r="N75" s="6" t="str">
        <f>VLOOKUP(M75,IDs!$F$3:$G$17,2,0)</f>
        <v>Kidney Stone</v>
      </c>
    </row>
    <row r="76" spans="1:14" ht="12.75">
      <c r="A76" s="6" t="s">
        <v>83</v>
      </c>
      <c r="B76" s="6">
        <v>44522</v>
      </c>
      <c r="C76" s="6">
        <v>1</v>
      </c>
      <c r="D76" s="6"/>
      <c r="E76" s="6">
        <v>20</v>
      </c>
      <c r="F76" s="6">
        <v>12</v>
      </c>
      <c r="G76" s="6">
        <v>4</v>
      </c>
      <c r="H76" s="24">
        <v>44508</v>
      </c>
      <c r="I76" s="24">
        <v>44470.483333333301</v>
      </c>
      <c r="J76" s="6">
        <v>12</v>
      </c>
      <c r="K76" s="6">
        <v>1</v>
      </c>
      <c r="L76" s="6" t="str">
        <f>VLOOKUP(G76,IDs!$Q$3:$R$22,2,0)</f>
        <v>Hyderabad</v>
      </c>
      <c r="M76" s="6">
        <f>VLOOKUP(E76,IDs!$A$3:$C$161,3,0)</f>
        <v>1</v>
      </c>
      <c r="N76" s="6" t="str">
        <f>VLOOKUP(M76,IDs!$F$3:$G$17,2,0)</f>
        <v>Proctology</v>
      </c>
    </row>
    <row r="77" spans="1:14" ht="12.75">
      <c r="A77" s="6" t="s">
        <v>84</v>
      </c>
      <c r="B77" s="6">
        <v>44523</v>
      </c>
      <c r="C77" s="6">
        <v>2</v>
      </c>
      <c r="D77" s="6"/>
      <c r="E77" s="6">
        <v>16</v>
      </c>
      <c r="F77" s="6">
        <v>51</v>
      </c>
      <c r="G77" s="6">
        <v>1</v>
      </c>
      <c r="H77" s="24">
        <v>44470</v>
      </c>
      <c r="I77" s="24">
        <v>44470.484722222202</v>
      </c>
      <c r="J77" s="6">
        <v>51</v>
      </c>
      <c r="K77" s="6">
        <v>2</v>
      </c>
      <c r="L77" s="6" t="str">
        <f>VLOOKUP(G77,IDs!$Q$3:$R$22,2,0)</f>
        <v>New Delhi</v>
      </c>
      <c r="M77" s="6">
        <f>VLOOKUP(E77,IDs!$A$3:$C$161,3,0)</f>
        <v>3</v>
      </c>
      <c r="N77" s="6" t="str">
        <f>VLOOKUP(M77,IDs!$F$3:$G$17,2,0)</f>
        <v>Laproscopy</v>
      </c>
    </row>
    <row r="78" spans="1:14" ht="12.75">
      <c r="A78" s="6" t="s">
        <v>83</v>
      </c>
      <c r="B78" s="6">
        <v>44524</v>
      </c>
      <c r="C78" s="6">
        <v>2</v>
      </c>
      <c r="D78" s="6" t="s">
        <v>49</v>
      </c>
      <c r="E78" s="6">
        <v>20</v>
      </c>
      <c r="F78" s="6">
        <v>13</v>
      </c>
      <c r="G78" s="6">
        <v>4</v>
      </c>
      <c r="H78" s="24">
        <v>44747</v>
      </c>
      <c r="I78" s="24">
        <v>44470.489583333299</v>
      </c>
      <c r="J78" s="6">
        <v>13</v>
      </c>
      <c r="K78" s="6">
        <v>2</v>
      </c>
      <c r="L78" s="6" t="str">
        <f>VLOOKUP(G78,IDs!$Q$3:$R$22,2,0)</f>
        <v>Hyderabad</v>
      </c>
      <c r="M78" s="6">
        <f>VLOOKUP(E78,IDs!$A$3:$C$161,3,0)</f>
        <v>1</v>
      </c>
      <c r="N78" s="6" t="str">
        <f>VLOOKUP(M78,IDs!$F$3:$G$17,2,0)</f>
        <v>Proctology</v>
      </c>
    </row>
    <row r="79" spans="1:14" ht="12.75">
      <c r="A79" s="6" t="s">
        <v>85</v>
      </c>
      <c r="B79" s="6">
        <v>44525</v>
      </c>
      <c r="C79" s="6">
        <v>2</v>
      </c>
      <c r="D79" s="6"/>
      <c r="E79" s="6">
        <v>37</v>
      </c>
      <c r="F79" s="6">
        <v>13</v>
      </c>
      <c r="G79" s="6">
        <v>1</v>
      </c>
      <c r="H79" s="6"/>
      <c r="I79" s="24">
        <v>44470.493055555598</v>
      </c>
      <c r="J79" s="6">
        <v>13</v>
      </c>
      <c r="K79" s="6">
        <v>2</v>
      </c>
      <c r="L79" s="6" t="str">
        <f>VLOOKUP(G79,IDs!$Q$3:$R$22,2,0)</f>
        <v>New Delhi</v>
      </c>
      <c r="M79" s="6">
        <f>VLOOKUP(E79,IDs!$A$3:$C$161,3,0)</f>
        <v>0</v>
      </c>
      <c r="N79" s="6" t="str">
        <f>VLOOKUP(M79,IDs!$F$3:$G$17,2,0)</f>
        <v>Not Assigned</v>
      </c>
    </row>
    <row r="80" spans="1:14" ht="12.75">
      <c r="A80" s="6" t="s">
        <v>86</v>
      </c>
      <c r="B80" s="6">
        <v>44526</v>
      </c>
      <c r="C80" s="6">
        <v>1</v>
      </c>
      <c r="D80" s="6"/>
      <c r="E80" s="6">
        <v>17</v>
      </c>
      <c r="F80" s="6">
        <v>2</v>
      </c>
      <c r="G80" s="6">
        <v>3</v>
      </c>
      <c r="H80" s="6"/>
      <c r="I80" s="24">
        <v>44470.504166666702</v>
      </c>
      <c r="J80" s="6">
        <v>2</v>
      </c>
      <c r="K80" s="6">
        <v>1</v>
      </c>
      <c r="L80" s="6" t="str">
        <f>VLOOKUP(G80,IDs!$Q$3:$R$22,2,0)</f>
        <v>Mumbai</v>
      </c>
      <c r="M80" s="6">
        <f>VLOOKUP(E80,IDs!$A$3:$C$161,3,0)</f>
        <v>7</v>
      </c>
      <c r="N80" s="6" t="str">
        <f>VLOOKUP(M80,IDs!$F$3:$G$17,2,0)</f>
        <v>Cosmetic</v>
      </c>
    </row>
    <row r="81" spans="1:14" ht="12.75">
      <c r="A81" s="6" t="s">
        <v>87</v>
      </c>
      <c r="B81" s="6">
        <v>44529</v>
      </c>
      <c r="C81" s="6">
        <v>1</v>
      </c>
      <c r="D81" s="6"/>
      <c r="E81" s="6">
        <v>7</v>
      </c>
      <c r="F81" s="6">
        <v>13</v>
      </c>
      <c r="G81" s="6">
        <v>1</v>
      </c>
      <c r="H81" s="6"/>
      <c r="I81" s="24">
        <v>44470.520833333299</v>
      </c>
      <c r="J81" s="6">
        <v>13</v>
      </c>
      <c r="K81" s="6">
        <v>1</v>
      </c>
      <c r="L81" s="6" t="str">
        <f>VLOOKUP(G81,IDs!$Q$3:$R$22,2,0)</f>
        <v>New Delhi</v>
      </c>
      <c r="M81" s="6">
        <f>VLOOKUP(E81,IDs!$A$3:$C$161,3,0)</f>
        <v>9</v>
      </c>
      <c r="N81" s="6" t="str">
        <f>VLOOKUP(M81,IDs!$F$3:$G$17,2,0)</f>
        <v>Ophthalmology</v>
      </c>
    </row>
    <row r="82" spans="1:14" ht="12.75">
      <c r="A82" s="6" t="s">
        <v>88</v>
      </c>
      <c r="B82" s="6">
        <v>44530</v>
      </c>
      <c r="C82" s="6">
        <v>2</v>
      </c>
      <c r="D82" s="6"/>
      <c r="E82" s="6">
        <v>37</v>
      </c>
      <c r="F82" s="6">
        <v>2</v>
      </c>
      <c r="G82" s="6">
        <v>1</v>
      </c>
      <c r="H82" s="6"/>
      <c r="I82" s="24">
        <v>44470.524305555598</v>
      </c>
      <c r="J82" s="6">
        <v>2</v>
      </c>
      <c r="K82" s="6">
        <v>2</v>
      </c>
      <c r="L82" s="6" t="str">
        <f>VLOOKUP(G82,IDs!$Q$3:$R$22,2,0)</f>
        <v>New Delhi</v>
      </c>
      <c r="M82" s="6">
        <f>VLOOKUP(E82,IDs!$A$3:$C$161,3,0)</f>
        <v>0</v>
      </c>
      <c r="N82" s="6" t="str">
        <f>VLOOKUP(M82,IDs!$F$3:$G$17,2,0)</f>
        <v>Not Assigned</v>
      </c>
    </row>
    <row r="83" spans="1:14" ht="12.75">
      <c r="A83" s="6" t="s">
        <v>89</v>
      </c>
      <c r="B83" s="6">
        <v>44531</v>
      </c>
      <c r="C83" s="6">
        <v>2</v>
      </c>
      <c r="D83" s="6"/>
      <c r="E83" s="6">
        <v>2</v>
      </c>
      <c r="F83" s="6">
        <v>11</v>
      </c>
      <c r="G83" s="6">
        <v>3</v>
      </c>
      <c r="H83" s="6"/>
      <c r="I83" s="24">
        <v>44470.524305555598</v>
      </c>
      <c r="J83" s="6">
        <v>11</v>
      </c>
      <c r="K83" s="6">
        <v>2</v>
      </c>
      <c r="L83" s="6" t="str">
        <f>VLOOKUP(G83,IDs!$Q$3:$R$22,2,0)</f>
        <v>Mumbai</v>
      </c>
      <c r="M83" s="6">
        <f>VLOOKUP(E83,IDs!$A$3:$C$161,3,0)</f>
        <v>1</v>
      </c>
      <c r="N83" s="6" t="str">
        <f>VLOOKUP(M83,IDs!$F$3:$G$17,2,0)</f>
        <v>Proctology</v>
      </c>
    </row>
    <row r="84" spans="1:14" ht="12.75">
      <c r="A84" s="6" t="s">
        <v>90</v>
      </c>
      <c r="B84" s="6">
        <v>44532</v>
      </c>
      <c r="C84" s="6">
        <v>2</v>
      </c>
      <c r="D84" s="6" t="s">
        <v>54</v>
      </c>
      <c r="E84" s="6">
        <v>39</v>
      </c>
      <c r="F84" s="6">
        <v>50</v>
      </c>
      <c r="G84" s="6">
        <v>1</v>
      </c>
      <c r="H84" s="23">
        <v>44480</v>
      </c>
      <c r="I84" s="24">
        <v>44470.524305555598</v>
      </c>
      <c r="J84" s="6">
        <v>50</v>
      </c>
      <c r="K84" s="6">
        <v>2</v>
      </c>
      <c r="L84" s="6" t="str">
        <f>VLOOKUP(G84,IDs!$Q$3:$R$22,2,0)</f>
        <v>New Delhi</v>
      </c>
      <c r="M84" s="6">
        <f>VLOOKUP(E84,IDs!$A$3:$C$161,3,0)</f>
        <v>2</v>
      </c>
      <c r="N84" s="6" t="str">
        <f>VLOOKUP(M84,IDs!$F$3:$G$17,2,0)</f>
        <v>Urology Circumcision</v>
      </c>
    </row>
    <row r="85" spans="1:14" ht="12.75">
      <c r="A85" s="6" t="s">
        <v>87</v>
      </c>
      <c r="B85" s="6">
        <v>44533</v>
      </c>
      <c r="C85" s="6">
        <v>2</v>
      </c>
      <c r="D85" s="6"/>
      <c r="E85" s="6">
        <v>37</v>
      </c>
      <c r="F85" s="6">
        <v>13</v>
      </c>
      <c r="G85" s="6">
        <v>1</v>
      </c>
      <c r="H85" s="6"/>
      <c r="I85" s="24">
        <v>44470.527777777803</v>
      </c>
      <c r="J85" s="6">
        <v>13</v>
      </c>
      <c r="K85" s="6">
        <v>2</v>
      </c>
      <c r="L85" s="6" t="str">
        <f>VLOOKUP(G85,IDs!$Q$3:$R$22,2,0)</f>
        <v>New Delhi</v>
      </c>
      <c r="M85" s="6">
        <f>VLOOKUP(E85,IDs!$A$3:$C$161,3,0)</f>
        <v>0</v>
      </c>
      <c r="N85" s="6" t="str">
        <f>VLOOKUP(M85,IDs!$F$3:$G$17,2,0)</f>
        <v>Not Assigned</v>
      </c>
    </row>
    <row r="86" spans="1:14" ht="12.75">
      <c r="A86" s="6" t="s">
        <v>91</v>
      </c>
      <c r="B86" s="6">
        <v>44534</v>
      </c>
      <c r="C86" s="6">
        <v>1</v>
      </c>
      <c r="D86" s="6"/>
      <c r="E86" s="6">
        <v>39</v>
      </c>
      <c r="F86" s="6">
        <v>12</v>
      </c>
      <c r="G86" s="6">
        <v>2</v>
      </c>
      <c r="H86" s="6"/>
      <c r="I86" s="24">
        <v>44470.53125</v>
      </c>
      <c r="J86" s="6">
        <v>12</v>
      </c>
      <c r="K86" s="6">
        <v>1</v>
      </c>
      <c r="L86" s="6" t="str">
        <f>VLOOKUP(G86,IDs!$Q$3:$R$22,2,0)</f>
        <v>Bangalore</v>
      </c>
      <c r="M86" s="6">
        <f>VLOOKUP(E86,IDs!$A$3:$C$161,3,0)</f>
        <v>2</v>
      </c>
      <c r="N86" s="6" t="str">
        <f>VLOOKUP(M86,IDs!$F$3:$G$17,2,0)</f>
        <v>Urology Circumcision</v>
      </c>
    </row>
    <row r="87" spans="1:14" ht="12.75">
      <c r="A87" s="6" t="s">
        <v>91</v>
      </c>
      <c r="B87" s="6">
        <v>44535</v>
      </c>
      <c r="C87" s="6">
        <v>2</v>
      </c>
      <c r="D87" s="6"/>
      <c r="E87" s="6">
        <v>39</v>
      </c>
      <c r="F87" s="6">
        <v>13</v>
      </c>
      <c r="G87" s="6">
        <v>2</v>
      </c>
      <c r="H87" s="6"/>
      <c r="I87" s="24">
        <v>44470.534722222197</v>
      </c>
      <c r="J87" s="6">
        <v>13</v>
      </c>
      <c r="K87" s="6">
        <v>2</v>
      </c>
      <c r="L87" s="6" t="str">
        <f>VLOOKUP(G87,IDs!$Q$3:$R$22,2,0)</f>
        <v>Bangalore</v>
      </c>
      <c r="M87" s="6">
        <f>VLOOKUP(E87,IDs!$A$3:$C$161,3,0)</f>
        <v>2</v>
      </c>
      <c r="N87" s="6" t="str">
        <f>VLOOKUP(M87,IDs!$F$3:$G$17,2,0)</f>
        <v>Urology Circumcision</v>
      </c>
    </row>
    <row r="88" spans="1:14" ht="12.75">
      <c r="A88" s="6" t="s">
        <v>92</v>
      </c>
      <c r="B88" s="6">
        <v>44536</v>
      </c>
      <c r="C88" s="6">
        <v>2</v>
      </c>
      <c r="D88" s="6"/>
      <c r="E88" s="6">
        <v>99</v>
      </c>
      <c r="F88" s="6">
        <v>13</v>
      </c>
      <c r="G88" s="6">
        <v>3</v>
      </c>
      <c r="H88" s="6"/>
      <c r="I88" s="24">
        <v>44470.538194444402</v>
      </c>
      <c r="J88" s="6">
        <v>13</v>
      </c>
      <c r="K88" s="6">
        <v>2</v>
      </c>
      <c r="L88" s="6" t="str">
        <f>VLOOKUP(G88,IDs!$Q$3:$R$22,2,0)</f>
        <v>Mumbai</v>
      </c>
      <c r="M88" s="6">
        <f>VLOOKUP(E88,IDs!$A$3:$C$161,3,0)</f>
        <v>7</v>
      </c>
      <c r="N88" s="6" t="str">
        <f>VLOOKUP(M88,IDs!$F$3:$G$17,2,0)</f>
        <v>Cosmetic</v>
      </c>
    </row>
    <row r="89" spans="1:14" ht="12.75">
      <c r="A89" s="6" t="s">
        <v>93</v>
      </c>
      <c r="B89" s="6">
        <v>44537</v>
      </c>
      <c r="C89" s="6">
        <v>2</v>
      </c>
      <c r="D89" s="6"/>
      <c r="E89" s="6">
        <v>37</v>
      </c>
      <c r="F89" s="6">
        <v>2</v>
      </c>
      <c r="G89" s="6">
        <v>3</v>
      </c>
      <c r="H89" s="6"/>
      <c r="I89" s="24">
        <v>44470.538194444402</v>
      </c>
      <c r="J89" s="6">
        <v>2</v>
      </c>
      <c r="K89" s="6">
        <v>2</v>
      </c>
      <c r="L89" s="6" t="str">
        <f>VLOOKUP(G89,IDs!$Q$3:$R$22,2,0)</f>
        <v>Mumbai</v>
      </c>
      <c r="M89" s="6">
        <f>VLOOKUP(E89,IDs!$A$3:$C$161,3,0)</f>
        <v>0</v>
      </c>
      <c r="N89" s="6" t="str">
        <f>VLOOKUP(M89,IDs!$F$3:$G$17,2,0)</f>
        <v>Not Assigned</v>
      </c>
    </row>
    <row r="90" spans="1:14" ht="12.75">
      <c r="A90" s="6" t="s">
        <v>94</v>
      </c>
      <c r="B90" s="6">
        <v>44538</v>
      </c>
      <c r="C90" s="6">
        <v>1</v>
      </c>
      <c r="D90" s="6" t="s">
        <v>54</v>
      </c>
      <c r="E90" s="6">
        <v>2</v>
      </c>
      <c r="F90" s="6">
        <v>4</v>
      </c>
      <c r="G90" s="6">
        <v>3</v>
      </c>
      <c r="H90" s="24">
        <v>44729</v>
      </c>
      <c r="I90" s="24">
        <v>44470.538194444402</v>
      </c>
      <c r="J90" s="6">
        <v>4</v>
      </c>
      <c r="K90" s="6">
        <v>1</v>
      </c>
      <c r="L90" s="6" t="str">
        <f>VLOOKUP(G90,IDs!$Q$3:$R$22,2,0)</f>
        <v>Mumbai</v>
      </c>
      <c r="M90" s="6">
        <f>VLOOKUP(E90,IDs!$A$3:$C$161,3,0)</f>
        <v>1</v>
      </c>
      <c r="N90" s="6" t="str">
        <f>VLOOKUP(M90,IDs!$F$3:$G$17,2,0)</f>
        <v>Proctology</v>
      </c>
    </row>
    <row r="91" spans="1:14" ht="12.75">
      <c r="A91" s="6" t="s">
        <v>95</v>
      </c>
      <c r="B91" s="6">
        <v>44539</v>
      </c>
      <c r="C91" s="6">
        <v>2</v>
      </c>
      <c r="D91" s="6"/>
      <c r="E91" s="6">
        <v>15</v>
      </c>
      <c r="F91" s="6">
        <v>65</v>
      </c>
      <c r="G91" s="6">
        <v>2</v>
      </c>
      <c r="H91" s="24">
        <v>44471</v>
      </c>
      <c r="I91" s="24">
        <v>44470.541666666701</v>
      </c>
      <c r="J91" s="6">
        <v>65</v>
      </c>
      <c r="K91" s="6">
        <v>2</v>
      </c>
      <c r="L91" s="6" t="str">
        <f>VLOOKUP(G91,IDs!$Q$3:$R$22,2,0)</f>
        <v>Bangalore</v>
      </c>
      <c r="M91" s="6">
        <f>VLOOKUP(E91,IDs!$A$3:$C$161,3,0)</f>
        <v>3</v>
      </c>
      <c r="N91" s="6" t="str">
        <f>VLOOKUP(M91,IDs!$F$3:$G$17,2,0)</f>
        <v>Laproscopy</v>
      </c>
    </row>
    <row r="92" spans="1:14" ht="12.75">
      <c r="A92" s="6" t="s">
        <v>94</v>
      </c>
      <c r="B92" s="6">
        <v>44540</v>
      </c>
      <c r="C92" s="6">
        <v>2</v>
      </c>
      <c r="D92" s="6"/>
      <c r="E92" s="6">
        <v>2</v>
      </c>
      <c r="F92" s="6">
        <v>13</v>
      </c>
      <c r="G92" s="6">
        <v>3</v>
      </c>
      <c r="H92" s="6"/>
      <c r="I92" s="24">
        <v>44470.541666666701</v>
      </c>
      <c r="J92" s="6">
        <v>13</v>
      </c>
      <c r="K92" s="6">
        <v>2</v>
      </c>
      <c r="L92" s="6" t="str">
        <f>VLOOKUP(G92,IDs!$Q$3:$R$22,2,0)</f>
        <v>Mumbai</v>
      </c>
      <c r="M92" s="6">
        <f>VLOOKUP(E92,IDs!$A$3:$C$161,3,0)</f>
        <v>1</v>
      </c>
      <c r="N92" s="6" t="str">
        <f>VLOOKUP(M92,IDs!$F$3:$G$17,2,0)</f>
        <v>Proctology</v>
      </c>
    </row>
    <row r="93" spans="1:14" ht="12.75">
      <c r="A93" s="6" t="s">
        <v>96</v>
      </c>
      <c r="B93" s="6">
        <v>44541</v>
      </c>
      <c r="C93" s="6">
        <v>2</v>
      </c>
      <c r="D93" s="6"/>
      <c r="E93" s="6">
        <v>37</v>
      </c>
      <c r="F93" s="6">
        <v>2</v>
      </c>
      <c r="G93" s="6">
        <v>4</v>
      </c>
      <c r="H93" s="6"/>
      <c r="I93" s="24">
        <v>44470.541666666701</v>
      </c>
      <c r="J93" s="6">
        <v>2</v>
      </c>
      <c r="K93" s="6">
        <v>2</v>
      </c>
      <c r="L93" s="6" t="str">
        <f>VLOOKUP(G93,IDs!$Q$3:$R$22,2,0)</f>
        <v>Hyderabad</v>
      </c>
      <c r="M93" s="6">
        <f>VLOOKUP(E93,IDs!$A$3:$C$161,3,0)</f>
        <v>0</v>
      </c>
      <c r="N93" s="6" t="str">
        <f>VLOOKUP(M93,IDs!$F$3:$G$17,2,0)</f>
        <v>Not Assigned</v>
      </c>
    </row>
    <row r="94" spans="1:14" ht="12.75">
      <c r="A94" s="6" t="s">
        <v>97</v>
      </c>
      <c r="B94" s="6">
        <v>44542</v>
      </c>
      <c r="C94" s="6">
        <v>2</v>
      </c>
      <c r="D94" s="6"/>
      <c r="E94" s="6">
        <v>37</v>
      </c>
      <c r="F94" s="6">
        <v>13</v>
      </c>
      <c r="G94" s="6">
        <v>2</v>
      </c>
      <c r="H94" s="6"/>
      <c r="I94" s="24">
        <v>44470.545138888898</v>
      </c>
      <c r="J94" s="6">
        <v>13</v>
      </c>
      <c r="K94" s="6">
        <v>2</v>
      </c>
      <c r="L94" s="6" t="str">
        <f>VLOOKUP(G94,IDs!$Q$3:$R$22,2,0)</f>
        <v>Bangalore</v>
      </c>
      <c r="M94" s="6">
        <f>VLOOKUP(E94,IDs!$A$3:$C$161,3,0)</f>
        <v>0</v>
      </c>
      <c r="N94" s="6" t="str">
        <f>VLOOKUP(M94,IDs!$F$3:$G$17,2,0)</f>
        <v>Not Assigned</v>
      </c>
    </row>
    <row r="95" spans="1:14" ht="12.75">
      <c r="A95" s="6" t="s">
        <v>98</v>
      </c>
      <c r="B95" s="6">
        <v>44543</v>
      </c>
      <c r="C95" s="6">
        <v>1</v>
      </c>
      <c r="D95" s="6" t="s">
        <v>49</v>
      </c>
      <c r="E95" s="6">
        <v>7</v>
      </c>
      <c r="F95" s="6">
        <v>39</v>
      </c>
      <c r="G95" s="6">
        <v>8</v>
      </c>
      <c r="H95" s="23">
        <v>44543</v>
      </c>
      <c r="I95" s="24">
        <v>44470.545138888898</v>
      </c>
      <c r="J95" s="6">
        <v>39</v>
      </c>
      <c r="K95" s="6">
        <v>1</v>
      </c>
      <c r="L95" s="6" t="str">
        <f>VLOOKUP(G95,IDs!$Q$3:$R$22,2,0)</f>
        <v xml:space="preserve">Tertiary </v>
      </c>
      <c r="M95" s="6">
        <f>VLOOKUP(E95,IDs!$A$3:$C$161,3,0)</f>
        <v>9</v>
      </c>
      <c r="N95" s="6" t="str">
        <f>VLOOKUP(M95,IDs!$F$3:$G$17,2,0)</f>
        <v>Ophthalmology</v>
      </c>
    </row>
    <row r="96" spans="1:14" ht="12.75">
      <c r="A96" s="6" t="s">
        <v>99</v>
      </c>
      <c r="B96" s="6">
        <v>44545</v>
      </c>
      <c r="C96" s="6">
        <v>1</v>
      </c>
      <c r="D96" s="6"/>
      <c r="E96" s="6">
        <v>2</v>
      </c>
      <c r="F96" s="6">
        <v>13</v>
      </c>
      <c r="G96" s="6">
        <v>3</v>
      </c>
      <c r="H96" s="6"/>
      <c r="I96" s="24">
        <v>44470.5534722222</v>
      </c>
      <c r="J96" s="6">
        <v>13</v>
      </c>
      <c r="K96" s="6">
        <v>1</v>
      </c>
      <c r="L96" s="6" t="str">
        <f>VLOOKUP(G96,IDs!$Q$3:$R$22,2,0)</f>
        <v>Mumbai</v>
      </c>
      <c r="M96" s="6">
        <f>VLOOKUP(E96,IDs!$A$3:$C$161,3,0)</f>
        <v>1</v>
      </c>
      <c r="N96" s="6" t="str">
        <f>VLOOKUP(M96,IDs!$F$3:$G$17,2,0)</f>
        <v>Proctology</v>
      </c>
    </row>
    <row r="97" spans="1:14" ht="12.75">
      <c r="A97" s="6" t="s">
        <v>100</v>
      </c>
      <c r="B97" s="6">
        <v>44546</v>
      </c>
      <c r="C97" s="6">
        <v>2</v>
      </c>
      <c r="D97" s="6"/>
      <c r="E97" s="6">
        <v>37</v>
      </c>
      <c r="F97" s="6">
        <v>11</v>
      </c>
      <c r="G97" s="6">
        <v>3</v>
      </c>
      <c r="H97" s="6"/>
      <c r="I97" s="24">
        <v>44470.555555555598</v>
      </c>
      <c r="J97" s="6">
        <v>11</v>
      </c>
      <c r="K97" s="6">
        <v>2</v>
      </c>
      <c r="L97" s="6" t="str">
        <f>VLOOKUP(G97,IDs!$Q$3:$R$22,2,0)</f>
        <v>Mumbai</v>
      </c>
      <c r="M97" s="6">
        <f>VLOOKUP(E97,IDs!$A$3:$C$161,3,0)</f>
        <v>0</v>
      </c>
      <c r="N97" s="6" t="str">
        <f>VLOOKUP(M97,IDs!$F$3:$G$17,2,0)</f>
        <v>Not Assigned</v>
      </c>
    </row>
    <row r="98" spans="1:14" ht="12.75">
      <c r="A98" s="6" t="s">
        <v>101</v>
      </c>
      <c r="B98" s="6">
        <v>44547</v>
      </c>
      <c r="C98" s="6">
        <v>2</v>
      </c>
      <c r="D98" s="6"/>
      <c r="E98" s="6">
        <v>37</v>
      </c>
      <c r="F98" s="6">
        <v>2</v>
      </c>
      <c r="G98" s="6">
        <v>3</v>
      </c>
      <c r="H98" s="6"/>
      <c r="I98" s="24">
        <v>44470.559027777803</v>
      </c>
      <c r="J98" s="6">
        <v>2</v>
      </c>
      <c r="K98" s="6">
        <v>2</v>
      </c>
      <c r="L98" s="6" t="str">
        <f>VLOOKUP(G98,IDs!$Q$3:$R$22,2,0)</f>
        <v>Mumbai</v>
      </c>
      <c r="M98" s="6">
        <f>VLOOKUP(E98,IDs!$A$3:$C$161,3,0)</f>
        <v>0</v>
      </c>
      <c r="N98" s="6" t="str">
        <f>VLOOKUP(M98,IDs!$F$3:$G$17,2,0)</f>
        <v>Not Assigned</v>
      </c>
    </row>
    <row r="99" spans="1:14" ht="12.75">
      <c r="A99" s="6" t="s">
        <v>102</v>
      </c>
      <c r="B99" s="6">
        <v>44548</v>
      </c>
      <c r="C99" s="6">
        <v>1</v>
      </c>
      <c r="D99" s="6" t="s">
        <v>49</v>
      </c>
      <c r="E99" s="6">
        <v>15</v>
      </c>
      <c r="F99" s="6">
        <v>65</v>
      </c>
      <c r="G99" s="6">
        <v>3</v>
      </c>
      <c r="H99" s="24">
        <v>44727</v>
      </c>
      <c r="I99" s="24">
        <v>44470.559027777803</v>
      </c>
      <c r="J99" s="6">
        <v>65</v>
      </c>
      <c r="K99" s="6">
        <v>1</v>
      </c>
      <c r="L99" s="6" t="str">
        <f>VLOOKUP(G99,IDs!$Q$3:$R$22,2,0)</f>
        <v>Mumbai</v>
      </c>
      <c r="M99" s="6">
        <f>VLOOKUP(E99,IDs!$A$3:$C$161,3,0)</f>
        <v>3</v>
      </c>
      <c r="N99" s="6" t="str">
        <f>VLOOKUP(M99,IDs!$F$3:$G$17,2,0)</f>
        <v>Laproscopy</v>
      </c>
    </row>
    <row r="100" spans="1:14" ht="12.75">
      <c r="A100" s="6" t="s">
        <v>103</v>
      </c>
      <c r="B100" s="6">
        <v>44549</v>
      </c>
      <c r="C100" s="6">
        <v>1</v>
      </c>
      <c r="D100" s="6"/>
      <c r="E100" s="6">
        <v>2</v>
      </c>
      <c r="F100" s="6">
        <v>2</v>
      </c>
      <c r="G100" s="6">
        <v>3</v>
      </c>
      <c r="H100" s="6"/>
      <c r="I100" s="24">
        <v>44470.563888888901</v>
      </c>
      <c r="J100" s="6">
        <v>2</v>
      </c>
      <c r="K100" s="6">
        <v>1</v>
      </c>
      <c r="L100" s="6" t="str">
        <f>VLOOKUP(G100,IDs!$Q$3:$R$22,2,0)</f>
        <v>Mumbai</v>
      </c>
      <c r="M100" s="6">
        <f>VLOOKUP(E100,IDs!$A$3:$C$161,3,0)</f>
        <v>1</v>
      </c>
      <c r="N100" s="6" t="str">
        <f>VLOOKUP(M100,IDs!$F$3:$G$17,2,0)</f>
        <v>Proctology</v>
      </c>
    </row>
    <row r="101" spans="1:14" ht="12.75">
      <c r="A101" s="6" t="s">
        <v>103</v>
      </c>
      <c r="B101" s="6">
        <v>44550</v>
      </c>
      <c r="C101" s="6">
        <v>2</v>
      </c>
      <c r="D101" s="6"/>
      <c r="E101" s="6">
        <v>2</v>
      </c>
      <c r="F101" s="6">
        <v>4</v>
      </c>
      <c r="G101" s="6">
        <v>3</v>
      </c>
      <c r="H101" s="24">
        <v>44747</v>
      </c>
      <c r="I101" s="24">
        <v>44470.569444444402</v>
      </c>
      <c r="J101" s="6">
        <v>4</v>
      </c>
      <c r="K101" s="6">
        <v>2</v>
      </c>
      <c r="L101" s="6" t="str">
        <f>VLOOKUP(G101,IDs!$Q$3:$R$22,2,0)</f>
        <v>Mumbai</v>
      </c>
      <c r="M101" s="6">
        <f>VLOOKUP(E101,IDs!$A$3:$C$161,3,0)</f>
        <v>1</v>
      </c>
      <c r="N101" s="6" t="str">
        <f>VLOOKUP(M101,IDs!$F$3:$G$17,2,0)</f>
        <v>Proctology</v>
      </c>
    </row>
    <row r="102" spans="1:14" ht="12.75">
      <c r="A102" s="6" t="s">
        <v>104</v>
      </c>
      <c r="B102" s="6">
        <v>44551</v>
      </c>
      <c r="C102" s="6">
        <v>1</v>
      </c>
      <c r="D102" s="6"/>
      <c r="E102" s="6">
        <v>21</v>
      </c>
      <c r="F102" s="6">
        <v>2</v>
      </c>
      <c r="G102" s="6">
        <v>1</v>
      </c>
      <c r="H102" s="6"/>
      <c r="I102" s="24">
        <v>44470.570833333302</v>
      </c>
      <c r="J102" s="6">
        <v>2</v>
      </c>
      <c r="K102" s="6">
        <v>1</v>
      </c>
      <c r="L102" s="6" t="str">
        <f>VLOOKUP(G102,IDs!$Q$3:$R$22,2,0)</f>
        <v>New Delhi</v>
      </c>
      <c r="M102" s="6">
        <f>VLOOKUP(E102,IDs!$A$3:$C$161,3,0)</f>
        <v>1</v>
      </c>
      <c r="N102" s="6" t="str">
        <f>VLOOKUP(M102,IDs!$F$3:$G$17,2,0)</f>
        <v>Proctology</v>
      </c>
    </row>
    <row r="103" spans="1:14" ht="12.75">
      <c r="A103" s="6" t="s">
        <v>104</v>
      </c>
      <c r="B103" s="6">
        <v>44552</v>
      </c>
      <c r="C103" s="6">
        <v>2</v>
      </c>
      <c r="D103" s="6"/>
      <c r="E103" s="6">
        <v>21</v>
      </c>
      <c r="F103" s="6">
        <v>13</v>
      </c>
      <c r="G103" s="6">
        <v>1</v>
      </c>
      <c r="H103" s="6"/>
      <c r="I103" s="24">
        <v>44470.572916666701</v>
      </c>
      <c r="J103" s="6">
        <v>13</v>
      </c>
      <c r="K103" s="6">
        <v>2</v>
      </c>
      <c r="L103" s="6" t="str">
        <f>VLOOKUP(G103,IDs!$Q$3:$R$22,2,0)</f>
        <v>New Delhi</v>
      </c>
      <c r="M103" s="6">
        <f>VLOOKUP(E103,IDs!$A$3:$C$161,3,0)</f>
        <v>1</v>
      </c>
      <c r="N103" s="6" t="str">
        <f>VLOOKUP(M103,IDs!$F$3:$G$17,2,0)</f>
        <v>Proctology</v>
      </c>
    </row>
    <row r="104" spans="1:14" ht="12.75">
      <c r="A104" s="6" t="s">
        <v>105</v>
      </c>
      <c r="B104" s="6">
        <v>44554</v>
      </c>
      <c r="C104" s="6">
        <v>2</v>
      </c>
      <c r="D104" s="6"/>
      <c r="E104" s="6">
        <v>2</v>
      </c>
      <c r="F104" s="6">
        <v>2</v>
      </c>
      <c r="G104" s="6">
        <v>1</v>
      </c>
      <c r="H104" s="6"/>
      <c r="I104" s="24">
        <v>44470.576388888898</v>
      </c>
      <c r="J104" s="6">
        <v>2</v>
      </c>
      <c r="K104" s="6">
        <v>2</v>
      </c>
      <c r="L104" s="6" t="str">
        <f>VLOOKUP(G104,IDs!$Q$3:$R$22,2,0)</f>
        <v>New Delhi</v>
      </c>
      <c r="M104" s="6">
        <f>VLOOKUP(E104,IDs!$A$3:$C$161,3,0)</f>
        <v>1</v>
      </c>
      <c r="N104" s="6" t="str">
        <f>VLOOKUP(M104,IDs!$F$3:$G$17,2,0)</f>
        <v>Proctology</v>
      </c>
    </row>
    <row r="105" spans="1:14" ht="12.75">
      <c r="A105" s="6" t="s">
        <v>106</v>
      </c>
      <c r="B105" s="6">
        <v>44556</v>
      </c>
      <c r="C105" s="6">
        <v>2</v>
      </c>
      <c r="D105" s="6" t="s">
        <v>49</v>
      </c>
      <c r="E105" s="6">
        <v>20</v>
      </c>
      <c r="F105" s="6">
        <v>13</v>
      </c>
      <c r="G105" s="6">
        <v>4</v>
      </c>
      <c r="H105" s="24">
        <v>44508</v>
      </c>
      <c r="I105" s="24">
        <v>44470.583333333299</v>
      </c>
      <c r="J105" s="6">
        <v>13</v>
      </c>
      <c r="K105" s="6">
        <v>2</v>
      </c>
      <c r="L105" s="6" t="str">
        <f>VLOOKUP(G105,IDs!$Q$3:$R$22,2,0)</f>
        <v>Hyderabad</v>
      </c>
      <c r="M105" s="6">
        <f>VLOOKUP(E105,IDs!$A$3:$C$161,3,0)</f>
        <v>1</v>
      </c>
      <c r="N105" s="6" t="str">
        <f>VLOOKUP(M105,IDs!$F$3:$G$17,2,0)</f>
        <v>Proctology</v>
      </c>
    </row>
    <row r="106" spans="1:14" ht="12.75">
      <c r="A106" s="6" t="s">
        <v>107</v>
      </c>
      <c r="B106" s="6">
        <v>44557</v>
      </c>
      <c r="C106" s="6">
        <v>2</v>
      </c>
      <c r="D106" s="6"/>
      <c r="E106" s="6">
        <v>37</v>
      </c>
      <c r="F106" s="6">
        <v>2</v>
      </c>
      <c r="G106" s="6">
        <v>1</v>
      </c>
      <c r="H106" s="6"/>
      <c r="I106" s="24">
        <v>44470.583333333299</v>
      </c>
      <c r="J106" s="6">
        <v>2</v>
      </c>
      <c r="K106" s="6">
        <v>2</v>
      </c>
      <c r="L106" s="6" t="str">
        <f>VLOOKUP(G106,IDs!$Q$3:$R$22,2,0)</f>
        <v>New Delhi</v>
      </c>
      <c r="M106" s="6">
        <f>VLOOKUP(E106,IDs!$A$3:$C$161,3,0)</f>
        <v>0</v>
      </c>
      <c r="N106" s="6" t="str">
        <f>VLOOKUP(M106,IDs!$F$3:$G$17,2,0)</f>
        <v>Not Assigned</v>
      </c>
    </row>
    <row r="107" spans="1:14" ht="12.75">
      <c r="A107" s="6" t="s">
        <v>108</v>
      </c>
      <c r="B107" s="6">
        <v>44558</v>
      </c>
      <c r="C107" s="6">
        <v>2</v>
      </c>
      <c r="D107" s="6"/>
      <c r="E107" s="6">
        <v>37</v>
      </c>
      <c r="F107" s="6">
        <v>2</v>
      </c>
      <c r="G107" s="6">
        <v>1</v>
      </c>
      <c r="H107" s="6"/>
      <c r="I107" s="24">
        <v>44470.586805555598</v>
      </c>
      <c r="J107" s="6">
        <v>2</v>
      </c>
      <c r="K107" s="6">
        <v>2</v>
      </c>
      <c r="L107" s="6" t="str">
        <f>VLOOKUP(G107,IDs!$Q$3:$R$22,2,0)</f>
        <v>New Delhi</v>
      </c>
      <c r="M107" s="6">
        <f>VLOOKUP(E107,IDs!$A$3:$C$161,3,0)</f>
        <v>0</v>
      </c>
      <c r="N107" s="6" t="str">
        <f>VLOOKUP(M107,IDs!$F$3:$G$17,2,0)</f>
        <v>Not Assigned</v>
      </c>
    </row>
    <row r="108" spans="1:14" ht="12.75">
      <c r="A108" s="6" t="s">
        <v>109</v>
      </c>
      <c r="B108" s="6">
        <v>44559</v>
      </c>
      <c r="C108" s="6">
        <v>2</v>
      </c>
      <c r="D108" s="6"/>
      <c r="E108" s="6">
        <v>2</v>
      </c>
      <c r="F108" s="6">
        <v>13</v>
      </c>
      <c r="G108" s="6">
        <v>1</v>
      </c>
      <c r="H108" s="6"/>
      <c r="I108" s="24">
        <v>44470.586805555598</v>
      </c>
      <c r="J108" s="6">
        <v>13</v>
      </c>
      <c r="K108" s="6">
        <v>2</v>
      </c>
      <c r="L108" s="6" t="str">
        <f>VLOOKUP(G108,IDs!$Q$3:$R$22,2,0)</f>
        <v>New Delhi</v>
      </c>
      <c r="M108" s="6">
        <f>VLOOKUP(E108,IDs!$A$3:$C$161,3,0)</f>
        <v>1</v>
      </c>
      <c r="N108" s="6" t="str">
        <f>VLOOKUP(M108,IDs!$F$3:$G$17,2,0)</f>
        <v>Proctology</v>
      </c>
    </row>
    <row r="109" spans="1:14" ht="12.75">
      <c r="A109" s="6" t="s">
        <v>110</v>
      </c>
      <c r="B109" s="6">
        <v>44560</v>
      </c>
      <c r="C109" s="6">
        <v>1</v>
      </c>
      <c r="D109" s="6"/>
      <c r="E109" s="6">
        <v>7</v>
      </c>
      <c r="F109" s="6">
        <v>39</v>
      </c>
      <c r="G109" s="6">
        <v>2</v>
      </c>
      <c r="H109" s="24">
        <v>44476</v>
      </c>
      <c r="I109" s="24">
        <v>44470.586805555598</v>
      </c>
      <c r="J109" s="6">
        <v>39</v>
      </c>
      <c r="K109" s="6">
        <v>1</v>
      </c>
      <c r="L109" s="6" t="str">
        <f>VLOOKUP(G109,IDs!$Q$3:$R$22,2,0)</f>
        <v>Bangalore</v>
      </c>
      <c r="M109" s="6">
        <f>VLOOKUP(E109,IDs!$A$3:$C$161,3,0)</f>
        <v>9</v>
      </c>
      <c r="N109" s="6" t="str">
        <f>VLOOKUP(M109,IDs!$F$3:$G$17,2,0)</f>
        <v>Ophthalmology</v>
      </c>
    </row>
    <row r="110" spans="1:14" ht="12.75">
      <c r="A110" s="6" t="s">
        <v>111</v>
      </c>
      <c r="B110" s="6">
        <v>44561</v>
      </c>
      <c r="C110" s="6">
        <v>2</v>
      </c>
      <c r="D110" s="6"/>
      <c r="E110" s="6">
        <v>24</v>
      </c>
      <c r="F110" s="6">
        <v>51</v>
      </c>
      <c r="G110" s="6">
        <v>1</v>
      </c>
      <c r="H110" s="23">
        <v>44480</v>
      </c>
      <c r="I110" s="24">
        <v>44470.59375</v>
      </c>
      <c r="J110" s="6">
        <v>51</v>
      </c>
      <c r="K110" s="6">
        <v>2</v>
      </c>
      <c r="L110" s="6" t="str">
        <f>VLOOKUP(G110,IDs!$Q$3:$R$22,2,0)</f>
        <v>New Delhi</v>
      </c>
      <c r="M110" s="6">
        <f>VLOOKUP(E110,IDs!$A$3:$C$161,3,0)</f>
        <v>1</v>
      </c>
      <c r="N110" s="6" t="str">
        <f>VLOOKUP(M110,IDs!$F$3:$G$17,2,0)</f>
        <v>Proctology</v>
      </c>
    </row>
    <row r="111" spans="1:14" ht="12.75">
      <c r="A111" s="6" t="s">
        <v>112</v>
      </c>
      <c r="B111" s="6">
        <v>44562</v>
      </c>
      <c r="C111" s="6">
        <v>1</v>
      </c>
      <c r="D111" s="6"/>
      <c r="E111" s="6">
        <v>14</v>
      </c>
      <c r="F111" s="6">
        <v>13</v>
      </c>
      <c r="G111" s="6">
        <v>1</v>
      </c>
      <c r="H111" s="6"/>
      <c r="I111" s="24">
        <v>44470.600694444402</v>
      </c>
      <c r="J111" s="6">
        <v>13</v>
      </c>
      <c r="K111" s="6">
        <v>1</v>
      </c>
      <c r="L111" s="6" t="str">
        <f>VLOOKUP(G111,IDs!$Q$3:$R$22,2,0)</f>
        <v>New Delhi</v>
      </c>
      <c r="M111" s="6">
        <f>VLOOKUP(E111,IDs!$A$3:$C$161,3,0)</f>
        <v>6</v>
      </c>
      <c r="N111" s="6" t="str">
        <f>VLOOKUP(M111,IDs!$F$3:$G$17,2,0)</f>
        <v>Kidney Stone</v>
      </c>
    </row>
    <row r="112" spans="1:14" ht="12.75">
      <c r="A112" s="6" t="s">
        <v>113</v>
      </c>
      <c r="B112" s="6">
        <v>44563</v>
      </c>
      <c r="C112" s="6">
        <v>1</v>
      </c>
      <c r="D112" s="6"/>
      <c r="E112" s="6">
        <v>19</v>
      </c>
      <c r="F112" s="6">
        <v>65</v>
      </c>
      <c r="G112" s="6">
        <v>4</v>
      </c>
      <c r="H112" s="24">
        <v>44476</v>
      </c>
      <c r="I112" s="24">
        <v>44470.603472222203</v>
      </c>
      <c r="J112" s="6">
        <v>65</v>
      </c>
      <c r="K112" s="6">
        <v>1</v>
      </c>
      <c r="L112" s="6" t="str">
        <f>VLOOKUP(G112,IDs!$Q$3:$R$22,2,0)</f>
        <v>Hyderabad</v>
      </c>
      <c r="M112" s="6">
        <f>VLOOKUP(E112,IDs!$A$3:$C$161,3,0)</f>
        <v>1</v>
      </c>
      <c r="N112" s="6" t="str">
        <f>VLOOKUP(M112,IDs!$F$3:$G$17,2,0)</f>
        <v>Proctology</v>
      </c>
    </row>
    <row r="113" spans="1:14" ht="12.75">
      <c r="A113" s="6" t="s">
        <v>114</v>
      </c>
      <c r="B113" s="6">
        <v>44564</v>
      </c>
      <c r="C113" s="6">
        <v>2</v>
      </c>
      <c r="D113" s="6"/>
      <c r="E113" s="6">
        <v>37</v>
      </c>
      <c r="F113" s="6">
        <v>13</v>
      </c>
      <c r="G113" s="6">
        <v>1</v>
      </c>
      <c r="H113" s="6"/>
      <c r="I113" s="24">
        <v>44470.604166666701</v>
      </c>
      <c r="J113" s="6">
        <v>13</v>
      </c>
      <c r="K113" s="6">
        <v>2</v>
      </c>
      <c r="L113" s="6" t="str">
        <f>VLOOKUP(G113,IDs!$Q$3:$R$22,2,0)</f>
        <v>New Delhi</v>
      </c>
      <c r="M113" s="6">
        <f>VLOOKUP(E113,IDs!$A$3:$C$161,3,0)</f>
        <v>0</v>
      </c>
      <c r="N113" s="6" t="str">
        <f>VLOOKUP(M113,IDs!$F$3:$G$17,2,0)</f>
        <v>Not Assigned</v>
      </c>
    </row>
    <row r="114" spans="1:14" ht="12.75">
      <c r="A114" s="6" t="s">
        <v>115</v>
      </c>
      <c r="B114" s="6">
        <v>44565</v>
      </c>
      <c r="C114" s="6">
        <v>1</v>
      </c>
      <c r="D114" s="6" t="s">
        <v>49</v>
      </c>
      <c r="E114" s="6">
        <v>20</v>
      </c>
      <c r="F114" s="6">
        <v>34</v>
      </c>
      <c r="G114" s="6">
        <v>4</v>
      </c>
      <c r="H114" s="23">
        <v>44527</v>
      </c>
      <c r="I114" s="24">
        <v>44470.606249999997</v>
      </c>
      <c r="J114" s="6">
        <v>34</v>
      </c>
      <c r="K114" s="6">
        <v>1</v>
      </c>
      <c r="L114" s="6" t="str">
        <f>VLOOKUP(G114,IDs!$Q$3:$R$22,2,0)</f>
        <v>Hyderabad</v>
      </c>
      <c r="M114" s="6">
        <f>VLOOKUP(E114,IDs!$A$3:$C$161,3,0)</f>
        <v>1</v>
      </c>
      <c r="N114" s="6" t="str">
        <f>VLOOKUP(M114,IDs!$F$3:$G$17,2,0)</f>
        <v>Proctology</v>
      </c>
    </row>
    <row r="115" spans="1:14" ht="12.75">
      <c r="A115" s="6" t="s">
        <v>116</v>
      </c>
      <c r="B115" s="6">
        <v>44566</v>
      </c>
      <c r="C115" s="6">
        <v>1</v>
      </c>
      <c r="D115" s="6"/>
      <c r="E115" s="6">
        <v>16</v>
      </c>
      <c r="F115" s="6">
        <v>13</v>
      </c>
      <c r="G115" s="6">
        <v>2</v>
      </c>
      <c r="H115" s="23">
        <v>44481</v>
      </c>
      <c r="I115" s="24">
        <v>44470.613194444399</v>
      </c>
      <c r="J115" s="6">
        <v>13</v>
      </c>
      <c r="K115" s="6">
        <v>1</v>
      </c>
      <c r="L115" s="6" t="str">
        <f>VLOOKUP(G115,IDs!$Q$3:$R$22,2,0)</f>
        <v>Bangalore</v>
      </c>
      <c r="M115" s="6">
        <f>VLOOKUP(E115,IDs!$A$3:$C$161,3,0)</f>
        <v>3</v>
      </c>
      <c r="N115" s="6" t="str">
        <f>VLOOKUP(M115,IDs!$F$3:$G$17,2,0)</f>
        <v>Laproscopy</v>
      </c>
    </row>
    <row r="116" spans="1:14" ht="12.75">
      <c r="A116" s="6" t="s">
        <v>117</v>
      </c>
      <c r="B116" s="6">
        <v>44567</v>
      </c>
      <c r="C116" s="6">
        <v>2</v>
      </c>
      <c r="D116" s="6"/>
      <c r="E116" s="6">
        <v>37</v>
      </c>
      <c r="F116" s="6">
        <v>2</v>
      </c>
      <c r="G116" s="6">
        <v>3</v>
      </c>
      <c r="H116" s="6"/>
      <c r="I116" s="24">
        <v>44470.621527777803</v>
      </c>
      <c r="J116" s="6">
        <v>2</v>
      </c>
      <c r="K116" s="6">
        <v>2</v>
      </c>
      <c r="L116" s="6" t="str">
        <f>VLOOKUP(G116,IDs!$Q$3:$R$22,2,0)</f>
        <v>Mumbai</v>
      </c>
      <c r="M116" s="6">
        <f>VLOOKUP(E116,IDs!$A$3:$C$161,3,0)</f>
        <v>0</v>
      </c>
      <c r="N116" s="6" t="str">
        <f>VLOOKUP(M116,IDs!$F$3:$G$17,2,0)</f>
        <v>Not Assigned</v>
      </c>
    </row>
    <row r="117" spans="1:14" ht="12.75">
      <c r="A117" s="6" t="s">
        <v>118</v>
      </c>
      <c r="B117" s="6">
        <v>44568</v>
      </c>
      <c r="C117" s="6">
        <v>2</v>
      </c>
      <c r="D117" s="6"/>
      <c r="E117" s="6">
        <v>37</v>
      </c>
      <c r="F117" s="6">
        <v>2</v>
      </c>
      <c r="G117" s="6">
        <v>8</v>
      </c>
      <c r="H117" s="6"/>
      <c r="I117" s="24">
        <v>44470.625</v>
      </c>
      <c r="J117" s="6">
        <v>2</v>
      </c>
      <c r="K117" s="6">
        <v>2</v>
      </c>
      <c r="L117" s="6" t="str">
        <f>VLOOKUP(G117,IDs!$Q$3:$R$22,2,0)</f>
        <v xml:space="preserve">Tertiary </v>
      </c>
      <c r="M117" s="6">
        <f>VLOOKUP(E117,IDs!$A$3:$C$161,3,0)</f>
        <v>0</v>
      </c>
      <c r="N117" s="6" t="str">
        <f>VLOOKUP(M117,IDs!$F$3:$G$17,2,0)</f>
        <v>Not Assigned</v>
      </c>
    </row>
    <row r="118" spans="1:14" ht="12.75">
      <c r="A118" s="6" t="s">
        <v>119</v>
      </c>
      <c r="B118" s="6">
        <v>44569</v>
      </c>
      <c r="C118" s="6">
        <v>2</v>
      </c>
      <c r="D118" s="6"/>
      <c r="E118" s="6">
        <v>37</v>
      </c>
      <c r="F118" s="6">
        <v>13</v>
      </c>
      <c r="G118" s="6">
        <v>1</v>
      </c>
      <c r="H118" s="6"/>
      <c r="I118" s="24">
        <v>44470.642361111102</v>
      </c>
      <c r="J118" s="6">
        <v>13</v>
      </c>
      <c r="K118" s="6">
        <v>2</v>
      </c>
      <c r="L118" s="6" t="str">
        <f>VLOOKUP(G118,IDs!$Q$3:$R$22,2,0)</f>
        <v>New Delhi</v>
      </c>
      <c r="M118" s="6">
        <f>VLOOKUP(E118,IDs!$A$3:$C$161,3,0)</f>
        <v>0</v>
      </c>
      <c r="N118" s="6" t="str">
        <f>VLOOKUP(M118,IDs!$F$3:$G$17,2,0)</f>
        <v>Not Assigned</v>
      </c>
    </row>
    <row r="119" spans="1:14" ht="12.75">
      <c r="A119" s="6" t="s">
        <v>120</v>
      </c>
      <c r="B119" s="6">
        <v>44570</v>
      </c>
      <c r="C119" s="6">
        <v>2</v>
      </c>
      <c r="D119" s="6" t="s">
        <v>49</v>
      </c>
      <c r="E119" s="6">
        <v>17</v>
      </c>
      <c r="F119" s="6">
        <v>13</v>
      </c>
      <c r="G119" s="6">
        <v>3</v>
      </c>
      <c r="H119" s="24">
        <v>44577</v>
      </c>
      <c r="I119" s="24">
        <v>44470.645833333299</v>
      </c>
      <c r="J119" s="6">
        <v>13</v>
      </c>
      <c r="K119" s="6">
        <v>2</v>
      </c>
      <c r="L119" s="6" t="str">
        <f>VLOOKUP(G119,IDs!$Q$3:$R$22,2,0)</f>
        <v>Mumbai</v>
      </c>
      <c r="M119" s="6">
        <f>VLOOKUP(E119,IDs!$A$3:$C$161,3,0)</f>
        <v>7</v>
      </c>
      <c r="N119" s="6" t="str">
        <f>VLOOKUP(M119,IDs!$F$3:$G$17,2,0)</f>
        <v>Cosmetic</v>
      </c>
    </row>
    <row r="120" spans="1:14" ht="12.75">
      <c r="A120" s="6" t="s">
        <v>121</v>
      </c>
      <c r="B120" s="6">
        <v>44571</v>
      </c>
      <c r="C120" s="6">
        <v>1</v>
      </c>
      <c r="D120" s="6" t="s">
        <v>49</v>
      </c>
      <c r="E120" s="6">
        <v>7</v>
      </c>
      <c r="F120" s="6">
        <v>51</v>
      </c>
      <c r="G120" s="6">
        <v>8</v>
      </c>
      <c r="H120" s="23">
        <v>44541</v>
      </c>
      <c r="I120" s="24">
        <v>44470.659027777801</v>
      </c>
      <c r="J120" s="6">
        <v>51</v>
      </c>
      <c r="K120" s="6">
        <v>1</v>
      </c>
      <c r="L120" s="6" t="str">
        <f>VLOOKUP(G120,IDs!$Q$3:$R$22,2,0)</f>
        <v xml:space="preserve">Tertiary </v>
      </c>
      <c r="M120" s="6">
        <f>VLOOKUP(E120,IDs!$A$3:$C$161,3,0)</f>
        <v>9</v>
      </c>
      <c r="N120" s="6" t="str">
        <f>VLOOKUP(M120,IDs!$F$3:$G$17,2,0)</f>
        <v>Ophthalmology</v>
      </c>
    </row>
    <row r="121" spans="1:14" ht="12.75">
      <c r="A121" s="6" t="s">
        <v>122</v>
      </c>
      <c r="B121" s="6">
        <v>44572</v>
      </c>
      <c r="C121" s="6">
        <v>2</v>
      </c>
      <c r="D121" s="6" t="s">
        <v>49</v>
      </c>
      <c r="E121" s="6">
        <v>2</v>
      </c>
      <c r="F121" s="6">
        <v>13</v>
      </c>
      <c r="G121" s="6">
        <v>2</v>
      </c>
      <c r="H121" s="6"/>
      <c r="I121" s="24">
        <v>44470.659722222197</v>
      </c>
      <c r="J121" s="6">
        <v>13</v>
      </c>
      <c r="K121" s="6">
        <v>2</v>
      </c>
      <c r="L121" s="6" t="str">
        <f>VLOOKUP(G121,IDs!$Q$3:$R$22,2,0)</f>
        <v>Bangalore</v>
      </c>
      <c r="M121" s="6">
        <f>VLOOKUP(E121,IDs!$A$3:$C$161,3,0)</f>
        <v>1</v>
      </c>
      <c r="N121" s="6" t="str">
        <f>VLOOKUP(M121,IDs!$F$3:$G$17,2,0)</f>
        <v>Proctology</v>
      </c>
    </row>
    <row r="122" spans="1:14" ht="12.75">
      <c r="A122" s="6" t="s">
        <v>123</v>
      </c>
      <c r="B122" s="6">
        <v>44573</v>
      </c>
      <c r="C122" s="6">
        <v>2</v>
      </c>
      <c r="D122" s="6"/>
      <c r="E122" s="6">
        <v>17</v>
      </c>
      <c r="F122" s="6">
        <v>12</v>
      </c>
      <c r="G122" s="6">
        <v>2</v>
      </c>
      <c r="H122" s="6"/>
      <c r="I122" s="24">
        <v>44470.663194444402</v>
      </c>
      <c r="J122" s="6">
        <v>12</v>
      </c>
      <c r="K122" s="6">
        <v>2</v>
      </c>
      <c r="L122" s="6" t="str">
        <f>VLOOKUP(G122,IDs!$Q$3:$R$22,2,0)</f>
        <v>Bangalore</v>
      </c>
      <c r="M122" s="6">
        <f>VLOOKUP(E122,IDs!$A$3:$C$161,3,0)</f>
        <v>7</v>
      </c>
      <c r="N122" s="6" t="str">
        <f>VLOOKUP(M122,IDs!$F$3:$G$17,2,0)</f>
        <v>Cosmetic</v>
      </c>
    </row>
    <row r="123" spans="1:14" ht="12.75">
      <c r="A123" s="6" t="s">
        <v>124</v>
      </c>
      <c r="B123" s="6">
        <v>44574</v>
      </c>
      <c r="C123" s="6">
        <v>2</v>
      </c>
      <c r="D123" s="6"/>
      <c r="E123" s="6">
        <v>39</v>
      </c>
      <c r="F123" s="6">
        <v>13</v>
      </c>
      <c r="G123" s="6">
        <v>4</v>
      </c>
      <c r="H123" s="6"/>
      <c r="I123" s="24">
        <v>44470.663194444402</v>
      </c>
      <c r="J123" s="6">
        <v>13</v>
      </c>
      <c r="K123" s="6">
        <v>2</v>
      </c>
      <c r="L123" s="6" t="str">
        <f>VLOOKUP(G123,IDs!$Q$3:$R$22,2,0)</f>
        <v>Hyderabad</v>
      </c>
      <c r="M123" s="6">
        <f>VLOOKUP(E123,IDs!$A$3:$C$161,3,0)</f>
        <v>2</v>
      </c>
      <c r="N123" s="6" t="str">
        <f>VLOOKUP(M123,IDs!$F$3:$G$17,2,0)</f>
        <v>Urology Circumcision</v>
      </c>
    </row>
    <row r="124" spans="1:14" ht="12.75">
      <c r="A124" s="6" t="s">
        <v>125</v>
      </c>
      <c r="B124" s="6">
        <v>44575</v>
      </c>
      <c r="C124" s="6">
        <v>1</v>
      </c>
      <c r="D124" s="6"/>
      <c r="E124" s="6">
        <v>39</v>
      </c>
      <c r="F124" s="6">
        <v>9</v>
      </c>
      <c r="G124" s="6">
        <v>3</v>
      </c>
      <c r="H124" s="6"/>
      <c r="I124" s="24">
        <v>44470.666666666701</v>
      </c>
      <c r="J124" s="6">
        <v>9</v>
      </c>
      <c r="K124" s="6">
        <v>1</v>
      </c>
      <c r="L124" s="6" t="str">
        <f>VLOOKUP(G124,IDs!$Q$3:$R$22,2,0)</f>
        <v>Mumbai</v>
      </c>
      <c r="M124" s="6">
        <f>VLOOKUP(E124,IDs!$A$3:$C$161,3,0)</f>
        <v>2</v>
      </c>
      <c r="N124" s="6" t="str">
        <f>VLOOKUP(M124,IDs!$F$3:$G$17,2,0)</f>
        <v>Urology Circumcision</v>
      </c>
    </row>
    <row r="125" spans="1:14" ht="12.75">
      <c r="A125" s="6" t="s">
        <v>126</v>
      </c>
      <c r="B125" s="6">
        <v>44576</v>
      </c>
      <c r="C125" s="6">
        <v>2</v>
      </c>
      <c r="D125" s="6"/>
      <c r="E125" s="6">
        <v>37</v>
      </c>
      <c r="F125" s="6">
        <v>13</v>
      </c>
      <c r="G125" s="6">
        <v>5</v>
      </c>
      <c r="H125" s="6"/>
      <c r="I125" s="24">
        <v>44470.670138888898</v>
      </c>
      <c r="J125" s="6">
        <v>13</v>
      </c>
      <c r="K125" s="6">
        <v>2</v>
      </c>
      <c r="L125" s="6" t="str">
        <f>VLOOKUP(G125,IDs!$Q$3:$R$22,2,0)</f>
        <v>Others</v>
      </c>
      <c r="M125" s="6">
        <f>VLOOKUP(E125,IDs!$A$3:$C$161,3,0)</f>
        <v>0</v>
      </c>
      <c r="N125" s="6" t="str">
        <f>VLOOKUP(M125,IDs!$F$3:$G$17,2,0)</f>
        <v>Not Assigned</v>
      </c>
    </row>
    <row r="126" spans="1:14" ht="12.75">
      <c r="A126" s="6" t="s">
        <v>125</v>
      </c>
      <c r="B126" s="6">
        <v>44577</v>
      </c>
      <c r="C126" s="6">
        <v>2</v>
      </c>
      <c r="D126" s="6"/>
      <c r="E126" s="6">
        <v>37</v>
      </c>
      <c r="F126" s="6">
        <v>39</v>
      </c>
      <c r="G126" s="6">
        <v>3</v>
      </c>
      <c r="H126" s="6"/>
      <c r="I126" s="24">
        <v>44470.670138888898</v>
      </c>
      <c r="J126" s="6">
        <v>39</v>
      </c>
      <c r="K126" s="6">
        <v>2</v>
      </c>
      <c r="L126" s="6" t="str">
        <f>VLOOKUP(G126,IDs!$Q$3:$R$22,2,0)</f>
        <v>Mumbai</v>
      </c>
      <c r="M126" s="6">
        <f>VLOOKUP(E126,IDs!$A$3:$C$161,3,0)</f>
        <v>0</v>
      </c>
      <c r="N126" s="6" t="str">
        <f>VLOOKUP(M126,IDs!$F$3:$G$17,2,0)</f>
        <v>Not Assigned</v>
      </c>
    </row>
    <row r="127" spans="1:14" ht="12.75">
      <c r="A127" s="6" t="s">
        <v>127</v>
      </c>
      <c r="B127" s="6">
        <v>44578</v>
      </c>
      <c r="C127" s="6">
        <v>1</v>
      </c>
      <c r="D127" s="6"/>
      <c r="E127" s="6">
        <v>19</v>
      </c>
      <c r="F127" s="6">
        <v>39</v>
      </c>
      <c r="G127" s="6">
        <v>1</v>
      </c>
      <c r="H127" s="23">
        <v>44487</v>
      </c>
      <c r="I127" s="24">
        <v>44470.670138888898</v>
      </c>
      <c r="J127" s="6">
        <v>39</v>
      </c>
      <c r="K127" s="6">
        <v>1</v>
      </c>
      <c r="L127" s="6" t="str">
        <f>VLOOKUP(G127,IDs!$Q$3:$R$22,2,0)</f>
        <v>New Delhi</v>
      </c>
      <c r="M127" s="6">
        <f>VLOOKUP(E127,IDs!$A$3:$C$161,3,0)</f>
        <v>1</v>
      </c>
      <c r="N127" s="6" t="str">
        <f>VLOOKUP(M127,IDs!$F$3:$G$17,2,0)</f>
        <v>Proctology</v>
      </c>
    </row>
    <row r="128" spans="1:14" ht="12.75">
      <c r="A128" s="6" t="s">
        <v>128</v>
      </c>
      <c r="B128" s="6">
        <v>44579</v>
      </c>
      <c r="C128" s="6">
        <v>1</v>
      </c>
      <c r="D128" s="6"/>
      <c r="E128" s="6">
        <v>2</v>
      </c>
      <c r="F128" s="6">
        <v>2</v>
      </c>
      <c r="G128" s="6">
        <v>3</v>
      </c>
      <c r="H128" s="23">
        <v>44499</v>
      </c>
      <c r="I128" s="24">
        <v>44470.671527777798</v>
      </c>
      <c r="J128" s="6">
        <v>2</v>
      </c>
      <c r="K128" s="6">
        <v>1</v>
      </c>
      <c r="L128" s="6" t="str">
        <f>VLOOKUP(G128,IDs!$Q$3:$R$22,2,0)</f>
        <v>Mumbai</v>
      </c>
      <c r="M128" s="6">
        <f>VLOOKUP(E128,IDs!$A$3:$C$161,3,0)</f>
        <v>1</v>
      </c>
      <c r="N128" s="6" t="str">
        <f>VLOOKUP(M128,IDs!$F$3:$G$17,2,0)</f>
        <v>Proctology</v>
      </c>
    </row>
    <row r="129" spans="1:14" ht="12.75">
      <c r="A129" s="6" t="s">
        <v>127</v>
      </c>
      <c r="B129" s="6">
        <v>44580</v>
      </c>
      <c r="C129" s="6">
        <v>4</v>
      </c>
      <c r="D129" s="6"/>
      <c r="E129" s="6">
        <v>19</v>
      </c>
      <c r="F129" s="6">
        <v>12</v>
      </c>
      <c r="G129" s="6">
        <v>1</v>
      </c>
      <c r="H129" s="6"/>
      <c r="I129" s="24">
        <v>44470.672916666699</v>
      </c>
      <c r="J129" s="6">
        <v>12</v>
      </c>
      <c r="K129" s="6">
        <v>4</v>
      </c>
      <c r="L129" s="6" t="str">
        <f>VLOOKUP(G129,IDs!$Q$3:$R$22,2,0)</f>
        <v>New Delhi</v>
      </c>
      <c r="M129" s="6">
        <f>VLOOKUP(E129,IDs!$A$3:$C$161,3,0)</f>
        <v>1</v>
      </c>
      <c r="N129" s="6" t="str">
        <f>VLOOKUP(M129,IDs!$F$3:$G$17,2,0)</f>
        <v>Proctology</v>
      </c>
    </row>
    <row r="130" spans="1:14" ht="12.75">
      <c r="A130" s="6" t="s">
        <v>129</v>
      </c>
      <c r="B130" s="6">
        <v>44581</v>
      </c>
      <c r="C130" s="6">
        <v>2</v>
      </c>
      <c r="D130" s="6"/>
      <c r="E130" s="6">
        <v>37</v>
      </c>
      <c r="F130" s="6">
        <v>13</v>
      </c>
      <c r="G130" s="6">
        <v>1</v>
      </c>
      <c r="H130" s="6"/>
      <c r="I130" s="24">
        <v>44470.673611111102</v>
      </c>
      <c r="J130" s="6">
        <v>13</v>
      </c>
      <c r="K130" s="6">
        <v>2</v>
      </c>
      <c r="L130" s="6" t="str">
        <f>VLOOKUP(G130,IDs!$Q$3:$R$22,2,0)</f>
        <v>New Delhi</v>
      </c>
      <c r="M130" s="6">
        <f>VLOOKUP(E130,IDs!$A$3:$C$161,3,0)</f>
        <v>0</v>
      </c>
      <c r="N130" s="6" t="str">
        <f>VLOOKUP(M130,IDs!$F$3:$G$17,2,0)</f>
        <v>Not Assigned</v>
      </c>
    </row>
    <row r="131" spans="1:14" ht="12.75">
      <c r="A131" s="6" t="s">
        <v>128</v>
      </c>
      <c r="B131" s="6">
        <v>44582</v>
      </c>
      <c r="C131" s="6">
        <v>2</v>
      </c>
      <c r="D131" s="6"/>
      <c r="E131" s="6">
        <v>2</v>
      </c>
      <c r="F131" s="6">
        <v>12</v>
      </c>
      <c r="G131" s="6">
        <v>3</v>
      </c>
      <c r="H131" s="6"/>
      <c r="I131" s="24">
        <v>44470.673611111102</v>
      </c>
      <c r="J131" s="6">
        <v>12</v>
      </c>
      <c r="K131" s="6">
        <v>2</v>
      </c>
      <c r="L131" s="6" t="str">
        <f>VLOOKUP(G131,IDs!$Q$3:$R$22,2,0)</f>
        <v>Mumbai</v>
      </c>
      <c r="M131" s="6">
        <f>VLOOKUP(E131,IDs!$A$3:$C$161,3,0)</f>
        <v>1</v>
      </c>
      <c r="N131" s="6" t="str">
        <f>VLOOKUP(M131,IDs!$F$3:$G$17,2,0)</f>
        <v>Proctology</v>
      </c>
    </row>
    <row r="132" spans="1:14" ht="12.75">
      <c r="A132" s="6" t="s">
        <v>130</v>
      </c>
      <c r="B132" s="6">
        <v>44583</v>
      </c>
      <c r="C132" s="6">
        <v>1</v>
      </c>
      <c r="D132" s="6"/>
      <c r="E132" s="6">
        <v>2</v>
      </c>
      <c r="F132" s="6">
        <v>2</v>
      </c>
      <c r="G132" s="6">
        <v>2</v>
      </c>
      <c r="H132" s="6"/>
      <c r="I132" s="24">
        <v>44470.676388888904</v>
      </c>
      <c r="J132" s="6">
        <v>2</v>
      </c>
      <c r="K132" s="6">
        <v>1</v>
      </c>
      <c r="L132" s="6" t="str">
        <f>VLOOKUP(G132,IDs!$Q$3:$R$22,2,0)</f>
        <v>Bangalore</v>
      </c>
      <c r="M132" s="6">
        <f>VLOOKUP(E132,IDs!$A$3:$C$161,3,0)</f>
        <v>1</v>
      </c>
      <c r="N132" s="6" t="str">
        <f>VLOOKUP(M132,IDs!$F$3:$G$17,2,0)</f>
        <v>Proctology</v>
      </c>
    </row>
    <row r="133" spans="1:14" ht="12.75">
      <c r="A133" s="6" t="s">
        <v>131</v>
      </c>
      <c r="B133" s="6">
        <v>44584</v>
      </c>
      <c r="C133" s="6">
        <v>2</v>
      </c>
      <c r="D133" s="6"/>
      <c r="E133" s="6">
        <v>2</v>
      </c>
      <c r="F133" s="6">
        <v>13</v>
      </c>
      <c r="G133" s="6">
        <v>1</v>
      </c>
      <c r="H133" s="6"/>
      <c r="I133" s="24">
        <v>44470.680555555598</v>
      </c>
      <c r="J133" s="6">
        <v>13</v>
      </c>
      <c r="K133" s="6">
        <v>2</v>
      </c>
      <c r="L133" s="6" t="str">
        <f>VLOOKUP(G133,IDs!$Q$3:$R$22,2,0)</f>
        <v>New Delhi</v>
      </c>
      <c r="M133" s="6">
        <f>VLOOKUP(E133,IDs!$A$3:$C$161,3,0)</f>
        <v>1</v>
      </c>
      <c r="N133" s="6" t="str">
        <f>VLOOKUP(M133,IDs!$F$3:$G$17,2,0)</f>
        <v>Proctology</v>
      </c>
    </row>
    <row r="134" spans="1:14" ht="12.75">
      <c r="A134" s="6" t="s">
        <v>132</v>
      </c>
      <c r="B134" s="6">
        <v>44585</v>
      </c>
      <c r="C134" s="6">
        <v>1</v>
      </c>
      <c r="D134" s="6"/>
      <c r="E134" s="6">
        <v>2</v>
      </c>
      <c r="F134" s="6">
        <v>13</v>
      </c>
      <c r="G134" s="6">
        <v>2</v>
      </c>
      <c r="H134" s="6"/>
      <c r="I134" s="24">
        <v>44470.683333333298</v>
      </c>
      <c r="J134" s="6">
        <v>13</v>
      </c>
      <c r="K134" s="6">
        <v>1</v>
      </c>
      <c r="L134" s="6" t="str">
        <f>VLOOKUP(G134,IDs!$Q$3:$R$22,2,0)</f>
        <v>Bangalore</v>
      </c>
      <c r="M134" s="6">
        <f>VLOOKUP(E134,IDs!$A$3:$C$161,3,0)</f>
        <v>1</v>
      </c>
      <c r="N134" s="6" t="str">
        <f>VLOOKUP(M134,IDs!$F$3:$G$17,2,0)</f>
        <v>Proctology</v>
      </c>
    </row>
    <row r="135" spans="1:14" ht="12.75">
      <c r="A135" s="6" t="s">
        <v>133</v>
      </c>
      <c r="B135" s="6">
        <v>44586</v>
      </c>
      <c r="C135" s="6">
        <v>1</v>
      </c>
      <c r="D135" s="6"/>
      <c r="E135" s="6">
        <v>2</v>
      </c>
      <c r="F135" s="6">
        <v>39</v>
      </c>
      <c r="G135" s="6">
        <v>1</v>
      </c>
      <c r="H135" s="23">
        <v>44499</v>
      </c>
      <c r="I135" s="24">
        <v>44470.684722222199</v>
      </c>
      <c r="J135" s="6">
        <v>39</v>
      </c>
      <c r="K135" s="6">
        <v>1</v>
      </c>
      <c r="L135" s="6" t="str">
        <f>VLOOKUP(G135,IDs!$Q$3:$R$22,2,0)</f>
        <v>New Delhi</v>
      </c>
      <c r="M135" s="6">
        <f>VLOOKUP(E135,IDs!$A$3:$C$161,3,0)</f>
        <v>1</v>
      </c>
      <c r="N135" s="6" t="str">
        <f>VLOOKUP(M135,IDs!$F$3:$G$17,2,0)</f>
        <v>Proctology</v>
      </c>
    </row>
    <row r="136" spans="1:14" ht="12.75">
      <c r="A136" s="6" t="s">
        <v>134</v>
      </c>
      <c r="B136" s="6">
        <v>44587</v>
      </c>
      <c r="C136" s="6">
        <v>1</v>
      </c>
      <c r="D136" s="6"/>
      <c r="E136" s="6">
        <v>21</v>
      </c>
      <c r="F136" s="6">
        <v>12</v>
      </c>
      <c r="G136" s="6">
        <v>2</v>
      </c>
      <c r="H136" s="6"/>
      <c r="I136" s="24">
        <v>44470.693055555603</v>
      </c>
      <c r="J136" s="6">
        <v>12</v>
      </c>
      <c r="K136" s="6">
        <v>1</v>
      </c>
      <c r="L136" s="6" t="str">
        <f>VLOOKUP(G136,IDs!$Q$3:$R$22,2,0)</f>
        <v>Bangalore</v>
      </c>
      <c r="M136" s="6">
        <f>VLOOKUP(E136,IDs!$A$3:$C$161,3,0)</f>
        <v>1</v>
      </c>
      <c r="N136" s="6" t="str">
        <f>VLOOKUP(M136,IDs!$F$3:$G$17,2,0)</f>
        <v>Proctology</v>
      </c>
    </row>
    <row r="137" spans="1:14" ht="12.75">
      <c r="A137" s="6" t="s">
        <v>134</v>
      </c>
      <c r="B137" s="6">
        <v>44588</v>
      </c>
      <c r="C137" s="6">
        <v>4</v>
      </c>
      <c r="D137" s="6"/>
      <c r="E137" s="6">
        <v>21</v>
      </c>
      <c r="F137" s="6">
        <v>12</v>
      </c>
      <c r="G137" s="6">
        <v>2</v>
      </c>
      <c r="H137" s="6"/>
      <c r="I137" s="24">
        <v>44470.693749999999</v>
      </c>
      <c r="J137" s="6">
        <v>12</v>
      </c>
      <c r="K137" s="6">
        <v>4</v>
      </c>
      <c r="L137" s="6" t="str">
        <f>VLOOKUP(G137,IDs!$Q$3:$R$22,2,0)</f>
        <v>Bangalore</v>
      </c>
      <c r="M137" s="6">
        <f>VLOOKUP(E137,IDs!$A$3:$C$161,3,0)</f>
        <v>1</v>
      </c>
      <c r="N137" s="6" t="str">
        <f>VLOOKUP(M137,IDs!$F$3:$G$17,2,0)</f>
        <v>Proctology</v>
      </c>
    </row>
    <row r="138" spans="1:14" ht="12.75">
      <c r="A138" s="6" t="s">
        <v>135</v>
      </c>
      <c r="B138" s="6">
        <v>44589</v>
      </c>
      <c r="C138" s="6">
        <v>2</v>
      </c>
      <c r="D138" s="6"/>
      <c r="E138" s="6">
        <v>16</v>
      </c>
      <c r="F138" s="6">
        <v>13</v>
      </c>
      <c r="G138" s="6">
        <v>1</v>
      </c>
      <c r="H138" s="24">
        <v>44475</v>
      </c>
      <c r="I138" s="24">
        <v>44470.694444444402</v>
      </c>
      <c r="J138" s="6">
        <v>13</v>
      </c>
      <c r="K138" s="6">
        <v>2</v>
      </c>
      <c r="L138" s="6" t="str">
        <f>VLOOKUP(G138,IDs!$Q$3:$R$22,2,0)</f>
        <v>New Delhi</v>
      </c>
      <c r="M138" s="6">
        <f>VLOOKUP(E138,IDs!$A$3:$C$161,3,0)</f>
        <v>3</v>
      </c>
      <c r="N138" s="6" t="str">
        <f>VLOOKUP(M138,IDs!$F$3:$G$17,2,0)</f>
        <v>Laproscopy</v>
      </c>
    </row>
    <row r="139" spans="1:14" ht="12.75">
      <c r="A139" s="6" t="s">
        <v>136</v>
      </c>
      <c r="B139" s="6">
        <v>44590</v>
      </c>
      <c r="C139" s="6">
        <v>1</v>
      </c>
      <c r="D139" s="6"/>
      <c r="E139" s="6">
        <v>18</v>
      </c>
      <c r="F139" s="6">
        <v>13</v>
      </c>
      <c r="G139" s="6">
        <v>8</v>
      </c>
      <c r="H139" s="6"/>
      <c r="I139" s="24">
        <v>44470.694444444402</v>
      </c>
      <c r="J139" s="6">
        <v>13</v>
      </c>
      <c r="K139" s="6">
        <v>1</v>
      </c>
      <c r="L139" s="6" t="str">
        <f>VLOOKUP(G139,IDs!$Q$3:$R$22,2,0)</f>
        <v xml:space="preserve">Tertiary </v>
      </c>
      <c r="M139" s="6">
        <f>VLOOKUP(E139,IDs!$A$3:$C$161,3,0)</f>
        <v>5</v>
      </c>
      <c r="N139" s="6" t="str">
        <f>VLOOKUP(M139,IDs!$F$3:$G$17,2,0)</f>
        <v>Vascular</v>
      </c>
    </row>
    <row r="140" spans="1:14" ht="12.75">
      <c r="A140" s="6" t="s">
        <v>134</v>
      </c>
      <c r="B140" s="6">
        <v>44591</v>
      </c>
      <c r="C140" s="6">
        <v>4</v>
      </c>
      <c r="D140" s="6"/>
      <c r="E140" s="6">
        <v>21</v>
      </c>
      <c r="F140" s="6">
        <v>13</v>
      </c>
      <c r="G140" s="6">
        <v>2</v>
      </c>
      <c r="H140" s="23">
        <v>44489</v>
      </c>
      <c r="I140" s="24">
        <v>44470.694444444402</v>
      </c>
      <c r="J140" s="6">
        <v>13</v>
      </c>
      <c r="K140" s="6">
        <v>4</v>
      </c>
      <c r="L140" s="6" t="str">
        <f>VLOOKUP(G140,IDs!$Q$3:$R$22,2,0)</f>
        <v>Bangalore</v>
      </c>
      <c r="M140" s="6">
        <f>VLOOKUP(E140,IDs!$A$3:$C$161,3,0)</f>
        <v>1</v>
      </c>
      <c r="N140" s="6" t="str">
        <f>VLOOKUP(M140,IDs!$F$3:$G$17,2,0)</f>
        <v>Proctology</v>
      </c>
    </row>
    <row r="141" spans="1:14" ht="12.75">
      <c r="A141" s="6" t="s">
        <v>137</v>
      </c>
      <c r="B141" s="6">
        <v>44592</v>
      </c>
      <c r="C141" s="6">
        <v>1</v>
      </c>
      <c r="D141" s="6"/>
      <c r="E141" s="6">
        <v>135</v>
      </c>
      <c r="F141" s="6">
        <v>2</v>
      </c>
      <c r="G141" s="6">
        <v>1</v>
      </c>
      <c r="H141" s="6"/>
      <c r="I141" s="24">
        <v>44470.7006944444</v>
      </c>
      <c r="J141" s="6">
        <v>2</v>
      </c>
      <c r="K141" s="6">
        <v>1</v>
      </c>
      <c r="L141" s="6" t="str">
        <f>VLOOKUP(G141,IDs!$Q$3:$R$22,2,0)</f>
        <v>New Delhi</v>
      </c>
      <c r="M141" s="6">
        <f>VLOOKUP(E141,IDs!$A$3:$C$161,3,0)</f>
        <v>10</v>
      </c>
      <c r="N141" s="6" t="str">
        <f>VLOOKUP(M141,IDs!$F$3:$G$17,2,0)</f>
        <v>Dental</v>
      </c>
    </row>
    <row r="142" spans="1:14" ht="12.75">
      <c r="A142" s="6" t="s">
        <v>138</v>
      </c>
      <c r="B142" s="6">
        <v>44593</v>
      </c>
      <c r="C142" s="6">
        <v>1</v>
      </c>
      <c r="D142" s="6"/>
      <c r="E142" s="6">
        <v>2</v>
      </c>
      <c r="F142" s="6">
        <v>13</v>
      </c>
      <c r="G142" s="6">
        <v>4</v>
      </c>
      <c r="H142" s="24">
        <v>44508</v>
      </c>
      <c r="I142" s="24">
        <v>44470.702083333301</v>
      </c>
      <c r="J142" s="6">
        <v>13</v>
      </c>
      <c r="K142" s="6">
        <v>1</v>
      </c>
      <c r="L142" s="6" t="str">
        <f>VLOOKUP(G142,IDs!$Q$3:$R$22,2,0)</f>
        <v>Hyderabad</v>
      </c>
      <c r="M142" s="6">
        <f>VLOOKUP(E142,IDs!$A$3:$C$161,3,0)</f>
        <v>1</v>
      </c>
      <c r="N142" s="6" t="str">
        <f>VLOOKUP(M142,IDs!$F$3:$G$17,2,0)</f>
        <v>Proctology</v>
      </c>
    </row>
    <row r="143" spans="1:14" ht="12.75">
      <c r="A143" s="6" t="s">
        <v>139</v>
      </c>
      <c r="B143" s="6">
        <v>44594</v>
      </c>
      <c r="C143" s="6">
        <v>2</v>
      </c>
      <c r="D143" s="6"/>
      <c r="E143" s="6">
        <v>2</v>
      </c>
      <c r="F143" s="6">
        <v>13</v>
      </c>
      <c r="G143" s="6">
        <v>1</v>
      </c>
      <c r="H143" s="6"/>
      <c r="I143" s="24">
        <v>44470.704861111102</v>
      </c>
      <c r="J143" s="6">
        <v>13</v>
      </c>
      <c r="K143" s="6">
        <v>2</v>
      </c>
      <c r="L143" s="6" t="str">
        <f>VLOOKUP(G143,IDs!$Q$3:$R$22,2,0)</f>
        <v>New Delhi</v>
      </c>
      <c r="M143" s="6">
        <f>VLOOKUP(E143,IDs!$A$3:$C$161,3,0)</f>
        <v>1</v>
      </c>
      <c r="N143" s="6" t="str">
        <f>VLOOKUP(M143,IDs!$F$3:$G$17,2,0)</f>
        <v>Proctology</v>
      </c>
    </row>
    <row r="144" spans="1:14" ht="12.75">
      <c r="A144" s="6" t="s">
        <v>140</v>
      </c>
      <c r="B144" s="6">
        <v>44595</v>
      </c>
      <c r="C144" s="6">
        <v>2</v>
      </c>
      <c r="D144" s="6" t="s">
        <v>49</v>
      </c>
      <c r="E144" s="6">
        <v>16</v>
      </c>
      <c r="F144" s="6">
        <v>13</v>
      </c>
      <c r="G144" s="6">
        <v>11</v>
      </c>
      <c r="H144" s="6"/>
      <c r="I144" s="24">
        <v>44470.715277777803</v>
      </c>
      <c r="J144" s="6">
        <v>13</v>
      </c>
      <c r="K144" s="6">
        <v>2</v>
      </c>
      <c r="L144" s="6" t="str">
        <f>VLOOKUP(G144,IDs!$Q$3:$R$22,2,0)</f>
        <v>Chennai</v>
      </c>
      <c r="M144" s="6">
        <f>VLOOKUP(E144,IDs!$A$3:$C$161,3,0)</f>
        <v>3</v>
      </c>
      <c r="N144" s="6" t="str">
        <f>VLOOKUP(M144,IDs!$F$3:$G$17,2,0)</f>
        <v>Laproscopy</v>
      </c>
    </row>
    <row r="145" spans="1:14" ht="12.75">
      <c r="A145" s="6" t="s">
        <v>141</v>
      </c>
      <c r="B145" s="6">
        <v>44596</v>
      </c>
      <c r="C145" s="6">
        <v>2</v>
      </c>
      <c r="D145" s="6"/>
      <c r="E145" s="6">
        <v>37</v>
      </c>
      <c r="F145" s="6">
        <v>2</v>
      </c>
      <c r="G145" s="6">
        <v>3</v>
      </c>
      <c r="H145" s="6"/>
      <c r="I145" s="24">
        <v>44470.722222222197</v>
      </c>
      <c r="J145" s="6">
        <v>2</v>
      </c>
      <c r="K145" s="6">
        <v>2</v>
      </c>
      <c r="L145" s="6" t="str">
        <f>VLOOKUP(G145,IDs!$Q$3:$R$22,2,0)</f>
        <v>Mumbai</v>
      </c>
      <c r="M145" s="6">
        <f>VLOOKUP(E145,IDs!$A$3:$C$161,3,0)</f>
        <v>0</v>
      </c>
      <c r="N145" s="6" t="str">
        <f>VLOOKUP(M145,IDs!$F$3:$G$17,2,0)</f>
        <v>Not Assigned</v>
      </c>
    </row>
    <row r="146" spans="1:14" ht="12.75">
      <c r="A146" s="6" t="s">
        <v>142</v>
      </c>
      <c r="B146" s="6">
        <v>44597</v>
      </c>
      <c r="C146" s="6">
        <v>2</v>
      </c>
      <c r="D146" s="6"/>
      <c r="E146" s="6">
        <v>15</v>
      </c>
      <c r="F146" s="6">
        <v>13</v>
      </c>
      <c r="G146" s="6">
        <v>1</v>
      </c>
      <c r="H146" s="6"/>
      <c r="I146" s="24">
        <v>44470.722222222197</v>
      </c>
      <c r="J146" s="6">
        <v>13</v>
      </c>
      <c r="K146" s="6">
        <v>2</v>
      </c>
      <c r="L146" s="6" t="str">
        <f>VLOOKUP(G146,IDs!$Q$3:$R$22,2,0)</f>
        <v>New Delhi</v>
      </c>
      <c r="M146" s="6">
        <f>VLOOKUP(E146,IDs!$A$3:$C$161,3,0)</f>
        <v>3</v>
      </c>
      <c r="N146" s="6" t="str">
        <f>VLOOKUP(M146,IDs!$F$3:$G$17,2,0)</f>
        <v>Laproscopy</v>
      </c>
    </row>
    <row r="147" spans="1:14" ht="12.75">
      <c r="A147" s="6" t="s">
        <v>143</v>
      </c>
      <c r="B147" s="6">
        <v>44598</v>
      </c>
      <c r="C147" s="6">
        <v>1</v>
      </c>
      <c r="D147" s="6" t="s">
        <v>54</v>
      </c>
      <c r="E147" s="6">
        <v>2</v>
      </c>
      <c r="F147" s="6">
        <v>54</v>
      </c>
      <c r="G147" s="6">
        <v>6</v>
      </c>
      <c r="H147" s="24">
        <v>44729</v>
      </c>
      <c r="I147" s="24">
        <v>44470.722222222197</v>
      </c>
      <c r="J147" s="6">
        <v>54</v>
      </c>
      <c r="K147" s="6">
        <v>1</v>
      </c>
      <c r="L147" s="6" t="str">
        <f>VLOOKUP(G147,IDs!$Q$3:$R$22,2,0)</f>
        <v>Pune</v>
      </c>
      <c r="M147" s="6">
        <f>VLOOKUP(E147,IDs!$A$3:$C$161,3,0)</f>
        <v>1</v>
      </c>
      <c r="N147" s="6" t="str">
        <f>VLOOKUP(M147,IDs!$F$3:$G$17,2,0)</f>
        <v>Proctology</v>
      </c>
    </row>
    <row r="148" spans="1:14" ht="12.75">
      <c r="A148" s="6" t="s">
        <v>144</v>
      </c>
      <c r="B148" s="6">
        <v>44599</v>
      </c>
      <c r="C148" s="6">
        <v>1</v>
      </c>
      <c r="D148" s="6"/>
      <c r="E148" s="6">
        <v>7</v>
      </c>
      <c r="F148" s="6">
        <v>12</v>
      </c>
      <c r="G148" s="6">
        <v>2</v>
      </c>
      <c r="H148" s="6"/>
      <c r="I148" s="24">
        <v>44470.722916666702</v>
      </c>
      <c r="J148" s="6">
        <v>12</v>
      </c>
      <c r="K148" s="6">
        <v>1</v>
      </c>
      <c r="L148" s="6" t="str">
        <f>VLOOKUP(G148,IDs!$Q$3:$R$22,2,0)</f>
        <v>Bangalore</v>
      </c>
      <c r="M148" s="6">
        <f>VLOOKUP(E148,IDs!$A$3:$C$161,3,0)</f>
        <v>9</v>
      </c>
      <c r="N148" s="6" t="str">
        <f>VLOOKUP(M148,IDs!$F$3:$G$17,2,0)</f>
        <v>Ophthalmology</v>
      </c>
    </row>
    <row r="149" spans="1:14" ht="12.75">
      <c r="A149" s="6" t="s">
        <v>135</v>
      </c>
      <c r="B149" s="6">
        <v>44600</v>
      </c>
      <c r="C149" s="6">
        <v>2</v>
      </c>
      <c r="D149" s="6"/>
      <c r="E149" s="6">
        <v>128</v>
      </c>
      <c r="F149" s="6">
        <v>13</v>
      </c>
      <c r="G149" s="6">
        <v>8</v>
      </c>
      <c r="H149" s="6"/>
      <c r="I149" s="24">
        <v>44470.725694444402</v>
      </c>
      <c r="J149" s="6">
        <v>13</v>
      </c>
      <c r="K149" s="6">
        <v>2</v>
      </c>
      <c r="L149" s="6" t="str">
        <f>VLOOKUP(G149,IDs!$Q$3:$R$22,2,0)</f>
        <v xml:space="preserve">Tertiary </v>
      </c>
      <c r="M149" s="6">
        <f>VLOOKUP(E149,IDs!$A$3:$C$161,3,0)</f>
        <v>3</v>
      </c>
      <c r="N149" s="6" t="str">
        <f>VLOOKUP(M149,IDs!$F$3:$G$17,2,0)</f>
        <v>Laproscopy</v>
      </c>
    </row>
    <row r="150" spans="1:14" ht="12.75">
      <c r="A150" s="6" t="s">
        <v>145</v>
      </c>
      <c r="B150" s="6">
        <v>44601</v>
      </c>
      <c r="C150" s="6">
        <v>2</v>
      </c>
      <c r="D150" s="6"/>
      <c r="E150" s="6">
        <v>39</v>
      </c>
      <c r="F150" s="6">
        <v>13</v>
      </c>
      <c r="G150" s="6">
        <v>3</v>
      </c>
      <c r="H150" s="24">
        <v>44475</v>
      </c>
      <c r="I150" s="24">
        <v>44470.725694444402</v>
      </c>
      <c r="J150" s="6">
        <v>13</v>
      </c>
      <c r="K150" s="6">
        <v>2</v>
      </c>
      <c r="L150" s="6" t="str">
        <f>VLOOKUP(G150,IDs!$Q$3:$R$22,2,0)</f>
        <v>Mumbai</v>
      </c>
      <c r="M150" s="6">
        <f>VLOOKUP(E150,IDs!$A$3:$C$161,3,0)</f>
        <v>2</v>
      </c>
      <c r="N150" s="6" t="str">
        <f>VLOOKUP(M150,IDs!$F$3:$G$17,2,0)</f>
        <v>Urology Circumcision</v>
      </c>
    </row>
    <row r="151" spans="1:14" ht="12.75">
      <c r="A151" s="6" t="s">
        <v>146</v>
      </c>
      <c r="B151" s="6">
        <v>44602</v>
      </c>
      <c r="C151" s="6">
        <v>5</v>
      </c>
      <c r="D151" s="6"/>
      <c r="E151" s="6">
        <v>2</v>
      </c>
      <c r="F151" s="6">
        <v>13</v>
      </c>
      <c r="G151" s="6">
        <v>1</v>
      </c>
      <c r="H151" s="6"/>
      <c r="I151" s="24">
        <v>44470.727083333302</v>
      </c>
      <c r="J151" s="6">
        <v>13</v>
      </c>
      <c r="K151" s="6">
        <v>5</v>
      </c>
      <c r="L151" s="6" t="str">
        <f>VLOOKUP(G151,IDs!$Q$3:$R$22,2,0)</f>
        <v>New Delhi</v>
      </c>
      <c r="M151" s="6">
        <f>VLOOKUP(E151,IDs!$A$3:$C$161,3,0)</f>
        <v>1</v>
      </c>
      <c r="N151" s="6" t="str">
        <f>VLOOKUP(M151,IDs!$F$3:$G$17,2,0)</f>
        <v>Proctology</v>
      </c>
    </row>
    <row r="152" spans="1:14" ht="12.75">
      <c r="A152" s="6" t="s">
        <v>147</v>
      </c>
      <c r="B152" s="6">
        <v>44603</v>
      </c>
      <c r="C152" s="6">
        <v>2</v>
      </c>
      <c r="D152" s="6"/>
      <c r="E152" s="6">
        <v>14</v>
      </c>
      <c r="F152" s="6">
        <v>2</v>
      </c>
      <c r="G152" s="6">
        <v>1</v>
      </c>
      <c r="H152" s="6"/>
      <c r="I152" s="24">
        <v>44470.729166666701</v>
      </c>
      <c r="J152" s="6">
        <v>2</v>
      </c>
      <c r="K152" s="6">
        <v>2</v>
      </c>
      <c r="L152" s="6" t="str">
        <f>VLOOKUP(G152,IDs!$Q$3:$R$22,2,0)</f>
        <v>New Delhi</v>
      </c>
      <c r="M152" s="6">
        <f>VLOOKUP(E152,IDs!$A$3:$C$161,3,0)</f>
        <v>6</v>
      </c>
      <c r="N152" s="6" t="str">
        <f>VLOOKUP(M152,IDs!$F$3:$G$17,2,0)</f>
        <v>Kidney Stone</v>
      </c>
    </row>
    <row r="153" spans="1:14" ht="12.75">
      <c r="A153" s="6" t="s">
        <v>148</v>
      </c>
      <c r="B153" s="6">
        <v>44604</v>
      </c>
      <c r="C153" s="6">
        <v>2</v>
      </c>
      <c r="D153" s="6" t="s">
        <v>54</v>
      </c>
      <c r="E153" s="6">
        <v>37</v>
      </c>
      <c r="F153" s="6">
        <v>2</v>
      </c>
      <c r="G153" s="6">
        <v>6</v>
      </c>
      <c r="H153" s="24">
        <v>44722</v>
      </c>
      <c r="I153" s="24">
        <v>44470.729166666701</v>
      </c>
      <c r="J153" s="6">
        <v>2</v>
      </c>
      <c r="K153" s="6">
        <v>2</v>
      </c>
      <c r="L153" s="6" t="str">
        <f>VLOOKUP(G153,IDs!$Q$3:$R$22,2,0)</f>
        <v>Pune</v>
      </c>
      <c r="M153" s="6">
        <f>VLOOKUP(E153,IDs!$A$3:$C$161,3,0)</f>
        <v>0</v>
      </c>
      <c r="N153" s="6" t="str">
        <f>VLOOKUP(M153,IDs!$F$3:$G$17,2,0)</f>
        <v>Not Assigned</v>
      </c>
    </row>
    <row r="154" spans="1:14" ht="12.75">
      <c r="A154" s="6" t="s">
        <v>149</v>
      </c>
      <c r="B154" s="6">
        <v>44606</v>
      </c>
      <c r="C154" s="6">
        <v>1</v>
      </c>
      <c r="D154" s="6"/>
      <c r="E154" s="6">
        <v>16</v>
      </c>
      <c r="F154" s="6">
        <v>39</v>
      </c>
      <c r="G154" s="6">
        <v>3</v>
      </c>
      <c r="H154" s="6"/>
      <c r="I154" s="24">
        <v>44470.7368055556</v>
      </c>
      <c r="J154" s="6">
        <v>39</v>
      </c>
      <c r="K154" s="6">
        <v>1</v>
      </c>
      <c r="L154" s="6" t="str">
        <f>VLOOKUP(G154,IDs!$Q$3:$R$22,2,0)</f>
        <v>Mumbai</v>
      </c>
      <c r="M154" s="6">
        <f>VLOOKUP(E154,IDs!$A$3:$C$161,3,0)</f>
        <v>3</v>
      </c>
      <c r="N154" s="6" t="str">
        <f>VLOOKUP(M154,IDs!$F$3:$G$17,2,0)</f>
        <v>Laproscopy</v>
      </c>
    </row>
    <row r="155" spans="1:14" ht="12.75">
      <c r="A155" s="6" t="s">
        <v>150</v>
      </c>
      <c r="B155" s="6">
        <v>44607</v>
      </c>
      <c r="C155" s="6">
        <v>1</v>
      </c>
      <c r="D155" s="6"/>
      <c r="E155" s="6">
        <v>7</v>
      </c>
      <c r="F155" s="6">
        <v>2</v>
      </c>
      <c r="G155" s="6">
        <v>2</v>
      </c>
      <c r="H155" s="24">
        <v>25569</v>
      </c>
      <c r="I155" s="24">
        <v>44470.7409722222</v>
      </c>
      <c r="J155" s="6">
        <v>2</v>
      </c>
      <c r="K155" s="6">
        <v>1</v>
      </c>
      <c r="L155" s="6" t="str">
        <f>VLOOKUP(G155,IDs!$Q$3:$R$22,2,0)</f>
        <v>Bangalore</v>
      </c>
      <c r="M155" s="6">
        <f>VLOOKUP(E155,IDs!$A$3:$C$161,3,0)</f>
        <v>9</v>
      </c>
      <c r="N155" s="6" t="str">
        <f>VLOOKUP(M155,IDs!$F$3:$G$17,2,0)</f>
        <v>Ophthalmology</v>
      </c>
    </row>
    <row r="156" spans="1:14" ht="12.75">
      <c r="A156" s="6" t="s">
        <v>151</v>
      </c>
      <c r="B156" s="6">
        <v>44608</v>
      </c>
      <c r="C156" s="6">
        <v>1</v>
      </c>
      <c r="D156" s="6"/>
      <c r="E156" s="6">
        <v>2</v>
      </c>
      <c r="F156" s="6">
        <v>12</v>
      </c>
      <c r="G156" s="6">
        <v>2</v>
      </c>
      <c r="H156" s="6"/>
      <c r="I156" s="24">
        <v>44470.7409722222</v>
      </c>
      <c r="J156" s="6">
        <v>12</v>
      </c>
      <c r="K156" s="6">
        <v>1</v>
      </c>
      <c r="L156" s="6" t="str">
        <f>VLOOKUP(G156,IDs!$Q$3:$R$22,2,0)</f>
        <v>Bangalore</v>
      </c>
      <c r="M156" s="6">
        <f>VLOOKUP(E156,IDs!$A$3:$C$161,3,0)</f>
        <v>1</v>
      </c>
      <c r="N156" s="6" t="str">
        <f>VLOOKUP(M156,IDs!$F$3:$G$17,2,0)</f>
        <v>Proctology</v>
      </c>
    </row>
    <row r="157" spans="1:14" ht="12.75">
      <c r="A157" s="6" t="s">
        <v>152</v>
      </c>
      <c r="B157" s="6">
        <v>44609</v>
      </c>
      <c r="C157" s="6">
        <v>1</v>
      </c>
      <c r="D157" s="6"/>
      <c r="E157" s="6">
        <v>7</v>
      </c>
      <c r="F157" s="6">
        <v>13</v>
      </c>
      <c r="G157" s="6">
        <v>2</v>
      </c>
      <c r="H157" s="6"/>
      <c r="I157" s="24">
        <v>44470.7409722222</v>
      </c>
      <c r="J157" s="6">
        <v>13</v>
      </c>
      <c r="K157" s="6">
        <v>1</v>
      </c>
      <c r="L157" s="6" t="str">
        <f>VLOOKUP(G157,IDs!$Q$3:$R$22,2,0)</f>
        <v>Bangalore</v>
      </c>
      <c r="M157" s="6">
        <f>VLOOKUP(E157,IDs!$A$3:$C$161,3,0)</f>
        <v>9</v>
      </c>
      <c r="N157" s="6" t="str">
        <f>VLOOKUP(M157,IDs!$F$3:$G$17,2,0)</f>
        <v>Ophthalmology</v>
      </c>
    </row>
    <row r="158" spans="1:14" ht="12.75">
      <c r="A158" s="6" t="s">
        <v>150</v>
      </c>
      <c r="B158" s="6">
        <v>44610</v>
      </c>
      <c r="C158" s="6">
        <v>4</v>
      </c>
      <c r="D158" s="6"/>
      <c r="E158" s="6">
        <v>10</v>
      </c>
      <c r="F158" s="6">
        <v>12</v>
      </c>
      <c r="G158" s="6">
        <v>1</v>
      </c>
      <c r="H158" s="6"/>
      <c r="I158" s="24">
        <v>44470.742361111101</v>
      </c>
      <c r="J158" s="6">
        <v>12</v>
      </c>
      <c r="K158" s="6">
        <v>4</v>
      </c>
      <c r="L158" s="6" t="str">
        <f>VLOOKUP(G158,IDs!$Q$3:$R$22,2,0)</f>
        <v>New Delhi</v>
      </c>
      <c r="M158" s="6">
        <f>VLOOKUP(E158,IDs!$A$3:$C$161,3,0)</f>
        <v>13</v>
      </c>
      <c r="N158" s="6" t="str">
        <f>VLOOKUP(M158,IDs!$F$3:$G$17,2,0)</f>
        <v>Gynaecologist</v>
      </c>
    </row>
    <row r="159" spans="1:14" ht="12.75">
      <c r="A159" s="6" t="s">
        <v>151</v>
      </c>
      <c r="B159" s="6">
        <v>44611</v>
      </c>
      <c r="C159" s="6">
        <v>1</v>
      </c>
      <c r="D159" s="6"/>
      <c r="E159" s="6">
        <v>2</v>
      </c>
      <c r="F159" s="6">
        <v>12</v>
      </c>
      <c r="G159" s="6">
        <v>2</v>
      </c>
      <c r="H159" s="6"/>
      <c r="I159" s="24">
        <v>44470.742361111101</v>
      </c>
      <c r="J159" s="6">
        <v>12</v>
      </c>
      <c r="K159" s="6">
        <v>1</v>
      </c>
      <c r="L159" s="6" t="str">
        <f>VLOOKUP(G159,IDs!$Q$3:$R$22,2,0)</f>
        <v>Bangalore</v>
      </c>
      <c r="M159" s="6">
        <f>VLOOKUP(E159,IDs!$A$3:$C$161,3,0)</f>
        <v>1</v>
      </c>
      <c r="N159" s="6" t="str">
        <f>VLOOKUP(M159,IDs!$F$3:$G$17,2,0)</f>
        <v>Proctology</v>
      </c>
    </row>
    <row r="160" spans="1:14" ht="12.75">
      <c r="A160" s="6" t="s">
        <v>153</v>
      </c>
      <c r="B160" s="6">
        <v>44612</v>
      </c>
      <c r="C160" s="6">
        <v>2</v>
      </c>
      <c r="D160" s="6"/>
      <c r="E160" s="6">
        <v>20</v>
      </c>
      <c r="F160" s="6">
        <v>39</v>
      </c>
      <c r="G160" s="6">
        <v>2</v>
      </c>
      <c r="H160" s="23">
        <v>44482</v>
      </c>
      <c r="I160" s="24">
        <v>44470.746527777803</v>
      </c>
      <c r="J160" s="6">
        <v>39</v>
      </c>
      <c r="K160" s="6">
        <v>2</v>
      </c>
      <c r="L160" s="6" t="str">
        <f>VLOOKUP(G160,IDs!$Q$3:$R$22,2,0)</f>
        <v>Bangalore</v>
      </c>
      <c r="M160" s="6">
        <f>VLOOKUP(E160,IDs!$A$3:$C$161,3,0)</f>
        <v>1</v>
      </c>
      <c r="N160" s="6" t="str">
        <f>VLOOKUP(M160,IDs!$F$3:$G$17,2,0)</f>
        <v>Proctology</v>
      </c>
    </row>
    <row r="161" spans="1:14" ht="12.75">
      <c r="A161" s="6" t="s">
        <v>154</v>
      </c>
      <c r="B161" s="6">
        <v>44613</v>
      </c>
      <c r="C161" s="6">
        <v>2</v>
      </c>
      <c r="D161" s="6"/>
      <c r="E161" s="6">
        <v>37</v>
      </c>
      <c r="F161" s="6">
        <v>2</v>
      </c>
      <c r="G161" s="6">
        <v>2</v>
      </c>
      <c r="H161" s="6"/>
      <c r="I161" s="24">
        <v>44470.746527777803</v>
      </c>
      <c r="J161" s="6">
        <v>2</v>
      </c>
      <c r="K161" s="6">
        <v>2</v>
      </c>
      <c r="L161" s="6" t="str">
        <f>VLOOKUP(G161,IDs!$Q$3:$R$22,2,0)</f>
        <v>Bangalore</v>
      </c>
      <c r="M161" s="6">
        <f>VLOOKUP(E161,IDs!$A$3:$C$161,3,0)</f>
        <v>0</v>
      </c>
      <c r="N161" s="6" t="str">
        <f>VLOOKUP(M161,IDs!$F$3:$G$17,2,0)</f>
        <v>Not Assigned</v>
      </c>
    </row>
    <row r="162" spans="1:14" ht="12.75">
      <c r="A162" s="6" t="s">
        <v>151</v>
      </c>
      <c r="B162" s="6">
        <v>44617</v>
      </c>
      <c r="C162" s="6">
        <v>1</v>
      </c>
      <c r="D162" s="6"/>
      <c r="E162" s="6">
        <v>2</v>
      </c>
      <c r="F162" s="6">
        <v>31</v>
      </c>
      <c r="G162" s="6">
        <v>2</v>
      </c>
      <c r="H162" s="23">
        <v>44484</v>
      </c>
      <c r="I162" s="24">
        <v>44470.755555555603</v>
      </c>
      <c r="J162" s="6">
        <v>31</v>
      </c>
      <c r="K162" s="6">
        <v>1</v>
      </c>
      <c r="L162" s="6" t="str">
        <f>VLOOKUP(G162,IDs!$Q$3:$R$22,2,0)</f>
        <v>Bangalore</v>
      </c>
      <c r="M162" s="6">
        <f>VLOOKUP(E162,IDs!$A$3:$C$161,3,0)</f>
        <v>1</v>
      </c>
      <c r="N162" s="6" t="str">
        <f>VLOOKUP(M162,IDs!$F$3:$G$17,2,0)</f>
        <v>Proctology</v>
      </c>
    </row>
    <row r="163" spans="1:14" ht="12.75">
      <c r="A163" s="6" t="s">
        <v>155</v>
      </c>
      <c r="B163" s="6">
        <v>44618</v>
      </c>
      <c r="C163" s="6">
        <v>2</v>
      </c>
      <c r="D163" s="6"/>
      <c r="E163" s="6">
        <v>2</v>
      </c>
      <c r="F163" s="6">
        <v>51</v>
      </c>
      <c r="G163" s="6">
        <v>4</v>
      </c>
      <c r="H163" s="23">
        <v>44488</v>
      </c>
      <c r="I163" s="24">
        <v>44470.760416666701</v>
      </c>
      <c r="J163" s="6">
        <v>51</v>
      </c>
      <c r="K163" s="6">
        <v>2</v>
      </c>
      <c r="L163" s="6" t="str">
        <f>VLOOKUP(G163,IDs!$Q$3:$R$22,2,0)</f>
        <v>Hyderabad</v>
      </c>
      <c r="M163" s="6">
        <f>VLOOKUP(E163,IDs!$A$3:$C$161,3,0)</f>
        <v>1</v>
      </c>
      <c r="N163" s="6" t="str">
        <f>VLOOKUP(M163,IDs!$F$3:$G$17,2,0)</f>
        <v>Proctology</v>
      </c>
    </row>
    <row r="164" spans="1:14" ht="12.75">
      <c r="A164" s="6" t="s">
        <v>156</v>
      </c>
      <c r="B164" s="6">
        <v>44619</v>
      </c>
      <c r="C164" s="6">
        <v>2</v>
      </c>
      <c r="D164" s="6"/>
      <c r="E164" s="6">
        <v>5</v>
      </c>
      <c r="F164" s="6">
        <v>53</v>
      </c>
      <c r="G164" s="6">
        <v>2</v>
      </c>
      <c r="H164" s="6"/>
      <c r="I164" s="24">
        <v>44470.760416666701</v>
      </c>
      <c r="J164" s="6">
        <v>53</v>
      </c>
      <c r="K164" s="6">
        <v>2</v>
      </c>
      <c r="L164" s="6" t="str">
        <f>VLOOKUP(G164,IDs!$Q$3:$R$22,2,0)</f>
        <v>Bangalore</v>
      </c>
      <c r="M164" s="6">
        <f>VLOOKUP(E164,IDs!$A$3:$C$161,3,0)</f>
        <v>5</v>
      </c>
      <c r="N164" s="6" t="str">
        <f>VLOOKUP(M164,IDs!$F$3:$G$17,2,0)</f>
        <v>Vascular</v>
      </c>
    </row>
    <row r="165" spans="1:14" ht="12.75">
      <c r="A165" s="6" t="s">
        <v>157</v>
      </c>
      <c r="B165" s="6">
        <v>44620</v>
      </c>
      <c r="C165" s="6">
        <v>5</v>
      </c>
      <c r="D165" s="6" t="s">
        <v>49</v>
      </c>
      <c r="E165" s="6">
        <v>2</v>
      </c>
      <c r="F165" s="6">
        <v>39</v>
      </c>
      <c r="G165" s="6">
        <v>1</v>
      </c>
      <c r="H165" s="24">
        <v>44631</v>
      </c>
      <c r="I165" s="24">
        <v>44470.762499999997</v>
      </c>
      <c r="J165" s="6">
        <v>39</v>
      </c>
      <c r="K165" s="6">
        <v>5</v>
      </c>
      <c r="L165" s="6" t="str">
        <f>VLOOKUP(G165,IDs!$Q$3:$R$22,2,0)</f>
        <v>New Delhi</v>
      </c>
      <c r="M165" s="6">
        <f>VLOOKUP(E165,IDs!$A$3:$C$161,3,0)</f>
        <v>1</v>
      </c>
      <c r="N165" s="6" t="str">
        <f>VLOOKUP(M165,IDs!$F$3:$G$17,2,0)</f>
        <v>Proctology</v>
      </c>
    </row>
    <row r="166" spans="1:14" ht="12.75">
      <c r="A166" s="6" t="s">
        <v>158</v>
      </c>
      <c r="B166" s="6">
        <v>44621</v>
      </c>
      <c r="C166" s="6">
        <v>1</v>
      </c>
      <c r="D166" s="6"/>
      <c r="E166" s="6">
        <v>96</v>
      </c>
      <c r="F166" s="6">
        <v>39</v>
      </c>
      <c r="G166" s="6">
        <v>2</v>
      </c>
      <c r="H166" s="6"/>
      <c r="I166" s="24">
        <v>44470.7631944444</v>
      </c>
      <c r="J166" s="6">
        <v>39</v>
      </c>
      <c r="K166" s="6">
        <v>1</v>
      </c>
      <c r="L166" s="6" t="str">
        <f>VLOOKUP(G166,IDs!$Q$3:$R$22,2,0)</f>
        <v>Bangalore</v>
      </c>
      <c r="M166" s="6">
        <f>VLOOKUP(E166,IDs!$A$3:$C$161,3,0)</f>
        <v>7</v>
      </c>
      <c r="N166" s="6" t="str">
        <f>VLOOKUP(M166,IDs!$F$3:$G$17,2,0)</f>
        <v>Cosmetic</v>
      </c>
    </row>
    <row r="167" spans="1:14" ht="12.75">
      <c r="A167" s="6" t="s">
        <v>159</v>
      </c>
      <c r="B167" s="6">
        <v>44622</v>
      </c>
      <c r="C167" s="6">
        <v>2</v>
      </c>
      <c r="D167" s="6"/>
      <c r="E167" s="6">
        <v>2</v>
      </c>
      <c r="F167" s="6">
        <v>13</v>
      </c>
      <c r="G167" s="6">
        <v>3</v>
      </c>
      <c r="H167" s="6"/>
      <c r="I167" s="24">
        <v>44470.763888888898</v>
      </c>
      <c r="J167" s="6">
        <v>13</v>
      </c>
      <c r="K167" s="6">
        <v>2</v>
      </c>
      <c r="L167" s="6" t="str">
        <f>VLOOKUP(G167,IDs!$Q$3:$R$22,2,0)</f>
        <v>Mumbai</v>
      </c>
      <c r="M167" s="6">
        <f>VLOOKUP(E167,IDs!$A$3:$C$161,3,0)</f>
        <v>1</v>
      </c>
      <c r="N167" s="6" t="str">
        <f>VLOOKUP(M167,IDs!$F$3:$G$17,2,0)</f>
        <v>Proctology</v>
      </c>
    </row>
    <row r="168" spans="1:14" ht="12.75">
      <c r="A168" s="6" t="s">
        <v>160</v>
      </c>
      <c r="B168" s="6">
        <v>44623</v>
      </c>
      <c r="C168" s="6">
        <v>2</v>
      </c>
      <c r="D168" s="6"/>
      <c r="E168" s="6">
        <v>39</v>
      </c>
      <c r="F168" s="6">
        <v>13</v>
      </c>
      <c r="G168" s="6">
        <v>2</v>
      </c>
      <c r="H168" s="6"/>
      <c r="I168" s="24">
        <v>44470.774305555598</v>
      </c>
      <c r="J168" s="6">
        <v>13</v>
      </c>
      <c r="K168" s="6">
        <v>2</v>
      </c>
      <c r="L168" s="6" t="str">
        <f>VLOOKUP(G168,IDs!$Q$3:$R$22,2,0)</f>
        <v>Bangalore</v>
      </c>
      <c r="M168" s="6">
        <f>VLOOKUP(E168,IDs!$A$3:$C$161,3,0)</f>
        <v>2</v>
      </c>
      <c r="N168" s="6" t="str">
        <f>VLOOKUP(M168,IDs!$F$3:$G$17,2,0)</f>
        <v>Urology Circumcision</v>
      </c>
    </row>
    <row r="169" spans="1:14" ht="12.75">
      <c r="A169" s="6" t="s">
        <v>161</v>
      </c>
      <c r="B169" s="6">
        <v>44624</v>
      </c>
      <c r="C169" s="6">
        <v>1</v>
      </c>
      <c r="D169" s="6"/>
      <c r="E169" s="6">
        <v>14</v>
      </c>
      <c r="F169" s="6">
        <v>10</v>
      </c>
      <c r="G169" s="6">
        <v>3</v>
      </c>
      <c r="H169" s="6"/>
      <c r="I169" s="24">
        <v>44470.777083333298</v>
      </c>
      <c r="J169" s="6">
        <v>10</v>
      </c>
      <c r="K169" s="6">
        <v>1</v>
      </c>
      <c r="L169" s="6" t="str">
        <f>VLOOKUP(G169,IDs!$Q$3:$R$22,2,0)</f>
        <v>Mumbai</v>
      </c>
      <c r="M169" s="6">
        <f>VLOOKUP(E169,IDs!$A$3:$C$161,3,0)</f>
        <v>6</v>
      </c>
      <c r="N169" s="6" t="str">
        <f>VLOOKUP(M169,IDs!$F$3:$G$17,2,0)</f>
        <v>Kidney Stone</v>
      </c>
    </row>
    <row r="170" spans="1:14" ht="12.75">
      <c r="A170" s="6" t="s">
        <v>162</v>
      </c>
      <c r="B170" s="6">
        <v>44625</v>
      </c>
      <c r="C170" s="6">
        <v>1</v>
      </c>
      <c r="D170" s="6"/>
      <c r="E170" s="6">
        <v>39</v>
      </c>
      <c r="F170" s="6">
        <v>13</v>
      </c>
      <c r="G170" s="6">
        <v>1</v>
      </c>
      <c r="H170" s="23">
        <v>44495</v>
      </c>
      <c r="I170" s="24">
        <v>44470.783333333296</v>
      </c>
      <c r="J170" s="6">
        <v>13</v>
      </c>
      <c r="K170" s="6">
        <v>1</v>
      </c>
      <c r="L170" s="6" t="str">
        <f>VLOOKUP(G170,IDs!$Q$3:$R$22,2,0)</f>
        <v>New Delhi</v>
      </c>
      <c r="M170" s="6">
        <f>VLOOKUP(E170,IDs!$A$3:$C$161,3,0)</f>
        <v>2</v>
      </c>
      <c r="N170" s="6" t="str">
        <f>VLOOKUP(M170,IDs!$F$3:$G$17,2,0)</f>
        <v>Urology Circumcision</v>
      </c>
    </row>
    <row r="171" spans="1:14" ht="12.75">
      <c r="A171" s="6" t="s">
        <v>163</v>
      </c>
      <c r="B171" s="6">
        <v>44626</v>
      </c>
      <c r="C171" s="6">
        <v>1</v>
      </c>
      <c r="D171" s="6"/>
      <c r="E171" s="6">
        <v>14</v>
      </c>
      <c r="F171" s="6">
        <v>12</v>
      </c>
      <c r="G171" s="6">
        <v>2</v>
      </c>
      <c r="H171" s="6"/>
      <c r="I171" s="24">
        <v>44470.783333333296</v>
      </c>
      <c r="J171" s="6">
        <v>12</v>
      </c>
      <c r="K171" s="6">
        <v>1</v>
      </c>
      <c r="L171" s="6" t="str">
        <f>VLOOKUP(G171,IDs!$Q$3:$R$22,2,0)</f>
        <v>Bangalore</v>
      </c>
      <c r="M171" s="6">
        <f>VLOOKUP(E171,IDs!$A$3:$C$161,3,0)</f>
        <v>6</v>
      </c>
      <c r="N171" s="6" t="str">
        <f>VLOOKUP(M171,IDs!$F$3:$G$17,2,0)</f>
        <v>Kidney Stone</v>
      </c>
    </row>
    <row r="172" spans="1:14" ht="12.75">
      <c r="A172" s="6" t="s">
        <v>163</v>
      </c>
      <c r="B172" s="6">
        <v>44627</v>
      </c>
      <c r="C172" s="6">
        <v>1</v>
      </c>
      <c r="D172" s="6"/>
      <c r="E172" s="6">
        <v>14</v>
      </c>
      <c r="F172" s="6">
        <v>10</v>
      </c>
      <c r="G172" s="6">
        <v>2</v>
      </c>
      <c r="H172" s="6"/>
      <c r="I172" s="24">
        <v>44470.784027777801</v>
      </c>
      <c r="J172" s="6">
        <v>10</v>
      </c>
      <c r="K172" s="6">
        <v>1</v>
      </c>
      <c r="L172" s="6" t="str">
        <f>VLOOKUP(G172,IDs!$Q$3:$R$22,2,0)</f>
        <v>Bangalore</v>
      </c>
      <c r="M172" s="6">
        <f>VLOOKUP(E172,IDs!$A$3:$C$161,3,0)</f>
        <v>6</v>
      </c>
      <c r="N172" s="6" t="str">
        <f>VLOOKUP(M172,IDs!$F$3:$G$17,2,0)</f>
        <v>Kidney Stone</v>
      </c>
    </row>
    <row r="173" spans="1:14" ht="12.75">
      <c r="A173" s="6" t="s">
        <v>162</v>
      </c>
      <c r="B173" s="6">
        <v>44628</v>
      </c>
      <c r="C173" s="6">
        <v>2</v>
      </c>
      <c r="D173" s="6"/>
      <c r="E173" s="6">
        <v>39</v>
      </c>
      <c r="F173" s="6">
        <v>13</v>
      </c>
      <c r="G173" s="6">
        <v>1</v>
      </c>
      <c r="H173" s="24">
        <v>44473</v>
      </c>
      <c r="I173" s="24">
        <v>44470.784722222197</v>
      </c>
      <c r="J173" s="6">
        <v>13</v>
      </c>
      <c r="K173" s="6">
        <v>2</v>
      </c>
      <c r="L173" s="6" t="str">
        <f>VLOOKUP(G173,IDs!$Q$3:$R$22,2,0)</f>
        <v>New Delhi</v>
      </c>
      <c r="M173" s="6">
        <f>VLOOKUP(E173,IDs!$A$3:$C$161,3,0)</f>
        <v>2</v>
      </c>
      <c r="N173" s="6" t="str">
        <f>VLOOKUP(M173,IDs!$F$3:$G$17,2,0)</f>
        <v>Urology Circumcision</v>
      </c>
    </row>
    <row r="174" spans="1:14" ht="12.75">
      <c r="A174" s="6" t="s">
        <v>164</v>
      </c>
      <c r="B174" s="6">
        <v>44629</v>
      </c>
      <c r="C174" s="6">
        <v>1</v>
      </c>
      <c r="D174" s="6"/>
      <c r="E174" s="6">
        <v>2</v>
      </c>
      <c r="F174" s="6">
        <v>13</v>
      </c>
      <c r="G174" s="6">
        <v>3</v>
      </c>
      <c r="H174" s="6"/>
      <c r="I174" s="24">
        <v>44470.786805555603</v>
      </c>
      <c r="J174" s="6">
        <v>13</v>
      </c>
      <c r="K174" s="6">
        <v>1</v>
      </c>
      <c r="L174" s="6" t="str">
        <f>VLOOKUP(G174,IDs!$Q$3:$R$22,2,0)</f>
        <v>Mumbai</v>
      </c>
      <c r="M174" s="6">
        <f>VLOOKUP(E174,IDs!$A$3:$C$161,3,0)</f>
        <v>1</v>
      </c>
      <c r="N174" s="6" t="str">
        <f>VLOOKUP(M174,IDs!$F$3:$G$17,2,0)</f>
        <v>Proctology</v>
      </c>
    </row>
    <row r="175" spans="1:14" ht="12.75">
      <c r="A175" s="6" t="s">
        <v>165</v>
      </c>
      <c r="B175" s="6">
        <v>44630</v>
      </c>
      <c r="C175" s="6">
        <v>2</v>
      </c>
      <c r="D175" s="6"/>
      <c r="E175" s="6">
        <v>37</v>
      </c>
      <c r="F175" s="6">
        <v>12</v>
      </c>
      <c r="G175" s="6">
        <v>4</v>
      </c>
      <c r="H175" s="6"/>
      <c r="I175" s="24">
        <v>44470.788194444402</v>
      </c>
      <c r="J175" s="6">
        <v>12</v>
      </c>
      <c r="K175" s="6">
        <v>2</v>
      </c>
      <c r="L175" s="6" t="str">
        <f>VLOOKUP(G175,IDs!$Q$3:$R$22,2,0)</f>
        <v>Hyderabad</v>
      </c>
      <c r="M175" s="6">
        <f>VLOOKUP(E175,IDs!$A$3:$C$161,3,0)</f>
        <v>0</v>
      </c>
      <c r="N175" s="6" t="str">
        <f>VLOOKUP(M175,IDs!$F$3:$G$17,2,0)</f>
        <v>Not Assigned</v>
      </c>
    </row>
    <row r="176" spans="1:14" ht="12.75">
      <c r="A176" s="6" t="s">
        <v>166</v>
      </c>
      <c r="B176" s="6">
        <v>44631</v>
      </c>
      <c r="C176" s="6">
        <v>2</v>
      </c>
      <c r="D176" s="6"/>
      <c r="E176" s="6">
        <v>2</v>
      </c>
      <c r="F176" s="6">
        <v>13</v>
      </c>
      <c r="G176" s="6">
        <v>4</v>
      </c>
      <c r="H176" s="24">
        <v>44473</v>
      </c>
      <c r="I176" s="24">
        <v>44470.791666666701</v>
      </c>
      <c r="J176" s="6">
        <v>13</v>
      </c>
      <c r="K176" s="6">
        <v>2</v>
      </c>
      <c r="L176" s="6" t="str">
        <f>VLOOKUP(G176,IDs!$Q$3:$R$22,2,0)</f>
        <v>Hyderabad</v>
      </c>
      <c r="M176" s="6">
        <f>VLOOKUP(E176,IDs!$A$3:$C$161,3,0)</f>
        <v>1</v>
      </c>
      <c r="N176" s="6" t="str">
        <f>VLOOKUP(M176,IDs!$F$3:$G$17,2,0)</f>
        <v>Proctology</v>
      </c>
    </row>
    <row r="177" spans="1:14" ht="12.75">
      <c r="A177" s="6" t="s">
        <v>167</v>
      </c>
      <c r="B177" s="6">
        <v>44632</v>
      </c>
      <c r="C177" s="6">
        <v>1</v>
      </c>
      <c r="D177" s="6"/>
      <c r="E177" s="6">
        <v>2</v>
      </c>
      <c r="F177" s="6">
        <v>39</v>
      </c>
      <c r="G177" s="6">
        <v>2</v>
      </c>
      <c r="H177" s="6"/>
      <c r="I177" s="24">
        <v>44470.795138888898</v>
      </c>
      <c r="J177" s="6">
        <v>39</v>
      </c>
      <c r="K177" s="6">
        <v>1</v>
      </c>
      <c r="L177" s="6" t="str">
        <f>VLOOKUP(G177,IDs!$Q$3:$R$22,2,0)</f>
        <v>Bangalore</v>
      </c>
      <c r="M177" s="6">
        <f>VLOOKUP(E177,IDs!$A$3:$C$161,3,0)</f>
        <v>1</v>
      </c>
      <c r="N177" s="6" t="str">
        <f>VLOOKUP(M177,IDs!$F$3:$G$17,2,0)</f>
        <v>Proctology</v>
      </c>
    </row>
    <row r="178" spans="1:14" ht="12.75">
      <c r="A178" s="6" t="s">
        <v>168</v>
      </c>
      <c r="B178" s="6">
        <v>44633</v>
      </c>
      <c r="C178" s="6">
        <v>1</v>
      </c>
      <c r="D178" s="6"/>
      <c r="E178" s="6">
        <v>21</v>
      </c>
      <c r="F178" s="6">
        <v>13</v>
      </c>
      <c r="G178" s="6">
        <v>1</v>
      </c>
      <c r="H178" s="23">
        <v>44497</v>
      </c>
      <c r="I178" s="24">
        <v>44470.795833333301</v>
      </c>
      <c r="J178" s="6">
        <v>13</v>
      </c>
      <c r="K178" s="6">
        <v>1</v>
      </c>
      <c r="L178" s="6" t="str">
        <f>VLOOKUP(G178,IDs!$Q$3:$R$22,2,0)</f>
        <v>New Delhi</v>
      </c>
      <c r="M178" s="6">
        <f>VLOOKUP(E178,IDs!$A$3:$C$161,3,0)</f>
        <v>1</v>
      </c>
      <c r="N178" s="6" t="str">
        <f>VLOOKUP(M178,IDs!$F$3:$G$17,2,0)</f>
        <v>Proctology</v>
      </c>
    </row>
    <row r="179" spans="1:14" ht="12.75">
      <c r="A179" s="6" t="s">
        <v>169</v>
      </c>
      <c r="B179" s="6">
        <v>44634</v>
      </c>
      <c r="C179" s="6">
        <v>1</v>
      </c>
      <c r="D179" s="6"/>
      <c r="E179" s="6">
        <v>2</v>
      </c>
      <c r="F179" s="6">
        <v>53</v>
      </c>
      <c r="G179" s="6">
        <v>3</v>
      </c>
      <c r="H179" s="6"/>
      <c r="I179" s="24">
        <v>44470.800694444399</v>
      </c>
      <c r="J179" s="6">
        <v>53</v>
      </c>
      <c r="K179" s="6">
        <v>1</v>
      </c>
      <c r="L179" s="6" t="str">
        <f>VLOOKUP(G179,IDs!$Q$3:$R$22,2,0)</f>
        <v>Mumbai</v>
      </c>
      <c r="M179" s="6">
        <f>VLOOKUP(E179,IDs!$A$3:$C$161,3,0)</f>
        <v>1</v>
      </c>
      <c r="N179" s="6" t="str">
        <f>VLOOKUP(M179,IDs!$F$3:$G$17,2,0)</f>
        <v>Proctology</v>
      </c>
    </row>
    <row r="180" spans="1:14" ht="12.75">
      <c r="A180" s="6" t="s">
        <v>170</v>
      </c>
      <c r="B180" s="6">
        <v>44635</v>
      </c>
      <c r="C180" s="6">
        <v>2</v>
      </c>
      <c r="D180" s="6"/>
      <c r="E180" s="6">
        <v>2</v>
      </c>
      <c r="F180" s="6">
        <v>11</v>
      </c>
      <c r="G180" s="6">
        <v>3</v>
      </c>
      <c r="H180" s="6"/>
      <c r="I180" s="24">
        <v>44470.802083333299</v>
      </c>
      <c r="J180" s="6">
        <v>11</v>
      </c>
      <c r="K180" s="6">
        <v>2</v>
      </c>
      <c r="L180" s="6" t="str">
        <f>VLOOKUP(G180,IDs!$Q$3:$R$22,2,0)</f>
        <v>Mumbai</v>
      </c>
      <c r="M180" s="6">
        <f>VLOOKUP(E180,IDs!$A$3:$C$161,3,0)</f>
        <v>1</v>
      </c>
      <c r="N180" s="6" t="str">
        <f>VLOOKUP(M180,IDs!$F$3:$G$17,2,0)</f>
        <v>Proctology</v>
      </c>
    </row>
    <row r="181" spans="1:14" ht="12.75">
      <c r="A181" s="6" t="s">
        <v>171</v>
      </c>
      <c r="B181" s="6">
        <v>44636</v>
      </c>
      <c r="C181" s="6">
        <v>1</v>
      </c>
      <c r="D181" s="6"/>
      <c r="E181" s="6">
        <v>20</v>
      </c>
      <c r="F181" s="6">
        <v>12</v>
      </c>
      <c r="G181" s="6">
        <v>1</v>
      </c>
      <c r="H181" s="6"/>
      <c r="I181" s="24">
        <v>44470.804861111101</v>
      </c>
      <c r="J181" s="6">
        <v>12</v>
      </c>
      <c r="K181" s="6">
        <v>1</v>
      </c>
      <c r="L181" s="6" t="str">
        <f>VLOOKUP(G181,IDs!$Q$3:$R$22,2,0)</f>
        <v>New Delhi</v>
      </c>
      <c r="M181" s="6">
        <f>VLOOKUP(E181,IDs!$A$3:$C$161,3,0)</f>
        <v>1</v>
      </c>
      <c r="N181" s="6" t="str">
        <f>VLOOKUP(M181,IDs!$F$3:$G$17,2,0)</f>
        <v>Proctology</v>
      </c>
    </row>
    <row r="182" spans="1:14" ht="12.75">
      <c r="A182" s="6" t="s">
        <v>172</v>
      </c>
      <c r="B182" s="6">
        <v>44637</v>
      </c>
      <c r="C182" s="6">
        <v>5</v>
      </c>
      <c r="D182" s="6"/>
      <c r="E182" s="6">
        <v>2</v>
      </c>
      <c r="F182" s="6">
        <v>2</v>
      </c>
      <c r="G182" s="6">
        <v>3</v>
      </c>
      <c r="H182" s="6"/>
      <c r="I182" s="24">
        <v>44470.804861111101</v>
      </c>
      <c r="J182" s="6">
        <v>2</v>
      </c>
      <c r="K182" s="6">
        <v>5</v>
      </c>
      <c r="L182" s="6" t="str">
        <f>VLOOKUP(G182,IDs!$Q$3:$R$22,2,0)</f>
        <v>Mumbai</v>
      </c>
      <c r="M182" s="6">
        <f>VLOOKUP(E182,IDs!$A$3:$C$161,3,0)</f>
        <v>1</v>
      </c>
      <c r="N182" s="6" t="str">
        <f>VLOOKUP(M182,IDs!$F$3:$G$17,2,0)</f>
        <v>Proctology</v>
      </c>
    </row>
    <row r="183" spans="1:14" ht="12.75">
      <c r="A183" s="6" t="s">
        <v>173</v>
      </c>
      <c r="B183" s="6">
        <v>44638</v>
      </c>
      <c r="C183" s="6">
        <v>5</v>
      </c>
      <c r="D183" s="6"/>
      <c r="E183" s="6">
        <v>2</v>
      </c>
      <c r="F183" s="6">
        <v>39</v>
      </c>
      <c r="G183" s="6">
        <v>2</v>
      </c>
      <c r="H183" s="24">
        <v>44474</v>
      </c>
      <c r="I183" s="24">
        <v>44470.804861111101</v>
      </c>
      <c r="J183" s="6">
        <v>39</v>
      </c>
      <c r="K183" s="6">
        <v>5</v>
      </c>
      <c r="L183" s="6" t="str">
        <f>VLOOKUP(G183,IDs!$Q$3:$R$22,2,0)</f>
        <v>Bangalore</v>
      </c>
      <c r="M183" s="6">
        <f>VLOOKUP(E183,IDs!$A$3:$C$161,3,0)</f>
        <v>1</v>
      </c>
      <c r="N183" s="6" t="str">
        <f>VLOOKUP(M183,IDs!$F$3:$G$17,2,0)</f>
        <v>Proctology</v>
      </c>
    </row>
    <row r="184" spans="1:14" ht="12.75">
      <c r="A184" s="6" t="s">
        <v>174</v>
      </c>
      <c r="B184" s="6">
        <v>44639</v>
      </c>
      <c r="C184" s="6">
        <v>5</v>
      </c>
      <c r="D184" s="6"/>
      <c r="E184" s="6">
        <v>2</v>
      </c>
      <c r="F184" s="6">
        <v>2</v>
      </c>
      <c r="G184" s="6">
        <v>3</v>
      </c>
      <c r="H184" s="6"/>
      <c r="I184" s="24">
        <v>44470.804861111101</v>
      </c>
      <c r="J184" s="6">
        <v>2</v>
      </c>
      <c r="K184" s="6">
        <v>5</v>
      </c>
      <c r="L184" s="6" t="str">
        <f>VLOOKUP(G184,IDs!$Q$3:$R$22,2,0)</f>
        <v>Mumbai</v>
      </c>
      <c r="M184" s="6">
        <f>VLOOKUP(E184,IDs!$A$3:$C$161,3,0)</f>
        <v>1</v>
      </c>
      <c r="N184" s="6" t="str">
        <f>VLOOKUP(M184,IDs!$F$3:$G$17,2,0)</f>
        <v>Proctology</v>
      </c>
    </row>
    <row r="185" spans="1:14" ht="12.75">
      <c r="A185" s="6" t="s">
        <v>175</v>
      </c>
      <c r="B185" s="6">
        <v>44640</v>
      </c>
      <c r="C185" s="6">
        <v>5</v>
      </c>
      <c r="D185" s="6"/>
      <c r="E185" s="6">
        <v>2</v>
      </c>
      <c r="F185" s="6">
        <v>13</v>
      </c>
      <c r="G185" s="6">
        <v>6</v>
      </c>
      <c r="H185" s="24">
        <v>44590</v>
      </c>
      <c r="I185" s="24">
        <v>44470.804861111101</v>
      </c>
      <c r="J185" s="6">
        <v>13</v>
      </c>
      <c r="K185" s="6">
        <v>5</v>
      </c>
      <c r="L185" s="6" t="str">
        <f>VLOOKUP(G185,IDs!$Q$3:$R$22,2,0)</f>
        <v>Pune</v>
      </c>
      <c r="M185" s="6">
        <f>VLOOKUP(E185,IDs!$A$3:$C$161,3,0)</f>
        <v>1</v>
      </c>
      <c r="N185" s="6" t="str">
        <f>VLOOKUP(M185,IDs!$F$3:$G$17,2,0)</f>
        <v>Proctology</v>
      </c>
    </row>
    <row r="186" spans="1:14" ht="12.75">
      <c r="A186" s="6" t="s">
        <v>176</v>
      </c>
      <c r="B186" s="6">
        <v>44641</v>
      </c>
      <c r="C186" s="6">
        <v>5</v>
      </c>
      <c r="D186" s="6"/>
      <c r="E186" s="6">
        <v>2</v>
      </c>
      <c r="F186" s="6">
        <v>39</v>
      </c>
      <c r="G186" s="6">
        <v>3</v>
      </c>
      <c r="H186" s="6"/>
      <c r="I186" s="24">
        <v>44470.804861111101</v>
      </c>
      <c r="J186" s="6">
        <v>39</v>
      </c>
      <c r="K186" s="6">
        <v>5</v>
      </c>
      <c r="L186" s="6" t="str">
        <f>VLOOKUP(G186,IDs!$Q$3:$R$22,2,0)</f>
        <v>Mumbai</v>
      </c>
      <c r="M186" s="6">
        <f>VLOOKUP(E186,IDs!$A$3:$C$161,3,0)</f>
        <v>1</v>
      </c>
      <c r="N186" s="6" t="str">
        <f>VLOOKUP(M186,IDs!$F$3:$G$17,2,0)</f>
        <v>Proctology</v>
      </c>
    </row>
    <row r="187" spans="1:14" ht="12.75">
      <c r="A187" s="6" t="s">
        <v>177</v>
      </c>
      <c r="B187" s="6">
        <v>44642</v>
      </c>
      <c r="C187" s="6">
        <v>5</v>
      </c>
      <c r="D187" s="6" t="s">
        <v>54</v>
      </c>
      <c r="E187" s="6">
        <v>2</v>
      </c>
      <c r="F187" s="6">
        <v>4</v>
      </c>
      <c r="G187" s="6">
        <v>3</v>
      </c>
      <c r="H187" s="24">
        <v>44729</v>
      </c>
      <c r="I187" s="24">
        <v>44470.804861111101</v>
      </c>
      <c r="J187" s="6">
        <v>4</v>
      </c>
      <c r="K187" s="6">
        <v>5</v>
      </c>
      <c r="L187" s="6" t="str">
        <f>VLOOKUP(G187,IDs!$Q$3:$R$22,2,0)</f>
        <v>Mumbai</v>
      </c>
      <c r="M187" s="6">
        <f>VLOOKUP(E187,IDs!$A$3:$C$161,3,0)</f>
        <v>1</v>
      </c>
      <c r="N187" s="6" t="str">
        <f>VLOOKUP(M187,IDs!$F$3:$G$17,2,0)</f>
        <v>Proctology</v>
      </c>
    </row>
    <row r="188" spans="1:14" ht="12.75">
      <c r="A188" s="6" t="s">
        <v>178</v>
      </c>
      <c r="B188" s="6">
        <v>44643</v>
      </c>
      <c r="C188" s="6">
        <v>5</v>
      </c>
      <c r="D188" s="6"/>
      <c r="E188" s="6">
        <v>17</v>
      </c>
      <c r="F188" s="6">
        <v>2</v>
      </c>
      <c r="G188" s="6">
        <v>3</v>
      </c>
      <c r="H188" s="6"/>
      <c r="I188" s="24">
        <v>44470.804861111101</v>
      </c>
      <c r="J188" s="6">
        <v>2</v>
      </c>
      <c r="K188" s="6">
        <v>5</v>
      </c>
      <c r="L188" s="6" t="str">
        <f>VLOOKUP(G188,IDs!$Q$3:$R$22,2,0)</f>
        <v>Mumbai</v>
      </c>
      <c r="M188" s="6">
        <f>VLOOKUP(E188,IDs!$A$3:$C$161,3,0)</f>
        <v>7</v>
      </c>
      <c r="N188" s="6" t="str">
        <f>VLOOKUP(M188,IDs!$F$3:$G$17,2,0)</f>
        <v>Cosmetic</v>
      </c>
    </row>
    <row r="189" spans="1:14" ht="12.75">
      <c r="A189" s="6" t="s">
        <v>179</v>
      </c>
      <c r="B189" s="6">
        <v>44653</v>
      </c>
      <c r="C189" s="6">
        <v>5</v>
      </c>
      <c r="D189" s="6"/>
      <c r="E189" s="6">
        <v>2</v>
      </c>
      <c r="F189" s="6">
        <v>13</v>
      </c>
      <c r="G189" s="6">
        <v>1</v>
      </c>
      <c r="H189" s="6"/>
      <c r="I189" s="24">
        <v>44470.804861111101</v>
      </c>
      <c r="J189" s="6">
        <v>13</v>
      </c>
      <c r="K189" s="6">
        <v>5</v>
      </c>
      <c r="L189" s="6" t="str">
        <f>VLOOKUP(G189,IDs!$Q$3:$R$22,2,0)</f>
        <v>New Delhi</v>
      </c>
      <c r="M189" s="6">
        <f>VLOOKUP(E189,IDs!$A$3:$C$161,3,0)</f>
        <v>1</v>
      </c>
      <c r="N189" s="6" t="str">
        <f>VLOOKUP(M189,IDs!$F$3:$G$17,2,0)</f>
        <v>Proctology</v>
      </c>
    </row>
    <row r="190" spans="1:14" ht="12.75">
      <c r="A190" s="6" t="s">
        <v>180</v>
      </c>
      <c r="B190" s="6">
        <v>44654</v>
      </c>
      <c r="C190" s="6">
        <v>5</v>
      </c>
      <c r="D190" s="6"/>
      <c r="E190" s="6">
        <v>2</v>
      </c>
      <c r="F190" s="6">
        <v>2</v>
      </c>
      <c r="G190" s="6">
        <v>1</v>
      </c>
      <c r="H190" s="6"/>
      <c r="I190" s="24">
        <v>44470.804861111101</v>
      </c>
      <c r="J190" s="6">
        <v>2</v>
      </c>
      <c r="K190" s="6">
        <v>5</v>
      </c>
      <c r="L190" s="6" t="str">
        <f>VLOOKUP(G190,IDs!$Q$3:$R$22,2,0)</f>
        <v>New Delhi</v>
      </c>
      <c r="M190" s="6">
        <f>VLOOKUP(E190,IDs!$A$3:$C$161,3,0)</f>
        <v>1</v>
      </c>
      <c r="N190" s="6" t="str">
        <f>VLOOKUP(M190,IDs!$F$3:$G$17,2,0)</f>
        <v>Proctology</v>
      </c>
    </row>
    <row r="191" spans="1:14" ht="12.75">
      <c r="A191" s="6" t="s">
        <v>181</v>
      </c>
      <c r="B191" s="6">
        <v>44655</v>
      </c>
      <c r="C191" s="6">
        <v>5</v>
      </c>
      <c r="D191" s="6"/>
      <c r="E191" s="6">
        <v>2</v>
      </c>
      <c r="F191" s="6">
        <v>13</v>
      </c>
      <c r="G191" s="6">
        <v>1</v>
      </c>
      <c r="H191" s="6"/>
      <c r="I191" s="24">
        <v>44470.804861111101</v>
      </c>
      <c r="J191" s="6">
        <v>13</v>
      </c>
      <c r="K191" s="6">
        <v>5</v>
      </c>
      <c r="L191" s="6" t="str">
        <f>VLOOKUP(G191,IDs!$Q$3:$R$22,2,0)</f>
        <v>New Delhi</v>
      </c>
      <c r="M191" s="6">
        <f>VLOOKUP(E191,IDs!$A$3:$C$161,3,0)</f>
        <v>1</v>
      </c>
      <c r="N191" s="6" t="str">
        <f>VLOOKUP(M191,IDs!$F$3:$G$17,2,0)</f>
        <v>Proctology</v>
      </c>
    </row>
    <row r="192" spans="1:14" ht="12.75">
      <c r="A192" s="6" t="s">
        <v>182</v>
      </c>
      <c r="B192" s="6">
        <v>44656</v>
      </c>
      <c r="C192" s="6">
        <v>5</v>
      </c>
      <c r="D192" s="6"/>
      <c r="E192" s="6">
        <v>2</v>
      </c>
      <c r="F192" s="6">
        <v>13</v>
      </c>
      <c r="G192" s="6">
        <v>1</v>
      </c>
      <c r="H192" s="6"/>
      <c r="I192" s="24">
        <v>44470.804861111101</v>
      </c>
      <c r="J192" s="6">
        <v>13</v>
      </c>
      <c r="K192" s="6">
        <v>5</v>
      </c>
      <c r="L192" s="6" t="str">
        <f>VLOOKUP(G192,IDs!$Q$3:$R$22,2,0)</f>
        <v>New Delhi</v>
      </c>
      <c r="M192" s="6">
        <f>VLOOKUP(E192,IDs!$A$3:$C$161,3,0)</f>
        <v>1</v>
      </c>
      <c r="N192" s="6" t="str">
        <f>VLOOKUP(M192,IDs!$F$3:$G$17,2,0)</f>
        <v>Proctology</v>
      </c>
    </row>
    <row r="193" spans="1:14" ht="12.75">
      <c r="A193" s="6" t="s">
        <v>183</v>
      </c>
      <c r="B193" s="6">
        <v>44657</v>
      </c>
      <c r="C193" s="6">
        <v>5</v>
      </c>
      <c r="D193" s="6" t="s">
        <v>54</v>
      </c>
      <c r="E193" s="6">
        <v>2</v>
      </c>
      <c r="F193" s="6">
        <v>13</v>
      </c>
      <c r="G193" s="6">
        <v>1</v>
      </c>
      <c r="H193" s="24">
        <v>44722</v>
      </c>
      <c r="I193" s="24">
        <v>44470.804861111101</v>
      </c>
      <c r="J193" s="6">
        <v>13</v>
      </c>
      <c r="K193" s="6">
        <v>5</v>
      </c>
      <c r="L193" s="6" t="str">
        <f>VLOOKUP(G193,IDs!$Q$3:$R$22,2,0)</f>
        <v>New Delhi</v>
      </c>
      <c r="M193" s="6">
        <f>VLOOKUP(E193,IDs!$A$3:$C$161,3,0)</f>
        <v>1</v>
      </c>
      <c r="N193" s="6" t="str">
        <f>VLOOKUP(M193,IDs!$F$3:$G$17,2,0)</f>
        <v>Proctology</v>
      </c>
    </row>
    <row r="194" spans="1:14" ht="12.75">
      <c r="A194" s="6" t="s">
        <v>184</v>
      </c>
      <c r="B194" s="6">
        <v>44672</v>
      </c>
      <c r="C194" s="6">
        <v>5</v>
      </c>
      <c r="D194" s="6"/>
      <c r="E194" s="6">
        <v>16</v>
      </c>
      <c r="F194" s="6">
        <v>13</v>
      </c>
      <c r="G194" s="6">
        <v>8</v>
      </c>
      <c r="H194" s="6"/>
      <c r="I194" s="24">
        <v>44470.804861111101</v>
      </c>
      <c r="J194" s="6">
        <v>13</v>
      </c>
      <c r="K194" s="6">
        <v>5</v>
      </c>
      <c r="L194" s="6" t="str">
        <f>VLOOKUP(G194,IDs!$Q$3:$R$22,2,0)</f>
        <v xml:space="preserve">Tertiary </v>
      </c>
      <c r="M194" s="6">
        <f>VLOOKUP(E194,IDs!$A$3:$C$161,3,0)</f>
        <v>3</v>
      </c>
      <c r="N194" s="6" t="str">
        <f>VLOOKUP(M194,IDs!$F$3:$G$17,2,0)</f>
        <v>Laproscopy</v>
      </c>
    </row>
    <row r="195" spans="1:14" ht="12.75">
      <c r="A195" s="6" t="s">
        <v>185</v>
      </c>
      <c r="B195" s="6">
        <v>44673</v>
      </c>
      <c r="C195" s="6">
        <v>5</v>
      </c>
      <c r="D195" s="6"/>
      <c r="E195" s="6">
        <v>16</v>
      </c>
      <c r="F195" s="6">
        <v>2</v>
      </c>
      <c r="G195" s="6">
        <v>1</v>
      </c>
      <c r="H195" s="6"/>
      <c r="I195" s="24">
        <v>44470.804861111101</v>
      </c>
      <c r="J195" s="6">
        <v>2</v>
      </c>
      <c r="K195" s="6">
        <v>5</v>
      </c>
      <c r="L195" s="6" t="str">
        <f>VLOOKUP(G195,IDs!$Q$3:$R$22,2,0)</f>
        <v>New Delhi</v>
      </c>
      <c r="M195" s="6">
        <f>VLOOKUP(E195,IDs!$A$3:$C$161,3,0)</f>
        <v>3</v>
      </c>
      <c r="N195" s="6" t="str">
        <f>VLOOKUP(M195,IDs!$F$3:$G$17,2,0)</f>
        <v>Laproscopy</v>
      </c>
    </row>
    <row r="196" spans="1:14" ht="12.75">
      <c r="A196" s="6" t="s">
        <v>186</v>
      </c>
      <c r="B196" s="6">
        <v>44674</v>
      </c>
      <c r="C196" s="6">
        <v>5</v>
      </c>
      <c r="D196" s="6"/>
      <c r="E196" s="6">
        <v>16</v>
      </c>
      <c r="F196" s="6">
        <v>2</v>
      </c>
      <c r="G196" s="6">
        <v>1</v>
      </c>
      <c r="H196" s="6"/>
      <c r="I196" s="24">
        <v>44470.804861111101</v>
      </c>
      <c r="J196" s="6">
        <v>2</v>
      </c>
      <c r="K196" s="6">
        <v>5</v>
      </c>
      <c r="L196" s="6" t="str">
        <f>VLOOKUP(G196,IDs!$Q$3:$R$22,2,0)</f>
        <v>New Delhi</v>
      </c>
      <c r="M196" s="6">
        <f>VLOOKUP(E196,IDs!$A$3:$C$161,3,0)</f>
        <v>3</v>
      </c>
      <c r="N196" s="6" t="str">
        <f>VLOOKUP(M196,IDs!$F$3:$G$17,2,0)</f>
        <v>Laproscopy</v>
      </c>
    </row>
    <row r="197" spans="1:14" ht="12.75">
      <c r="A197" s="6" t="s">
        <v>187</v>
      </c>
      <c r="B197" s="6">
        <v>44675</v>
      </c>
      <c r="C197" s="6">
        <v>5</v>
      </c>
      <c r="D197" s="6"/>
      <c r="E197" s="6">
        <v>16</v>
      </c>
      <c r="F197" s="6">
        <v>13</v>
      </c>
      <c r="G197" s="6">
        <v>1</v>
      </c>
      <c r="H197" s="6"/>
      <c r="I197" s="24">
        <v>44470.804861111101</v>
      </c>
      <c r="J197" s="6">
        <v>13</v>
      </c>
      <c r="K197" s="6">
        <v>5</v>
      </c>
      <c r="L197" s="6" t="str">
        <f>VLOOKUP(G197,IDs!$Q$3:$R$22,2,0)</f>
        <v>New Delhi</v>
      </c>
      <c r="M197" s="6">
        <f>VLOOKUP(E197,IDs!$A$3:$C$161,3,0)</f>
        <v>3</v>
      </c>
      <c r="N197" s="6" t="str">
        <f>VLOOKUP(M197,IDs!$F$3:$G$17,2,0)</f>
        <v>Laproscopy</v>
      </c>
    </row>
    <row r="198" spans="1:14" ht="12.75">
      <c r="A198" s="6" t="s">
        <v>188</v>
      </c>
      <c r="B198" s="6">
        <v>44676</v>
      </c>
      <c r="C198" s="6">
        <v>5</v>
      </c>
      <c r="D198" s="6"/>
      <c r="E198" s="6">
        <v>16</v>
      </c>
      <c r="F198" s="6">
        <v>2</v>
      </c>
      <c r="G198" s="6">
        <v>1</v>
      </c>
      <c r="H198" s="6"/>
      <c r="I198" s="24">
        <v>44470.804861111101</v>
      </c>
      <c r="J198" s="6">
        <v>2</v>
      </c>
      <c r="K198" s="6">
        <v>5</v>
      </c>
      <c r="L198" s="6" t="str">
        <f>VLOOKUP(G198,IDs!$Q$3:$R$22,2,0)</f>
        <v>New Delhi</v>
      </c>
      <c r="M198" s="6">
        <f>VLOOKUP(E198,IDs!$A$3:$C$161,3,0)</f>
        <v>3</v>
      </c>
      <c r="N198" s="6" t="str">
        <f>VLOOKUP(M198,IDs!$F$3:$G$17,2,0)</f>
        <v>Laproscopy</v>
      </c>
    </row>
    <row r="199" spans="1:14" ht="12.75">
      <c r="A199" s="6" t="s">
        <v>189</v>
      </c>
      <c r="B199" s="6">
        <v>44677</v>
      </c>
      <c r="C199" s="6">
        <v>5</v>
      </c>
      <c r="D199" s="6"/>
      <c r="E199" s="6">
        <v>16</v>
      </c>
      <c r="F199" s="6">
        <v>2</v>
      </c>
      <c r="G199" s="6">
        <v>1</v>
      </c>
      <c r="H199" s="6"/>
      <c r="I199" s="24">
        <v>44470.804861111101</v>
      </c>
      <c r="J199" s="6">
        <v>2</v>
      </c>
      <c r="K199" s="6">
        <v>5</v>
      </c>
      <c r="L199" s="6" t="str">
        <f>VLOOKUP(G199,IDs!$Q$3:$R$22,2,0)</f>
        <v>New Delhi</v>
      </c>
      <c r="M199" s="6">
        <f>VLOOKUP(E199,IDs!$A$3:$C$161,3,0)</f>
        <v>3</v>
      </c>
      <c r="N199" s="6" t="str">
        <f>VLOOKUP(M199,IDs!$F$3:$G$17,2,0)</f>
        <v>Laproscopy</v>
      </c>
    </row>
    <row r="200" spans="1:14" ht="12.75">
      <c r="A200" s="6" t="s">
        <v>190</v>
      </c>
      <c r="B200" s="6">
        <v>44682</v>
      </c>
      <c r="C200" s="6">
        <v>5</v>
      </c>
      <c r="D200" s="6"/>
      <c r="E200" s="6">
        <v>16</v>
      </c>
      <c r="F200" s="6">
        <v>2</v>
      </c>
      <c r="G200" s="6">
        <v>3</v>
      </c>
      <c r="H200" s="6"/>
      <c r="I200" s="24">
        <v>44470.804861111101</v>
      </c>
      <c r="J200" s="6">
        <v>2</v>
      </c>
      <c r="K200" s="6">
        <v>5</v>
      </c>
      <c r="L200" s="6" t="str">
        <f>VLOOKUP(G200,IDs!$Q$3:$R$22,2,0)</f>
        <v>Mumbai</v>
      </c>
      <c r="M200" s="6">
        <f>VLOOKUP(E200,IDs!$A$3:$C$161,3,0)</f>
        <v>3</v>
      </c>
      <c r="N200" s="6" t="str">
        <f>VLOOKUP(M200,IDs!$F$3:$G$17,2,0)</f>
        <v>Laproscopy</v>
      </c>
    </row>
    <row r="201" spans="1:14" ht="12.75">
      <c r="A201" s="6" t="s">
        <v>191</v>
      </c>
      <c r="B201" s="6">
        <v>44683</v>
      </c>
      <c r="C201" s="6">
        <v>5</v>
      </c>
      <c r="D201" s="6"/>
      <c r="E201" s="6">
        <v>16</v>
      </c>
      <c r="F201" s="6">
        <v>2</v>
      </c>
      <c r="G201" s="6">
        <v>1</v>
      </c>
      <c r="H201" s="6"/>
      <c r="I201" s="24">
        <v>44470.804861111101</v>
      </c>
      <c r="J201" s="6">
        <v>2</v>
      </c>
      <c r="K201" s="6">
        <v>5</v>
      </c>
      <c r="L201" s="6" t="str">
        <f>VLOOKUP(G201,IDs!$Q$3:$R$22,2,0)</f>
        <v>New Delhi</v>
      </c>
      <c r="M201" s="6">
        <f>VLOOKUP(E201,IDs!$A$3:$C$161,3,0)</f>
        <v>3</v>
      </c>
      <c r="N201" s="6" t="str">
        <f>VLOOKUP(M201,IDs!$F$3:$G$17,2,0)</f>
        <v>Laproscopy</v>
      </c>
    </row>
    <row r="202" spans="1:14" ht="12.75">
      <c r="A202" s="6" t="s">
        <v>192</v>
      </c>
      <c r="B202" s="6">
        <v>44684</v>
      </c>
      <c r="C202" s="6">
        <v>5</v>
      </c>
      <c r="D202" s="6" t="s">
        <v>49</v>
      </c>
      <c r="E202" s="6">
        <v>16</v>
      </c>
      <c r="F202" s="6">
        <v>13</v>
      </c>
      <c r="G202" s="6">
        <v>11</v>
      </c>
      <c r="H202" s="6"/>
      <c r="I202" s="24">
        <v>44470.804861111101</v>
      </c>
      <c r="J202" s="6">
        <v>13</v>
      </c>
      <c r="K202" s="6">
        <v>5</v>
      </c>
      <c r="L202" s="6" t="str">
        <f>VLOOKUP(G202,IDs!$Q$3:$R$22,2,0)</f>
        <v>Chennai</v>
      </c>
      <c r="M202" s="6">
        <f>VLOOKUP(E202,IDs!$A$3:$C$161,3,0)</f>
        <v>3</v>
      </c>
      <c r="N202" s="6" t="str">
        <f>VLOOKUP(M202,IDs!$F$3:$G$17,2,0)</f>
        <v>Laproscopy</v>
      </c>
    </row>
    <row r="203" spans="1:14" ht="12.75">
      <c r="A203" s="6" t="s">
        <v>193</v>
      </c>
      <c r="B203" s="6">
        <v>44685</v>
      </c>
      <c r="C203" s="6">
        <v>5</v>
      </c>
      <c r="D203" s="6"/>
      <c r="E203" s="6">
        <v>16</v>
      </c>
      <c r="F203" s="6">
        <v>2</v>
      </c>
      <c r="G203" s="6">
        <v>8</v>
      </c>
      <c r="H203" s="6"/>
      <c r="I203" s="24">
        <v>44470.804861111101</v>
      </c>
      <c r="J203" s="6">
        <v>2</v>
      </c>
      <c r="K203" s="6">
        <v>5</v>
      </c>
      <c r="L203" s="6" t="str">
        <f>VLOOKUP(G203,IDs!$Q$3:$R$22,2,0)</f>
        <v xml:space="preserve">Tertiary </v>
      </c>
      <c r="M203" s="6">
        <f>VLOOKUP(E203,IDs!$A$3:$C$161,3,0)</f>
        <v>3</v>
      </c>
      <c r="N203" s="6" t="str">
        <f>VLOOKUP(M203,IDs!$F$3:$G$17,2,0)</f>
        <v>Laproscopy</v>
      </c>
    </row>
    <row r="204" spans="1:14" ht="12.75">
      <c r="A204" s="6" t="s">
        <v>194</v>
      </c>
      <c r="B204" s="6">
        <v>44686</v>
      </c>
      <c r="C204" s="6">
        <v>5</v>
      </c>
      <c r="D204" s="6"/>
      <c r="E204" s="6">
        <v>16</v>
      </c>
      <c r="F204" s="6">
        <v>13</v>
      </c>
      <c r="G204" s="6">
        <v>3</v>
      </c>
      <c r="H204" s="6"/>
      <c r="I204" s="24">
        <v>44470.804861111101</v>
      </c>
      <c r="J204" s="6">
        <v>13</v>
      </c>
      <c r="K204" s="6">
        <v>5</v>
      </c>
      <c r="L204" s="6" t="str">
        <f>VLOOKUP(G204,IDs!$Q$3:$R$22,2,0)</f>
        <v>Mumbai</v>
      </c>
      <c r="M204" s="6">
        <f>VLOOKUP(E204,IDs!$A$3:$C$161,3,0)</f>
        <v>3</v>
      </c>
      <c r="N204" s="6" t="str">
        <f>VLOOKUP(M204,IDs!$F$3:$G$17,2,0)</f>
        <v>Laproscopy</v>
      </c>
    </row>
    <row r="205" spans="1:14" ht="12.75">
      <c r="A205" s="6" t="s">
        <v>195</v>
      </c>
      <c r="B205" s="6">
        <v>44687</v>
      </c>
      <c r="C205" s="6">
        <v>5</v>
      </c>
      <c r="D205" s="6"/>
      <c r="E205" s="6">
        <v>16</v>
      </c>
      <c r="F205" s="6">
        <v>2</v>
      </c>
      <c r="G205" s="6">
        <v>3</v>
      </c>
      <c r="H205" s="6"/>
      <c r="I205" s="24">
        <v>44470.804861111101</v>
      </c>
      <c r="J205" s="6">
        <v>2</v>
      </c>
      <c r="K205" s="6">
        <v>5</v>
      </c>
      <c r="L205" s="6" t="str">
        <f>VLOOKUP(G205,IDs!$Q$3:$R$22,2,0)</f>
        <v>Mumbai</v>
      </c>
      <c r="M205" s="6">
        <f>VLOOKUP(E205,IDs!$A$3:$C$161,3,0)</f>
        <v>3</v>
      </c>
      <c r="N205" s="6" t="str">
        <f>VLOOKUP(M205,IDs!$F$3:$G$17,2,0)</f>
        <v>Laproscopy</v>
      </c>
    </row>
    <row r="206" spans="1:14" ht="12.75">
      <c r="A206" s="6" t="s">
        <v>196</v>
      </c>
      <c r="B206" s="6">
        <v>44696</v>
      </c>
      <c r="C206" s="6">
        <v>5</v>
      </c>
      <c r="D206" s="6"/>
      <c r="E206" s="6">
        <v>17</v>
      </c>
      <c r="F206" s="6">
        <v>2</v>
      </c>
      <c r="G206" s="6">
        <v>1</v>
      </c>
      <c r="H206" s="6"/>
      <c r="I206" s="24">
        <v>44470.804861111101</v>
      </c>
      <c r="J206" s="6">
        <v>2</v>
      </c>
      <c r="K206" s="6">
        <v>5</v>
      </c>
      <c r="L206" s="6" t="str">
        <f>VLOOKUP(G206,IDs!$Q$3:$R$22,2,0)</f>
        <v>New Delhi</v>
      </c>
      <c r="M206" s="6">
        <f>VLOOKUP(E206,IDs!$A$3:$C$161,3,0)</f>
        <v>7</v>
      </c>
      <c r="N206" s="6" t="str">
        <f>VLOOKUP(M206,IDs!$F$3:$G$17,2,0)</f>
        <v>Cosmetic</v>
      </c>
    </row>
    <row r="207" spans="1:14" ht="12.75">
      <c r="A207" s="6" t="s">
        <v>197</v>
      </c>
      <c r="B207" s="6">
        <v>44746</v>
      </c>
      <c r="C207" s="6">
        <v>5</v>
      </c>
      <c r="D207" s="6"/>
      <c r="E207" s="6">
        <v>16</v>
      </c>
      <c r="F207" s="6">
        <v>39</v>
      </c>
      <c r="G207" s="6">
        <v>2</v>
      </c>
      <c r="H207" s="6"/>
      <c r="I207" s="24">
        <v>44470.804861111101</v>
      </c>
      <c r="J207" s="6">
        <v>39</v>
      </c>
      <c r="K207" s="6">
        <v>5</v>
      </c>
      <c r="L207" s="6" t="str">
        <f>VLOOKUP(G207,IDs!$Q$3:$R$22,2,0)</f>
        <v>Bangalore</v>
      </c>
      <c r="M207" s="6">
        <f>VLOOKUP(E207,IDs!$A$3:$C$161,3,0)</f>
        <v>3</v>
      </c>
      <c r="N207" s="6" t="str">
        <f>VLOOKUP(M207,IDs!$F$3:$G$17,2,0)</f>
        <v>Laproscopy</v>
      </c>
    </row>
    <row r="208" spans="1:14" ht="12.75">
      <c r="A208" s="6" t="s">
        <v>198</v>
      </c>
      <c r="B208" s="6">
        <v>44749</v>
      </c>
      <c r="C208" s="6">
        <v>5</v>
      </c>
      <c r="D208" s="6"/>
      <c r="E208" s="6">
        <v>2</v>
      </c>
      <c r="F208" s="6">
        <v>13</v>
      </c>
      <c r="G208" s="6">
        <v>2</v>
      </c>
      <c r="H208" s="24">
        <v>44474</v>
      </c>
      <c r="I208" s="24">
        <v>44470.804861111101</v>
      </c>
      <c r="J208" s="6">
        <v>13</v>
      </c>
      <c r="K208" s="6">
        <v>5</v>
      </c>
      <c r="L208" s="6" t="str">
        <f>VLOOKUP(G208,IDs!$Q$3:$R$22,2,0)</f>
        <v>Bangalore</v>
      </c>
      <c r="M208" s="6">
        <f>VLOOKUP(E208,IDs!$A$3:$C$161,3,0)</f>
        <v>1</v>
      </c>
      <c r="N208" s="6" t="str">
        <f>VLOOKUP(M208,IDs!$F$3:$G$17,2,0)</f>
        <v>Proctology</v>
      </c>
    </row>
    <row r="209" spans="1:14" ht="12.75">
      <c r="A209" s="6" t="s">
        <v>199</v>
      </c>
      <c r="B209" s="6">
        <v>44750</v>
      </c>
      <c r="C209" s="6">
        <v>5</v>
      </c>
      <c r="D209" s="6"/>
      <c r="E209" s="6">
        <v>2</v>
      </c>
      <c r="F209" s="6">
        <v>39</v>
      </c>
      <c r="G209" s="6">
        <v>2</v>
      </c>
      <c r="H209" s="6"/>
      <c r="I209" s="24">
        <v>44470.804861111101</v>
      </c>
      <c r="J209" s="6">
        <v>39</v>
      </c>
      <c r="K209" s="6">
        <v>5</v>
      </c>
      <c r="L209" s="6" t="str">
        <f>VLOOKUP(G209,IDs!$Q$3:$R$22,2,0)</f>
        <v>Bangalore</v>
      </c>
      <c r="M209" s="6">
        <f>VLOOKUP(E209,IDs!$A$3:$C$161,3,0)</f>
        <v>1</v>
      </c>
      <c r="N209" s="6" t="str">
        <f>VLOOKUP(M209,IDs!$F$3:$G$17,2,0)</f>
        <v>Proctology</v>
      </c>
    </row>
    <row r="210" spans="1:14" ht="12.75">
      <c r="A210" s="6" t="s">
        <v>200</v>
      </c>
      <c r="B210" s="6">
        <v>44758</v>
      </c>
      <c r="C210" s="6">
        <v>1</v>
      </c>
      <c r="D210" s="6"/>
      <c r="E210" s="6">
        <v>2</v>
      </c>
      <c r="F210" s="6">
        <v>39</v>
      </c>
      <c r="G210" s="6">
        <v>2</v>
      </c>
      <c r="H210" s="24">
        <v>44476</v>
      </c>
      <c r="I210" s="24">
        <v>44470.816666666702</v>
      </c>
      <c r="J210" s="6">
        <v>39</v>
      </c>
      <c r="K210" s="6">
        <v>1</v>
      </c>
      <c r="L210" s="6" t="str">
        <f>VLOOKUP(G210,IDs!$Q$3:$R$22,2,0)</f>
        <v>Bangalore</v>
      </c>
      <c r="M210" s="6">
        <f>VLOOKUP(E210,IDs!$A$3:$C$161,3,0)</f>
        <v>1</v>
      </c>
      <c r="N210" s="6" t="str">
        <f>VLOOKUP(M210,IDs!$F$3:$G$17,2,0)</f>
        <v>Proctology</v>
      </c>
    </row>
    <row r="211" spans="1:14" ht="12.75">
      <c r="A211" s="6" t="s">
        <v>200</v>
      </c>
      <c r="B211" s="6">
        <v>44759</v>
      </c>
      <c r="C211" s="6">
        <v>4</v>
      </c>
      <c r="D211" s="6" t="s">
        <v>49</v>
      </c>
      <c r="E211" s="6">
        <v>2</v>
      </c>
      <c r="F211" s="6">
        <v>4</v>
      </c>
      <c r="G211" s="6">
        <v>2</v>
      </c>
      <c r="H211" s="24">
        <v>44791</v>
      </c>
      <c r="I211" s="24">
        <v>44470.817361111098</v>
      </c>
      <c r="J211" s="6">
        <v>4</v>
      </c>
      <c r="K211" s="6">
        <v>4</v>
      </c>
      <c r="L211" s="6" t="str">
        <f>VLOOKUP(G211,IDs!$Q$3:$R$22,2,0)</f>
        <v>Bangalore</v>
      </c>
      <c r="M211" s="6">
        <f>VLOOKUP(E211,IDs!$A$3:$C$161,3,0)</f>
        <v>1</v>
      </c>
      <c r="N211" s="6" t="str">
        <f>VLOOKUP(M211,IDs!$F$3:$G$17,2,0)</f>
        <v>Proctology</v>
      </c>
    </row>
    <row r="212" spans="1:14" ht="12.75">
      <c r="A212" s="6" t="s">
        <v>201</v>
      </c>
      <c r="B212" s="6">
        <v>44760</v>
      </c>
      <c r="C212" s="6">
        <v>1</v>
      </c>
      <c r="D212" s="6"/>
      <c r="E212" s="6">
        <v>19</v>
      </c>
      <c r="F212" s="6">
        <v>12</v>
      </c>
      <c r="G212" s="6">
        <v>1</v>
      </c>
      <c r="H212" s="6"/>
      <c r="I212" s="24">
        <v>44470.817361111098</v>
      </c>
      <c r="J212" s="6">
        <v>12</v>
      </c>
      <c r="K212" s="6">
        <v>1</v>
      </c>
      <c r="L212" s="6" t="str">
        <f>VLOOKUP(G212,IDs!$Q$3:$R$22,2,0)</f>
        <v>New Delhi</v>
      </c>
      <c r="M212" s="6">
        <f>VLOOKUP(E212,IDs!$A$3:$C$161,3,0)</f>
        <v>1</v>
      </c>
      <c r="N212" s="6" t="str">
        <f>VLOOKUP(M212,IDs!$F$3:$G$17,2,0)</f>
        <v>Proctology</v>
      </c>
    </row>
    <row r="213" spans="1:14" ht="12.75">
      <c r="A213" s="6" t="s">
        <v>202</v>
      </c>
      <c r="B213" s="6">
        <v>44761</v>
      </c>
      <c r="C213" s="6">
        <v>2</v>
      </c>
      <c r="D213" s="6"/>
      <c r="E213" s="6">
        <v>14</v>
      </c>
      <c r="F213" s="6">
        <v>13</v>
      </c>
      <c r="G213" s="6">
        <v>1</v>
      </c>
      <c r="H213" s="6"/>
      <c r="I213" s="24">
        <v>44470.819444444402</v>
      </c>
      <c r="J213" s="6">
        <v>13</v>
      </c>
      <c r="K213" s="6">
        <v>2</v>
      </c>
      <c r="L213" s="6" t="str">
        <f>VLOOKUP(G213,IDs!$Q$3:$R$22,2,0)</f>
        <v>New Delhi</v>
      </c>
      <c r="M213" s="6">
        <f>VLOOKUP(E213,IDs!$A$3:$C$161,3,0)</f>
        <v>6</v>
      </c>
      <c r="N213" s="6" t="str">
        <f>VLOOKUP(M213,IDs!$F$3:$G$17,2,0)</f>
        <v>Kidney Stone</v>
      </c>
    </row>
    <row r="214" spans="1:14" ht="12.75">
      <c r="A214" s="6" t="s">
        <v>203</v>
      </c>
      <c r="B214" s="6">
        <v>44762</v>
      </c>
      <c r="C214" s="6">
        <v>2</v>
      </c>
      <c r="D214" s="6"/>
      <c r="E214" s="6">
        <v>37</v>
      </c>
      <c r="F214" s="6">
        <v>2</v>
      </c>
      <c r="G214" s="6">
        <v>1</v>
      </c>
      <c r="H214" s="6"/>
      <c r="I214" s="24">
        <v>44470.822916666701</v>
      </c>
      <c r="J214" s="6">
        <v>2</v>
      </c>
      <c r="K214" s="6">
        <v>2</v>
      </c>
      <c r="L214" s="6" t="str">
        <f>VLOOKUP(G214,IDs!$Q$3:$R$22,2,0)</f>
        <v>New Delhi</v>
      </c>
      <c r="M214" s="6">
        <f>VLOOKUP(E214,IDs!$A$3:$C$161,3,0)</f>
        <v>0</v>
      </c>
      <c r="N214" s="6" t="str">
        <f>VLOOKUP(M214,IDs!$F$3:$G$17,2,0)</f>
        <v>Not Assigned</v>
      </c>
    </row>
    <row r="215" spans="1:14" ht="12.75">
      <c r="A215" s="6" t="s">
        <v>204</v>
      </c>
      <c r="B215" s="6">
        <v>44763</v>
      </c>
      <c r="C215" s="6">
        <v>1</v>
      </c>
      <c r="D215" s="6"/>
      <c r="E215" s="6">
        <v>15</v>
      </c>
      <c r="F215" s="6">
        <v>13</v>
      </c>
      <c r="G215" s="6">
        <v>8</v>
      </c>
      <c r="H215" s="6"/>
      <c r="I215" s="24">
        <v>44470.828472222202</v>
      </c>
      <c r="J215" s="6">
        <v>13</v>
      </c>
      <c r="K215" s="6">
        <v>1</v>
      </c>
      <c r="L215" s="6" t="str">
        <f>VLOOKUP(G215,IDs!$Q$3:$R$22,2,0)</f>
        <v xml:space="preserve">Tertiary </v>
      </c>
      <c r="M215" s="6">
        <f>VLOOKUP(E215,IDs!$A$3:$C$161,3,0)</f>
        <v>3</v>
      </c>
      <c r="N215" s="6" t="str">
        <f>VLOOKUP(M215,IDs!$F$3:$G$17,2,0)</f>
        <v>Laproscopy</v>
      </c>
    </row>
    <row r="216" spans="1:14" ht="12.75">
      <c r="A216" s="6" t="s">
        <v>205</v>
      </c>
      <c r="B216" s="6">
        <v>44764</v>
      </c>
      <c r="C216" s="6">
        <v>1</v>
      </c>
      <c r="D216" s="6"/>
      <c r="E216" s="6">
        <v>2</v>
      </c>
      <c r="F216" s="6">
        <v>39</v>
      </c>
      <c r="G216" s="6">
        <v>2</v>
      </c>
      <c r="H216" s="6"/>
      <c r="I216" s="24">
        <v>44470.828472222202</v>
      </c>
      <c r="J216" s="6">
        <v>39</v>
      </c>
      <c r="K216" s="6">
        <v>1</v>
      </c>
      <c r="L216" s="6" t="str">
        <f>VLOOKUP(G216,IDs!$Q$3:$R$22,2,0)</f>
        <v>Bangalore</v>
      </c>
      <c r="M216" s="6">
        <f>VLOOKUP(E216,IDs!$A$3:$C$161,3,0)</f>
        <v>1</v>
      </c>
      <c r="N216" s="6" t="str">
        <f>VLOOKUP(M216,IDs!$F$3:$G$17,2,0)</f>
        <v>Proctology</v>
      </c>
    </row>
    <row r="217" spans="1:14" ht="12.75">
      <c r="A217" s="6" t="s">
        <v>204</v>
      </c>
      <c r="B217" s="6">
        <v>44765</v>
      </c>
      <c r="C217" s="6">
        <v>4</v>
      </c>
      <c r="D217" s="6" t="s">
        <v>49</v>
      </c>
      <c r="E217" s="6">
        <v>15</v>
      </c>
      <c r="F217" s="6">
        <v>13</v>
      </c>
      <c r="G217" s="6">
        <v>1</v>
      </c>
      <c r="H217" s="6"/>
      <c r="I217" s="24">
        <v>44470.829166666699</v>
      </c>
      <c r="J217" s="6">
        <v>13</v>
      </c>
      <c r="K217" s="6">
        <v>4</v>
      </c>
      <c r="L217" s="6" t="str">
        <f>VLOOKUP(G217,IDs!$Q$3:$R$22,2,0)</f>
        <v>New Delhi</v>
      </c>
      <c r="M217" s="6">
        <f>VLOOKUP(E217,IDs!$A$3:$C$161,3,0)</f>
        <v>3</v>
      </c>
      <c r="N217" s="6" t="str">
        <f>VLOOKUP(M217,IDs!$F$3:$G$17,2,0)</f>
        <v>Laproscopy</v>
      </c>
    </row>
    <row r="218" spans="1:14" ht="12.75">
      <c r="A218" s="6" t="s">
        <v>206</v>
      </c>
      <c r="B218" s="6">
        <v>44766</v>
      </c>
      <c r="C218" s="6">
        <v>2</v>
      </c>
      <c r="D218" s="6"/>
      <c r="E218" s="6">
        <v>37</v>
      </c>
      <c r="F218" s="6">
        <v>13</v>
      </c>
      <c r="G218" s="6">
        <v>4</v>
      </c>
      <c r="H218" s="6"/>
      <c r="I218" s="24">
        <v>44470.829861111102</v>
      </c>
      <c r="J218" s="6">
        <v>13</v>
      </c>
      <c r="K218" s="6">
        <v>2</v>
      </c>
      <c r="L218" s="6" t="str">
        <f>VLOOKUP(G218,IDs!$Q$3:$R$22,2,0)</f>
        <v>Hyderabad</v>
      </c>
      <c r="M218" s="6">
        <f>VLOOKUP(E218,IDs!$A$3:$C$161,3,0)</f>
        <v>0</v>
      </c>
      <c r="N218" s="6" t="str">
        <f>VLOOKUP(M218,IDs!$F$3:$G$17,2,0)</f>
        <v>Not Assigned</v>
      </c>
    </row>
    <row r="219" spans="1:14" ht="12.75">
      <c r="A219" s="6" t="s">
        <v>207</v>
      </c>
      <c r="B219" s="6">
        <v>44767</v>
      </c>
      <c r="C219" s="6">
        <v>2</v>
      </c>
      <c r="D219" s="6"/>
      <c r="E219" s="6">
        <v>37</v>
      </c>
      <c r="F219" s="6">
        <v>13</v>
      </c>
      <c r="G219" s="6">
        <v>1</v>
      </c>
      <c r="H219" s="6"/>
      <c r="I219" s="24">
        <v>44470.833333333299</v>
      </c>
      <c r="J219" s="6">
        <v>13</v>
      </c>
      <c r="K219" s="6">
        <v>2</v>
      </c>
      <c r="L219" s="6" t="str">
        <f>VLOOKUP(G219,IDs!$Q$3:$R$22,2,0)</f>
        <v>New Delhi</v>
      </c>
      <c r="M219" s="6">
        <f>VLOOKUP(E219,IDs!$A$3:$C$161,3,0)</f>
        <v>0</v>
      </c>
      <c r="N219" s="6" t="str">
        <f>VLOOKUP(M219,IDs!$F$3:$G$17,2,0)</f>
        <v>Not Assigned</v>
      </c>
    </row>
    <row r="220" spans="1:14" ht="12.75">
      <c r="A220" s="6" t="s">
        <v>208</v>
      </c>
      <c r="B220" s="6">
        <v>44768</v>
      </c>
      <c r="C220" s="6">
        <v>1</v>
      </c>
      <c r="D220" s="6"/>
      <c r="E220" s="6">
        <v>17</v>
      </c>
      <c r="F220" s="6">
        <v>2</v>
      </c>
      <c r="G220" s="6">
        <v>8</v>
      </c>
      <c r="H220" s="6"/>
      <c r="I220" s="24">
        <v>44470.838194444397</v>
      </c>
      <c r="J220" s="6">
        <v>2</v>
      </c>
      <c r="K220" s="6">
        <v>1</v>
      </c>
      <c r="L220" s="6" t="str">
        <f>VLOOKUP(G220,IDs!$Q$3:$R$22,2,0)</f>
        <v xml:space="preserve">Tertiary </v>
      </c>
      <c r="M220" s="6">
        <f>VLOOKUP(E220,IDs!$A$3:$C$161,3,0)</f>
        <v>7</v>
      </c>
      <c r="N220" s="6" t="str">
        <f>VLOOKUP(M220,IDs!$F$3:$G$17,2,0)</f>
        <v>Cosmetic</v>
      </c>
    </row>
    <row r="221" spans="1:14" ht="12.75">
      <c r="A221" s="6" t="s">
        <v>209</v>
      </c>
      <c r="B221" s="6">
        <v>44769</v>
      </c>
      <c r="C221" s="6">
        <v>2</v>
      </c>
      <c r="D221" s="6"/>
      <c r="E221" s="6">
        <v>37</v>
      </c>
      <c r="F221" s="6">
        <v>2</v>
      </c>
      <c r="G221" s="6">
        <v>1</v>
      </c>
      <c r="H221" s="6"/>
      <c r="I221" s="24">
        <v>44470.840277777803</v>
      </c>
      <c r="J221" s="6">
        <v>2</v>
      </c>
      <c r="K221" s="6">
        <v>2</v>
      </c>
      <c r="L221" s="6" t="str">
        <f>VLOOKUP(G221,IDs!$Q$3:$R$22,2,0)</f>
        <v>New Delhi</v>
      </c>
      <c r="M221" s="6">
        <f>VLOOKUP(E221,IDs!$A$3:$C$161,3,0)</f>
        <v>0</v>
      </c>
      <c r="N221" s="6" t="str">
        <f>VLOOKUP(M221,IDs!$F$3:$G$17,2,0)</f>
        <v>Not Assigned</v>
      </c>
    </row>
    <row r="222" spans="1:14" ht="12.75">
      <c r="A222" s="6" t="s">
        <v>210</v>
      </c>
      <c r="B222" s="6">
        <v>44770</v>
      </c>
      <c r="C222" s="6">
        <v>2</v>
      </c>
      <c r="D222" s="6"/>
      <c r="E222" s="6">
        <v>37</v>
      </c>
      <c r="F222" s="6">
        <v>2</v>
      </c>
      <c r="G222" s="6">
        <v>3</v>
      </c>
      <c r="H222" s="6"/>
      <c r="I222" s="24">
        <v>44470.847222222197</v>
      </c>
      <c r="J222" s="6">
        <v>2</v>
      </c>
      <c r="K222" s="6">
        <v>2</v>
      </c>
      <c r="L222" s="6" t="str">
        <f>VLOOKUP(G222,IDs!$Q$3:$R$22,2,0)</f>
        <v>Mumbai</v>
      </c>
      <c r="M222" s="6">
        <f>VLOOKUP(E222,IDs!$A$3:$C$161,3,0)</f>
        <v>0</v>
      </c>
      <c r="N222" s="6" t="str">
        <f>VLOOKUP(M222,IDs!$F$3:$G$17,2,0)</f>
        <v>Not Assigned</v>
      </c>
    </row>
    <row r="223" spans="1:14" ht="12.75">
      <c r="A223" s="6" t="s">
        <v>211</v>
      </c>
      <c r="B223" s="6">
        <v>44771</v>
      </c>
      <c r="C223" s="6">
        <v>2</v>
      </c>
      <c r="D223" s="6"/>
      <c r="E223" s="6">
        <v>37</v>
      </c>
      <c r="F223" s="6">
        <v>2</v>
      </c>
      <c r="G223" s="6">
        <v>1</v>
      </c>
      <c r="H223" s="6"/>
      <c r="I223" s="24">
        <v>44470.854166666701</v>
      </c>
      <c r="J223" s="6">
        <v>2</v>
      </c>
      <c r="K223" s="6">
        <v>2</v>
      </c>
      <c r="L223" s="6" t="str">
        <f>VLOOKUP(G223,IDs!$Q$3:$R$22,2,0)</f>
        <v>New Delhi</v>
      </c>
      <c r="M223" s="6">
        <f>VLOOKUP(E223,IDs!$A$3:$C$161,3,0)</f>
        <v>0</v>
      </c>
      <c r="N223" s="6" t="str">
        <f>VLOOKUP(M223,IDs!$F$3:$G$17,2,0)</f>
        <v>Not Assigned</v>
      </c>
    </row>
    <row r="224" spans="1:14" ht="12.75">
      <c r="A224" s="6" t="s">
        <v>212</v>
      </c>
      <c r="B224" s="6">
        <v>44772</v>
      </c>
      <c r="C224" s="6">
        <v>2</v>
      </c>
      <c r="D224" s="6"/>
      <c r="E224" s="6">
        <v>37</v>
      </c>
      <c r="F224" s="6">
        <v>2</v>
      </c>
      <c r="G224" s="6">
        <v>3</v>
      </c>
      <c r="H224" s="6"/>
      <c r="I224" s="24">
        <v>44470.857638888898</v>
      </c>
      <c r="J224" s="6">
        <v>2</v>
      </c>
      <c r="K224" s="6">
        <v>2</v>
      </c>
      <c r="L224" s="6" t="str">
        <f>VLOOKUP(G224,IDs!$Q$3:$R$22,2,0)</f>
        <v>Mumbai</v>
      </c>
      <c r="M224" s="6">
        <f>VLOOKUP(E224,IDs!$A$3:$C$161,3,0)</f>
        <v>0</v>
      </c>
      <c r="N224" s="6" t="str">
        <f>VLOOKUP(M224,IDs!$F$3:$G$17,2,0)</f>
        <v>Not Assigned</v>
      </c>
    </row>
    <row r="225" spans="1:14" ht="12.75">
      <c r="A225" s="6" t="s">
        <v>213</v>
      </c>
      <c r="B225" s="6">
        <v>44773</v>
      </c>
      <c r="C225" s="6">
        <v>1</v>
      </c>
      <c r="D225" s="6"/>
      <c r="E225" s="6">
        <v>135</v>
      </c>
      <c r="F225" s="6">
        <v>2</v>
      </c>
      <c r="G225" s="6">
        <v>1</v>
      </c>
      <c r="H225" s="6"/>
      <c r="I225" s="24">
        <v>44470.863888888904</v>
      </c>
      <c r="J225" s="6">
        <v>2</v>
      </c>
      <c r="K225" s="6">
        <v>1</v>
      </c>
      <c r="L225" s="6" t="str">
        <f>VLOOKUP(G225,IDs!$Q$3:$R$22,2,0)</f>
        <v>New Delhi</v>
      </c>
      <c r="M225" s="6">
        <f>VLOOKUP(E225,IDs!$A$3:$C$161,3,0)</f>
        <v>10</v>
      </c>
      <c r="N225" s="6" t="str">
        <f>VLOOKUP(M225,IDs!$F$3:$G$17,2,0)</f>
        <v>Dental</v>
      </c>
    </row>
    <row r="226" spans="1:14" ht="12.75">
      <c r="A226" s="6" t="s">
        <v>214</v>
      </c>
      <c r="B226" s="6">
        <v>44774</v>
      </c>
      <c r="C226" s="6">
        <v>2</v>
      </c>
      <c r="D226" s="6"/>
      <c r="E226" s="6">
        <v>37</v>
      </c>
      <c r="F226" s="6">
        <v>12</v>
      </c>
      <c r="G226" s="6">
        <v>1</v>
      </c>
      <c r="H226" s="6"/>
      <c r="I226" s="24">
        <v>44470.864583333299</v>
      </c>
      <c r="J226" s="6">
        <v>12</v>
      </c>
      <c r="K226" s="6">
        <v>2</v>
      </c>
      <c r="L226" s="6" t="str">
        <f>VLOOKUP(G226,IDs!$Q$3:$R$22,2,0)</f>
        <v>New Delhi</v>
      </c>
      <c r="M226" s="6">
        <f>VLOOKUP(E226,IDs!$A$3:$C$161,3,0)</f>
        <v>0</v>
      </c>
      <c r="N226" s="6" t="str">
        <f>VLOOKUP(M226,IDs!$F$3:$G$17,2,0)</f>
        <v>Not Assigned</v>
      </c>
    </row>
    <row r="227" spans="1:14" ht="12.75">
      <c r="A227" s="6" t="s">
        <v>215</v>
      </c>
      <c r="B227" s="6">
        <v>44775</v>
      </c>
      <c r="C227" s="6">
        <v>2</v>
      </c>
      <c r="D227" s="6"/>
      <c r="E227" s="6">
        <v>37</v>
      </c>
      <c r="F227" s="6">
        <v>2</v>
      </c>
      <c r="G227" s="6">
        <v>2</v>
      </c>
      <c r="H227" s="24">
        <v>44473</v>
      </c>
      <c r="I227" s="24">
        <v>44470.871527777803</v>
      </c>
      <c r="J227" s="6">
        <v>2</v>
      </c>
      <c r="K227" s="6">
        <v>2</v>
      </c>
      <c r="L227" s="6" t="str">
        <f>VLOOKUP(G227,IDs!$Q$3:$R$22,2,0)</f>
        <v>Bangalore</v>
      </c>
      <c r="M227" s="6">
        <f>VLOOKUP(E227,IDs!$A$3:$C$161,3,0)</f>
        <v>0</v>
      </c>
      <c r="N227" s="6" t="str">
        <f>VLOOKUP(M227,IDs!$F$3:$G$17,2,0)</f>
        <v>Not Assigned</v>
      </c>
    </row>
    <row r="228" spans="1:14" ht="12.75">
      <c r="A228" s="6" t="s">
        <v>210</v>
      </c>
      <c r="B228" s="6">
        <v>44776</v>
      </c>
      <c r="C228" s="6">
        <v>1</v>
      </c>
      <c r="D228" s="6"/>
      <c r="E228" s="6">
        <v>17</v>
      </c>
      <c r="F228" s="6">
        <v>2</v>
      </c>
      <c r="G228" s="6">
        <v>3</v>
      </c>
      <c r="H228" s="6"/>
      <c r="I228" s="24">
        <v>44470.871527777803</v>
      </c>
      <c r="J228" s="6">
        <v>2</v>
      </c>
      <c r="K228" s="6">
        <v>1</v>
      </c>
      <c r="L228" s="6" t="str">
        <f>VLOOKUP(G228,IDs!$Q$3:$R$22,2,0)</f>
        <v>Mumbai</v>
      </c>
      <c r="M228" s="6">
        <f>VLOOKUP(E228,IDs!$A$3:$C$161,3,0)</f>
        <v>7</v>
      </c>
      <c r="N228" s="6" t="str">
        <f>VLOOKUP(M228,IDs!$F$3:$G$17,2,0)</f>
        <v>Cosmetic</v>
      </c>
    </row>
    <row r="229" spans="1:14" ht="12.75">
      <c r="A229" s="6" t="s">
        <v>216</v>
      </c>
      <c r="B229" s="6">
        <v>44777</v>
      </c>
      <c r="C229" s="6">
        <v>1</v>
      </c>
      <c r="D229" s="6"/>
      <c r="E229" s="6">
        <v>19</v>
      </c>
      <c r="F229" s="6">
        <v>13</v>
      </c>
      <c r="G229" s="6">
        <v>3</v>
      </c>
      <c r="H229" s="24">
        <v>44478</v>
      </c>
      <c r="I229" s="24">
        <v>44470.872222222199</v>
      </c>
      <c r="J229" s="6">
        <v>13</v>
      </c>
      <c r="K229" s="6">
        <v>1</v>
      </c>
      <c r="L229" s="6" t="str">
        <f>VLOOKUP(G229,IDs!$Q$3:$R$22,2,0)</f>
        <v>Mumbai</v>
      </c>
      <c r="M229" s="6">
        <f>VLOOKUP(E229,IDs!$A$3:$C$161,3,0)</f>
        <v>1</v>
      </c>
      <c r="N229" s="6" t="str">
        <f>VLOOKUP(M229,IDs!$F$3:$G$17,2,0)</f>
        <v>Proctology</v>
      </c>
    </row>
    <row r="230" spans="1:14" ht="12.75">
      <c r="A230" s="6" t="s">
        <v>217</v>
      </c>
      <c r="B230" s="6">
        <v>44778</v>
      </c>
      <c r="C230" s="6">
        <v>1</v>
      </c>
      <c r="D230" s="6"/>
      <c r="E230" s="6">
        <v>39</v>
      </c>
      <c r="F230" s="6">
        <v>12</v>
      </c>
      <c r="G230" s="6">
        <v>4</v>
      </c>
      <c r="H230" s="24">
        <v>44508</v>
      </c>
      <c r="I230" s="24">
        <v>44470.872916666704</v>
      </c>
      <c r="J230" s="6">
        <v>12</v>
      </c>
      <c r="K230" s="6">
        <v>1</v>
      </c>
      <c r="L230" s="6" t="str">
        <f>VLOOKUP(G230,IDs!$Q$3:$R$22,2,0)</f>
        <v>Hyderabad</v>
      </c>
      <c r="M230" s="6">
        <f>VLOOKUP(E230,IDs!$A$3:$C$161,3,0)</f>
        <v>2</v>
      </c>
      <c r="N230" s="6" t="str">
        <f>VLOOKUP(M230,IDs!$F$3:$G$17,2,0)</f>
        <v>Urology Circumcision</v>
      </c>
    </row>
    <row r="231" spans="1:14" ht="12.75">
      <c r="A231" s="6" t="s">
        <v>217</v>
      </c>
      <c r="B231" s="6">
        <v>44779</v>
      </c>
      <c r="C231" s="6">
        <v>2</v>
      </c>
      <c r="D231" s="6"/>
      <c r="E231" s="6">
        <v>37</v>
      </c>
      <c r="F231" s="6">
        <v>12</v>
      </c>
      <c r="G231" s="6">
        <v>4</v>
      </c>
      <c r="H231" s="6"/>
      <c r="I231" s="24">
        <v>44470.875</v>
      </c>
      <c r="J231" s="6">
        <v>12</v>
      </c>
      <c r="K231" s="6">
        <v>2</v>
      </c>
      <c r="L231" s="6" t="str">
        <f>VLOOKUP(G231,IDs!$Q$3:$R$22,2,0)</f>
        <v>Hyderabad</v>
      </c>
      <c r="M231" s="6">
        <f>VLOOKUP(E231,IDs!$A$3:$C$161,3,0)</f>
        <v>0</v>
      </c>
      <c r="N231" s="6" t="str">
        <f>VLOOKUP(M231,IDs!$F$3:$G$17,2,0)</f>
        <v>Not Assigned</v>
      </c>
    </row>
    <row r="232" spans="1:14" ht="12.75">
      <c r="A232" s="6" t="s">
        <v>210</v>
      </c>
      <c r="B232" s="6">
        <v>44780</v>
      </c>
      <c r="C232" s="6">
        <v>2</v>
      </c>
      <c r="D232" s="6"/>
      <c r="E232" s="6">
        <v>17</v>
      </c>
      <c r="F232" s="6">
        <v>2</v>
      </c>
      <c r="G232" s="6">
        <v>3</v>
      </c>
      <c r="H232" s="6"/>
      <c r="I232" s="24">
        <v>44470.878472222197</v>
      </c>
      <c r="J232" s="6">
        <v>2</v>
      </c>
      <c r="K232" s="6">
        <v>2</v>
      </c>
      <c r="L232" s="6" t="str">
        <f>VLOOKUP(G232,IDs!$Q$3:$R$22,2,0)</f>
        <v>Mumbai</v>
      </c>
      <c r="M232" s="6">
        <f>VLOOKUP(E232,IDs!$A$3:$C$161,3,0)</f>
        <v>7</v>
      </c>
      <c r="N232" s="6" t="str">
        <f>VLOOKUP(M232,IDs!$F$3:$G$17,2,0)</f>
        <v>Cosmetic</v>
      </c>
    </row>
    <row r="233" spans="1:14" ht="12.75">
      <c r="A233" s="6" t="s">
        <v>218</v>
      </c>
      <c r="B233" s="6">
        <v>44781</v>
      </c>
      <c r="C233" s="6">
        <v>1</v>
      </c>
      <c r="D233" s="6"/>
      <c r="E233" s="6">
        <v>16</v>
      </c>
      <c r="F233" s="6">
        <v>2</v>
      </c>
      <c r="G233" s="6">
        <v>6</v>
      </c>
      <c r="H233" s="6"/>
      <c r="I233" s="24">
        <v>44470.879166666702</v>
      </c>
      <c r="J233" s="6">
        <v>2</v>
      </c>
      <c r="K233" s="6">
        <v>1</v>
      </c>
      <c r="L233" s="6" t="str">
        <f>VLOOKUP(G233,IDs!$Q$3:$R$22,2,0)</f>
        <v>Pune</v>
      </c>
      <c r="M233" s="6">
        <f>VLOOKUP(E233,IDs!$A$3:$C$161,3,0)</f>
        <v>3</v>
      </c>
      <c r="N233" s="6" t="str">
        <f>VLOOKUP(M233,IDs!$F$3:$G$17,2,0)</f>
        <v>Laproscopy</v>
      </c>
    </row>
    <row r="234" spans="1:14" ht="12.75">
      <c r="A234" s="6" t="s">
        <v>219</v>
      </c>
      <c r="B234" s="6">
        <v>44782</v>
      </c>
      <c r="C234" s="6">
        <v>1</v>
      </c>
      <c r="D234" s="6"/>
      <c r="E234" s="6">
        <v>2</v>
      </c>
      <c r="F234" s="6">
        <v>2</v>
      </c>
      <c r="G234" s="6">
        <v>3</v>
      </c>
      <c r="H234" s="6"/>
      <c r="I234" s="24">
        <v>44470.881944444402</v>
      </c>
      <c r="J234" s="6">
        <v>2</v>
      </c>
      <c r="K234" s="6">
        <v>1</v>
      </c>
      <c r="L234" s="6" t="str">
        <f>VLOOKUP(G234,IDs!$Q$3:$R$22,2,0)</f>
        <v>Mumbai</v>
      </c>
      <c r="M234" s="6">
        <f>VLOOKUP(E234,IDs!$A$3:$C$161,3,0)</f>
        <v>1</v>
      </c>
      <c r="N234" s="6" t="str">
        <f>VLOOKUP(M234,IDs!$F$3:$G$17,2,0)</f>
        <v>Proctology</v>
      </c>
    </row>
    <row r="235" spans="1:14" ht="12.75">
      <c r="A235" s="6" t="s">
        <v>220</v>
      </c>
      <c r="B235" s="6">
        <v>44783</v>
      </c>
      <c r="C235" s="6">
        <v>1</v>
      </c>
      <c r="D235" s="6"/>
      <c r="E235" s="6">
        <v>20</v>
      </c>
      <c r="F235" s="6">
        <v>2</v>
      </c>
      <c r="G235" s="6">
        <v>3</v>
      </c>
      <c r="H235" s="6"/>
      <c r="I235" s="24">
        <v>44470.882638888899</v>
      </c>
      <c r="J235" s="6">
        <v>2</v>
      </c>
      <c r="K235" s="6">
        <v>1</v>
      </c>
      <c r="L235" s="6" t="str">
        <f>VLOOKUP(G235,IDs!$Q$3:$R$22,2,0)</f>
        <v>Mumbai</v>
      </c>
      <c r="M235" s="6">
        <f>VLOOKUP(E235,IDs!$A$3:$C$161,3,0)</f>
        <v>1</v>
      </c>
      <c r="N235" s="6" t="str">
        <f>VLOOKUP(M235,IDs!$F$3:$G$17,2,0)</f>
        <v>Proctology</v>
      </c>
    </row>
    <row r="236" spans="1:14" ht="12.75">
      <c r="A236" s="6" t="s">
        <v>221</v>
      </c>
      <c r="B236" s="6">
        <v>44784</v>
      </c>
      <c r="C236" s="6">
        <v>2</v>
      </c>
      <c r="D236" s="6"/>
      <c r="E236" s="6">
        <v>2</v>
      </c>
      <c r="F236" s="6">
        <v>13</v>
      </c>
      <c r="G236" s="6">
        <v>1</v>
      </c>
      <c r="H236" s="24">
        <v>44473</v>
      </c>
      <c r="I236" s="24">
        <v>44470.885416666701</v>
      </c>
      <c r="J236" s="6">
        <v>13</v>
      </c>
      <c r="K236" s="6">
        <v>2</v>
      </c>
      <c r="L236" s="6" t="str">
        <f>VLOOKUP(G236,IDs!$Q$3:$R$22,2,0)</f>
        <v>New Delhi</v>
      </c>
      <c r="M236" s="6">
        <f>VLOOKUP(E236,IDs!$A$3:$C$161,3,0)</f>
        <v>1</v>
      </c>
      <c r="N236" s="6" t="str">
        <f>VLOOKUP(M236,IDs!$F$3:$G$17,2,0)</f>
        <v>Proctology</v>
      </c>
    </row>
    <row r="237" spans="1:14" ht="12.75">
      <c r="A237" s="6" t="s">
        <v>219</v>
      </c>
      <c r="B237" s="6">
        <v>44785</v>
      </c>
      <c r="C237" s="6">
        <v>2</v>
      </c>
      <c r="D237" s="6"/>
      <c r="E237" s="6">
        <v>2</v>
      </c>
      <c r="F237" s="6">
        <v>13</v>
      </c>
      <c r="G237" s="6">
        <v>3</v>
      </c>
      <c r="H237" s="6"/>
      <c r="I237" s="24">
        <v>44470.885416666701</v>
      </c>
      <c r="J237" s="6">
        <v>13</v>
      </c>
      <c r="K237" s="6">
        <v>2</v>
      </c>
      <c r="L237" s="6" t="str">
        <f>VLOOKUP(G237,IDs!$Q$3:$R$22,2,0)</f>
        <v>Mumbai</v>
      </c>
      <c r="M237" s="6">
        <f>VLOOKUP(E237,IDs!$A$3:$C$161,3,0)</f>
        <v>1</v>
      </c>
      <c r="N237" s="6" t="str">
        <f>VLOOKUP(M237,IDs!$F$3:$G$17,2,0)</f>
        <v>Proctology</v>
      </c>
    </row>
    <row r="238" spans="1:14" ht="12.75">
      <c r="A238" s="6" t="s">
        <v>222</v>
      </c>
      <c r="B238" s="6">
        <v>44786</v>
      </c>
      <c r="C238" s="6">
        <v>1</v>
      </c>
      <c r="D238" s="6"/>
      <c r="E238" s="6">
        <v>19</v>
      </c>
      <c r="F238" s="6">
        <v>2</v>
      </c>
      <c r="G238" s="6">
        <v>2</v>
      </c>
      <c r="H238" s="23">
        <v>44481</v>
      </c>
      <c r="I238" s="24">
        <v>44470.886111111096</v>
      </c>
      <c r="J238" s="6">
        <v>2</v>
      </c>
      <c r="K238" s="6">
        <v>1</v>
      </c>
      <c r="L238" s="6" t="str">
        <f>VLOOKUP(G238,IDs!$Q$3:$R$22,2,0)</f>
        <v>Bangalore</v>
      </c>
      <c r="M238" s="6">
        <f>VLOOKUP(E238,IDs!$A$3:$C$161,3,0)</f>
        <v>1</v>
      </c>
      <c r="N238" s="6" t="str">
        <f>VLOOKUP(M238,IDs!$F$3:$G$17,2,0)</f>
        <v>Proctology</v>
      </c>
    </row>
    <row r="239" spans="1:14" ht="12.75">
      <c r="A239" s="6" t="s">
        <v>223</v>
      </c>
      <c r="B239" s="6">
        <v>44787</v>
      </c>
      <c r="C239" s="6">
        <v>1</v>
      </c>
      <c r="D239" s="6"/>
      <c r="E239" s="6">
        <v>15</v>
      </c>
      <c r="F239" s="6">
        <v>13</v>
      </c>
      <c r="G239" s="6">
        <v>1</v>
      </c>
      <c r="H239" s="23">
        <v>44494</v>
      </c>
      <c r="I239" s="24">
        <v>44470.886111111096</v>
      </c>
      <c r="J239" s="6">
        <v>13</v>
      </c>
      <c r="K239" s="6">
        <v>1</v>
      </c>
      <c r="L239" s="6" t="str">
        <f>VLOOKUP(G239,IDs!$Q$3:$R$22,2,0)</f>
        <v>New Delhi</v>
      </c>
      <c r="M239" s="6">
        <f>VLOOKUP(E239,IDs!$A$3:$C$161,3,0)</f>
        <v>3</v>
      </c>
      <c r="N239" s="6" t="str">
        <f>VLOOKUP(M239,IDs!$F$3:$G$17,2,0)</f>
        <v>Laproscopy</v>
      </c>
    </row>
    <row r="240" spans="1:14" ht="12.75">
      <c r="A240" s="6" t="s">
        <v>214</v>
      </c>
      <c r="B240" s="6">
        <v>44788</v>
      </c>
      <c r="C240" s="6">
        <v>1</v>
      </c>
      <c r="D240" s="6"/>
      <c r="E240" s="6">
        <v>17</v>
      </c>
      <c r="F240" s="6">
        <v>12</v>
      </c>
      <c r="G240" s="6">
        <v>1</v>
      </c>
      <c r="H240" s="6"/>
      <c r="I240" s="24">
        <v>44470.886805555601</v>
      </c>
      <c r="J240" s="6">
        <v>12</v>
      </c>
      <c r="K240" s="6">
        <v>1</v>
      </c>
      <c r="L240" s="6" t="str">
        <f>VLOOKUP(G240,IDs!$Q$3:$R$22,2,0)</f>
        <v>New Delhi</v>
      </c>
      <c r="M240" s="6">
        <f>VLOOKUP(E240,IDs!$A$3:$C$161,3,0)</f>
        <v>7</v>
      </c>
      <c r="N240" s="6" t="str">
        <f>VLOOKUP(M240,IDs!$F$3:$G$17,2,0)</f>
        <v>Cosmetic</v>
      </c>
    </row>
    <row r="241" spans="1:14" ht="12.75">
      <c r="A241" s="6" t="s">
        <v>171</v>
      </c>
      <c r="B241" s="6">
        <v>44789</v>
      </c>
      <c r="C241" s="6">
        <v>1</v>
      </c>
      <c r="D241" s="6"/>
      <c r="E241" s="6">
        <v>20</v>
      </c>
      <c r="F241" s="6">
        <v>2</v>
      </c>
      <c r="G241" s="6">
        <v>1</v>
      </c>
      <c r="H241" s="6"/>
      <c r="I241" s="24">
        <v>44470.8972222222</v>
      </c>
      <c r="J241" s="6">
        <v>2</v>
      </c>
      <c r="K241" s="6">
        <v>1</v>
      </c>
      <c r="L241" s="6" t="str">
        <f>VLOOKUP(G241,IDs!$Q$3:$R$22,2,0)</f>
        <v>New Delhi</v>
      </c>
      <c r="M241" s="6">
        <f>VLOOKUP(E241,IDs!$A$3:$C$161,3,0)</f>
        <v>1</v>
      </c>
      <c r="N241" s="6" t="str">
        <f>VLOOKUP(M241,IDs!$F$3:$G$17,2,0)</f>
        <v>Proctology</v>
      </c>
    </row>
    <row r="242" spans="1:14" ht="12.75">
      <c r="A242" s="6" t="s">
        <v>214</v>
      </c>
      <c r="B242" s="6">
        <v>44790</v>
      </c>
      <c r="C242" s="6">
        <v>1</v>
      </c>
      <c r="D242" s="6"/>
      <c r="E242" s="6">
        <v>17</v>
      </c>
      <c r="F242" s="6">
        <v>13</v>
      </c>
      <c r="G242" s="6">
        <v>1</v>
      </c>
      <c r="H242" s="6"/>
      <c r="I242" s="24">
        <v>44470.904166666704</v>
      </c>
      <c r="J242" s="6">
        <v>13</v>
      </c>
      <c r="K242" s="6">
        <v>1</v>
      </c>
      <c r="L242" s="6" t="str">
        <f>VLOOKUP(G242,IDs!$Q$3:$R$22,2,0)</f>
        <v>New Delhi</v>
      </c>
      <c r="M242" s="6">
        <f>VLOOKUP(E242,IDs!$A$3:$C$161,3,0)</f>
        <v>7</v>
      </c>
      <c r="N242" s="6" t="str">
        <f>VLOOKUP(M242,IDs!$F$3:$G$17,2,0)</f>
        <v>Cosmetic</v>
      </c>
    </row>
    <row r="243" spans="1:14" ht="12.75">
      <c r="A243" s="6" t="s">
        <v>224</v>
      </c>
      <c r="B243" s="6">
        <v>44791</v>
      </c>
      <c r="C243" s="6">
        <v>1</v>
      </c>
      <c r="D243" s="6"/>
      <c r="E243" s="6">
        <v>39</v>
      </c>
      <c r="F243" s="6">
        <v>13</v>
      </c>
      <c r="G243" s="6">
        <v>1</v>
      </c>
      <c r="H243" s="23">
        <v>44511</v>
      </c>
      <c r="I243" s="24">
        <v>44470.905555555597</v>
      </c>
      <c r="J243" s="6">
        <v>13</v>
      </c>
      <c r="K243" s="6">
        <v>1</v>
      </c>
      <c r="L243" s="6" t="str">
        <f>VLOOKUP(G243,IDs!$Q$3:$R$22,2,0)</f>
        <v>New Delhi</v>
      </c>
      <c r="M243" s="6">
        <f>VLOOKUP(E243,IDs!$A$3:$C$161,3,0)</f>
        <v>2</v>
      </c>
      <c r="N243" s="6" t="str">
        <f>VLOOKUP(M243,IDs!$F$3:$G$17,2,0)</f>
        <v>Urology Circumcision</v>
      </c>
    </row>
    <row r="244" spans="1:14" ht="12.75">
      <c r="A244" s="6" t="s">
        <v>225</v>
      </c>
      <c r="B244" s="6">
        <v>44792</v>
      </c>
      <c r="C244" s="6">
        <v>2</v>
      </c>
      <c r="D244" s="6"/>
      <c r="E244" s="6">
        <v>15</v>
      </c>
      <c r="F244" s="6">
        <v>13</v>
      </c>
      <c r="G244" s="6">
        <v>1</v>
      </c>
      <c r="H244" s="24">
        <v>44473</v>
      </c>
      <c r="I244" s="24">
        <v>44470.90625</v>
      </c>
      <c r="J244" s="6">
        <v>13</v>
      </c>
      <c r="K244" s="6">
        <v>2</v>
      </c>
      <c r="L244" s="6" t="str">
        <f>VLOOKUP(G244,IDs!$Q$3:$R$22,2,0)</f>
        <v>New Delhi</v>
      </c>
      <c r="M244" s="6">
        <f>VLOOKUP(E244,IDs!$A$3:$C$161,3,0)</f>
        <v>3</v>
      </c>
      <c r="N244" s="6" t="str">
        <f>VLOOKUP(M244,IDs!$F$3:$G$17,2,0)</f>
        <v>Laproscopy</v>
      </c>
    </row>
    <row r="245" spans="1:14" ht="12.75">
      <c r="A245" s="6" t="s">
        <v>226</v>
      </c>
      <c r="B245" s="6">
        <v>44793</v>
      </c>
      <c r="C245" s="6">
        <v>1</v>
      </c>
      <c r="D245" s="6"/>
      <c r="E245" s="6">
        <v>39</v>
      </c>
      <c r="F245" s="6">
        <v>2</v>
      </c>
      <c r="G245" s="6">
        <v>1</v>
      </c>
      <c r="H245" s="6"/>
      <c r="I245" s="24">
        <v>44470.911805555603</v>
      </c>
      <c r="J245" s="6">
        <v>2</v>
      </c>
      <c r="K245" s="6">
        <v>1</v>
      </c>
      <c r="L245" s="6" t="str">
        <f>VLOOKUP(G245,IDs!$Q$3:$R$22,2,0)</f>
        <v>New Delhi</v>
      </c>
      <c r="M245" s="6">
        <f>VLOOKUP(E245,IDs!$A$3:$C$161,3,0)</f>
        <v>2</v>
      </c>
      <c r="N245" s="6" t="str">
        <f>VLOOKUP(M245,IDs!$F$3:$G$17,2,0)</f>
        <v>Urology Circumcision</v>
      </c>
    </row>
    <row r="246" spans="1:14" ht="12.75">
      <c r="A246" s="6" t="s">
        <v>227</v>
      </c>
      <c r="B246" s="6">
        <v>44794</v>
      </c>
      <c r="C246" s="6">
        <v>1</v>
      </c>
      <c r="D246" s="6"/>
      <c r="E246" s="6">
        <v>7</v>
      </c>
      <c r="F246" s="6">
        <v>13</v>
      </c>
      <c r="G246" s="6">
        <v>2</v>
      </c>
      <c r="H246" s="6"/>
      <c r="I246" s="24">
        <v>44470.916666666701</v>
      </c>
      <c r="J246" s="6">
        <v>13</v>
      </c>
      <c r="K246" s="6">
        <v>1</v>
      </c>
      <c r="L246" s="6" t="str">
        <f>VLOOKUP(G246,IDs!$Q$3:$R$22,2,0)</f>
        <v>Bangalore</v>
      </c>
      <c r="M246" s="6">
        <f>VLOOKUP(E246,IDs!$A$3:$C$161,3,0)</f>
        <v>9</v>
      </c>
      <c r="N246" s="6" t="str">
        <f>VLOOKUP(M246,IDs!$F$3:$G$17,2,0)</f>
        <v>Ophthalmology</v>
      </c>
    </row>
    <row r="247" spans="1:14" ht="12.75">
      <c r="A247" s="6" t="s">
        <v>228</v>
      </c>
      <c r="B247" s="6">
        <v>44795</v>
      </c>
      <c r="C247" s="6">
        <v>1</v>
      </c>
      <c r="D247" s="6"/>
      <c r="E247" s="6">
        <v>2</v>
      </c>
      <c r="F247" s="6">
        <v>2</v>
      </c>
      <c r="G247" s="6">
        <v>1</v>
      </c>
      <c r="H247" s="6"/>
      <c r="I247" s="24">
        <v>44470.920833333301</v>
      </c>
      <c r="J247" s="6">
        <v>2</v>
      </c>
      <c r="K247" s="6">
        <v>1</v>
      </c>
      <c r="L247" s="6" t="str">
        <f>VLOOKUP(G247,IDs!$Q$3:$R$22,2,0)</f>
        <v>New Delhi</v>
      </c>
      <c r="M247" s="6">
        <f>VLOOKUP(E247,IDs!$A$3:$C$161,3,0)</f>
        <v>1</v>
      </c>
      <c r="N247" s="6" t="str">
        <f>VLOOKUP(M247,IDs!$F$3:$G$17,2,0)</f>
        <v>Proctology</v>
      </c>
    </row>
    <row r="248" spans="1:14" ht="12.75">
      <c r="A248" s="6" t="s">
        <v>229</v>
      </c>
      <c r="B248" s="6">
        <v>44796</v>
      </c>
      <c r="C248" s="6">
        <v>1</v>
      </c>
      <c r="D248" s="6"/>
      <c r="E248" s="6">
        <v>2</v>
      </c>
      <c r="F248" s="6">
        <v>2</v>
      </c>
      <c r="G248" s="6">
        <v>1</v>
      </c>
      <c r="H248" s="6"/>
      <c r="I248" s="24">
        <v>44470.921527777798</v>
      </c>
      <c r="J248" s="6">
        <v>2</v>
      </c>
      <c r="K248" s="6">
        <v>1</v>
      </c>
      <c r="L248" s="6" t="str">
        <f>VLOOKUP(G248,IDs!$Q$3:$R$22,2,0)</f>
        <v>New Delhi</v>
      </c>
      <c r="M248" s="6">
        <f>VLOOKUP(E248,IDs!$A$3:$C$161,3,0)</f>
        <v>1</v>
      </c>
      <c r="N248" s="6" t="str">
        <f>VLOOKUP(M248,IDs!$F$3:$G$17,2,0)</f>
        <v>Proctology</v>
      </c>
    </row>
    <row r="249" spans="1:14" ht="12.75">
      <c r="A249" s="6" t="s">
        <v>228</v>
      </c>
      <c r="B249" s="6">
        <v>44797</v>
      </c>
      <c r="C249" s="6">
        <v>2</v>
      </c>
      <c r="D249" s="6"/>
      <c r="E249" s="6">
        <v>2</v>
      </c>
      <c r="F249" s="6">
        <v>13</v>
      </c>
      <c r="G249" s="6">
        <v>1</v>
      </c>
      <c r="H249" s="6"/>
      <c r="I249" s="24">
        <v>44470.923611111102</v>
      </c>
      <c r="J249" s="6">
        <v>13</v>
      </c>
      <c r="K249" s="6">
        <v>2</v>
      </c>
      <c r="L249" s="6" t="str">
        <f>VLOOKUP(G249,IDs!$Q$3:$R$22,2,0)</f>
        <v>New Delhi</v>
      </c>
      <c r="M249" s="6">
        <f>VLOOKUP(E249,IDs!$A$3:$C$161,3,0)</f>
        <v>1</v>
      </c>
      <c r="N249" s="6" t="str">
        <f>VLOOKUP(M249,IDs!$F$3:$G$17,2,0)</f>
        <v>Proctology</v>
      </c>
    </row>
    <row r="250" spans="1:14" ht="12.75">
      <c r="A250" s="6" t="s">
        <v>217</v>
      </c>
      <c r="B250" s="6">
        <v>44798</v>
      </c>
      <c r="C250" s="6">
        <v>2</v>
      </c>
      <c r="D250" s="6"/>
      <c r="E250" s="6">
        <v>2</v>
      </c>
      <c r="F250" s="6">
        <v>13</v>
      </c>
      <c r="G250" s="6">
        <v>4</v>
      </c>
      <c r="H250" s="6"/>
      <c r="I250" s="24">
        <v>44470.923611111102</v>
      </c>
      <c r="J250" s="6">
        <v>13</v>
      </c>
      <c r="K250" s="6">
        <v>2</v>
      </c>
      <c r="L250" s="6" t="str">
        <f>VLOOKUP(G250,IDs!$Q$3:$R$22,2,0)</f>
        <v>Hyderabad</v>
      </c>
      <c r="M250" s="6">
        <f>VLOOKUP(E250,IDs!$A$3:$C$161,3,0)</f>
        <v>1</v>
      </c>
      <c r="N250" s="6" t="str">
        <f>VLOOKUP(M250,IDs!$F$3:$G$17,2,0)</f>
        <v>Proctology</v>
      </c>
    </row>
    <row r="251" spans="1:14" ht="12.75">
      <c r="A251" s="6" t="s">
        <v>230</v>
      </c>
      <c r="B251" s="6">
        <v>44799</v>
      </c>
      <c r="C251" s="6">
        <v>1</v>
      </c>
      <c r="D251" s="6"/>
      <c r="E251" s="6">
        <v>2</v>
      </c>
      <c r="F251" s="6">
        <v>4</v>
      </c>
      <c r="G251" s="6">
        <v>3</v>
      </c>
      <c r="H251" s="24">
        <v>44747</v>
      </c>
      <c r="I251" s="24">
        <v>44470.929861111101</v>
      </c>
      <c r="J251" s="6">
        <v>4</v>
      </c>
      <c r="K251" s="6">
        <v>1</v>
      </c>
      <c r="L251" s="6" t="str">
        <f>VLOOKUP(G251,IDs!$Q$3:$R$22,2,0)</f>
        <v>Mumbai</v>
      </c>
      <c r="M251" s="6">
        <f>VLOOKUP(E251,IDs!$A$3:$C$161,3,0)</f>
        <v>1</v>
      </c>
      <c r="N251" s="6" t="str">
        <f>VLOOKUP(M251,IDs!$F$3:$G$17,2,0)</f>
        <v>Proctology</v>
      </c>
    </row>
    <row r="252" spans="1:14" ht="12.75">
      <c r="A252" s="6" t="s">
        <v>231</v>
      </c>
      <c r="B252" s="6">
        <v>44800</v>
      </c>
      <c r="C252" s="6">
        <v>1</v>
      </c>
      <c r="D252" s="6"/>
      <c r="E252" s="6">
        <v>16</v>
      </c>
      <c r="F252" s="6">
        <v>13</v>
      </c>
      <c r="G252" s="6">
        <v>2</v>
      </c>
      <c r="H252" s="23">
        <v>44488</v>
      </c>
      <c r="I252" s="24">
        <v>44470.932638888902</v>
      </c>
      <c r="J252" s="6">
        <v>13</v>
      </c>
      <c r="K252" s="6">
        <v>1</v>
      </c>
      <c r="L252" s="6" t="str">
        <f>VLOOKUP(G252,IDs!$Q$3:$R$22,2,0)</f>
        <v>Bangalore</v>
      </c>
      <c r="M252" s="6">
        <f>VLOOKUP(E252,IDs!$A$3:$C$161,3,0)</f>
        <v>3</v>
      </c>
      <c r="N252" s="6" t="str">
        <f>VLOOKUP(M252,IDs!$F$3:$G$17,2,0)</f>
        <v>Laproscopy</v>
      </c>
    </row>
    <row r="253" spans="1:14" ht="12.75">
      <c r="A253" s="6" t="s">
        <v>232</v>
      </c>
      <c r="B253" s="6">
        <v>44801</v>
      </c>
      <c r="C253" s="6">
        <v>1</v>
      </c>
      <c r="D253" s="6"/>
      <c r="E253" s="6">
        <v>20</v>
      </c>
      <c r="F253" s="6">
        <v>2</v>
      </c>
      <c r="G253" s="6">
        <v>4</v>
      </c>
      <c r="H253" s="6"/>
      <c r="I253" s="24">
        <v>44470.940277777801</v>
      </c>
      <c r="J253" s="6">
        <v>2</v>
      </c>
      <c r="K253" s="6">
        <v>1</v>
      </c>
      <c r="L253" s="6" t="str">
        <f>VLOOKUP(G253,IDs!$Q$3:$R$22,2,0)</f>
        <v>Hyderabad</v>
      </c>
      <c r="M253" s="6">
        <f>VLOOKUP(E253,IDs!$A$3:$C$161,3,0)</f>
        <v>1</v>
      </c>
      <c r="N253" s="6" t="str">
        <f>VLOOKUP(M253,IDs!$F$3:$G$17,2,0)</f>
        <v>Proctology</v>
      </c>
    </row>
    <row r="254" spans="1:14" ht="12.75">
      <c r="A254" s="6" t="s">
        <v>233</v>
      </c>
      <c r="B254" s="6">
        <v>44802</v>
      </c>
      <c r="C254" s="6">
        <v>2</v>
      </c>
      <c r="D254" s="6"/>
      <c r="E254" s="6">
        <v>37</v>
      </c>
      <c r="F254" s="6">
        <v>2</v>
      </c>
      <c r="G254" s="6">
        <v>3</v>
      </c>
      <c r="H254" s="24">
        <v>44611</v>
      </c>
      <c r="I254" s="24">
        <v>44470.940972222197</v>
      </c>
      <c r="J254" s="6">
        <v>2</v>
      </c>
      <c r="K254" s="6">
        <v>2</v>
      </c>
      <c r="L254" s="6" t="str">
        <f>VLOOKUP(G254,IDs!$Q$3:$R$22,2,0)</f>
        <v>Mumbai</v>
      </c>
      <c r="M254" s="6">
        <f>VLOOKUP(E254,IDs!$A$3:$C$161,3,0)</f>
        <v>0</v>
      </c>
      <c r="N254" s="6" t="str">
        <f>VLOOKUP(M254,IDs!$F$3:$G$17,2,0)</f>
        <v>Not Assigned</v>
      </c>
    </row>
    <row r="255" spans="1:14" ht="12.75">
      <c r="A255" s="6" t="s">
        <v>234</v>
      </c>
      <c r="B255" s="6">
        <v>44803</v>
      </c>
      <c r="C255" s="6">
        <v>1</v>
      </c>
      <c r="D255" s="6"/>
      <c r="E255" s="6">
        <v>96</v>
      </c>
      <c r="F255" s="6">
        <v>4</v>
      </c>
      <c r="G255" s="6">
        <v>3</v>
      </c>
      <c r="H255" s="24">
        <v>44729</v>
      </c>
      <c r="I255" s="24">
        <v>44470.947222222203</v>
      </c>
      <c r="J255" s="6">
        <v>4</v>
      </c>
      <c r="K255" s="6">
        <v>1</v>
      </c>
      <c r="L255" s="6" t="str">
        <f>VLOOKUP(G255,IDs!$Q$3:$R$22,2,0)</f>
        <v>Mumbai</v>
      </c>
      <c r="M255" s="6">
        <f>VLOOKUP(E255,IDs!$A$3:$C$161,3,0)</f>
        <v>7</v>
      </c>
      <c r="N255" s="6" t="str">
        <f>VLOOKUP(M255,IDs!$F$3:$G$17,2,0)</f>
        <v>Cosmetic</v>
      </c>
    </row>
    <row r="256" spans="1:14" ht="12.75">
      <c r="A256" s="6" t="s">
        <v>235</v>
      </c>
      <c r="B256" s="6">
        <v>44804</v>
      </c>
      <c r="C256" s="6">
        <v>1</v>
      </c>
      <c r="D256" s="6"/>
      <c r="E256" s="6">
        <v>2</v>
      </c>
      <c r="F256" s="6">
        <v>39</v>
      </c>
      <c r="G256" s="6">
        <v>6</v>
      </c>
      <c r="H256" s="6"/>
      <c r="I256" s="24">
        <v>44470.947222222203</v>
      </c>
      <c r="J256" s="6">
        <v>39</v>
      </c>
      <c r="K256" s="6">
        <v>1</v>
      </c>
      <c r="L256" s="6" t="str">
        <f>VLOOKUP(G256,IDs!$Q$3:$R$22,2,0)</f>
        <v>Pune</v>
      </c>
      <c r="M256" s="6">
        <f>VLOOKUP(E256,IDs!$A$3:$C$161,3,0)</f>
        <v>1</v>
      </c>
      <c r="N256" s="6" t="str">
        <f>VLOOKUP(M256,IDs!$F$3:$G$17,2,0)</f>
        <v>Proctology</v>
      </c>
    </row>
    <row r="257" spans="1:14" ht="12.75">
      <c r="A257" s="6" t="s">
        <v>236</v>
      </c>
      <c r="B257" s="6">
        <v>44805</v>
      </c>
      <c r="C257" s="6">
        <v>1</v>
      </c>
      <c r="D257" s="6"/>
      <c r="E257" s="6">
        <v>135</v>
      </c>
      <c r="F257" s="6">
        <v>2</v>
      </c>
      <c r="G257" s="6">
        <v>1</v>
      </c>
      <c r="H257" s="6"/>
      <c r="I257" s="24">
        <v>44470.948611111096</v>
      </c>
      <c r="J257" s="6">
        <v>2</v>
      </c>
      <c r="K257" s="6">
        <v>1</v>
      </c>
      <c r="L257" s="6" t="str">
        <f>VLOOKUP(G257,IDs!$Q$3:$R$22,2,0)</f>
        <v>New Delhi</v>
      </c>
      <c r="M257" s="6">
        <f>VLOOKUP(E257,IDs!$A$3:$C$161,3,0)</f>
        <v>10</v>
      </c>
      <c r="N257" s="6" t="str">
        <f>VLOOKUP(M257,IDs!$F$3:$G$17,2,0)</f>
        <v>Dental</v>
      </c>
    </row>
    <row r="258" spans="1:14" ht="12.75">
      <c r="A258" s="6" t="s">
        <v>237</v>
      </c>
      <c r="B258" s="6">
        <v>44806</v>
      </c>
      <c r="C258" s="6">
        <v>1</v>
      </c>
      <c r="D258" s="6"/>
      <c r="E258" s="6">
        <v>2</v>
      </c>
      <c r="F258" s="6">
        <v>2</v>
      </c>
      <c r="G258" s="6">
        <v>1</v>
      </c>
      <c r="H258" s="6"/>
      <c r="I258" s="24">
        <v>44470.95</v>
      </c>
      <c r="J258" s="6">
        <v>2</v>
      </c>
      <c r="K258" s="6">
        <v>1</v>
      </c>
      <c r="L258" s="6" t="str">
        <f>VLOOKUP(G258,IDs!$Q$3:$R$22,2,0)</f>
        <v>New Delhi</v>
      </c>
      <c r="M258" s="6">
        <f>VLOOKUP(E258,IDs!$A$3:$C$161,3,0)</f>
        <v>1</v>
      </c>
      <c r="N258" s="6" t="str">
        <f>VLOOKUP(M258,IDs!$F$3:$G$17,2,0)</f>
        <v>Proctology</v>
      </c>
    </row>
    <row r="259" spans="1:14" ht="12.75">
      <c r="A259" s="6" t="s">
        <v>238</v>
      </c>
      <c r="B259" s="6">
        <v>44807</v>
      </c>
      <c r="C259" s="6">
        <v>1</v>
      </c>
      <c r="D259" s="6"/>
      <c r="E259" s="6">
        <v>2</v>
      </c>
      <c r="F259" s="6">
        <v>13</v>
      </c>
      <c r="G259" s="6">
        <v>1</v>
      </c>
      <c r="H259" s="6"/>
      <c r="I259" s="24">
        <v>44470.954166666699</v>
      </c>
      <c r="J259" s="6">
        <v>13</v>
      </c>
      <c r="K259" s="6">
        <v>1</v>
      </c>
      <c r="L259" s="6" t="str">
        <f>VLOOKUP(G259,IDs!$Q$3:$R$22,2,0)</f>
        <v>New Delhi</v>
      </c>
      <c r="M259" s="6">
        <f>VLOOKUP(E259,IDs!$A$3:$C$161,3,0)</f>
        <v>1</v>
      </c>
      <c r="N259" s="6" t="str">
        <f>VLOOKUP(M259,IDs!$F$3:$G$17,2,0)</f>
        <v>Proctology</v>
      </c>
    </row>
    <row r="260" spans="1:14" ht="12.75">
      <c r="A260" s="6" t="s">
        <v>239</v>
      </c>
      <c r="B260" s="6">
        <v>44808</v>
      </c>
      <c r="C260" s="6">
        <v>1</v>
      </c>
      <c r="D260" s="6" t="s">
        <v>54</v>
      </c>
      <c r="E260" s="6">
        <v>15</v>
      </c>
      <c r="F260" s="6">
        <v>65</v>
      </c>
      <c r="G260" s="6">
        <v>3</v>
      </c>
      <c r="H260" s="24">
        <v>44743</v>
      </c>
      <c r="I260" s="24">
        <v>44470.9597222222</v>
      </c>
      <c r="J260" s="6">
        <v>65</v>
      </c>
      <c r="K260" s="6">
        <v>1</v>
      </c>
      <c r="L260" s="6" t="str">
        <f>VLOOKUP(G260,IDs!$Q$3:$R$22,2,0)</f>
        <v>Mumbai</v>
      </c>
      <c r="M260" s="6">
        <f>VLOOKUP(E260,IDs!$A$3:$C$161,3,0)</f>
        <v>3</v>
      </c>
      <c r="N260" s="6" t="str">
        <f>VLOOKUP(M260,IDs!$F$3:$G$17,2,0)</f>
        <v>Laproscopy</v>
      </c>
    </row>
    <row r="261" spans="1:14" ht="12.75">
      <c r="A261" s="6" t="s">
        <v>240</v>
      </c>
      <c r="B261" s="6">
        <v>44809</v>
      </c>
      <c r="C261" s="6">
        <v>2</v>
      </c>
      <c r="D261" s="6"/>
      <c r="E261" s="6">
        <v>2</v>
      </c>
      <c r="F261" s="6">
        <v>2</v>
      </c>
      <c r="G261" s="6">
        <v>1</v>
      </c>
      <c r="H261" s="6"/>
      <c r="I261" s="24">
        <v>44470.961805555598</v>
      </c>
      <c r="J261" s="6">
        <v>2</v>
      </c>
      <c r="K261" s="6">
        <v>2</v>
      </c>
      <c r="L261" s="6" t="str">
        <f>VLOOKUP(G261,IDs!$Q$3:$R$22,2,0)</f>
        <v>New Delhi</v>
      </c>
      <c r="M261" s="6">
        <f>VLOOKUP(E261,IDs!$A$3:$C$161,3,0)</f>
        <v>1</v>
      </c>
      <c r="N261" s="6" t="str">
        <f>VLOOKUP(M261,IDs!$F$3:$G$17,2,0)</f>
        <v>Proctology</v>
      </c>
    </row>
    <row r="262" spans="1:14" ht="12.75">
      <c r="A262" s="6" t="s">
        <v>241</v>
      </c>
      <c r="B262" s="6">
        <v>44810</v>
      </c>
      <c r="C262" s="6">
        <v>1</v>
      </c>
      <c r="D262" s="6"/>
      <c r="E262" s="6">
        <v>39</v>
      </c>
      <c r="F262" s="6">
        <v>13</v>
      </c>
      <c r="G262" s="6">
        <v>6</v>
      </c>
      <c r="H262" s="24">
        <v>44475</v>
      </c>
      <c r="I262" s="24">
        <v>44470.972916666702</v>
      </c>
      <c r="J262" s="6">
        <v>13</v>
      </c>
      <c r="K262" s="6">
        <v>1</v>
      </c>
      <c r="L262" s="6" t="str">
        <f>VLOOKUP(G262,IDs!$Q$3:$R$22,2,0)</f>
        <v>Pune</v>
      </c>
      <c r="M262" s="6">
        <f>VLOOKUP(E262,IDs!$A$3:$C$161,3,0)</f>
        <v>2</v>
      </c>
      <c r="N262" s="6" t="str">
        <f>VLOOKUP(M262,IDs!$F$3:$G$17,2,0)</f>
        <v>Urology Circumcision</v>
      </c>
    </row>
    <row r="263" spans="1:14" ht="12.75">
      <c r="A263" s="6" t="s">
        <v>242</v>
      </c>
      <c r="B263" s="6">
        <v>44811</v>
      </c>
      <c r="C263" s="6">
        <v>1</v>
      </c>
      <c r="D263" s="6"/>
      <c r="E263" s="6">
        <v>39</v>
      </c>
      <c r="F263" s="6">
        <v>18</v>
      </c>
      <c r="G263" s="6">
        <v>17</v>
      </c>
      <c r="H263" s="6"/>
      <c r="I263" s="24">
        <v>44471.002083333296</v>
      </c>
      <c r="J263" s="6">
        <v>18</v>
      </c>
      <c r="K263" s="6">
        <v>1</v>
      </c>
      <c r="L263" s="6" t="str">
        <f>VLOOKUP(G263,IDs!$Q$3:$R$22,2,0)</f>
        <v>Bhubaneshwar</v>
      </c>
      <c r="M263" s="6">
        <f>VLOOKUP(E263,IDs!$A$3:$C$161,3,0)</f>
        <v>2</v>
      </c>
      <c r="N263" s="6" t="str">
        <f>VLOOKUP(M263,IDs!$F$3:$G$17,2,0)</f>
        <v>Urology Circumcision</v>
      </c>
    </row>
    <row r="264" spans="1:14" ht="12.75">
      <c r="A264" s="6" t="s">
        <v>243</v>
      </c>
      <c r="B264" s="6">
        <v>44812</v>
      </c>
      <c r="C264" s="6">
        <v>4</v>
      </c>
      <c r="D264" s="6" t="s">
        <v>49</v>
      </c>
      <c r="E264" s="6">
        <v>2</v>
      </c>
      <c r="F264" s="6">
        <v>13</v>
      </c>
      <c r="G264" s="6">
        <v>1</v>
      </c>
      <c r="H264" s="24">
        <v>44477</v>
      </c>
      <c r="I264" s="24">
        <v>44471.011805555601</v>
      </c>
      <c r="J264" s="6">
        <v>13</v>
      </c>
      <c r="K264" s="6">
        <v>4</v>
      </c>
      <c r="L264" s="6" t="str">
        <f>VLOOKUP(G264,IDs!$Q$3:$R$22,2,0)</f>
        <v>New Delhi</v>
      </c>
      <c r="M264" s="6">
        <f>VLOOKUP(E264,IDs!$A$3:$C$161,3,0)</f>
        <v>1</v>
      </c>
      <c r="N264" s="6" t="str">
        <f>VLOOKUP(M264,IDs!$F$3:$G$17,2,0)</f>
        <v>Proctology</v>
      </c>
    </row>
    <row r="265" spans="1:14" ht="12.75">
      <c r="A265" s="6" t="s">
        <v>244</v>
      </c>
      <c r="B265" s="6">
        <v>44813</v>
      </c>
      <c r="C265" s="6">
        <v>1</v>
      </c>
      <c r="D265" s="6"/>
      <c r="E265" s="6">
        <v>2</v>
      </c>
      <c r="F265" s="6">
        <v>13</v>
      </c>
      <c r="G265" s="6">
        <v>2</v>
      </c>
      <c r="H265" s="6"/>
      <c r="I265" s="24">
        <v>44471.0222222222</v>
      </c>
      <c r="J265" s="6">
        <v>13</v>
      </c>
      <c r="K265" s="6">
        <v>1</v>
      </c>
      <c r="L265" s="6" t="str">
        <f>VLOOKUP(G265,IDs!$Q$3:$R$22,2,0)</f>
        <v>Bangalore</v>
      </c>
      <c r="M265" s="6">
        <f>VLOOKUP(E265,IDs!$A$3:$C$161,3,0)</f>
        <v>1</v>
      </c>
      <c r="N265" s="6" t="str">
        <f>VLOOKUP(M265,IDs!$F$3:$G$17,2,0)</f>
        <v>Proctology</v>
      </c>
    </row>
    <row r="266" spans="1:14" ht="12.75">
      <c r="A266" s="6" t="s">
        <v>245</v>
      </c>
      <c r="B266" s="6">
        <v>44814</v>
      </c>
      <c r="C266" s="6">
        <v>1</v>
      </c>
      <c r="D266" s="6"/>
      <c r="E266" s="6">
        <v>18</v>
      </c>
      <c r="F266" s="6">
        <v>13</v>
      </c>
      <c r="G266" s="6">
        <v>3</v>
      </c>
      <c r="H266" s="6"/>
      <c r="I266" s="24">
        <v>44471.045833333301</v>
      </c>
      <c r="J266" s="6">
        <v>13</v>
      </c>
      <c r="K266" s="6">
        <v>1</v>
      </c>
      <c r="L266" s="6" t="str">
        <f>VLOOKUP(G266,IDs!$Q$3:$R$22,2,0)</f>
        <v>Mumbai</v>
      </c>
      <c r="M266" s="6">
        <f>VLOOKUP(E266,IDs!$A$3:$C$161,3,0)</f>
        <v>5</v>
      </c>
      <c r="N266" s="6" t="str">
        <f>VLOOKUP(M266,IDs!$F$3:$G$17,2,0)</f>
        <v>Vascular</v>
      </c>
    </row>
    <row r="267" spans="1:14" ht="12.75">
      <c r="A267" s="6" t="s">
        <v>246</v>
      </c>
      <c r="B267" s="6">
        <v>44815</v>
      </c>
      <c r="C267" s="6">
        <v>1</v>
      </c>
      <c r="D267" s="6"/>
      <c r="E267" s="6">
        <v>20</v>
      </c>
      <c r="F267" s="6">
        <v>65</v>
      </c>
      <c r="G267" s="6">
        <v>4</v>
      </c>
      <c r="H267" s="23">
        <v>44492</v>
      </c>
      <c r="I267" s="24">
        <v>44471.048611111102</v>
      </c>
      <c r="J267" s="6">
        <v>65</v>
      </c>
      <c r="K267" s="6">
        <v>1</v>
      </c>
      <c r="L267" s="6" t="str">
        <f>VLOOKUP(G267,IDs!$Q$3:$R$22,2,0)</f>
        <v>Hyderabad</v>
      </c>
      <c r="M267" s="6">
        <f>VLOOKUP(E267,IDs!$A$3:$C$161,3,0)</f>
        <v>1</v>
      </c>
      <c r="N267" s="6" t="str">
        <f>VLOOKUP(M267,IDs!$F$3:$G$17,2,0)</f>
        <v>Proctology</v>
      </c>
    </row>
    <row r="268" spans="1:14" ht="12.75">
      <c r="A268" s="6" t="s">
        <v>247</v>
      </c>
      <c r="B268" s="6">
        <v>44816</v>
      </c>
      <c r="C268" s="6">
        <v>1</v>
      </c>
      <c r="D268" s="6"/>
      <c r="E268" s="6">
        <v>2</v>
      </c>
      <c r="F268" s="6">
        <v>39</v>
      </c>
      <c r="G268" s="6">
        <v>2</v>
      </c>
      <c r="H268" s="24">
        <v>44473</v>
      </c>
      <c r="I268" s="24">
        <v>44471.0493055556</v>
      </c>
      <c r="J268" s="6">
        <v>39</v>
      </c>
      <c r="K268" s="6">
        <v>1</v>
      </c>
      <c r="L268" s="6" t="str">
        <f>VLOOKUP(G268,IDs!$Q$3:$R$22,2,0)</f>
        <v>Bangalore</v>
      </c>
      <c r="M268" s="6">
        <f>VLOOKUP(E268,IDs!$A$3:$C$161,3,0)</f>
        <v>1</v>
      </c>
      <c r="N268" s="6" t="str">
        <f>VLOOKUP(M268,IDs!$F$3:$G$17,2,0)</f>
        <v>Proctology</v>
      </c>
    </row>
    <row r="269" spans="1:14" ht="12.75">
      <c r="A269" s="6" t="s">
        <v>247</v>
      </c>
      <c r="B269" s="6">
        <v>44817</v>
      </c>
      <c r="C269" s="6">
        <v>1</v>
      </c>
      <c r="D269" s="6"/>
      <c r="E269" s="6">
        <v>2</v>
      </c>
      <c r="F269" s="6">
        <v>12</v>
      </c>
      <c r="G269" s="6">
        <v>2</v>
      </c>
      <c r="H269" s="6"/>
      <c r="I269" s="24">
        <v>44471.050694444399</v>
      </c>
      <c r="J269" s="6">
        <v>12</v>
      </c>
      <c r="K269" s="6">
        <v>1</v>
      </c>
      <c r="L269" s="6" t="str">
        <f>VLOOKUP(G269,IDs!$Q$3:$R$22,2,0)</f>
        <v>Bangalore</v>
      </c>
      <c r="M269" s="6">
        <f>VLOOKUP(E269,IDs!$A$3:$C$161,3,0)</f>
        <v>1</v>
      </c>
      <c r="N269" s="6" t="str">
        <f>VLOOKUP(M269,IDs!$F$3:$G$17,2,0)</f>
        <v>Proctology</v>
      </c>
    </row>
    <row r="270" spans="1:14" ht="12.75">
      <c r="A270" s="6" t="s">
        <v>247</v>
      </c>
      <c r="B270" s="6">
        <v>44818</v>
      </c>
      <c r="C270" s="6">
        <v>4</v>
      </c>
      <c r="D270" s="6"/>
      <c r="E270" s="6">
        <v>16</v>
      </c>
      <c r="F270" s="6">
        <v>12</v>
      </c>
      <c r="G270" s="6">
        <v>2</v>
      </c>
      <c r="H270" s="6"/>
      <c r="I270" s="24">
        <v>44471.059027777803</v>
      </c>
      <c r="J270" s="6">
        <v>12</v>
      </c>
      <c r="K270" s="6">
        <v>4</v>
      </c>
      <c r="L270" s="6" t="str">
        <f>VLOOKUP(G270,IDs!$Q$3:$R$22,2,0)</f>
        <v>Bangalore</v>
      </c>
      <c r="M270" s="6">
        <f>VLOOKUP(E270,IDs!$A$3:$C$161,3,0)</f>
        <v>3</v>
      </c>
      <c r="N270" s="6" t="str">
        <f>VLOOKUP(M270,IDs!$F$3:$G$17,2,0)</f>
        <v>Laproscopy</v>
      </c>
    </row>
    <row r="271" spans="1:14" ht="12.75">
      <c r="A271" s="6" t="s">
        <v>248</v>
      </c>
      <c r="B271" s="6">
        <v>44819</v>
      </c>
      <c r="C271" s="6">
        <v>1</v>
      </c>
      <c r="D271" s="6"/>
      <c r="E271" s="6">
        <v>17</v>
      </c>
      <c r="F271" s="6">
        <v>13</v>
      </c>
      <c r="G271" s="6">
        <v>1</v>
      </c>
      <c r="H271" s="6"/>
      <c r="I271" s="24">
        <v>44471.060416666704</v>
      </c>
      <c r="J271" s="6">
        <v>13</v>
      </c>
      <c r="K271" s="6">
        <v>1</v>
      </c>
      <c r="L271" s="6" t="str">
        <f>VLOOKUP(G271,IDs!$Q$3:$R$22,2,0)</f>
        <v>New Delhi</v>
      </c>
      <c r="M271" s="6">
        <f>VLOOKUP(E271,IDs!$A$3:$C$161,3,0)</f>
        <v>7</v>
      </c>
      <c r="N271" s="6" t="str">
        <f>VLOOKUP(M271,IDs!$F$3:$G$17,2,0)</f>
        <v>Cosmetic</v>
      </c>
    </row>
    <row r="272" spans="1:14" ht="12.75">
      <c r="A272" s="6" t="s">
        <v>249</v>
      </c>
      <c r="B272" s="6">
        <v>44820</v>
      </c>
      <c r="C272" s="6">
        <v>1</v>
      </c>
      <c r="D272" s="6"/>
      <c r="E272" s="6">
        <v>39</v>
      </c>
      <c r="F272" s="6">
        <v>2</v>
      </c>
      <c r="G272" s="6">
        <v>1</v>
      </c>
      <c r="H272" s="6"/>
      <c r="I272" s="24">
        <v>44471.064583333296</v>
      </c>
      <c r="J272" s="6">
        <v>2</v>
      </c>
      <c r="K272" s="6">
        <v>1</v>
      </c>
      <c r="L272" s="6" t="str">
        <f>VLOOKUP(G272,IDs!$Q$3:$R$22,2,0)</f>
        <v>New Delhi</v>
      </c>
      <c r="M272" s="6">
        <f>VLOOKUP(E272,IDs!$A$3:$C$161,3,0)</f>
        <v>2</v>
      </c>
      <c r="N272" s="6" t="str">
        <f>VLOOKUP(M272,IDs!$F$3:$G$17,2,0)</f>
        <v>Urology Circumcision</v>
      </c>
    </row>
    <row r="273" spans="1:14" ht="12.75">
      <c r="A273" s="6" t="s">
        <v>250</v>
      </c>
      <c r="B273" s="6">
        <v>44821</v>
      </c>
      <c r="C273" s="6">
        <v>1</v>
      </c>
      <c r="D273" s="6"/>
      <c r="E273" s="6">
        <v>21</v>
      </c>
      <c r="F273" s="6">
        <v>13</v>
      </c>
      <c r="G273" s="6">
        <v>6</v>
      </c>
      <c r="H273" s="6"/>
      <c r="I273" s="24">
        <v>44471.068749999999</v>
      </c>
      <c r="J273" s="6">
        <v>13</v>
      </c>
      <c r="K273" s="6">
        <v>1</v>
      </c>
      <c r="L273" s="6" t="str">
        <f>VLOOKUP(G273,IDs!$Q$3:$R$22,2,0)</f>
        <v>Pune</v>
      </c>
      <c r="M273" s="6">
        <f>VLOOKUP(E273,IDs!$A$3:$C$161,3,0)</f>
        <v>1</v>
      </c>
      <c r="N273" s="6" t="str">
        <f>VLOOKUP(M273,IDs!$F$3:$G$17,2,0)</f>
        <v>Proctology</v>
      </c>
    </row>
    <row r="274" spans="1:14" ht="12.75">
      <c r="A274" s="6" t="s">
        <v>251</v>
      </c>
      <c r="B274" s="6">
        <v>44822</v>
      </c>
      <c r="C274" s="6">
        <v>1</v>
      </c>
      <c r="D274" s="6"/>
      <c r="E274" s="6">
        <v>14</v>
      </c>
      <c r="F274" s="6">
        <v>39</v>
      </c>
      <c r="G274" s="6">
        <v>3</v>
      </c>
      <c r="H274" s="24">
        <v>44734</v>
      </c>
      <c r="I274" s="24">
        <v>44471.073611111096</v>
      </c>
      <c r="J274" s="6">
        <v>39</v>
      </c>
      <c r="K274" s="6">
        <v>1</v>
      </c>
      <c r="L274" s="6" t="str">
        <f>VLOOKUP(G274,IDs!$Q$3:$R$22,2,0)</f>
        <v>Mumbai</v>
      </c>
      <c r="M274" s="6">
        <f>VLOOKUP(E274,IDs!$A$3:$C$161,3,0)</f>
        <v>6</v>
      </c>
      <c r="N274" s="6" t="str">
        <f>VLOOKUP(M274,IDs!$F$3:$G$17,2,0)</f>
        <v>Kidney Stone</v>
      </c>
    </row>
    <row r="275" spans="1:14" ht="12.75">
      <c r="A275" s="6" t="s">
        <v>252</v>
      </c>
      <c r="B275" s="6">
        <v>44823</v>
      </c>
      <c r="C275" s="6">
        <v>1</v>
      </c>
      <c r="D275" s="6"/>
      <c r="E275" s="6">
        <v>2</v>
      </c>
      <c r="F275" s="6">
        <v>13</v>
      </c>
      <c r="G275" s="6">
        <v>4</v>
      </c>
      <c r="H275" s="6"/>
      <c r="I275" s="24">
        <v>44471.0847222222</v>
      </c>
      <c r="J275" s="6">
        <v>13</v>
      </c>
      <c r="K275" s="6">
        <v>1</v>
      </c>
      <c r="L275" s="6" t="str">
        <f>VLOOKUP(G275,IDs!$Q$3:$R$22,2,0)</f>
        <v>Hyderabad</v>
      </c>
      <c r="M275" s="6">
        <f>VLOOKUP(E275,IDs!$A$3:$C$161,3,0)</f>
        <v>1</v>
      </c>
      <c r="N275" s="6" t="str">
        <f>VLOOKUP(M275,IDs!$F$3:$G$17,2,0)</f>
        <v>Proctology</v>
      </c>
    </row>
    <row r="276" spans="1:14" ht="12.75">
      <c r="A276" s="6" t="s">
        <v>71</v>
      </c>
      <c r="B276" s="6">
        <v>44824</v>
      </c>
      <c r="C276" s="6">
        <v>1</v>
      </c>
      <c r="D276" s="6"/>
      <c r="E276" s="6">
        <v>20</v>
      </c>
      <c r="F276" s="6">
        <v>2</v>
      </c>
      <c r="G276" s="6">
        <v>1</v>
      </c>
      <c r="H276" s="6"/>
      <c r="I276" s="24">
        <v>44471.091666666704</v>
      </c>
      <c r="J276" s="6">
        <v>2</v>
      </c>
      <c r="K276" s="6">
        <v>1</v>
      </c>
      <c r="L276" s="6" t="str">
        <f>VLOOKUP(G276,IDs!$Q$3:$R$22,2,0)</f>
        <v>New Delhi</v>
      </c>
      <c r="M276" s="6">
        <f>VLOOKUP(E276,IDs!$A$3:$C$161,3,0)</f>
        <v>1</v>
      </c>
      <c r="N276" s="6" t="str">
        <f>VLOOKUP(M276,IDs!$F$3:$G$17,2,0)</f>
        <v>Proctology</v>
      </c>
    </row>
    <row r="277" spans="1:14" ht="12.75">
      <c r="A277" s="6" t="s">
        <v>71</v>
      </c>
      <c r="B277" s="6">
        <v>44825</v>
      </c>
      <c r="C277" s="6">
        <v>2</v>
      </c>
      <c r="D277" s="6"/>
      <c r="E277" s="6">
        <v>37</v>
      </c>
      <c r="F277" s="6">
        <v>2</v>
      </c>
      <c r="G277" s="6">
        <v>1</v>
      </c>
      <c r="H277" s="6"/>
      <c r="I277" s="24">
        <v>44471.125</v>
      </c>
      <c r="J277" s="6">
        <v>2</v>
      </c>
      <c r="K277" s="6">
        <v>2</v>
      </c>
      <c r="L277" s="6" t="str">
        <f>VLOOKUP(G277,IDs!$Q$3:$R$22,2,0)</f>
        <v>New Delhi</v>
      </c>
      <c r="M277" s="6">
        <f>VLOOKUP(E277,IDs!$A$3:$C$161,3,0)</f>
        <v>0</v>
      </c>
      <c r="N277" s="6" t="str">
        <f>VLOOKUP(M277,IDs!$F$3:$G$17,2,0)</f>
        <v>Not Assigned</v>
      </c>
    </row>
    <row r="278" spans="1:14" ht="12.75">
      <c r="A278" s="6" t="s">
        <v>253</v>
      </c>
      <c r="B278" s="6">
        <v>44826</v>
      </c>
      <c r="C278" s="6">
        <v>1</v>
      </c>
      <c r="D278" s="6"/>
      <c r="E278" s="6">
        <v>7</v>
      </c>
      <c r="F278" s="6">
        <v>13</v>
      </c>
      <c r="G278" s="6">
        <v>2</v>
      </c>
      <c r="H278" s="6"/>
      <c r="I278" s="24">
        <v>44471.125</v>
      </c>
      <c r="J278" s="6">
        <v>13</v>
      </c>
      <c r="K278" s="6">
        <v>1</v>
      </c>
      <c r="L278" s="6" t="str">
        <f>VLOOKUP(G278,IDs!$Q$3:$R$22,2,0)</f>
        <v>Bangalore</v>
      </c>
      <c r="M278" s="6">
        <f>VLOOKUP(E278,IDs!$A$3:$C$161,3,0)</f>
        <v>9</v>
      </c>
      <c r="N278" s="6" t="str">
        <f>VLOOKUP(M278,IDs!$F$3:$G$17,2,0)</f>
        <v>Ophthalmology</v>
      </c>
    </row>
    <row r="279" spans="1:14" ht="12.75">
      <c r="A279" s="6" t="s">
        <v>254</v>
      </c>
      <c r="B279" s="6">
        <v>44827</v>
      </c>
      <c r="C279" s="6">
        <v>1</v>
      </c>
      <c r="D279" s="6" t="s">
        <v>54</v>
      </c>
      <c r="E279" s="6">
        <v>39</v>
      </c>
      <c r="F279" s="6">
        <v>34</v>
      </c>
      <c r="G279" s="6">
        <v>3</v>
      </c>
      <c r="H279" s="23">
        <v>44481</v>
      </c>
      <c r="I279" s="24">
        <v>44471.1430555556</v>
      </c>
      <c r="J279" s="6">
        <v>34</v>
      </c>
      <c r="K279" s="6">
        <v>1</v>
      </c>
      <c r="L279" s="6" t="str">
        <f>VLOOKUP(G279,IDs!$Q$3:$R$22,2,0)</f>
        <v>Mumbai</v>
      </c>
      <c r="M279" s="6">
        <f>VLOOKUP(E279,IDs!$A$3:$C$161,3,0)</f>
        <v>2</v>
      </c>
      <c r="N279" s="6" t="str">
        <f>VLOOKUP(M279,IDs!$F$3:$G$17,2,0)</f>
        <v>Urology Circumcision</v>
      </c>
    </row>
    <row r="280" spans="1:14" ht="12.75">
      <c r="A280" s="6" t="s">
        <v>255</v>
      </c>
      <c r="B280" s="6">
        <v>44828</v>
      </c>
      <c r="C280" s="6">
        <v>1</v>
      </c>
      <c r="D280" s="6"/>
      <c r="E280" s="6">
        <v>2</v>
      </c>
      <c r="F280" s="6">
        <v>12</v>
      </c>
      <c r="G280" s="6">
        <v>1</v>
      </c>
      <c r="H280" s="6"/>
      <c r="I280" s="24">
        <v>44471.15625</v>
      </c>
      <c r="J280" s="6">
        <v>12</v>
      </c>
      <c r="K280" s="6">
        <v>1</v>
      </c>
      <c r="L280" s="6" t="str">
        <f>VLOOKUP(G280,IDs!$Q$3:$R$22,2,0)</f>
        <v>New Delhi</v>
      </c>
      <c r="M280" s="6">
        <f>VLOOKUP(E280,IDs!$A$3:$C$161,3,0)</f>
        <v>1</v>
      </c>
      <c r="N280" s="6" t="str">
        <f>VLOOKUP(M280,IDs!$F$3:$G$17,2,0)</f>
        <v>Proctology</v>
      </c>
    </row>
    <row r="281" spans="1:14" ht="12.75">
      <c r="A281" s="6" t="s">
        <v>255</v>
      </c>
      <c r="B281" s="6">
        <v>44829</v>
      </c>
      <c r="C281" s="6">
        <v>1</v>
      </c>
      <c r="D281" s="6"/>
      <c r="E281" s="6">
        <v>2</v>
      </c>
      <c r="F281" s="6">
        <v>2</v>
      </c>
      <c r="G281" s="6">
        <v>1</v>
      </c>
      <c r="H281" s="6"/>
      <c r="I281" s="24">
        <v>44471.156944444403</v>
      </c>
      <c r="J281" s="6">
        <v>2</v>
      </c>
      <c r="K281" s="6">
        <v>1</v>
      </c>
      <c r="L281" s="6" t="str">
        <f>VLOOKUP(G281,IDs!$Q$3:$R$22,2,0)</f>
        <v>New Delhi</v>
      </c>
      <c r="M281" s="6">
        <f>VLOOKUP(E281,IDs!$A$3:$C$161,3,0)</f>
        <v>1</v>
      </c>
      <c r="N281" s="6" t="str">
        <f>VLOOKUP(M281,IDs!$F$3:$G$17,2,0)</f>
        <v>Proctology</v>
      </c>
    </row>
    <row r="282" spans="1:14" ht="12.75">
      <c r="A282" s="6" t="s">
        <v>256</v>
      </c>
      <c r="B282" s="6">
        <v>44830</v>
      </c>
      <c r="C282" s="6">
        <v>1</v>
      </c>
      <c r="D282" s="6"/>
      <c r="E282" s="6">
        <v>2</v>
      </c>
      <c r="F282" s="6">
        <v>2</v>
      </c>
      <c r="G282" s="6">
        <v>2</v>
      </c>
      <c r="H282" s="6"/>
      <c r="I282" s="24">
        <v>44471.1694444444</v>
      </c>
      <c r="J282" s="6">
        <v>2</v>
      </c>
      <c r="K282" s="6">
        <v>1</v>
      </c>
      <c r="L282" s="6" t="str">
        <f>VLOOKUP(G282,IDs!$Q$3:$R$22,2,0)</f>
        <v>Bangalore</v>
      </c>
      <c r="M282" s="6">
        <f>VLOOKUP(E282,IDs!$A$3:$C$161,3,0)</f>
        <v>1</v>
      </c>
      <c r="N282" s="6" t="str">
        <f>VLOOKUP(M282,IDs!$F$3:$G$17,2,0)</f>
        <v>Proctology</v>
      </c>
    </row>
    <row r="283" spans="1:14" ht="12.75">
      <c r="A283" s="6" t="s">
        <v>257</v>
      </c>
      <c r="B283" s="6">
        <v>44831</v>
      </c>
      <c r="C283" s="6">
        <v>5</v>
      </c>
      <c r="D283" s="6"/>
      <c r="E283" s="6">
        <v>17</v>
      </c>
      <c r="F283" s="6">
        <v>13</v>
      </c>
      <c r="G283" s="6">
        <v>1</v>
      </c>
      <c r="H283" s="6"/>
      <c r="I283" s="24">
        <v>44471.181250000001</v>
      </c>
      <c r="J283" s="6">
        <v>13</v>
      </c>
      <c r="K283" s="6">
        <v>5</v>
      </c>
      <c r="L283" s="6" t="str">
        <f>VLOOKUP(G283,IDs!$Q$3:$R$22,2,0)</f>
        <v>New Delhi</v>
      </c>
      <c r="M283" s="6">
        <f>VLOOKUP(E283,IDs!$A$3:$C$161,3,0)</f>
        <v>7</v>
      </c>
      <c r="N283" s="6" t="str">
        <f>VLOOKUP(M283,IDs!$F$3:$G$17,2,0)</f>
        <v>Cosmetic</v>
      </c>
    </row>
    <row r="284" spans="1:14" ht="12.75">
      <c r="A284" s="6" t="s">
        <v>257</v>
      </c>
      <c r="B284" s="6">
        <v>44832</v>
      </c>
      <c r="C284" s="6">
        <v>4</v>
      </c>
      <c r="D284" s="6"/>
      <c r="E284" s="6">
        <v>17</v>
      </c>
      <c r="F284" s="6">
        <v>12</v>
      </c>
      <c r="G284" s="6">
        <v>1</v>
      </c>
      <c r="H284" s="6"/>
      <c r="I284" s="24">
        <v>44471.181944444397</v>
      </c>
      <c r="J284" s="6">
        <v>12</v>
      </c>
      <c r="K284" s="6">
        <v>4</v>
      </c>
      <c r="L284" s="6" t="str">
        <f>VLOOKUP(G284,IDs!$Q$3:$R$22,2,0)</f>
        <v>New Delhi</v>
      </c>
      <c r="M284" s="6">
        <f>VLOOKUP(E284,IDs!$A$3:$C$161,3,0)</f>
        <v>7</v>
      </c>
      <c r="N284" s="6" t="str">
        <f>VLOOKUP(M284,IDs!$F$3:$G$17,2,0)</f>
        <v>Cosmetic</v>
      </c>
    </row>
    <row r="285" spans="1:14" ht="12.75">
      <c r="A285" s="6" t="s">
        <v>258</v>
      </c>
      <c r="B285" s="6">
        <v>44833</v>
      </c>
      <c r="C285" s="6">
        <v>5</v>
      </c>
      <c r="D285" s="6" t="s">
        <v>54</v>
      </c>
      <c r="E285" s="6">
        <v>2</v>
      </c>
      <c r="F285" s="6">
        <v>13</v>
      </c>
      <c r="G285" s="6">
        <v>1</v>
      </c>
      <c r="H285" s="24">
        <v>44719</v>
      </c>
      <c r="I285" s="24">
        <v>44471.212500000001</v>
      </c>
      <c r="J285" s="6">
        <v>13</v>
      </c>
      <c r="K285" s="6">
        <v>5</v>
      </c>
      <c r="L285" s="6" t="str">
        <f>VLOOKUP(G285,IDs!$Q$3:$R$22,2,0)</f>
        <v>New Delhi</v>
      </c>
      <c r="M285" s="6">
        <f>VLOOKUP(E285,IDs!$A$3:$C$161,3,0)</f>
        <v>1</v>
      </c>
      <c r="N285" s="6" t="str">
        <f>VLOOKUP(M285,IDs!$F$3:$G$17,2,0)</f>
        <v>Proctology</v>
      </c>
    </row>
    <row r="286" spans="1:14" ht="12.75">
      <c r="A286" s="6" t="s">
        <v>259</v>
      </c>
      <c r="B286" s="6">
        <v>44834</v>
      </c>
      <c r="C286" s="6">
        <v>5</v>
      </c>
      <c r="D286" s="6"/>
      <c r="E286" s="6">
        <v>16</v>
      </c>
      <c r="F286" s="6">
        <v>2</v>
      </c>
      <c r="G286" s="6">
        <v>6</v>
      </c>
      <c r="H286" s="24">
        <v>44592</v>
      </c>
      <c r="I286" s="24">
        <v>44471.212500000001</v>
      </c>
      <c r="J286" s="6">
        <v>2</v>
      </c>
      <c r="K286" s="6">
        <v>5</v>
      </c>
      <c r="L286" s="6" t="str">
        <f>VLOOKUP(G286,IDs!$Q$3:$R$22,2,0)</f>
        <v>Pune</v>
      </c>
      <c r="M286" s="6">
        <f>VLOOKUP(E286,IDs!$A$3:$C$161,3,0)</f>
        <v>3</v>
      </c>
      <c r="N286" s="6" t="str">
        <f>VLOOKUP(M286,IDs!$F$3:$G$17,2,0)</f>
        <v>Laproscopy</v>
      </c>
    </row>
    <row r="287" spans="1:14" ht="12.75">
      <c r="A287" s="6" t="s">
        <v>260</v>
      </c>
      <c r="B287" s="6">
        <v>44835</v>
      </c>
      <c r="C287" s="6">
        <v>5</v>
      </c>
      <c r="D287" s="6"/>
      <c r="E287" s="6">
        <v>14</v>
      </c>
      <c r="F287" s="6">
        <v>10</v>
      </c>
      <c r="G287" s="6">
        <v>3</v>
      </c>
      <c r="H287" s="6"/>
      <c r="I287" s="24">
        <v>44471.213888888902</v>
      </c>
      <c r="J287" s="6">
        <v>10</v>
      </c>
      <c r="K287" s="6">
        <v>5</v>
      </c>
      <c r="L287" s="6" t="str">
        <f>VLOOKUP(G287,IDs!$Q$3:$R$22,2,0)</f>
        <v>Mumbai</v>
      </c>
      <c r="M287" s="6">
        <f>VLOOKUP(E287,IDs!$A$3:$C$161,3,0)</f>
        <v>6</v>
      </c>
      <c r="N287" s="6" t="str">
        <f>VLOOKUP(M287,IDs!$F$3:$G$17,2,0)</f>
        <v>Kidney Stone</v>
      </c>
    </row>
    <row r="288" spans="1:14" ht="12.75">
      <c r="A288" s="6" t="s">
        <v>261</v>
      </c>
      <c r="B288" s="6">
        <v>44836</v>
      </c>
      <c r="C288" s="6">
        <v>5</v>
      </c>
      <c r="D288" s="6"/>
      <c r="E288" s="6">
        <v>2</v>
      </c>
      <c r="F288" s="6">
        <v>13</v>
      </c>
      <c r="G288" s="6">
        <v>2</v>
      </c>
      <c r="H288" s="6"/>
      <c r="I288" s="24">
        <v>44471.213888888902</v>
      </c>
      <c r="J288" s="6">
        <v>13</v>
      </c>
      <c r="K288" s="6">
        <v>5</v>
      </c>
      <c r="L288" s="6" t="str">
        <f>VLOOKUP(G288,IDs!$Q$3:$R$22,2,0)</f>
        <v>Bangalore</v>
      </c>
      <c r="M288" s="6">
        <f>VLOOKUP(E288,IDs!$A$3:$C$161,3,0)</f>
        <v>1</v>
      </c>
      <c r="N288" s="6" t="str">
        <f>VLOOKUP(M288,IDs!$F$3:$G$17,2,0)</f>
        <v>Proctology</v>
      </c>
    </row>
    <row r="289" spans="1:14" ht="12.75">
      <c r="A289" s="6" t="s">
        <v>262</v>
      </c>
      <c r="B289" s="6">
        <v>44837</v>
      </c>
      <c r="C289" s="6">
        <v>5</v>
      </c>
      <c r="D289" s="6"/>
      <c r="E289" s="6">
        <v>16</v>
      </c>
      <c r="F289" s="6">
        <v>2</v>
      </c>
      <c r="G289" s="6">
        <v>1</v>
      </c>
      <c r="H289" s="6"/>
      <c r="I289" s="24">
        <v>44471.213888888902</v>
      </c>
      <c r="J289" s="6">
        <v>2</v>
      </c>
      <c r="K289" s="6">
        <v>5</v>
      </c>
      <c r="L289" s="6" t="str">
        <f>VLOOKUP(G289,IDs!$Q$3:$R$22,2,0)</f>
        <v>New Delhi</v>
      </c>
      <c r="M289" s="6">
        <f>VLOOKUP(E289,IDs!$A$3:$C$161,3,0)</f>
        <v>3</v>
      </c>
      <c r="N289" s="6" t="str">
        <f>VLOOKUP(M289,IDs!$F$3:$G$17,2,0)</f>
        <v>Laproscopy</v>
      </c>
    </row>
    <row r="290" spans="1:14" ht="12.75">
      <c r="A290" s="6" t="s">
        <v>263</v>
      </c>
      <c r="B290" s="6">
        <v>44838</v>
      </c>
      <c r="C290" s="6">
        <v>5</v>
      </c>
      <c r="D290" s="6"/>
      <c r="E290" s="6">
        <v>16</v>
      </c>
      <c r="F290" s="6">
        <v>2</v>
      </c>
      <c r="G290" s="6">
        <v>3</v>
      </c>
      <c r="H290" s="6"/>
      <c r="I290" s="24">
        <v>44471.214583333298</v>
      </c>
      <c r="J290" s="6">
        <v>2</v>
      </c>
      <c r="K290" s="6">
        <v>5</v>
      </c>
      <c r="L290" s="6" t="str">
        <f>VLOOKUP(G290,IDs!$Q$3:$R$22,2,0)</f>
        <v>Mumbai</v>
      </c>
      <c r="M290" s="6">
        <f>VLOOKUP(E290,IDs!$A$3:$C$161,3,0)</f>
        <v>3</v>
      </c>
      <c r="N290" s="6" t="str">
        <f>VLOOKUP(M290,IDs!$F$3:$G$17,2,0)</f>
        <v>Laproscopy</v>
      </c>
    </row>
    <row r="291" spans="1:14" ht="12.75">
      <c r="A291" s="6" t="s">
        <v>264</v>
      </c>
      <c r="B291" s="6">
        <v>44839</v>
      </c>
      <c r="C291" s="6">
        <v>5</v>
      </c>
      <c r="D291" s="6"/>
      <c r="E291" s="6">
        <v>16</v>
      </c>
      <c r="F291" s="6">
        <v>13</v>
      </c>
      <c r="G291" s="6">
        <v>3</v>
      </c>
      <c r="H291" s="6"/>
      <c r="I291" s="24">
        <v>44471.214583333298</v>
      </c>
      <c r="J291" s="6">
        <v>13</v>
      </c>
      <c r="K291" s="6">
        <v>5</v>
      </c>
      <c r="L291" s="6" t="str">
        <f>VLOOKUP(G291,IDs!$Q$3:$R$22,2,0)</f>
        <v>Mumbai</v>
      </c>
      <c r="M291" s="6">
        <f>VLOOKUP(E291,IDs!$A$3:$C$161,3,0)</f>
        <v>3</v>
      </c>
      <c r="N291" s="6" t="str">
        <f>VLOOKUP(M291,IDs!$F$3:$G$17,2,0)</f>
        <v>Laproscopy</v>
      </c>
    </row>
    <row r="292" spans="1:14" ht="12.75">
      <c r="A292" s="6" t="s">
        <v>265</v>
      </c>
      <c r="B292" s="6">
        <v>44840</v>
      </c>
      <c r="C292" s="6">
        <v>5</v>
      </c>
      <c r="D292" s="6"/>
      <c r="E292" s="6">
        <v>14</v>
      </c>
      <c r="F292" s="6">
        <v>10</v>
      </c>
      <c r="G292" s="6">
        <v>2</v>
      </c>
      <c r="H292" s="6"/>
      <c r="I292" s="24">
        <v>44471.216666666704</v>
      </c>
      <c r="J292" s="6">
        <v>10</v>
      </c>
      <c r="K292" s="6">
        <v>5</v>
      </c>
      <c r="L292" s="6" t="str">
        <f>VLOOKUP(G292,IDs!$Q$3:$R$22,2,0)</f>
        <v>Bangalore</v>
      </c>
      <c r="M292" s="6">
        <f>VLOOKUP(E292,IDs!$A$3:$C$161,3,0)</f>
        <v>6</v>
      </c>
      <c r="N292" s="6" t="str">
        <f>VLOOKUP(M292,IDs!$F$3:$G$17,2,0)</f>
        <v>Kidney Stone</v>
      </c>
    </row>
    <row r="293" spans="1:14" ht="12.75">
      <c r="A293" s="6" t="s">
        <v>266</v>
      </c>
      <c r="B293" s="6">
        <v>44841</v>
      </c>
      <c r="C293" s="6">
        <v>5</v>
      </c>
      <c r="D293" s="6"/>
      <c r="E293" s="6">
        <v>14</v>
      </c>
      <c r="F293" s="6">
        <v>65</v>
      </c>
      <c r="G293" s="6">
        <v>2</v>
      </c>
      <c r="H293" s="24">
        <v>44738</v>
      </c>
      <c r="I293" s="24">
        <v>44471.218055555597</v>
      </c>
      <c r="J293" s="6">
        <v>65</v>
      </c>
      <c r="K293" s="6">
        <v>5</v>
      </c>
      <c r="L293" s="6" t="str">
        <f>VLOOKUP(G293,IDs!$Q$3:$R$22,2,0)</f>
        <v>Bangalore</v>
      </c>
      <c r="M293" s="6">
        <f>VLOOKUP(E293,IDs!$A$3:$C$161,3,0)</f>
        <v>6</v>
      </c>
      <c r="N293" s="6" t="str">
        <f>VLOOKUP(M293,IDs!$F$3:$G$17,2,0)</f>
        <v>Kidney Stone</v>
      </c>
    </row>
    <row r="294" spans="1:14" ht="12.75">
      <c r="A294" s="6" t="s">
        <v>267</v>
      </c>
      <c r="B294" s="6">
        <v>44842</v>
      </c>
      <c r="C294" s="6">
        <v>5</v>
      </c>
      <c r="D294" s="6"/>
      <c r="E294" s="6">
        <v>24</v>
      </c>
      <c r="F294" s="6">
        <v>8</v>
      </c>
      <c r="G294" s="6">
        <v>1</v>
      </c>
      <c r="H294" s="24">
        <v>44474</v>
      </c>
      <c r="I294" s="24">
        <v>44471.219444444403</v>
      </c>
      <c r="J294" s="6">
        <v>8</v>
      </c>
      <c r="K294" s="6">
        <v>5</v>
      </c>
      <c r="L294" s="6" t="str">
        <f>VLOOKUP(G294,IDs!$Q$3:$R$22,2,0)</f>
        <v>New Delhi</v>
      </c>
      <c r="M294" s="6">
        <f>VLOOKUP(E294,IDs!$A$3:$C$161,3,0)</f>
        <v>1</v>
      </c>
      <c r="N294" s="6" t="str">
        <f>VLOOKUP(M294,IDs!$F$3:$G$17,2,0)</f>
        <v>Proctology</v>
      </c>
    </row>
    <row r="295" spans="1:14" ht="12.75">
      <c r="A295" s="6" t="s">
        <v>268</v>
      </c>
      <c r="B295" s="6">
        <v>44843</v>
      </c>
      <c r="C295" s="6">
        <v>5</v>
      </c>
      <c r="D295" s="6"/>
      <c r="E295" s="6">
        <v>2</v>
      </c>
      <c r="F295" s="6">
        <v>2</v>
      </c>
      <c r="G295" s="6">
        <v>3</v>
      </c>
      <c r="H295" s="6"/>
      <c r="I295" s="24">
        <v>44471.220138888901</v>
      </c>
      <c r="J295" s="6">
        <v>2</v>
      </c>
      <c r="K295" s="6">
        <v>5</v>
      </c>
      <c r="L295" s="6" t="str">
        <f>VLOOKUP(G295,IDs!$Q$3:$R$22,2,0)</f>
        <v>Mumbai</v>
      </c>
      <c r="M295" s="6">
        <f>VLOOKUP(E295,IDs!$A$3:$C$161,3,0)</f>
        <v>1</v>
      </c>
      <c r="N295" s="6" t="str">
        <f>VLOOKUP(M295,IDs!$F$3:$G$17,2,0)</f>
        <v>Proctology</v>
      </c>
    </row>
    <row r="296" spans="1:14" ht="12.75">
      <c r="A296" s="6" t="s">
        <v>269</v>
      </c>
      <c r="B296" s="6">
        <v>44844</v>
      </c>
      <c r="C296" s="6">
        <v>5</v>
      </c>
      <c r="D296" s="6"/>
      <c r="E296" s="6">
        <v>2</v>
      </c>
      <c r="F296" s="6">
        <v>39</v>
      </c>
      <c r="G296" s="6">
        <v>1</v>
      </c>
      <c r="H296" s="23">
        <v>44524</v>
      </c>
      <c r="I296" s="24">
        <v>44471.220138888901</v>
      </c>
      <c r="J296" s="6">
        <v>39</v>
      </c>
      <c r="K296" s="6">
        <v>5</v>
      </c>
      <c r="L296" s="6" t="str">
        <f>VLOOKUP(G296,IDs!$Q$3:$R$22,2,0)</f>
        <v>New Delhi</v>
      </c>
      <c r="M296" s="6">
        <f>VLOOKUP(E296,IDs!$A$3:$C$161,3,0)</f>
        <v>1</v>
      </c>
      <c r="N296" s="6" t="str">
        <f>VLOOKUP(M296,IDs!$F$3:$G$17,2,0)</f>
        <v>Proctology</v>
      </c>
    </row>
    <row r="297" spans="1:14" ht="12.75">
      <c r="A297" s="6" t="s">
        <v>270</v>
      </c>
      <c r="B297" s="6">
        <v>44845</v>
      </c>
      <c r="C297" s="6">
        <v>5</v>
      </c>
      <c r="D297" s="6"/>
      <c r="E297" s="6">
        <v>2</v>
      </c>
      <c r="F297" s="6">
        <v>53</v>
      </c>
      <c r="G297" s="6">
        <v>1</v>
      </c>
      <c r="H297" s="6"/>
      <c r="I297" s="24">
        <v>44471.222222222197</v>
      </c>
      <c r="J297" s="6">
        <v>53</v>
      </c>
      <c r="K297" s="6">
        <v>5</v>
      </c>
      <c r="L297" s="6" t="str">
        <f>VLOOKUP(G297,IDs!$Q$3:$R$22,2,0)</f>
        <v>New Delhi</v>
      </c>
      <c r="M297" s="6">
        <f>VLOOKUP(E297,IDs!$A$3:$C$161,3,0)</f>
        <v>1</v>
      </c>
      <c r="N297" s="6" t="str">
        <f>VLOOKUP(M297,IDs!$F$3:$G$17,2,0)</f>
        <v>Proctology</v>
      </c>
    </row>
    <row r="298" spans="1:14" ht="12.75">
      <c r="A298" s="6" t="s">
        <v>271</v>
      </c>
      <c r="B298" s="6">
        <v>44846</v>
      </c>
      <c r="C298" s="6">
        <v>5</v>
      </c>
      <c r="D298" s="6"/>
      <c r="E298" s="6">
        <v>2</v>
      </c>
      <c r="F298" s="6">
        <v>4</v>
      </c>
      <c r="G298" s="6">
        <v>3</v>
      </c>
      <c r="H298" s="24">
        <v>44722</v>
      </c>
      <c r="I298" s="24">
        <v>44471.222916666702</v>
      </c>
      <c r="J298" s="6">
        <v>4</v>
      </c>
      <c r="K298" s="6">
        <v>5</v>
      </c>
      <c r="L298" s="6" t="str">
        <f>VLOOKUP(G298,IDs!$Q$3:$R$22,2,0)</f>
        <v>Mumbai</v>
      </c>
      <c r="M298" s="6">
        <f>VLOOKUP(E298,IDs!$A$3:$C$161,3,0)</f>
        <v>1</v>
      </c>
      <c r="N298" s="6" t="str">
        <f>VLOOKUP(M298,IDs!$F$3:$G$17,2,0)</f>
        <v>Proctology</v>
      </c>
    </row>
    <row r="299" spans="1:14" ht="12.75">
      <c r="A299" s="6" t="s">
        <v>272</v>
      </c>
      <c r="B299" s="6">
        <v>44847</v>
      </c>
      <c r="C299" s="6">
        <v>5</v>
      </c>
      <c r="D299" s="6"/>
      <c r="E299" s="6">
        <v>135</v>
      </c>
      <c r="F299" s="6">
        <v>2</v>
      </c>
      <c r="G299" s="6">
        <v>1</v>
      </c>
      <c r="H299" s="6"/>
      <c r="I299" s="24">
        <v>44471.223611111098</v>
      </c>
      <c r="J299" s="6">
        <v>2</v>
      </c>
      <c r="K299" s="6">
        <v>5</v>
      </c>
      <c r="L299" s="6" t="str">
        <f>VLOOKUP(G299,IDs!$Q$3:$R$22,2,0)</f>
        <v>New Delhi</v>
      </c>
      <c r="M299" s="6">
        <f>VLOOKUP(E299,IDs!$A$3:$C$161,3,0)</f>
        <v>10</v>
      </c>
      <c r="N299" s="6" t="str">
        <f>VLOOKUP(M299,IDs!$F$3:$G$17,2,0)</f>
        <v>Dental</v>
      </c>
    </row>
    <row r="300" spans="1:14" ht="12.75">
      <c r="A300" s="6" t="s">
        <v>273</v>
      </c>
      <c r="B300" s="6">
        <v>44848</v>
      </c>
      <c r="C300" s="6">
        <v>5</v>
      </c>
      <c r="D300" s="6"/>
      <c r="E300" s="6">
        <v>39</v>
      </c>
      <c r="F300" s="6">
        <v>39</v>
      </c>
      <c r="G300" s="6">
        <v>2</v>
      </c>
      <c r="H300" s="24">
        <v>44473</v>
      </c>
      <c r="I300" s="24">
        <v>44471.224305555603</v>
      </c>
      <c r="J300" s="6">
        <v>39</v>
      </c>
      <c r="K300" s="6">
        <v>5</v>
      </c>
      <c r="L300" s="6" t="str">
        <f>VLOOKUP(G300,IDs!$Q$3:$R$22,2,0)</f>
        <v>Bangalore</v>
      </c>
      <c r="M300" s="6">
        <f>VLOOKUP(E300,IDs!$A$3:$C$161,3,0)</f>
        <v>2</v>
      </c>
      <c r="N300" s="6" t="str">
        <f>VLOOKUP(M300,IDs!$F$3:$G$17,2,0)</f>
        <v>Urology Circumcision</v>
      </c>
    </row>
    <row r="301" spans="1:14" ht="12.75">
      <c r="A301" s="6" t="s">
        <v>274</v>
      </c>
      <c r="B301" s="6">
        <v>44849</v>
      </c>
      <c r="C301" s="6">
        <v>5</v>
      </c>
      <c r="D301" s="6"/>
      <c r="E301" s="6">
        <v>135</v>
      </c>
      <c r="F301" s="6">
        <v>13</v>
      </c>
      <c r="G301" s="6">
        <v>1</v>
      </c>
      <c r="H301" s="6"/>
      <c r="I301" s="24">
        <v>44471.226388888899</v>
      </c>
      <c r="J301" s="6">
        <v>13</v>
      </c>
      <c r="K301" s="6">
        <v>5</v>
      </c>
      <c r="L301" s="6" t="str">
        <f>VLOOKUP(G301,IDs!$Q$3:$R$22,2,0)</f>
        <v>New Delhi</v>
      </c>
      <c r="M301" s="6">
        <f>VLOOKUP(E301,IDs!$A$3:$C$161,3,0)</f>
        <v>10</v>
      </c>
      <c r="N301" s="6" t="str">
        <f>VLOOKUP(M301,IDs!$F$3:$G$17,2,0)</f>
        <v>Dental</v>
      </c>
    </row>
    <row r="302" spans="1:14" ht="12.75">
      <c r="A302" s="6" t="s">
        <v>275</v>
      </c>
      <c r="B302" s="6">
        <v>44850</v>
      </c>
      <c r="C302" s="6">
        <v>5</v>
      </c>
      <c r="D302" s="6"/>
      <c r="E302" s="6">
        <v>14</v>
      </c>
      <c r="F302" s="6">
        <v>13</v>
      </c>
      <c r="G302" s="6">
        <v>1</v>
      </c>
      <c r="H302" s="6"/>
      <c r="I302" s="24">
        <v>44471.2277777778</v>
      </c>
      <c r="J302" s="6">
        <v>13</v>
      </c>
      <c r="K302" s="6">
        <v>5</v>
      </c>
      <c r="L302" s="6" t="str">
        <f>VLOOKUP(G302,IDs!$Q$3:$R$22,2,0)</f>
        <v>New Delhi</v>
      </c>
      <c r="M302" s="6">
        <f>VLOOKUP(E302,IDs!$A$3:$C$161,3,0)</f>
        <v>6</v>
      </c>
      <c r="N302" s="6" t="str">
        <f>VLOOKUP(M302,IDs!$F$3:$G$17,2,0)</f>
        <v>Kidney Stone</v>
      </c>
    </row>
    <row r="303" spans="1:14" ht="12.75">
      <c r="A303" s="6" t="s">
        <v>276</v>
      </c>
      <c r="B303" s="6">
        <v>44851</v>
      </c>
      <c r="C303" s="6">
        <v>5</v>
      </c>
      <c r="D303" s="6"/>
      <c r="E303" s="6">
        <v>2</v>
      </c>
      <c r="F303" s="6">
        <v>2</v>
      </c>
      <c r="G303" s="6">
        <v>3</v>
      </c>
      <c r="H303" s="6"/>
      <c r="I303" s="24">
        <v>44471.229861111096</v>
      </c>
      <c r="J303" s="6">
        <v>2</v>
      </c>
      <c r="K303" s="6">
        <v>5</v>
      </c>
      <c r="L303" s="6" t="str">
        <f>VLOOKUP(G303,IDs!$Q$3:$R$22,2,0)</f>
        <v>Mumbai</v>
      </c>
      <c r="M303" s="6">
        <f>VLOOKUP(E303,IDs!$A$3:$C$161,3,0)</f>
        <v>1</v>
      </c>
      <c r="N303" s="6" t="str">
        <f>VLOOKUP(M303,IDs!$F$3:$G$17,2,0)</f>
        <v>Proctology</v>
      </c>
    </row>
    <row r="304" spans="1:14" ht="12.75">
      <c r="A304" s="6" t="s">
        <v>277</v>
      </c>
      <c r="B304" s="6">
        <v>44852</v>
      </c>
      <c r="C304" s="6">
        <v>5</v>
      </c>
      <c r="D304" s="6" t="s">
        <v>49</v>
      </c>
      <c r="E304" s="6">
        <v>16</v>
      </c>
      <c r="F304" s="6">
        <v>39</v>
      </c>
      <c r="G304" s="6">
        <v>3</v>
      </c>
      <c r="H304" s="24">
        <v>44673</v>
      </c>
      <c r="I304" s="24">
        <v>44471.231249999997</v>
      </c>
      <c r="J304" s="6">
        <v>39</v>
      </c>
      <c r="K304" s="6">
        <v>5</v>
      </c>
      <c r="L304" s="6" t="str">
        <f>VLOOKUP(G304,IDs!$Q$3:$R$22,2,0)</f>
        <v>Mumbai</v>
      </c>
      <c r="M304" s="6">
        <f>VLOOKUP(E304,IDs!$A$3:$C$161,3,0)</f>
        <v>3</v>
      </c>
      <c r="N304" s="6" t="str">
        <f>VLOOKUP(M304,IDs!$F$3:$G$17,2,0)</f>
        <v>Laproscopy</v>
      </c>
    </row>
    <row r="305" spans="1:14" ht="12.75">
      <c r="A305" s="6" t="s">
        <v>278</v>
      </c>
      <c r="B305" s="6">
        <v>44853</v>
      </c>
      <c r="C305" s="6">
        <v>5</v>
      </c>
      <c r="D305" s="6"/>
      <c r="E305" s="6">
        <v>16</v>
      </c>
      <c r="F305" s="6">
        <v>39</v>
      </c>
      <c r="G305" s="6">
        <v>3</v>
      </c>
      <c r="H305" s="6"/>
      <c r="I305" s="24">
        <v>44471.233333333301</v>
      </c>
      <c r="J305" s="6">
        <v>39</v>
      </c>
      <c r="K305" s="6">
        <v>5</v>
      </c>
      <c r="L305" s="6" t="str">
        <f>VLOOKUP(G305,IDs!$Q$3:$R$22,2,0)</f>
        <v>Mumbai</v>
      </c>
      <c r="M305" s="6">
        <f>VLOOKUP(E305,IDs!$A$3:$C$161,3,0)</f>
        <v>3</v>
      </c>
      <c r="N305" s="6" t="str">
        <f>VLOOKUP(M305,IDs!$F$3:$G$17,2,0)</f>
        <v>Laproscopy</v>
      </c>
    </row>
    <row r="306" spans="1:14" ht="12.75">
      <c r="A306" s="6" t="s">
        <v>279</v>
      </c>
      <c r="B306" s="6">
        <v>44854</v>
      </c>
      <c r="C306" s="6">
        <v>2</v>
      </c>
      <c r="D306" s="6"/>
      <c r="E306" s="6">
        <v>37</v>
      </c>
      <c r="F306" s="6">
        <v>13</v>
      </c>
      <c r="G306" s="6">
        <v>1</v>
      </c>
      <c r="H306" s="6"/>
      <c r="I306" s="24">
        <v>44471.239583333299</v>
      </c>
      <c r="J306" s="6">
        <v>13</v>
      </c>
      <c r="K306" s="6">
        <v>2</v>
      </c>
      <c r="L306" s="6" t="str">
        <f>VLOOKUP(G306,IDs!$Q$3:$R$22,2,0)</f>
        <v>New Delhi</v>
      </c>
      <c r="M306" s="6">
        <f>VLOOKUP(E306,IDs!$A$3:$C$161,3,0)</f>
        <v>0</v>
      </c>
      <c r="N306" s="6" t="str">
        <f>VLOOKUP(M306,IDs!$F$3:$G$17,2,0)</f>
        <v>Not Assigned</v>
      </c>
    </row>
    <row r="307" spans="1:14" ht="12.75">
      <c r="A307" s="6" t="s">
        <v>280</v>
      </c>
      <c r="B307" s="6">
        <v>44855</v>
      </c>
      <c r="C307" s="6">
        <v>5</v>
      </c>
      <c r="D307" s="6"/>
      <c r="E307" s="6">
        <v>14</v>
      </c>
      <c r="F307" s="6">
        <v>2</v>
      </c>
      <c r="G307" s="6">
        <v>2</v>
      </c>
      <c r="H307" s="6"/>
      <c r="I307" s="24">
        <v>44471.239583333299</v>
      </c>
      <c r="J307" s="6">
        <v>2</v>
      </c>
      <c r="K307" s="6">
        <v>5</v>
      </c>
      <c r="L307" s="6" t="str">
        <f>VLOOKUP(G307,IDs!$Q$3:$R$22,2,0)</f>
        <v>Bangalore</v>
      </c>
      <c r="M307" s="6">
        <f>VLOOKUP(E307,IDs!$A$3:$C$161,3,0)</f>
        <v>6</v>
      </c>
      <c r="N307" s="6" t="str">
        <f>VLOOKUP(M307,IDs!$F$3:$G$17,2,0)</f>
        <v>Kidney Stone</v>
      </c>
    </row>
    <row r="308" spans="1:14" ht="12.75">
      <c r="A308" s="6" t="s">
        <v>281</v>
      </c>
      <c r="B308" s="6">
        <v>44856</v>
      </c>
      <c r="C308" s="6">
        <v>5</v>
      </c>
      <c r="D308" s="6"/>
      <c r="E308" s="6">
        <v>14</v>
      </c>
      <c r="F308" s="6">
        <v>13</v>
      </c>
      <c r="G308" s="6">
        <v>1</v>
      </c>
      <c r="H308" s="6"/>
      <c r="I308" s="24">
        <v>44471.2409722222</v>
      </c>
      <c r="J308" s="6">
        <v>13</v>
      </c>
      <c r="K308" s="6">
        <v>5</v>
      </c>
      <c r="L308" s="6" t="str">
        <f>VLOOKUP(G308,IDs!$Q$3:$R$22,2,0)</f>
        <v>New Delhi</v>
      </c>
      <c r="M308" s="6">
        <f>VLOOKUP(E308,IDs!$A$3:$C$161,3,0)</f>
        <v>6</v>
      </c>
      <c r="N308" s="6" t="str">
        <f>VLOOKUP(M308,IDs!$F$3:$G$17,2,0)</f>
        <v>Kidney Stone</v>
      </c>
    </row>
    <row r="309" spans="1:14" ht="12.75">
      <c r="A309" s="6" t="s">
        <v>282</v>
      </c>
      <c r="B309" s="6">
        <v>44857</v>
      </c>
      <c r="C309" s="6">
        <v>5</v>
      </c>
      <c r="D309" s="6"/>
      <c r="E309" s="6">
        <v>2</v>
      </c>
      <c r="F309" s="6">
        <v>13</v>
      </c>
      <c r="G309" s="6">
        <v>3</v>
      </c>
      <c r="H309" s="24">
        <v>44747</v>
      </c>
      <c r="I309" s="24">
        <v>44471.249305555597</v>
      </c>
      <c r="J309" s="6">
        <v>13</v>
      </c>
      <c r="K309" s="6">
        <v>5</v>
      </c>
      <c r="L309" s="6" t="str">
        <f>VLOOKUP(G309,IDs!$Q$3:$R$22,2,0)</f>
        <v>Mumbai</v>
      </c>
      <c r="M309" s="6">
        <f>VLOOKUP(E309,IDs!$A$3:$C$161,3,0)</f>
        <v>1</v>
      </c>
      <c r="N309" s="6" t="str">
        <f>VLOOKUP(M309,IDs!$F$3:$G$17,2,0)</f>
        <v>Proctology</v>
      </c>
    </row>
    <row r="310" spans="1:14" ht="12.75">
      <c r="A310" s="6" t="s">
        <v>283</v>
      </c>
      <c r="B310" s="6">
        <v>44858</v>
      </c>
      <c r="C310" s="6">
        <v>5</v>
      </c>
      <c r="D310" s="6"/>
      <c r="E310" s="6">
        <v>14</v>
      </c>
      <c r="F310" s="6">
        <v>39</v>
      </c>
      <c r="G310" s="6">
        <v>1</v>
      </c>
      <c r="H310" s="6"/>
      <c r="I310" s="24">
        <v>44471.254861111098</v>
      </c>
      <c r="J310" s="6">
        <v>39</v>
      </c>
      <c r="K310" s="6">
        <v>5</v>
      </c>
      <c r="L310" s="6" t="str">
        <f>VLOOKUP(G310,IDs!$Q$3:$R$22,2,0)</f>
        <v>New Delhi</v>
      </c>
      <c r="M310" s="6">
        <f>VLOOKUP(E310,IDs!$A$3:$C$161,3,0)</f>
        <v>6</v>
      </c>
      <c r="N310" s="6" t="str">
        <f>VLOOKUP(M310,IDs!$F$3:$G$17,2,0)</f>
        <v>Kidney Stone</v>
      </c>
    </row>
    <row r="311" spans="1:14" ht="12.75">
      <c r="A311" s="6" t="s">
        <v>284</v>
      </c>
      <c r="B311" s="6">
        <v>44859</v>
      </c>
      <c r="C311" s="6">
        <v>5</v>
      </c>
      <c r="D311" s="6"/>
      <c r="E311" s="6">
        <v>16</v>
      </c>
      <c r="F311" s="6">
        <v>2</v>
      </c>
      <c r="G311" s="6">
        <v>1</v>
      </c>
      <c r="H311" s="6"/>
      <c r="I311" s="24">
        <v>44471.259722222203</v>
      </c>
      <c r="J311" s="6">
        <v>2</v>
      </c>
      <c r="K311" s="6">
        <v>5</v>
      </c>
      <c r="L311" s="6" t="str">
        <f>VLOOKUP(G311,IDs!$Q$3:$R$22,2,0)</f>
        <v>New Delhi</v>
      </c>
      <c r="M311" s="6">
        <f>VLOOKUP(E311,IDs!$A$3:$C$161,3,0)</f>
        <v>3</v>
      </c>
      <c r="N311" s="6" t="str">
        <f>VLOOKUP(M311,IDs!$F$3:$G$17,2,0)</f>
        <v>Laproscopy</v>
      </c>
    </row>
    <row r="312" spans="1:14" ht="12.75">
      <c r="A312" s="6" t="s">
        <v>285</v>
      </c>
      <c r="B312" s="6">
        <v>44860</v>
      </c>
      <c r="C312" s="6">
        <v>5</v>
      </c>
      <c r="D312" s="6" t="s">
        <v>49</v>
      </c>
      <c r="E312" s="6">
        <v>2</v>
      </c>
      <c r="F312" s="6">
        <v>3</v>
      </c>
      <c r="G312" s="6">
        <v>6</v>
      </c>
      <c r="H312" s="6"/>
      <c r="I312" s="24">
        <v>44471.261805555601</v>
      </c>
      <c r="J312" s="6">
        <v>3</v>
      </c>
      <c r="K312" s="6">
        <v>5</v>
      </c>
      <c r="L312" s="6" t="str">
        <f>VLOOKUP(G312,IDs!$Q$3:$R$22,2,0)</f>
        <v>Pune</v>
      </c>
      <c r="M312" s="6">
        <f>VLOOKUP(E312,IDs!$A$3:$C$161,3,0)</f>
        <v>1</v>
      </c>
      <c r="N312" s="6" t="str">
        <f>VLOOKUP(M312,IDs!$F$3:$G$17,2,0)</f>
        <v>Proctology</v>
      </c>
    </row>
    <row r="313" spans="1:14" ht="12.75">
      <c r="A313" s="6" t="s">
        <v>286</v>
      </c>
      <c r="B313" s="6">
        <v>44861</v>
      </c>
      <c r="C313" s="6">
        <v>5</v>
      </c>
      <c r="D313" s="6"/>
      <c r="E313" s="6">
        <v>2</v>
      </c>
      <c r="F313" s="6">
        <v>2</v>
      </c>
      <c r="G313" s="6">
        <v>1</v>
      </c>
      <c r="H313" s="6"/>
      <c r="I313" s="24">
        <v>44471.2631944444</v>
      </c>
      <c r="J313" s="6">
        <v>2</v>
      </c>
      <c r="K313" s="6">
        <v>5</v>
      </c>
      <c r="L313" s="6" t="str">
        <f>VLOOKUP(G313,IDs!$Q$3:$R$22,2,0)</f>
        <v>New Delhi</v>
      </c>
      <c r="M313" s="6">
        <f>VLOOKUP(E313,IDs!$A$3:$C$161,3,0)</f>
        <v>1</v>
      </c>
      <c r="N313" s="6" t="str">
        <f>VLOOKUP(M313,IDs!$F$3:$G$17,2,0)</f>
        <v>Proctology</v>
      </c>
    </row>
    <row r="314" spans="1:14" ht="12.75">
      <c r="A314" s="6" t="s">
        <v>287</v>
      </c>
      <c r="B314" s="6">
        <v>44862</v>
      </c>
      <c r="C314" s="6">
        <v>1</v>
      </c>
      <c r="D314" s="6"/>
      <c r="E314" s="6">
        <v>2</v>
      </c>
      <c r="F314" s="6">
        <v>13</v>
      </c>
      <c r="G314" s="6">
        <v>1</v>
      </c>
      <c r="H314" s="24">
        <v>44501</v>
      </c>
      <c r="I314" s="24">
        <v>44471.264583333301</v>
      </c>
      <c r="J314" s="6">
        <v>13</v>
      </c>
      <c r="K314" s="6">
        <v>1</v>
      </c>
      <c r="L314" s="6" t="str">
        <f>VLOOKUP(G314,IDs!$Q$3:$R$22,2,0)</f>
        <v>New Delhi</v>
      </c>
      <c r="M314" s="6">
        <f>VLOOKUP(E314,IDs!$A$3:$C$161,3,0)</f>
        <v>1</v>
      </c>
      <c r="N314" s="6" t="str">
        <f>VLOOKUP(M314,IDs!$F$3:$G$17,2,0)</f>
        <v>Proctology</v>
      </c>
    </row>
    <row r="315" spans="1:14" ht="12.75">
      <c r="A315" s="6" t="s">
        <v>288</v>
      </c>
      <c r="B315" s="6">
        <v>44863</v>
      </c>
      <c r="C315" s="6">
        <v>5</v>
      </c>
      <c r="D315" s="6"/>
      <c r="E315" s="6">
        <v>14</v>
      </c>
      <c r="F315" s="6">
        <v>2</v>
      </c>
      <c r="G315" s="6">
        <v>1</v>
      </c>
      <c r="H315" s="6"/>
      <c r="I315" s="24">
        <v>44471.265972222202</v>
      </c>
      <c r="J315" s="6">
        <v>2</v>
      </c>
      <c r="K315" s="6">
        <v>5</v>
      </c>
      <c r="L315" s="6" t="str">
        <f>VLOOKUP(G315,IDs!$Q$3:$R$22,2,0)</f>
        <v>New Delhi</v>
      </c>
      <c r="M315" s="6">
        <f>VLOOKUP(E315,IDs!$A$3:$C$161,3,0)</f>
        <v>6</v>
      </c>
      <c r="N315" s="6" t="str">
        <f>VLOOKUP(M315,IDs!$F$3:$G$17,2,0)</f>
        <v>Kidney Stone</v>
      </c>
    </row>
    <row r="316" spans="1:14" ht="12.75">
      <c r="A316" s="6" t="s">
        <v>289</v>
      </c>
      <c r="B316" s="6">
        <v>44864</v>
      </c>
      <c r="C316" s="6">
        <v>5</v>
      </c>
      <c r="D316" s="6"/>
      <c r="E316" s="6">
        <v>16</v>
      </c>
      <c r="F316" s="6">
        <v>39</v>
      </c>
      <c r="G316" s="6">
        <v>2</v>
      </c>
      <c r="H316" s="6"/>
      <c r="I316" s="24">
        <v>44471.265972222202</v>
      </c>
      <c r="J316" s="6">
        <v>39</v>
      </c>
      <c r="K316" s="6">
        <v>5</v>
      </c>
      <c r="L316" s="6" t="str">
        <f>VLOOKUP(G316,IDs!$Q$3:$R$22,2,0)</f>
        <v>Bangalore</v>
      </c>
      <c r="M316" s="6">
        <f>VLOOKUP(E316,IDs!$A$3:$C$161,3,0)</f>
        <v>3</v>
      </c>
      <c r="N316" s="6" t="str">
        <f>VLOOKUP(M316,IDs!$F$3:$G$17,2,0)</f>
        <v>Laproscopy</v>
      </c>
    </row>
    <row r="317" spans="1:14" ht="12.75">
      <c r="A317" s="6" t="s">
        <v>290</v>
      </c>
      <c r="B317" s="6">
        <v>44865</v>
      </c>
      <c r="C317" s="6">
        <v>5</v>
      </c>
      <c r="D317" s="6"/>
      <c r="E317" s="6">
        <v>16</v>
      </c>
      <c r="F317" s="6">
        <v>2</v>
      </c>
      <c r="G317" s="6">
        <v>1</v>
      </c>
      <c r="H317" s="6"/>
      <c r="I317" s="24">
        <v>44471.266666666699</v>
      </c>
      <c r="J317" s="6">
        <v>2</v>
      </c>
      <c r="K317" s="6">
        <v>5</v>
      </c>
      <c r="L317" s="6" t="str">
        <f>VLOOKUP(G317,IDs!$Q$3:$R$22,2,0)</f>
        <v>New Delhi</v>
      </c>
      <c r="M317" s="6">
        <f>VLOOKUP(E317,IDs!$A$3:$C$161,3,0)</f>
        <v>3</v>
      </c>
      <c r="N317" s="6" t="str">
        <f>VLOOKUP(M317,IDs!$F$3:$G$17,2,0)</f>
        <v>Laproscopy</v>
      </c>
    </row>
    <row r="318" spans="1:14" ht="12.75">
      <c r="A318" s="6" t="s">
        <v>291</v>
      </c>
      <c r="B318" s="6">
        <v>44866</v>
      </c>
      <c r="C318" s="6">
        <v>5</v>
      </c>
      <c r="D318" s="6"/>
      <c r="E318" s="6">
        <v>2</v>
      </c>
      <c r="F318" s="6">
        <v>2</v>
      </c>
      <c r="G318" s="6">
        <v>1</v>
      </c>
      <c r="H318" s="6"/>
      <c r="I318" s="24">
        <v>44471.267361111102</v>
      </c>
      <c r="J318" s="6">
        <v>2</v>
      </c>
      <c r="K318" s="6">
        <v>5</v>
      </c>
      <c r="L318" s="6" t="str">
        <f>VLOOKUP(G318,IDs!$Q$3:$R$22,2,0)</f>
        <v>New Delhi</v>
      </c>
      <c r="M318" s="6">
        <f>VLOOKUP(E318,IDs!$A$3:$C$161,3,0)</f>
        <v>1</v>
      </c>
      <c r="N318" s="6" t="str">
        <f>VLOOKUP(M318,IDs!$F$3:$G$17,2,0)</f>
        <v>Proctology</v>
      </c>
    </row>
    <row r="319" spans="1:14" ht="12.75">
      <c r="A319" s="6" t="s">
        <v>292</v>
      </c>
      <c r="B319" s="6">
        <v>44867</v>
      </c>
      <c r="C319" s="6">
        <v>1</v>
      </c>
      <c r="D319" s="6"/>
      <c r="E319" s="6">
        <v>39</v>
      </c>
      <c r="F319" s="6">
        <v>2</v>
      </c>
      <c r="G319" s="6">
        <v>1</v>
      </c>
      <c r="H319" s="6"/>
      <c r="I319" s="24">
        <v>44471.268750000003</v>
      </c>
      <c r="J319" s="6">
        <v>2</v>
      </c>
      <c r="K319" s="6">
        <v>1</v>
      </c>
      <c r="L319" s="6" t="str">
        <f>VLOOKUP(G319,IDs!$Q$3:$R$22,2,0)</f>
        <v>New Delhi</v>
      </c>
      <c r="M319" s="6">
        <f>VLOOKUP(E319,IDs!$A$3:$C$161,3,0)</f>
        <v>2</v>
      </c>
      <c r="N319" s="6" t="str">
        <f>VLOOKUP(M319,IDs!$F$3:$G$17,2,0)</f>
        <v>Urology Circumcision</v>
      </c>
    </row>
    <row r="320" spans="1:14" ht="12.75">
      <c r="A320" s="6" t="s">
        <v>293</v>
      </c>
      <c r="B320" s="6">
        <v>44868</v>
      </c>
      <c r="C320" s="6">
        <v>5</v>
      </c>
      <c r="D320" s="6"/>
      <c r="E320" s="6">
        <v>14</v>
      </c>
      <c r="F320" s="6">
        <v>13</v>
      </c>
      <c r="G320" s="6">
        <v>2</v>
      </c>
      <c r="H320" s="23">
        <v>44496</v>
      </c>
      <c r="I320" s="24">
        <v>44471.268750000003</v>
      </c>
      <c r="J320" s="6">
        <v>13</v>
      </c>
      <c r="K320" s="6">
        <v>5</v>
      </c>
      <c r="L320" s="6" t="str">
        <f>VLOOKUP(G320,IDs!$Q$3:$R$22,2,0)</f>
        <v>Bangalore</v>
      </c>
      <c r="M320" s="6">
        <f>VLOOKUP(E320,IDs!$A$3:$C$161,3,0)</f>
        <v>6</v>
      </c>
      <c r="N320" s="6" t="str">
        <f>VLOOKUP(M320,IDs!$F$3:$G$17,2,0)</f>
        <v>Kidney Stone</v>
      </c>
    </row>
    <row r="321" spans="1:14" ht="12.75">
      <c r="A321" s="6" t="s">
        <v>294</v>
      </c>
      <c r="B321" s="6">
        <v>44869</v>
      </c>
      <c r="C321" s="6">
        <v>5</v>
      </c>
      <c r="D321" s="6"/>
      <c r="E321" s="6">
        <v>2</v>
      </c>
      <c r="F321" s="6">
        <v>13</v>
      </c>
      <c r="G321" s="6">
        <v>2</v>
      </c>
      <c r="H321" s="6"/>
      <c r="I321" s="24">
        <v>44471.2722222222</v>
      </c>
      <c r="J321" s="6">
        <v>13</v>
      </c>
      <c r="K321" s="6">
        <v>5</v>
      </c>
      <c r="L321" s="6" t="str">
        <f>VLOOKUP(G321,IDs!$Q$3:$R$22,2,0)</f>
        <v>Bangalore</v>
      </c>
      <c r="M321" s="6">
        <f>VLOOKUP(E321,IDs!$A$3:$C$161,3,0)</f>
        <v>1</v>
      </c>
      <c r="N321" s="6" t="str">
        <f>VLOOKUP(M321,IDs!$F$3:$G$17,2,0)</f>
        <v>Proctology</v>
      </c>
    </row>
    <row r="322" spans="1:14" ht="12.75">
      <c r="A322" s="6" t="s">
        <v>295</v>
      </c>
      <c r="B322" s="6">
        <v>44870</v>
      </c>
      <c r="C322" s="6">
        <v>5</v>
      </c>
      <c r="D322" s="6"/>
      <c r="E322" s="6">
        <v>39</v>
      </c>
      <c r="F322" s="6">
        <v>2</v>
      </c>
      <c r="G322" s="6">
        <v>1</v>
      </c>
      <c r="H322" s="6"/>
      <c r="I322" s="24">
        <v>44471.272916666698</v>
      </c>
      <c r="J322" s="6">
        <v>2</v>
      </c>
      <c r="K322" s="6">
        <v>5</v>
      </c>
      <c r="L322" s="6" t="str">
        <f>VLOOKUP(G322,IDs!$Q$3:$R$22,2,0)</f>
        <v>New Delhi</v>
      </c>
      <c r="M322" s="6">
        <f>VLOOKUP(E322,IDs!$A$3:$C$161,3,0)</f>
        <v>2</v>
      </c>
      <c r="N322" s="6" t="str">
        <f>VLOOKUP(M322,IDs!$F$3:$G$17,2,0)</f>
        <v>Urology Circumcision</v>
      </c>
    </row>
    <row r="323" spans="1:14" ht="12.75">
      <c r="A323" s="6" t="s">
        <v>296</v>
      </c>
      <c r="B323" s="6">
        <v>44871</v>
      </c>
      <c r="C323" s="6">
        <v>5</v>
      </c>
      <c r="D323" s="6"/>
      <c r="E323" s="6">
        <v>14</v>
      </c>
      <c r="F323" s="6">
        <v>13</v>
      </c>
      <c r="G323" s="6">
        <v>1</v>
      </c>
      <c r="H323" s="6"/>
      <c r="I323" s="24">
        <v>44471.275000000001</v>
      </c>
      <c r="J323" s="6">
        <v>13</v>
      </c>
      <c r="K323" s="6">
        <v>5</v>
      </c>
      <c r="L323" s="6" t="str">
        <f>VLOOKUP(G323,IDs!$Q$3:$R$22,2,0)</f>
        <v>New Delhi</v>
      </c>
      <c r="M323" s="6">
        <f>VLOOKUP(E323,IDs!$A$3:$C$161,3,0)</f>
        <v>6</v>
      </c>
      <c r="N323" s="6" t="str">
        <f>VLOOKUP(M323,IDs!$F$3:$G$17,2,0)</f>
        <v>Kidney Stone</v>
      </c>
    </row>
    <row r="324" spans="1:14" ht="12.75">
      <c r="A324" s="6" t="s">
        <v>297</v>
      </c>
      <c r="B324" s="6">
        <v>44872</v>
      </c>
      <c r="C324" s="6">
        <v>5</v>
      </c>
      <c r="D324" s="6"/>
      <c r="E324" s="6">
        <v>16</v>
      </c>
      <c r="F324" s="6">
        <v>13</v>
      </c>
      <c r="G324" s="6">
        <v>6</v>
      </c>
      <c r="H324" s="24">
        <v>44592</v>
      </c>
      <c r="I324" s="24">
        <v>44471.275694444397</v>
      </c>
      <c r="J324" s="6">
        <v>13</v>
      </c>
      <c r="K324" s="6">
        <v>5</v>
      </c>
      <c r="L324" s="6" t="str">
        <f>VLOOKUP(G324,IDs!$Q$3:$R$22,2,0)</f>
        <v>Pune</v>
      </c>
      <c r="M324" s="6">
        <f>VLOOKUP(E324,IDs!$A$3:$C$161,3,0)</f>
        <v>3</v>
      </c>
      <c r="N324" s="6" t="str">
        <f>VLOOKUP(M324,IDs!$F$3:$G$17,2,0)</f>
        <v>Laproscopy</v>
      </c>
    </row>
    <row r="325" spans="1:14" ht="12.75">
      <c r="A325" s="6" t="s">
        <v>295</v>
      </c>
      <c r="B325" s="6">
        <v>44873</v>
      </c>
      <c r="C325" s="6">
        <v>2</v>
      </c>
      <c r="D325" s="6"/>
      <c r="E325" s="6">
        <v>37</v>
      </c>
      <c r="F325" s="6">
        <v>2</v>
      </c>
      <c r="G325" s="6">
        <v>1</v>
      </c>
      <c r="H325" s="6"/>
      <c r="I325" s="24">
        <v>44471.277777777803</v>
      </c>
      <c r="J325" s="6">
        <v>2</v>
      </c>
      <c r="K325" s="6">
        <v>2</v>
      </c>
      <c r="L325" s="6" t="str">
        <f>VLOOKUP(G325,IDs!$Q$3:$R$22,2,0)</f>
        <v>New Delhi</v>
      </c>
      <c r="M325" s="6">
        <f>VLOOKUP(E325,IDs!$A$3:$C$161,3,0)</f>
        <v>0</v>
      </c>
      <c r="N325" s="6" t="str">
        <f>VLOOKUP(M325,IDs!$F$3:$G$17,2,0)</f>
        <v>Not Assigned</v>
      </c>
    </row>
    <row r="326" spans="1:14" ht="12.75">
      <c r="A326" s="6" t="s">
        <v>298</v>
      </c>
      <c r="B326" s="6">
        <v>44874</v>
      </c>
      <c r="C326" s="6">
        <v>5</v>
      </c>
      <c r="D326" s="6"/>
      <c r="E326" s="6">
        <v>14</v>
      </c>
      <c r="F326" s="6">
        <v>13</v>
      </c>
      <c r="G326" s="6">
        <v>2</v>
      </c>
      <c r="H326" s="6"/>
      <c r="I326" s="24">
        <v>44471.289583333302</v>
      </c>
      <c r="J326" s="6">
        <v>13</v>
      </c>
      <c r="K326" s="6">
        <v>5</v>
      </c>
      <c r="L326" s="6" t="str">
        <f>VLOOKUP(G326,IDs!$Q$3:$R$22,2,0)</f>
        <v>Bangalore</v>
      </c>
      <c r="M326" s="6">
        <f>VLOOKUP(E326,IDs!$A$3:$C$161,3,0)</f>
        <v>6</v>
      </c>
      <c r="N326" s="6" t="str">
        <f>VLOOKUP(M326,IDs!$F$3:$G$17,2,0)</f>
        <v>Kidney Stone</v>
      </c>
    </row>
    <row r="327" spans="1:14" ht="12.75">
      <c r="A327" s="6" t="s">
        <v>299</v>
      </c>
      <c r="B327" s="6">
        <v>44875</v>
      </c>
      <c r="C327" s="6">
        <v>5</v>
      </c>
      <c r="D327" s="6" t="s">
        <v>54</v>
      </c>
      <c r="E327" s="6">
        <v>2</v>
      </c>
      <c r="F327" s="6">
        <v>4</v>
      </c>
      <c r="G327" s="6">
        <v>3</v>
      </c>
      <c r="H327" s="24">
        <v>44729</v>
      </c>
      <c r="I327" s="24">
        <v>44471.2902777778</v>
      </c>
      <c r="J327" s="6">
        <v>4</v>
      </c>
      <c r="K327" s="6">
        <v>5</v>
      </c>
      <c r="L327" s="6" t="str">
        <f>VLOOKUP(G327,IDs!$Q$3:$R$22,2,0)</f>
        <v>Mumbai</v>
      </c>
      <c r="M327" s="6">
        <f>VLOOKUP(E327,IDs!$A$3:$C$161,3,0)</f>
        <v>1</v>
      </c>
      <c r="N327" s="6" t="str">
        <f>VLOOKUP(M327,IDs!$F$3:$G$17,2,0)</f>
        <v>Proctology</v>
      </c>
    </row>
    <row r="328" spans="1:14" ht="12.75">
      <c r="A328" s="6" t="s">
        <v>300</v>
      </c>
      <c r="B328" s="6">
        <v>44876</v>
      </c>
      <c r="C328" s="6">
        <v>5</v>
      </c>
      <c r="D328" s="6"/>
      <c r="E328" s="6">
        <v>2</v>
      </c>
      <c r="F328" s="6">
        <v>2</v>
      </c>
      <c r="G328" s="6">
        <v>1</v>
      </c>
      <c r="H328" s="6"/>
      <c r="I328" s="24">
        <v>44471.291666666701</v>
      </c>
      <c r="J328" s="6">
        <v>2</v>
      </c>
      <c r="K328" s="6">
        <v>5</v>
      </c>
      <c r="L328" s="6" t="str">
        <f>VLOOKUP(G328,IDs!$Q$3:$R$22,2,0)</f>
        <v>New Delhi</v>
      </c>
      <c r="M328" s="6">
        <f>VLOOKUP(E328,IDs!$A$3:$C$161,3,0)</f>
        <v>1</v>
      </c>
      <c r="N328" s="6" t="str">
        <f>VLOOKUP(M328,IDs!$F$3:$G$17,2,0)</f>
        <v>Proctology</v>
      </c>
    </row>
    <row r="329" spans="1:14" ht="12.75">
      <c r="A329" s="6" t="s">
        <v>301</v>
      </c>
      <c r="B329" s="6">
        <v>44877</v>
      </c>
      <c r="C329" s="6">
        <v>5</v>
      </c>
      <c r="D329" s="6"/>
      <c r="E329" s="6">
        <v>14</v>
      </c>
      <c r="F329" s="6">
        <v>13</v>
      </c>
      <c r="G329" s="6">
        <v>1</v>
      </c>
      <c r="H329" s="6"/>
      <c r="I329" s="24">
        <v>44471.291666666701</v>
      </c>
      <c r="J329" s="6">
        <v>13</v>
      </c>
      <c r="K329" s="6">
        <v>5</v>
      </c>
      <c r="L329" s="6" t="str">
        <f>VLOOKUP(G329,IDs!$Q$3:$R$22,2,0)</f>
        <v>New Delhi</v>
      </c>
      <c r="M329" s="6">
        <f>VLOOKUP(E329,IDs!$A$3:$C$161,3,0)</f>
        <v>6</v>
      </c>
      <c r="N329" s="6" t="str">
        <f>VLOOKUP(M329,IDs!$F$3:$G$17,2,0)</f>
        <v>Kidney Stone</v>
      </c>
    </row>
    <row r="330" spans="1:14" ht="12.75">
      <c r="A330" s="6" t="s">
        <v>302</v>
      </c>
      <c r="B330" s="6">
        <v>44878</v>
      </c>
      <c r="C330" s="6">
        <v>5</v>
      </c>
      <c r="D330" s="6"/>
      <c r="E330" s="6">
        <v>16</v>
      </c>
      <c r="F330" s="6">
        <v>2</v>
      </c>
      <c r="G330" s="6">
        <v>3</v>
      </c>
      <c r="H330" s="6"/>
      <c r="I330" s="24">
        <v>44471.296527777798</v>
      </c>
      <c r="J330" s="6">
        <v>2</v>
      </c>
      <c r="K330" s="6">
        <v>5</v>
      </c>
      <c r="L330" s="6" t="str">
        <f>VLOOKUP(G330,IDs!$Q$3:$R$22,2,0)</f>
        <v>Mumbai</v>
      </c>
      <c r="M330" s="6">
        <f>VLOOKUP(E330,IDs!$A$3:$C$161,3,0)</f>
        <v>3</v>
      </c>
      <c r="N330" s="6" t="str">
        <f>VLOOKUP(M330,IDs!$F$3:$G$17,2,0)</f>
        <v>Laproscopy</v>
      </c>
    </row>
    <row r="331" spans="1:14" ht="12.75">
      <c r="A331" s="6" t="s">
        <v>303</v>
      </c>
      <c r="B331" s="6">
        <v>44879</v>
      </c>
      <c r="C331" s="6">
        <v>1</v>
      </c>
      <c r="D331" s="6"/>
      <c r="E331" s="6">
        <v>2</v>
      </c>
      <c r="F331" s="6">
        <v>2</v>
      </c>
      <c r="G331" s="6">
        <v>8</v>
      </c>
      <c r="H331" s="6"/>
      <c r="I331" s="24">
        <v>44471.297222222202</v>
      </c>
      <c r="J331" s="6">
        <v>2</v>
      </c>
      <c r="K331" s="6">
        <v>1</v>
      </c>
      <c r="L331" s="6" t="str">
        <f>VLOOKUP(G331,IDs!$Q$3:$R$22,2,0)</f>
        <v xml:space="preserve">Tertiary </v>
      </c>
      <c r="M331" s="6">
        <f>VLOOKUP(E331,IDs!$A$3:$C$161,3,0)</f>
        <v>1</v>
      </c>
      <c r="N331" s="6" t="str">
        <f>VLOOKUP(M331,IDs!$F$3:$G$17,2,0)</f>
        <v>Proctology</v>
      </c>
    </row>
    <row r="332" spans="1:14" ht="12.75">
      <c r="A332" s="6" t="s">
        <v>304</v>
      </c>
      <c r="B332" s="6">
        <v>44880</v>
      </c>
      <c r="C332" s="6">
        <v>5</v>
      </c>
      <c r="D332" s="6"/>
      <c r="E332" s="6">
        <v>135</v>
      </c>
      <c r="F332" s="6">
        <v>53</v>
      </c>
      <c r="G332" s="6">
        <v>1</v>
      </c>
      <c r="H332" s="6"/>
      <c r="I332" s="24">
        <v>44471.302083333299</v>
      </c>
      <c r="J332" s="6">
        <v>53</v>
      </c>
      <c r="K332" s="6">
        <v>5</v>
      </c>
      <c r="L332" s="6" t="str">
        <f>VLOOKUP(G332,IDs!$Q$3:$R$22,2,0)</f>
        <v>New Delhi</v>
      </c>
      <c r="M332" s="6">
        <f>VLOOKUP(E332,IDs!$A$3:$C$161,3,0)</f>
        <v>10</v>
      </c>
      <c r="N332" s="6" t="str">
        <f>VLOOKUP(M332,IDs!$F$3:$G$17,2,0)</f>
        <v>Dental</v>
      </c>
    </row>
    <row r="333" spans="1:14" ht="12.75">
      <c r="A333" s="6" t="s">
        <v>305</v>
      </c>
      <c r="B333" s="6">
        <v>44881</v>
      </c>
      <c r="C333" s="6">
        <v>5</v>
      </c>
      <c r="D333" s="6" t="s">
        <v>54</v>
      </c>
      <c r="E333" s="6">
        <v>16</v>
      </c>
      <c r="F333" s="6">
        <v>4</v>
      </c>
      <c r="G333" s="6">
        <v>3</v>
      </c>
      <c r="H333" s="24">
        <v>44750</v>
      </c>
      <c r="I333" s="24">
        <v>44471.302777777797</v>
      </c>
      <c r="J333" s="6">
        <v>4</v>
      </c>
      <c r="K333" s="6">
        <v>5</v>
      </c>
      <c r="L333" s="6" t="str">
        <f>VLOOKUP(G333,IDs!$Q$3:$R$22,2,0)</f>
        <v>Mumbai</v>
      </c>
      <c r="M333" s="6">
        <f>VLOOKUP(E333,IDs!$A$3:$C$161,3,0)</f>
        <v>3</v>
      </c>
      <c r="N333" s="6" t="str">
        <f>VLOOKUP(M333,IDs!$F$3:$G$17,2,0)</f>
        <v>Laproscopy</v>
      </c>
    </row>
    <row r="334" spans="1:14" ht="12.75">
      <c r="A334" s="6" t="s">
        <v>306</v>
      </c>
      <c r="B334" s="6">
        <v>44882</v>
      </c>
      <c r="C334" s="6">
        <v>5</v>
      </c>
      <c r="D334" s="6" t="s">
        <v>49</v>
      </c>
      <c r="E334" s="6">
        <v>135</v>
      </c>
      <c r="F334" s="6">
        <v>60</v>
      </c>
      <c r="G334" s="6">
        <v>1</v>
      </c>
      <c r="H334" s="24">
        <v>44602</v>
      </c>
      <c r="I334" s="24">
        <v>44471.304861111101</v>
      </c>
      <c r="J334" s="6">
        <v>60</v>
      </c>
      <c r="K334" s="6">
        <v>5</v>
      </c>
      <c r="L334" s="6" t="str">
        <f>VLOOKUP(G334,IDs!$Q$3:$R$22,2,0)</f>
        <v>New Delhi</v>
      </c>
      <c r="M334" s="6">
        <f>VLOOKUP(E334,IDs!$A$3:$C$161,3,0)</f>
        <v>10</v>
      </c>
      <c r="N334" s="6" t="str">
        <f>VLOOKUP(M334,IDs!$F$3:$G$17,2,0)</f>
        <v>Dental</v>
      </c>
    </row>
    <row r="335" spans="1:14" ht="12.75">
      <c r="A335" s="6" t="s">
        <v>307</v>
      </c>
      <c r="B335" s="6">
        <v>44883</v>
      </c>
      <c r="C335" s="6">
        <v>1</v>
      </c>
      <c r="D335" s="6"/>
      <c r="E335" s="6">
        <v>2</v>
      </c>
      <c r="F335" s="6">
        <v>2</v>
      </c>
      <c r="G335" s="6">
        <v>8</v>
      </c>
      <c r="H335" s="6"/>
      <c r="I335" s="24">
        <v>44471.304861111101</v>
      </c>
      <c r="J335" s="6">
        <v>2</v>
      </c>
      <c r="K335" s="6">
        <v>1</v>
      </c>
      <c r="L335" s="6" t="str">
        <f>VLOOKUP(G335,IDs!$Q$3:$R$22,2,0)</f>
        <v xml:space="preserve">Tertiary </v>
      </c>
      <c r="M335" s="6">
        <f>VLOOKUP(E335,IDs!$A$3:$C$161,3,0)</f>
        <v>1</v>
      </c>
      <c r="N335" s="6" t="str">
        <f>VLOOKUP(M335,IDs!$F$3:$G$17,2,0)</f>
        <v>Proctology</v>
      </c>
    </row>
    <row r="336" spans="1:14" ht="12.75">
      <c r="A336" s="6" t="s">
        <v>308</v>
      </c>
      <c r="B336" s="6">
        <v>44884</v>
      </c>
      <c r="C336" s="6">
        <v>5</v>
      </c>
      <c r="D336" s="6"/>
      <c r="E336" s="6">
        <v>2</v>
      </c>
      <c r="F336" s="6">
        <v>2</v>
      </c>
      <c r="G336" s="6">
        <v>2</v>
      </c>
      <c r="H336" s="6"/>
      <c r="I336" s="24">
        <v>44471.305555555598</v>
      </c>
      <c r="J336" s="6">
        <v>2</v>
      </c>
      <c r="K336" s="6">
        <v>5</v>
      </c>
      <c r="L336" s="6" t="str">
        <f>VLOOKUP(G336,IDs!$Q$3:$R$22,2,0)</f>
        <v>Bangalore</v>
      </c>
      <c r="M336" s="6">
        <f>VLOOKUP(E336,IDs!$A$3:$C$161,3,0)</f>
        <v>1</v>
      </c>
      <c r="N336" s="6" t="str">
        <f>VLOOKUP(M336,IDs!$F$3:$G$17,2,0)</f>
        <v>Proctology</v>
      </c>
    </row>
    <row r="337" spans="1:14" ht="12.75">
      <c r="A337" s="6" t="s">
        <v>309</v>
      </c>
      <c r="B337" s="6">
        <v>44885</v>
      </c>
      <c r="C337" s="6">
        <v>1</v>
      </c>
      <c r="D337" s="6" t="s">
        <v>49</v>
      </c>
      <c r="E337" s="6">
        <v>24</v>
      </c>
      <c r="F337" s="6">
        <v>13</v>
      </c>
      <c r="G337" s="6">
        <v>1</v>
      </c>
      <c r="H337" s="23">
        <v>44483</v>
      </c>
      <c r="I337" s="24">
        <v>44471.309027777803</v>
      </c>
      <c r="J337" s="6">
        <v>13</v>
      </c>
      <c r="K337" s="6">
        <v>1</v>
      </c>
      <c r="L337" s="6" t="str">
        <f>VLOOKUP(G337,IDs!$Q$3:$R$22,2,0)</f>
        <v>New Delhi</v>
      </c>
      <c r="M337" s="6">
        <f>VLOOKUP(E337,IDs!$A$3:$C$161,3,0)</f>
        <v>1</v>
      </c>
      <c r="N337" s="6" t="str">
        <f>VLOOKUP(M337,IDs!$F$3:$G$17,2,0)</f>
        <v>Proctology</v>
      </c>
    </row>
    <row r="338" spans="1:14" ht="12.75">
      <c r="A338" s="6" t="s">
        <v>310</v>
      </c>
      <c r="B338" s="6">
        <v>44886</v>
      </c>
      <c r="C338" s="6">
        <v>5</v>
      </c>
      <c r="D338" s="6"/>
      <c r="E338" s="6">
        <v>16</v>
      </c>
      <c r="F338" s="6">
        <v>2</v>
      </c>
      <c r="G338" s="6">
        <v>1</v>
      </c>
      <c r="H338" s="6"/>
      <c r="I338" s="24">
        <v>44471.3125</v>
      </c>
      <c r="J338" s="6">
        <v>2</v>
      </c>
      <c r="K338" s="6">
        <v>5</v>
      </c>
      <c r="L338" s="6" t="str">
        <f>VLOOKUP(G338,IDs!$Q$3:$R$22,2,0)</f>
        <v>New Delhi</v>
      </c>
      <c r="M338" s="6">
        <f>VLOOKUP(E338,IDs!$A$3:$C$161,3,0)</f>
        <v>3</v>
      </c>
      <c r="N338" s="6" t="str">
        <f>VLOOKUP(M338,IDs!$F$3:$G$17,2,0)</f>
        <v>Laproscopy</v>
      </c>
    </row>
    <row r="339" spans="1:14" ht="12.75">
      <c r="A339" s="6" t="s">
        <v>311</v>
      </c>
      <c r="B339" s="6">
        <v>44887</v>
      </c>
      <c r="C339" s="6">
        <v>1</v>
      </c>
      <c r="D339" s="6"/>
      <c r="E339" s="6">
        <v>5</v>
      </c>
      <c r="F339" s="6">
        <v>13</v>
      </c>
      <c r="G339" s="6">
        <v>2</v>
      </c>
      <c r="H339" s="6"/>
      <c r="I339" s="24">
        <v>44471.314583333296</v>
      </c>
      <c r="J339" s="6">
        <v>13</v>
      </c>
      <c r="K339" s="6">
        <v>1</v>
      </c>
      <c r="L339" s="6" t="str">
        <f>VLOOKUP(G339,IDs!$Q$3:$R$22,2,0)</f>
        <v>Bangalore</v>
      </c>
      <c r="M339" s="6">
        <f>VLOOKUP(E339,IDs!$A$3:$C$161,3,0)</f>
        <v>5</v>
      </c>
      <c r="N339" s="6" t="str">
        <f>VLOOKUP(M339,IDs!$F$3:$G$17,2,0)</f>
        <v>Vascular</v>
      </c>
    </row>
    <row r="340" spans="1:14" ht="12.75">
      <c r="A340" s="6" t="s">
        <v>312</v>
      </c>
      <c r="B340" s="6">
        <v>44888</v>
      </c>
      <c r="C340" s="6">
        <v>5</v>
      </c>
      <c r="D340" s="6"/>
      <c r="E340" s="6">
        <v>2</v>
      </c>
      <c r="F340" s="6">
        <v>51</v>
      </c>
      <c r="G340" s="6">
        <v>1</v>
      </c>
      <c r="H340" s="23">
        <v>44485</v>
      </c>
      <c r="I340" s="24">
        <v>44471.315277777801</v>
      </c>
      <c r="J340" s="6">
        <v>51</v>
      </c>
      <c r="K340" s="6">
        <v>5</v>
      </c>
      <c r="L340" s="6" t="str">
        <f>VLOOKUP(G340,IDs!$Q$3:$R$22,2,0)</f>
        <v>New Delhi</v>
      </c>
      <c r="M340" s="6">
        <f>VLOOKUP(E340,IDs!$A$3:$C$161,3,0)</f>
        <v>1</v>
      </c>
      <c r="N340" s="6" t="str">
        <f>VLOOKUP(M340,IDs!$F$3:$G$17,2,0)</f>
        <v>Proctology</v>
      </c>
    </row>
    <row r="341" spans="1:14" ht="12.75">
      <c r="A341" s="6" t="s">
        <v>313</v>
      </c>
      <c r="B341" s="6">
        <v>44889</v>
      </c>
      <c r="C341" s="6">
        <v>5</v>
      </c>
      <c r="D341" s="6"/>
      <c r="E341" s="6">
        <v>14</v>
      </c>
      <c r="F341" s="6">
        <v>13</v>
      </c>
      <c r="G341" s="6">
        <v>2</v>
      </c>
      <c r="H341" s="6"/>
      <c r="I341" s="24">
        <v>44471.315277777801</v>
      </c>
      <c r="J341" s="6">
        <v>13</v>
      </c>
      <c r="K341" s="6">
        <v>5</v>
      </c>
      <c r="L341" s="6" t="str">
        <f>VLOOKUP(G341,IDs!$Q$3:$R$22,2,0)</f>
        <v>Bangalore</v>
      </c>
      <c r="M341" s="6">
        <f>VLOOKUP(E341,IDs!$A$3:$C$161,3,0)</f>
        <v>6</v>
      </c>
      <c r="N341" s="6" t="str">
        <f>VLOOKUP(M341,IDs!$F$3:$G$17,2,0)</f>
        <v>Kidney Stone</v>
      </c>
    </row>
    <row r="342" spans="1:14" ht="12.75">
      <c r="A342" s="6" t="s">
        <v>314</v>
      </c>
      <c r="B342" s="6">
        <v>44890</v>
      </c>
      <c r="C342" s="6">
        <v>5</v>
      </c>
      <c r="D342" s="6"/>
      <c r="E342" s="6">
        <v>17</v>
      </c>
      <c r="F342" s="6">
        <v>39</v>
      </c>
      <c r="G342" s="6">
        <v>3</v>
      </c>
      <c r="H342" s="6"/>
      <c r="I342" s="24">
        <v>44471.317361111098</v>
      </c>
      <c r="J342" s="6">
        <v>39</v>
      </c>
      <c r="K342" s="6">
        <v>5</v>
      </c>
      <c r="L342" s="6" t="str">
        <f>VLOOKUP(G342,IDs!$Q$3:$R$22,2,0)</f>
        <v>Mumbai</v>
      </c>
      <c r="M342" s="6">
        <f>VLOOKUP(E342,IDs!$A$3:$C$161,3,0)</f>
        <v>7</v>
      </c>
      <c r="N342" s="6" t="str">
        <f>VLOOKUP(M342,IDs!$F$3:$G$17,2,0)</f>
        <v>Cosmetic</v>
      </c>
    </row>
    <row r="343" spans="1:14" ht="12.75">
      <c r="A343" s="6" t="s">
        <v>315</v>
      </c>
      <c r="B343" s="6">
        <v>44891</v>
      </c>
      <c r="C343" s="6">
        <v>1</v>
      </c>
      <c r="D343" s="6"/>
      <c r="E343" s="6">
        <v>19</v>
      </c>
      <c r="F343" s="6">
        <v>39</v>
      </c>
      <c r="G343" s="6">
        <v>2</v>
      </c>
      <c r="H343" s="24">
        <v>44473</v>
      </c>
      <c r="I343" s="24">
        <v>44471.3215277778</v>
      </c>
      <c r="J343" s="6">
        <v>39</v>
      </c>
      <c r="K343" s="6">
        <v>1</v>
      </c>
      <c r="L343" s="6" t="str">
        <f>VLOOKUP(G343,IDs!$Q$3:$R$22,2,0)</f>
        <v>Bangalore</v>
      </c>
      <c r="M343" s="6">
        <f>VLOOKUP(E343,IDs!$A$3:$C$161,3,0)</f>
        <v>1</v>
      </c>
      <c r="N343" s="6" t="str">
        <f>VLOOKUP(M343,IDs!$F$3:$G$17,2,0)</f>
        <v>Proctology</v>
      </c>
    </row>
    <row r="344" spans="1:14" ht="12.75">
      <c r="A344" s="6" t="s">
        <v>316</v>
      </c>
      <c r="B344" s="6">
        <v>44892</v>
      </c>
      <c r="C344" s="6">
        <v>5</v>
      </c>
      <c r="D344" s="6"/>
      <c r="E344" s="6">
        <v>14</v>
      </c>
      <c r="F344" s="6">
        <v>2</v>
      </c>
      <c r="G344" s="6">
        <v>1</v>
      </c>
      <c r="H344" s="6"/>
      <c r="I344" s="24">
        <v>44471.322222222203</v>
      </c>
      <c r="J344" s="6">
        <v>2</v>
      </c>
      <c r="K344" s="6">
        <v>5</v>
      </c>
      <c r="L344" s="6" t="str">
        <f>VLOOKUP(G344,IDs!$Q$3:$R$22,2,0)</f>
        <v>New Delhi</v>
      </c>
      <c r="M344" s="6">
        <f>VLOOKUP(E344,IDs!$A$3:$C$161,3,0)</f>
        <v>6</v>
      </c>
      <c r="N344" s="6" t="str">
        <f>VLOOKUP(M344,IDs!$F$3:$G$17,2,0)</f>
        <v>Kidney Stone</v>
      </c>
    </row>
    <row r="345" spans="1:14" ht="12.75">
      <c r="A345" s="6" t="s">
        <v>317</v>
      </c>
      <c r="B345" s="6">
        <v>44893</v>
      </c>
      <c r="C345" s="6">
        <v>5</v>
      </c>
      <c r="D345" s="6"/>
      <c r="E345" s="6">
        <v>16</v>
      </c>
      <c r="F345" s="6">
        <v>2</v>
      </c>
      <c r="G345" s="6">
        <v>1</v>
      </c>
      <c r="H345" s="6"/>
      <c r="I345" s="24">
        <v>44471.322222222203</v>
      </c>
      <c r="J345" s="6">
        <v>2</v>
      </c>
      <c r="K345" s="6">
        <v>5</v>
      </c>
      <c r="L345" s="6" t="str">
        <f>VLOOKUP(G345,IDs!$Q$3:$R$22,2,0)</f>
        <v>New Delhi</v>
      </c>
      <c r="M345" s="6">
        <f>VLOOKUP(E345,IDs!$A$3:$C$161,3,0)</f>
        <v>3</v>
      </c>
      <c r="N345" s="6" t="str">
        <f>VLOOKUP(M345,IDs!$F$3:$G$17,2,0)</f>
        <v>Laproscopy</v>
      </c>
    </row>
    <row r="346" spans="1:14" ht="12.75">
      <c r="A346" s="6" t="s">
        <v>318</v>
      </c>
      <c r="B346" s="6">
        <v>44894</v>
      </c>
      <c r="C346" s="6">
        <v>2</v>
      </c>
      <c r="D346" s="6"/>
      <c r="E346" s="6">
        <v>37</v>
      </c>
      <c r="F346" s="6">
        <v>2</v>
      </c>
      <c r="G346" s="6">
        <v>1</v>
      </c>
      <c r="H346" s="6"/>
      <c r="I346" s="24">
        <v>44471.322916666701</v>
      </c>
      <c r="J346" s="6">
        <v>2</v>
      </c>
      <c r="K346" s="6">
        <v>2</v>
      </c>
      <c r="L346" s="6" t="str">
        <f>VLOOKUP(G346,IDs!$Q$3:$R$22,2,0)</f>
        <v>New Delhi</v>
      </c>
      <c r="M346" s="6">
        <f>VLOOKUP(E346,IDs!$A$3:$C$161,3,0)</f>
        <v>0</v>
      </c>
      <c r="N346" s="6" t="str">
        <f>VLOOKUP(M346,IDs!$F$3:$G$17,2,0)</f>
        <v>Not Assigned</v>
      </c>
    </row>
    <row r="347" spans="1:14" ht="12.75">
      <c r="A347" s="6" t="s">
        <v>319</v>
      </c>
      <c r="B347" s="6">
        <v>44895</v>
      </c>
      <c r="C347" s="6">
        <v>1</v>
      </c>
      <c r="D347" s="6"/>
      <c r="E347" s="6">
        <v>21</v>
      </c>
      <c r="F347" s="6">
        <v>2</v>
      </c>
      <c r="G347" s="6">
        <v>1</v>
      </c>
      <c r="H347" s="6"/>
      <c r="I347" s="24">
        <v>44471.324999999997</v>
      </c>
      <c r="J347" s="6">
        <v>2</v>
      </c>
      <c r="K347" s="6">
        <v>1</v>
      </c>
      <c r="L347" s="6" t="str">
        <f>VLOOKUP(G347,IDs!$Q$3:$R$22,2,0)</f>
        <v>New Delhi</v>
      </c>
      <c r="M347" s="6">
        <f>VLOOKUP(E347,IDs!$A$3:$C$161,3,0)</f>
        <v>1</v>
      </c>
      <c r="N347" s="6" t="str">
        <f>VLOOKUP(M347,IDs!$F$3:$G$17,2,0)</f>
        <v>Proctology</v>
      </c>
    </row>
    <row r="348" spans="1:14" ht="12.75">
      <c r="A348" s="6" t="s">
        <v>320</v>
      </c>
      <c r="B348" s="6">
        <v>44896</v>
      </c>
      <c r="C348" s="6">
        <v>5</v>
      </c>
      <c r="D348" s="6"/>
      <c r="E348" s="6">
        <v>20</v>
      </c>
      <c r="F348" s="6">
        <v>13</v>
      </c>
      <c r="G348" s="6">
        <v>2</v>
      </c>
      <c r="H348" s="23">
        <v>44488</v>
      </c>
      <c r="I348" s="24">
        <v>44471.3256944444</v>
      </c>
      <c r="J348" s="6">
        <v>13</v>
      </c>
      <c r="K348" s="6">
        <v>5</v>
      </c>
      <c r="L348" s="6" t="str">
        <f>VLOOKUP(G348,IDs!$Q$3:$R$22,2,0)</f>
        <v>Bangalore</v>
      </c>
      <c r="M348" s="6">
        <f>VLOOKUP(E348,IDs!$A$3:$C$161,3,0)</f>
        <v>1</v>
      </c>
      <c r="N348" s="6" t="str">
        <f>VLOOKUP(M348,IDs!$F$3:$G$17,2,0)</f>
        <v>Proctology</v>
      </c>
    </row>
    <row r="349" spans="1:14" ht="12.75">
      <c r="A349" s="6" t="s">
        <v>321</v>
      </c>
      <c r="B349" s="6">
        <v>44897</v>
      </c>
      <c r="C349" s="6">
        <v>5</v>
      </c>
      <c r="D349" s="6"/>
      <c r="E349" s="6">
        <v>2</v>
      </c>
      <c r="F349" s="6">
        <v>2</v>
      </c>
      <c r="G349" s="6">
        <v>2</v>
      </c>
      <c r="H349" s="6"/>
      <c r="I349" s="24">
        <v>44471.328472222202</v>
      </c>
      <c r="J349" s="6">
        <v>2</v>
      </c>
      <c r="K349" s="6">
        <v>5</v>
      </c>
      <c r="L349" s="6" t="str">
        <f>VLOOKUP(G349,IDs!$Q$3:$R$22,2,0)</f>
        <v>Bangalore</v>
      </c>
      <c r="M349" s="6">
        <f>VLOOKUP(E349,IDs!$A$3:$C$161,3,0)</f>
        <v>1</v>
      </c>
      <c r="N349" s="6" t="str">
        <f>VLOOKUP(M349,IDs!$F$3:$G$17,2,0)</f>
        <v>Proctology</v>
      </c>
    </row>
    <row r="350" spans="1:14" ht="12.75">
      <c r="A350" s="6" t="s">
        <v>322</v>
      </c>
      <c r="B350" s="6">
        <v>44898</v>
      </c>
      <c r="C350" s="6">
        <v>1</v>
      </c>
      <c r="D350" s="6"/>
      <c r="E350" s="6">
        <v>2</v>
      </c>
      <c r="F350" s="6">
        <v>13</v>
      </c>
      <c r="G350" s="6">
        <v>1</v>
      </c>
      <c r="H350" s="6"/>
      <c r="I350" s="24">
        <v>44471.329166666699</v>
      </c>
      <c r="J350" s="6">
        <v>13</v>
      </c>
      <c r="K350" s="6">
        <v>1</v>
      </c>
      <c r="L350" s="6" t="str">
        <f>VLOOKUP(G350,IDs!$Q$3:$R$22,2,0)</f>
        <v>New Delhi</v>
      </c>
      <c r="M350" s="6">
        <f>VLOOKUP(E350,IDs!$A$3:$C$161,3,0)</f>
        <v>1</v>
      </c>
      <c r="N350" s="6" t="str">
        <f>VLOOKUP(M350,IDs!$F$3:$G$17,2,0)</f>
        <v>Proctology</v>
      </c>
    </row>
    <row r="351" spans="1:14" ht="12.75">
      <c r="A351" s="6" t="s">
        <v>147</v>
      </c>
      <c r="B351" s="6">
        <v>44899</v>
      </c>
      <c r="C351" s="6">
        <v>2</v>
      </c>
      <c r="D351" s="6"/>
      <c r="E351" s="6">
        <v>14</v>
      </c>
      <c r="F351" s="6">
        <v>13</v>
      </c>
      <c r="G351" s="6">
        <v>2</v>
      </c>
      <c r="H351" s="24">
        <v>44504</v>
      </c>
      <c r="I351" s="24">
        <v>44471.329861111102</v>
      </c>
      <c r="J351" s="6">
        <v>13</v>
      </c>
      <c r="K351" s="6">
        <v>2</v>
      </c>
      <c r="L351" s="6" t="str">
        <f>VLOOKUP(G351,IDs!$Q$3:$R$22,2,0)</f>
        <v>Bangalore</v>
      </c>
      <c r="M351" s="6">
        <f>VLOOKUP(E351,IDs!$A$3:$C$161,3,0)</f>
        <v>6</v>
      </c>
      <c r="N351" s="6" t="str">
        <f>VLOOKUP(M351,IDs!$F$3:$G$17,2,0)</f>
        <v>Kidney Stone</v>
      </c>
    </row>
    <row r="352" spans="1:14" ht="12.75">
      <c r="A352" s="6" t="s">
        <v>323</v>
      </c>
      <c r="B352" s="6">
        <v>44900</v>
      </c>
      <c r="C352" s="6">
        <v>5</v>
      </c>
      <c r="D352" s="6"/>
      <c r="E352" s="6">
        <v>2</v>
      </c>
      <c r="F352" s="6">
        <v>2</v>
      </c>
      <c r="G352" s="6">
        <v>3</v>
      </c>
      <c r="H352" s="6"/>
      <c r="I352" s="24">
        <v>44471.331250000003</v>
      </c>
      <c r="J352" s="6">
        <v>2</v>
      </c>
      <c r="K352" s="6">
        <v>5</v>
      </c>
      <c r="L352" s="6" t="str">
        <f>VLOOKUP(G352,IDs!$Q$3:$R$22,2,0)</f>
        <v>Mumbai</v>
      </c>
      <c r="M352" s="6">
        <f>VLOOKUP(E352,IDs!$A$3:$C$161,3,0)</f>
        <v>1</v>
      </c>
      <c r="N352" s="6" t="str">
        <f>VLOOKUP(M352,IDs!$F$3:$G$17,2,0)</f>
        <v>Proctology</v>
      </c>
    </row>
    <row r="353" spans="1:14" ht="12.75">
      <c r="A353" s="6" t="s">
        <v>324</v>
      </c>
      <c r="B353" s="6">
        <v>44901</v>
      </c>
      <c r="C353" s="6">
        <v>5</v>
      </c>
      <c r="D353" s="6" t="s">
        <v>49</v>
      </c>
      <c r="E353" s="6">
        <v>135</v>
      </c>
      <c r="F353" s="6">
        <v>39</v>
      </c>
      <c r="G353" s="6">
        <v>1</v>
      </c>
      <c r="H353" s="6"/>
      <c r="I353" s="24">
        <v>44471.331250000003</v>
      </c>
      <c r="J353" s="6">
        <v>39</v>
      </c>
      <c r="K353" s="6">
        <v>5</v>
      </c>
      <c r="L353" s="6" t="str">
        <f>VLOOKUP(G353,IDs!$Q$3:$R$22,2,0)</f>
        <v>New Delhi</v>
      </c>
      <c r="M353" s="6">
        <f>VLOOKUP(E353,IDs!$A$3:$C$161,3,0)</f>
        <v>10</v>
      </c>
      <c r="N353" s="6" t="str">
        <f>VLOOKUP(M353,IDs!$F$3:$G$17,2,0)</f>
        <v>Dental</v>
      </c>
    </row>
    <row r="354" spans="1:14" ht="12.75">
      <c r="A354" s="6" t="s">
        <v>325</v>
      </c>
      <c r="B354" s="6">
        <v>44902</v>
      </c>
      <c r="C354" s="6">
        <v>5</v>
      </c>
      <c r="D354" s="6"/>
      <c r="E354" s="6">
        <v>2</v>
      </c>
      <c r="F354" s="6">
        <v>39</v>
      </c>
      <c r="G354" s="6">
        <v>2</v>
      </c>
      <c r="H354" s="6"/>
      <c r="I354" s="24">
        <v>44471.331250000003</v>
      </c>
      <c r="J354" s="6">
        <v>39</v>
      </c>
      <c r="K354" s="6">
        <v>5</v>
      </c>
      <c r="L354" s="6" t="str">
        <f>VLOOKUP(G354,IDs!$Q$3:$R$22,2,0)</f>
        <v>Bangalore</v>
      </c>
      <c r="M354" s="6">
        <f>VLOOKUP(E354,IDs!$A$3:$C$161,3,0)</f>
        <v>1</v>
      </c>
      <c r="N354" s="6" t="str">
        <f>VLOOKUP(M354,IDs!$F$3:$G$17,2,0)</f>
        <v>Proctology</v>
      </c>
    </row>
    <row r="355" spans="1:14" ht="12.75">
      <c r="A355" s="6" t="s">
        <v>326</v>
      </c>
      <c r="B355" s="6">
        <v>44903</v>
      </c>
      <c r="C355" s="6">
        <v>5</v>
      </c>
      <c r="D355" s="6"/>
      <c r="E355" s="6">
        <v>16</v>
      </c>
      <c r="F355" s="6">
        <v>2</v>
      </c>
      <c r="G355" s="6">
        <v>3</v>
      </c>
      <c r="H355" s="24">
        <v>44747</v>
      </c>
      <c r="I355" s="24">
        <v>44471.331944444399</v>
      </c>
      <c r="J355" s="6">
        <v>2</v>
      </c>
      <c r="K355" s="6">
        <v>5</v>
      </c>
      <c r="L355" s="6" t="str">
        <f>VLOOKUP(G355,IDs!$Q$3:$R$22,2,0)</f>
        <v>Mumbai</v>
      </c>
      <c r="M355" s="6">
        <f>VLOOKUP(E355,IDs!$A$3:$C$161,3,0)</f>
        <v>3</v>
      </c>
      <c r="N355" s="6" t="str">
        <f>VLOOKUP(M355,IDs!$F$3:$G$17,2,0)</f>
        <v>Laproscopy</v>
      </c>
    </row>
    <row r="356" spans="1:14" ht="12.75">
      <c r="A356" s="6" t="s">
        <v>327</v>
      </c>
      <c r="B356" s="6">
        <v>44904</v>
      </c>
      <c r="C356" s="6">
        <v>2</v>
      </c>
      <c r="D356" s="6"/>
      <c r="E356" s="6">
        <v>37</v>
      </c>
      <c r="F356" s="6">
        <v>54</v>
      </c>
      <c r="G356" s="6">
        <v>3</v>
      </c>
      <c r="H356" s="24">
        <v>44699</v>
      </c>
      <c r="I356" s="24">
        <v>44471.333333333299</v>
      </c>
      <c r="J356" s="6">
        <v>54</v>
      </c>
      <c r="K356" s="6">
        <v>2</v>
      </c>
      <c r="L356" s="6" t="str">
        <f>VLOOKUP(G356,IDs!$Q$3:$R$22,2,0)</f>
        <v>Mumbai</v>
      </c>
      <c r="M356" s="6">
        <f>VLOOKUP(E356,IDs!$A$3:$C$161,3,0)</f>
        <v>0</v>
      </c>
      <c r="N356" s="6" t="str">
        <f>VLOOKUP(M356,IDs!$F$3:$G$17,2,0)</f>
        <v>Not Assigned</v>
      </c>
    </row>
    <row r="357" spans="1:14" ht="12.75">
      <c r="A357" s="6" t="s">
        <v>322</v>
      </c>
      <c r="B357" s="6">
        <v>44905</v>
      </c>
      <c r="C357" s="6">
        <v>2</v>
      </c>
      <c r="D357" s="6"/>
      <c r="E357" s="6">
        <v>37</v>
      </c>
      <c r="F357" s="6">
        <v>13</v>
      </c>
      <c r="G357" s="6">
        <v>1</v>
      </c>
      <c r="H357" s="6"/>
      <c r="I357" s="24">
        <v>44471.333333333299</v>
      </c>
      <c r="J357" s="6">
        <v>13</v>
      </c>
      <c r="K357" s="6">
        <v>2</v>
      </c>
      <c r="L357" s="6" t="str">
        <f>VLOOKUP(G357,IDs!$Q$3:$R$22,2,0)</f>
        <v>New Delhi</v>
      </c>
      <c r="M357" s="6">
        <f>VLOOKUP(E357,IDs!$A$3:$C$161,3,0)</f>
        <v>0</v>
      </c>
      <c r="N357" s="6" t="str">
        <f>VLOOKUP(M357,IDs!$F$3:$G$17,2,0)</f>
        <v>Not Assigned</v>
      </c>
    </row>
    <row r="358" spans="1:14" ht="12.75">
      <c r="A358" s="6" t="s">
        <v>328</v>
      </c>
      <c r="B358" s="6">
        <v>44906</v>
      </c>
      <c r="C358" s="6">
        <v>5</v>
      </c>
      <c r="D358" s="6"/>
      <c r="E358" s="6">
        <v>14</v>
      </c>
      <c r="F358" s="6">
        <v>39</v>
      </c>
      <c r="G358" s="6">
        <v>1</v>
      </c>
      <c r="H358" s="6"/>
      <c r="I358" s="24">
        <v>44471.3347222222</v>
      </c>
      <c r="J358" s="6">
        <v>39</v>
      </c>
      <c r="K358" s="6">
        <v>5</v>
      </c>
      <c r="L358" s="6" t="str">
        <f>VLOOKUP(G358,IDs!$Q$3:$R$22,2,0)</f>
        <v>New Delhi</v>
      </c>
      <c r="M358" s="6">
        <f>VLOOKUP(E358,IDs!$A$3:$C$161,3,0)</f>
        <v>6</v>
      </c>
      <c r="N358" s="6" t="str">
        <f>VLOOKUP(M358,IDs!$F$3:$G$17,2,0)</f>
        <v>Kidney Stone</v>
      </c>
    </row>
    <row r="359" spans="1:14" ht="12.75">
      <c r="A359" s="6" t="s">
        <v>329</v>
      </c>
      <c r="B359" s="6">
        <v>44907</v>
      </c>
      <c r="C359" s="6">
        <v>2</v>
      </c>
      <c r="D359" s="6"/>
      <c r="E359" s="6">
        <v>2</v>
      </c>
      <c r="F359" s="6">
        <v>51</v>
      </c>
      <c r="G359" s="6">
        <v>1</v>
      </c>
      <c r="H359" s="24">
        <v>44472</v>
      </c>
      <c r="I359" s="24">
        <v>44471.336805555598</v>
      </c>
      <c r="J359" s="6">
        <v>51</v>
      </c>
      <c r="K359" s="6">
        <v>2</v>
      </c>
      <c r="L359" s="6" t="str">
        <f>VLOOKUP(G359,IDs!$Q$3:$R$22,2,0)</f>
        <v>New Delhi</v>
      </c>
      <c r="M359" s="6">
        <f>VLOOKUP(E359,IDs!$A$3:$C$161,3,0)</f>
        <v>1</v>
      </c>
      <c r="N359" s="6" t="str">
        <f>VLOOKUP(M359,IDs!$F$3:$G$17,2,0)</f>
        <v>Proctology</v>
      </c>
    </row>
    <row r="360" spans="1:14" ht="12.75">
      <c r="A360" s="6" t="s">
        <v>330</v>
      </c>
      <c r="B360" s="6">
        <v>44908</v>
      </c>
      <c r="C360" s="6">
        <v>5</v>
      </c>
      <c r="D360" s="6"/>
      <c r="E360" s="6">
        <v>16</v>
      </c>
      <c r="F360" s="6">
        <v>13</v>
      </c>
      <c r="G360" s="6">
        <v>1</v>
      </c>
      <c r="H360" s="6"/>
      <c r="I360" s="24">
        <v>44471.336805555598</v>
      </c>
      <c r="J360" s="6">
        <v>13</v>
      </c>
      <c r="K360" s="6">
        <v>5</v>
      </c>
      <c r="L360" s="6" t="str">
        <f>VLOOKUP(G360,IDs!$Q$3:$R$22,2,0)</f>
        <v>New Delhi</v>
      </c>
      <c r="M360" s="6">
        <f>VLOOKUP(E360,IDs!$A$3:$C$161,3,0)</f>
        <v>3</v>
      </c>
      <c r="N360" s="6" t="str">
        <f>VLOOKUP(M360,IDs!$F$3:$G$17,2,0)</f>
        <v>Laproscopy</v>
      </c>
    </row>
    <row r="361" spans="1:14" ht="12.75">
      <c r="A361" s="6" t="s">
        <v>331</v>
      </c>
      <c r="B361" s="6">
        <v>44909</v>
      </c>
      <c r="C361" s="6">
        <v>1</v>
      </c>
      <c r="D361" s="6"/>
      <c r="E361" s="6">
        <v>15</v>
      </c>
      <c r="F361" s="6">
        <v>13</v>
      </c>
      <c r="G361" s="6">
        <v>4</v>
      </c>
      <c r="H361" s="6"/>
      <c r="I361" s="24">
        <v>44471.339583333298</v>
      </c>
      <c r="J361" s="6">
        <v>13</v>
      </c>
      <c r="K361" s="6">
        <v>1</v>
      </c>
      <c r="L361" s="6" t="str">
        <f>VLOOKUP(G361,IDs!$Q$3:$R$22,2,0)</f>
        <v>Hyderabad</v>
      </c>
      <c r="M361" s="6">
        <f>VLOOKUP(E361,IDs!$A$3:$C$161,3,0)</f>
        <v>3</v>
      </c>
      <c r="N361" s="6" t="str">
        <f>VLOOKUP(M361,IDs!$F$3:$G$17,2,0)</f>
        <v>Laproscopy</v>
      </c>
    </row>
    <row r="362" spans="1:14" ht="12.75">
      <c r="A362" s="6" t="s">
        <v>332</v>
      </c>
      <c r="B362" s="6">
        <v>44910</v>
      </c>
      <c r="C362" s="6">
        <v>5</v>
      </c>
      <c r="D362" s="6"/>
      <c r="E362" s="6">
        <v>2</v>
      </c>
      <c r="F362" s="6">
        <v>2</v>
      </c>
      <c r="G362" s="6">
        <v>1</v>
      </c>
      <c r="H362" s="6"/>
      <c r="I362" s="24">
        <v>44471.339583333298</v>
      </c>
      <c r="J362" s="6">
        <v>2</v>
      </c>
      <c r="K362" s="6">
        <v>5</v>
      </c>
      <c r="L362" s="6" t="str">
        <f>VLOOKUP(G362,IDs!$Q$3:$R$22,2,0)</f>
        <v>New Delhi</v>
      </c>
      <c r="M362" s="6">
        <f>VLOOKUP(E362,IDs!$A$3:$C$161,3,0)</f>
        <v>1</v>
      </c>
      <c r="N362" s="6" t="str">
        <f>VLOOKUP(M362,IDs!$F$3:$G$17,2,0)</f>
        <v>Proctology</v>
      </c>
    </row>
    <row r="363" spans="1:14" ht="12.75">
      <c r="A363" s="6" t="s">
        <v>333</v>
      </c>
      <c r="B363" s="6">
        <v>44911</v>
      </c>
      <c r="C363" s="6">
        <v>5</v>
      </c>
      <c r="D363" s="6"/>
      <c r="E363" s="6">
        <v>16</v>
      </c>
      <c r="F363" s="6">
        <v>65</v>
      </c>
      <c r="G363" s="6">
        <v>1</v>
      </c>
      <c r="H363" s="23">
        <v>44511</v>
      </c>
      <c r="I363" s="24">
        <v>44471.339583333298</v>
      </c>
      <c r="J363" s="6">
        <v>65</v>
      </c>
      <c r="K363" s="6">
        <v>5</v>
      </c>
      <c r="L363" s="6" t="str">
        <f>VLOOKUP(G363,IDs!$Q$3:$R$22,2,0)</f>
        <v>New Delhi</v>
      </c>
      <c r="M363" s="6">
        <f>VLOOKUP(E363,IDs!$A$3:$C$161,3,0)</f>
        <v>3</v>
      </c>
      <c r="N363" s="6" t="str">
        <f>VLOOKUP(M363,IDs!$F$3:$G$17,2,0)</f>
        <v>Laproscopy</v>
      </c>
    </row>
    <row r="364" spans="1:14" ht="12.75">
      <c r="A364" s="6" t="s">
        <v>334</v>
      </c>
      <c r="B364" s="6">
        <v>44912</v>
      </c>
      <c r="C364" s="6">
        <v>2</v>
      </c>
      <c r="D364" s="6"/>
      <c r="E364" s="6">
        <v>2</v>
      </c>
      <c r="F364" s="6">
        <v>13</v>
      </c>
      <c r="G364" s="6">
        <v>1</v>
      </c>
      <c r="H364" s="6"/>
      <c r="I364" s="24">
        <v>44471.340277777803</v>
      </c>
      <c r="J364" s="6">
        <v>13</v>
      </c>
      <c r="K364" s="6">
        <v>2</v>
      </c>
      <c r="L364" s="6" t="str">
        <f>VLOOKUP(G364,IDs!$Q$3:$R$22,2,0)</f>
        <v>New Delhi</v>
      </c>
      <c r="M364" s="6">
        <f>VLOOKUP(E364,IDs!$A$3:$C$161,3,0)</f>
        <v>1</v>
      </c>
      <c r="N364" s="6" t="str">
        <f>VLOOKUP(M364,IDs!$F$3:$G$17,2,0)</f>
        <v>Proctology</v>
      </c>
    </row>
    <row r="365" spans="1:14" ht="12.75">
      <c r="A365" s="6" t="s">
        <v>335</v>
      </c>
      <c r="B365" s="6">
        <v>44913</v>
      </c>
      <c r="C365" s="6">
        <v>1</v>
      </c>
      <c r="D365" s="6"/>
      <c r="E365" s="6">
        <v>2</v>
      </c>
      <c r="F365" s="6">
        <v>2</v>
      </c>
      <c r="G365" s="6">
        <v>6</v>
      </c>
      <c r="H365" s="24">
        <v>44747</v>
      </c>
      <c r="I365" s="24">
        <v>44471.340972222199</v>
      </c>
      <c r="J365" s="6">
        <v>2</v>
      </c>
      <c r="K365" s="6">
        <v>1</v>
      </c>
      <c r="L365" s="6" t="str">
        <f>VLOOKUP(G365,IDs!$Q$3:$R$22,2,0)</f>
        <v>Pune</v>
      </c>
      <c r="M365" s="6">
        <f>VLOOKUP(E365,IDs!$A$3:$C$161,3,0)</f>
        <v>1</v>
      </c>
      <c r="N365" s="6" t="str">
        <f>VLOOKUP(M365,IDs!$F$3:$G$17,2,0)</f>
        <v>Proctology</v>
      </c>
    </row>
    <row r="366" spans="1:14" ht="12.75">
      <c r="A366" s="6" t="s">
        <v>336</v>
      </c>
      <c r="B366" s="6">
        <v>44914</v>
      </c>
      <c r="C366" s="6">
        <v>5</v>
      </c>
      <c r="D366" s="6"/>
      <c r="E366" s="6">
        <v>16</v>
      </c>
      <c r="F366" s="6">
        <v>53</v>
      </c>
      <c r="G366" s="6">
        <v>3</v>
      </c>
      <c r="H366" s="6"/>
      <c r="I366" s="24">
        <v>44471.341666666704</v>
      </c>
      <c r="J366" s="6">
        <v>53</v>
      </c>
      <c r="K366" s="6">
        <v>5</v>
      </c>
      <c r="L366" s="6" t="str">
        <f>VLOOKUP(G366,IDs!$Q$3:$R$22,2,0)</f>
        <v>Mumbai</v>
      </c>
      <c r="M366" s="6">
        <f>VLOOKUP(E366,IDs!$A$3:$C$161,3,0)</f>
        <v>3</v>
      </c>
      <c r="N366" s="6" t="str">
        <f>VLOOKUP(M366,IDs!$F$3:$G$17,2,0)</f>
        <v>Laproscopy</v>
      </c>
    </row>
    <row r="367" spans="1:14" ht="12.75">
      <c r="A367" s="6" t="s">
        <v>337</v>
      </c>
      <c r="B367" s="6">
        <v>44915</v>
      </c>
      <c r="C367" s="6">
        <v>1</v>
      </c>
      <c r="D367" s="6"/>
      <c r="E367" s="6">
        <v>2</v>
      </c>
      <c r="F367" s="6">
        <v>2</v>
      </c>
      <c r="G367" s="6">
        <v>8</v>
      </c>
      <c r="H367" s="6"/>
      <c r="I367" s="24">
        <v>44471.342361111099</v>
      </c>
      <c r="J367" s="6">
        <v>2</v>
      </c>
      <c r="K367" s="6">
        <v>1</v>
      </c>
      <c r="L367" s="6" t="str">
        <f>VLOOKUP(G367,IDs!$Q$3:$R$22,2,0)</f>
        <v xml:space="preserve">Tertiary </v>
      </c>
      <c r="M367" s="6">
        <f>VLOOKUP(E367,IDs!$A$3:$C$161,3,0)</f>
        <v>1</v>
      </c>
      <c r="N367" s="6" t="str">
        <f>VLOOKUP(M367,IDs!$F$3:$G$17,2,0)</f>
        <v>Proctology</v>
      </c>
    </row>
    <row r="368" spans="1:14" ht="12.75">
      <c r="A368" s="6" t="s">
        <v>338</v>
      </c>
      <c r="B368" s="6">
        <v>44916</v>
      </c>
      <c r="C368" s="6">
        <v>5</v>
      </c>
      <c r="D368" s="6"/>
      <c r="E368" s="6">
        <v>2</v>
      </c>
      <c r="F368" s="6">
        <v>39</v>
      </c>
      <c r="G368" s="6">
        <v>2</v>
      </c>
      <c r="H368" s="24">
        <v>44475</v>
      </c>
      <c r="I368" s="24">
        <v>44471.343055555597</v>
      </c>
      <c r="J368" s="6">
        <v>39</v>
      </c>
      <c r="K368" s="6">
        <v>5</v>
      </c>
      <c r="L368" s="6" t="str">
        <f>VLOOKUP(G368,IDs!$Q$3:$R$22,2,0)</f>
        <v>Bangalore</v>
      </c>
      <c r="M368" s="6">
        <f>VLOOKUP(E368,IDs!$A$3:$C$161,3,0)</f>
        <v>1</v>
      </c>
      <c r="N368" s="6" t="str">
        <f>VLOOKUP(M368,IDs!$F$3:$G$17,2,0)</f>
        <v>Proctology</v>
      </c>
    </row>
    <row r="369" spans="1:14" ht="12.75">
      <c r="A369" s="6" t="s">
        <v>337</v>
      </c>
      <c r="B369" s="6">
        <v>44917</v>
      </c>
      <c r="C369" s="6">
        <v>2</v>
      </c>
      <c r="D369" s="6"/>
      <c r="E369" s="6">
        <v>37</v>
      </c>
      <c r="F369" s="6">
        <v>10</v>
      </c>
      <c r="G369" s="6">
        <v>1</v>
      </c>
      <c r="H369" s="23">
        <v>44482</v>
      </c>
      <c r="I369" s="24">
        <v>44471.34375</v>
      </c>
      <c r="J369" s="6">
        <v>10</v>
      </c>
      <c r="K369" s="6">
        <v>2</v>
      </c>
      <c r="L369" s="6" t="str">
        <f>VLOOKUP(G369,IDs!$Q$3:$R$22,2,0)</f>
        <v>New Delhi</v>
      </c>
      <c r="M369" s="6">
        <f>VLOOKUP(E369,IDs!$A$3:$C$161,3,0)</f>
        <v>0</v>
      </c>
      <c r="N369" s="6" t="str">
        <f>VLOOKUP(M369,IDs!$F$3:$G$17,2,0)</f>
        <v>Not Assigned</v>
      </c>
    </row>
    <row r="370" spans="1:14" ht="12.75">
      <c r="A370" s="6" t="s">
        <v>339</v>
      </c>
      <c r="B370" s="6">
        <v>44918</v>
      </c>
      <c r="C370" s="6">
        <v>5</v>
      </c>
      <c r="D370" s="6"/>
      <c r="E370" s="6">
        <v>2</v>
      </c>
      <c r="F370" s="6">
        <v>2</v>
      </c>
      <c r="G370" s="6">
        <v>1</v>
      </c>
      <c r="H370" s="6"/>
      <c r="I370" s="24">
        <v>44471.344444444403</v>
      </c>
      <c r="J370" s="6">
        <v>2</v>
      </c>
      <c r="K370" s="6">
        <v>5</v>
      </c>
      <c r="L370" s="6" t="str">
        <f>VLOOKUP(G370,IDs!$Q$3:$R$22,2,0)</f>
        <v>New Delhi</v>
      </c>
      <c r="M370" s="6">
        <f>VLOOKUP(E370,IDs!$A$3:$C$161,3,0)</f>
        <v>1</v>
      </c>
      <c r="N370" s="6" t="str">
        <f>VLOOKUP(M370,IDs!$F$3:$G$17,2,0)</f>
        <v>Proctology</v>
      </c>
    </row>
    <row r="371" spans="1:14" ht="12.75">
      <c r="A371" s="6" t="s">
        <v>340</v>
      </c>
      <c r="B371" s="6">
        <v>44919</v>
      </c>
      <c r="C371" s="6">
        <v>5</v>
      </c>
      <c r="D371" s="6"/>
      <c r="E371" s="6">
        <v>14</v>
      </c>
      <c r="F371" s="6">
        <v>39</v>
      </c>
      <c r="G371" s="6">
        <v>1</v>
      </c>
      <c r="H371" s="6"/>
      <c r="I371" s="24">
        <v>44471.344444444403</v>
      </c>
      <c r="J371" s="6">
        <v>39</v>
      </c>
      <c r="K371" s="6">
        <v>5</v>
      </c>
      <c r="L371" s="6" t="str">
        <f>VLOOKUP(G371,IDs!$Q$3:$R$22,2,0)</f>
        <v>New Delhi</v>
      </c>
      <c r="M371" s="6">
        <f>VLOOKUP(E371,IDs!$A$3:$C$161,3,0)</f>
        <v>6</v>
      </c>
      <c r="N371" s="6" t="str">
        <f>VLOOKUP(M371,IDs!$F$3:$G$17,2,0)</f>
        <v>Kidney Stone</v>
      </c>
    </row>
    <row r="372" spans="1:14" ht="12.75">
      <c r="A372" s="6" t="s">
        <v>341</v>
      </c>
      <c r="B372" s="6">
        <v>44920</v>
      </c>
      <c r="C372" s="6">
        <v>5</v>
      </c>
      <c r="D372" s="6" t="s">
        <v>49</v>
      </c>
      <c r="E372" s="6">
        <v>39</v>
      </c>
      <c r="F372" s="6">
        <v>4</v>
      </c>
      <c r="G372" s="6">
        <v>3</v>
      </c>
      <c r="H372" s="24">
        <v>44774</v>
      </c>
      <c r="I372" s="24">
        <v>44471.345833333296</v>
      </c>
      <c r="J372" s="6">
        <v>4</v>
      </c>
      <c r="K372" s="6">
        <v>5</v>
      </c>
      <c r="L372" s="6" t="str">
        <f>VLOOKUP(G372,IDs!$Q$3:$R$22,2,0)</f>
        <v>Mumbai</v>
      </c>
      <c r="M372" s="6">
        <f>VLOOKUP(E372,IDs!$A$3:$C$161,3,0)</f>
        <v>2</v>
      </c>
      <c r="N372" s="6" t="str">
        <f>VLOOKUP(M372,IDs!$F$3:$G$17,2,0)</f>
        <v>Urology Circumcision</v>
      </c>
    </row>
    <row r="373" spans="1:14" ht="12.75">
      <c r="A373" s="6" t="s">
        <v>342</v>
      </c>
      <c r="B373" s="6">
        <v>44921</v>
      </c>
      <c r="C373" s="6">
        <v>2</v>
      </c>
      <c r="D373" s="6"/>
      <c r="E373" s="6">
        <v>2</v>
      </c>
      <c r="F373" s="6">
        <v>13</v>
      </c>
      <c r="G373" s="6">
        <v>2</v>
      </c>
      <c r="H373" s="6"/>
      <c r="I373" s="24">
        <v>44471.347222222197</v>
      </c>
      <c r="J373" s="6">
        <v>13</v>
      </c>
      <c r="K373" s="6">
        <v>2</v>
      </c>
      <c r="L373" s="6" t="str">
        <f>VLOOKUP(G373,IDs!$Q$3:$R$22,2,0)</f>
        <v>Bangalore</v>
      </c>
      <c r="M373" s="6">
        <f>VLOOKUP(E373,IDs!$A$3:$C$161,3,0)</f>
        <v>1</v>
      </c>
      <c r="N373" s="6" t="str">
        <f>VLOOKUP(M373,IDs!$F$3:$G$17,2,0)</f>
        <v>Proctology</v>
      </c>
    </row>
    <row r="374" spans="1:14" ht="12.75">
      <c r="A374" s="6" t="s">
        <v>343</v>
      </c>
      <c r="B374" s="6">
        <v>44922</v>
      </c>
      <c r="C374" s="6">
        <v>5</v>
      </c>
      <c r="D374" s="6"/>
      <c r="E374" s="6">
        <v>14</v>
      </c>
      <c r="F374" s="6">
        <v>13</v>
      </c>
      <c r="G374" s="6">
        <v>1</v>
      </c>
      <c r="H374" s="6"/>
      <c r="I374" s="24">
        <v>44471.347916666702</v>
      </c>
      <c r="J374" s="6">
        <v>13</v>
      </c>
      <c r="K374" s="6">
        <v>5</v>
      </c>
      <c r="L374" s="6" t="str">
        <f>VLOOKUP(G374,IDs!$Q$3:$R$22,2,0)</f>
        <v>New Delhi</v>
      </c>
      <c r="M374" s="6">
        <f>VLOOKUP(E374,IDs!$A$3:$C$161,3,0)</f>
        <v>6</v>
      </c>
      <c r="N374" s="6" t="str">
        <f>VLOOKUP(M374,IDs!$F$3:$G$17,2,0)</f>
        <v>Kidney Stone</v>
      </c>
    </row>
    <row r="375" spans="1:14" ht="12.75">
      <c r="A375" s="6" t="s">
        <v>344</v>
      </c>
      <c r="B375" s="6">
        <v>44923</v>
      </c>
      <c r="C375" s="6">
        <v>5</v>
      </c>
      <c r="D375" s="6"/>
      <c r="E375" s="6">
        <v>16</v>
      </c>
      <c r="F375" s="6">
        <v>2</v>
      </c>
      <c r="G375" s="6">
        <v>1</v>
      </c>
      <c r="H375" s="6"/>
      <c r="I375" s="24">
        <v>44471.35</v>
      </c>
      <c r="J375" s="6">
        <v>2</v>
      </c>
      <c r="K375" s="6">
        <v>5</v>
      </c>
      <c r="L375" s="6" t="str">
        <f>VLOOKUP(G375,IDs!$Q$3:$R$22,2,0)</f>
        <v>New Delhi</v>
      </c>
      <c r="M375" s="6">
        <f>VLOOKUP(E375,IDs!$A$3:$C$161,3,0)</f>
        <v>3</v>
      </c>
      <c r="N375" s="6" t="str">
        <f>VLOOKUP(M375,IDs!$F$3:$G$17,2,0)</f>
        <v>Laproscopy</v>
      </c>
    </row>
    <row r="376" spans="1:14" ht="12.75">
      <c r="A376" s="6" t="s">
        <v>345</v>
      </c>
      <c r="B376" s="6">
        <v>44924</v>
      </c>
      <c r="C376" s="6">
        <v>2</v>
      </c>
      <c r="D376" s="6"/>
      <c r="E376" s="6">
        <v>123</v>
      </c>
      <c r="F376" s="6">
        <v>13</v>
      </c>
      <c r="G376" s="6">
        <v>1</v>
      </c>
      <c r="H376" s="24">
        <v>44473</v>
      </c>
      <c r="I376" s="24">
        <v>44471.350694444402</v>
      </c>
      <c r="J376" s="6">
        <v>13</v>
      </c>
      <c r="K376" s="6">
        <v>2</v>
      </c>
      <c r="L376" s="6" t="str">
        <f>VLOOKUP(G376,IDs!$Q$3:$R$22,2,0)</f>
        <v>New Delhi</v>
      </c>
      <c r="M376" s="6">
        <f>VLOOKUP(E376,IDs!$A$3:$C$161,3,0)</f>
        <v>7</v>
      </c>
      <c r="N376" s="6" t="str">
        <f>VLOOKUP(M376,IDs!$F$3:$G$17,2,0)</f>
        <v>Cosmetic</v>
      </c>
    </row>
    <row r="377" spans="1:14" ht="12.75">
      <c r="A377" s="6" t="s">
        <v>346</v>
      </c>
      <c r="B377" s="6">
        <v>44925</v>
      </c>
      <c r="C377" s="6">
        <v>5</v>
      </c>
      <c r="D377" s="6"/>
      <c r="E377" s="6">
        <v>2</v>
      </c>
      <c r="F377" s="6">
        <v>13</v>
      </c>
      <c r="G377" s="6">
        <v>2</v>
      </c>
      <c r="H377" s="6"/>
      <c r="I377" s="24">
        <v>44471.3527777778</v>
      </c>
      <c r="J377" s="6">
        <v>13</v>
      </c>
      <c r="K377" s="6">
        <v>5</v>
      </c>
      <c r="L377" s="6" t="str">
        <f>VLOOKUP(G377,IDs!$Q$3:$R$22,2,0)</f>
        <v>Bangalore</v>
      </c>
      <c r="M377" s="6">
        <f>VLOOKUP(E377,IDs!$A$3:$C$161,3,0)</f>
        <v>1</v>
      </c>
      <c r="N377" s="6" t="str">
        <f>VLOOKUP(M377,IDs!$F$3:$G$17,2,0)</f>
        <v>Proctology</v>
      </c>
    </row>
    <row r="378" spans="1:14" ht="12.75">
      <c r="A378" s="6" t="s">
        <v>347</v>
      </c>
      <c r="B378" s="6">
        <v>44926</v>
      </c>
      <c r="C378" s="6">
        <v>5</v>
      </c>
      <c r="D378" s="6"/>
      <c r="E378" s="6">
        <v>14</v>
      </c>
      <c r="F378" s="6">
        <v>39</v>
      </c>
      <c r="G378" s="6">
        <v>1</v>
      </c>
      <c r="H378" s="6"/>
      <c r="I378" s="24">
        <v>44471.353472222203</v>
      </c>
      <c r="J378" s="6">
        <v>39</v>
      </c>
      <c r="K378" s="6">
        <v>5</v>
      </c>
      <c r="L378" s="6" t="str">
        <f>VLOOKUP(G378,IDs!$Q$3:$R$22,2,0)</f>
        <v>New Delhi</v>
      </c>
      <c r="M378" s="6">
        <f>VLOOKUP(E378,IDs!$A$3:$C$161,3,0)</f>
        <v>6</v>
      </c>
      <c r="N378" s="6" t="str">
        <f>VLOOKUP(M378,IDs!$F$3:$G$17,2,0)</f>
        <v>Kidney Stone</v>
      </c>
    </row>
    <row r="379" spans="1:14" ht="12.75">
      <c r="A379" s="6" t="s">
        <v>201</v>
      </c>
      <c r="B379" s="6">
        <v>44927</v>
      </c>
      <c r="C379" s="6">
        <v>1</v>
      </c>
      <c r="D379" s="6"/>
      <c r="E379" s="6">
        <v>19</v>
      </c>
      <c r="F379" s="6">
        <v>12</v>
      </c>
      <c r="G379" s="6">
        <v>1</v>
      </c>
      <c r="H379" s="6"/>
      <c r="I379" s="24">
        <v>44471.357638888898</v>
      </c>
      <c r="J379" s="6">
        <v>12</v>
      </c>
      <c r="K379" s="6">
        <v>1</v>
      </c>
      <c r="L379" s="6" t="str">
        <f>VLOOKUP(G379,IDs!$Q$3:$R$22,2,0)</f>
        <v>New Delhi</v>
      </c>
      <c r="M379" s="6">
        <f>VLOOKUP(E379,IDs!$A$3:$C$161,3,0)</f>
        <v>1</v>
      </c>
      <c r="N379" s="6" t="str">
        <f>VLOOKUP(M379,IDs!$F$3:$G$17,2,0)</f>
        <v>Proctology</v>
      </c>
    </row>
    <row r="380" spans="1:14" ht="12.75">
      <c r="A380" s="6" t="s">
        <v>348</v>
      </c>
      <c r="B380" s="6">
        <v>44928</v>
      </c>
      <c r="C380" s="6">
        <v>5</v>
      </c>
      <c r="D380" s="6"/>
      <c r="E380" s="6">
        <v>14</v>
      </c>
      <c r="F380" s="6">
        <v>10</v>
      </c>
      <c r="G380" s="6">
        <v>2</v>
      </c>
      <c r="H380" s="6"/>
      <c r="I380" s="24">
        <v>44471.357638888898</v>
      </c>
      <c r="J380" s="6">
        <v>10</v>
      </c>
      <c r="K380" s="6">
        <v>5</v>
      </c>
      <c r="L380" s="6" t="str">
        <f>VLOOKUP(G380,IDs!$Q$3:$R$22,2,0)</f>
        <v>Bangalore</v>
      </c>
      <c r="M380" s="6">
        <f>VLOOKUP(E380,IDs!$A$3:$C$161,3,0)</f>
        <v>6</v>
      </c>
      <c r="N380" s="6" t="str">
        <f>VLOOKUP(M380,IDs!$F$3:$G$17,2,0)</f>
        <v>Kidney Stone</v>
      </c>
    </row>
    <row r="381" spans="1:14" ht="12.75">
      <c r="A381" s="6" t="s">
        <v>349</v>
      </c>
      <c r="B381" s="6">
        <v>44929</v>
      </c>
      <c r="C381" s="6">
        <v>5</v>
      </c>
      <c r="D381" s="6"/>
      <c r="E381" s="6">
        <v>2</v>
      </c>
      <c r="F381" s="6">
        <v>2</v>
      </c>
      <c r="G381" s="6">
        <v>1</v>
      </c>
      <c r="H381" s="6"/>
      <c r="I381" s="24">
        <v>44471.359722222202</v>
      </c>
      <c r="J381" s="6">
        <v>2</v>
      </c>
      <c r="K381" s="6">
        <v>5</v>
      </c>
      <c r="L381" s="6" t="str">
        <f>VLOOKUP(G381,IDs!$Q$3:$R$22,2,0)</f>
        <v>New Delhi</v>
      </c>
      <c r="M381" s="6">
        <f>VLOOKUP(E381,IDs!$A$3:$C$161,3,0)</f>
        <v>1</v>
      </c>
      <c r="N381" s="6" t="str">
        <f>VLOOKUP(M381,IDs!$F$3:$G$17,2,0)</f>
        <v>Proctology</v>
      </c>
    </row>
    <row r="382" spans="1:14" ht="12.75">
      <c r="A382" s="6" t="s">
        <v>350</v>
      </c>
      <c r="B382" s="6">
        <v>44930</v>
      </c>
      <c r="C382" s="6">
        <v>5</v>
      </c>
      <c r="D382" s="6"/>
      <c r="E382" s="6">
        <v>2</v>
      </c>
      <c r="F382" s="6">
        <v>2</v>
      </c>
      <c r="G382" s="6">
        <v>3</v>
      </c>
      <c r="H382" s="6"/>
      <c r="I382" s="24">
        <v>44471.359722222202</v>
      </c>
      <c r="J382" s="6">
        <v>2</v>
      </c>
      <c r="K382" s="6">
        <v>5</v>
      </c>
      <c r="L382" s="6" t="str">
        <f>VLOOKUP(G382,IDs!$Q$3:$R$22,2,0)</f>
        <v>Mumbai</v>
      </c>
      <c r="M382" s="6">
        <f>VLOOKUP(E382,IDs!$A$3:$C$161,3,0)</f>
        <v>1</v>
      </c>
      <c r="N382" s="6" t="str">
        <f>VLOOKUP(M382,IDs!$F$3:$G$17,2,0)</f>
        <v>Proctology</v>
      </c>
    </row>
    <row r="383" spans="1:14" ht="12.75">
      <c r="A383" s="6" t="s">
        <v>351</v>
      </c>
      <c r="B383" s="6">
        <v>44931</v>
      </c>
      <c r="C383" s="6">
        <v>2</v>
      </c>
      <c r="D383" s="6"/>
      <c r="E383" s="6">
        <v>37</v>
      </c>
      <c r="F383" s="6">
        <v>2</v>
      </c>
      <c r="G383" s="6">
        <v>3</v>
      </c>
      <c r="H383" s="6"/>
      <c r="I383" s="24">
        <v>44471.361111111102</v>
      </c>
      <c r="J383" s="6">
        <v>2</v>
      </c>
      <c r="K383" s="6">
        <v>2</v>
      </c>
      <c r="L383" s="6" t="str">
        <f>VLOOKUP(G383,IDs!$Q$3:$R$22,2,0)</f>
        <v>Mumbai</v>
      </c>
      <c r="M383" s="6">
        <f>VLOOKUP(E383,IDs!$A$3:$C$161,3,0)</f>
        <v>0</v>
      </c>
      <c r="N383" s="6" t="str">
        <f>VLOOKUP(M383,IDs!$F$3:$G$17,2,0)</f>
        <v>Not Assigned</v>
      </c>
    </row>
    <row r="384" spans="1:14" ht="12.75">
      <c r="A384" s="6" t="s">
        <v>352</v>
      </c>
      <c r="B384" s="6">
        <v>44932</v>
      </c>
      <c r="C384" s="6">
        <v>1</v>
      </c>
      <c r="D384" s="6"/>
      <c r="E384" s="6">
        <v>2</v>
      </c>
      <c r="F384" s="6">
        <v>13</v>
      </c>
      <c r="G384" s="6">
        <v>6</v>
      </c>
      <c r="H384" s="6"/>
      <c r="I384" s="24">
        <v>44471.367361111101</v>
      </c>
      <c r="J384" s="6">
        <v>13</v>
      </c>
      <c r="K384" s="6">
        <v>1</v>
      </c>
      <c r="L384" s="6" t="str">
        <f>VLOOKUP(G384,IDs!$Q$3:$R$22,2,0)</f>
        <v>Pune</v>
      </c>
      <c r="M384" s="6">
        <f>VLOOKUP(E384,IDs!$A$3:$C$161,3,0)</f>
        <v>1</v>
      </c>
      <c r="N384" s="6" t="str">
        <f>VLOOKUP(M384,IDs!$F$3:$G$17,2,0)</f>
        <v>Proctology</v>
      </c>
    </row>
    <row r="385" spans="1:14" ht="12.75">
      <c r="A385" s="6" t="s">
        <v>353</v>
      </c>
      <c r="B385" s="6">
        <v>44933</v>
      </c>
      <c r="C385" s="6">
        <v>2</v>
      </c>
      <c r="D385" s="6"/>
      <c r="E385" s="6">
        <v>37</v>
      </c>
      <c r="F385" s="6">
        <v>13</v>
      </c>
      <c r="G385" s="6">
        <v>4</v>
      </c>
      <c r="H385" s="6"/>
      <c r="I385" s="24">
        <v>44471.371527777803</v>
      </c>
      <c r="J385" s="6">
        <v>13</v>
      </c>
      <c r="K385" s="6">
        <v>2</v>
      </c>
      <c r="L385" s="6" t="str">
        <f>VLOOKUP(G385,IDs!$Q$3:$R$22,2,0)</f>
        <v>Hyderabad</v>
      </c>
      <c r="M385" s="6">
        <f>VLOOKUP(E385,IDs!$A$3:$C$161,3,0)</f>
        <v>0</v>
      </c>
      <c r="N385" s="6" t="str">
        <f>VLOOKUP(M385,IDs!$F$3:$G$17,2,0)</f>
        <v>Not Assigned</v>
      </c>
    </row>
    <row r="386" spans="1:14" ht="12.75">
      <c r="A386" s="6" t="s">
        <v>354</v>
      </c>
      <c r="B386" s="6">
        <v>44934</v>
      </c>
      <c r="C386" s="6">
        <v>2</v>
      </c>
      <c r="D386" s="6"/>
      <c r="E386" s="6">
        <v>37</v>
      </c>
      <c r="F386" s="6">
        <v>53</v>
      </c>
      <c r="G386" s="6">
        <v>3</v>
      </c>
      <c r="H386" s="6"/>
      <c r="I386" s="24">
        <v>44471.371527777803</v>
      </c>
      <c r="J386" s="6">
        <v>53</v>
      </c>
      <c r="K386" s="6">
        <v>2</v>
      </c>
      <c r="L386" s="6" t="str">
        <f>VLOOKUP(G386,IDs!$Q$3:$R$22,2,0)</f>
        <v>Mumbai</v>
      </c>
      <c r="M386" s="6">
        <f>VLOOKUP(E386,IDs!$A$3:$C$161,3,0)</f>
        <v>0</v>
      </c>
      <c r="N386" s="6" t="str">
        <f>VLOOKUP(M386,IDs!$F$3:$G$17,2,0)</f>
        <v>Not Assigned</v>
      </c>
    </row>
    <row r="387" spans="1:14" ht="12.75">
      <c r="A387" s="6" t="s">
        <v>355</v>
      </c>
      <c r="B387" s="6">
        <v>44935</v>
      </c>
      <c r="C387" s="6">
        <v>2</v>
      </c>
      <c r="D387" s="6"/>
      <c r="E387" s="6">
        <v>37</v>
      </c>
      <c r="F387" s="6">
        <v>12</v>
      </c>
      <c r="G387" s="6">
        <v>4</v>
      </c>
      <c r="H387" s="6"/>
      <c r="I387" s="24">
        <v>44471.375</v>
      </c>
      <c r="J387" s="6">
        <v>12</v>
      </c>
      <c r="K387" s="6">
        <v>2</v>
      </c>
      <c r="L387" s="6" t="str">
        <f>VLOOKUP(G387,IDs!$Q$3:$R$22,2,0)</f>
        <v>Hyderabad</v>
      </c>
      <c r="M387" s="6">
        <f>VLOOKUP(E387,IDs!$A$3:$C$161,3,0)</f>
        <v>0</v>
      </c>
      <c r="N387" s="6" t="str">
        <f>VLOOKUP(M387,IDs!$F$3:$G$17,2,0)</f>
        <v>Not Assigned</v>
      </c>
    </row>
    <row r="388" spans="1:14" ht="12.75">
      <c r="A388" s="6" t="s">
        <v>356</v>
      </c>
      <c r="B388" s="6">
        <v>44936</v>
      </c>
      <c r="C388" s="6">
        <v>1</v>
      </c>
      <c r="D388" s="6"/>
      <c r="E388" s="6">
        <v>14</v>
      </c>
      <c r="F388" s="6">
        <v>2</v>
      </c>
      <c r="G388" s="6">
        <v>1</v>
      </c>
      <c r="H388" s="6"/>
      <c r="I388" s="24">
        <v>44471.376388888901</v>
      </c>
      <c r="J388" s="6">
        <v>2</v>
      </c>
      <c r="K388" s="6">
        <v>1</v>
      </c>
      <c r="L388" s="6" t="str">
        <f>VLOOKUP(G388,IDs!$Q$3:$R$22,2,0)</f>
        <v>New Delhi</v>
      </c>
      <c r="M388" s="6">
        <f>VLOOKUP(E388,IDs!$A$3:$C$161,3,0)</f>
        <v>6</v>
      </c>
      <c r="N388" s="6" t="str">
        <f>VLOOKUP(M388,IDs!$F$3:$G$17,2,0)</f>
        <v>Kidney Stone</v>
      </c>
    </row>
    <row r="389" spans="1:14" ht="12.75">
      <c r="A389" s="6" t="s">
        <v>356</v>
      </c>
      <c r="B389" s="6">
        <v>44937</v>
      </c>
      <c r="C389" s="6">
        <v>2</v>
      </c>
      <c r="D389" s="6"/>
      <c r="E389" s="6">
        <v>14</v>
      </c>
      <c r="F389" s="6">
        <v>13</v>
      </c>
      <c r="G389" s="6">
        <v>1</v>
      </c>
      <c r="H389" s="23">
        <v>44488</v>
      </c>
      <c r="I389" s="24">
        <v>44471.378472222197</v>
      </c>
      <c r="J389" s="6">
        <v>13</v>
      </c>
      <c r="K389" s="6">
        <v>2</v>
      </c>
      <c r="L389" s="6" t="str">
        <f>VLOOKUP(G389,IDs!$Q$3:$R$22,2,0)</f>
        <v>New Delhi</v>
      </c>
      <c r="M389" s="6">
        <f>VLOOKUP(E389,IDs!$A$3:$C$161,3,0)</f>
        <v>6</v>
      </c>
      <c r="N389" s="6" t="str">
        <f>VLOOKUP(M389,IDs!$F$3:$G$17,2,0)</f>
        <v>Kidney Stone</v>
      </c>
    </row>
    <row r="390" spans="1:14" ht="12.75">
      <c r="A390" s="6" t="s">
        <v>357</v>
      </c>
      <c r="B390" s="6">
        <v>44938</v>
      </c>
      <c r="C390" s="6">
        <v>5</v>
      </c>
      <c r="D390" s="6"/>
      <c r="E390" s="6">
        <v>2</v>
      </c>
      <c r="F390" s="6">
        <v>12</v>
      </c>
      <c r="G390" s="6">
        <v>3</v>
      </c>
      <c r="H390" s="6"/>
      <c r="I390" s="24">
        <v>44471.383333333302</v>
      </c>
      <c r="J390" s="6">
        <v>12</v>
      </c>
      <c r="K390" s="6">
        <v>5</v>
      </c>
      <c r="L390" s="6" t="str">
        <f>VLOOKUP(G390,IDs!$Q$3:$R$22,2,0)</f>
        <v>Mumbai</v>
      </c>
      <c r="M390" s="6">
        <f>VLOOKUP(E390,IDs!$A$3:$C$161,3,0)</f>
        <v>1</v>
      </c>
      <c r="N390" s="6" t="str">
        <f>VLOOKUP(M390,IDs!$F$3:$G$17,2,0)</f>
        <v>Proctology</v>
      </c>
    </row>
    <row r="391" spans="1:14" ht="12.75">
      <c r="A391" s="6" t="s">
        <v>358</v>
      </c>
      <c r="B391" s="6">
        <v>44939</v>
      </c>
      <c r="C391" s="6">
        <v>2</v>
      </c>
      <c r="D391" s="6"/>
      <c r="E391" s="6">
        <v>99</v>
      </c>
      <c r="F391" s="6">
        <v>13</v>
      </c>
      <c r="G391" s="6">
        <v>1</v>
      </c>
      <c r="H391" s="24">
        <v>44473</v>
      </c>
      <c r="I391" s="24">
        <v>44471.385416666701</v>
      </c>
      <c r="J391" s="6">
        <v>13</v>
      </c>
      <c r="K391" s="6">
        <v>2</v>
      </c>
      <c r="L391" s="6" t="str">
        <f>VLOOKUP(G391,IDs!$Q$3:$R$22,2,0)</f>
        <v>New Delhi</v>
      </c>
      <c r="M391" s="6">
        <f>VLOOKUP(E391,IDs!$A$3:$C$161,3,0)</f>
        <v>7</v>
      </c>
      <c r="N391" s="6" t="str">
        <f>VLOOKUP(M391,IDs!$F$3:$G$17,2,0)</f>
        <v>Cosmetic</v>
      </c>
    </row>
    <row r="392" spans="1:14" ht="12.75">
      <c r="A392" s="6" t="s">
        <v>359</v>
      </c>
      <c r="B392" s="6">
        <v>44940</v>
      </c>
      <c r="C392" s="6">
        <v>2</v>
      </c>
      <c r="D392" s="6"/>
      <c r="E392" s="6">
        <v>24</v>
      </c>
      <c r="F392" s="6">
        <v>13</v>
      </c>
      <c r="G392" s="6">
        <v>8</v>
      </c>
      <c r="H392" s="6"/>
      <c r="I392" s="24">
        <v>44471.388888888898</v>
      </c>
      <c r="J392" s="6">
        <v>13</v>
      </c>
      <c r="K392" s="6">
        <v>2</v>
      </c>
      <c r="L392" s="6" t="str">
        <f>VLOOKUP(G392,IDs!$Q$3:$R$22,2,0)</f>
        <v xml:space="preserve">Tertiary </v>
      </c>
      <c r="M392" s="6">
        <f>VLOOKUP(E392,IDs!$A$3:$C$161,3,0)</f>
        <v>1</v>
      </c>
      <c r="N392" s="6" t="str">
        <f>VLOOKUP(M392,IDs!$F$3:$G$17,2,0)</f>
        <v>Proctology</v>
      </c>
    </row>
    <row r="393" spans="1:14" ht="12.75">
      <c r="A393" s="6" t="s">
        <v>358</v>
      </c>
      <c r="B393" s="6">
        <v>44941</v>
      </c>
      <c r="C393" s="6">
        <v>2</v>
      </c>
      <c r="D393" s="6"/>
      <c r="E393" s="6">
        <v>37</v>
      </c>
      <c r="F393" s="6">
        <v>13</v>
      </c>
      <c r="G393" s="6">
        <v>1</v>
      </c>
      <c r="H393" s="6"/>
      <c r="I393" s="24">
        <v>44471.388888888898</v>
      </c>
      <c r="J393" s="6">
        <v>13</v>
      </c>
      <c r="K393" s="6">
        <v>2</v>
      </c>
      <c r="L393" s="6" t="str">
        <f>VLOOKUP(G393,IDs!$Q$3:$R$22,2,0)</f>
        <v>New Delhi</v>
      </c>
      <c r="M393" s="6">
        <f>VLOOKUP(E393,IDs!$A$3:$C$161,3,0)</f>
        <v>0</v>
      </c>
      <c r="N393" s="6" t="str">
        <f>VLOOKUP(M393,IDs!$F$3:$G$17,2,0)</f>
        <v>Not Assigned</v>
      </c>
    </row>
    <row r="394" spans="1:14" ht="12.75">
      <c r="A394" s="6" t="s">
        <v>360</v>
      </c>
      <c r="B394" s="6">
        <v>44942</v>
      </c>
      <c r="C394" s="6">
        <v>1</v>
      </c>
      <c r="D394" s="6"/>
      <c r="E394" s="6">
        <v>21</v>
      </c>
      <c r="F394" s="6">
        <v>13</v>
      </c>
      <c r="G394" s="6">
        <v>2</v>
      </c>
      <c r="H394" s="6"/>
      <c r="I394" s="24">
        <v>44471.388888888898</v>
      </c>
      <c r="J394" s="6">
        <v>13</v>
      </c>
      <c r="K394" s="6">
        <v>1</v>
      </c>
      <c r="L394" s="6" t="str">
        <f>VLOOKUP(G394,IDs!$Q$3:$R$22,2,0)</f>
        <v>Bangalore</v>
      </c>
      <c r="M394" s="6">
        <f>VLOOKUP(E394,IDs!$A$3:$C$161,3,0)</f>
        <v>1</v>
      </c>
      <c r="N394" s="6" t="str">
        <f>VLOOKUP(M394,IDs!$F$3:$G$17,2,0)</f>
        <v>Proctology</v>
      </c>
    </row>
    <row r="395" spans="1:14" ht="12.75">
      <c r="A395" s="6" t="s">
        <v>361</v>
      </c>
      <c r="B395" s="6">
        <v>44943</v>
      </c>
      <c r="C395" s="6">
        <v>1</v>
      </c>
      <c r="D395" s="6"/>
      <c r="E395" s="6">
        <v>2</v>
      </c>
      <c r="F395" s="6">
        <v>2</v>
      </c>
      <c r="G395" s="6">
        <v>1</v>
      </c>
      <c r="H395" s="6"/>
      <c r="I395" s="24">
        <v>44471.390972222202</v>
      </c>
      <c r="J395" s="6">
        <v>2</v>
      </c>
      <c r="K395" s="6">
        <v>1</v>
      </c>
      <c r="L395" s="6" t="str">
        <f>VLOOKUP(G395,IDs!$Q$3:$R$22,2,0)</f>
        <v>New Delhi</v>
      </c>
      <c r="M395" s="6">
        <f>VLOOKUP(E395,IDs!$A$3:$C$161,3,0)</f>
        <v>1</v>
      </c>
      <c r="N395" s="6" t="str">
        <f>VLOOKUP(M395,IDs!$F$3:$G$17,2,0)</f>
        <v>Proctology</v>
      </c>
    </row>
    <row r="396" spans="1:14" ht="12.75">
      <c r="A396" s="6" t="s">
        <v>362</v>
      </c>
      <c r="B396" s="6">
        <v>44944</v>
      </c>
      <c r="C396" s="6">
        <v>2</v>
      </c>
      <c r="D396" s="6"/>
      <c r="E396" s="6">
        <v>2</v>
      </c>
      <c r="F396" s="6">
        <v>13</v>
      </c>
      <c r="G396" s="6">
        <v>1</v>
      </c>
      <c r="H396" s="6"/>
      <c r="I396" s="24">
        <v>44471.392361111102</v>
      </c>
      <c r="J396" s="6">
        <v>13</v>
      </c>
      <c r="K396" s="6">
        <v>2</v>
      </c>
      <c r="L396" s="6" t="str">
        <f>VLOOKUP(G396,IDs!$Q$3:$R$22,2,0)</f>
        <v>New Delhi</v>
      </c>
      <c r="M396" s="6">
        <f>VLOOKUP(E396,IDs!$A$3:$C$161,3,0)</f>
        <v>1</v>
      </c>
      <c r="N396" s="6" t="str">
        <f>VLOOKUP(M396,IDs!$F$3:$G$17,2,0)</f>
        <v>Proctology</v>
      </c>
    </row>
    <row r="397" spans="1:14" ht="12.75">
      <c r="A397" s="6" t="s">
        <v>363</v>
      </c>
      <c r="B397" s="6">
        <v>44945</v>
      </c>
      <c r="C397" s="6">
        <v>2</v>
      </c>
      <c r="D397" s="6"/>
      <c r="E397" s="6">
        <v>37</v>
      </c>
      <c r="F397" s="6">
        <v>2</v>
      </c>
      <c r="G397" s="6">
        <v>1</v>
      </c>
      <c r="H397" s="6"/>
      <c r="I397" s="24">
        <v>44471.392361111102</v>
      </c>
      <c r="J397" s="6">
        <v>2</v>
      </c>
      <c r="K397" s="6">
        <v>2</v>
      </c>
      <c r="L397" s="6" t="str">
        <f>VLOOKUP(G397,IDs!$Q$3:$R$22,2,0)</f>
        <v>New Delhi</v>
      </c>
      <c r="M397" s="6">
        <f>VLOOKUP(E397,IDs!$A$3:$C$161,3,0)</f>
        <v>0</v>
      </c>
      <c r="N397" s="6" t="str">
        <f>VLOOKUP(M397,IDs!$F$3:$G$17,2,0)</f>
        <v>Not Assigned</v>
      </c>
    </row>
    <row r="398" spans="1:14" ht="12.75">
      <c r="A398" s="6" t="s">
        <v>364</v>
      </c>
      <c r="B398" s="6">
        <v>44946</v>
      </c>
      <c r="C398" s="6">
        <v>5</v>
      </c>
      <c r="D398" s="6"/>
      <c r="E398" s="6">
        <v>39</v>
      </c>
      <c r="F398" s="6">
        <v>39</v>
      </c>
      <c r="G398" s="6">
        <v>2</v>
      </c>
      <c r="H398" s="24">
        <v>44475</v>
      </c>
      <c r="I398" s="24">
        <v>44471.3930555556</v>
      </c>
      <c r="J398" s="6">
        <v>39</v>
      </c>
      <c r="K398" s="6">
        <v>5</v>
      </c>
      <c r="L398" s="6" t="str">
        <f>VLOOKUP(G398,IDs!$Q$3:$R$22,2,0)</f>
        <v>Bangalore</v>
      </c>
      <c r="M398" s="6">
        <f>VLOOKUP(E398,IDs!$A$3:$C$161,3,0)</f>
        <v>2</v>
      </c>
      <c r="N398" s="6" t="str">
        <f>VLOOKUP(M398,IDs!$F$3:$G$17,2,0)</f>
        <v>Urology Circumcision</v>
      </c>
    </row>
    <row r="399" spans="1:14" ht="12.75">
      <c r="A399" s="6" t="s">
        <v>365</v>
      </c>
      <c r="B399" s="6">
        <v>44947</v>
      </c>
      <c r="C399" s="6">
        <v>2</v>
      </c>
      <c r="D399" s="6"/>
      <c r="E399" s="6">
        <v>37</v>
      </c>
      <c r="F399" s="6">
        <v>13</v>
      </c>
      <c r="G399" s="6">
        <v>1</v>
      </c>
      <c r="H399" s="6"/>
      <c r="I399" s="24">
        <v>44471.395833333299</v>
      </c>
      <c r="J399" s="6">
        <v>13</v>
      </c>
      <c r="K399" s="6">
        <v>2</v>
      </c>
      <c r="L399" s="6" t="str">
        <f>VLOOKUP(G399,IDs!$Q$3:$R$22,2,0)</f>
        <v>New Delhi</v>
      </c>
      <c r="M399" s="6">
        <f>VLOOKUP(E399,IDs!$A$3:$C$161,3,0)</f>
        <v>0</v>
      </c>
      <c r="N399" s="6" t="str">
        <f>VLOOKUP(M399,IDs!$F$3:$G$17,2,0)</f>
        <v>Not Assigned</v>
      </c>
    </row>
    <row r="400" spans="1:14" ht="12.75">
      <c r="A400" s="6" t="s">
        <v>366</v>
      </c>
      <c r="B400" s="6">
        <v>44948</v>
      </c>
      <c r="C400" s="6">
        <v>5</v>
      </c>
      <c r="D400" s="6" t="s">
        <v>49</v>
      </c>
      <c r="E400" s="6">
        <v>2</v>
      </c>
      <c r="F400" s="6">
        <v>39</v>
      </c>
      <c r="G400" s="6">
        <v>1</v>
      </c>
      <c r="H400" s="23">
        <v>44491</v>
      </c>
      <c r="I400" s="24">
        <v>44471.397916666698</v>
      </c>
      <c r="J400" s="6">
        <v>39</v>
      </c>
      <c r="K400" s="6">
        <v>5</v>
      </c>
      <c r="L400" s="6" t="str">
        <f>VLOOKUP(G400,IDs!$Q$3:$R$22,2,0)</f>
        <v>New Delhi</v>
      </c>
      <c r="M400" s="6">
        <f>VLOOKUP(E400,IDs!$A$3:$C$161,3,0)</f>
        <v>1</v>
      </c>
      <c r="N400" s="6" t="str">
        <f>VLOOKUP(M400,IDs!$F$3:$G$17,2,0)</f>
        <v>Proctology</v>
      </c>
    </row>
    <row r="401" spans="1:14" ht="12.75">
      <c r="A401" s="6" t="s">
        <v>367</v>
      </c>
      <c r="B401" s="6">
        <v>44949</v>
      </c>
      <c r="C401" s="6">
        <v>5</v>
      </c>
      <c r="D401" s="6" t="s">
        <v>49</v>
      </c>
      <c r="E401" s="6">
        <v>135</v>
      </c>
      <c r="F401" s="6">
        <v>39</v>
      </c>
      <c r="G401" s="6">
        <v>1</v>
      </c>
      <c r="H401" s="6"/>
      <c r="I401" s="24">
        <v>44471.397916666698</v>
      </c>
      <c r="J401" s="6">
        <v>39</v>
      </c>
      <c r="K401" s="6">
        <v>5</v>
      </c>
      <c r="L401" s="6" t="str">
        <f>VLOOKUP(G401,IDs!$Q$3:$R$22,2,0)</f>
        <v>New Delhi</v>
      </c>
      <c r="M401" s="6">
        <f>VLOOKUP(E401,IDs!$A$3:$C$161,3,0)</f>
        <v>10</v>
      </c>
      <c r="N401" s="6" t="str">
        <f>VLOOKUP(M401,IDs!$F$3:$G$17,2,0)</f>
        <v>Dental</v>
      </c>
    </row>
    <row r="402" spans="1:14" ht="12.75">
      <c r="A402" s="6" t="s">
        <v>368</v>
      </c>
      <c r="B402" s="6">
        <v>44950</v>
      </c>
      <c r="C402" s="6">
        <v>5</v>
      </c>
      <c r="D402" s="6" t="s">
        <v>49</v>
      </c>
      <c r="E402" s="6">
        <v>16</v>
      </c>
      <c r="F402" s="6">
        <v>13</v>
      </c>
      <c r="G402" s="6">
        <v>11</v>
      </c>
      <c r="H402" s="6"/>
      <c r="I402" s="24">
        <v>44471.404861111099</v>
      </c>
      <c r="J402" s="6">
        <v>13</v>
      </c>
      <c r="K402" s="6">
        <v>5</v>
      </c>
      <c r="L402" s="6" t="str">
        <f>VLOOKUP(G402,IDs!$Q$3:$R$22,2,0)</f>
        <v>Chennai</v>
      </c>
      <c r="M402" s="6">
        <f>VLOOKUP(E402,IDs!$A$3:$C$161,3,0)</f>
        <v>3</v>
      </c>
      <c r="N402" s="6" t="str">
        <f>VLOOKUP(M402,IDs!$F$3:$G$17,2,0)</f>
        <v>Laproscopy</v>
      </c>
    </row>
    <row r="403" spans="1:14" ht="12.75">
      <c r="A403" s="6" t="s">
        <v>369</v>
      </c>
      <c r="B403" s="6">
        <v>44951</v>
      </c>
      <c r="C403" s="6">
        <v>5</v>
      </c>
      <c r="D403" s="6"/>
      <c r="E403" s="6">
        <v>39</v>
      </c>
      <c r="F403" s="6">
        <v>2</v>
      </c>
      <c r="G403" s="6">
        <v>1</v>
      </c>
      <c r="H403" s="6"/>
      <c r="I403" s="24">
        <v>44471.40625</v>
      </c>
      <c r="J403" s="6">
        <v>2</v>
      </c>
      <c r="K403" s="6">
        <v>5</v>
      </c>
      <c r="L403" s="6" t="str">
        <f>VLOOKUP(G403,IDs!$Q$3:$R$22,2,0)</f>
        <v>New Delhi</v>
      </c>
      <c r="M403" s="6">
        <f>VLOOKUP(E403,IDs!$A$3:$C$161,3,0)</f>
        <v>2</v>
      </c>
      <c r="N403" s="6" t="str">
        <f>VLOOKUP(M403,IDs!$F$3:$G$17,2,0)</f>
        <v>Urology Circumcision</v>
      </c>
    </row>
    <row r="404" spans="1:14" ht="12.75">
      <c r="A404" s="6" t="s">
        <v>370</v>
      </c>
      <c r="B404" s="6">
        <v>44952</v>
      </c>
      <c r="C404" s="6">
        <v>5</v>
      </c>
      <c r="D404" s="6" t="s">
        <v>49</v>
      </c>
      <c r="E404" s="6">
        <v>135</v>
      </c>
      <c r="F404" s="6">
        <v>39</v>
      </c>
      <c r="G404" s="6">
        <v>1</v>
      </c>
      <c r="H404" s="24">
        <v>44534</v>
      </c>
      <c r="I404" s="24">
        <v>44471.407638888901</v>
      </c>
      <c r="J404" s="6">
        <v>39</v>
      </c>
      <c r="K404" s="6">
        <v>5</v>
      </c>
      <c r="L404" s="6" t="str">
        <f>VLOOKUP(G404,IDs!$Q$3:$R$22,2,0)</f>
        <v>New Delhi</v>
      </c>
      <c r="M404" s="6">
        <f>VLOOKUP(E404,IDs!$A$3:$C$161,3,0)</f>
        <v>10</v>
      </c>
      <c r="N404" s="6" t="str">
        <f>VLOOKUP(M404,IDs!$F$3:$G$17,2,0)</f>
        <v>Dental</v>
      </c>
    </row>
    <row r="405" spans="1:14" ht="12.75">
      <c r="A405" s="6" t="s">
        <v>371</v>
      </c>
      <c r="B405" s="6">
        <v>44953</v>
      </c>
      <c r="C405" s="6">
        <v>1</v>
      </c>
      <c r="D405" s="6" t="s">
        <v>49</v>
      </c>
      <c r="E405" s="6">
        <v>135</v>
      </c>
      <c r="F405" s="6">
        <v>39</v>
      </c>
      <c r="G405" s="6">
        <v>1</v>
      </c>
      <c r="H405" s="6"/>
      <c r="I405" s="24">
        <v>44471.407638888901</v>
      </c>
      <c r="J405" s="6">
        <v>39</v>
      </c>
      <c r="K405" s="6">
        <v>1</v>
      </c>
      <c r="L405" s="6" t="str">
        <f>VLOOKUP(G405,IDs!$Q$3:$R$22,2,0)</f>
        <v>New Delhi</v>
      </c>
      <c r="M405" s="6">
        <f>VLOOKUP(E405,IDs!$A$3:$C$161,3,0)</f>
        <v>10</v>
      </c>
      <c r="N405" s="6" t="str">
        <f>VLOOKUP(M405,IDs!$F$3:$G$17,2,0)</f>
        <v>Dental</v>
      </c>
    </row>
    <row r="406" spans="1:14" ht="12.75">
      <c r="A406" s="6" t="s">
        <v>372</v>
      </c>
      <c r="B406" s="6">
        <v>44954</v>
      </c>
      <c r="C406" s="6">
        <v>5</v>
      </c>
      <c r="D406" s="6"/>
      <c r="E406" s="6">
        <v>14</v>
      </c>
      <c r="F406" s="6">
        <v>2</v>
      </c>
      <c r="G406" s="6">
        <v>1</v>
      </c>
      <c r="H406" s="6"/>
      <c r="I406" s="24">
        <v>44471.408333333296</v>
      </c>
      <c r="J406" s="6">
        <v>2</v>
      </c>
      <c r="K406" s="6">
        <v>5</v>
      </c>
      <c r="L406" s="6" t="str">
        <f>VLOOKUP(G406,IDs!$Q$3:$R$22,2,0)</f>
        <v>New Delhi</v>
      </c>
      <c r="M406" s="6">
        <f>VLOOKUP(E406,IDs!$A$3:$C$161,3,0)</f>
        <v>6</v>
      </c>
      <c r="N406" s="6" t="str">
        <f>VLOOKUP(M406,IDs!$F$3:$G$17,2,0)</f>
        <v>Kidney Stone</v>
      </c>
    </row>
    <row r="407" spans="1:14" ht="12.75">
      <c r="A407" s="6" t="s">
        <v>373</v>
      </c>
      <c r="B407" s="6">
        <v>44955</v>
      </c>
      <c r="C407" s="6">
        <v>1</v>
      </c>
      <c r="D407" s="6"/>
      <c r="E407" s="6">
        <v>2</v>
      </c>
      <c r="F407" s="6">
        <v>13</v>
      </c>
      <c r="G407" s="6">
        <v>1</v>
      </c>
      <c r="H407" s="6"/>
      <c r="I407" s="24">
        <v>44471.409722222197</v>
      </c>
      <c r="J407" s="6">
        <v>13</v>
      </c>
      <c r="K407" s="6">
        <v>1</v>
      </c>
      <c r="L407" s="6" t="str">
        <f>VLOOKUP(G407,IDs!$Q$3:$R$22,2,0)</f>
        <v>New Delhi</v>
      </c>
      <c r="M407" s="6">
        <f>VLOOKUP(E407,IDs!$A$3:$C$161,3,0)</f>
        <v>1</v>
      </c>
      <c r="N407" s="6" t="str">
        <f>VLOOKUP(M407,IDs!$F$3:$G$17,2,0)</f>
        <v>Proctology</v>
      </c>
    </row>
    <row r="408" spans="1:14" ht="12.75">
      <c r="A408" s="6" t="s">
        <v>374</v>
      </c>
      <c r="B408" s="6">
        <v>44956</v>
      </c>
      <c r="C408" s="6">
        <v>5</v>
      </c>
      <c r="D408" s="6"/>
      <c r="E408" s="6">
        <v>2</v>
      </c>
      <c r="F408" s="6">
        <v>2</v>
      </c>
      <c r="G408" s="6">
        <v>1</v>
      </c>
      <c r="H408" s="6"/>
      <c r="I408" s="24">
        <v>44471.411111111098</v>
      </c>
      <c r="J408" s="6">
        <v>2</v>
      </c>
      <c r="K408" s="6">
        <v>5</v>
      </c>
      <c r="L408" s="6" t="str">
        <f>VLOOKUP(G408,IDs!$Q$3:$R$22,2,0)</f>
        <v>New Delhi</v>
      </c>
      <c r="M408" s="6">
        <f>VLOOKUP(E408,IDs!$A$3:$C$161,3,0)</f>
        <v>1</v>
      </c>
      <c r="N408" s="6" t="str">
        <f>VLOOKUP(M408,IDs!$F$3:$G$17,2,0)</f>
        <v>Proctology</v>
      </c>
    </row>
    <row r="409" spans="1:14" ht="12.75">
      <c r="A409" s="6" t="s">
        <v>375</v>
      </c>
      <c r="B409" s="6">
        <v>44957</v>
      </c>
      <c r="C409" s="6">
        <v>5</v>
      </c>
      <c r="D409" s="6"/>
      <c r="E409" s="6">
        <v>17</v>
      </c>
      <c r="F409" s="6">
        <v>2</v>
      </c>
      <c r="G409" s="6">
        <v>1</v>
      </c>
      <c r="H409" s="6"/>
      <c r="I409" s="24">
        <v>44471.411805555603</v>
      </c>
      <c r="J409" s="6">
        <v>2</v>
      </c>
      <c r="K409" s="6">
        <v>5</v>
      </c>
      <c r="L409" s="6" t="str">
        <f>VLOOKUP(G409,IDs!$Q$3:$R$22,2,0)</f>
        <v>New Delhi</v>
      </c>
      <c r="M409" s="6">
        <f>VLOOKUP(E409,IDs!$A$3:$C$161,3,0)</f>
        <v>7</v>
      </c>
      <c r="N409" s="6" t="str">
        <f>VLOOKUP(M409,IDs!$F$3:$G$17,2,0)</f>
        <v>Cosmetic</v>
      </c>
    </row>
    <row r="410" spans="1:14" ht="12.75">
      <c r="A410" s="6" t="s">
        <v>376</v>
      </c>
      <c r="B410" s="6">
        <v>44958</v>
      </c>
      <c r="C410" s="6">
        <v>5</v>
      </c>
      <c r="D410" s="6"/>
      <c r="E410" s="6">
        <v>14</v>
      </c>
      <c r="F410" s="6">
        <v>13</v>
      </c>
      <c r="G410" s="6">
        <v>1</v>
      </c>
      <c r="H410" s="24">
        <v>44476</v>
      </c>
      <c r="I410" s="24">
        <v>44471.411805555603</v>
      </c>
      <c r="J410" s="6">
        <v>13</v>
      </c>
      <c r="K410" s="6">
        <v>5</v>
      </c>
      <c r="L410" s="6" t="str">
        <f>VLOOKUP(G410,IDs!$Q$3:$R$22,2,0)</f>
        <v>New Delhi</v>
      </c>
      <c r="M410" s="6">
        <f>VLOOKUP(E410,IDs!$A$3:$C$161,3,0)</f>
        <v>6</v>
      </c>
      <c r="N410" s="6" t="str">
        <f>VLOOKUP(M410,IDs!$F$3:$G$17,2,0)</f>
        <v>Kidney Stone</v>
      </c>
    </row>
    <row r="411" spans="1:14" ht="12.75">
      <c r="A411" s="6" t="s">
        <v>377</v>
      </c>
      <c r="B411" s="6">
        <v>44959</v>
      </c>
      <c r="C411" s="6">
        <v>5</v>
      </c>
      <c r="D411" s="6"/>
      <c r="E411" s="6">
        <v>2</v>
      </c>
      <c r="F411" s="6">
        <v>2</v>
      </c>
      <c r="G411" s="6">
        <v>3</v>
      </c>
      <c r="H411" s="6"/>
      <c r="I411" s="24">
        <v>44471.412499999999</v>
      </c>
      <c r="J411" s="6">
        <v>2</v>
      </c>
      <c r="K411" s="6">
        <v>5</v>
      </c>
      <c r="L411" s="6" t="str">
        <f>VLOOKUP(G411,IDs!$Q$3:$R$22,2,0)</f>
        <v>Mumbai</v>
      </c>
      <c r="M411" s="6">
        <f>VLOOKUP(E411,IDs!$A$3:$C$161,3,0)</f>
        <v>1</v>
      </c>
      <c r="N411" s="6" t="str">
        <f>VLOOKUP(M411,IDs!$F$3:$G$17,2,0)</f>
        <v>Proctology</v>
      </c>
    </row>
    <row r="412" spans="1:14" ht="12.75">
      <c r="A412" s="6" t="s">
        <v>378</v>
      </c>
      <c r="B412" s="6">
        <v>44960</v>
      </c>
      <c r="C412" s="6">
        <v>2</v>
      </c>
      <c r="D412" s="6"/>
      <c r="E412" s="6">
        <v>37</v>
      </c>
      <c r="F412" s="6">
        <v>13</v>
      </c>
      <c r="G412" s="6">
        <v>2</v>
      </c>
      <c r="H412" s="6"/>
      <c r="I412" s="24">
        <v>44471.413194444402</v>
      </c>
      <c r="J412" s="6">
        <v>13</v>
      </c>
      <c r="K412" s="6">
        <v>2</v>
      </c>
      <c r="L412" s="6" t="str">
        <f>VLOOKUP(G412,IDs!$Q$3:$R$22,2,0)</f>
        <v>Bangalore</v>
      </c>
      <c r="M412" s="6">
        <f>VLOOKUP(E412,IDs!$A$3:$C$161,3,0)</f>
        <v>0</v>
      </c>
      <c r="N412" s="6" t="str">
        <f>VLOOKUP(M412,IDs!$F$3:$G$17,2,0)</f>
        <v>Not Assigned</v>
      </c>
    </row>
    <row r="413" spans="1:14" ht="12.75">
      <c r="A413" s="6" t="s">
        <v>379</v>
      </c>
      <c r="B413" s="6">
        <v>44961</v>
      </c>
      <c r="C413" s="6">
        <v>2</v>
      </c>
      <c r="D413" s="6"/>
      <c r="E413" s="6">
        <v>37</v>
      </c>
      <c r="F413" s="6">
        <v>2</v>
      </c>
      <c r="G413" s="6">
        <v>2</v>
      </c>
      <c r="H413" s="6"/>
      <c r="I413" s="24">
        <v>44471.413194444402</v>
      </c>
      <c r="J413" s="6">
        <v>2</v>
      </c>
      <c r="K413" s="6">
        <v>2</v>
      </c>
      <c r="L413" s="6" t="str">
        <f>VLOOKUP(G413,IDs!$Q$3:$R$22,2,0)</f>
        <v>Bangalore</v>
      </c>
      <c r="M413" s="6">
        <f>VLOOKUP(E413,IDs!$A$3:$C$161,3,0)</f>
        <v>0</v>
      </c>
      <c r="N413" s="6" t="str">
        <f>VLOOKUP(M413,IDs!$F$3:$G$17,2,0)</f>
        <v>Not Assigned</v>
      </c>
    </row>
    <row r="414" spans="1:14" ht="12.75">
      <c r="A414" s="6" t="s">
        <v>380</v>
      </c>
      <c r="B414" s="6">
        <v>44962</v>
      </c>
      <c r="C414" s="6">
        <v>5</v>
      </c>
      <c r="D414" s="6"/>
      <c r="E414" s="6">
        <v>2</v>
      </c>
      <c r="F414" s="6">
        <v>2</v>
      </c>
      <c r="G414" s="6">
        <v>3</v>
      </c>
      <c r="H414" s="6"/>
      <c r="I414" s="24">
        <v>44471.413888888899</v>
      </c>
      <c r="J414" s="6">
        <v>2</v>
      </c>
      <c r="K414" s="6">
        <v>5</v>
      </c>
      <c r="L414" s="6" t="str">
        <f>VLOOKUP(G414,IDs!$Q$3:$R$22,2,0)</f>
        <v>Mumbai</v>
      </c>
      <c r="M414" s="6">
        <f>VLOOKUP(E414,IDs!$A$3:$C$161,3,0)</f>
        <v>1</v>
      </c>
      <c r="N414" s="6" t="str">
        <f>VLOOKUP(M414,IDs!$F$3:$G$17,2,0)</f>
        <v>Proctology</v>
      </c>
    </row>
    <row r="415" spans="1:14" ht="12.75">
      <c r="A415" s="6" t="s">
        <v>381</v>
      </c>
      <c r="B415" s="6">
        <v>44963</v>
      </c>
      <c r="C415" s="6">
        <v>5</v>
      </c>
      <c r="D415" s="6"/>
      <c r="E415" s="6">
        <v>2</v>
      </c>
      <c r="F415" s="6">
        <v>2</v>
      </c>
      <c r="G415" s="6">
        <v>1</v>
      </c>
      <c r="H415" s="6"/>
      <c r="I415" s="24">
        <v>44471.414583333302</v>
      </c>
      <c r="J415" s="6">
        <v>2</v>
      </c>
      <c r="K415" s="6">
        <v>5</v>
      </c>
      <c r="L415" s="6" t="str">
        <f>VLOOKUP(G415,IDs!$Q$3:$R$22,2,0)</f>
        <v>New Delhi</v>
      </c>
      <c r="M415" s="6">
        <f>VLOOKUP(E415,IDs!$A$3:$C$161,3,0)</f>
        <v>1</v>
      </c>
      <c r="N415" s="6" t="str">
        <f>VLOOKUP(M415,IDs!$F$3:$G$17,2,0)</f>
        <v>Proctology</v>
      </c>
    </row>
    <row r="416" spans="1:14" ht="12.75">
      <c r="A416" s="6" t="s">
        <v>382</v>
      </c>
      <c r="B416" s="6">
        <v>44964</v>
      </c>
      <c r="C416" s="6">
        <v>5</v>
      </c>
      <c r="D416" s="6"/>
      <c r="E416" s="6">
        <v>16</v>
      </c>
      <c r="F416" s="6">
        <v>2</v>
      </c>
      <c r="G416" s="6">
        <v>1</v>
      </c>
      <c r="H416" s="6"/>
      <c r="I416" s="24">
        <v>44471.414583333302</v>
      </c>
      <c r="J416" s="6">
        <v>2</v>
      </c>
      <c r="K416" s="6">
        <v>5</v>
      </c>
      <c r="L416" s="6" t="str">
        <f>VLOOKUP(G416,IDs!$Q$3:$R$22,2,0)</f>
        <v>New Delhi</v>
      </c>
      <c r="M416" s="6">
        <f>VLOOKUP(E416,IDs!$A$3:$C$161,3,0)</f>
        <v>3</v>
      </c>
      <c r="N416" s="6" t="str">
        <f>VLOOKUP(M416,IDs!$F$3:$G$17,2,0)</f>
        <v>Laproscopy</v>
      </c>
    </row>
    <row r="417" spans="1:14" ht="12.75">
      <c r="A417" s="6" t="s">
        <v>383</v>
      </c>
      <c r="B417" s="6">
        <v>44965</v>
      </c>
      <c r="C417" s="6">
        <v>5</v>
      </c>
      <c r="D417" s="6"/>
      <c r="E417" s="6">
        <v>135</v>
      </c>
      <c r="F417" s="6">
        <v>2</v>
      </c>
      <c r="G417" s="6">
        <v>1</v>
      </c>
      <c r="H417" s="23">
        <v>44541</v>
      </c>
      <c r="I417" s="24">
        <v>44471.416666666701</v>
      </c>
      <c r="J417" s="6">
        <v>2</v>
      </c>
      <c r="K417" s="6">
        <v>5</v>
      </c>
      <c r="L417" s="6" t="str">
        <f>VLOOKUP(G417,IDs!$Q$3:$R$22,2,0)</f>
        <v>New Delhi</v>
      </c>
      <c r="M417" s="6">
        <f>VLOOKUP(E417,IDs!$A$3:$C$161,3,0)</f>
        <v>10</v>
      </c>
      <c r="N417" s="6" t="str">
        <f>VLOOKUP(M417,IDs!$F$3:$G$17,2,0)</f>
        <v>Dental</v>
      </c>
    </row>
    <row r="418" spans="1:14" ht="12.75">
      <c r="A418" s="6" t="s">
        <v>384</v>
      </c>
      <c r="B418" s="6">
        <v>44966</v>
      </c>
      <c r="C418" s="6">
        <v>2</v>
      </c>
      <c r="D418" s="6" t="s">
        <v>49</v>
      </c>
      <c r="E418" s="6">
        <v>18</v>
      </c>
      <c r="F418" s="6">
        <v>59</v>
      </c>
      <c r="G418" s="6">
        <v>2</v>
      </c>
      <c r="H418" s="6"/>
      <c r="I418" s="24">
        <v>44471.416666666701</v>
      </c>
      <c r="J418" s="6">
        <v>59</v>
      </c>
      <c r="K418" s="6">
        <v>2</v>
      </c>
      <c r="L418" s="6" t="str">
        <f>VLOOKUP(G418,IDs!$Q$3:$R$22,2,0)</f>
        <v>Bangalore</v>
      </c>
      <c r="M418" s="6">
        <f>VLOOKUP(E418,IDs!$A$3:$C$161,3,0)</f>
        <v>5</v>
      </c>
      <c r="N418" s="6" t="str">
        <f>VLOOKUP(M418,IDs!$F$3:$G$17,2,0)</f>
        <v>Vascular</v>
      </c>
    </row>
    <row r="419" spans="1:14" ht="12.75">
      <c r="A419" s="6" t="s">
        <v>385</v>
      </c>
      <c r="B419" s="6">
        <v>44967</v>
      </c>
      <c r="C419" s="6">
        <v>5</v>
      </c>
      <c r="D419" s="6"/>
      <c r="E419" s="6">
        <v>16</v>
      </c>
      <c r="F419" s="6">
        <v>2</v>
      </c>
      <c r="G419" s="6">
        <v>3</v>
      </c>
      <c r="H419" s="6"/>
      <c r="I419" s="24">
        <v>44471.417361111096</v>
      </c>
      <c r="J419" s="6">
        <v>2</v>
      </c>
      <c r="K419" s="6">
        <v>5</v>
      </c>
      <c r="L419" s="6" t="str">
        <f>VLOOKUP(G419,IDs!$Q$3:$R$22,2,0)</f>
        <v>Mumbai</v>
      </c>
      <c r="M419" s="6">
        <f>VLOOKUP(E419,IDs!$A$3:$C$161,3,0)</f>
        <v>3</v>
      </c>
      <c r="N419" s="6" t="str">
        <f>VLOOKUP(M419,IDs!$F$3:$G$17,2,0)</f>
        <v>Laproscopy</v>
      </c>
    </row>
    <row r="420" spans="1:14" ht="12.75">
      <c r="A420" s="6" t="s">
        <v>386</v>
      </c>
      <c r="B420" s="6">
        <v>44968</v>
      </c>
      <c r="C420" s="6">
        <v>5</v>
      </c>
      <c r="D420" s="6"/>
      <c r="E420" s="6">
        <v>14</v>
      </c>
      <c r="F420" s="6">
        <v>39</v>
      </c>
      <c r="G420" s="6">
        <v>1</v>
      </c>
      <c r="H420" s="6"/>
      <c r="I420" s="24">
        <v>44471.418055555601</v>
      </c>
      <c r="J420" s="6">
        <v>39</v>
      </c>
      <c r="K420" s="6">
        <v>5</v>
      </c>
      <c r="L420" s="6" t="str">
        <f>VLOOKUP(G420,IDs!$Q$3:$R$22,2,0)</f>
        <v>New Delhi</v>
      </c>
      <c r="M420" s="6">
        <f>VLOOKUP(E420,IDs!$A$3:$C$161,3,0)</f>
        <v>6</v>
      </c>
      <c r="N420" s="6" t="str">
        <f>VLOOKUP(M420,IDs!$F$3:$G$17,2,0)</f>
        <v>Kidney Stone</v>
      </c>
    </row>
    <row r="421" spans="1:14" ht="12.75">
      <c r="A421" s="6" t="s">
        <v>387</v>
      </c>
      <c r="B421" s="6">
        <v>44969</v>
      </c>
      <c r="C421" s="6">
        <v>5</v>
      </c>
      <c r="D421" s="6" t="s">
        <v>49</v>
      </c>
      <c r="E421" s="6">
        <v>135</v>
      </c>
      <c r="F421" s="6">
        <v>13</v>
      </c>
      <c r="G421" s="6">
        <v>1</v>
      </c>
      <c r="H421" s="6"/>
      <c r="I421" s="24">
        <v>44471.4194444444</v>
      </c>
      <c r="J421" s="6">
        <v>13</v>
      </c>
      <c r="K421" s="6">
        <v>5</v>
      </c>
      <c r="L421" s="6" t="str">
        <f>VLOOKUP(G421,IDs!$Q$3:$R$22,2,0)</f>
        <v>New Delhi</v>
      </c>
      <c r="M421" s="6">
        <f>VLOOKUP(E421,IDs!$A$3:$C$161,3,0)</f>
        <v>10</v>
      </c>
      <c r="N421" s="6" t="str">
        <f>VLOOKUP(M421,IDs!$F$3:$G$17,2,0)</f>
        <v>Dental</v>
      </c>
    </row>
    <row r="422" spans="1:14" ht="12.75">
      <c r="A422" s="6" t="s">
        <v>388</v>
      </c>
      <c r="B422" s="6">
        <v>44970</v>
      </c>
      <c r="C422" s="6">
        <v>1</v>
      </c>
      <c r="D422" s="6"/>
      <c r="E422" s="6">
        <v>15</v>
      </c>
      <c r="F422" s="6">
        <v>2</v>
      </c>
      <c r="G422" s="6">
        <v>4</v>
      </c>
      <c r="H422" s="23">
        <v>44481</v>
      </c>
      <c r="I422" s="24">
        <v>44471.426388888904</v>
      </c>
      <c r="J422" s="6">
        <v>2</v>
      </c>
      <c r="K422" s="6">
        <v>1</v>
      </c>
      <c r="L422" s="6" t="str">
        <f>VLOOKUP(G422,IDs!$Q$3:$R$22,2,0)</f>
        <v>Hyderabad</v>
      </c>
      <c r="M422" s="6">
        <f>VLOOKUP(E422,IDs!$A$3:$C$161,3,0)</f>
        <v>3</v>
      </c>
      <c r="N422" s="6" t="str">
        <f>VLOOKUP(M422,IDs!$F$3:$G$17,2,0)</f>
        <v>Laproscopy</v>
      </c>
    </row>
    <row r="423" spans="1:14" ht="12.75">
      <c r="A423" s="6" t="s">
        <v>389</v>
      </c>
      <c r="B423" s="6">
        <v>44971</v>
      </c>
      <c r="C423" s="6">
        <v>5</v>
      </c>
      <c r="D423" s="6"/>
      <c r="E423" s="6">
        <v>16</v>
      </c>
      <c r="F423" s="6">
        <v>2</v>
      </c>
      <c r="G423" s="6">
        <v>2</v>
      </c>
      <c r="H423" s="6"/>
      <c r="I423" s="24">
        <v>44471.427777777797</v>
      </c>
      <c r="J423" s="6">
        <v>2</v>
      </c>
      <c r="K423" s="6">
        <v>5</v>
      </c>
      <c r="L423" s="6" t="str">
        <f>VLOOKUP(G423,IDs!$Q$3:$R$22,2,0)</f>
        <v>Bangalore</v>
      </c>
      <c r="M423" s="6">
        <f>VLOOKUP(E423,IDs!$A$3:$C$161,3,0)</f>
        <v>3</v>
      </c>
      <c r="N423" s="6" t="str">
        <f>VLOOKUP(M423,IDs!$F$3:$G$17,2,0)</f>
        <v>Laproscopy</v>
      </c>
    </row>
    <row r="424" spans="1:14" ht="12.75">
      <c r="A424" s="6" t="s">
        <v>390</v>
      </c>
      <c r="B424" s="6">
        <v>44972</v>
      </c>
      <c r="C424" s="6">
        <v>5</v>
      </c>
      <c r="D424" s="6"/>
      <c r="E424" s="6">
        <v>14</v>
      </c>
      <c r="F424" s="6">
        <v>10</v>
      </c>
      <c r="G424" s="6">
        <v>3</v>
      </c>
      <c r="H424" s="6"/>
      <c r="I424" s="24">
        <v>44471.431944444397</v>
      </c>
      <c r="J424" s="6">
        <v>10</v>
      </c>
      <c r="K424" s="6">
        <v>5</v>
      </c>
      <c r="L424" s="6" t="str">
        <f>VLOOKUP(G424,IDs!$Q$3:$R$22,2,0)</f>
        <v>Mumbai</v>
      </c>
      <c r="M424" s="6">
        <f>VLOOKUP(E424,IDs!$A$3:$C$161,3,0)</f>
        <v>6</v>
      </c>
      <c r="N424" s="6" t="str">
        <f>VLOOKUP(M424,IDs!$F$3:$G$17,2,0)</f>
        <v>Kidney Stone</v>
      </c>
    </row>
    <row r="425" spans="1:14" ht="12.75">
      <c r="A425" s="6" t="s">
        <v>391</v>
      </c>
      <c r="B425" s="6">
        <v>44973</v>
      </c>
      <c r="C425" s="6">
        <v>2</v>
      </c>
      <c r="D425" s="6"/>
      <c r="E425" s="6">
        <v>37</v>
      </c>
      <c r="F425" s="6">
        <v>13</v>
      </c>
      <c r="G425" s="6">
        <v>1</v>
      </c>
      <c r="H425" s="6"/>
      <c r="I425" s="24">
        <v>44471.434027777803</v>
      </c>
      <c r="J425" s="6">
        <v>13</v>
      </c>
      <c r="K425" s="6">
        <v>2</v>
      </c>
      <c r="L425" s="6" t="str">
        <f>VLOOKUP(G425,IDs!$Q$3:$R$22,2,0)</f>
        <v>New Delhi</v>
      </c>
      <c r="M425" s="6">
        <f>VLOOKUP(E425,IDs!$A$3:$C$161,3,0)</f>
        <v>0</v>
      </c>
      <c r="N425" s="6" t="str">
        <f>VLOOKUP(M425,IDs!$F$3:$G$17,2,0)</f>
        <v>Not Assigned</v>
      </c>
    </row>
    <row r="426" spans="1:14" ht="12.75">
      <c r="A426" s="6" t="s">
        <v>392</v>
      </c>
      <c r="B426" s="6">
        <v>44974</v>
      </c>
      <c r="C426" s="6">
        <v>2</v>
      </c>
      <c r="D426" s="6"/>
      <c r="E426" s="6">
        <v>37</v>
      </c>
      <c r="F426" s="6">
        <v>13</v>
      </c>
      <c r="G426" s="6">
        <v>2</v>
      </c>
      <c r="H426" s="6"/>
      <c r="I426" s="24">
        <v>44471.4375</v>
      </c>
      <c r="J426" s="6">
        <v>13</v>
      </c>
      <c r="K426" s="6">
        <v>2</v>
      </c>
      <c r="L426" s="6" t="str">
        <f>VLOOKUP(G426,IDs!$Q$3:$R$22,2,0)</f>
        <v>Bangalore</v>
      </c>
      <c r="M426" s="6">
        <f>VLOOKUP(E426,IDs!$A$3:$C$161,3,0)</f>
        <v>0</v>
      </c>
      <c r="N426" s="6" t="str">
        <f>VLOOKUP(M426,IDs!$F$3:$G$17,2,0)</f>
        <v>Not Assigned</v>
      </c>
    </row>
    <row r="427" spans="1:14" ht="12.75">
      <c r="A427" s="6" t="s">
        <v>393</v>
      </c>
      <c r="B427" s="6">
        <v>44975</v>
      </c>
      <c r="C427" s="6">
        <v>1</v>
      </c>
      <c r="D427" s="6"/>
      <c r="E427" s="6">
        <v>2</v>
      </c>
      <c r="F427" s="6">
        <v>13</v>
      </c>
      <c r="G427" s="6">
        <v>1</v>
      </c>
      <c r="H427" s="6"/>
      <c r="I427" s="24">
        <v>44471.444444444402</v>
      </c>
      <c r="J427" s="6">
        <v>13</v>
      </c>
      <c r="K427" s="6">
        <v>1</v>
      </c>
      <c r="L427" s="6" t="str">
        <f>VLOOKUP(G427,IDs!$Q$3:$R$22,2,0)</f>
        <v>New Delhi</v>
      </c>
      <c r="M427" s="6">
        <f>VLOOKUP(E427,IDs!$A$3:$C$161,3,0)</f>
        <v>1</v>
      </c>
      <c r="N427" s="6" t="str">
        <f>VLOOKUP(M427,IDs!$F$3:$G$17,2,0)</f>
        <v>Proctology</v>
      </c>
    </row>
    <row r="428" spans="1:14" ht="12.75">
      <c r="A428" s="6" t="s">
        <v>394</v>
      </c>
      <c r="B428" s="6">
        <v>44976</v>
      </c>
      <c r="C428" s="6">
        <v>1</v>
      </c>
      <c r="D428" s="6" t="s">
        <v>49</v>
      </c>
      <c r="E428" s="6">
        <v>18</v>
      </c>
      <c r="F428" s="6">
        <v>13</v>
      </c>
      <c r="G428" s="6">
        <v>2</v>
      </c>
      <c r="H428" s="6"/>
      <c r="I428" s="24">
        <v>44471.445138888899</v>
      </c>
      <c r="J428" s="6">
        <v>13</v>
      </c>
      <c r="K428" s="6">
        <v>1</v>
      </c>
      <c r="L428" s="6" t="str">
        <f>VLOOKUP(G428,IDs!$Q$3:$R$22,2,0)</f>
        <v>Bangalore</v>
      </c>
      <c r="M428" s="6">
        <f>VLOOKUP(E428,IDs!$A$3:$C$161,3,0)</f>
        <v>5</v>
      </c>
      <c r="N428" s="6" t="str">
        <f>VLOOKUP(M428,IDs!$F$3:$G$17,2,0)</f>
        <v>Vascular</v>
      </c>
    </row>
    <row r="429" spans="1:14" ht="12.75">
      <c r="A429" s="6" t="s">
        <v>395</v>
      </c>
      <c r="B429" s="6">
        <v>44977</v>
      </c>
      <c r="C429" s="6">
        <v>5</v>
      </c>
      <c r="D429" s="6"/>
      <c r="E429" s="6">
        <v>16</v>
      </c>
      <c r="F429" s="6">
        <v>2</v>
      </c>
      <c r="G429" s="6">
        <v>1</v>
      </c>
      <c r="H429" s="6"/>
      <c r="I429" s="24">
        <v>44471.445833333302</v>
      </c>
      <c r="J429" s="6">
        <v>2</v>
      </c>
      <c r="K429" s="6">
        <v>5</v>
      </c>
      <c r="L429" s="6" t="str">
        <f>VLOOKUP(G429,IDs!$Q$3:$R$22,2,0)</f>
        <v>New Delhi</v>
      </c>
      <c r="M429" s="6">
        <f>VLOOKUP(E429,IDs!$A$3:$C$161,3,0)</f>
        <v>3</v>
      </c>
      <c r="N429" s="6" t="str">
        <f>VLOOKUP(M429,IDs!$F$3:$G$17,2,0)</f>
        <v>Laproscopy</v>
      </c>
    </row>
    <row r="430" spans="1:14" ht="12.75">
      <c r="A430" s="6" t="s">
        <v>396</v>
      </c>
      <c r="B430" s="6">
        <v>44978</v>
      </c>
      <c r="C430" s="6">
        <v>2</v>
      </c>
      <c r="D430" s="6"/>
      <c r="E430" s="6">
        <v>2</v>
      </c>
      <c r="F430" s="6">
        <v>4</v>
      </c>
      <c r="G430" s="6">
        <v>1</v>
      </c>
      <c r="H430" s="24">
        <v>44722</v>
      </c>
      <c r="I430" s="24">
        <v>44471.447916666701</v>
      </c>
      <c r="J430" s="6">
        <v>4</v>
      </c>
      <c r="K430" s="6">
        <v>2</v>
      </c>
      <c r="L430" s="6" t="str">
        <f>VLOOKUP(G430,IDs!$Q$3:$R$22,2,0)</f>
        <v>New Delhi</v>
      </c>
      <c r="M430" s="6">
        <f>VLOOKUP(E430,IDs!$A$3:$C$161,3,0)</f>
        <v>1</v>
      </c>
      <c r="N430" s="6" t="str">
        <f>VLOOKUP(M430,IDs!$F$3:$G$17,2,0)</f>
        <v>Proctology</v>
      </c>
    </row>
    <row r="431" spans="1:14" ht="12.75">
      <c r="A431" s="6" t="s">
        <v>397</v>
      </c>
      <c r="B431" s="6">
        <v>44979</v>
      </c>
      <c r="C431" s="6">
        <v>5</v>
      </c>
      <c r="D431" s="6"/>
      <c r="E431" s="6">
        <v>16</v>
      </c>
      <c r="F431" s="6">
        <v>13</v>
      </c>
      <c r="G431" s="6">
        <v>1</v>
      </c>
      <c r="H431" s="6"/>
      <c r="I431" s="24">
        <v>44471.4506944444</v>
      </c>
      <c r="J431" s="6">
        <v>13</v>
      </c>
      <c r="K431" s="6">
        <v>5</v>
      </c>
      <c r="L431" s="6" t="str">
        <f>VLOOKUP(G431,IDs!$Q$3:$R$22,2,0)</f>
        <v>New Delhi</v>
      </c>
      <c r="M431" s="6">
        <f>VLOOKUP(E431,IDs!$A$3:$C$161,3,0)</f>
        <v>3</v>
      </c>
      <c r="N431" s="6" t="str">
        <f>VLOOKUP(M431,IDs!$F$3:$G$17,2,0)</f>
        <v>Laproscopy</v>
      </c>
    </row>
    <row r="432" spans="1:14" ht="12.75">
      <c r="A432" s="6" t="s">
        <v>398</v>
      </c>
      <c r="B432" s="6">
        <v>44980</v>
      </c>
      <c r="C432" s="6">
        <v>2</v>
      </c>
      <c r="D432" s="6"/>
      <c r="E432" s="6">
        <v>2</v>
      </c>
      <c r="F432" s="6">
        <v>11</v>
      </c>
      <c r="G432" s="6">
        <v>1</v>
      </c>
      <c r="H432" s="6"/>
      <c r="I432" s="24">
        <v>44471.451388888898</v>
      </c>
      <c r="J432" s="6">
        <v>11</v>
      </c>
      <c r="K432" s="6">
        <v>2</v>
      </c>
      <c r="L432" s="6" t="str">
        <f>VLOOKUP(G432,IDs!$Q$3:$R$22,2,0)</f>
        <v>New Delhi</v>
      </c>
      <c r="M432" s="6">
        <f>VLOOKUP(E432,IDs!$A$3:$C$161,3,0)</f>
        <v>1</v>
      </c>
      <c r="N432" s="6" t="str">
        <f>VLOOKUP(M432,IDs!$F$3:$G$17,2,0)</f>
        <v>Proctology</v>
      </c>
    </row>
    <row r="433" spans="1:14" ht="12.75">
      <c r="A433" s="6" t="s">
        <v>399</v>
      </c>
      <c r="B433" s="6">
        <v>44981</v>
      </c>
      <c r="C433" s="6">
        <v>1</v>
      </c>
      <c r="D433" s="6"/>
      <c r="E433" s="6">
        <v>18</v>
      </c>
      <c r="F433" s="6">
        <v>12</v>
      </c>
      <c r="G433" s="6">
        <v>2</v>
      </c>
      <c r="H433" s="6"/>
      <c r="I433" s="24">
        <v>44471.452777777798</v>
      </c>
      <c r="J433" s="6">
        <v>12</v>
      </c>
      <c r="K433" s="6">
        <v>1</v>
      </c>
      <c r="L433" s="6" t="str">
        <f>VLOOKUP(G433,IDs!$Q$3:$R$22,2,0)</f>
        <v>Bangalore</v>
      </c>
      <c r="M433" s="6">
        <f>VLOOKUP(E433,IDs!$A$3:$C$161,3,0)</f>
        <v>5</v>
      </c>
      <c r="N433" s="6" t="str">
        <f>VLOOKUP(M433,IDs!$F$3:$G$17,2,0)</f>
        <v>Vascular</v>
      </c>
    </row>
    <row r="434" spans="1:14" ht="12.75">
      <c r="A434" s="6" t="s">
        <v>400</v>
      </c>
      <c r="B434" s="6">
        <v>44982</v>
      </c>
      <c r="C434" s="6">
        <v>1</v>
      </c>
      <c r="D434" s="6"/>
      <c r="E434" s="6">
        <v>21</v>
      </c>
      <c r="F434" s="6">
        <v>39</v>
      </c>
      <c r="G434" s="6">
        <v>3</v>
      </c>
      <c r="H434" s="6"/>
      <c r="I434" s="24">
        <v>44471.454166666699</v>
      </c>
      <c r="J434" s="6">
        <v>39</v>
      </c>
      <c r="K434" s="6">
        <v>1</v>
      </c>
      <c r="L434" s="6" t="str">
        <f>VLOOKUP(G434,IDs!$Q$3:$R$22,2,0)</f>
        <v>Mumbai</v>
      </c>
      <c r="M434" s="6">
        <f>VLOOKUP(E434,IDs!$A$3:$C$161,3,0)</f>
        <v>1</v>
      </c>
      <c r="N434" s="6" t="str">
        <f>VLOOKUP(M434,IDs!$F$3:$G$17,2,0)</f>
        <v>Proctology</v>
      </c>
    </row>
    <row r="435" spans="1:14" ht="12.75">
      <c r="A435" s="6" t="s">
        <v>401</v>
      </c>
      <c r="B435" s="6">
        <v>44983</v>
      </c>
      <c r="C435" s="6">
        <v>2</v>
      </c>
      <c r="D435" s="6"/>
      <c r="E435" s="6">
        <v>37</v>
      </c>
      <c r="F435" s="6">
        <v>2</v>
      </c>
      <c r="G435" s="6">
        <v>1</v>
      </c>
      <c r="H435" s="6"/>
      <c r="I435" s="24">
        <v>44471.454861111102</v>
      </c>
      <c r="J435" s="6">
        <v>2</v>
      </c>
      <c r="K435" s="6">
        <v>2</v>
      </c>
      <c r="L435" s="6" t="str">
        <f>VLOOKUP(G435,IDs!$Q$3:$R$22,2,0)</f>
        <v>New Delhi</v>
      </c>
      <c r="M435" s="6">
        <f>VLOOKUP(E435,IDs!$A$3:$C$161,3,0)</f>
        <v>0</v>
      </c>
      <c r="N435" s="6" t="str">
        <f>VLOOKUP(M435,IDs!$F$3:$G$17,2,0)</f>
        <v>Not Assigned</v>
      </c>
    </row>
    <row r="436" spans="1:14" ht="12.75">
      <c r="A436" s="6" t="s">
        <v>402</v>
      </c>
      <c r="B436" s="6">
        <v>44984</v>
      </c>
      <c r="C436" s="6">
        <v>2</v>
      </c>
      <c r="D436" s="6"/>
      <c r="E436" s="6">
        <v>39</v>
      </c>
      <c r="F436" s="6">
        <v>39</v>
      </c>
      <c r="G436" s="6">
        <v>6</v>
      </c>
      <c r="H436" s="23">
        <v>44530</v>
      </c>
      <c r="I436" s="24">
        <v>44471.454861111102</v>
      </c>
      <c r="J436" s="6">
        <v>39</v>
      </c>
      <c r="K436" s="6">
        <v>2</v>
      </c>
      <c r="L436" s="6" t="str">
        <f>VLOOKUP(G436,IDs!$Q$3:$R$22,2,0)</f>
        <v>Pune</v>
      </c>
      <c r="M436" s="6">
        <f>VLOOKUP(E436,IDs!$A$3:$C$161,3,0)</f>
        <v>2</v>
      </c>
      <c r="N436" s="6" t="str">
        <f>VLOOKUP(M436,IDs!$F$3:$G$17,2,0)</f>
        <v>Urology Circumcision</v>
      </c>
    </row>
    <row r="437" spans="1:14" ht="12.75">
      <c r="A437" s="6" t="s">
        <v>399</v>
      </c>
      <c r="B437" s="6">
        <v>44985</v>
      </c>
      <c r="C437" s="6">
        <v>2</v>
      </c>
      <c r="D437" s="6" t="s">
        <v>54</v>
      </c>
      <c r="E437" s="6">
        <v>18</v>
      </c>
      <c r="F437" s="6">
        <v>13</v>
      </c>
      <c r="G437" s="6">
        <v>2</v>
      </c>
      <c r="H437" s="24">
        <v>44568</v>
      </c>
      <c r="I437" s="24">
        <v>44471.454861111102</v>
      </c>
      <c r="J437" s="6">
        <v>13</v>
      </c>
      <c r="K437" s="6">
        <v>2</v>
      </c>
      <c r="L437" s="6" t="str">
        <f>VLOOKUP(G437,IDs!$Q$3:$R$22,2,0)</f>
        <v>Bangalore</v>
      </c>
      <c r="M437" s="6">
        <f>VLOOKUP(E437,IDs!$A$3:$C$161,3,0)</f>
        <v>5</v>
      </c>
      <c r="N437" s="6" t="str">
        <f>VLOOKUP(M437,IDs!$F$3:$G$17,2,0)</f>
        <v>Vascular</v>
      </c>
    </row>
    <row r="438" spans="1:14" ht="12.75">
      <c r="A438" s="6" t="s">
        <v>403</v>
      </c>
      <c r="B438" s="6">
        <v>44986</v>
      </c>
      <c r="C438" s="6">
        <v>1</v>
      </c>
      <c r="D438" s="6"/>
      <c r="E438" s="6">
        <v>2</v>
      </c>
      <c r="F438" s="6">
        <v>2</v>
      </c>
      <c r="G438" s="6">
        <v>1</v>
      </c>
      <c r="H438" s="6"/>
      <c r="I438" s="24">
        <v>44471.456250000003</v>
      </c>
      <c r="J438" s="6">
        <v>2</v>
      </c>
      <c r="K438" s="6">
        <v>1</v>
      </c>
      <c r="L438" s="6" t="str">
        <f>VLOOKUP(G438,IDs!$Q$3:$R$22,2,0)</f>
        <v>New Delhi</v>
      </c>
      <c r="M438" s="6">
        <f>VLOOKUP(E438,IDs!$A$3:$C$161,3,0)</f>
        <v>1</v>
      </c>
      <c r="N438" s="6" t="str">
        <f>VLOOKUP(M438,IDs!$F$3:$G$17,2,0)</f>
        <v>Proctology</v>
      </c>
    </row>
    <row r="439" spans="1:14" ht="12.75">
      <c r="A439" s="6" t="s">
        <v>404</v>
      </c>
      <c r="B439" s="6">
        <v>44987</v>
      </c>
      <c r="C439" s="6">
        <v>1</v>
      </c>
      <c r="D439" s="6" t="s">
        <v>49</v>
      </c>
      <c r="E439" s="6">
        <v>20</v>
      </c>
      <c r="F439" s="6">
        <v>34</v>
      </c>
      <c r="G439" s="6">
        <v>1</v>
      </c>
      <c r="H439" s="24">
        <v>44502</v>
      </c>
      <c r="I439" s="24">
        <v>44471.456944444399</v>
      </c>
      <c r="J439" s="6">
        <v>34</v>
      </c>
      <c r="K439" s="6">
        <v>1</v>
      </c>
      <c r="L439" s="6" t="str">
        <f>VLOOKUP(G439,IDs!$Q$3:$R$22,2,0)</f>
        <v>New Delhi</v>
      </c>
      <c r="M439" s="6">
        <f>VLOOKUP(E439,IDs!$A$3:$C$161,3,0)</f>
        <v>1</v>
      </c>
      <c r="N439" s="6" t="str">
        <f>VLOOKUP(M439,IDs!$F$3:$G$17,2,0)</f>
        <v>Proctology</v>
      </c>
    </row>
    <row r="440" spans="1:14" ht="12.75">
      <c r="A440" s="6" t="s">
        <v>405</v>
      </c>
      <c r="B440" s="6">
        <v>44988</v>
      </c>
      <c r="C440" s="6">
        <v>2</v>
      </c>
      <c r="D440" s="6"/>
      <c r="E440" s="6">
        <v>37</v>
      </c>
      <c r="F440" s="6">
        <v>13</v>
      </c>
      <c r="G440" s="6">
        <v>8</v>
      </c>
      <c r="H440" s="6"/>
      <c r="I440" s="24">
        <v>44471.458333333299</v>
      </c>
      <c r="J440" s="6">
        <v>13</v>
      </c>
      <c r="K440" s="6">
        <v>2</v>
      </c>
      <c r="L440" s="6" t="str">
        <f>VLOOKUP(G440,IDs!$Q$3:$R$22,2,0)</f>
        <v xml:space="preserve">Tertiary </v>
      </c>
      <c r="M440" s="6">
        <f>VLOOKUP(E440,IDs!$A$3:$C$161,3,0)</f>
        <v>0</v>
      </c>
      <c r="N440" s="6" t="str">
        <f>VLOOKUP(M440,IDs!$F$3:$G$17,2,0)</f>
        <v>Not Assigned</v>
      </c>
    </row>
    <row r="441" spans="1:14" ht="12.75">
      <c r="A441" s="6" t="s">
        <v>406</v>
      </c>
      <c r="B441" s="6">
        <v>44990</v>
      </c>
      <c r="C441" s="6">
        <v>1</v>
      </c>
      <c r="D441" s="6" t="s">
        <v>49</v>
      </c>
      <c r="E441" s="6">
        <v>2</v>
      </c>
      <c r="F441" s="6">
        <v>13</v>
      </c>
      <c r="G441" s="6">
        <v>2</v>
      </c>
      <c r="H441" s="6"/>
      <c r="I441" s="24">
        <v>44471.460416666698</v>
      </c>
      <c r="J441" s="6">
        <v>13</v>
      </c>
      <c r="K441" s="6">
        <v>1</v>
      </c>
      <c r="L441" s="6" t="str">
        <f>VLOOKUP(G441,IDs!$Q$3:$R$22,2,0)</f>
        <v>Bangalore</v>
      </c>
      <c r="M441" s="6">
        <f>VLOOKUP(E441,IDs!$A$3:$C$161,3,0)</f>
        <v>1</v>
      </c>
      <c r="N441" s="6" t="str">
        <f>VLOOKUP(M441,IDs!$F$3:$G$17,2,0)</f>
        <v>Proctology</v>
      </c>
    </row>
    <row r="442" spans="1:14" ht="12.75">
      <c r="A442" s="6" t="s">
        <v>407</v>
      </c>
      <c r="B442" s="6">
        <v>44991</v>
      </c>
      <c r="C442" s="6">
        <v>2</v>
      </c>
      <c r="D442" s="6"/>
      <c r="E442" s="6">
        <v>37</v>
      </c>
      <c r="F442" s="6">
        <v>2</v>
      </c>
      <c r="G442" s="6">
        <v>4</v>
      </c>
      <c r="H442" s="6"/>
      <c r="I442" s="24">
        <v>44471.461805555598</v>
      </c>
      <c r="J442" s="6">
        <v>2</v>
      </c>
      <c r="K442" s="6">
        <v>2</v>
      </c>
      <c r="L442" s="6" t="str">
        <f>VLOOKUP(G442,IDs!$Q$3:$R$22,2,0)</f>
        <v>Hyderabad</v>
      </c>
      <c r="M442" s="6">
        <f>VLOOKUP(E442,IDs!$A$3:$C$161,3,0)</f>
        <v>0</v>
      </c>
      <c r="N442" s="6" t="str">
        <f>VLOOKUP(M442,IDs!$F$3:$G$17,2,0)</f>
        <v>Not Assigned</v>
      </c>
    </row>
    <row r="443" spans="1:14" ht="12.75">
      <c r="A443" s="6" t="s">
        <v>408</v>
      </c>
      <c r="B443" s="6">
        <v>44992</v>
      </c>
      <c r="C443" s="6">
        <v>2</v>
      </c>
      <c r="D443" s="6"/>
      <c r="E443" s="6">
        <v>37</v>
      </c>
      <c r="F443" s="6">
        <v>54</v>
      </c>
      <c r="G443" s="6">
        <v>3</v>
      </c>
      <c r="H443" s="24">
        <v>44699</v>
      </c>
      <c r="I443" s="24">
        <v>44471.465277777803</v>
      </c>
      <c r="J443" s="6">
        <v>54</v>
      </c>
      <c r="K443" s="6">
        <v>2</v>
      </c>
      <c r="L443" s="6" t="str">
        <f>VLOOKUP(G443,IDs!$Q$3:$R$22,2,0)</f>
        <v>Mumbai</v>
      </c>
      <c r="M443" s="6">
        <f>VLOOKUP(E443,IDs!$A$3:$C$161,3,0)</f>
        <v>0</v>
      </c>
      <c r="N443" s="6" t="str">
        <f>VLOOKUP(M443,IDs!$F$3:$G$17,2,0)</f>
        <v>Not Assigned</v>
      </c>
    </row>
    <row r="444" spans="1:14" ht="12.75">
      <c r="A444" s="6" t="s">
        <v>409</v>
      </c>
      <c r="B444" s="6">
        <v>44993</v>
      </c>
      <c r="C444" s="6">
        <v>5</v>
      </c>
      <c r="D444" s="6"/>
      <c r="E444" s="6">
        <v>14</v>
      </c>
      <c r="F444" s="6">
        <v>2</v>
      </c>
      <c r="G444" s="6">
        <v>1</v>
      </c>
      <c r="H444" s="6"/>
      <c r="I444" s="24">
        <v>44471.465277777803</v>
      </c>
      <c r="J444" s="6">
        <v>2</v>
      </c>
      <c r="K444" s="6">
        <v>5</v>
      </c>
      <c r="L444" s="6" t="str">
        <f>VLOOKUP(G444,IDs!$Q$3:$R$22,2,0)</f>
        <v>New Delhi</v>
      </c>
      <c r="M444" s="6">
        <f>VLOOKUP(E444,IDs!$A$3:$C$161,3,0)</f>
        <v>6</v>
      </c>
      <c r="N444" s="6" t="str">
        <f>VLOOKUP(M444,IDs!$F$3:$G$17,2,0)</f>
        <v>Kidney Stone</v>
      </c>
    </row>
    <row r="445" spans="1:14" ht="12.75">
      <c r="A445" s="6" t="s">
        <v>410</v>
      </c>
      <c r="B445" s="6">
        <v>44994</v>
      </c>
      <c r="C445" s="6">
        <v>5</v>
      </c>
      <c r="D445" s="6"/>
      <c r="E445" s="6">
        <v>17</v>
      </c>
      <c r="F445" s="6">
        <v>2</v>
      </c>
      <c r="G445" s="6">
        <v>2</v>
      </c>
      <c r="H445" s="6"/>
      <c r="I445" s="24">
        <v>44471.466666666704</v>
      </c>
      <c r="J445" s="6">
        <v>2</v>
      </c>
      <c r="K445" s="6">
        <v>5</v>
      </c>
      <c r="L445" s="6" t="str">
        <f>VLOOKUP(G445,IDs!$Q$3:$R$22,2,0)</f>
        <v>Bangalore</v>
      </c>
      <c r="M445" s="6">
        <f>VLOOKUP(E445,IDs!$A$3:$C$161,3,0)</f>
        <v>7</v>
      </c>
      <c r="N445" s="6" t="str">
        <f>VLOOKUP(M445,IDs!$F$3:$G$17,2,0)</f>
        <v>Cosmetic</v>
      </c>
    </row>
    <row r="446" spans="1:14" ht="12.75">
      <c r="A446" s="6" t="s">
        <v>411</v>
      </c>
      <c r="B446" s="6">
        <v>44995</v>
      </c>
      <c r="C446" s="6">
        <v>1</v>
      </c>
      <c r="D446" s="6"/>
      <c r="E446" s="6">
        <v>2</v>
      </c>
      <c r="F446" s="6">
        <v>13</v>
      </c>
      <c r="G446" s="6">
        <v>6</v>
      </c>
      <c r="H446" s="6"/>
      <c r="I446" s="24">
        <v>44471.46875</v>
      </c>
      <c r="J446" s="6">
        <v>13</v>
      </c>
      <c r="K446" s="6">
        <v>1</v>
      </c>
      <c r="L446" s="6" t="str">
        <f>VLOOKUP(G446,IDs!$Q$3:$R$22,2,0)</f>
        <v>Pune</v>
      </c>
      <c r="M446" s="6">
        <f>VLOOKUP(E446,IDs!$A$3:$C$161,3,0)</f>
        <v>1</v>
      </c>
      <c r="N446" s="6" t="str">
        <f>VLOOKUP(M446,IDs!$F$3:$G$17,2,0)</f>
        <v>Proctology</v>
      </c>
    </row>
    <row r="447" spans="1:14" ht="12.75">
      <c r="A447" s="6" t="s">
        <v>412</v>
      </c>
      <c r="B447" s="6">
        <v>44996</v>
      </c>
      <c r="C447" s="6">
        <v>1</v>
      </c>
      <c r="D447" s="6" t="s">
        <v>49</v>
      </c>
      <c r="E447" s="6">
        <v>16</v>
      </c>
      <c r="F447" s="6">
        <v>13</v>
      </c>
      <c r="G447" s="6">
        <v>4</v>
      </c>
      <c r="H447" s="6"/>
      <c r="I447" s="24">
        <v>44471.469444444403</v>
      </c>
      <c r="J447" s="6">
        <v>13</v>
      </c>
      <c r="K447" s="6">
        <v>1</v>
      </c>
      <c r="L447" s="6" t="str">
        <f>VLOOKUP(G447,IDs!$Q$3:$R$22,2,0)</f>
        <v>Hyderabad</v>
      </c>
      <c r="M447" s="6">
        <f>VLOOKUP(E447,IDs!$A$3:$C$161,3,0)</f>
        <v>3</v>
      </c>
      <c r="N447" s="6" t="str">
        <f>VLOOKUP(M447,IDs!$F$3:$G$17,2,0)</f>
        <v>Laproscopy</v>
      </c>
    </row>
    <row r="448" spans="1:14" ht="12.75">
      <c r="A448" s="6" t="s">
        <v>413</v>
      </c>
      <c r="B448" s="6">
        <v>44997</v>
      </c>
      <c r="C448" s="6">
        <v>1</v>
      </c>
      <c r="D448" s="6"/>
      <c r="E448" s="6">
        <v>16</v>
      </c>
      <c r="F448" s="6">
        <v>13</v>
      </c>
      <c r="G448" s="6">
        <v>1</v>
      </c>
      <c r="H448" s="6"/>
      <c r="I448" s="24">
        <v>44471.470138888901</v>
      </c>
      <c r="J448" s="6">
        <v>13</v>
      </c>
      <c r="K448" s="6">
        <v>1</v>
      </c>
      <c r="L448" s="6" t="str">
        <f>VLOOKUP(G448,IDs!$Q$3:$R$22,2,0)</f>
        <v>New Delhi</v>
      </c>
      <c r="M448" s="6">
        <f>VLOOKUP(E448,IDs!$A$3:$C$161,3,0)</f>
        <v>3</v>
      </c>
      <c r="N448" s="6" t="str">
        <f>VLOOKUP(M448,IDs!$F$3:$G$17,2,0)</f>
        <v>Laproscopy</v>
      </c>
    </row>
    <row r="449" spans="1:14" ht="12.75">
      <c r="A449" s="6" t="s">
        <v>414</v>
      </c>
      <c r="B449" s="6">
        <v>44998</v>
      </c>
      <c r="C449" s="6">
        <v>1</v>
      </c>
      <c r="D449" s="6"/>
      <c r="E449" s="6">
        <v>16</v>
      </c>
      <c r="F449" s="6">
        <v>13</v>
      </c>
      <c r="G449" s="6">
        <v>1</v>
      </c>
      <c r="H449" s="6"/>
      <c r="I449" s="24">
        <v>44471.472916666702</v>
      </c>
      <c r="J449" s="6">
        <v>13</v>
      </c>
      <c r="K449" s="6">
        <v>1</v>
      </c>
      <c r="L449" s="6" t="str">
        <f>VLOOKUP(G449,IDs!$Q$3:$R$22,2,0)</f>
        <v>New Delhi</v>
      </c>
      <c r="M449" s="6">
        <f>VLOOKUP(E449,IDs!$A$3:$C$161,3,0)</f>
        <v>3</v>
      </c>
      <c r="N449" s="6" t="str">
        <f>VLOOKUP(M449,IDs!$F$3:$G$17,2,0)</f>
        <v>Laproscopy</v>
      </c>
    </row>
    <row r="450" spans="1:14" ht="12.75">
      <c r="A450" s="6" t="s">
        <v>415</v>
      </c>
      <c r="B450" s="6">
        <v>44999</v>
      </c>
      <c r="C450" s="6">
        <v>2</v>
      </c>
      <c r="D450" s="6"/>
      <c r="E450" s="6">
        <v>39</v>
      </c>
      <c r="F450" s="6">
        <v>13</v>
      </c>
      <c r="G450" s="6">
        <v>3</v>
      </c>
      <c r="H450" s="24">
        <v>44473</v>
      </c>
      <c r="I450" s="24">
        <v>44471.475694444402</v>
      </c>
      <c r="J450" s="6">
        <v>13</v>
      </c>
      <c r="K450" s="6">
        <v>2</v>
      </c>
      <c r="L450" s="6" t="str">
        <f>VLOOKUP(G450,IDs!$Q$3:$R$22,2,0)</f>
        <v>Mumbai</v>
      </c>
      <c r="M450" s="6">
        <f>VLOOKUP(E450,IDs!$A$3:$C$161,3,0)</f>
        <v>2</v>
      </c>
      <c r="N450" s="6" t="str">
        <f>VLOOKUP(M450,IDs!$F$3:$G$17,2,0)</f>
        <v>Urology Circumcision</v>
      </c>
    </row>
    <row r="451" spans="1:14" ht="12.75">
      <c r="A451" s="6" t="s">
        <v>416</v>
      </c>
      <c r="B451" s="6">
        <v>45000</v>
      </c>
      <c r="C451" s="6">
        <v>2</v>
      </c>
      <c r="D451" s="6"/>
      <c r="E451" s="6">
        <v>37</v>
      </c>
      <c r="F451" s="6">
        <v>13</v>
      </c>
      <c r="G451" s="6">
        <v>2</v>
      </c>
      <c r="H451" s="6"/>
      <c r="I451" s="24">
        <v>44471.475694444402</v>
      </c>
      <c r="J451" s="6">
        <v>13</v>
      </c>
      <c r="K451" s="6">
        <v>2</v>
      </c>
      <c r="L451" s="6" t="str">
        <f>VLOOKUP(G451,IDs!$Q$3:$R$22,2,0)</f>
        <v>Bangalore</v>
      </c>
      <c r="M451" s="6">
        <f>VLOOKUP(E451,IDs!$A$3:$C$161,3,0)</f>
        <v>0</v>
      </c>
      <c r="N451" s="6" t="str">
        <f>VLOOKUP(M451,IDs!$F$3:$G$17,2,0)</f>
        <v>Not Assigned</v>
      </c>
    </row>
    <row r="452" spans="1:14" ht="12.75">
      <c r="A452" s="6" t="s">
        <v>417</v>
      </c>
      <c r="B452" s="6">
        <v>45001</v>
      </c>
      <c r="C452" s="6">
        <v>2</v>
      </c>
      <c r="D452" s="6"/>
      <c r="E452" s="6">
        <v>15</v>
      </c>
      <c r="F452" s="6">
        <v>13</v>
      </c>
      <c r="G452" s="6">
        <v>1</v>
      </c>
      <c r="H452" s="23">
        <v>44494</v>
      </c>
      <c r="I452" s="24">
        <v>44471.475694444402</v>
      </c>
      <c r="J452" s="6">
        <v>13</v>
      </c>
      <c r="K452" s="6">
        <v>2</v>
      </c>
      <c r="L452" s="6" t="str">
        <f>VLOOKUP(G452,IDs!$Q$3:$R$22,2,0)</f>
        <v>New Delhi</v>
      </c>
      <c r="M452" s="6">
        <f>VLOOKUP(E452,IDs!$A$3:$C$161,3,0)</f>
        <v>3</v>
      </c>
      <c r="N452" s="6" t="str">
        <f>VLOOKUP(M452,IDs!$F$3:$G$17,2,0)</f>
        <v>Laproscopy</v>
      </c>
    </row>
    <row r="453" spans="1:14" ht="12.75">
      <c r="A453" s="6" t="s">
        <v>418</v>
      </c>
      <c r="B453" s="6">
        <v>45002</v>
      </c>
      <c r="C453" s="6">
        <v>1</v>
      </c>
      <c r="D453" s="6"/>
      <c r="E453" s="6">
        <v>2</v>
      </c>
      <c r="F453" s="6">
        <v>2</v>
      </c>
      <c r="G453" s="6">
        <v>1</v>
      </c>
      <c r="H453" s="6"/>
      <c r="I453" s="24">
        <v>44471.476388888899</v>
      </c>
      <c r="J453" s="6">
        <v>2</v>
      </c>
      <c r="K453" s="6">
        <v>1</v>
      </c>
      <c r="L453" s="6" t="str">
        <f>VLOOKUP(G453,IDs!$Q$3:$R$22,2,0)</f>
        <v>New Delhi</v>
      </c>
      <c r="M453" s="6">
        <f>VLOOKUP(E453,IDs!$A$3:$C$161,3,0)</f>
        <v>1</v>
      </c>
      <c r="N453" s="6" t="str">
        <f>VLOOKUP(M453,IDs!$F$3:$G$17,2,0)</f>
        <v>Proctology</v>
      </c>
    </row>
    <row r="454" spans="1:14" ht="12.75">
      <c r="A454" s="6" t="s">
        <v>419</v>
      </c>
      <c r="B454" s="6">
        <v>45003</v>
      </c>
      <c r="C454" s="6">
        <v>1</v>
      </c>
      <c r="D454" s="6"/>
      <c r="E454" s="6">
        <v>39</v>
      </c>
      <c r="F454" s="6">
        <v>12</v>
      </c>
      <c r="G454" s="6">
        <v>6</v>
      </c>
      <c r="H454" s="6"/>
      <c r="I454" s="24">
        <v>44471.4777777778</v>
      </c>
      <c r="J454" s="6">
        <v>12</v>
      </c>
      <c r="K454" s="6">
        <v>1</v>
      </c>
      <c r="L454" s="6" t="str">
        <f>VLOOKUP(G454,IDs!$Q$3:$R$22,2,0)</f>
        <v>Pune</v>
      </c>
      <c r="M454" s="6">
        <f>VLOOKUP(E454,IDs!$A$3:$C$161,3,0)</f>
        <v>2</v>
      </c>
      <c r="N454" s="6" t="str">
        <f>VLOOKUP(M454,IDs!$F$3:$G$17,2,0)</f>
        <v>Urology Circumcision</v>
      </c>
    </row>
    <row r="455" spans="1:14" ht="12.75">
      <c r="A455" s="6" t="s">
        <v>419</v>
      </c>
      <c r="B455" s="6">
        <v>45004</v>
      </c>
      <c r="C455" s="6">
        <v>1</v>
      </c>
      <c r="D455" s="6"/>
      <c r="E455" s="6">
        <v>39</v>
      </c>
      <c r="F455" s="6">
        <v>12</v>
      </c>
      <c r="G455" s="6">
        <v>6</v>
      </c>
      <c r="H455" s="6"/>
      <c r="I455" s="24">
        <v>44471.480555555601</v>
      </c>
      <c r="J455" s="6">
        <v>12</v>
      </c>
      <c r="K455" s="6">
        <v>1</v>
      </c>
      <c r="L455" s="6" t="str">
        <f>VLOOKUP(G455,IDs!$Q$3:$R$22,2,0)</f>
        <v>Pune</v>
      </c>
      <c r="M455" s="6">
        <f>VLOOKUP(E455,IDs!$A$3:$C$161,3,0)</f>
        <v>2</v>
      </c>
      <c r="N455" s="6" t="str">
        <f>VLOOKUP(M455,IDs!$F$3:$G$17,2,0)</f>
        <v>Urology Circumcision</v>
      </c>
    </row>
    <row r="456" spans="1:14" ht="12.75">
      <c r="A456" s="6" t="s">
        <v>420</v>
      </c>
      <c r="B456" s="6">
        <v>45005</v>
      </c>
      <c r="C456" s="6">
        <v>1</v>
      </c>
      <c r="D456" s="6" t="s">
        <v>49</v>
      </c>
      <c r="E456" s="6">
        <v>135</v>
      </c>
      <c r="F456" s="6">
        <v>9</v>
      </c>
      <c r="G456" s="6">
        <v>1</v>
      </c>
      <c r="H456" s="24">
        <v>44574</v>
      </c>
      <c r="I456" s="24">
        <v>44471.480555555601</v>
      </c>
      <c r="J456" s="6">
        <v>9</v>
      </c>
      <c r="K456" s="6">
        <v>1</v>
      </c>
      <c r="L456" s="6" t="str">
        <f>VLOOKUP(G456,IDs!$Q$3:$R$22,2,0)</f>
        <v>New Delhi</v>
      </c>
      <c r="M456" s="6">
        <f>VLOOKUP(E456,IDs!$A$3:$C$161,3,0)</f>
        <v>10</v>
      </c>
      <c r="N456" s="6" t="str">
        <f>VLOOKUP(M456,IDs!$F$3:$G$17,2,0)</f>
        <v>Dental</v>
      </c>
    </row>
    <row r="457" spans="1:14" ht="12.75">
      <c r="A457" s="6" t="s">
        <v>421</v>
      </c>
      <c r="B457" s="6">
        <v>45006</v>
      </c>
      <c r="C457" s="6">
        <v>2</v>
      </c>
      <c r="D457" s="6"/>
      <c r="E457" s="6">
        <v>16</v>
      </c>
      <c r="F457" s="6">
        <v>13</v>
      </c>
      <c r="G457" s="6">
        <v>1</v>
      </c>
      <c r="H457" s="6"/>
      <c r="I457" s="24">
        <v>44471.482638888898</v>
      </c>
      <c r="J457" s="6">
        <v>13</v>
      </c>
      <c r="K457" s="6">
        <v>2</v>
      </c>
      <c r="L457" s="6" t="str">
        <f>VLOOKUP(G457,IDs!$Q$3:$R$22,2,0)</f>
        <v>New Delhi</v>
      </c>
      <c r="M457" s="6">
        <f>VLOOKUP(E457,IDs!$A$3:$C$161,3,0)</f>
        <v>3</v>
      </c>
      <c r="N457" s="6" t="str">
        <f>VLOOKUP(M457,IDs!$F$3:$G$17,2,0)</f>
        <v>Laproscopy</v>
      </c>
    </row>
    <row r="458" spans="1:14" ht="12.75">
      <c r="A458" s="6" t="s">
        <v>422</v>
      </c>
      <c r="B458" s="6">
        <v>45007</v>
      </c>
      <c r="C458" s="6">
        <v>2</v>
      </c>
      <c r="D458" s="6"/>
      <c r="E458" s="6">
        <v>37</v>
      </c>
      <c r="F458" s="6">
        <v>2</v>
      </c>
      <c r="G458" s="6">
        <v>1</v>
      </c>
      <c r="H458" s="6"/>
      <c r="I458" s="24">
        <v>44471.486111111102</v>
      </c>
      <c r="J458" s="6">
        <v>2</v>
      </c>
      <c r="K458" s="6">
        <v>2</v>
      </c>
      <c r="L458" s="6" t="str">
        <f>VLOOKUP(G458,IDs!$Q$3:$R$22,2,0)</f>
        <v>New Delhi</v>
      </c>
      <c r="M458" s="6">
        <f>VLOOKUP(E458,IDs!$A$3:$C$161,3,0)</f>
        <v>0</v>
      </c>
      <c r="N458" s="6" t="str">
        <f>VLOOKUP(M458,IDs!$F$3:$G$17,2,0)</f>
        <v>Not Assigned</v>
      </c>
    </row>
    <row r="459" spans="1:14" ht="12.75">
      <c r="A459" s="6" t="s">
        <v>423</v>
      </c>
      <c r="B459" s="6">
        <v>45008</v>
      </c>
      <c r="C459" s="6">
        <v>2</v>
      </c>
      <c r="D459" s="6"/>
      <c r="E459" s="6">
        <v>20</v>
      </c>
      <c r="F459" s="6">
        <v>39</v>
      </c>
      <c r="G459" s="6">
        <v>6</v>
      </c>
      <c r="H459" s="23">
        <v>44530</v>
      </c>
      <c r="I459" s="24">
        <v>44471.486111111102</v>
      </c>
      <c r="J459" s="6">
        <v>39</v>
      </c>
      <c r="K459" s="6">
        <v>2</v>
      </c>
      <c r="L459" s="6" t="str">
        <f>VLOOKUP(G459,IDs!$Q$3:$R$22,2,0)</f>
        <v>Pune</v>
      </c>
      <c r="M459" s="6">
        <f>VLOOKUP(E459,IDs!$A$3:$C$161,3,0)</f>
        <v>1</v>
      </c>
      <c r="N459" s="6" t="str">
        <f>VLOOKUP(M459,IDs!$F$3:$G$17,2,0)</f>
        <v>Proctology</v>
      </c>
    </row>
    <row r="460" spans="1:14" ht="12.75">
      <c r="A460" s="6" t="s">
        <v>419</v>
      </c>
      <c r="B460" s="6">
        <v>45009</v>
      </c>
      <c r="C460" s="6">
        <v>2</v>
      </c>
      <c r="D460" s="6"/>
      <c r="E460" s="6">
        <v>39</v>
      </c>
      <c r="F460" s="6">
        <v>13</v>
      </c>
      <c r="G460" s="6">
        <v>3</v>
      </c>
      <c r="H460" s="6"/>
      <c r="I460" s="24">
        <v>44471.486111111102</v>
      </c>
      <c r="J460" s="6">
        <v>13</v>
      </c>
      <c r="K460" s="6">
        <v>2</v>
      </c>
      <c r="L460" s="6" t="str">
        <f>VLOOKUP(G460,IDs!$Q$3:$R$22,2,0)</f>
        <v>Mumbai</v>
      </c>
      <c r="M460" s="6">
        <f>VLOOKUP(E460,IDs!$A$3:$C$161,3,0)</f>
        <v>2</v>
      </c>
      <c r="N460" s="6" t="str">
        <f>VLOOKUP(M460,IDs!$F$3:$G$17,2,0)</f>
        <v>Urology Circumcision</v>
      </c>
    </row>
    <row r="461" spans="1:14" ht="12.75">
      <c r="A461" s="6" t="s">
        <v>424</v>
      </c>
      <c r="B461" s="6">
        <v>45010</v>
      </c>
      <c r="C461" s="6">
        <v>1</v>
      </c>
      <c r="D461" s="6"/>
      <c r="E461" s="6">
        <v>21</v>
      </c>
      <c r="F461" s="6">
        <v>12</v>
      </c>
      <c r="G461" s="6">
        <v>4</v>
      </c>
      <c r="H461" s="24">
        <v>44505</v>
      </c>
      <c r="I461" s="24">
        <v>44471.4868055556</v>
      </c>
      <c r="J461" s="6">
        <v>12</v>
      </c>
      <c r="K461" s="6">
        <v>1</v>
      </c>
      <c r="L461" s="6" t="str">
        <f>VLOOKUP(G461,IDs!$Q$3:$R$22,2,0)</f>
        <v>Hyderabad</v>
      </c>
      <c r="M461" s="6">
        <f>VLOOKUP(E461,IDs!$A$3:$C$161,3,0)</f>
        <v>1</v>
      </c>
      <c r="N461" s="6" t="str">
        <f>VLOOKUP(M461,IDs!$F$3:$G$17,2,0)</f>
        <v>Proctology</v>
      </c>
    </row>
    <row r="462" spans="1:14" ht="12.75">
      <c r="A462" s="6" t="s">
        <v>425</v>
      </c>
      <c r="B462" s="6">
        <v>45011</v>
      </c>
      <c r="C462" s="6">
        <v>1</v>
      </c>
      <c r="D462" s="6"/>
      <c r="E462" s="6">
        <v>17</v>
      </c>
      <c r="F462" s="6">
        <v>2</v>
      </c>
      <c r="G462" s="6">
        <v>3</v>
      </c>
      <c r="H462" s="6"/>
      <c r="I462" s="24">
        <v>44471.487500000003</v>
      </c>
      <c r="J462" s="6">
        <v>2</v>
      </c>
      <c r="K462" s="6">
        <v>1</v>
      </c>
      <c r="L462" s="6" t="str">
        <f>VLOOKUP(G462,IDs!$Q$3:$R$22,2,0)</f>
        <v>Mumbai</v>
      </c>
      <c r="M462" s="6">
        <f>VLOOKUP(E462,IDs!$A$3:$C$161,3,0)</f>
        <v>7</v>
      </c>
      <c r="N462" s="6" t="str">
        <f>VLOOKUP(M462,IDs!$F$3:$G$17,2,0)</f>
        <v>Cosmetic</v>
      </c>
    </row>
    <row r="463" spans="1:14" ht="12.75">
      <c r="A463" s="6" t="s">
        <v>426</v>
      </c>
      <c r="B463" s="6">
        <v>45012</v>
      </c>
      <c r="C463" s="6">
        <v>1</v>
      </c>
      <c r="D463" s="6"/>
      <c r="E463" s="6">
        <v>2</v>
      </c>
      <c r="F463" s="6">
        <v>39</v>
      </c>
      <c r="G463" s="6">
        <v>3</v>
      </c>
      <c r="H463" s="6"/>
      <c r="I463" s="24">
        <v>44471.4909722222</v>
      </c>
      <c r="J463" s="6">
        <v>39</v>
      </c>
      <c r="K463" s="6">
        <v>1</v>
      </c>
      <c r="L463" s="6" t="str">
        <f>VLOOKUP(G463,IDs!$Q$3:$R$22,2,0)</f>
        <v>Mumbai</v>
      </c>
      <c r="M463" s="6">
        <f>VLOOKUP(E463,IDs!$A$3:$C$161,3,0)</f>
        <v>1</v>
      </c>
      <c r="N463" s="6" t="str">
        <f>VLOOKUP(M463,IDs!$F$3:$G$17,2,0)</f>
        <v>Proctology</v>
      </c>
    </row>
    <row r="464" spans="1:14" ht="12.75">
      <c r="A464" s="6" t="s">
        <v>427</v>
      </c>
      <c r="B464" s="6">
        <v>45013</v>
      </c>
      <c r="C464" s="6">
        <v>2</v>
      </c>
      <c r="D464" s="6"/>
      <c r="E464" s="6">
        <v>37</v>
      </c>
      <c r="F464" s="6">
        <v>2</v>
      </c>
      <c r="G464" s="6">
        <v>3</v>
      </c>
      <c r="H464" s="6"/>
      <c r="I464" s="24">
        <v>44471.493055555598</v>
      </c>
      <c r="J464" s="6">
        <v>2</v>
      </c>
      <c r="K464" s="6">
        <v>2</v>
      </c>
      <c r="L464" s="6" t="str">
        <f>VLOOKUP(G464,IDs!$Q$3:$R$22,2,0)</f>
        <v>Mumbai</v>
      </c>
      <c r="M464" s="6">
        <f>VLOOKUP(E464,IDs!$A$3:$C$161,3,0)</f>
        <v>0</v>
      </c>
      <c r="N464" s="6" t="str">
        <f>VLOOKUP(M464,IDs!$F$3:$G$17,2,0)</f>
        <v>Not Assigned</v>
      </c>
    </row>
    <row r="465" spans="1:14" ht="12.75">
      <c r="A465" s="6" t="s">
        <v>428</v>
      </c>
      <c r="B465" s="6">
        <v>45014</v>
      </c>
      <c r="C465" s="6">
        <v>5</v>
      </c>
      <c r="D465" s="6" t="s">
        <v>49</v>
      </c>
      <c r="E465" s="6">
        <v>17</v>
      </c>
      <c r="F465" s="6">
        <v>13</v>
      </c>
      <c r="G465" s="6">
        <v>1</v>
      </c>
      <c r="H465" s="23">
        <v>44559</v>
      </c>
      <c r="I465" s="24">
        <v>44471.493750000001</v>
      </c>
      <c r="J465" s="6">
        <v>13</v>
      </c>
      <c r="K465" s="6">
        <v>5</v>
      </c>
      <c r="L465" s="6" t="str">
        <f>VLOOKUP(G465,IDs!$Q$3:$R$22,2,0)</f>
        <v>New Delhi</v>
      </c>
      <c r="M465" s="6">
        <f>VLOOKUP(E465,IDs!$A$3:$C$161,3,0)</f>
        <v>7</v>
      </c>
      <c r="N465" s="6" t="str">
        <f>VLOOKUP(M465,IDs!$F$3:$G$17,2,0)</f>
        <v>Cosmetic</v>
      </c>
    </row>
    <row r="466" spans="1:14" ht="12.75">
      <c r="A466" s="6" t="s">
        <v>429</v>
      </c>
      <c r="B466" s="6">
        <v>45015</v>
      </c>
      <c r="C466" s="6">
        <v>1</v>
      </c>
      <c r="D466" s="6"/>
      <c r="E466" s="6">
        <v>7</v>
      </c>
      <c r="F466" s="6">
        <v>2</v>
      </c>
      <c r="G466" s="6">
        <v>2</v>
      </c>
      <c r="H466" s="6"/>
      <c r="I466" s="24">
        <v>44471.498611111099</v>
      </c>
      <c r="J466" s="6">
        <v>2</v>
      </c>
      <c r="K466" s="6">
        <v>1</v>
      </c>
      <c r="L466" s="6" t="str">
        <f>VLOOKUP(G466,IDs!$Q$3:$R$22,2,0)</f>
        <v>Bangalore</v>
      </c>
      <c r="M466" s="6">
        <f>VLOOKUP(E466,IDs!$A$3:$C$161,3,0)</f>
        <v>9</v>
      </c>
      <c r="N466" s="6" t="str">
        <f>VLOOKUP(M466,IDs!$F$3:$G$17,2,0)</f>
        <v>Ophthalmology</v>
      </c>
    </row>
    <row r="467" spans="1:14" ht="12.75">
      <c r="A467" s="6" t="s">
        <v>430</v>
      </c>
      <c r="B467" s="6">
        <v>45016</v>
      </c>
      <c r="C467" s="6">
        <v>2</v>
      </c>
      <c r="D467" s="6"/>
      <c r="E467" s="6">
        <v>37</v>
      </c>
      <c r="F467" s="6">
        <v>13</v>
      </c>
      <c r="G467" s="6">
        <v>1</v>
      </c>
      <c r="H467" s="6"/>
      <c r="I467" s="24">
        <v>44471.5</v>
      </c>
      <c r="J467" s="6">
        <v>13</v>
      </c>
      <c r="K467" s="6">
        <v>2</v>
      </c>
      <c r="L467" s="6" t="str">
        <f>VLOOKUP(G467,IDs!$Q$3:$R$22,2,0)</f>
        <v>New Delhi</v>
      </c>
      <c r="M467" s="6">
        <f>VLOOKUP(E467,IDs!$A$3:$C$161,3,0)</f>
        <v>0</v>
      </c>
      <c r="N467" s="6" t="str">
        <f>VLOOKUP(M467,IDs!$F$3:$G$17,2,0)</f>
        <v>Not Assigned</v>
      </c>
    </row>
    <row r="468" spans="1:14" ht="12.75">
      <c r="A468" s="6" t="s">
        <v>431</v>
      </c>
      <c r="B468" s="6">
        <v>45017</v>
      </c>
      <c r="C468" s="6">
        <v>2</v>
      </c>
      <c r="D468" s="6"/>
      <c r="E468" s="6">
        <v>37</v>
      </c>
      <c r="F468" s="6">
        <v>2</v>
      </c>
      <c r="G468" s="6">
        <v>3</v>
      </c>
      <c r="H468" s="6"/>
      <c r="I468" s="24">
        <v>44471.503472222197</v>
      </c>
      <c r="J468" s="6">
        <v>2</v>
      </c>
      <c r="K468" s="6">
        <v>2</v>
      </c>
      <c r="L468" s="6" t="str">
        <f>VLOOKUP(G468,IDs!$Q$3:$R$22,2,0)</f>
        <v>Mumbai</v>
      </c>
      <c r="M468" s="6">
        <f>VLOOKUP(E468,IDs!$A$3:$C$161,3,0)</f>
        <v>0</v>
      </c>
      <c r="N468" s="6" t="str">
        <f>VLOOKUP(M468,IDs!$F$3:$G$17,2,0)</f>
        <v>Not Assigned</v>
      </c>
    </row>
    <row r="469" spans="1:14" ht="12.75">
      <c r="A469" s="6" t="s">
        <v>432</v>
      </c>
      <c r="B469" s="6">
        <v>45018</v>
      </c>
      <c r="C469" s="6">
        <v>2</v>
      </c>
      <c r="D469" s="6"/>
      <c r="E469" s="6">
        <v>37</v>
      </c>
      <c r="F469" s="6">
        <v>2</v>
      </c>
      <c r="G469" s="6">
        <v>2</v>
      </c>
      <c r="H469" s="6"/>
      <c r="I469" s="24">
        <v>44471.503472222197</v>
      </c>
      <c r="J469" s="6">
        <v>2</v>
      </c>
      <c r="K469" s="6">
        <v>2</v>
      </c>
      <c r="L469" s="6" t="str">
        <f>VLOOKUP(G469,IDs!$Q$3:$R$22,2,0)</f>
        <v>Bangalore</v>
      </c>
      <c r="M469" s="6">
        <f>VLOOKUP(E469,IDs!$A$3:$C$161,3,0)</f>
        <v>0</v>
      </c>
      <c r="N469" s="6" t="str">
        <f>VLOOKUP(M469,IDs!$F$3:$G$17,2,0)</f>
        <v>Not Assigned</v>
      </c>
    </row>
    <row r="470" spans="1:14" ht="12.75">
      <c r="A470" s="6" t="s">
        <v>430</v>
      </c>
      <c r="B470" s="6">
        <v>45019</v>
      </c>
      <c r="C470" s="6">
        <v>2</v>
      </c>
      <c r="D470" s="6"/>
      <c r="E470" s="6">
        <v>37</v>
      </c>
      <c r="F470" s="6">
        <v>2</v>
      </c>
      <c r="G470" s="6">
        <v>1</v>
      </c>
      <c r="H470" s="6"/>
      <c r="I470" s="24">
        <v>44471.503472222197</v>
      </c>
      <c r="J470" s="6">
        <v>2</v>
      </c>
      <c r="K470" s="6">
        <v>2</v>
      </c>
      <c r="L470" s="6" t="str">
        <f>VLOOKUP(G470,IDs!$Q$3:$R$22,2,0)</f>
        <v>New Delhi</v>
      </c>
      <c r="M470" s="6">
        <f>VLOOKUP(E470,IDs!$A$3:$C$161,3,0)</f>
        <v>0</v>
      </c>
      <c r="N470" s="6" t="str">
        <f>VLOOKUP(M470,IDs!$F$3:$G$17,2,0)</f>
        <v>Not Assigned</v>
      </c>
    </row>
    <row r="471" spans="1:14" ht="12.75">
      <c r="A471" s="6" t="s">
        <v>433</v>
      </c>
      <c r="B471" s="6">
        <v>45020</v>
      </c>
      <c r="C471" s="6">
        <v>5</v>
      </c>
      <c r="D471" s="6"/>
      <c r="E471" s="6">
        <v>17</v>
      </c>
      <c r="F471" s="6">
        <v>13</v>
      </c>
      <c r="G471" s="6">
        <v>1</v>
      </c>
      <c r="H471" s="6"/>
      <c r="I471" s="24">
        <v>44471.503472222197</v>
      </c>
      <c r="J471" s="6">
        <v>13</v>
      </c>
      <c r="K471" s="6">
        <v>5</v>
      </c>
      <c r="L471" s="6" t="str">
        <f>VLOOKUP(G471,IDs!$Q$3:$R$22,2,0)</f>
        <v>New Delhi</v>
      </c>
      <c r="M471" s="6">
        <f>VLOOKUP(E471,IDs!$A$3:$C$161,3,0)</f>
        <v>7</v>
      </c>
      <c r="N471" s="6" t="str">
        <f>VLOOKUP(M471,IDs!$F$3:$G$17,2,0)</f>
        <v>Cosmetic</v>
      </c>
    </row>
    <row r="472" spans="1:14" ht="12.75">
      <c r="A472" s="6" t="s">
        <v>434</v>
      </c>
      <c r="B472" s="6">
        <v>45021</v>
      </c>
      <c r="C472" s="6">
        <v>1</v>
      </c>
      <c r="D472" s="6" t="s">
        <v>49</v>
      </c>
      <c r="E472" s="6">
        <v>17</v>
      </c>
      <c r="F472" s="6">
        <v>13</v>
      </c>
      <c r="G472" s="6">
        <v>2</v>
      </c>
      <c r="H472" s="23">
        <v>44481</v>
      </c>
      <c r="I472" s="24">
        <v>44471.504166666702</v>
      </c>
      <c r="J472" s="6">
        <v>13</v>
      </c>
      <c r="K472" s="6">
        <v>1</v>
      </c>
      <c r="L472" s="6" t="str">
        <f>VLOOKUP(G472,IDs!$Q$3:$R$22,2,0)</f>
        <v>Bangalore</v>
      </c>
      <c r="M472" s="6">
        <f>VLOOKUP(E472,IDs!$A$3:$C$161,3,0)</f>
        <v>7</v>
      </c>
      <c r="N472" s="6" t="str">
        <f>VLOOKUP(M472,IDs!$F$3:$G$17,2,0)</f>
        <v>Cosmetic</v>
      </c>
    </row>
    <row r="473" spans="1:14" ht="12.75">
      <c r="A473" s="6" t="s">
        <v>435</v>
      </c>
      <c r="B473" s="6">
        <v>45022</v>
      </c>
      <c r="C473" s="6">
        <v>5</v>
      </c>
      <c r="D473" s="6"/>
      <c r="E473" s="6">
        <v>16</v>
      </c>
      <c r="F473" s="6">
        <v>39</v>
      </c>
      <c r="G473" s="6">
        <v>3</v>
      </c>
      <c r="H473" s="6"/>
      <c r="I473" s="24">
        <v>44471.506249999999</v>
      </c>
      <c r="J473" s="6">
        <v>39</v>
      </c>
      <c r="K473" s="6">
        <v>5</v>
      </c>
      <c r="L473" s="6" t="str">
        <f>VLOOKUP(G473,IDs!$Q$3:$R$22,2,0)</f>
        <v>Mumbai</v>
      </c>
      <c r="M473" s="6">
        <f>VLOOKUP(E473,IDs!$A$3:$C$161,3,0)</f>
        <v>3</v>
      </c>
      <c r="N473" s="6" t="str">
        <f>VLOOKUP(M473,IDs!$F$3:$G$17,2,0)</f>
        <v>Laproscopy</v>
      </c>
    </row>
    <row r="474" spans="1:14" ht="12.75">
      <c r="A474" s="6" t="s">
        <v>436</v>
      </c>
      <c r="B474" s="6">
        <v>45023</v>
      </c>
      <c r="C474" s="6">
        <v>5</v>
      </c>
      <c r="D474" s="6" t="s">
        <v>49</v>
      </c>
      <c r="E474" s="6">
        <v>17</v>
      </c>
      <c r="F474" s="6">
        <v>13</v>
      </c>
      <c r="G474" s="6">
        <v>1</v>
      </c>
      <c r="H474" s="23">
        <v>44523</v>
      </c>
      <c r="I474" s="24">
        <v>44471.506249999999</v>
      </c>
      <c r="J474" s="6">
        <v>13</v>
      </c>
      <c r="K474" s="6">
        <v>5</v>
      </c>
      <c r="L474" s="6" t="str">
        <f>VLOOKUP(G474,IDs!$Q$3:$R$22,2,0)</f>
        <v>New Delhi</v>
      </c>
      <c r="M474" s="6">
        <f>VLOOKUP(E474,IDs!$A$3:$C$161,3,0)</f>
        <v>7</v>
      </c>
      <c r="N474" s="6" t="str">
        <f>VLOOKUP(M474,IDs!$F$3:$G$17,2,0)</f>
        <v>Cosmetic</v>
      </c>
    </row>
    <row r="475" spans="1:14" ht="12.75">
      <c r="A475" s="6" t="s">
        <v>437</v>
      </c>
      <c r="B475" s="6">
        <v>45024</v>
      </c>
      <c r="C475" s="6">
        <v>5</v>
      </c>
      <c r="D475" s="6" t="s">
        <v>49</v>
      </c>
      <c r="E475" s="6">
        <v>18</v>
      </c>
      <c r="F475" s="6">
        <v>39</v>
      </c>
      <c r="G475" s="6">
        <v>2</v>
      </c>
      <c r="H475" s="24">
        <v>44662</v>
      </c>
      <c r="I475" s="24">
        <v>44471.5090277778</v>
      </c>
      <c r="J475" s="6">
        <v>39</v>
      </c>
      <c r="K475" s="6">
        <v>5</v>
      </c>
      <c r="L475" s="6" t="str">
        <f>VLOOKUP(G475,IDs!$Q$3:$R$22,2,0)</f>
        <v>Bangalore</v>
      </c>
      <c r="M475" s="6">
        <f>VLOOKUP(E475,IDs!$A$3:$C$161,3,0)</f>
        <v>5</v>
      </c>
      <c r="N475" s="6" t="str">
        <f>VLOOKUP(M475,IDs!$F$3:$G$17,2,0)</f>
        <v>Vascular</v>
      </c>
    </row>
    <row r="476" spans="1:14" ht="12.75">
      <c r="A476" s="6" t="s">
        <v>438</v>
      </c>
      <c r="B476" s="6">
        <v>45025</v>
      </c>
      <c r="C476" s="6">
        <v>2</v>
      </c>
      <c r="D476" s="6" t="s">
        <v>54</v>
      </c>
      <c r="E476" s="6">
        <v>37</v>
      </c>
      <c r="F476" s="6">
        <v>4</v>
      </c>
      <c r="G476" s="6">
        <v>3</v>
      </c>
      <c r="H476" s="24">
        <v>44729</v>
      </c>
      <c r="I476" s="24">
        <v>44471.510416666701</v>
      </c>
      <c r="J476" s="6">
        <v>4</v>
      </c>
      <c r="K476" s="6">
        <v>2</v>
      </c>
      <c r="L476" s="6" t="str">
        <f>VLOOKUP(G476,IDs!$Q$3:$R$22,2,0)</f>
        <v>Mumbai</v>
      </c>
      <c r="M476" s="6">
        <f>VLOOKUP(E476,IDs!$A$3:$C$161,3,0)</f>
        <v>0</v>
      </c>
      <c r="N476" s="6" t="str">
        <f>VLOOKUP(M476,IDs!$F$3:$G$17,2,0)</f>
        <v>Not Assigned</v>
      </c>
    </row>
    <row r="477" spans="1:14" ht="12.75">
      <c r="A477" s="6" t="s">
        <v>357</v>
      </c>
      <c r="B477" s="6">
        <v>45026</v>
      </c>
      <c r="C477" s="6">
        <v>5</v>
      </c>
      <c r="D477" s="6"/>
      <c r="E477" s="6">
        <v>2</v>
      </c>
      <c r="F477" s="6">
        <v>13</v>
      </c>
      <c r="G477" s="6">
        <v>1</v>
      </c>
      <c r="H477" s="6"/>
      <c r="I477" s="24">
        <v>44471.510416666701</v>
      </c>
      <c r="J477" s="6">
        <v>13</v>
      </c>
      <c r="K477" s="6">
        <v>5</v>
      </c>
      <c r="L477" s="6" t="str">
        <f>VLOOKUP(G477,IDs!$Q$3:$R$22,2,0)</f>
        <v>New Delhi</v>
      </c>
      <c r="M477" s="6">
        <f>VLOOKUP(E477,IDs!$A$3:$C$161,3,0)</f>
        <v>1</v>
      </c>
      <c r="N477" s="6" t="str">
        <f>VLOOKUP(M477,IDs!$F$3:$G$17,2,0)</f>
        <v>Proctology</v>
      </c>
    </row>
    <row r="478" spans="1:14" ht="12.75">
      <c r="A478" s="6" t="s">
        <v>439</v>
      </c>
      <c r="B478" s="6">
        <v>45027</v>
      </c>
      <c r="C478" s="6">
        <v>1</v>
      </c>
      <c r="D478" s="6"/>
      <c r="E478" s="6">
        <v>2</v>
      </c>
      <c r="F478" s="6">
        <v>13</v>
      </c>
      <c r="G478" s="6">
        <v>2</v>
      </c>
      <c r="H478" s="6"/>
      <c r="I478" s="24">
        <v>44471.511111111096</v>
      </c>
      <c r="J478" s="6">
        <v>13</v>
      </c>
      <c r="K478" s="6">
        <v>1</v>
      </c>
      <c r="L478" s="6" t="str">
        <f>VLOOKUP(G478,IDs!$Q$3:$R$22,2,0)</f>
        <v>Bangalore</v>
      </c>
      <c r="M478" s="6">
        <f>VLOOKUP(E478,IDs!$A$3:$C$161,3,0)</f>
        <v>1</v>
      </c>
      <c r="N478" s="6" t="str">
        <f>VLOOKUP(M478,IDs!$F$3:$G$17,2,0)</f>
        <v>Proctology</v>
      </c>
    </row>
    <row r="479" spans="1:14" ht="12.75">
      <c r="A479" s="6" t="s">
        <v>440</v>
      </c>
      <c r="B479" s="6">
        <v>45028</v>
      </c>
      <c r="C479" s="6">
        <v>2</v>
      </c>
      <c r="D479" s="6"/>
      <c r="E479" s="6">
        <v>37</v>
      </c>
      <c r="F479" s="6">
        <v>2</v>
      </c>
      <c r="G479" s="6">
        <v>3</v>
      </c>
      <c r="H479" s="6"/>
      <c r="I479" s="24">
        <v>44471.513888888898</v>
      </c>
      <c r="J479" s="6">
        <v>2</v>
      </c>
      <c r="K479" s="6">
        <v>2</v>
      </c>
      <c r="L479" s="6" t="str">
        <f>VLOOKUP(G479,IDs!$Q$3:$R$22,2,0)</f>
        <v>Mumbai</v>
      </c>
      <c r="M479" s="6">
        <f>VLOOKUP(E479,IDs!$A$3:$C$161,3,0)</f>
        <v>0</v>
      </c>
      <c r="N479" s="6" t="str">
        <f>VLOOKUP(M479,IDs!$F$3:$G$17,2,0)</f>
        <v>Not Assigned</v>
      </c>
    </row>
    <row r="480" spans="1:14" ht="12.75">
      <c r="A480" s="6" t="s">
        <v>441</v>
      </c>
      <c r="B480" s="6">
        <v>45029</v>
      </c>
      <c r="C480" s="6">
        <v>5</v>
      </c>
      <c r="D480" s="6"/>
      <c r="E480" s="6">
        <v>14</v>
      </c>
      <c r="F480" s="6">
        <v>2</v>
      </c>
      <c r="G480" s="6">
        <v>1</v>
      </c>
      <c r="H480" s="6"/>
      <c r="I480" s="24">
        <v>44471.514583333301</v>
      </c>
      <c r="J480" s="6">
        <v>2</v>
      </c>
      <c r="K480" s="6">
        <v>5</v>
      </c>
      <c r="L480" s="6" t="str">
        <f>VLOOKUP(G480,IDs!$Q$3:$R$22,2,0)</f>
        <v>New Delhi</v>
      </c>
      <c r="M480" s="6">
        <f>VLOOKUP(E480,IDs!$A$3:$C$161,3,0)</f>
        <v>6</v>
      </c>
      <c r="N480" s="6" t="str">
        <f>VLOOKUP(M480,IDs!$F$3:$G$17,2,0)</f>
        <v>Kidney Stone</v>
      </c>
    </row>
    <row r="481" spans="1:14" ht="12.75">
      <c r="A481" s="6" t="s">
        <v>442</v>
      </c>
      <c r="B481" s="6">
        <v>45030</v>
      </c>
      <c r="C481" s="6">
        <v>5</v>
      </c>
      <c r="D481" s="6"/>
      <c r="E481" s="6">
        <v>14</v>
      </c>
      <c r="F481" s="6">
        <v>13</v>
      </c>
      <c r="G481" s="6">
        <v>1</v>
      </c>
      <c r="H481" s="6"/>
      <c r="I481" s="24">
        <v>44471.516666666699</v>
      </c>
      <c r="J481" s="6">
        <v>13</v>
      </c>
      <c r="K481" s="6">
        <v>5</v>
      </c>
      <c r="L481" s="6" t="str">
        <f>VLOOKUP(G481,IDs!$Q$3:$R$22,2,0)</f>
        <v>New Delhi</v>
      </c>
      <c r="M481" s="6">
        <f>VLOOKUP(E481,IDs!$A$3:$C$161,3,0)</f>
        <v>6</v>
      </c>
      <c r="N481" s="6" t="str">
        <f>VLOOKUP(M481,IDs!$F$3:$G$17,2,0)</f>
        <v>Kidney Stone</v>
      </c>
    </row>
    <row r="482" spans="1:14" ht="12.75">
      <c r="A482" s="6" t="s">
        <v>443</v>
      </c>
      <c r="B482" s="6">
        <v>45031</v>
      </c>
      <c r="C482" s="6">
        <v>2</v>
      </c>
      <c r="D482" s="6"/>
      <c r="E482" s="6">
        <v>39</v>
      </c>
      <c r="F482" s="6">
        <v>39</v>
      </c>
      <c r="G482" s="6">
        <v>3</v>
      </c>
      <c r="H482" s="24">
        <v>44573</v>
      </c>
      <c r="I482" s="24">
        <v>44471.517361111102</v>
      </c>
      <c r="J482" s="6">
        <v>39</v>
      </c>
      <c r="K482" s="6">
        <v>2</v>
      </c>
      <c r="L482" s="6" t="str">
        <f>VLOOKUP(G482,IDs!$Q$3:$R$22,2,0)</f>
        <v>Mumbai</v>
      </c>
      <c r="M482" s="6">
        <f>VLOOKUP(E482,IDs!$A$3:$C$161,3,0)</f>
        <v>2</v>
      </c>
      <c r="N482" s="6" t="str">
        <f>VLOOKUP(M482,IDs!$F$3:$G$17,2,0)</f>
        <v>Urology Circumcision</v>
      </c>
    </row>
    <row r="483" spans="1:14" ht="12.75">
      <c r="A483" s="6" t="s">
        <v>444</v>
      </c>
      <c r="B483" s="6">
        <v>45032</v>
      </c>
      <c r="C483" s="6">
        <v>2</v>
      </c>
      <c r="D483" s="6"/>
      <c r="E483" s="6">
        <v>14</v>
      </c>
      <c r="F483" s="6">
        <v>13</v>
      </c>
      <c r="G483" s="6">
        <v>1</v>
      </c>
      <c r="H483" s="6"/>
      <c r="I483" s="24">
        <v>44471.520833333299</v>
      </c>
      <c r="J483" s="6">
        <v>13</v>
      </c>
      <c r="K483" s="6">
        <v>2</v>
      </c>
      <c r="L483" s="6" t="str">
        <f>VLOOKUP(G483,IDs!$Q$3:$R$22,2,0)</f>
        <v>New Delhi</v>
      </c>
      <c r="M483" s="6">
        <f>VLOOKUP(E483,IDs!$A$3:$C$161,3,0)</f>
        <v>6</v>
      </c>
      <c r="N483" s="6" t="str">
        <f>VLOOKUP(M483,IDs!$F$3:$G$17,2,0)</f>
        <v>Kidney Stone</v>
      </c>
    </row>
    <row r="484" spans="1:14" ht="12.75">
      <c r="A484" s="6" t="s">
        <v>445</v>
      </c>
      <c r="B484" s="6">
        <v>45033</v>
      </c>
      <c r="C484" s="6">
        <v>2</v>
      </c>
      <c r="D484" s="6"/>
      <c r="E484" s="6">
        <v>15</v>
      </c>
      <c r="F484" s="6">
        <v>13</v>
      </c>
      <c r="G484" s="6">
        <v>3</v>
      </c>
      <c r="H484" s="24">
        <v>44477</v>
      </c>
      <c r="I484" s="24">
        <v>44471.520833333299</v>
      </c>
      <c r="J484" s="6">
        <v>13</v>
      </c>
      <c r="K484" s="6">
        <v>2</v>
      </c>
      <c r="L484" s="6" t="str">
        <f>VLOOKUP(G484,IDs!$Q$3:$R$22,2,0)</f>
        <v>Mumbai</v>
      </c>
      <c r="M484" s="6">
        <f>VLOOKUP(E484,IDs!$A$3:$C$161,3,0)</f>
        <v>3</v>
      </c>
      <c r="N484" s="6" t="str">
        <f>VLOOKUP(M484,IDs!$F$3:$G$17,2,0)</f>
        <v>Laproscopy</v>
      </c>
    </row>
    <row r="485" spans="1:14" ht="12.75">
      <c r="A485" s="6" t="s">
        <v>446</v>
      </c>
      <c r="B485" s="6">
        <v>45034</v>
      </c>
      <c r="C485" s="6">
        <v>1</v>
      </c>
      <c r="D485" s="6"/>
      <c r="E485" s="6">
        <v>15</v>
      </c>
      <c r="F485" s="6">
        <v>13</v>
      </c>
      <c r="G485" s="6">
        <v>1</v>
      </c>
      <c r="H485" s="6"/>
      <c r="I485" s="24">
        <v>44471.521527777797</v>
      </c>
      <c r="J485" s="6">
        <v>13</v>
      </c>
      <c r="K485" s="6">
        <v>1</v>
      </c>
      <c r="L485" s="6" t="str">
        <f>VLOOKUP(G485,IDs!$Q$3:$R$22,2,0)</f>
        <v>New Delhi</v>
      </c>
      <c r="M485" s="6">
        <f>VLOOKUP(E485,IDs!$A$3:$C$161,3,0)</f>
        <v>3</v>
      </c>
      <c r="N485" s="6" t="str">
        <f>VLOOKUP(M485,IDs!$F$3:$G$17,2,0)</f>
        <v>Laproscopy</v>
      </c>
    </row>
    <row r="486" spans="1:14" ht="12.75">
      <c r="A486" s="6" t="s">
        <v>447</v>
      </c>
      <c r="B486" s="6">
        <v>45035</v>
      </c>
      <c r="C486" s="6">
        <v>2</v>
      </c>
      <c r="D486" s="6"/>
      <c r="E486" s="6">
        <v>17</v>
      </c>
      <c r="F486" s="6">
        <v>13</v>
      </c>
      <c r="G486" s="6">
        <v>3</v>
      </c>
      <c r="H486" s="24">
        <v>44572</v>
      </c>
      <c r="I486" s="24">
        <v>44471.524305555598</v>
      </c>
      <c r="J486" s="6">
        <v>13</v>
      </c>
      <c r="K486" s="6">
        <v>2</v>
      </c>
      <c r="L486" s="6" t="str">
        <f>VLOOKUP(G486,IDs!$Q$3:$R$22,2,0)</f>
        <v>Mumbai</v>
      </c>
      <c r="M486" s="6">
        <f>VLOOKUP(E486,IDs!$A$3:$C$161,3,0)</f>
        <v>7</v>
      </c>
      <c r="N486" s="6" t="str">
        <f>VLOOKUP(M486,IDs!$F$3:$G$17,2,0)</f>
        <v>Cosmetic</v>
      </c>
    </row>
    <row r="487" spans="1:14" ht="12.75">
      <c r="A487" s="6" t="s">
        <v>448</v>
      </c>
      <c r="B487" s="6">
        <v>45036</v>
      </c>
      <c r="C487" s="6">
        <v>1</v>
      </c>
      <c r="D487" s="6"/>
      <c r="E487" s="6">
        <v>21</v>
      </c>
      <c r="F487" s="6">
        <v>13</v>
      </c>
      <c r="G487" s="6">
        <v>1</v>
      </c>
      <c r="H487" s="6"/>
      <c r="I487" s="24">
        <v>44471.524305555598</v>
      </c>
      <c r="J487" s="6">
        <v>13</v>
      </c>
      <c r="K487" s="6">
        <v>1</v>
      </c>
      <c r="L487" s="6" t="str">
        <f>VLOOKUP(G487,IDs!$Q$3:$R$22,2,0)</f>
        <v>New Delhi</v>
      </c>
      <c r="M487" s="6">
        <f>VLOOKUP(E487,IDs!$A$3:$C$161,3,0)</f>
        <v>1</v>
      </c>
      <c r="N487" s="6" t="str">
        <f>VLOOKUP(M487,IDs!$F$3:$G$17,2,0)</f>
        <v>Proctology</v>
      </c>
    </row>
    <row r="488" spans="1:14" ht="12.75">
      <c r="A488" s="6" t="s">
        <v>449</v>
      </c>
      <c r="B488" s="6">
        <v>45037</v>
      </c>
      <c r="C488" s="6">
        <v>5</v>
      </c>
      <c r="D488" s="6"/>
      <c r="E488" s="6">
        <v>14</v>
      </c>
      <c r="F488" s="6">
        <v>13</v>
      </c>
      <c r="G488" s="6">
        <v>1</v>
      </c>
      <c r="H488" s="23">
        <v>44481</v>
      </c>
      <c r="I488" s="24">
        <v>44471.525694444397</v>
      </c>
      <c r="J488" s="6">
        <v>13</v>
      </c>
      <c r="K488" s="6">
        <v>5</v>
      </c>
      <c r="L488" s="6" t="str">
        <f>VLOOKUP(G488,IDs!$Q$3:$R$22,2,0)</f>
        <v>New Delhi</v>
      </c>
      <c r="M488" s="6">
        <f>VLOOKUP(E488,IDs!$A$3:$C$161,3,0)</f>
        <v>6</v>
      </c>
      <c r="N488" s="6" t="str">
        <f>VLOOKUP(M488,IDs!$F$3:$G$17,2,0)</f>
        <v>Kidney Stone</v>
      </c>
    </row>
    <row r="489" spans="1:14" ht="12.75">
      <c r="A489" s="6" t="s">
        <v>450</v>
      </c>
      <c r="B489" s="6">
        <v>45038</v>
      </c>
      <c r="C489" s="6">
        <v>5</v>
      </c>
      <c r="D489" s="6"/>
      <c r="E489" s="6">
        <v>39</v>
      </c>
      <c r="F489" s="6">
        <v>2</v>
      </c>
      <c r="G489" s="6">
        <v>1</v>
      </c>
      <c r="H489" s="6"/>
      <c r="I489" s="24">
        <v>44471.527083333298</v>
      </c>
      <c r="J489" s="6">
        <v>2</v>
      </c>
      <c r="K489" s="6">
        <v>5</v>
      </c>
      <c r="L489" s="6" t="str">
        <f>VLOOKUP(G489,IDs!$Q$3:$R$22,2,0)</f>
        <v>New Delhi</v>
      </c>
      <c r="M489" s="6">
        <f>VLOOKUP(E489,IDs!$A$3:$C$161,3,0)</f>
        <v>2</v>
      </c>
      <c r="N489" s="6" t="str">
        <f>VLOOKUP(M489,IDs!$F$3:$G$17,2,0)</f>
        <v>Urology Circumcision</v>
      </c>
    </row>
    <row r="490" spans="1:14" ht="12.75">
      <c r="A490" s="6" t="s">
        <v>451</v>
      </c>
      <c r="B490" s="6">
        <v>45039</v>
      </c>
      <c r="C490" s="6">
        <v>2</v>
      </c>
      <c r="D490" s="6"/>
      <c r="E490" s="6">
        <v>37</v>
      </c>
      <c r="F490" s="6">
        <v>53</v>
      </c>
      <c r="G490" s="6">
        <v>1</v>
      </c>
      <c r="H490" s="6"/>
      <c r="I490" s="24">
        <v>44471.527777777803</v>
      </c>
      <c r="J490" s="6">
        <v>53</v>
      </c>
      <c r="K490" s="6">
        <v>2</v>
      </c>
      <c r="L490" s="6" t="str">
        <f>VLOOKUP(G490,IDs!$Q$3:$R$22,2,0)</f>
        <v>New Delhi</v>
      </c>
      <c r="M490" s="6">
        <f>VLOOKUP(E490,IDs!$A$3:$C$161,3,0)</f>
        <v>0</v>
      </c>
      <c r="N490" s="6" t="str">
        <f>VLOOKUP(M490,IDs!$F$3:$G$17,2,0)</f>
        <v>Not Assigned</v>
      </c>
    </row>
    <row r="491" spans="1:14" ht="12.75">
      <c r="A491" s="6" t="s">
        <v>452</v>
      </c>
      <c r="B491" s="6">
        <v>45040</v>
      </c>
      <c r="C491" s="6">
        <v>2</v>
      </c>
      <c r="D491" s="6" t="s">
        <v>54</v>
      </c>
      <c r="E491" s="6">
        <v>37</v>
      </c>
      <c r="F491" s="6">
        <v>4</v>
      </c>
      <c r="G491" s="6">
        <v>3</v>
      </c>
      <c r="H491" s="24">
        <v>44729</v>
      </c>
      <c r="I491" s="24">
        <v>44471.527777777803</v>
      </c>
      <c r="J491" s="6">
        <v>4</v>
      </c>
      <c r="K491" s="6">
        <v>2</v>
      </c>
      <c r="L491" s="6" t="str">
        <f>VLOOKUP(G491,IDs!$Q$3:$R$22,2,0)</f>
        <v>Mumbai</v>
      </c>
      <c r="M491" s="6">
        <f>VLOOKUP(E491,IDs!$A$3:$C$161,3,0)</f>
        <v>0</v>
      </c>
      <c r="N491" s="6" t="str">
        <f>VLOOKUP(M491,IDs!$F$3:$G$17,2,0)</f>
        <v>Not Assigned</v>
      </c>
    </row>
    <row r="492" spans="1:14" ht="12.75">
      <c r="A492" s="6" t="s">
        <v>453</v>
      </c>
      <c r="B492" s="6">
        <v>45041</v>
      </c>
      <c r="C492" s="6">
        <v>1</v>
      </c>
      <c r="D492" s="6"/>
      <c r="E492" s="6">
        <v>2</v>
      </c>
      <c r="F492" s="6">
        <v>13</v>
      </c>
      <c r="G492" s="6">
        <v>6</v>
      </c>
      <c r="H492" s="24">
        <v>44592</v>
      </c>
      <c r="I492" s="24">
        <v>44471.528472222199</v>
      </c>
      <c r="J492" s="6">
        <v>13</v>
      </c>
      <c r="K492" s="6">
        <v>1</v>
      </c>
      <c r="L492" s="6" t="str">
        <f>VLOOKUP(G492,IDs!$Q$3:$R$22,2,0)</f>
        <v>Pune</v>
      </c>
      <c r="M492" s="6">
        <f>VLOOKUP(E492,IDs!$A$3:$C$161,3,0)</f>
        <v>1</v>
      </c>
      <c r="N492" s="6" t="str">
        <f>VLOOKUP(M492,IDs!$F$3:$G$17,2,0)</f>
        <v>Proctology</v>
      </c>
    </row>
    <row r="493" spans="1:14" ht="12.75">
      <c r="A493" s="6" t="s">
        <v>454</v>
      </c>
      <c r="B493" s="6">
        <v>45042</v>
      </c>
      <c r="C493" s="6">
        <v>5</v>
      </c>
      <c r="D493" s="6"/>
      <c r="E493" s="6">
        <v>2</v>
      </c>
      <c r="F493" s="6">
        <v>2</v>
      </c>
      <c r="G493" s="6">
        <v>1</v>
      </c>
      <c r="H493" s="6"/>
      <c r="I493" s="24">
        <v>44471.528472222199</v>
      </c>
      <c r="J493" s="6">
        <v>2</v>
      </c>
      <c r="K493" s="6">
        <v>5</v>
      </c>
      <c r="L493" s="6" t="str">
        <f>VLOOKUP(G493,IDs!$Q$3:$R$22,2,0)</f>
        <v>New Delhi</v>
      </c>
      <c r="M493" s="6">
        <f>VLOOKUP(E493,IDs!$A$3:$C$161,3,0)</f>
        <v>1</v>
      </c>
      <c r="N493" s="6" t="str">
        <f>VLOOKUP(M493,IDs!$F$3:$G$17,2,0)</f>
        <v>Proctology</v>
      </c>
    </row>
    <row r="494" spans="1:14" ht="12.75">
      <c r="A494" s="6" t="s">
        <v>455</v>
      </c>
      <c r="B494" s="6">
        <v>45043</v>
      </c>
      <c r="C494" s="6">
        <v>5</v>
      </c>
      <c r="D494" s="6"/>
      <c r="E494" s="6">
        <v>14</v>
      </c>
      <c r="F494" s="6">
        <v>13</v>
      </c>
      <c r="G494" s="6">
        <v>1</v>
      </c>
      <c r="H494" s="23">
        <v>44495</v>
      </c>
      <c r="I494" s="24">
        <v>44471.532638888901</v>
      </c>
      <c r="J494" s="6">
        <v>13</v>
      </c>
      <c r="K494" s="6">
        <v>5</v>
      </c>
      <c r="L494" s="6" t="str">
        <f>VLOOKUP(G494,IDs!$Q$3:$R$22,2,0)</f>
        <v>New Delhi</v>
      </c>
      <c r="M494" s="6">
        <f>VLOOKUP(E494,IDs!$A$3:$C$161,3,0)</f>
        <v>6</v>
      </c>
      <c r="N494" s="6" t="str">
        <f>VLOOKUP(M494,IDs!$F$3:$G$17,2,0)</f>
        <v>Kidney Stone</v>
      </c>
    </row>
    <row r="495" spans="1:14" ht="12.75">
      <c r="A495" s="6" t="s">
        <v>456</v>
      </c>
      <c r="B495" s="6">
        <v>45044</v>
      </c>
      <c r="C495" s="6">
        <v>5</v>
      </c>
      <c r="D495" s="6"/>
      <c r="E495" s="6">
        <v>2</v>
      </c>
      <c r="F495" s="6">
        <v>52</v>
      </c>
      <c r="G495" s="6">
        <v>3</v>
      </c>
      <c r="H495" s="6"/>
      <c r="I495" s="24">
        <v>44471.534027777801</v>
      </c>
      <c r="J495" s="6">
        <v>52</v>
      </c>
      <c r="K495" s="6">
        <v>5</v>
      </c>
      <c r="L495" s="6" t="str">
        <f>VLOOKUP(G495,IDs!$Q$3:$R$22,2,0)</f>
        <v>Mumbai</v>
      </c>
      <c r="M495" s="6">
        <f>VLOOKUP(E495,IDs!$A$3:$C$161,3,0)</f>
        <v>1</v>
      </c>
      <c r="N495" s="6" t="str">
        <f>VLOOKUP(M495,IDs!$F$3:$G$17,2,0)</f>
        <v>Proctology</v>
      </c>
    </row>
    <row r="496" spans="1:14" ht="12.75">
      <c r="A496" s="6" t="s">
        <v>457</v>
      </c>
      <c r="B496" s="6">
        <v>45045</v>
      </c>
      <c r="C496" s="6">
        <v>5</v>
      </c>
      <c r="D496" s="6"/>
      <c r="E496" s="6">
        <v>2</v>
      </c>
      <c r="F496" s="6">
        <v>2</v>
      </c>
      <c r="G496" s="6">
        <v>2</v>
      </c>
      <c r="H496" s="6"/>
      <c r="I496" s="24">
        <v>44471.534027777801</v>
      </c>
      <c r="J496" s="6">
        <v>2</v>
      </c>
      <c r="K496" s="6">
        <v>5</v>
      </c>
      <c r="L496" s="6" t="str">
        <f>VLOOKUP(G496,IDs!$Q$3:$R$22,2,0)</f>
        <v>Bangalore</v>
      </c>
      <c r="M496" s="6">
        <f>VLOOKUP(E496,IDs!$A$3:$C$161,3,0)</f>
        <v>1</v>
      </c>
      <c r="N496" s="6" t="str">
        <f>VLOOKUP(M496,IDs!$F$3:$G$17,2,0)</f>
        <v>Proctology</v>
      </c>
    </row>
    <row r="497" spans="1:14" ht="12.75">
      <c r="A497" s="6" t="s">
        <v>453</v>
      </c>
      <c r="B497" s="6">
        <v>45046</v>
      </c>
      <c r="C497" s="6">
        <v>2</v>
      </c>
      <c r="D497" s="6" t="s">
        <v>54</v>
      </c>
      <c r="E497" s="6">
        <v>24</v>
      </c>
      <c r="F497" s="6">
        <v>34</v>
      </c>
      <c r="G497" s="6">
        <v>3</v>
      </c>
      <c r="H497" s="24">
        <v>44477</v>
      </c>
      <c r="I497" s="24">
        <v>44471.534722222197</v>
      </c>
      <c r="J497" s="6">
        <v>34</v>
      </c>
      <c r="K497" s="6">
        <v>2</v>
      </c>
      <c r="L497" s="6" t="str">
        <f>VLOOKUP(G497,IDs!$Q$3:$R$22,2,0)</f>
        <v>Mumbai</v>
      </c>
      <c r="M497" s="6">
        <f>VLOOKUP(E497,IDs!$A$3:$C$161,3,0)</f>
        <v>1</v>
      </c>
      <c r="N497" s="6" t="str">
        <f>VLOOKUP(M497,IDs!$F$3:$G$17,2,0)</f>
        <v>Proctology</v>
      </c>
    </row>
    <row r="498" spans="1:14" ht="12.75">
      <c r="A498" s="6" t="s">
        <v>458</v>
      </c>
      <c r="B498" s="6">
        <v>45047</v>
      </c>
      <c r="C498" s="6">
        <v>5</v>
      </c>
      <c r="D498" s="6"/>
      <c r="E498" s="6">
        <v>2</v>
      </c>
      <c r="F498" s="6">
        <v>13</v>
      </c>
      <c r="G498" s="6">
        <v>2</v>
      </c>
      <c r="H498" s="6"/>
      <c r="I498" s="24">
        <v>44471.534722222197</v>
      </c>
      <c r="J498" s="6">
        <v>13</v>
      </c>
      <c r="K498" s="6">
        <v>5</v>
      </c>
      <c r="L498" s="6" t="str">
        <f>VLOOKUP(G498,IDs!$Q$3:$R$22,2,0)</f>
        <v>Bangalore</v>
      </c>
      <c r="M498" s="6">
        <f>VLOOKUP(E498,IDs!$A$3:$C$161,3,0)</f>
        <v>1</v>
      </c>
      <c r="N498" s="6" t="str">
        <f>VLOOKUP(M498,IDs!$F$3:$G$17,2,0)</f>
        <v>Proctology</v>
      </c>
    </row>
    <row r="499" spans="1:14" ht="12.75">
      <c r="A499" s="6" t="s">
        <v>459</v>
      </c>
      <c r="B499" s="6">
        <v>45048</v>
      </c>
      <c r="C499" s="6">
        <v>5</v>
      </c>
      <c r="D499" s="6"/>
      <c r="E499" s="6">
        <v>39</v>
      </c>
      <c r="F499" s="6">
        <v>2</v>
      </c>
      <c r="G499" s="6">
        <v>1</v>
      </c>
      <c r="H499" s="6"/>
      <c r="I499" s="24">
        <v>44471.535416666702</v>
      </c>
      <c r="J499" s="6">
        <v>2</v>
      </c>
      <c r="K499" s="6">
        <v>5</v>
      </c>
      <c r="L499" s="6" t="str">
        <f>VLOOKUP(G499,IDs!$Q$3:$R$22,2,0)</f>
        <v>New Delhi</v>
      </c>
      <c r="M499" s="6">
        <f>VLOOKUP(E499,IDs!$A$3:$C$161,3,0)</f>
        <v>2</v>
      </c>
      <c r="N499" s="6" t="str">
        <f>VLOOKUP(M499,IDs!$F$3:$G$17,2,0)</f>
        <v>Urology Circumcision</v>
      </c>
    </row>
    <row r="500" spans="1:14" ht="12.75">
      <c r="A500" s="6" t="s">
        <v>460</v>
      </c>
      <c r="B500" s="6">
        <v>45049</v>
      </c>
      <c r="C500" s="6">
        <v>5</v>
      </c>
      <c r="D500" s="6" t="s">
        <v>49</v>
      </c>
      <c r="E500" s="6">
        <v>2</v>
      </c>
      <c r="F500" s="6">
        <v>13</v>
      </c>
      <c r="G500" s="6">
        <v>1</v>
      </c>
      <c r="H500" s="24">
        <v>44763</v>
      </c>
      <c r="I500" s="24">
        <v>44471.536805555603</v>
      </c>
      <c r="J500" s="6">
        <v>13</v>
      </c>
      <c r="K500" s="6">
        <v>5</v>
      </c>
      <c r="L500" s="6" t="str">
        <f>VLOOKUP(G500,IDs!$Q$3:$R$22,2,0)</f>
        <v>New Delhi</v>
      </c>
      <c r="M500" s="6">
        <f>VLOOKUP(E500,IDs!$A$3:$C$161,3,0)</f>
        <v>1</v>
      </c>
      <c r="N500" s="6" t="str">
        <f>VLOOKUP(M500,IDs!$F$3:$G$17,2,0)</f>
        <v>Proctology</v>
      </c>
    </row>
    <row r="501" spans="1:14" ht="12.75">
      <c r="A501" s="6" t="s">
        <v>461</v>
      </c>
      <c r="B501" s="6">
        <v>45050</v>
      </c>
      <c r="C501" s="6">
        <v>2</v>
      </c>
      <c r="D501" s="6"/>
      <c r="E501" s="6">
        <v>37</v>
      </c>
      <c r="F501" s="6">
        <v>2</v>
      </c>
      <c r="G501" s="6">
        <v>4</v>
      </c>
      <c r="H501" s="6"/>
      <c r="I501" s="24">
        <v>44471.538194444402</v>
      </c>
      <c r="J501" s="6">
        <v>2</v>
      </c>
      <c r="K501" s="6">
        <v>2</v>
      </c>
      <c r="L501" s="6" t="str">
        <f>VLOOKUP(G501,IDs!$Q$3:$R$22,2,0)</f>
        <v>Hyderabad</v>
      </c>
      <c r="M501" s="6">
        <f>VLOOKUP(E501,IDs!$A$3:$C$161,3,0)</f>
        <v>0</v>
      </c>
      <c r="N501" s="6" t="str">
        <f>VLOOKUP(M501,IDs!$F$3:$G$17,2,0)</f>
        <v>Not Assigned</v>
      </c>
    </row>
    <row r="502" spans="1:14" ht="12.75">
      <c r="A502" s="6" t="s">
        <v>462</v>
      </c>
      <c r="B502" s="6">
        <v>45051</v>
      </c>
      <c r="C502" s="6">
        <v>5</v>
      </c>
      <c r="D502" s="6"/>
      <c r="E502" s="6">
        <v>2</v>
      </c>
      <c r="F502" s="6">
        <v>13</v>
      </c>
      <c r="G502" s="6">
        <v>6</v>
      </c>
      <c r="H502" s="6"/>
      <c r="I502" s="24">
        <v>44471.538194444402</v>
      </c>
      <c r="J502" s="6">
        <v>13</v>
      </c>
      <c r="K502" s="6">
        <v>5</v>
      </c>
      <c r="L502" s="6" t="str">
        <f>VLOOKUP(G502,IDs!$Q$3:$R$22,2,0)</f>
        <v>Pune</v>
      </c>
      <c r="M502" s="6">
        <f>VLOOKUP(E502,IDs!$A$3:$C$161,3,0)</f>
        <v>1</v>
      </c>
      <c r="N502" s="6" t="str">
        <f>VLOOKUP(M502,IDs!$F$3:$G$17,2,0)</f>
        <v>Proctology</v>
      </c>
    </row>
    <row r="503" spans="1:14" ht="12.75">
      <c r="A503" s="6" t="s">
        <v>463</v>
      </c>
      <c r="B503" s="6">
        <v>45052</v>
      </c>
      <c r="C503" s="6">
        <v>1</v>
      </c>
      <c r="D503" s="6"/>
      <c r="E503" s="6">
        <v>14</v>
      </c>
      <c r="F503" s="6">
        <v>39</v>
      </c>
      <c r="G503" s="6">
        <v>1</v>
      </c>
      <c r="H503" s="6"/>
      <c r="I503" s="24">
        <v>44471.539583333302</v>
      </c>
      <c r="J503" s="6">
        <v>39</v>
      </c>
      <c r="K503" s="6">
        <v>1</v>
      </c>
      <c r="L503" s="6" t="str">
        <f>VLOOKUP(G503,IDs!$Q$3:$R$22,2,0)</f>
        <v>New Delhi</v>
      </c>
      <c r="M503" s="6">
        <f>VLOOKUP(E503,IDs!$A$3:$C$161,3,0)</f>
        <v>6</v>
      </c>
      <c r="N503" s="6" t="str">
        <f>VLOOKUP(M503,IDs!$F$3:$G$17,2,0)</f>
        <v>Kidney Stone</v>
      </c>
    </row>
    <row r="504" spans="1:14" ht="12.75">
      <c r="A504" s="6" t="s">
        <v>464</v>
      </c>
      <c r="B504" s="6">
        <v>45053</v>
      </c>
      <c r="C504" s="6">
        <v>5</v>
      </c>
      <c r="D504" s="6"/>
      <c r="E504" s="6">
        <v>14</v>
      </c>
      <c r="F504" s="6">
        <v>39</v>
      </c>
      <c r="G504" s="6">
        <v>1</v>
      </c>
      <c r="H504" s="6"/>
      <c r="I504" s="24">
        <v>44471.539583333302</v>
      </c>
      <c r="J504" s="6">
        <v>39</v>
      </c>
      <c r="K504" s="6">
        <v>5</v>
      </c>
      <c r="L504" s="6" t="str">
        <f>VLOOKUP(G504,IDs!$Q$3:$R$22,2,0)</f>
        <v>New Delhi</v>
      </c>
      <c r="M504" s="6">
        <f>VLOOKUP(E504,IDs!$A$3:$C$161,3,0)</f>
        <v>6</v>
      </c>
      <c r="N504" s="6" t="str">
        <f>VLOOKUP(M504,IDs!$F$3:$G$17,2,0)</f>
        <v>Kidney Stone</v>
      </c>
    </row>
    <row r="505" spans="1:14" ht="12.75">
      <c r="A505" s="6" t="s">
        <v>465</v>
      </c>
      <c r="B505" s="6">
        <v>45054</v>
      </c>
      <c r="C505" s="6">
        <v>5</v>
      </c>
      <c r="D505" s="6" t="s">
        <v>54</v>
      </c>
      <c r="E505" s="6">
        <v>16</v>
      </c>
      <c r="F505" s="6">
        <v>4</v>
      </c>
      <c r="G505" s="6">
        <v>3</v>
      </c>
      <c r="H505" s="24">
        <v>44750</v>
      </c>
      <c r="I505" s="24">
        <v>44471.539583333302</v>
      </c>
      <c r="J505" s="6">
        <v>4</v>
      </c>
      <c r="K505" s="6">
        <v>5</v>
      </c>
      <c r="L505" s="6" t="str">
        <f>VLOOKUP(G505,IDs!$Q$3:$R$22,2,0)</f>
        <v>Mumbai</v>
      </c>
      <c r="M505" s="6">
        <f>VLOOKUP(E505,IDs!$A$3:$C$161,3,0)</f>
        <v>3</v>
      </c>
      <c r="N505" s="6" t="str">
        <f>VLOOKUP(M505,IDs!$F$3:$G$17,2,0)</f>
        <v>Laproscopy</v>
      </c>
    </row>
    <row r="506" spans="1:14" ht="12.75">
      <c r="A506" s="6" t="s">
        <v>466</v>
      </c>
      <c r="B506" s="6">
        <v>45055</v>
      </c>
      <c r="C506" s="6">
        <v>1</v>
      </c>
      <c r="D506" s="6"/>
      <c r="E506" s="6">
        <v>39</v>
      </c>
      <c r="F506" s="6">
        <v>39</v>
      </c>
      <c r="G506" s="6">
        <v>2</v>
      </c>
      <c r="H506" s="24">
        <v>44474</v>
      </c>
      <c r="I506" s="24">
        <v>44471.540972222203</v>
      </c>
      <c r="J506" s="6">
        <v>39</v>
      </c>
      <c r="K506" s="6">
        <v>1</v>
      </c>
      <c r="L506" s="6" t="str">
        <f>VLOOKUP(G506,IDs!$Q$3:$R$22,2,0)</f>
        <v>Bangalore</v>
      </c>
      <c r="M506" s="6">
        <f>VLOOKUP(E506,IDs!$A$3:$C$161,3,0)</f>
        <v>2</v>
      </c>
      <c r="N506" s="6" t="str">
        <f>VLOOKUP(M506,IDs!$F$3:$G$17,2,0)</f>
        <v>Urology Circumcision</v>
      </c>
    </row>
    <row r="507" spans="1:14" ht="12.75">
      <c r="A507" s="6" t="s">
        <v>467</v>
      </c>
      <c r="B507" s="6">
        <v>45056</v>
      </c>
      <c r="C507" s="6">
        <v>5</v>
      </c>
      <c r="D507" s="6"/>
      <c r="E507" s="6">
        <v>14</v>
      </c>
      <c r="F507" s="6">
        <v>2</v>
      </c>
      <c r="G507" s="6">
        <v>1</v>
      </c>
      <c r="H507" s="6"/>
      <c r="I507" s="24">
        <v>44471.542361111096</v>
      </c>
      <c r="J507" s="6">
        <v>2</v>
      </c>
      <c r="K507" s="6">
        <v>5</v>
      </c>
      <c r="L507" s="6" t="str">
        <f>VLOOKUP(G507,IDs!$Q$3:$R$22,2,0)</f>
        <v>New Delhi</v>
      </c>
      <c r="M507" s="6">
        <f>VLOOKUP(E507,IDs!$A$3:$C$161,3,0)</f>
        <v>6</v>
      </c>
      <c r="N507" s="6" t="str">
        <f>VLOOKUP(M507,IDs!$F$3:$G$17,2,0)</f>
        <v>Kidney Stone</v>
      </c>
    </row>
    <row r="508" spans="1:14" ht="12.75">
      <c r="A508" s="6" t="s">
        <v>468</v>
      </c>
      <c r="B508" s="6">
        <v>45058</v>
      </c>
      <c r="C508" s="6">
        <v>5</v>
      </c>
      <c r="D508" s="6"/>
      <c r="E508" s="6">
        <v>2</v>
      </c>
      <c r="F508" s="6">
        <v>12</v>
      </c>
      <c r="G508" s="6">
        <v>2</v>
      </c>
      <c r="H508" s="6"/>
      <c r="I508" s="24">
        <v>44471.543749999997</v>
      </c>
      <c r="J508" s="6">
        <v>12</v>
      </c>
      <c r="K508" s="6">
        <v>5</v>
      </c>
      <c r="L508" s="6" t="str">
        <f>VLOOKUP(G508,IDs!$Q$3:$R$22,2,0)</f>
        <v>Bangalore</v>
      </c>
      <c r="M508" s="6">
        <f>VLOOKUP(E508,IDs!$A$3:$C$161,3,0)</f>
        <v>1</v>
      </c>
      <c r="N508" s="6" t="str">
        <f>VLOOKUP(M508,IDs!$F$3:$G$17,2,0)</f>
        <v>Proctology</v>
      </c>
    </row>
    <row r="509" spans="1:14" ht="12.75">
      <c r="A509" s="6" t="s">
        <v>469</v>
      </c>
      <c r="B509" s="6">
        <v>45059</v>
      </c>
      <c r="C509" s="6">
        <v>5</v>
      </c>
      <c r="D509" s="6"/>
      <c r="E509" s="6">
        <v>16</v>
      </c>
      <c r="F509" s="6">
        <v>2</v>
      </c>
      <c r="G509" s="6">
        <v>1</v>
      </c>
      <c r="H509" s="6"/>
      <c r="I509" s="24">
        <v>44471.5444444444</v>
      </c>
      <c r="J509" s="6">
        <v>2</v>
      </c>
      <c r="K509" s="6">
        <v>5</v>
      </c>
      <c r="L509" s="6" t="str">
        <f>VLOOKUP(G509,IDs!$Q$3:$R$22,2,0)</f>
        <v>New Delhi</v>
      </c>
      <c r="M509" s="6">
        <f>VLOOKUP(E509,IDs!$A$3:$C$161,3,0)</f>
        <v>3</v>
      </c>
      <c r="N509" s="6" t="str">
        <f>VLOOKUP(M509,IDs!$F$3:$G$17,2,0)</f>
        <v>Laproscopy</v>
      </c>
    </row>
    <row r="510" spans="1:14" ht="12.75">
      <c r="A510" s="6" t="s">
        <v>470</v>
      </c>
      <c r="B510" s="6">
        <v>45060</v>
      </c>
      <c r="C510" s="6">
        <v>1</v>
      </c>
      <c r="D510" s="6"/>
      <c r="E510" s="6">
        <v>20</v>
      </c>
      <c r="F510" s="6">
        <v>51</v>
      </c>
      <c r="G510" s="6">
        <v>1</v>
      </c>
      <c r="H510" s="24">
        <v>44473</v>
      </c>
      <c r="I510" s="24">
        <v>44471.546527777798</v>
      </c>
      <c r="J510" s="6">
        <v>51</v>
      </c>
      <c r="K510" s="6">
        <v>1</v>
      </c>
      <c r="L510" s="6" t="str">
        <f>VLOOKUP(G510,IDs!$Q$3:$R$22,2,0)</f>
        <v>New Delhi</v>
      </c>
      <c r="M510" s="6">
        <f>VLOOKUP(E510,IDs!$A$3:$C$161,3,0)</f>
        <v>1</v>
      </c>
      <c r="N510" s="6" t="str">
        <f>VLOOKUP(M510,IDs!$F$3:$G$17,2,0)</f>
        <v>Proctology</v>
      </c>
    </row>
    <row r="511" spans="1:14" ht="12.75">
      <c r="A511" s="6" t="s">
        <v>471</v>
      </c>
      <c r="B511" s="6">
        <v>45061</v>
      </c>
      <c r="C511" s="6">
        <v>5</v>
      </c>
      <c r="D511" s="6"/>
      <c r="E511" s="6">
        <v>15</v>
      </c>
      <c r="F511" s="6">
        <v>13</v>
      </c>
      <c r="G511" s="6">
        <v>3</v>
      </c>
      <c r="H511" s="6"/>
      <c r="I511" s="24">
        <v>44471.547222222202</v>
      </c>
      <c r="J511" s="6">
        <v>13</v>
      </c>
      <c r="K511" s="6">
        <v>5</v>
      </c>
      <c r="L511" s="6" t="str">
        <f>VLOOKUP(G511,IDs!$Q$3:$R$22,2,0)</f>
        <v>Mumbai</v>
      </c>
      <c r="M511" s="6">
        <f>VLOOKUP(E511,IDs!$A$3:$C$161,3,0)</f>
        <v>3</v>
      </c>
      <c r="N511" s="6" t="str">
        <f>VLOOKUP(M511,IDs!$F$3:$G$17,2,0)</f>
        <v>Laproscopy</v>
      </c>
    </row>
    <row r="512" spans="1:14" ht="12.75">
      <c r="A512" s="6" t="s">
        <v>472</v>
      </c>
      <c r="B512" s="6">
        <v>45063</v>
      </c>
      <c r="C512" s="6">
        <v>5</v>
      </c>
      <c r="D512" s="6"/>
      <c r="E512" s="6">
        <v>16</v>
      </c>
      <c r="F512" s="6">
        <v>65</v>
      </c>
      <c r="G512" s="6">
        <v>2</v>
      </c>
      <c r="H512" s="6"/>
      <c r="I512" s="24">
        <v>44471.548611111102</v>
      </c>
      <c r="J512" s="6">
        <v>65</v>
      </c>
      <c r="K512" s="6">
        <v>5</v>
      </c>
      <c r="L512" s="6" t="str">
        <f>VLOOKUP(G512,IDs!$Q$3:$R$22,2,0)</f>
        <v>Bangalore</v>
      </c>
      <c r="M512" s="6">
        <f>VLOOKUP(E512,IDs!$A$3:$C$161,3,0)</f>
        <v>3</v>
      </c>
      <c r="N512" s="6" t="str">
        <f>VLOOKUP(M512,IDs!$F$3:$G$17,2,0)</f>
        <v>Laproscopy</v>
      </c>
    </row>
    <row r="513" spans="1:14" ht="12.75">
      <c r="A513" s="6" t="s">
        <v>473</v>
      </c>
      <c r="B513" s="6">
        <v>45064</v>
      </c>
      <c r="C513" s="6">
        <v>2</v>
      </c>
      <c r="D513" s="6"/>
      <c r="E513" s="6">
        <v>37</v>
      </c>
      <c r="F513" s="6">
        <v>2</v>
      </c>
      <c r="G513" s="6">
        <v>1</v>
      </c>
      <c r="H513" s="6"/>
      <c r="I513" s="24">
        <v>44471.548611111102</v>
      </c>
      <c r="J513" s="6">
        <v>2</v>
      </c>
      <c r="K513" s="6">
        <v>2</v>
      </c>
      <c r="L513" s="6" t="str">
        <f>VLOOKUP(G513,IDs!$Q$3:$R$22,2,0)</f>
        <v>New Delhi</v>
      </c>
      <c r="M513" s="6">
        <f>VLOOKUP(E513,IDs!$A$3:$C$161,3,0)</f>
        <v>0</v>
      </c>
      <c r="N513" s="6" t="str">
        <f>VLOOKUP(M513,IDs!$F$3:$G$17,2,0)</f>
        <v>Not Assigned</v>
      </c>
    </row>
    <row r="514" spans="1:14" ht="12.75">
      <c r="A514" s="6" t="s">
        <v>474</v>
      </c>
      <c r="B514" s="6">
        <v>45065</v>
      </c>
      <c r="C514" s="6">
        <v>5</v>
      </c>
      <c r="D514" s="6"/>
      <c r="E514" s="6">
        <v>14</v>
      </c>
      <c r="F514" s="6">
        <v>39</v>
      </c>
      <c r="G514" s="6">
        <v>1</v>
      </c>
      <c r="H514" s="6"/>
      <c r="I514" s="24">
        <v>44471.548611111102</v>
      </c>
      <c r="J514" s="6">
        <v>39</v>
      </c>
      <c r="K514" s="6">
        <v>5</v>
      </c>
      <c r="L514" s="6" t="str">
        <f>VLOOKUP(G514,IDs!$Q$3:$R$22,2,0)</f>
        <v>New Delhi</v>
      </c>
      <c r="M514" s="6">
        <f>VLOOKUP(E514,IDs!$A$3:$C$161,3,0)</f>
        <v>6</v>
      </c>
      <c r="N514" s="6" t="str">
        <f>VLOOKUP(M514,IDs!$F$3:$G$17,2,0)</f>
        <v>Kidney Stone</v>
      </c>
    </row>
    <row r="515" spans="1:14" ht="12.75">
      <c r="A515" s="6" t="s">
        <v>475</v>
      </c>
      <c r="B515" s="6">
        <v>45066</v>
      </c>
      <c r="C515" s="6">
        <v>1</v>
      </c>
      <c r="D515" s="6"/>
      <c r="E515" s="6">
        <v>39</v>
      </c>
      <c r="F515" s="6">
        <v>13</v>
      </c>
      <c r="G515" s="6">
        <v>4</v>
      </c>
      <c r="H515" s="24">
        <v>44478</v>
      </c>
      <c r="I515" s="24">
        <v>44471.550694444399</v>
      </c>
      <c r="J515" s="6">
        <v>13</v>
      </c>
      <c r="K515" s="6">
        <v>1</v>
      </c>
      <c r="L515" s="6" t="str">
        <f>VLOOKUP(G515,IDs!$Q$3:$R$22,2,0)</f>
        <v>Hyderabad</v>
      </c>
      <c r="M515" s="6">
        <f>VLOOKUP(E515,IDs!$A$3:$C$161,3,0)</f>
        <v>2</v>
      </c>
      <c r="N515" s="6" t="str">
        <f>VLOOKUP(M515,IDs!$F$3:$G$17,2,0)</f>
        <v>Urology Circumcision</v>
      </c>
    </row>
    <row r="516" spans="1:14" ht="12.75">
      <c r="A516" s="6" t="s">
        <v>475</v>
      </c>
      <c r="B516" s="6">
        <v>45067</v>
      </c>
      <c r="C516" s="6">
        <v>4</v>
      </c>
      <c r="D516" s="6"/>
      <c r="E516" s="6">
        <v>39</v>
      </c>
      <c r="F516" s="6">
        <v>12</v>
      </c>
      <c r="G516" s="6">
        <v>4</v>
      </c>
      <c r="H516" s="6"/>
      <c r="I516" s="24">
        <v>44471.552083333299</v>
      </c>
      <c r="J516" s="6">
        <v>12</v>
      </c>
      <c r="K516" s="6">
        <v>4</v>
      </c>
      <c r="L516" s="6" t="str">
        <f>VLOOKUP(G516,IDs!$Q$3:$R$22,2,0)</f>
        <v>Hyderabad</v>
      </c>
      <c r="M516" s="6">
        <f>VLOOKUP(E516,IDs!$A$3:$C$161,3,0)</f>
        <v>2</v>
      </c>
      <c r="N516" s="6" t="str">
        <f>VLOOKUP(M516,IDs!$F$3:$G$17,2,0)</f>
        <v>Urology Circumcision</v>
      </c>
    </row>
    <row r="517" spans="1:14" ht="12.75">
      <c r="A517" s="6" t="s">
        <v>476</v>
      </c>
      <c r="B517" s="6">
        <v>45068</v>
      </c>
      <c r="C517" s="6">
        <v>2</v>
      </c>
      <c r="D517" s="6"/>
      <c r="E517" s="6">
        <v>37</v>
      </c>
      <c r="F517" s="6">
        <v>2</v>
      </c>
      <c r="G517" s="6">
        <v>3</v>
      </c>
      <c r="H517" s="6"/>
      <c r="I517" s="24">
        <v>44471.552083333299</v>
      </c>
      <c r="J517" s="6">
        <v>2</v>
      </c>
      <c r="K517" s="6">
        <v>2</v>
      </c>
      <c r="L517" s="6" t="str">
        <f>VLOOKUP(G517,IDs!$Q$3:$R$22,2,0)</f>
        <v>Mumbai</v>
      </c>
      <c r="M517" s="6">
        <f>VLOOKUP(E517,IDs!$A$3:$C$161,3,0)</f>
        <v>0</v>
      </c>
      <c r="N517" s="6" t="str">
        <f>VLOOKUP(M517,IDs!$F$3:$G$17,2,0)</f>
        <v>Not Assigned</v>
      </c>
    </row>
    <row r="518" spans="1:14" ht="12.75">
      <c r="A518" s="6" t="s">
        <v>477</v>
      </c>
      <c r="B518" s="6">
        <v>45069</v>
      </c>
      <c r="C518" s="6">
        <v>5</v>
      </c>
      <c r="D518" s="6" t="s">
        <v>49</v>
      </c>
      <c r="E518" s="6">
        <v>2</v>
      </c>
      <c r="F518" s="6">
        <v>13</v>
      </c>
      <c r="G518" s="6">
        <v>3</v>
      </c>
      <c r="H518" s="6"/>
      <c r="I518" s="24">
        <v>44471.552777777797</v>
      </c>
      <c r="J518" s="6">
        <v>13</v>
      </c>
      <c r="K518" s="6">
        <v>5</v>
      </c>
      <c r="L518" s="6" t="str">
        <f>VLOOKUP(G518,IDs!$Q$3:$R$22,2,0)</f>
        <v>Mumbai</v>
      </c>
      <c r="M518" s="6">
        <f>VLOOKUP(E518,IDs!$A$3:$C$161,3,0)</f>
        <v>1</v>
      </c>
      <c r="N518" s="6" t="str">
        <f>VLOOKUP(M518,IDs!$F$3:$G$17,2,0)</f>
        <v>Proctology</v>
      </c>
    </row>
    <row r="519" spans="1:14" ht="12.75">
      <c r="A519" s="6" t="s">
        <v>478</v>
      </c>
      <c r="B519" s="6">
        <v>45070</v>
      </c>
      <c r="C519" s="6">
        <v>5</v>
      </c>
      <c r="D519" s="6"/>
      <c r="E519" s="6">
        <v>16</v>
      </c>
      <c r="F519" s="6">
        <v>2</v>
      </c>
      <c r="G519" s="6">
        <v>1</v>
      </c>
      <c r="H519" s="6"/>
      <c r="I519" s="24">
        <v>44471.5534722222</v>
      </c>
      <c r="J519" s="6">
        <v>2</v>
      </c>
      <c r="K519" s="6">
        <v>5</v>
      </c>
      <c r="L519" s="6" t="str">
        <f>VLOOKUP(G519,IDs!$Q$3:$R$22,2,0)</f>
        <v>New Delhi</v>
      </c>
      <c r="M519" s="6">
        <f>VLOOKUP(E519,IDs!$A$3:$C$161,3,0)</f>
        <v>3</v>
      </c>
      <c r="N519" s="6" t="str">
        <f>VLOOKUP(M519,IDs!$F$3:$G$17,2,0)</f>
        <v>Laproscopy</v>
      </c>
    </row>
    <row r="520" spans="1:14" ht="12.75">
      <c r="A520" s="6" t="s">
        <v>479</v>
      </c>
      <c r="B520" s="6">
        <v>45071</v>
      </c>
      <c r="C520" s="6">
        <v>2</v>
      </c>
      <c r="D520" s="6"/>
      <c r="E520" s="6">
        <v>37</v>
      </c>
      <c r="F520" s="6">
        <v>12</v>
      </c>
      <c r="G520" s="6">
        <v>2</v>
      </c>
      <c r="H520" s="6"/>
      <c r="I520" s="24">
        <v>44471.555555555598</v>
      </c>
      <c r="J520" s="6">
        <v>12</v>
      </c>
      <c r="K520" s="6">
        <v>2</v>
      </c>
      <c r="L520" s="6" t="str">
        <f>VLOOKUP(G520,IDs!$Q$3:$R$22,2,0)</f>
        <v>Bangalore</v>
      </c>
      <c r="M520" s="6">
        <f>VLOOKUP(E520,IDs!$A$3:$C$161,3,0)</f>
        <v>0</v>
      </c>
      <c r="N520" s="6" t="str">
        <f>VLOOKUP(M520,IDs!$F$3:$G$17,2,0)</f>
        <v>Not Assigned</v>
      </c>
    </row>
    <row r="521" spans="1:14" ht="12.75">
      <c r="A521" s="6" t="s">
        <v>480</v>
      </c>
      <c r="B521" s="6">
        <v>45072</v>
      </c>
      <c r="C521" s="6">
        <v>2</v>
      </c>
      <c r="D521" s="6"/>
      <c r="E521" s="6">
        <v>39</v>
      </c>
      <c r="F521" s="6">
        <v>39</v>
      </c>
      <c r="G521" s="6">
        <v>2</v>
      </c>
      <c r="H521" s="6"/>
      <c r="I521" s="24">
        <v>44471.555555555598</v>
      </c>
      <c r="J521" s="6">
        <v>39</v>
      </c>
      <c r="K521" s="6">
        <v>2</v>
      </c>
      <c r="L521" s="6" t="str">
        <f>VLOOKUP(G521,IDs!$Q$3:$R$22,2,0)</f>
        <v>Bangalore</v>
      </c>
      <c r="M521" s="6">
        <f>VLOOKUP(E521,IDs!$A$3:$C$161,3,0)</f>
        <v>2</v>
      </c>
      <c r="N521" s="6" t="str">
        <f>VLOOKUP(M521,IDs!$F$3:$G$17,2,0)</f>
        <v>Urology Circumcision</v>
      </c>
    </row>
    <row r="522" spans="1:14" ht="12.75">
      <c r="A522" s="6" t="s">
        <v>475</v>
      </c>
      <c r="B522" s="6">
        <v>45073</v>
      </c>
      <c r="C522" s="6">
        <v>2</v>
      </c>
      <c r="D522" s="6"/>
      <c r="E522" s="6">
        <v>37</v>
      </c>
      <c r="F522" s="6">
        <v>12</v>
      </c>
      <c r="G522" s="6">
        <v>4</v>
      </c>
      <c r="H522" s="6"/>
      <c r="I522" s="24">
        <v>44471.555555555598</v>
      </c>
      <c r="J522" s="6">
        <v>12</v>
      </c>
      <c r="K522" s="6">
        <v>2</v>
      </c>
      <c r="L522" s="6" t="str">
        <f>VLOOKUP(G522,IDs!$Q$3:$R$22,2,0)</f>
        <v>Hyderabad</v>
      </c>
      <c r="M522" s="6">
        <f>VLOOKUP(E522,IDs!$A$3:$C$161,3,0)</f>
        <v>0</v>
      </c>
      <c r="N522" s="6" t="str">
        <f>VLOOKUP(M522,IDs!$F$3:$G$17,2,0)</f>
        <v>Not Assigned</v>
      </c>
    </row>
    <row r="523" spans="1:14" ht="12.75">
      <c r="A523" s="6" t="s">
        <v>481</v>
      </c>
      <c r="B523" s="6">
        <v>45074</v>
      </c>
      <c r="C523" s="6">
        <v>5</v>
      </c>
      <c r="D523" s="6"/>
      <c r="E523" s="6">
        <v>17</v>
      </c>
      <c r="F523" s="6">
        <v>13</v>
      </c>
      <c r="G523" s="6">
        <v>1</v>
      </c>
      <c r="H523" s="6"/>
      <c r="I523" s="24">
        <v>44471.561805555597</v>
      </c>
      <c r="J523" s="6">
        <v>13</v>
      </c>
      <c r="K523" s="6">
        <v>5</v>
      </c>
      <c r="L523" s="6" t="str">
        <f>VLOOKUP(G523,IDs!$Q$3:$R$22,2,0)</f>
        <v>New Delhi</v>
      </c>
      <c r="M523" s="6">
        <f>VLOOKUP(E523,IDs!$A$3:$C$161,3,0)</f>
        <v>7</v>
      </c>
      <c r="N523" s="6" t="str">
        <f>VLOOKUP(M523,IDs!$F$3:$G$17,2,0)</f>
        <v>Cosmetic</v>
      </c>
    </row>
    <row r="524" spans="1:14" ht="12.75">
      <c r="A524" s="6" t="s">
        <v>482</v>
      </c>
      <c r="B524" s="6">
        <v>45075</v>
      </c>
      <c r="C524" s="6">
        <v>5</v>
      </c>
      <c r="D524" s="6"/>
      <c r="E524" s="6">
        <v>14</v>
      </c>
      <c r="F524" s="6">
        <v>2</v>
      </c>
      <c r="G524" s="6">
        <v>1</v>
      </c>
      <c r="H524" s="6"/>
      <c r="I524" s="24">
        <v>44471.561805555597</v>
      </c>
      <c r="J524" s="6">
        <v>2</v>
      </c>
      <c r="K524" s="6">
        <v>5</v>
      </c>
      <c r="L524" s="6" t="str">
        <f>VLOOKUP(G524,IDs!$Q$3:$R$22,2,0)</f>
        <v>New Delhi</v>
      </c>
      <c r="M524" s="6">
        <f>VLOOKUP(E524,IDs!$A$3:$C$161,3,0)</f>
        <v>6</v>
      </c>
      <c r="N524" s="6" t="str">
        <f>VLOOKUP(M524,IDs!$F$3:$G$17,2,0)</f>
        <v>Kidney Stone</v>
      </c>
    </row>
    <row r="525" spans="1:14" ht="12.75">
      <c r="A525" s="6" t="s">
        <v>483</v>
      </c>
      <c r="B525" s="6">
        <v>45076</v>
      </c>
      <c r="C525" s="6">
        <v>2</v>
      </c>
      <c r="D525" s="6"/>
      <c r="E525" s="6">
        <v>37</v>
      </c>
      <c r="F525" s="6">
        <v>2</v>
      </c>
      <c r="G525" s="6">
        <v>1</v>
      </c>
      <c r="H525" s="6"/>
      <c r="I525" s="24">
        <v>44471.5625</v>
      </c>
      <c r="J525" s="6">
        <v>2</v>
      </c>
      <c r="K525" s="6">
        <v>2</v>
      </c>
      <c r="L525" s="6" t="str">
        <f>VLOOKUP(G525,IDs!$Q$3:$R$22,2,0)</f>
        <v>New Delhi</v>
      </c>
      <c r="M525" s="6">
        <f>VLOOKUP(E525,IDs!$A$3:$C$161,3,0)</f>
        <v>0</v>
      </c>
      <c r="N525" s="6" t="str">
        <f>VLOOKUP(M525,IDs!$F$3:$G$17,2,0)</f>
        <v>Not Assigned</v>
      </c>
    </row>
    <row r="526" spans="1:14" ht="12.75">
      <c r="A526" s="6" t="s">
        <v>484</v>
      </c>
      <c r="B526" s="6">
        <v>45077</v>
      </c>
      <c r="C526" s="6">
        <v>2</v>
      </c>
      <c r="D526" s="6"/>
      <c r="E526" s="6">
        <v>14</v>
      </c>
      <c r="F526" s="6">
        <v>13</v>
      </c>
      <c r="G526" s="6">
        <v>1</v>
      </c>
      <c r="H526" s="6"/>
      <c r="I526" s="24">
        <v>44471.565972222197</v>
      </c>
      <c r="J526" s="6">
        <v>13</v>
      </c>
      <c r="K526" s="6">
        <v>2</v>
      </c>
      <c r="L526" s="6" t="str">
        <f>VLOOKUP(G526,IDs!$Q$3:$R$22,2,0)</f>
        <v>New Delhi</v>
      </c>
      <c r="M526" s="6">
        <f>VLOOKUP(E526,IDs!$A$3:$C$161,3,0)</f>
        <v>6</v>
      </c>
      <c r="N526" s="6" t="str">
        <f>VLOOKUP(M526,IDs!$F$3:$G$17,2,0)</f>
        <v>Kidney Stone</v>
      </c>
    </row>
    <row r="527" spans="1:14" ht="12.75">
      <c r="A527" s="6" t="s">
        <v>485</v>
      </c>
      <c r="B527" s="6">
        <v>45078</v>
      </c>
      <c r="C527" s="6">
        <v>5</v>
      </c>
      <c r="D527" s="6"/>
      <c r="E527" s="6">
        <v>2</v>
      </c>
      <c r="F527" s="6">
        <v>2</v>
      </c>
      <c r="G527" s="6">
        <v>3</v>
      </c>
      <c r="H527" s="6"/>
      <c r="I527" s="24">
        <v>44471.567361111098</v>
      </c>
      <c r="J527" s="6">
        <v>2</v>
      </c>
      <c r="K527" s="6">
        <v>5</v>
      </c>
      <c r="L527" s="6" t="str">
        <f>VLOOKUP(G527,IDs!$Q$3:$R$22,2,0)</f>
        <v>Mumbai</v>
      </c>
      <c r="M527" s="6">
        <f>VLOOKUP(E527,IDs!$A$3:$C$161,3,0)</f>
        <v>1</v>
      </c>
      <c r="N527" s="6" t="str">
        <f>VLOOKUP(M527,IDs!$F$3:$G$17,2,0)</f>
        <v>Proctology</v>
      </c>
    </row>
    <row r="528" spans="1:14" ht="12.75">
      <c r="A528" s="6" t="s">
        <v>486</v>
      </c>
      <c r="B528" s="6">
        <v>45079</v>
      </c>
      <c r="C528" s="6">
        <v>1</v>
      </c>
      <c r="D528" s="6"/>
      <c r="E528" s="6">
        <v>39</v>
      </c>
      <c r="F528" s="6">
        <v>39</v>
      </c>
      <c r="G528" s="6">
        <v>3</v>
      </c>
      <c r="H528" s="6"/>
      <c r="I528" s="24">
        <v>44471.568749999999</v>
      </c>
      <c r="J528" s="6">
        <v>39</v>
      </c>
      <c r="K528" s="6">
        <v>1</v>
      </c>
      <c r="L528" s="6" t="str">
        <f>VLOOKUP(G528,IDs!$Q$3:$R$22,2,0)</f>
        <v>Mumbai</v>
      </c>
      <c r="M528" s="6">
        <f>VLOOKUP(E528,IDs!$A$3:$C$161,3,0)</f>
        <v>2</v>
      </c>
      <c r="N528" s="6" t="str">
        <f>VLOOKUP(M528,IDs!$F$3:$G$17,2,0)</f>
        <v>Urology Circumcision</v>
      </c>
    </row>
    <row r="529" spans="1:14" ht="12.75">
      <c r="A529" s="6" t="s">
        <v>487</v>
      </c>
      <c r="B529" s="6">
        <v>45080</v>
      </c>
      <c r="C529" s="6">
        <v>2</v>
      </c>
      <c r="D529" s="6"/>
      <c r="E529" s="6">
        <v>37</v>
      </c>
      <c r="F529" s="6">
        <v>13</v>
      </c>
      <c r="G529" s="6">
        <v>4</v>
      </c>
      <c r="H529" s="6"/>
      <c r="I529" s="24">
        <v>44471.569444444402</v>
      </c>
      <c r="J529" s="6">
        <v>13</v>
      </c>
      <c r="K529" s="6">
        <v>2</v>
      </c>
      <c r="L529" s="6" t="str">
        <f>VLOOKUP(G529,IDs!$Q$3:$R$22,2,0)</f>
        <v>Hyderabad</v>
      </c>
      <c r="M529" s="6">
        <f>VLOOKUP(E529,IDs!$A$3:$C$161,3,0)</f>
        <v>0</v>
      </c>
      <c r="N529" s="6" t="str">
        <f>VLOOKUP(M529,IDs!$F$3:$G$17,2,0)</f>
        <v>Not Assigned</v>
      </c>
    </row>
    <row r="530" spans="1:14" ht="12.75">
      <c r="A530" s="6" t="s">
        <v>488</v>
      </c>
      <c r="B530" s="6">
        <v>45081</v>
      </c>
      <c r="C530" s="6">
        <v>5</v>
      </c>
      <c r="D530" s="6"/>
      <c r="E530" s="6">
        <v>14</v>
      </c>
      <c r="F530" s="6">
        <v>2</v>
      </c>
      <c r="G530" s="6">
        <v>1</v>
      </c>
      <c r="H530" s="6"/>
      <c r="I530" s="24">
        <v>44471.569444444402</v>
      </c>
      <c r="J530" s="6">
        <v>2</v>
      </c>
      <c r="K530" s="6">
        <v>5</v>
      </c>
      <c r="L530" s="6" t="str">
        <f>VLOOKUP(G530,IDs!$Q$3:$R$22,2,0)</f>
        <v>New Delhi</v>
      </c>
      <c r="M530" s="6">
        <f>VLOOKUP(E530,IDs!$A$3:$C$161,3,0)</f>
        <v>6</v>
      </c>
      <c r="N530" s="6" t="str">
        <f>VLOOKUP(M530,IDs!$F$3:$G$17,2,0)</f>
        <v>Kidney Stone</v>
      </c>
    </row>
    <row r="531" spans="1:14" ht="12.75">
      <c r="A531" s="6" t="s">
        <v>489</v>
      </c>
      <c r="B531" s="6">
        <v>45082</v>
      </c>
      <c r="C531" s="6">
        <v>5</v>
      </c>
      <c r="D531" s="6" t="s">
        <v>49</v>
      </c>
      <c r="E531" s="6">
        <v>17</v>
      </c>
      <c r="F531" s="6">
        <v>18</v>
      </c>
      <c r="G531" s="6">
        <v>1</v>
      </c>
      <c r="H531" s="24">
        <v>44670</v>
      </c>
      <c r="I531" s="24">
        <v>44471.570138888899</v>
      </c>
      <c r="J531" s="6">
        <v>18</v>
      </c>
      <c r="K531" s="6">
        <v>5</v>
      </c>
      <c r="L531" s="6" t="str">
        <f>VLOOKUP(G531,IDs!$Q$3:$R$22,2,0)</f>
        <v>New Delhi</v>
      </c>
      <c r="M531" s="6">
        <f>VLOOKUP(E531,IDs!$A$3:$C$161,3,0)</f>
        <v>7</v>
      </c>
      <c r="N531" s="6" t="str">
        <f>VLOOKUP(M531,IDs!$F$3:$G$17,2,0)</f>
        <v>Cosmetic</v>
      </c>
    </row>
    <row r="532" spans="1:14" ht="12.75">
      <c r="A532" s="6" t="s">
        <v>490</v>
      </c>
      <c r="B532" s="6">
        <v>45083</v>
      </c>
      <c r="C532" s="6">
        <v>5</v>
      </c>
      <c r="D532" s="6"/>
      <c r="E532" s="6">
        <v>14</v>
      </c>
      <c r="F532" s="6">
        <v>2</v>
      </c>
      <c r="G532" s="6">
        <v>1</v>
      </c>
      <c r="H532" s="6"/>
      <c r="I532" s="24">
        <v>44471.570833333302</v>
      </c>
      <c r="J532" s="6">
        <v>2</v>
      </c>
      <c r="K532" s="6">
        <v>5</v>
      </c>
      <c r="L532" s="6" t="str">
        <f>VLOOKUP(G532,IDs!$Q$3:$R$22,2,0)</f>
        <v>New Delhi</v>
      </c>
      <c r="M532" s="6">
        <f>VLOOKUP(E532,IDs!$A$3:$C$161,3,0)</f>
        <v>6</v>
      </c>
      <c r="N532" s="6" t="str">
        <f>VLOOKUP(M532,IDs!$F$3:$G$17,2,0)</f>
        <v>Kidney Stone</v>
      </c>
    </row>
    <row r="533" spans="1:14" ht="12.75">
      <c r="A533" s="6" t="s">
        <v>491</v>
      </c>
      <c r="B533" s="6">
        <v>45084</v>
      </c>
      <c r="C533" s="6">
        <v>5</v>
      </c>
      <c r="D533" s="6"/>
      <c r="E533" s="6">
        <v>2</v>
      </c>
      <c r="F533" s="6">
        <v>12</v>
      </c>
      <c r="G533" s="6">
        <v>3</v>
      </c>
      <c r="H533" s="6"/>
      <c r="I533" s="24">
        <v>44471.572222222203</v>
      </c>
      <c r="J533" s="6">
        <v>12</v>
      </c>
      <c r="K533" s="6">
        <v>5</v>
      </c>
      <c r="L533" s="6" t="str">
        <f>VLOOKUP(G533,IDs!$Q$3:$R$22,2,0)</f>
        <v>Mumbai</v>
      </c>
      <c r="M533" s="6">
        <f>VLOOKUP(E533,IDs!$A$3:$C$161,3,0)</f>
        <v>1</v>
      </c>
      <c r="N533" s="6" t="str">
        <f>VLOOKUP(M533,IDs!$F$3:$G$17,2,0)</f>
        <v>Proctology</v>
      </c>
    </row>
    <row r="534" spans="1:14" ht="12.75">
      <c r="A534" s="6" t="s">
        <v>492</v>
      </c>
      <c r="B534" s="6">
        <v>45085</v>
      </c>
      <c r="C534" s="6">
        <v>1</v>
      </c>
      <c r="D534" s="6"/>
      <c r="E534" s="6">
        <v>14</v>
      </c>
      <c r="F534" s="6">
        <v>13</v>
      </c>
      <c r="G534" s="6">
        <v>1</v>
      </c>
      <c r="H534" s="6"/>
      <c r="I534" s="24">
        <v>44471.572916666701</v>
      </c>
      <c r="J534" s="6">
        <v>13</v>
      </c>
      <c r="K534" s="6">
        <v>1</v>
      </c>
      <c r="L534" s="6" t="str">
        <f>VLOOKUP(G534,IDs!$Q$3:$R$22,2,0)</f>
        <v>New Delhi</v>
      </c>
      <c r="M534" s="6">
        <f>VLOOKUP(E534,IDs!$A$3:$C$161,3,0)</f>
        <v>6</v>
      </c>
      <c r="N534" s="6" t="str">
        <f>VLOOKUP(M534,IDs!$F$3:$G$17,2,0)</f>
        <v>Kidney Stone</v>
      </c>
    </row>
    <row r="535" spans="1:14" ht="12.75">
      <c r="A535" s="6" t="s">
        <v>493</v>
      </c>
      <c r="B535" s="6">
        <v>45086</v>
      </c>
      <c r="C535" s="6">
        <v>5</v>
      </c>
      <c r="D535" s="6"/>
      <c r="E535" s="6">
        <v>16</v>
      </c>
      <c r="F535" s="6">
        <v>2</v>
      </c>
      <c r="G535" s="6">
        <v>1</v>
      </c>
      <c r="H535" s="6"/>
      <c r="I535" s="24">
        <v>44471.574305555601</v>
      </c>
      <c r="J535" s="6">
        <v>2</v>
      </c>
      <c r="K535" s="6">
        <v>5</v>
      </c>
      <c r="L535" s="6" t="str">
        <f>VLOOKUP(G535,IDs!$Q$3:$R$22,2,0)</f>
        <v>New Delhi</v>
      </c>
      <c r="M535" s="6">
        <f>VLOOKUP(E535,IDs!$A$3:$C$161,3,0)</f>
        <v>3</v>
      </c>
      <c r="N535" s="6" t="str">
        <f>VLOOKUP(M535,IDs!$F$3:$G$17,2,0)</f>
        <v>Laproscopy</v>
      </c>
    </row>
    <row r="536" spans="1:14" ht="12.75">
      <c r="A536" s="6" t="s">
        <v>494</v>
      </c>
      <c r="B536" s="6">
        <v>45087</v>
      </c>
      <c r="C536" s="6">
        <v>2</v>
      </c>
      <c r="D536" s="6"/>
      <c r="E536" s="6">
        <v>37</v>
      </c>
      <c r="F536" s="6">
        <v>2</v>
      </c>
      <c r="G536" s="6">
        <v>3</v>
      </c>
      <c r="H536" s="6"/>
      <c r="I536" s="24">
        <v>44471.576388888898</v>
      </c>
      <c r="J536" s="6">
        <v>2</v>
      </c>
      <c r="K536" s="6">
        <v>2</v>
      </c>
      <c r="L536" s="6" t="str">
        <f>VLOOKUP(G536,IDs!$Q$3:$R$22,2,0)</f>
        <v>Mumbai</v>
      </c>
      <c r="M536" s="6">
        <f>VLOOKUP(E536,IDs!$A$3:$C$161,3,0)</f>
        <v>0</v>
      </c>
      <c r="N536" s="6" t="str">
        <f>VLOOKUP(M536,IDs!$F$3:$G$17,2,0)</f>
        <v>Not Assigned</v>
      </c>
    </row>
    <row r="537" spans="1:14" ht="12.75">
      <c r="A537" s="6" t="s">
        <v>495</v>
      </c>
      <c r="B537" s="6">
        <v>45088</v>
      </c>
      <c r="C537" s="6">
        <v>2</v>
      </c>
      <c r="D537" s="6" t="s">
        <v>49</v>
      </c>
      <c r="E537" s="6">
        <v>39</v>
      </c>
      <c r="F537" s="6">
        <v>2</v>
      </c>
      <c r="G537" s="6">
        <v>6</v>
      </c>
      <c r="H537" s="24">
        <v>44774</v>
      </c>
      <c r="I537" s="24">
        <v>44471.576388888898</v>
      </c>
      <c r="J537" s="6">
        <v>2</v>
      </c>
      <c r="K537" s="6">
        <v>2</v>
      </c>
      <c r="L537" s="6" t="str">
        <f>VLOOKUP(G537,IDs!$Q$3:$R$22,2,0)</f>
        <v>Pune</v>
      </c>
      <c r="M537" s="6">
        <f>VLOOKUP(E537,IDs!$A$3:$C$161,3,0)</f>
        <v>2</v>
      </c>
      <c r="N537" s="6" t="str">
        <f>VLOOKUP(M537,IDs!$F$3:$G$17,2,0)</f>
        <v>Urology Circumcision</v>
      </c>
    </row>
    <row r="538" spans="1:14" ht="12.75">
      <c r="A538" s="6" t="s">
        <v>496</v>
      </c>
      <c r="B538" s="6">
        <v>45089</v>
      </c>
      <c r="C538" s="6">
        <v>1</v>
      </c>
      <c r="D538" s="6"/>
      <c r="E538" s="6">
        <v>14</v>
      </c>
      <c r="F538" s="6">
        <v>13</v>
      </c>
      <c r="G538" s="6">
        <v>1</v>
      </c>
      <c r="H538" s="6"/>
      <c r="I538" s="24">
        <v>44471.578472222202</v>
      </c>
      <c r="J538" s="6">
        <v>13</v>
      </c>
      <c r="K538" s="6">
        <v>1</v>
      </c>
      <c r="L538" s="6" t="str">
        <f>VLOOKUP(G538,IDs!$Q$3:$R$22,2,0)</f>
        <v>New Delhi</v>
      </c>
      <c r="M538" s="6">
        <f>VLOOKUP(E538,IDs!$A$3:$C$161,3,0)</f>
        <v>6</v>
      </c>
      <c r="N538" s="6" t="str">
        <f>VLOOKUP(M538,IDs!$F$3:$G$17,2,0)</f>
        <v>Kidney Stone</v>
      </c>
    </row>
    <row r="539" spans="1:14" ht="12.75">
      <c r="A539" s="6" t="s">
        <v>497</v>
      </c>
      <c r="B539" s="6">
        <v>45090</v>
      </c>
      <c r="C539" s="6">
        <v>5</v>
      </c>
      <c r="D539" s="6" t="s">
        <v>49</v>
      </c>
      <c r="E539" s="6">
        <v>16</v>
      </c>
      <c r="F539" s="6">
        <v>13</v>
      </c>
      <c r="G539" s="6">
        <v>11</v>
      </c>
      <c r="H539" s="6"/>
      <c r="I539" s="24">
        <v>44471.579166666699</v>
      </c>
      <c r="J539" s="6">
        <v>13</v>
      </c>
      <c r="K539" s="6">
        <v>5</v>
      </c>
      <c r="L539" s="6" t="str">
        <f>VLOOKUP(G539,IDs!$Q$3:$R$22,2,0)</f>
        <v>Chennai</v>
      </c>
      <c r="M539" s="6">
        <f>VLOOKUP(E539,IDs!$A$3:$C$161,3,0)</f>
        <v>3</v>
      </c>
      <c r="N539" s="6" t="str">
        <f>VLOOKUP(M539,IDs!$F$3:$G$17,2,0)</f>
        <v>Laproscopy</v>
      </c>
    </row>
    <row r="540" spans="1:14" ht="12.75">
      <c r="A540" s="6" t="s">
        <v>496</v>
      </c>
      <c r="B540" s="6">
        <v>45091</v>
      </c>
      <c r="C540" s="6">
        <v>2</v>
      </c>
      <c r="D540" s="6"/>
      <c r="E540" s="6">
        <v>37</v>
      </c>
      <c r="F540" s="6">
        <v>13</v>
      </c>
      <c r="G540" s="6">
        <v>2</v>
      </c>
      <c r="H540" s="6"/>
      <c r="I540" s="24">
        <v>44471.579861111102</v>
      </c>
      <c r="J540" s="6">
        <v>13</v>
      </c>
      <c r="K540" s="6">
        <v>2</v>
      </c>
      <c r="L540" s="6" t="str">
        <f>VLOOKUP(G540,IDs!$Q$3:$R$22,2,0)</f>
        <v>Bangalore</v>
      </c>
      <c r="M540" s="6">
        <f>VLOOKUP(E540,IDs!$A$3:$C$161,3,0)</f>
        <v>0</v>
      </c>
      <c r="N540" s="6" t="str">
        <f>VLOOKUP(M540,IDs!$F$3:$G$17,2,0)</f>
        <v>Not Assigned</v>
      </c>
    </row>
    <row r="541" spans="1:14" ht="12.75">
      <c r="A541" s="6" t="s">
        <v>498</v>
      </c>
      <c r="B541" s="6">
        <v>45092</v>
      </c>
      <c r="C541" s="6">
        <v>5</v>
      </c>
      <c r="D541" s="6"/>
      <c r="E541" s="6">
        <v>16</v>
      </c>
      <c r="F541" s="6">
        <v>2</v>
      </c>
      <c r="G541" s="6">
        <v>1</v>
      </c>
      <c r="H541" s="6"/>
      <c r="I541" s="24">
        <v>44471.583333333299</v>
      </c>
      <c r="J541" s="6">
        <v>2</v>
      </c>
      <c r="K541" s="6">
        <v>5</v>
      </c>
      <c r="L541" s="6" t="str">
        <f>VLOOKUP(G541,IDs!$Q$3:$R$22,2,0)</f>
        <v>New Delhi</v>
      </c>
      <c r="M541" s="6">
        <f>VLOOKUP(E541,IDs!$A$3:$C$161,3,0)</f>
        <v>3</v>
      </c>
      <c r="N541" s="6" t="str">
        <f>VLOOKUP(M541,IDs!$F$3:$G$17,2,0)</f>
        <v>Laproscopy</v>
      </c>
    </row>
    <row r="542" spans="1:14" ht="12.75">
      <c r="A542" s="6" t="s">
        <v>499</v>
      </c>
      <c r="B542" s="6">
        <v>45093</v>
      </c>
      <c r="C542" s="6">
        <v>5</v>
      </c>
      <c r="D542" s="6"/>
      <c r="E542" s="6">
        <v>16</v>
      </c>
      <c r="F542" s="6">
        <v>2</v>
      </c>
      <c r="G542" s="6">
        <v>1</v>
      </c>
      <c r="H542" s="6"/>
      <c r="I542" s="24">
        <v>44471.584027777797</v>
      </c>
      <c r="J542" s="6">
        <v>2</v>
      </c>
      <c r="K542" s="6">
        <v>5</v>
      </c>
      <c r="L542" s="6" t="str">
        <f>VLOOKUP(G542,IDs!$Q$3:$R$22,2,0)</f>
        <v>New Delhi</v>
      </c>
      <c r="M542" s="6">
        <f>VLOOKUP(E542,IDs!$A$3:$C$161,3,0)</f>
        <v>3</v>
      </c>
      <c r="N542" s="6" t="str">
        <f>VLOOKUP(M542,IDs!$F$3:$G$17,2,0)</f>
        <v>Laproscopy</v>
      </c>
    </row>
    <row r="543" spans="1:14" ht="12.75">
      <c r="A543" s="6" t="s">
        <v>500</v>
      </c>
      <c r="B543" s="6">
        <v>45094</v>
      </c>
      <c r="C543" s="6">
        <v>5</v>
      </c>
      <c r="D543" s="6"/>
      <c r="E543" s="6">
        <v>39</v>
      </c>
      <c r="F543" s="6">
        <v>2</v>
      </c>
      <c r="G543" s="6">
        <v>1</v>
      </c>
      <c r="H543" s="6"/>
      <c r="I543" s="24">
        <v>44471.5847222222</v>
      </c>
      <c r="J543" s="6">
        <v>2</v>
      </c>
      <c r="K543" s="6">
        <v>5</v>
      </c>
      <c r="L543" s="6" t="str">
        <f>VLOOKUP(G543,IDs!$Q$3:$R$22,2,0)</f>
        <v>New Delhi</v>
      </c>
      <c r="M543" s="6">
        <f>VLOOKUP(E543,IDs!$A$3:$C$161,3,0)</f>
        <v>2</v>
      </c>
      <c r="N543" s="6" t="str">
        <f>VLOOKUP(M543,IDs!$F$3:$G$17,2,0)</f>
        <v>Urology Circumcision</v>
      </c>
    </row>
    <row r="544" spans="1:14" ht="12.75">
      <c r="A544" s="6" t="s">
        <v>501</v>
      </c>
      <c r="B544" s="6">
        <v>45095</v>
      </c>
      <c r="C544" s="6">
        <v>5</v>
      </c>
      <c r="D544" s="6"/>
      <c r="E544" s="6">
        <v>39</v>
      </c>
      <c r="F544" s="6">
        <v>2</v>
      </c>
      <c r="G544" s="6">
        <v>1</v>
      </c>
      <c r="H544" s="6"/>
      <c r="I544" s="24">
        <v>44471.5847222222</v>
      </c>
      <c r="J544" s="6">
        <v>2</v>
      </c>
      <c r="K544" s="6">
        <v>5</v>
      </c>
      <c r="L544" s="6" t="str">
        <f>VLOOKUP(G544,IDs!$Q$3:$R$22,2,0)</f>
        <v>New Delhi</v>
      </c>
      <c r="M544" s="6">
        <f>VLOOKUP(E544,IDs!$A$3:$C$161,3,0)</f>
        <v>2</v>
      </c>
      <c r="N544" s="6" t="str">
        <f>VLOOKUP(M544,IDs!$F$3:$G$17,2,0)</f>
        <v>Urology Circumcision</v>
      </c>
    </row>
    <row r="545" spans="1:14" ht="12.75">
      <c r="A545" s="6" t="s">
        <v>502</v>
      </c>
      <c r="B545" s="6">
        <v>45096</v>
      </c>
      <c r="C545" s="6">
        <v>2</v>
      </c>
      <c r="D545" s="6"/>
      <c r="E545" s="6">
        <v>37</v>
      </c>
      <c r="F545" s="6">
        <v>2</v>
      </c>
      <c r="G545" s="6">
        <v>1</v>
      </c>
      <c r="H545" s="6"/>
      <c r="I545" s="24">
        <v>44471.586805555598</v>
      </c>
      <c r="J545" s="6">
        <v>2</v>
      </c>
      <c r="K545" s="6">
        <v>2</v>
      </c>
      <c r="L545" s="6" t="str">
        <f>VLOOKUP(G545,IDs!$Q$3:$R$22,2,0)</f>
        <v>New Delhi</v>
      </c>
      <c r="M545" s="6">
        <f>VLOOKUP(E545,IDs!$A$3:$C$161,3,0)</f>
        <v>0</v>
      </c>
      <c r="N545" s="6" t="str">
        <f>VLOOKUP(M545,IDs!$F$3:$G$17,2,0)</f>
        <v>Not Assigned</v>
      </c>
    </row>
    <row r="546" spans="1:14" ht="12.75">
      <c r="A546" s="6" t="s">
        <v>503</v>
      </c>
      <c r="B546" s="6">
        <v>45097</v>
      </c>
      <c r="C546" s="6">
        <v>5</v>
      </c>
      <c r="D546" s="6"/>
      <c r="E546" s="6">
        <v>16</v>
      </c>
      <c r="F546" s="6">
        <v>2</v>
      </c>
      <c r="G546" s="6">
        <v>1</v>
      </c>
      <c r="H546" s="6"/>
      <c r="I546" s="24">
        <v>44471.586805555598</v>
      </c>
      <c r="J546" s="6">
        <v>2</v>
      </c>
      <c r="K546" s="6">
        <v>5</v>
      </c>
      <c r="L546" s="6" t="str">
        <f>VLOOKUP(G546,IDs!$Q$3:$R$22,2,0)</f>
        <v>New Delhi</v>
      </c>
      <c r="M546" s="6">
        <f>VLOOKUP(E546,IDs!$A$3:$C$161,3,0)</f>
        <v>3</v>
      </c>
      <c r="N546" s="6" t="str">
        <f>VLOOKUP(M546,IDs!$F$3:$G$17,2,0)</f>
        <v>Laproscopy</v>
      </c>
    </row>
    <row r="547" spans="1:14" ht="12.75">
      <c r="A547" s="6" t="s">
        <v>504</v>
      </c>
      <c r="B547" s="6">
        <v>45098</v>
      </c>
      <c r="C547" s="6">
        <v>5</v>
      </c>
      <c r="D547" s="6" t="s">
        <v>49</v>
      </c>
      <c r="E547" s="6">
        <v>14</v>
      </c>
      <c r="F547" s="6">
        <v>13</v>
      </c>
      <c r="G547" s="6">
        <v>1</v>
      </c>
      <c r="H547" s="6"/>
      <c r="I547" s="24">
        <v>44471.590277777803</v>
      </c>
      <c r="J547" s="6">
        <v>13</v>
      </c>
      <c r="K547" s="6">
        <v>5</v>
      </c>
      <c r="L547" s="6" t="str">
        <f>VLOOKUP(G547,IDs!$Q$3:$R$22,2,0)</f>
        <v>New Delhi</v>
      </c>
      <c r="M547" s="6">
        <f>VLOOKUP(E547,IDs!$A$3:$C$161,3,0)</f>
        <v>6</v>
      </c>
      <c r="N547" s="6" t="str">
        <f>VLOOKUP(M547,IDs!$F$3:$G$17,2,0)</f>
        <v>Kidney Stone</v>
      </c>
    </row>
    <row r="548" spans="1:14" ht="12.75">
      <c r="A548" s="6" t="s">
        <v>505</v>
      </c>
      <c r="B548" s="6">
        <v>45099</v>
      </c>
      <c r="C548" s="6">
        <v>5</v>
      </c>
      <c r="D548" s="6"/>
      <c r="E548" s="6">
        <v>16</v>
      </c>
      <c r="F548" s="6">
        <v>2</v>
      </c>
      <c r="G548" s="6">
        <v>1</v>
      </c>
      <c r="H548" s="6"/>
      <c r="I548" s="24">
        <v>44471.591666666704</v>
      </c>
      <c r="J548" s="6">
        <v>2</v>
      </c>
      <c r="K548" s="6">
        <v>5</v>
      </c>
      <c r="L548" s="6" t="str">
        <f>VLOOKUP(G548,IDs!$Q$3:$R$22,2,0)</f>
        <v>New Delhi</v>
      </c>
      <c r="M548" s="6">
        <f>VLOOKUP(E548,IDs!$A$3:$C$161,3,0)</f>
        <v>3</v>
      </c>
      <c r="N548" s="6" t="str">
        <f>VLOOKUP(M548,IDs!$F$3:$G$17,2,0)</f>
        <v>Laproscopy</v>
      </c>
    </row>
    <row r="549" spans="1:14" ht="12.75">
      <c r="A549" s="6" t="s">
        <v>506</v>
      </c>
      <c r="B549" s="6">
        <v>45100</v>
      </c>
      <c r="C549" s="6">
        <v>5</v>
      </c>
      <c r="D549" s="6"/>
      <c r="E549" s="6">
        <v>14</v>
      </c>
      <c r="F549" s="6">
        <v>2</v>
      </c>
      <c r="G549" s="6">
        <v>1</v>
      </c>
      <c r="H549" s="6"/>
      <c r="I549" s="24">
        <v>44471.593055555597</v>
      </c>
      <c r="J549" s="6">
        <v>2</v>
      </c>
      <c r="K549" s="6">
        <v>5</v>
      </c>
      <c r="L549" s="6" t="str">
        <f>VLOOKUP(G549,IDs!$Q$3:$R$22,2,0)</f>
        <v>New Delhi</v>
      </c>
      <c r="M549" s="6">
        <f>VLOOKUP(E549,IDs!$A$3:$C$161,3,0)</f>
        <v>6</v>
      </c>
      <c r="N549" s="6" t="str">
        <f>VLOOKUP(M549,IDs!$F$3:$G$17,2,0)</f>
        <v>Kidney Stone</v>
      </c>
    </row>
    <row r="550" spans="1:14" ht="12.75">
      <c r="A550" s="6" t="s">
        <v>507</v>
      </c>
      <c r="B550" s="6">
        <v>45101</v>
      </c>
      <c r="C550" s="6">
        <v>1</v>
      </c>
      <c r="D550" s="6"/>
      <c r="E550" s="6">
        <v>14</v>
      </c>
      <c r="F550" s="6">
        <v>2</v>
      </c>
      <c r="G550" s="6">
        <v>2</v>
      </c>
      <c r="H550" s="6"/>
      <c r="I550" s="24">
        <v>44471.59375</v>
      </c>
      <c r="J550" s="6">
        <v>2</v>
      </c>
      <c r="K550" s="6">
        <v>1</v>
      </c>
      <c r="L550" s="6" t="str">
        <f>VLOOKUP(G550,IDs!$Q$3:$R$22,2,0)</f>
        <v>Bangalore</v>
      </c>
      <c r="M550" s="6">
        <f>VLOOKUP(E550,IDs!$A$3:$C$161,3,0)</f>
        <v>6</v>
      </c>
      <c r="N550" s="6" t="str">
        <f>VLOOKUP(M550,IDs!$F$3:$G$17,2,0)</f>
        <v>Kidney Stone</v>
      </c>
    </row>
    <row r="551" spans="1:14" ht="12.75">
      <c r="A551" s="6" t="s">
        <v>508</v>
      </c>
      <c r="B551" s="6">
        <v>45102</v>
      </c>
      <c r="C551" s="6">
        <v>7</v>
      </c>
      <c r="D551" s="6" t="s">
        <v>54</v>
      </c>
      <c r="E551" s="6">
        <v>15</v>
      </c>
      <c r="F551" s="6">
        <v>34</v>
      </c>
      <c r="G551" s="6">
        <v>1</v>
      </c>
      <c r="H551" s="24">
        <v>44472</v>
      </c>
      <c r="I551" s="24">
        <v>44471.6</v>
      </c>
      <c r="J551" s="6">
        <v>34</v>
      </c>
      <c r="K551" s="6">
        <v>7</v>
      </c>
      <c r="L551" s="6" t="str">
        <f>VLOOKUP(G551,IDs!$Q$3:$R$22,2,0)</f>
        <v>New Delhi</v>
      </c>
      <c r="M551" s="6">
        <f>VLOOKUP(E551,IDs!$A$3:$C$161,3,0)</f>
        <v>3</v>
      </c>
      <c r="N551" s="6" t="str">
        <f>VLOOKUP(M551,IDs!$F$3:$G$17,2,0)</f>
        <v>Laproscopy</v>
      </c>
    </row>
    <row r="552" spans="1:14" ht="12.75">
      <c r="A552" s="6" t="s">
        <v>509</v>
      </c>
      <c r="B552" s="6">
        <v>45103</v>
      </c>
      <c r="C552" s="6">
        <v>2</v>
      </c>
      <c r="D552" s="6"/>
      <c r="E552" s="6">
        <v>37</v>
      </c>
      <c r="F552" s="6">
        <v>39</v>
      </c>
      <c r="G552" s="6">
        <v>2</v>
      </c>
      <c r="H552" s="24">
        <v>44475</v>
      </c>
      <c r="I552" s="24">
        <v>44471.600694444402</v>
      </c>
      <c r="J552" s="6">
        <v>39</v>
      </c>
      <c r="K552" s="6">
        <v>2</v>
      </c>
      <c r="L552" s="6" t="str">
        <f>VLOOKUP(G552,IDs!$Q$3:$R$22,2,0)</f>
        <v>Bangalore</v>
      </c>
      <c r="M552" s="6">
        <f>VLOOKUP(E552,IDs!$A$3:$C$161,3,0)</f>
        <v>0</v>
      </c>
      <c r="N552" s="6" t="str">
        <f>VLOOKUP(M552,IDs!$F$3:$G$17,2,0)</f>
        <v>Not Assigned</v>
      </c>
    </row>
    <row r="553" spans="1:14" ht="12.75">
      <c r="A553" s="6" t="s">
        <v>510</v>
      </c>
      <c r="B553" s="6">
        <v>45104</v>
      </c>
      <c r="C553" s="6">
        <v>2</v>
      </c>
      <c r="D553" s="6"/>
      <c r="E553" s="6">
        <v>5</v>
      </c>
      <c r="F553" s="6">
        <v>13</v>
      </c>
      <c r="G553" s="6">
        <v>2</v>
      </c>
      <c r="H553" s="6"/>
      <c r="I553" s="24">
        <v>44471.600694444402</v>
      </c>
      <c r="J553" s="6">
        <v>13</v>
      </c>
      <c r="K553" s="6">
        <v>2</v>
      </c>
      <c r="L553" s="6" t="str">
        <f>VLOOKUP(G553,IDs!$Q$3:$R$22,2,0)</f>
        <v>Bangalore</v>
      </c>
      <c r="M553" s="6">
        <f>VLOOKUP(E553,IDs!$A$3:$C$161,3,0)</f>
        <v>5</v>
      </c>
      <c r="N553" s="6" t="str">
        <f>VLOOKUP(M553,IDs!$F$3:$G$17,2,0)</f>
        <v>Vascular</v>
      </c>
    </row>
    <row r="554" spans="1:14" ht="12.75">
      <c r="A554" s="6" t="s">
        <v>511</v>
      </c>
      <c r="B554" s="6">
        <v>45105</v>
      </c>
      <c r="C554" s="6">
        <v>2</v>
      </c>
      <c r="D554" s="6"/>
      <c r="E554" s="6">
        <v>37</v>
      </c>
      <c r="F554" s="6">
        <v>2</v>
      </c>
      <c r="G554" s="6">
        <v>3</v>
      </c>
      <c r="H554" s="6"/>
      <c r="I554" s="24">
        <v>44471.604166666701</v>
      </c>
      <c r="J554" s="6">
        <v>2</v>
      </c>
      <c r="K554" s="6">
        <v>2</v>
      </c>
      <c r="L554" s="6" t="str">
        <f>VLOOKUP(G554,IDs!$Q$3:$R$22,2,0)</f>
        <v>Mumbai</v>
      </c>
      <c r="M554" s="6">
        <f>VLOOKUP(E554,IDs!$A$3:$C$161,3,0)</f>
        <v>0</v>
      </c>
      <c r="N554" s="6" t="str">
        <f>VLOOKUP(M554,IDs!$F$3:$G$17,2,0)</f>
        <v>Not Assigned</v>
      </c>
    </row>
    <row r="555" spans="1:14" ht="12.75">
      <c r="A555" s="6" t="s">
        <v>512</v>
      </c>
      <c r="B555" s="6">
        <v>45106</v>
      </c>
      <c r="C555" s="6">
        <v>5</v>
      </c>
      <c r="D555" s="6"/>
      <c r="E555" s="6">
        <v>39</v>
      </c>
      <c r="F555" s="6">
        <v>13</v>
      </c>
      <c r="G555" s="6">
        <v>6</v>
      </c>
      <c r="H555" s="6"/>
      <c r="I555" s="24">
        <v>44471.604166666701</v>
      </c>
      <c r="J555" s="6">
        <v>13</v>
      </c>
      <c r="K555" s="6">
        <v>5</v>
      </c>
      <c r="L555" s="6" t="str">
        <f>VLOOKUP(G555,IDs!$Q$3:$R$22,2,0)</f>
        <v>Pune</v>
      </c>
      <c r="M555" s="6">
        <f>VLOOKUP(E555,IDs!$A$3:$C$161,3,0)</f>
        <v>2</v>
      </c>
      <c r="N555" s="6" t="str">
        <f>VLOOKUP(M555,IDs!$F$3:$G$17,2,0)</f>
        <v>Urology Circumcision</v>
      </c>
    </row>
    <row r="556" spans="1:14" ht="12.75">
      <c r="A556" s="6" t="s">
        <v>513</v>
      </c>
      <c r="B556" s="6">
        <v>45107</v>
      </c>
      <c r="C556" s="6">
        <v>5</v>
      </c>
      <c r="D556" s="6"/>
      <c r="E556" s="6">
        <v>16</v>
      </c>
      <c r="F556" s="6">
        <v>2</v>
      </c>
      <c r="G556" s="6">
        <v>1</v>
      </c>
      <c r="H556" s="6"/>
      <c r="I556" s="24">
        <v>44471.6118055556</v>
      </c>
      <c r="J556" s="6">
        <v>2</v>
      </c>
      <c r="K556" s="6">
        <v>5</v>
      </c>
      <c r="L556" s="6" t="str">
        <f>VLOOKUP(G556,IDs!$Q$3:$R$22,2,0)</f>
        <v>New Delhi</v>
      </c>
      <c r="M556" s="6">
        <f>VLOOKUP(E556,IDs!$A$3:$C$161,3,0)</f>
        <v>3</v>
      </c>
      <c r="N556" s="6" t="str">
        <f>VLOOKUP(M556,IDs!$F$3:$G$17,2,0)</f>
        <v>Laproscopy</v>
      </c>
    </row>
    <row r="557" spans="1:14" ht="12.75">
      <c r="A557" s="6" t="s">
        <v>514</v>
      </c>
      <c r="B557" s="6">
        <v>45108</v>
      </c>
      <c r="C557" s="6">
        <v>1</v>
      </c>
      <c r="D557" s="6"/>
      <c r="E557" s="6">
        <v>96</v>
      </c>
      <c r="F557" s="6">
        <v>13</v>
      </c>
      <c r="G557" s="6">
        <v>3</v>
      </c>
      <c r="H557" s="6"/>
      <c r="I557" s="24">
        <v>44471.612500000003</v>
      </c>
      <c r="J557" s="6">
        <v>13</v>
      </c>
      <c r="K557" s="6">
        <v>1</v>
      </c>
      <c r="L557" s="6" t="str">
        <f>VLOOKUP(G557,IDs!$Q$3:$R$22,2,0)</f>
        <v>Mumbai</v>
      </c>
      <c r="M557" s="6">
        <f>VLOOKUP(E557,IDs!$A$3:$C$161,3,0)</f>
        <v>7</v>
      </c>
      <c r="N557" s="6" t="str">
        <f>VLOOKUP(M557,IDs!$F$3:$G$17,2,0)</f>
        <v>Cosmetic</v>
      </c>
    </row>
    <row r="558" spans="1:14" ht="12.75">
      <c r="A558" s="6" t="s">
        <v>491</v>
      </c>
      <c r="B558" s="6">
        <v>45109</v>
      </c>
      <c r="C558" s="6">
        <v>5</v>
      </c>
      <c r="D558" s="6"/>
      <c r="E558" s="6">
        <v>2</v>
      </c>
      <c r="F558" s="6">
        <v>13</v>
      </c>
      <c r="G558" s="6">
        <v>1</v>
      </c>
      <c r="H558" s="6"/>
      <c r="I558" s="24">
        <v>44471.613194444399</v>
      </c>
      <c r="J558" s="6">
        <v>13</v>
      </c>
      <c r="K558" s="6">
        <v>5</v>
      </c>
      <c r="L558" s="6" t="str">
        <f>VLOOKUP(G558,IDs!$Q$3:$R$22,2,0)</f>
        <v>New Delhi</v>
      </c>
      <c r="M558" s="6">
        <f>VLOOKUP(E558,IDs!$A$3:$C$161,3,0)</f>
        <v>1</v>
      </c>
      <c r="N558" s="6" t="str">
        <f>VLOOKUP(M558,IDs!$F$3:$G$17,2,0)</f>
        <v>Proctology</v>
      </c>
    </row>
    <row r="559" spans="1:14" ht="12.75">
      <c r="A559" s="6" t="s">
        <v>515</v>
      </c>
      <c r="B559" s="6">
        <v>45110</v>
      </c>
      <c r="C559" s="6">
        <v>5</v>
      </c>
      <c r="D559" s="6"/>
      <c r="E559" s="6">
        <v>2</v>
      </c>
      <c r="F559" s="6">
        <v>2</v>
      </c>
      <c r="G559" s="6">
        <v>1</v>
      </c>
      <c r="H559" s="6"/>
      <c r="I559" s="24">
        <v>44471.613194444399</v>
      </c>
      <c r="J559" s="6">
        <v>2</v>
      </c>
      <c r="K559" s="6">
        <v>5</v>
      </c>
      <c r="L559" s="6" t="str">
        <f>VLOOKUP(G559,IDs!$Q$3:$R$22,2,0)</f>
        <v>New Delhi</v>
      </c>
      <c r="M559" s="6">
        <f>VLOOKUP(E559,IDs!$A$3:$C$161,3,0)</f>
        <v>1</v>
      </c>
      <c r="N559" s="6" t="str">
        <f>VLOOKUP(M559,IDs!$F$3:$G$17,2,0)</f>
        <v>Proctology</v>
      </c>
    </row>
    <row r="560" spans="1:14" ht="12.75">
      <c r="A560" s="6" t="s">
        <v>516</v>
      </c>
      <c r="B560" s="6">
        <v>45111</v>
      </c>
      <c r="C560" s="6">
        <v>5</v>
      </c>
      <c r="D560" s="6"/>
      <c r="E560" s="6">
        <v>16</v>
      </c>
      <c r="F560" s="6">
        <v>13</v>
      </c>
      <c r="G560" s="6">
        <v>2</v>
      </c>
      <c r="H560" s="6"/>
      <c r="I560" s="24">
        <v>44471.614583333299</v>
      </c>
      <c r="J560" s="6">
        <v>13</v>
      </c>
      <c r="K560" s="6">
        <v>5</v>
      </c>
      <c r="L560" s="6" t="str">
        <f>VLOOKUP(G560,IDs!$Q$3:$R$22,2,0)</f>
        <v>Bangalore</v>
      </c>
      <c r="M560" s="6">
        <f>VLOOKUP(E560,IDs!$A$3:$C$161,3,0)</f>
        <v>3</v>
      </c>
      <c r="N560" s="6" t="str">
        <f>VLOOKUP(M560,IDs!$F$3:$G$17,2,0)</f>
        <v>Laproscopy</v>
      </c>
    </row>
    <row r="561" spans="1:14" ht="12.75">
      <c r="A561" s="6" t="s">
        <v>517</v>
      </c>
      <c r="B561" s="6">
        <v>45112</v>
      </c>
      <c r="C561" s="6">
        <v>5</v>
      </c>
      <c r="D561" s="6" t="s">
        <v>54</v>
      </c>
      <c r="E561" s="6">
        <v>2</v>
      </c>
      <c r="F561" s="6">
        <v>13</v>
      </c>
      <c r="G561" s="6">
        <v>3</v>
      </c>
      <c r="H561" s="24">
        <v>44729</v>
      </c>
      <c r="I561" s="24">
        <v>44471.615277777797</v>
      </c>
      <c r="J561" s="6">
        <v>13</v>
      </c>
      <c r="K561" s="6">
        <v>5</v>
      </c>
      <c r="L561" s="6" t="str">
        <f>VLOOKUP(G561,IDs!$Q$3:$R$22,2,0)</f>
        <v>Mumbai</v>
      </c>
      <c r="M561" s="6">
        <f>VLOOKUP(E561,IDs!$A$3:$C$161,3,0)</f>
        <v>1</v>
      </c>
      <c r="N561" s="6" t="str">
        <f>VLOOKUP(M561,IDs!$F$3:$G$17,2,0)</f>
        <v>Proctology</v>
      </c>
    </row>
    <row r="562" spans="1:14" ht="12.75">
      <c r="A562" s="6" t="s">
        <v>518</v>
      </c>
      <c r="B562" s="6">
        <v>45113</v>
      </c>
      <c r="C562" s="6">
        <v>2</v>
      </c>
      <c r="D562" s="6"/>
      <c r="E562" s="6">
        <v>2</v>
      </c>
      <c r="F562" s="6">
        <v>13</v>
      </c>
      <c r="G562" s="6">
        <v>3</v>
      </c>
      <c r="H562" s="6"/>
      <c r="I562" s="24">
        <v>44471.621527777803</v>
      </c>
      <c r="J562" s="6">
        <v>13</v>
      </c>
      <c r="K562" s="6">
        <v>2</v>
      </c>
      <c r="L562" s="6" t="str">
        <f>VLOOKUP(G562,IDs!$Q$3:$R$22,2,0)</f>
        <v>Mumbai</v>
      </c>
      <c r="M562" s="6">
        <f>VLOOKUP(E562,IDs!$A$3:$C$161,3,0)</f>
        <v>1</v>
      </c>
      <c r="N562" s="6" t="str">
        <f>VLOOKUP(M562,IDs!$F$3:$G$17,2,0)</f>
        <v>Proctology</v>
      </c>
    </row>
    <row r="563" spans="1:14" ht="12.75">
      <c r="A563" s="6" t="s">
        <v>519</v>
      </c>
      <c r="B563" s="6">
        <v>45114</v>
      </c>
      <c r="C563" s="6">
        <v>5</v>
      </c>
      <c r="D563" s="6"/>
      <c r="E563" s="6">
        <v>2</v>
      </c>
      <c r="F563" s="6">
        <v>13</v>
      </c>
      <c r="G563" s="6">
        <v>3</v>
      </c>
      <c r="H563" s="6"/>
      <c r="I563" s="24">
        <v>44471.622222222199</v>
      </c>
      <c r="J563" s="6">
        <v>13</v>
      </c>
      <c r="K563" s="6">
        <v>5</v>
      </c>
      <c r="L563" s="6" t="str">
        <f>VLOOKUP(G563,IDs!$Q$3:$R$22,2,0)</f>
        <v>Mumbai</v>
      </c>
      <c r="M563" s="6">
        <f>VLOOKUP(E563,IDs!$A$3:$C$161,3,0)</f>
        <v>1</v>
      </c>
      <c r="N563" s="6" t="str">
        <f>VLOOKUP(M563,IDs!$F$3:$G$17,2,0)</f>
        <v>Proctology</v>
      </c>
    </row>
    <row r="564" spans="1:14" ht="12.75">
      <c r="A564" s="6" t="s">
        <v>520</v>
      </c>
      <c r="B564" s="6">
        <v>45115</v>
      </c>
      <c r="C564" s="6">
        <v>2</v>
      </c>
      <c r="D564" s="6"/>
      <c r="E564" s="6">
        <v>37</v>
      </c>
      <c r="F564" s="6">
        <v>13</v>
      </c>
      <c r="G564" s="6">
        <v>1</v>
      </c>
      <c r="H564" s="6"/>
      <c r="I564" s="24">
        <v>44471.625</v>
      </c>
      <c r="J564" s="6">
        <v>13</v>
      </c>
      <c r="K564" s="6">
        <v>2</v>
      </c>
      <c r="L564" s="6" t="str">
        <f>VLOOKUP(G564,IDs!$Q$3:$R$22,2,0)</f>
        <v>New Delhi</v>
      </c>
      <c r="M564" s="6">
        <f>VLOOKUP(E564,IDs!$A$3:$C$161,3,0)</f>
        <v>0</v>
      </c>
      <c r="N564" s="6" t="str">
        <f>VLOOKUP(M564,IDs!$F$3:$G$17,2,0)</f>
        <v>Not Assigned</v>
      </c>
    </row>
    <row r="565" spans="1:14" ht="12.75">
      <c r="A565" s="6" t="s">
        <v>521</v>
      </c>
      <c r="B565" s="6">
        <v>45116</v>
      </c>
      <c r="C565" s="6">
        <v>2</v>
      </c>
      <c r="D565" s="6" t="s">
        <v>49</v>
      </c>
      <c r="E565" s="6">
        <v>2</v>
      </c>
      <c r="F565" s="6">
        <v>2</v>
      </c>
      <c r="G565" s="6">
        <v>6</v>
      </c>
      <c r="H565" s="24">
        <v>44592</v>
      </c>
      <c r="I565" s="24">
        <v>44471.628472222197</v>
      </c>
      <c r="J565" s="6">
        <v>2</v>
      </c>
      <c r="K565" s="6">
        <v>2</v>
      </c>
      <c r="L565" s="6" t="str">
        <f>VLOOKUP(G565,IDs!$Q$3:$R$22,2,0)</f>
        <v>Pune</v>
      </c>
      <c r="M565" s="6">
        <f>VLOOKUP(E565,IDs!$A$3:$C$161,3,0)</f>
        <v>1</v>
      </c>
      <c r="N565" s="6" t="str">
        <f>VLOOKUP(M565,IDs!$F$3:$G$17,2,0)</f>
        <v>Proctology</v>
      </c>
    </row>
    <row r="566" spans="1:14" ht="12.75">
      <c r="A566" s="6" t="s">
        <v>522</v>
      </c>
      <c r="B566" s="6">
        <v>45117</v>
      </c>
      <c r="C566" s="6">
        <v>5</v>
      </c>
      <c r="D566" s="6"/>
      <c r="E566" s="6">
        <v>14</v>
      </c>
      <c r="F566" s="6">
        <v>13</v>
      </c>
      <c r="G566" s="6">
        <v>1</v>
      </c>
      <c r="H566" s="6"/>
      <c r="I566" s="24">
        <v>44471.629861111098</v>
      </c>
      <c r="J566" s="6">
        <v>13</v>
      </c>
      <c r="K566" s="6">
        <v>5</v>
      </c>
      <c r="L566" s="6" t="str">
        <f>VLOOKUP(G566,IDs!$Q$3:$R$22,2,0)</f>
        <v>New Delhi</v>
      </c>
      <c r="M566" s="6">
        <f>VLOOKUP(E566,IDs!$A$3:$C$161,3,0)</f>
        <v>6</v>
      </c>
      <c r="N566" s="6" t="str">
        <f>VLOOKUP(M566,IDs!$F$3:$G$17,2,0)</f>
        <v>Kidney Stone</v>
      </c>
    </row>
    <row r="567" spans="1:14" ht="12.75">
      <c r="A567" s="6" t="s">
        <v>523</v>
      </c>
      <c r="B567" s="6">
        <v>45118</v>
      </c>
      <c r="C567" s="6">
        <v>5</v>
      </c>
      <c r="D567" s="6"/>
      <c r="E567" s="6">
        <v>16</v>
      </c>
      <c r="F567" s="6">
        <v>13</v>
      </c>
      <c r="G567" s="6">
        <v>2</v>
      </c>
      <c r="H567" s="24">
        <v>44478</v>
      </c>
      <c r="I567" s="24">
        <v>44471.631944444402</v>
      </c>
      <c r="J567" s="6">
        <v>13</v>
      </c>
      <c r="K567" s="6">
        <v>5</v>
      </c>
      <c r="L567" s="6" t="str">
        <f>VLOOKUP(G567,IDs!$Q$3:$R$22,2,0)</f>
        <v>Bangalore</v>
      </c>
      <c r="M567" s="6">
        <f>VLOOKUP(E567,IDs!$A$3:$C$161,3,0)</f>
        <v>3</v>
      </c>
      <c r="N567" s="6" t="str">
        <f>VLOOKUP(M567,IDs!$F$3:$G$17,2,0)</f>
        <v>Laproscopy</v>
      </c>
    </row>
    <row r="568" spans="1:14" ht="12.75">
      <c r="A568" s="6" t="s">
        <v>524</v>
      </c>
      <c r="B568" s="6">
        <v>45119</v>
      </c>
      <c r="C568" s="6">
        <v>5</v>
      </c>
      <c r="D568" s="6"/>
      <c r="E568" s="6">
        <v>14</v>
      </c>
      <c r="F568" s="6">
        <v>2</v>
      </c>
      <c r="G568" s="6">
        <v>1</v>
      </c>
      <c r="H568" s="6"/>
      <c r="I568" s="24">
        <v>44471.632638888899</v>
      </c>
      <c r="J568" s="6">
        <v>2</v>
      </c>
      <c r="K568" s="6">
        <v>5</v>
      </c>
      <c r="L568" s="6" t="str">
        <f>VLOOKUP(G568,IDs!$Q$3:$R$22,2,0)</f>
        <v>New Delhi</v>
      </c>
      <c r="M568" s="6">
        <f>VLOOKUP(E568,IDs!$A$3:$C$161,3,0)</f>
        <v>6</v>
      </c>
      <c r="N568" s="6" t="str">
        <f>VLOOKUP(M568,IDs!$F$3:$G$17,2,0)</f>
        <v>Kidney Stone</v>
      </c>
    </row>
    <row r="569" spans="1:14" ht="12.75">
      <c r="A569" s="6" t="s">
        <v>525</v>
      </c>
      <c r="B569" s="6">
        <v>45120</v>
      </c>
      <c r="C569" s="6">
        <v>2</v>
      </c>
      <c r="D569" s="6"/>
      <c r="E569" s="6">
        <v>21</v>
      </c>
      <c r="F569" s="6">
        <v>39</v>
      </c>
      <c r="G569" s="6">
        <v>2</v>
      </c>
      <c r="H569" s="24">
        <v>44476</v>
      </c>
      <c r="I569" s="24">
        <v>44471.635416666701</v>
      </c>
      <c r="J569" s="6">
        <v>39</v>
      </c>
      <c r="K569" s="6">
        <v>2</v>
      </c>
      <c r="L569" s="6" t="str">
        <f>VLOOKUP(G569,IDs!$Q$3:$R$22,2,0)</f>
        <v>Bangalore</v>
      </c>
      <c r="M569" s="6">
        <f>VLOOKUP(E569,IDs!$A$3:$C$161,3,0)</f>
        <v>1</v>
      </c>
      <c r="N569" s="6" t="str">
        <f>VLOOKUP(M569,IDs!$F$3:$G$17,2,0)</f>
        <v>Proctology</v>
      </c>
    </row>
    <row r="570" spans="1:14" ht="12.75">
      <c r="A570" s="6" t="s">
        <v>526</v>
      </c>
      <c r="B570" s="6">
        <v>45121</v>
      </c>
      <c r="C570" s="6">
        <v>2</v>
      </c>
      <c r="D570" s="6"/>
      <c r="E570" s="6">
        <v>129</v>
      </c>
      <c r="F570" s="6">
        <v>13</v>
      </c>
      <c r="G570" s="6">
        <v>2</v>
      </c>
      <c r="H570" s="6"/>
      <c r="I570" s="24">
        <v>44471.635416666701</v>
      </c>
      <c r="J570" s="6">
        <v>13</v>
      </c>
      <c r="K570" s="6">
        <v>2</v>
      </c>
      <c r="L570" s="6" t="str">
        <f>VLOOKUP(G570,IDs!$Q$3:$R$22,2,0)</f>
        <v>Bangalore</v>
      </c>
      <c r="M570" s="6">
        <f>VLOOKUP(E570,IDs!$A$3:$C$161,3,0)</f>
        <v>9</v>
      </c>
      <c r="N570" s="6" t="str">
        <f>VLOOKUP(M570,IDs!$F$3:$G$17,2,0)</f>
        <v>Ophthalmology</v>
      </c>
    </row>
    <row r="571" spans="1:14" ht="12.75">
      <c r="A571" s="6" t="s">
        <v>527</v>
      </c>
      <c r="B571" s="6">
        <v>45122</v>
      </c>
      <c r="C571" s="6">
        <v>2</v>
      </c>
      <c r="D571" s="6"/>
      <c r="E571" s="6">
        <v>37</v>
      </c>
      <c r="F571" s="6">
        <v>2</v>
      </c>
      <c r="G571" s="6">
        <v>3</v>
      </c>
      <c r="H571" s="6"/>
      <c r="I571" s="24">
        <v>44471.635416666701</v>
      </c>
      <c r="J571" s="6">
        <v>2</v>
      </c>
      <c r="K571" s="6">
        <v>2</v>
      </c>
      <c r="L571" s="6" t="str">
        <f>VLOOKUP(G571,IDs!$Q$3:$R$22,2,0)</f>
        <v>Mumbai</v>
      </c>
      <c r="M571" s="6">
        <f>VLOOKUP(E571,IDs!$A$3:$C$161,3,0)</f>
        <v>0</v>
      </c>
      <c r="N571" s="6" t="str">
        <f>VLOOKUP(M571,IDs!$F$3:$G$17,2,0)</f>
        <v>Not Assigned</v>
      </c>
    </row>
    <row r="572" spans="1:14" ht="12.75">
      <c r="A572" s="6" t="s">
        <v>528</v>
      </c>
      <c r="B572" s="6">
        <v>45123</v>
      </c>
      <c r="C572" s="6">
        <v>1</v>
      </c>
      <c r="D572" s="6"/>
      <c r="E572" s="6">
        <v>15</v>
      </c>
      <c r="F572" s="6">
        <v>2</v>
      </c>
      <c r="G572" s="6">
        <v>2</v>
      </c>
      <c r="H572" s="6"/>
      <c r="I572" s="24">
        <v>44471.635416666701</v>
      </c>
      <c r="J572" s="6">
        <v>2</v>
      </c>
      <c r="K572" s="6">
        <v>1</v>
      </c>
      <c r="L572" s="6" t="str">
        <f>VLOOKUP(G572,IDs!$Q$3:$R$22,2,0)</f>
        <v>Bangalore</v>
      </c>
      <c r="M572" s="6">
        <f>VLOOKUP(E572,IDs!$A$3:$C$161,3,0)</f>
        <v>3</v>
      </c>
      <c r="N572" s="6" t="str">
        <f>VLOOKUP(M572,IDs!$F$3:$G$17,2,0)</f>
        <v>Laproscopy</v>
      </c>
    </row>
    <row r="573" spans="1:14" ht="12.75">
      <c r="A573" s="6" t="s">
        <v>529</v>
      </c>
      <c r="B573" s="6">
        <v>45124</v>
      </c>
      <c r="C573" s="6">
        <v>5</v>
      </c>
      <c r="D573" s="6"/>
      <c r="E573" s="6">
        <v>2</v>
      </c>
      <c r="F573" s="6">
        <v>13</v>
      </c>
      <c r="G573" s="6">
        <v>1</v>
      </c>
      <c r="H573" s="6"/>
      <c r="I573" s="24">
        <v>44471.637499999997</v>
      </c>
      <c r="J573" s="6">
        <v>13</v>
      </c>
      <c r="K573" s="6">
        <v>5</v>
      </c>
      <c r="L573" s="6" t="str">
        <f>VLOOKUP(G573,IDs!$Q$3:$R$22,2,0)</f>
        <v>New Delhi</v>
      </c>
      <c r="M573" s="6">
        <f>VLOOKUP(E573,IDs!$A$3:$C$161,3,0)</f>
        <v>1</v>
      </c>
      <c r="N573" s="6" t="str">
        <f>VLOOKUP(M573,IDs!$F$3:$G$17,2,0)</f>
        <v>Proctology</v>
      </c>
    </row>
    <row r="574" spans="1:14" ht="12.75">
      <c r="A574" s="6" t="s">
        <v>530</v>
      </c>
      <c r="B574" s="6">
        <v>45125</v>
      </c>
      <c r="C574" s="6">
        <v>5</v>
      </c>
      <c r="D574" s="6" t="s">
        <v>54</v>
      </c>
      <c r="E574" s="6">
        <v>17</v>
      </c>
      <c r="F574" s="6">
        <v>54</v>
      </c>
      <c r="G574" s="6">
        <v>3</v>
      </c>
      <c r="H574" s="24">
        <v>44729</v>
      </c>
      <c r="I574" s="24">
        <v>44471.6381944444</v>
      </c>
      <c r="J574" s="6">
        <v>54</v>
      </c>
      <c r="K574" s="6">
        <v>5</v>
      </c>
      <c r="L574" s="6" t="str">
        <f>VLOOKUP(G574,IDs!$Q$3:$R$22,2,0)</f>
        <v>Mumbai</v>
      </c>
      <c r="M574" s="6">
        <f>VLOOKUP(E574,IDs!$A$3:$C$161,3,0)</f>
        <v>7</v>
      </c>
      <c r="N574" s="6" t="str">
        <f>VLOOKUP(M574,IDs!$F$3:$G$17,2,0)</f>
        <v>Cosmetic</v>
      </c>
    </row>
    <row r="575" spans="1:14" ht="12.75">
      <c r="A575" s="6" t="s">
        <v>531</v>
      </c>
      <c r="B575" s="6">
        <v>45126</v>
      </c>
      <c r="C575" s="6">
        <v>2</v>
      </c>
      <c r="D575" s="6"/>
      <c r="E575" s="6">
        <v>2</v>
      </c>
      <c r="F575" s="6">
        <v>13</v>
      </c>
      <c r="G575" s="6">
        <v>3</v>
      </c>
      <c r="H575" s="6"/>
      <c r="I575" s="24">
        <v>44471.638888888898</v>
      </c>
      <c r="J575" s="6">
        <v>13</v>
      </c>
      <c r="K575" s="6">
        <v>2</v>
      </c>
      <c r="L575" s="6" t="str">
        <f>VLOOKUP(G575,IDs!$Q$3:$R$22,2,0)</f>
        <v>Mumbai</v>
      </c>
      <c r="M575" s="6">
        <f>VLOOKUP(E575,IDs!$A$3:$C$161,3,0)</f>
        <v>1</v>
      </c>
      <c r="N575" s="6" t="str">
        <f>VLOOKUP(M575,IDs!$F$3:$G$17,2,0)</f>
        <v>Proctology</v>
      </c>
    </row>
    <row r="576" spans="1:14" ht="12.75">
      <c r="A576" s="6" t="s">
        <v>348</v>
      </c>
      <c r="B576" s="6">
        <v>45127</v>
      </c>
      <c r="C576" s="6">
        <v>5</v>
      </c>
      <c r="D576" s="6"/>
      <c r="E576" s="6">
        <v>16</v>
      </c>
      <c r="F576" s="6">
        <v>13</v>
      </c>
      <c r="G576" s="6">
        <v>6</v>
      </c>
      <c r="H576" s="6"/>
      <c r="I576" s="24">
        <v>44471.640972222202</v>
      </c>
      <c r="J576" s="6">
        <v>13</v>
      </c>
      <c r="K576" s="6">
        <v>5</v>
      </c>
      <c r="L576" s="6" t="str">
        <f>VLOOKUP(G576,IDs!$Q$3:$R$22,2,0)</f>
        <v>Pune</v>
      </c>
      <c r="M576" s="6">
        <f>VLOOKUP(E576,IDs!$A$3:$C$161,3,0)</f>
        <v>3</v>
      </c>
      <c r="N576" s="6" t="str">
        <f>VLOOKUP(M576,IDs!$F$3:$G$17,2,0)</f>
        <v>Laproscopy</v>
      </c>
    </row>
    <row r="577" spans="1:14" ht="12.75">
      <c r="A577" s="6" t="s">
        <v>532</v>
      </c>
      <c r="B577" s="6">
        <v>45128</v>
      </c>
      <c r="C577" s="6">
        <v>5</v>
      </c>
      <c r="D577" s="6"/>
      <c r="E577" s="6">
        <v>16</v>
      </c>
      <c r="F577" s="6">
        <v>65</v>
      </c>
      <c r="G577" s="6">
        <v>3</v>
      </c>
      <c r="H577" s="24">
        <v>44743</v>
      </c>
      <c r="I577" s="24">
        <v>44471.641666666699</v>
      </c>
      <c r="J577" s="6">
        <v>65</v>
      </c>
      <c r="K577" s="6">
        <v>5</v>
      </c>
      <c r="L577" s="6" t="str">
        <f>VLOOKUP(G577,IDs!$Q$3:$R$22,2,0)</f>
        <v>Mumbai</v>
      </c>
      <c r="M577" s="6">
        <f>VLOOKUP(E577,IDs!$A$3:$C$161,3,0)</f>
        <v>3</v>
      </c>
      <c r="N577" s="6" t="str">
        <f>VLOOKUP(M577,IDs!$F$3:$G$17,2,0)</f>
        <v>Laproscopy</v>
      </c>
    </row>
    <row r="578" spans="1:14" ht="12.75">
      <c r="A578" s="6" t="s">
        <v>533</v>
      </c>
      <c r="B578" s="6">
        <v>45129</v>
      </c>
      <c r="C578" s="6">
        <v>2</v>
      </c>
      <c r="D578" s="6"/>
      <c r="E578" s="6">
        <v>57</v>
      </c>
      <c r="F578" s="6">
        <v>2</v>
      </c>
      <c r="G578" s="6">
        <v>2</v>
      </c>
      <c r="H578" s="6"/>
      <c r="I578" s="24">
        <v>44471.642361111102</v>
      </c>
      <c r="J578" s="6">
        <v>2</v>
      </c>
      <c r="K578" s="6">
        <v>2</v>
      </c>
      <c r="L578" s="6" t="str">
        <f>VLOOKUP(G578,IDs!$Q$3:$R$22,2,0)</f>
        <v>Bangalore</v>
      </c>
      <c r="M578" s="6">
        <f>VLOOKUP(E578,IDs!$A$3:$C$161,3,0)</f>
        <v>0</v>
      </c>
      <c r="N578" s="6" t="str">
        <f>VLOOKUP(M578,IDs!$F$3:$G$17,2,0)</f>
        <v>Not Assigned</v>
      </c>
    </row>
    <row r="579" spans="1:14" ht="12.75">
      <c r="A579" s="6" t="s">
        <v>534</v>
      </c>
      <c r="B579" s="6">
        <v>45130</v>
      </c>
      <c r="C579" s="6">
        <v>5</v>
      </c>
      <c r="D579" s="6"/>
      <c r="E579" s="6">
        <v>14</v>
      </c>
      <c r="F579" s="6">
        <v>2</v>
      </c>
      <c r="G579" s="6">
        <v>1</v>
      </c>
      <c r="H579" s="6"/>
      <c r="I579" s="24">
        <v>44471.643750000003</v>
      </c>
      <c r="J579" s="6">
        <v>2</v>
      </c>
      <c r="K579" s="6">
        <v>5</v>
      </c>
      <c r="L579" s="6" t="str">
        <f>VLOOKUP(G579,IDs!$Q$3:$R$22,2,0)</f>
        <v>New Delhi</v>
      </c>
      <c r="M579" s="6">
        <f>VLOOKUP(E579,IDs!$A$3:$C$161,3,0)</f>
        <v>6</v>
      </c>
      <c r="N579" s="6" t="str">
        <f>VLOOKUP(M579,IDs!$F$3:$G$17,2,0)</f>
        <v>Kidney Stone</v>
      </c>
    </row>
    <row r="580" spans="1:14" ht="12.75">
      <c r="A580" s="6" t="s">
        <v>535</v>
      </c>
      <c r="B580" s="6">
        <v>45131</v>
      </c>
      <c r="C580" s="6">
        <v>2</v>
      </c>
      <c r="D580" s="6"/>
      <c r="E580" s="6">
        <v>37</v>
      </c>
      <c r="F580" s="6">
        <v>2</v>
      </c>
      <c r="G580" s="6">
        <v>2</v>
      </c>
      <c r="H580" s="6"/>
      <c r="I580" s="24">
        <v>44471.645833333299</v>
      </c>
      <c r="J580" s="6">
        <v>2</v>
      </c>
      <c r="K580" s="6">
        <v>2</v>
      </c>
      <c r="L580" s="6" t="str">
        <f>VLOOKUP(G580,IDs!$Q$3:$R$22,2,0)</f>
        <v>Bangalore</v>
      </c>
      <c r="M580" s="6">
        <f>VLOOKUP(E580,IDs!$A$3:$C$161,3,0)</f>
        <v>0</v>
      </c>
      <c r="N580" s="6" t="str">
        <f>VLOOKUP(M580,IDs!$F$3:$G$17,2,0)</f>
        <v>Not Assigned</v>
      </c>
    </row>
    <row r="581" spans="1:14" ht="12.75">
      <c r="A581" s="6" t="s">
        <v>536</v>
      </c>
      <c r="B581" s="6">
        <v>45132</v>
      </c>
      <c r="C581" s="6">
        <v>5</v>
      </c>
      <c r="D581" s="6"/>
      <c r="E581" s="6">
        <v>17</v>
      </c>
      <c r="F581" s="6">
        <v>39</v>
      </c>
      <c r="G581" s="6">
        <v>3</v>
      </c>
      <c r="H581" s="6"/>
      <c r="I581" s="24">
        <v>44471.646527777797</v>
      </c>
      <c r="J581" s="6">
        <v>39</v>
      </c>
      <c r="K581" s="6">
        <v>5</v>
      </c>
      <c r="L581" s="6" t="str">
        <f>VLOOKUP(G581,IDs!$Q$3:$R$22,2,0)</f>
        <v>Mumbai</v>
      </c>
      <c r="M581" s="6">
        <f>VLOOKUP(E581,IDs!$A$3:$C$161,3,0)</f>
        <v>7</v>
      </c>
      <c r="N581" s="6" t="str">
        <f>VLOOKUP(M581,IDs!$F$3:$G$17,2,0)</f>
        <v>Cosmetic</v>
      </c>
    </row>
    <row r="582" spans="1:14" ht="12.75">
      <c r="A582" s="6" t="s">
        <v>537</v>
      </c>
      <c r="B582" s="6">
        <v>45133</v>
      </c>
      <c r="C582" s="6">
        <v>5</v>
      </c>
      <c r="D582" s="6"/>
      <c r="E582" s="6">
        <v>14</v>
      </c>
      <c r="F582" s="6">
        <v>13</v>
      </c>
      <c r="G582" s="6">
        <v>1</v>
      </c>
      <c r="H582" s="6"/>
      <c r="I582" s="24">
        <v>44471.6472222222</v>
      </c>
      <c r="J582" s="6">
        <v>13</v>
      </c>
      <c r="K582" s="6">
        <v>5</v>
      </c>
      <c r="L582" s="6" t="str">
        <f>VLOOKUP(G582,IDs!$Q$3:$R$22,2,0)</f>
        <v>New Delhi</v>
      </c>
      <c r="M582" s="6">
        <f>VLOOKUP(E582,IDs!$A$3:$C$161,3,0)</f>
        <v>6</v>
      </c>
      <c r="N582" s="6" t="str">
        <f>VLOOKUP(M582,IDs!$F$3:$G$17,2,0)</f>
        <v>Kidney Stone</v>
      </c>
    </row>
    <row r="583" spans="1:14" ht="12.75">
      <c r="A583" s="6" t="s">
        <v>538</v>
      </c>
      <c r="B583" s="6">
        <v>45134</v>
      </c>
      <c r="C583" s="6">
        <v>2</v>
      </c>
      <c r="D583" s="6"/>
      <c r="E583" s="6">
        <v>37</v>
      </c>
      <c r="F583" s="6">
        <v>13</v>
      </c>
      <c r="G583" s="6">
        <v>4</v>
      </c>
      <c r="H583" s="6"/>
      <c r="I583" s="24">
        <v>44471.649305555598</v>
      </c>
      <c r="J583" s="6">
        <v>13</v>
      </c>
      <c r="K583" s="6">
        <v>2</v>
      </c>
      <c r="L583" s="6" t="str">
        <f>VLOOKUP(G583,IDs!$Q$3:$R$22,2,0)</f>
        <v>Hyderabad</v>
      </c>
      <c r="M583" s="6">
        <f>VLOOKUP(E583,IDs!$A$3:$C$161,3,0)</f>
        <v>0</v>
      </c>
      <c r="N583" s="6" t="str">
        <f>VLOOKUP(M583,IDs!$F$3:$G$17,2,0)</f>
        <v>Not Assigned</v>
      </c>
    </row>
    <row r="584" spans="1:14" ht="12.75">
      <c r="A584" s="6" t="s">
        <v>539</v>
      </c>
      <c r="B584" s="6">
        <v>45135</v>
      </c>
      <c r="C584" s="6">
        <v>2</v>
      </c>
      <c r="D584" s="6"/>
      <c r="E584" s="6">
        <v>37</v>
      </c>
      <c r="F584" s="6">
        <v>2</v>
      </c>
      <c r="G584" s="6">
        <v>1</v>
      </c>
      <c r="H584" s="6"/>
      <c r="I584" s="24">
        <v>44471.652777777803</v>
      </c>
      <c r="J584" s="6">
        <v>2</v>
      </c>
      <c r="K584" s="6">
        <v>2</v>
      </c>
      <c r="L584" s="6" t="str">
        <f>VLOOKUP(G584,IDs!$Q$3:$R$22,2,0)</f>
        <v>New Delhi</v>
      </c>
      <c r="M584" s="6">
        <f>VLOOKUP(E584,IDs!$A$3:$C$161,3,0)</f>
        <v>0</v>
      </c>
      <c r="N584" s="6" t="str">
        <f>VLOOKUP(M584,IDs!$F$3:$G$17,2,0)</f>
        <v>Not Assigned</v>
      </c>
    </row>
    <row r="585" spans="1:14" ht="12.75">
      <c r="A585" s="6" t="s">
        <v>540</v>
      </c>
      <c r="B585" s="6">
        <v>45136</v>
      </c>
      <c r="C585" s="6">
        <v>1</v>
      </c>
      <c r="D585" s="6"/>
      <c r="E585" s="6">
        <v>17</v>
      </c>
      <c r="F585" s="6">
        <v>39</v>
      </c>
      <c r="G585" s="6">
        <v>2</v>
      </c>
      <c r="H585" s="24">
        <v>44475</v>
      </c>
      <c r="I585" s="24">
        <v>44471.652777777803</v>
      </c>
      <c r="J585" s="6">
        <v>39</v>
      </c>
      <c r="K585" s="6">
        <v>1</v>
      </c>
      <c r="L585" s="6" t="str">
        <f>VLOOKUP(G585,IDs!$Q$3:$R$22,2,0)</f>
        <v>Bangalore</v>
      </c>
      <c r="M585" s="6">
        <f>VLOOKUP(E585,IDs!$A$3:$C$161,3,0)</f>
        <v>7</v>
      </c>
      <c r="N585" s="6" t="str">
        <f>VLOOKUP(M585,IDs!$F$3:$G$17,2,0)</f>
        <v>Cosmetic</v>
      </c>
    </row>
    <row r="586" spans="1:14" ht="12.75">
      <c r="A586" s="6" t="s">
        <v>541</v>
      </c>
      <c r="B586" s="6">
        <v>45137</v>
      </c>
      <c r="C586" s="6">
        <v>5</v>
      </c>
      <c r="D586" s="6"/>
      <c r="E586" s="6">
        <v>14</v>
      </c>
      <c r="F586" s="6">
        <v>10</v>
      </c>
      <c r="G586" s="6">
        <v>3</v>
      </c>
      <c r="H586" s="6"/>
      <c r="I586" s="24">
        <v>44471.656944444403</v>
      </c>
      <c r="J586" s="6">
        <v>10</v>
      </c>
      <c r="K586" s="6">
        <v>5</v>
      </c>
      <c r="L586" s="6" t="str">
        <f>VLOOKUP(G586,IDs!$Q$3:$R$22,2,0)</f>
        <v>Mumbai</v>
      </c>
      <c r="M586" s="6">
        <f>VLOOKUP(E586,IDs!$A$3:$C$161,3,0)</f>
        <v>6</v>
      </c>
      <c r="N586" s="6" t="str">
        <f>VLOOKUP(M586,IDs!$F$3:$G$17,2,0)</f>
        <v>Kidney Stone</v>
      </c>
    </row>
    <row r="587" spans="1:14" ht="12.75">
      <c r="A587" s="6" t="s">
        <v>542</v>
      </c>
      <c r="B587" s="6">
        <v>45138</v>
      </c>
      <c r="C587" s="6">
        <v>1</v>
      </c>
      <c r="D587" s="6"/>
      <c r="E587" s="6">
        <v>2</v>
      </c>
      <c r="F587" s="6">
        <v>13</v>
      </c>
      <c r="G587" s="6">
        <v>4</v>
      </c>
      <c r="H587" s="6"/>
      <c r="I587" s="24">
        <v>44471.657638888901</v>
      </c>
      <c r="J587" s="6">
        <v>13</v>
      </c>
      <c r="K587" s="6">
        <v>1</v>
      </c>
      <c r="L587" s="6" t="str">
        <f>VLOOKUP(G587,IDs!$Q$3:$R$22,2,0)</f>
        <v>Hyderabad</v>
      </c>
      <c r="M587" s="6">
        <f>VLOOKUP(E587,IDs!$A$3:$C$161,3,0)</f>
        <v>1</v>
      </c>
      <c r="N587" s="6" t="str">
        <f>VLOOKUP(M587,IDs!$F$3:$G$17,2,0)</f>
        <v>Proctology</v>
      </c>
    </row>
    <row r="588" spans="1:14" ht="12.75">
      <c r="A588" s="6" t="s">
        <v>543</v>
      </c>
      <c r="B588" s="6">
        <v>45139</v>
      </c>
      <c r="C588" s="6">
        <v>5</v>
      </c>
      <c r="D588" s="6"/>
      <c r="E588" s="6">
        <v>24</v>
      </c>
      <c r="F588" s="6">
        <v>8</v>
      </c>
      <c r="G588" s="6">
        <v>1</v>
      </c>
      <c r="H588" s="24">
        <v>44477</v>
      </c>
      <c r="I588" s="24">
        <v>44471.658333333296</v>
      </c>
      <c r="J588" s="6">
        <v>8</v>
      </c>
      <c r="K588" s="6">
        <v>5</v>
      </c>
      <c r="L588" s="6" t="str">
        <f>VLOOKUP(G588,IDs!$Q$3:$R$22,2,0)</f>
        <v>New Delhi</v>
      </c>
      <c r="M588" s="6">
        <f>VLOOKUP(E588,IDs!$A$3:$C$161,3,0)</f>
        <v>1</v>
      </c>
      <c r="N588" s="6" t="str">
        <f>VLOOKUP(M588,IDs!$F$3:$G$17,2,0)</f>
        <v>Proctology</v>
      </c>
    </row>
    <row r="589" spans="1:14" ht="12.75">
      <c r="A589" s="6" t="s">
        <v>544</v>
      </c>
      <c r="B589" s="6">
        <v>45140</v>
      </c>
      <c r="C589" s="6">
        <v>1</v>
      </c>
      <c r="D589" s="6"/>
      <c r="E589" s="6">
        <v>39</v>
      </c>
      <c r="F589" s="6">
        <v>13</v>
      </c>
      <c r="G589" s="6">
        <v>4</v>
      </c>
      <c r="H589" s="6"/>
      <c r="I589" s="24">
        <v>44471.659722222197</v>
      </c>
      <c r="J589" s="6">
        <v>13</v>
      </c>
      <c r="K589" s="6">
        <v>1</v>
      </c>
      <c r="L589" s="6" t="str">
        <f>VLOOKUP(G589,IDs!$Q$3:$R$22,2,0)</f>
        <v>Hyderabad</v>
      </c>
      <c r="M589" s="6">
        <f>VLOOKUP(E589,IDs!$A$3:$C$161,3,0)</f>
        <v>2</v>
      </c>
      <c r="N589" s="6" t="str">
        <f>VLOOKUP(M589,IDs!$F$3:$G$17,2,0)</f>
        <v>Urology Circumcision</v>
      </c>
    </row>
    <row r="590" spans="1:14" ht="12.75">
      <c r="A590" s="6" t="s">
        <v>545</v>
      </c>
      <c r="B590" s="6">
        <v>45141</v>
      </c>
      <c r="C590" s="6">
        <v>5</v>
      </c>
      <c r="D590" s="6"/>
      <c r="E590" s="6">
        <v>14</v>
      </c>
      <c r="F590" s="6">
        <v>10</v>
      </c>
      <c r="G590" s="6">
        <v>3</v>
      </c>
      <c r="H590" s="6"/>
      <c r="I590" s="24">
        <v>44471.660416666702</v>
      </c>
      <c r="J590" s="6">
        <v>10</v>
      </c>
      <c r="K590" s="6">
        <v>5</v>
      </c>
      <c r="L590" s="6" t="str">
        <f>VLOOKUP(G590,IDs!$Q$3:$R$22,2,0)</f>
        <v>Mumbai</v>
      </c>
      <c r="M590" s="6">
        <f>VLOOKUP(E590,IDs!$A$3:$C$161,3,0)</f>
        <v>6</v>
      </c>
      <c r="N590" s="6" t="str">
        <f>VLOOKUP(M590,IDs!$F$3:$G$17,2,0)</f>
        <v>Kidney Stone</v>
      </c>
    </row>
    <row r="591" spans="1:14" ht="12.75">
      <c r="A591" s="6" t="s">
        <v>546</v>
      </c>
      <c r="B591" s="6">
        <v>45142</v>
      </c>
      <c r="C591" s="6">
        <v>5</v>
      </c>
      <c r="D591" s="6" t="s">
        <v>49</v>
      </c>
      <c r="E591" s="6">
        <v>14</v>
      </c>
      <c r="F591" s="6">
        <v>13</v>
      </c>
      <c r="G591" s="6">
        <v>2</v>
      </c>
      <c r="H591" s="24">
        <v>44705</v>
      </c>
      <c r="I591" s="24">
        <v>44471.663194444402</v>
      </c>
      <c r="J591" s="6">
        <v>13</v>
      </c>
      <c r="K591" s="6">
        <v>5</v>
      </c>
      <c r="L591" s="6" t="str">
        <f>VLOOKUP(G591,IDs!$Q$3:$R$22,2,0)</f>
        <v>Bangalore</v>
      </c>
      <c r="M591" s="6">
        <f>VLOOKUP(E591,IDs!$A$3:$C$161,3,0)</f>
        <v>6</v>
      </c>
      <c r="N591" s="6" t="str">
        <f>VLOOKUP(M591,IDs!$F$3:$G$17,2,0)</f>
        <v>Kidney Stone</v>
      </c>
    </row>
    <row r="592" spans="1:14" ht="12.75">
      <c r="A592" s="6" t="s">
        <v>547</v>
      </c>
      <c r="B592" s="6">
        <v>45143</v>
      </c>
      <c r="C592" s="6">
        <v>1</v>
      </c>
      <c r="D592" s="6"/>
      <c r="E592" s="6">
        <v>2</v>
      </c>
      <c r="F592" s="6">
        <v>13</v>
      </c>
      <c r="G592" s="6">
        <v>3</v>
      </c>
      <c r="H592" s="24">
        <v>44566</v>
      </c>
      <c r="I592" s="24">
        <v>44471.663888888899</v>
      </c>
      <c r="J592" s="6">
        <v>13</v>
      </c>
      <c r="K592" s="6">
        <v>1</v>
      </c>
      <c r="L592" s="6" t="str">
        <f>VLOOKUP(G592,IDs!$Q$3:$R$22,2,0)</f>
        <v>Mumbai</v>
      </c>
      <c r="M592" s="6">
        <f>VLOOKUP(E592,IDs!$A$3:$C$161,3,0)</f>
        <v>1</v>
      </c>
      <c r="N592" s="6" t="str">
        <f>VLOOKUP(M592,IDs!$F$3:$G$17,2,0)</f>
        <v>Proctology</v>
      </c>
    </row>
    <row r="593" spans="1:14" ht="12.75">
      <c r="A593" s="6" t="s">
        <v>548</v>
      </c>
      <c r="B593" s="6">
        <v>45144</v>
      </c>
      <c r="C593" s="6">
        <v>1</v>
      </c>
      <c r="D593" s="6"/>
      <c r="E593" s="6">
        <v>15</v>
      </c>
      <c r="F593" s="6">
        <v>12</v>
      </c>
      <c r="G593" s="6">
        <v>1</v>
      </c>
      <c r="H593" s="24">
        <v>44474</v>
      </c>
      <c r="I593" s="24">
        <v>44471.6652777778</v>
      </c>
      <c r="J593" s="6">
        <v>12</v>
      </c>
      <c r="K593" s="6">
        <v>1</v>
      </c>
      <c r="L593" s="6" t="str">
        <f>VLOOKUP(G593,IDs!$Q$3:$R$22,2,0)</f>
        <v>New Delhi</v>
      </c>
      <c r="M593" s="6">
        <f>VLOOKUP(E593,IDs!$A$3:$C$161,3,0)</f>
        <v>3</v>
      </c>
      <c r="N593" s="6" t="str">
        <f>VLOOKUP(M593,IDs!$F$3:$G$17,2,0)</f>
        <v>Laproscopy</v>
      </c>
    </row>
    <row r="594" spans="1:14" ht="12.75">
      <c r="A594" s="6" t="s">
        <v>549</v>
      </c>
      <c r="B594" s="6">
        <v>45145</v>
      </c>
      <c r="C594" s="6">
        <v>5</v>
      </c>
      <c r="D594" s="6"/>
      <c r="E594" s="6">
        <v>2</v>
      </c>
      <c r="F594" s="6">
        <v>2</v>
      </c>
      <c r="G594" s="6">
        <v>2</v>
      </c>
      <c r="H594" s="24">
        <v>44474</v>
      </c>
      <c r="I594" s="24">
        <v>44471.6652777778</v>
      </c>
      <c r="J594" s="6">
        <v>2</v>
      </c>
      <c r="K594" s="6">
        <v>5</v>
      </c>
      <c r="L594" s="6" t="str">
        <f>VLOOKUP(G594,IDs!$Q$3:$R$22,2,0)</f>
        <v>Bangalore</v>
      </c>
      <c r="M594" s="6">
        <f>VLOOKUP(E594,IDs!$A$3:$C$161,3,0)</f>
        <v>1</v>
      </c>
      <c r="N594" s="6" t="str">
        <f>VLOOKUP(M594,IDs!$F$3:$G$17,2,0)</f>
        <v>Proctology</v>
      </c>
    </row>
    <row r="595" spans="1:14" ht="12.75">
      <c r="A595" s="6" t="s">
        <v>550</v>
      </c>
      <c r="B595" s="6">
        <v>45146</v>
      </c>
      <c r="C595" s="6">
        <v>1</v>
      </c>
      <c r="D595" s="6"/>
      <c r="E595" s="6">
        <v>2</v>
      </c>
      <c r="F595" s="6">
        <v>39</v>
      </c>
      <c r="G595" s="6">
        <v>3</v>
      </c>
      <c r="H595" s="6"/>
      <c r="I595" s="24">
        <v>44471.6652777778</v>
      </c>
      <c r="J595" s="6">
        <v>39</v>
      </c>
      <c r="K595" s="6">
        <v>1</v>
      </c>
      <c r="L595" s="6" t="str">
        <f>VLOOKUP(G595,IDs!$Q$3:$R$22,2,0)</f>
        <v>Mumbai</v>
      </c>
      <c r="M595" s="6">
        <f>VLOOKUP(E595,IDs!$A$3:$C$161,3,0)</f>
        <v>1</v>
      </c>
      <c r="N595" s="6" t="str">
        <f>VLOOKUP(M595,IDs!$F$3:$G$17,2,0)</f>
        <v>Proctology</v>
      </c>
    </row>
    <row r="596" spans="1:14" ht="12.75">
      <c r="A596" s="6" t="s">
        <v>548</v>
      </c>
      <c r="B596" s="6">
        <v>45147</v>
      </c>
      <c r="C596" s="6">
        <v>2</v>
      </c>
      <c r="D596" s="6"/>
      <c r="E596" s="6">
        <v>15</v>
      </c>
      <c r="F596" s="6">
        <v>51</v>
      </c>
      <c r="G596" s="6">
        <v>1</v>
      </c>
      <c r="H596" s="24">
        <v>44477</v>
      </c>
      <c r="I596" s="24">
        <v>44471.666666666701</v>
      </c>
      <c r="J596" s="6">
        <v>51</v>
      </c>
      <c r="K596" s="6">
        <v>2</v>
      </c>
      <c r="L596" s="6" t="str">
        <f>VLOOKUP(G596,IDs!$Q$3:$R$22,2,0)</f>
        <v>New Delhi</v>
      </c>
      <c r="M596" s="6">
        <f>VLOOKUP(E596,IDs!$A$3:$C$161,3,0)</f>
        <v>3</v>
      </c>
      <c r="N596" s="6" t="str">
        <f>VLOOKUP(M596,IDs!$F$3:$G$17,2,0)</f>
        <v>Laproscopy</v>
      </c>
    </row>
    <row r="597" spans="1:14" ht="12.75">
      <c r="A597" s="6" t="s">
        <v>551</v>
      </c>
      <c r="B597" s="6">
        <v>45148</v>
      </c>
      <c r="C597" s="6">
        <v>1</v>
      </c>
      <c r="D597" s="6"/>
      <c r="E597" s="6">
        <v>5</v>
      </c>
      <c r="F597" s="6">
        <v>39</v>
      </c>
      <c r="G597" s="6">
        <v>2</v>
      </c>
      <c r="H597" s="23">
        <v>44498</v>
      </c>
      <c r="I597" s="24">
        <v>44471.666666666701</v>
      </c>
      <c r="J597" s="6">
        <v>39</v>
      </c>
      <c r="K597" s="6">
        <v>1</v>
      </c>
      <c r="L597" s="6" t="str">
        <f>VLOOKUP(G597,IDs!$Q$3:$R$22,2,0)</f>
        <v>Bangalore</v>
      </c>
      <c r="M597" s="6">
        <f>VLOOKUP(E597,IDs!$A$3:$C$161,3,0)</f>
        <v>5</v>
      </c>
      <c r="N597" s="6" t="str">
        <f>VLOOKUP(M597,IDs!$F$3:$G$17,2,0)</f>
        <v>Vascular</v>
      </c>
    </row>
    <row r="598" spans="1:14" ht="12.75">
      <c r="A598" s="6" t="s">
        <v>552</v>
      </c>
      <c r="B598" s="6">
        <v>45149</v>
      </c>
      <c r="C598" s="6">
        <v>5</v>
      </c>
      <c r="D598" s="6"/>
      <c r="E598" s="6">
        <v>14</v>
      </c>
      <c r="F598" s="6">
        <v>39</v>
      </c>
      <c r="G598" s="6">
        <v>2</v>
      </c>
      <c r="H598" s="23">
        <v>44555</v>
      </c>
      <c r="I598" s="24">
        <v>44471.666666666701</v>
      </c>
      <c r="J598" s="6">
        <v>39</v>
      </c>
      <c r="K598" s="6">
        <v>5</v>
      </c>
      <c r="L598" s="6" t="str">
        <f>VLOOKUP(G598,IDs!$Q$3:$R$22,2,0)</f>
        <v>Bangalore</v>
      </c>
      <c r="M598" s="6">
        <f>VLOOKUP(E598,IDs!$A$3:$C$161,3,0)</f>
        <v>6</v>
      </c>
      <c r="N598" s="6" t="str">
        <f>VLOOKUP(M598,IDs!$F$3:$G$17,2,0)</f>
        <v>Kidney Stone</v>
      </c>
    </row>
    <row r="599" spans="1:14" ht="12.75">
      <c r="A599" s="6" t="s">
        <v>553</v>
      </c>
      <c r="B599" s="6">
        <v>45150</v>
      </c>
      <c r="C599" s="6">
        <v>2</v>
      </c>
      <c r="D599" s="6"/>
      <c r="E599" s="6">
        <v>19</v>
      </c>
      <c r="F599" s="6">
        <v>13</v>
      </c>
      <c r="G599" s="6">
        <v>1</v>
      </c>
      <c r="H599" s="24">
        <v>44473</v>
      </c>
      <c r="I599" s="24">
        <v>44471.670138888898</v>
      </c>
      <c r="J599" s="6">
        <v>13</v>
      </c>
      <c r="K599" s="6">
        <v>2</v>
      </c>
      <c r="L599" s="6" t="str">
        <f>VLOOKUP(G599,IDs!$Q$3:$R$22,2,0)</f>
        <v>New Delhi</v>
      </c>
      <c r="M599" s="6">
        <f>VLOOKUP(E599,IDs!$A$3:$C$161,3,0)</f>
        <v>1</v>
      </c>
      <c r="N599" s="6" t="str">
        <f>VLOOKUP(M599,IDs!$F$3:$G$17,2,0)</f>
        <v>Proctology</v>
      </c>
    </row>
    <row r="600" spans="1:14" ht="12.75">
      <c r="A600" s="6" t="s">
        <v>554</v>
      </c>
      <c r="B600" s="6">
        <v>45151</v>
      </c>
      <c r="C600" s="6">
        <v>2</v>
      </c>
      <c r="D600" s="6" t="s">
        <v>49</v>
      </c>
      <c r="E600" s="6">
        <v>37</v>
      </c>
      <c r="F600" s="6">
        <v>4</v>
      </c>
      <c r="G600" s="6">
        <v>3</v>
      </c>
      <c r="H600" s="24">
        <v>44722</v>
      </c>
      <c r="I600" s="24">
        <v>44471.670138888898</v>
      </c>
      <c r="J600" s="6">
        <v>4</v>
      </c>
      <c r="K600" s="6">
        <v>2</v>
      </c>
      <c r="L600" s="6" t="str">
        <f>VLOOKUP(G600,IDs!$Q$3:$R$22,2,0)</f>
        <v>Mumbai</v>
      </c>
      <c r="M600" s="6">
        <f>VLOOKUP(E600,IDs!$A$3:$C$161,3,0)</f>
        <v>0</v>
      </c>
      <c r="N600" s="6" t="str">
        <f>VLOOKUP(M600,IDs!$F$3:$G$17,2,0)</f>
        <v>Not Assigned</v>
      </c>
    </row>
    <row r="601" spans="1:14" ht="12.75">
      <c r="A601" s="6" t="s">
        <v>555</v>
      </c>
      <c r="B601" s="6">
        <v>45152</v>
      </c>
      <c r="C601" s="6">
        <v>5</v>
      </c>
      <c r="D601" s="6"/>
      <c r="E601" s="6">
        <v>14</v>
      </c>
      <c r="F601" s="6">
        <v>39</v>
      </c>
      <c r="G601" s="6">
        <v>2</v>
      </c>
      <c r="H601" s="23">
        <v>44555</v>
      </c>
      <c r="I601" s="24">
        <v>44471.672222222202</v>
      </c>
      <c r="J601" s="6">
        <v>39</v>
      </c>
      <c r="K601" s="6">
        <v>5</v>
      </c>
      <c r="L601" s="6" t="str">
        <f>VLOOKUP(G601,IDs!$Q$3:$R$22,2,0)</f>
        <v>Bangalore</v>
      </c>
      <c r="M601" s="6">
        <f>VLOOKUP(E601,IDs!$A$3:$C$161,3,0)</f>
        <v>6</v>
      </c>
      <c r="N601" s="6" t="str">
        <f>VLOOKUP(M601,IDs!$F$3:$G$17,2,0)</f>
        <v>Kidney Stone</v>
      </c>
    </row>
    <row r="602" spans="1:14" ht="12.75">
      <c r="A602" s="6" t="s">
        <v>556</v>
      </c>
      <c r="B602" s="6">
        <v>45153</v>
      </c>
      <c r="C602" s="6">
        <v>5</v>
      </c>
      <c r="D602" s="6"/>
      <c r="E602" s="6">
        <v>2</v>
      </c>
      <c r="F602" s="6">
        <v>2</v>
      </c>
      <c r="G602" s="6">
        <v>1</v>
      </c>
      <c r="H602" s="6"/>
      <c r="I602" s="24">
        <v>44471.675694444399</v>
      </c>
      <c r="J602" s="6">
        <v>2</v>
      </c>
      <c r="K602" s="6">
        <v>5</v>
      </c>
      <c r="L602" s="6" t="str">
        <f>VLOOKUP(G602,IDs!$Q$3:$R$22,2,0)</f>
        <v>New Delhi</v>
      </c>
      <c r="M602" s="6">
        <f>VLOOKUP(E602,IDs!$A$3:$C$161,3,0)</f>
        <v>1</v>
      </c>
      <c r="N602" s="6" t="str">
        <f>VLOOKUP(M602,IDs!$F$3:$G$17,2,0)</f>
        <v>Proctology</v>
      </c>
    </row>
    <row r="603" spans="1:14" ht="12.75">
      <c r="A603" s="6" t="s">
        <v>557</v>
      </c>
      <c r="B603" s="6">
        <v>45154</v>
      </c>
      <c r="C603" s="6">
        <v>5</v>
      </c>
      <c r="D603" s="6"/>
      <c r="E603" s="6">
        <v>14</v>
      </c>
      <c r="F603" s="6">
        <v>12</v>
      </c>
      <c r="G603" s="6">
        <v>2</v>
      </c>
      <c r="H603" s="6"/>
      <c r="I603" s="24">
        <v>44471.676388888904</v>
      </c>
      <c r="J603" s="6">
        <v>12</v>
      </c>
      <c r="K603" s="6">
        <v>5</v>
      </c>
      <c r="L603" s="6" t="str">
        <f>VLOOKUP(G603,IDs!$Q$3:$R$22,2,0)</f>
        <v>Bangalore</v>
      </c>
      <c r="M603" s="6">
        <f>VLOOKUP(E603,IDs!$A$3:$C$161,3,0)</f>
        <v>6</v>
      </c>
      <c r="N603" s="6" t="str">
        <f>VLOOKUP(M603,IDs!$F$3:$G$17,2,0)</f>
        <v>Kidney Stone</v>
      </c>
    </row>
    <row r="604" spans="1:14" ht="12.75">
      <c r="A604" s="6" t="s">
        <v>558</v>
      </c>
      <c r="B604" s="6">
        <v>45155</v>
      </c>
      <c r="C604" s="6">
        <v>1</v>
      </c>
      <c r="D604" s="6"/>
      <c r="E604" s="6">
        <v>14</v>
      </c>
      <c r="F604" s="6">
        <v>13</v>
      </c>
      <c r="G604" s="6">
        <v>2</v>
      </c>
      <c r="H604" s="23">
        <v>44499</v>
      </c>
      <c r="I604" s="24">
        <v>44471.677083333299</v>
      </c>
      <c r="J604" s="6">
        <v>13</v>
      </c>
      <c r="K604" s="6">
        <v>1</v>
      </c>
      <c r="L604" s="6" t="str">
        <f>VLOOKUP(G604,IDs!$Q$3:$R$22,2,0)</f>
        <v>Bangalore</v>
      </c>
      <c r="M604" s="6">
        <f>VLOOKUP(E604,IDs!$A$3:$C$161,3,0)</f>
        <v>6</v>
      </c>
      <c r="N604" s="6" t="str">
        <f>VLOOKUP(M604,IDs!$F$3:$G$17,2,0)</f>
        <v>Kidney Stone</v>
      </c>
    </row>
    <row r="605" spans="1:14" ht="12.75">
      <c r="A605" s="6" t="s">
        <v>559</v>
      </c>
      <c r="B605" s="6">
        <v>45156</v>
      </c>
      <c r="C605" s="6">
        <v>5</v>
      </c>
      <c r="D605" s="6"/>
      <c r="E605" s="6">
        <v>16</v>
      </c>
      <c r="F605" s="6">
        <v>2</v>
      </c>
      <c r="G605" s="6">
        <v>1</v>
      </c>
      <c r="H605" s="6"/>
      <c r="I605" s="24">
        <v>44471.679861111101</v>
      </c>
      <c r="J605" s="6">
        <v>2</v>
      </c>
      <c r="K605" s="6">
        <v>5</v>
      </c>
      <c r="L605" s="6" t="str">
        <f>VLOOKUP(G605,IDs!$Q$3:$R$22,2,0)</f>
        <v>New Delhi</v>
      </c>
      <c r="M605" s="6">
        <f>VLOOKUP(E605,IDs!$A$3:$C$161,3,0)</f>
        <v>3</v>
      </c>
      <c r="N605" s="6" t="str">
        <f>VLOOKUP(M605,IDs!$F$3:$G$17,2,0)</f>
        <v>Laproscopy</v>
      </c>
    </row>
    <row r="606" spans="1:14" ht="12.75">
      <c r="A606" s="6" t="s">
        <v>560</v>
      </c>
      <c r="B606" s="6">
        <v>45157</v>
      </c>
      <c r="C606" s="6">
        <v>5</v>
      </c>
      <c r="D606" s="6"/>
      <c r="E606" s="6">
        <v>2</v>
      </c>
      <c r="F606" s="6">
        <v>13</v>
      </c>
      <c r="G606" s="6">
        <v>1</v>
      </c>
      <c r="H606" s="6"/>
      <c r="I606" s="24">
        <v>44471.680555555598</v>
      </c>
      <c r="J606" s="6">
        <v>13</v>
      </c>
      <c r="K606" s="6">
        <v>5</v>
      </c>
      <c r="L606" s="6" t="str">
        <f>VLOOKUP(G606,IDs!$Q$3:$R$22,2,0)</f>
        <v>New Delhi</v>
      </c>
      <c r="M606" s="6">
        <f>VLOOKUP(E606,IDs!$A$3:$C$161,3,0)</f>
        <v>1</v>
      </c>
      <c r="N606" s="6" t="str">
        <f>VLOOKUP(M606,IDs!$F$3:$G$17,2,0)</f>
        <v>Proctology</v>
      </c>
    </row>
    <row r="607" spans="1:14" ht="12.75">
      <c r="A607" s="6" t="s">
        <v>561</v>
      </c>
      <c r="B607" s="6">
        <v>45158</v>
      </c>
      <c r="C607" s="6">
        <v>5</v>
      </c>
      <c r="D607" s="6"/>
      <c r="E607" s="6">
        <v>14</v>
      </c>
      <c r="F607" s="6">
        <v>13</v>
      </c>
      <c r="G607" s="6">
        <v>1</v>
      </c>
      <c r="H607" s="6"/>
      <c r="I607" s="24">
        <v>44471.682638888902</v>
      </c>
      <c r="J607" s="6">
        <v>13</v>
      </c>
      <c r="K607" s="6">
        <v>5</v>
      </c>
      <c r="L607" s="6" t="str">
        <f>VLOOKUP(G607,IDs!$Q$3:$R$22,2,0)</f>
        <v>New Delhi</v>
      </c>
      <c r="M607" s="6">
        <f>VLOOKUP(E607,IDs!$A$3:$C$161,3,0)</f>
        <v>6</v>
      </c>
      <c r="N607" s="6" t="str">
        <f>VLOOKUP(M607,IDs!$F$3:$G$17,2,0)</f>
        <v>Kidney Stone</v>
      </c>
    </row>
    <row r="608" spans="1:14" ht="12.75">
      <c r="A608" s="6" t="s">
        <v>562</v>
      </c>
      <c r="B608" s="6">
        <v>45159</v>
      </c>
      <c r="C608" s="6">
        <v>2</v>
      </c>
      <c r="D608" s="6"/>
      <c r="E608" s="6">
        <v>2</v>
      </c>
      <c r="F608" s="6">
        <v>13</v>
      </c>
      <c r="G608" s="6">
        <v>4</v>
      </c>
      <c r="H608" s="6"/>
      <c r="I608" s="24">
        <v>44471.684027777803</v>
      </c>
      <c r="J608" s="6">
        <v>13</v>
      </c>
      <c r="K608" s="6">
        <v>2</v>
      </c>
      <c r="L608" s="6" t="str">
        <f>VLOOKUP(G608,IDs!$Q$3:$R$22,2,0)</f>
        <v>Hyderabad</v>
      </c>
      <c r="M608" s="6">
        <f>VLOOKUP(E608,IDs!$A$3:$C$161,3,0)</f>
        <v>1</v>
      </c>
      <c r="N608" s="6" t="str">
        <f>VLOOKUP(M608,IDs!$F$3:$G$17,2,0)</f>
        <v>Proctology</v>
      </c>
    </row>
    <row r="609" spans="1:14" ht="12.75">
      <c r="A609" s="6" t="s">
        <v>563</v>
      </c>
      <c r="B609" s="6">
        <v>45160</v>
      </c>
      <c r="C609" s="6">
        <v>1</v>
      </c>
      <c r="D609" s="6" t="s">
        <v>54</v>
      </c>
      <c r="E609" s="6">
        <v>16</v>
      </c>
      <c r="F609" s="6">
        <v>4</v>
      </c>
      <c r="G609" s="6">
        <v>2</v>
      </c>
      <c r="H609" s="24">
        <v>44750</v>
      </c>
      <c r="I609" s="24">
        <v>44471.686111111099</v>
      </c>
      <c r="J609" s="6">
        <v>4</v>
      </c>
      <c r="K609" s="6">
        <v>1</v>
      </c>
      <c r="L609" s="6" t="str">
        <f>VLOOKUP(G609,IDs!$Q$3:$R$22,2,0)</f>
        <v>Bangalore</v>
      </c>
      <c r="M609" s="6">
        <f>VLOOKUP(E609,IDs!$A$3:$C$161,3,0)</f>
        <v>3</v>
      </c>
      <c r="N609" s="6" t="str">
        <f>VLOOKUP(M609,IDs!$F$3:$G$17,2,0)</f>
        <v>Laproscopy</v>
      </c>
    </row>
    <row r="610" spans="1:14" ht="12.75">
      <c r="A610" s="6" t="s">
        <v>564</v>
      </c>
      <c r="B610" s="6">
        <v>45161</v>
      </c>
      <c r="C610" s="6">
        <v>5</v>
      </c>
      <c r="D610" s="6"/>
      <c r="E610" s="6">
        <v>2</v>
      </c>
      <c r="F610" s="6">
        <v>2</v>
      </c>
      <c r="G610" s="6">
        <v>1</v>
      </c>
      <c r="H610" s="6"/>
      <c r="I610" s="24">
        <v>44471.686111111099</v>
      </c>
      <c r="J610" s="6">
        <v>2</v>
      </c>
      <c r="K610" s="6">
        <v>5</v>
      </c>
      <c r="L610" s="6" t="str">
        <f>VLOOKUP(G610,IDs!$Q$3:$R$22,2,0)</f>
        <v>New Delhi</v>
      </c>
      <c r="M610" s="6">
        <f>VLOOKUP(E610,IDs!$A$3:$C$161,3,0)</f>
        <v>1</v>
      </c>
      <c r="N610" s="6" t="str">
        <f>VLOOKUP(M610,IDs!$F$3:$G$17,2,0)</f>
        <v>Proctology</v>
      </c>
    </row>
    <row r="611" spans="1:14" ht="12.75">
      <c r="A611" s="6" t="s">
        <v>565</v>
      </c>
      <c r="B611" s="6">
        <v>45162</v>
      </c>
      <c r="C611" s="6">
        <v>5</v>
      </c>
      <c r="D611" s="6"/>
      <c r="E611" s="6">
        <v>16</v>
      </c>
      <c r="F611" s="6">
        <v>13</v>
      </c>
      <c r="G611" s="6">
        <v>1</v>
      </c>
      <c r="H611" s="6"/>
      <c r="I611" s="24">
        <v>44471.688888888901</v>
      </c>
      <c r="J611" s="6">
        <v>13</v>
      </c>
      <c r="K611" s="6">
        <v>5</v>
      </c>
      <c r="L611" s="6" t="str">
        <f>VLOOKUP(G611,IDs!$Q$3:$R$22,2,0)</f>
        <v>New Delhi</v>
      </c>
      <c r="M611" s="6">
        <f>VLOOKUP(E611,IDs!$A$3:$C$161,3,0)</f>
        <v>3</v>
      </c>
      <c r="N611" s="6" t="str">
        <f>VLOOKUP(M611,IDs!$F$3:$G$17,2,0)</f>
        <v>Laproscopy</v>
      </c>
    </row>
    <row r="612" spans="1:14" ht="12.75">
      <c r="A612" s="6" t="s">
        <v>566</v>
      </c>
      <c r="B612" s="6">
        <v>45163</v>
      </c>
      <c r="C612" s="6">
        <v>5</v>
      </c>
      <c r="D612" s="6"/>
      <c r="E612" s="6">
        <v>14</v>
      </c>
      <c r="F612" s="6">
        <v>13</v>
      </c>
      <c r="G612" s="6">
        <v>1</v>
      </c>
      <c r="H612" s="6"/>
      <c r="I612" s="24">
        <v>44471.693055555603</v>
      </c>
      <c r="J612" s="6">
        <v>13</v>
      </c>
      <c r="K612" s="6">
        <v>5</v>
      </c>
      <c r="L612" s="6" t="str">
        <f>VLOOKUP(G612,IDs!$Q$3:$R$22,2,0)</f>
        <v>New Delhi</v>
      </c>
      <c r="M612" s="6">
        <f>VLOOKUP(E612,IDs!$A$3:$C$161,3,0)</f>
        <v>6</v>
      </c>
      <c r="N612" s="6" t="str">
        <f>VLOOKUP(M612,IDs!$F$3:$G$17,2,0)</f>
        <v>Kidney Stone</v>
      </c>
    </row>
    <row r="613" spans="1:14" ht="12.75">
      <c r="A613" s="6" t="s">
        <v>567</v>
      </c>
      <c r="B613" s="6">
        <v>45164</v>
      </c>
      <c r="C613" s="6">
        <v>5</v>
      </c>
      <c r="D613" s="6" t="s">
        <v>54</v>
      </c>
      <c r="E613" s="6">
        <v>39</v>
      </c>
      <c r="F613" s="6">
        <v>4</v>
      </c>
      <c r="G613" s="6">
        <v>3</v>
      </c>
      <c r="H613" s="24">
        <v>44729</v>
      </c>
      <c r="I613" s="24">
        <v>44471.693749999999</v>
      </c>
      <c r="J613" s="6">
        <v>4</v>
      </c>
      <c r="K613" s="6">
        <v>5</v>
      </c>
      <c r="L613" s="6" t="str">
        <f>VLOOKUP(G613,IDs!$Q$3:$R$22,2,0)</f>
        <v>Mumbai</v>
      </c>
      <c r="M613" s="6">
        <f>VLOOKUP(E613,IDs!$A$3:$C$161,3,0)</f>
        <v>2</v>
      </c>
      <c r="N613" s="6" t="str">
        <f>VLOOKUP(M613,IDs!$F$3:$G$17,2,0)</f>
        <v>Urology Circumcision</v>
      </c>
    </row>
    <row r="614" spans="1:14" ht="12.75">
      <c r="A614" s="6" t="s">
        <v>568</v>
      </c>
      <c r="B614" s="6">
        <v>45165</v>
      </c>
      <c r="C614" s="6">
        <v>2</v>
      </c>
      <c r="D614" s="6"/>
      <c r="E614" s="6">
        <v>24</v>
      </c>
      <c r="F614" s="6">
        <v>13</v>
      </c>
      <c r="G614" s="6">
        <v>1</v>
      </c>
      <c r="H614" s="23">
        <v>44485</v>
      </c>
      <c r="I614" s="24">
        <v>44471.694444444402</v>
      </c>
      <c r="J614" s="6">
        <v>13</v>
      </c>
      <c r="K614" s="6">
        <v>2</v>
      </c>
      <c r="L614" s="6" t="str">
        <f>VLOOKUP(G614,IDs!$Q$3:$R$22,2,0)</f>
        <v>New Delhi</v>
      </c>
      <c r="M614" s="6">
        <f>VLOOKUP(E614,IDs!$A$3:$C$161,3,0)</f>
        <v>1</v>
      </c>
      <c r="N614" s="6" t="str">
        <f>VLOOKUP(M614,IDs!$F$3:$G$17,2,0)</f>
        <v>Proctology</v>
      </c>
    </row>
    <row r="615" spans="1:14" ht="12.75">
      <c r="A615" s="6" t="s">
        <v>569</v>
      </c>
      <c r="B615" s="6">
        <v>45166</v>
      </c>
      <c r="C615" s="6">
        <v>1</v>
      </c>
      <c r="D615" s="6" t="s">
        <v>54</v>
      </c>
      <c r="E615" s="6">
        <v>39</v>
      </c>
      <c r="F615" s="6">
        <v>13</v>
      </c>
      <c r="G615" s="6">
        <v>3</v>
      </c>
      <c r="H615" s="24">
        <v>44584</v>
      </c>
      <c r="I615" s="24">
        <v>44471.695833333302</v>
      </c>
      <c r="J615" s="6">
        <v>13</v>
      </c>
      <c r="K615" s="6">
        <v>1</v>
      </c>
      <c r="L615" s="6" t="str">
        <f>VLOOKUP(G615,IDs!$Q$3:$R$22,2,0)</f>
        <v>Mumbai</v>
      </c>
      <c r="M615" s="6">
        <f>VLOOKUP(E615,IDs!$A$3:$C$161,3,0)</f>
        <v>2</v>
      </c>
      <c r="N615" s="6" t="str">
        <f>VLOOKUP(M615,IDs!$F$3:$G$17,2,0)</f>
        <v>Urology Circumcision</v>
      </c>
    </row>
    <row r="616" spans="1:14" ht="12.75">
      <c r="A616" s="6" t="s">
        <v>570</v>
      </c>
      <c r="B616" s="6">
        <v>45167</v>
      </c>
      <c r="C616" s="6">
        <v>1</v>
      </c>
      <c r="D616" s="6"/>
      <c r="E616" s="6">
        <v>19</v>
      </c>
      <c r="F616" s="6">
        <v>2</v>
      </c>
      <c r="G616" s="6">
        <v>6</v>
      </c>
      <c r="H616" s="24">
        <v>44592</v>
      </c>
      <c r="I616" s="24">
        <v>44471.6965277778</v>
      </c>
      <c r="J616" s="6">
        <v>2</v>
      </c>
      <c r="K616" s="6">
        <v>1</v>
      </c>
      <c r="L616" s="6" t="str">
        <f>VLOOKUP(G616,IDs!$Q$3:$R$22,2,0)</f>
        <v>Pune</v>
      </c>
      <c r="M616" s="6">
        <f>VLOOKUP(E616,IDs!$A$3:$C$161,3,0)</f>
        <v>1</v>
      </c>
      <c r="N616" s="6" t="str">
        <f>VLOOKUP(M616,IDs!$F$3:$G$17,2,0)</f>
        <v>Proctology</v>
      </c>
    </row>
    <row r="617" spans="1:14" ht="12.75">
      <c r="A617" s="6" t="s">
        <v>571</v>
      </c>
      <c r="B617" s="6">
        <v>45168</v>
      </c>
      <c r="C617" s="6">
        <v>2</v>
      </c>
      <c r="D617" s="6"/>
      <c r="E617" s="6">
        <v>2</v>
      </c>
      <c r="F617" s="6">
        <v>53</v>
      </c>
      <c r="G617" s="6">
        <v>3</v>
      </c>
      <c r="H617" s="6"/>
      <c r="I617" s="24">
        <v>44471.697916666701</v>
      </c>
      <c r="J617" s="6">
        <v>53</v>
      </c>
      <c r="K617" s="6">
        <v>2</v>
      </c>
      <c r="L617" s="6" t="str">
        <f>VLOOKUP(G617,IDs!$Q$3:$R$22,2,0)</f>
        <v>Mumbai</v>
      </c>
      <c r="M617" s="6">
        <f>VLOOKUP(E617,IDs!$A$3:$C$161,3,0)</f>
        <v>1</v>
      </c>
      <c r="N617" s="6" t="str">
        <f>VLOOKUP(M617,IDs!$F$3:$G$17,2,0)</f>
        <v>Proctology</v>
      </c>
    </row>
    <row r="618" spans="1:14" ht="12.75">
      <c r="A618" s="6" t="s">
        <v>572</v>
      </c>
      <c r="B618" s="6">
        <v>45169</v>
      </c>
      <c r="C618" s="6">
        <v>5</v>
      </c>
      <c r="D618" s="6"/>
      <c r="E618" s="6">
        <v>2</v>
      </c>
      <c r="F618" s="6">
        <v>53</v>
      </c>
      <c r="G618" s="6">
        <v>1</v>
      </c>
      <c r="H618" s="6"/>
      <c r="I618" s="24">
        <v>44471.697916666701</v>
      </c>
      <c r="J618" s="6">
        <v>53</v>
      </c>
      <c r="K618" s="6">
        <v>5</v>
      </c>
      <c r="L618" s="6" t="str">
        <f>VLOOKUP(G618,IDs!$Q$3:$R$22,2,0)</f>
        <v>New Delhi</v>
      </c>
      <c r="M618" s="6">
        <f>VLOOKUP(E618,IDs!$A$3:$C$161,3,0)</f>
        <v>1</v>
      </c>
      <c r="N618" s="6" t="str">
        <f>VLOOKUP(M618,IDs!$F$3:$G$17,2,0)</f>
        <v>Proctology</v>
      </c>
    </row>
    <row r="619" spans="1:14" ht="12.75">
      <c r="A619" s="6" t="s">
        <v>364</v>
      </c>
      <c r="B619" s="6">
        <v>45170</v>
      </c>
      <c r="C619" s="6">
        <v>5</v>
      </c>
      <c r="D619" s="6"/>
      <c r="E619" s="6">
        <v>16</v>
      </c>
      <c r="F619" s="6">
        <v>39</v>
      </c>
      <c r="G619" s="6">
        <v>2</v>
      </c>
      <c r="H619" s="6"/>
      <c r="I619" s="24">
        <v>44471.7006944444</v>
      </c>
      <c r="J619" s="6">
        <v>39</v>
      </c>
      <c r="K619" s="6">
        <v>5</v>
      </c>
      <c r="L619" s="6" t="str">
        <f>VLOOKUP(G619,IDs!$Q$3:$R$22,2,0)</f>
        <v>Bangalore</v>
      </c>
      <c r="M619" s="6">
        <f>VLOOKUP(E619,IDs!$A$3:$C$161,3,0)</f>
        <v>3</v>
      </c>
      <c r="N619" s="6" t="str">
        <f>VLOOKUP(M619,IDs!$F$3:$G$17,2,0)</f>
        <v>Laproscopy</v>
      </c>
    </row>
    <row r="620" spans="1:14" ht="12.75">
      <c r="A620" s="6" t="s">
        <v>573</v>
      </c>
      <c r="B620" s="6">
        <v>45171</v>
      </c>
      <c r="C620" s="6">
        <v>5</v>
      </c>
      <c r="D620" s="6"/>
      <c r="E620" s="6">
        <v>2</v>
      </c>
      <c r="F620" s="6">
        <v>2</v>
      </c>
      <c r="G620" s="6">
        <v>1</v>
      </c>
      <c r="H620" s="6"/>
      <c r="I620" s="24">
        <v>44471.7006944444</v>
      </c>
      <c r="J620" s="6">
        <v>2</v>
      </c>
      <c r="K620" s="6">
        <v>5</v>
      </c>
      <c r="L620" s="6" t="str">
        <f>VLOOKUP(G620,IDs!$Q$3:$R$22,2,0)</f>
        <v>New Delhi</v>
      </c>
      <c r="M620" s="6">
        <f>VLOOKUP(E620,IDs!$A$3:$C$161,3,0)</f>
        <v>1</v>
      </c>
      <c r="N620" s="6" t="str">
        <f>VLOOKUP(M620,IDs!$F$3:$G$17,2,0)</f>
        <v>Proctology</v>
      </c>
    </row>
    <row r="621" spans="1:14" ht="12.75">
      <c r="A621" s="6" t="s">
        <v>574</v>
      </c>
      <c r="B621" s="6">
        <v>45172</v>
      </c>
      <c r="C621" s="6">
        <v>2</v>
      </c>
      <c r="D621" s="6"/>
      <c r="E621" s="6">
        <v>37</v>
      </c>
      <c r="F621" s="6">
        <v>10</v>
      </c>
      <c r="G621" s="6">
        <v>3</v>
      </c>
      <c r="H621" s="6"/>
      <c r="I621" s="24">
        <v>44471.701388888898</v>
      </c>
      <c r="J621" s="6">
        <v>10</v>
      </c>
      <c r="K621" s="6">
        <v>2</v>
      </c>
      <c r="L621" s="6" t="str">
        <f>VLOOKUP(G621,IDs!$Q$3:$R$22,2,0)</f>
        <v>Mumbai</v>
      </c>
      <c r="M621" s="6">
        <f>VLOOKUP(E621,IDs!$A$3:$C$161,3,0)</f>
        <v>0</v>
      </c>
      <c r="N621" s="6" t="str">
        <f>VLOOKUP(M621,IDs!$F$3:$G$17,2,0)</f>
        <v>Not Assigned</v>
      </c>
    </row>
    <row r="622" spans="1:14" ht="12.75">
      <c r="A622" s="6" t="s">
        <v>575</v>
      </c>
      <c r="B622" s="6">
        <v>45173</v>
      </c>
      <c r="C622" s="6">
        <v>2</v>
      </c>
      <c r="D622" s="6"/>
      <c r="E622" s="6">
        <v>37</v>
      </c>
      <c r="F622" s="6">
        <v>13</v>
      </c>
      <c r="G622" s="6">
        <v>4</v>
      </c>
      <c r="H622" s="6"/>
      <c r="I622" s="24">
        <v>44471.701388888898</v>
      </c>
      <c r="J622" s="6">
        <v>13</v>
      </c>
      <c r="K622" s="6">
        <v>2</v>
      </c>
      <c r="L622" s="6" t="str">
        <f>VLOOKUP(G622,IDs!$Q$3:$R$22,2,0)</f>
        <v>Hyderabad</v>
      </c>
      <c r="M622" s="6">
        <f>VLOOKUP(E622,IDs!$A$3:$C$161,3,0)</f>
        <v>0</v>
      </c>
      <c r="N622" s="6" t="str">
        <f>VLOOKUP(M622,IDs!$F$3:$G$17,2,0)</f>
        <v>Not Assigned</v>
      </c>
    </row>
    <row r="623" spans="1:14" ht="12.75">
      <c r="A623" s="6" t="s">
        <v>576</v>
      </c>
      <c r="B623" s="6">
        <v>45174</v>
      </c>
      <c r="C623" s="6">
        <v>2</v>
      </c>
      <c r="D623" s="6"/>
      <c r="E623" s="6">
        <v>37</v>
      </c>
      <c r="F623" s="6">
        <v>13</v>
      </c>
      <c r="G623" s="6">
        <v>2</v>
      </c>
      <c r="H623" s="6"/>
      <c r="I623" s="24">
        <v>44471.701388888898</v>
      </c>
      <c r="J623" s="6">
        <v>13</v>
      </c>
      <c r="K623" s="6">
        <v>2</v>
      </c>
      <c r="L623" s="6" t="str">
        <f>VLOOKUP(G623,IDs!$Q$3:$R$22,2,0)</f>
        <v>Bangalore</v>
      </c>
      <c r="M623" s="6">
        <f>VLOOKUP(E623,IDs!$A$3:$C$161,3,0)</f>
        <v>0</v>
      </c>
      <c r="N623" s="6" t="str">
        <f>VLOOKUP(M623,IDs!$F$3:$G$17,2,0)</f>
        <v>Not Assigned</v>
      </c>
    </row>
    <row r="624" spans="1:14" ht="12.75">
      <c r="A624" s="6" t="s">
        <v>577</v>
      </c>
      <c r="B624" s="6">
        <v>45175</v>
      </c>
      <c r="C624" s="6">
        <v>5</v>
      </c>
      <c r="D624" s="6" t="s">
        <v>49</v>
      </c>
      <c r="E624" s="6">
        <v>135</v>
      </c>
      <c r="F624" s="6">
        <v>2</v>
      </c>
      <c r="G624" s="6">
        <v>1</v>
      </c>
      <c r="H624" s="6"/>
      <c r="I624" s="24">
        <v>44471.701388888898</v>
      </c>
      <c r="J624" s="6">
        <v>2</v>
      </c>
      <c r="K624" s="6">
        <v>5</v>
      </c>
      <c r="L624" s="6" t="str">
        <f>VLOOKUP(G624,IDs!$Q$3:$R$22,2,0)</f>
        <v>New Delhi</v>
      </c>
      <c r="M624" s="6">
        <f>VLOOKUP(E624,IDs!$A$3:$C$161,3,0)</f>
        <v>10</v>
      </c>
      <c r="N624" s="6" t="str">
        <f>VLOOKUP(M624,IDs!$F$3:$G$17,2,0)</f>
        <v>Dental</v>
      </c>
    </row>
    <row r="625" spans="1:14" ht="12.75">
      <c r="A625" s="6" t="s">
        <v>578</v>
      </c>
      <c r="B625" s="6">
        <v>45176</v>
      </c>
      <c r="C625" s="6">
        <v>5</v>
      </c>
      <c r="D625" s="6"/>
      <c r="E625" s="6">
        <v>14</v>
      </c>
      <c r="F625" s="6">
        <v>2</v>
      </c>
      <c r="G625" s="6">
        <v>1</v>
      </c>
      <c r="H625" s="6"/>
      <c r="I625" s="24">
        <v>44471.702083333301</v>
      </c>
      <c r="J625" s="6">
        <v>2</v>
      </c>
      <c r="K625" s="6">
        <v>5</v>
      </c>
      <c r="L625" s="6" t="str">
        <f>VLOOKUP(G625,IDs!$Q$3:$R$22,2,0)</f>
        <v>New Delhi</v>
      </c>
      <c r="M625" s="6">
        <f>VLOOKUP(E625,IDs!$A$3:$C$161,3,0)</f>
        <v>6</v>
      </c>
      <c r="N625" s="6" t="str">
        <f>VLOOKUP(M625,IDs!$F$3:$G$17,2,0)</f>
        <v>Kidney Stone</v>
      </c>
    </row>
    <row r="626" spans="1:14" ht="12.75">
      <c r="A626" s="6" t="s">
        <v>579</v>
      </c>
      <c r="B626" s="6">
        <v>45177</v>
      </c>
      <c r="C626" s="6">
        <v>1</v>
      </c>
      <c r="D626" s="6"/>
      <c r="E626" s="6">
        <v>39</v>
      </c>
      <c r="F626" s="6">
        <v>13</v>
      </c>
      <c r="G626" s="6">
        <v>1</v>
      </c>
      <c r="H626" s="6"/>
      <c r="I626" s="24">
        <v>44471.703472222202</v>
      </c>
      <c r="J626" s="6">
        <v>13</v>
      </c>
      <c r="K626" s="6">
        <v>1</v>
      </c>
      <c r="L626" s="6" t="str">
        <f>VLOOKUP(G626,IDs!$Q$3:$R$22,2,0)</f>
        <v>New Delhi</v>
      </c>
      <c r="M626" s="6">
        <f>VLOOKUP(E626,IDs!$A$3:$C$161,3,0)</f>
        <v>2</v>
      </c>
      <c r="N626" s="6" t="str">
        <f>VLOOKUP(M626,IDs!$F$3:$G$17,2,0)</f>
        <v>Urology Circumcision</v>
      </c>
    </row>
    <row r="627" spans="1:14" ht="12.75">
      <c r="A627" s="6" t="s">
        <v>580</v>
      </c>
      <c r="B627" s="6">
        <v>45178</v>
      </c>
      <c r="C627" s="6">
        <v>1</v>
      </c>
      <c r="D627" s="6"/>
      <c r="E627" s="6">
        <v>17</v>
      </c>
      <c r="F627" s="6">
        <v>13</v>
      </c>
      <c r="G627" s="6">
        <v>3</v>
      </c>
      <c r="H627" s="6"/>
      <c r="I627" s="24">
        <v>44471.704166666699</v>
      </c>
      <c r="J627" s="6">
        <v>13</v>
      </c>
      <c r="K627" s="6">
        <v>1</v>
      </c>
      <c r="L627" s="6" t="str">
        <f>VLOOKUP(G627,IDs!$Q$3:$R$22,2,0)</f>
        <v>Mumbai</v>
      </c>
      <c r="M627" s="6">
        <f>VLOOKUP(E627,IDs!$A$3:$C$161,3,0)</f>
        <v>7</v>
      </c>
      <c r="N627" s="6" t="str">
        <f>VLOOKUP(M627,IDs!$F$3:$G$17,2,0)</f>
        <v>Cosmetic</v>
      </c>
    </row>
    <row r="628" spans="1:14" ht="12.75">
      <c r="A628" s="6" t="s">
        <v>581</v>
      </c>
      <c r="B628" s="6">
        <v>45179</v>
      </c>
      <c r="C628" s="6">
        <v>5</v>
      </c>
      <c r="D628" s="6"/>
      <c r="E628" s="6">
        <v>14</v>
      </c>
      <c r="F628" s="6">
        <v>2</v>
      </c>
      <c r="G628" s="6">
        <v>1</v>
      </c>
      <c r="H628" s="6"/>
      <c r="I628" s="24">
        <v>44471.7055555556</v>
      </c>
      <c r="J628" s="6">
        <v>2</v>
      </c>
      <c r="K628" s="6">
        <v>5</v>
      </c>
      <c r="L628" s="6" t="str">
        <f>VLOOKUP(G628,IDs!$Q$3:$R$22,2,0)</f>
        <v>New Delhi</v>
      </c>
      <c r="M628" s="6">
        <f>VLOOKUP(E628,IDs!$A$3:$C$161,3,0)</f>
        <v>6</v>
      </c>
      <c r="N628" s="6" t="str">
        <f>VLOOKUP(M628,IDs!$F$3:$G$17,2,0)</f>
        <v>Kidney Stone</v>
      </c>
    </row>
    <row r="629" spans="1:14" ht="12.75">
      <c r="A629" s="6" t="s">
        <v>582</v>
      </c>
      <c r="B629" s="6">
        <v>45180</v>
      </c>
      <c r="C629" s="6">
        <v>1</v>
      </c>
      <c r="D629" s="6" t="s">
        <v>49</v>
      </c>
      <c r="E629" s="6">
        <v>15</v>
      </c>
      <c r="F629" s="6">
        <v>13</v>
      </c>
      <c r="G629" s="6">
        <v>4</v>
      </c>
      <c r="H629" s="24">
        <v>44508</v>
      </c>
      <c r="I629" s="24">
        <v>44471.706250000003</v>
      </c>
      <c r="J629" s="6">
        <v>13</v>
      </c>
      <c r="K629" s="6">
        <v>1</v>
      </c>
      <c r="L629" s="6" t="str">
        <f>VLOOKUP(G629,IDs!$Q$3:$R$22,2,0)</f>
        <v>Hyderabad</v>
      </c>
      <c r="M629" s="6">
        <f>VLOOKUP(E629,IDs!$A$3:$C$161,3,0)</f>
        <v>3</v>
      </c>
      <c r="N629" s="6" t="str">
        <f>VLOOKUP(M629,IDs!$F$3:$G$17,2,0)</f>
        <v>Laproscopy</v>
      </c>
    </row>
    <row r="630" spans="1:14" ht="12.75">
      <c r="A630" s="6" t="s">
        <v>582</v>
      </c>
      <c r="B630" s="6">
        <v>45181</v>
      </c>
      <c r="C630" s="6">
        <v>2</v>
      </c>
      <c r="D630" s="6"/>
      <c r="E630" s="6">
        <v>37</v>
      </c>
      <c r="F630" s="6">
        <v>53</v>
      </c>
      <c r="G630" s="6">
        <v>4</v>
      </c>
      <c r="H630" s="6"/>
      <c r="I630" s="24">
        <v>44471.711805555598</v>
      </c>
      <c r="J630" s="6">
        <v>53</v>
      </c>
      <c r="K630" s="6">
        <v>2</v>
      </c>
      <c r="L630" s="6" t="str">
        <f>VLOOKUP(G630,IDs!$Q$3:$R$22,2,0)</f>
        <v>Hyderabad</v>
      </c>
      <c r="M630" s="6">
        <f>VLOOKUP(E630,IDs!$A$3:$C$161,3,0)</f>
        <v>0</v>
      </c>
      <c r="N630" s="6" t="str">
        <f>VLOOKUP(M630,IDs!$F$3:$G$17,2,0)</f>
        <v>Not Assigned</v>
      </c>
    </row>
    <row r="631" spans="1:14" ht="12.75">
      <c r="A631" s="6" t="s">
        <v>583</v>
      </c>
      <c r="B631" s="6">
        <v>45182</v>
      </c>
      <c r="C631" s="6">
        <v>2</v>
      </c>
      <c r="D631" s="6"/>
      <c r="E631" s="6">
        <v>15</v>
      </c>
      <c r="F631" s="6">
        <v>13</v>
      </c>
      <c r="G631" s="6">
        <v>2</v>
      </c>
      <c r="H631" s="6"/>
      <c r="I631" s="24">
        <v>44471.711805555598</v>
      </c>
      <c r="J631" s="6">
        <v>13</v>
      </c>
      <c r="K631" s="6">
        <v>2</v>
      </c>
      <c r="L631" s="6" t="str">
        <f>VLOOKUP(G631,IDs!$Q$3:$R$22,2,0)</f>
        <v>Bangalore</v>
      </c>
      <c r="M631" s="6">
        <f>VLOOKUP(E631,IDs!$A$3:$C$161,3,0)</f>
        <v>3</v>
      </c>
      <c r="N631" s="6" t="str">
        <f>VLOOKUP(M631,IDs!$F$3:$G$17,2,0)</f>
        <v>Laproscopy</v>
      </c>
    </row>
    <row r="632" spans="1:14" ht="12.75">
      <c r="A632" s="6" t="s">
        <v>584</v>
      </c>
      <c r="B632" s="6">
        <v>45183</v>
      </c>
      <c r="C632" s="6">
        <v>5</v>
      </c>
      <c r="D632" s="6"/>
      <c r="E632" s="6">
        <v>2</v>
      </c>
      <c r="F632" s="6">
        <v>2</v>
      </c>
      <c r="G632" s="6">
        <v>2</v>
      </c>
      <c r="H632" s="24">
        <v>44474</v>
      </c>
      <c r="I632" s="24">
        <v>44471.711805555598</v>
      </c>
      <c r="J632" s="6">
        <v>2</v>
      </c>
      <c r="K632" s="6">
        <v>5</v>
      </c>
      <c r="L632" s="6" t="str">
        <f>VLOOKUP(G632,IDs!$Q$3:$R$22,2,0)</f>
        <v>Bangalore</v>
      </c>
      <c r="M632" s="6">
        <f>VLOOKUP(E632,IDs!$A$3:$C$161,3,0)</f>
        <v>1</v>
      </c>
      <c r="N632" s="6" t="str">
        <f>VLOOKUP(M632,IDs!$F$3:$G$17,2,0)</f>
        <v>Proctology</v>
      </c>
    </row>
    <row r="633" spans="1:14" ht="12.75">
      <c r="A633" s="6" t="s">
        <v>585</v>
      </c>
      <c r="B633" s="6">
        <v>45184</v>
      </c>
      <c r="C633" s="6">
        <v>1</v>
      </c>
      <c r="D633" s="6"/>
      <c r="E633" s="6">
        <v>2</v>
      </c>
      <c r="F633" s="6">
        <v>2</v>
      </c>
      <c r="G633" s="6">
        <v>1</v>
      </c>
      <c r="H633" s="6"/>
      <c r="I633" s="24">
        <v>44471.713888888902</v>
      </c>
      <c r="J633" s="6">
        <v>2</v>
      </c>
      <c r="K633" s="6">
        <v>1</v>
      </c>
      <c r="L633" s="6" t="str">
        <f>VLOOKUP(G633,IDs!$Q$3:$R$22,2,0)</f>
        <v>New Delhi</v>
      </c>
      <c r="M633" s="6">
        <f>VLOOKUP(E633,IDs!$A$3:$C$161,3,0)</f>
        <v>1</v>
      </c>
      <c r="N633" s="6" t="str">
        <f>VLOOKUP(M633,IDs!$F$3:$G$17,2,0)</f>
        <v>Proctology</v>
      </c>
    </row>
    <row r="634" spans="1:14" ht="12.75">
      <c r="A634" s="6" t="s">
        <v>586</v>
      </c>
      <c r="B634" s="6">
        <v>45185</v>
      </c>
      <c r="C634" s="6">
        <v>2</v>
      </c>
      <c r="D634" s="6"/>
      <c r="E634" s="6">
        <v>37</v>
      </c>
      <c r="F634" s="6">
        <v>2</v>
      </c>
      <c r="G634" s="6">
        <v>4</v>
      </c>
      <c r="H634" s="6"/>
      <c r="I634" s="24">
        <v>44471.715277777803</v>
      </c>
      <c r="J634" s="6">
        <v>2</v>
      </c>
      <c r="K634" s="6">
        <v>2</v>
      </c>
      <c r="L634" s="6" t="str">
        <f>VLOOKUP(G634,IDs!$Q$3:$R$22,2,0)</f>
        <v>Hyderabad</v>
      </c>
      <c r="M634" s="6">
        <f>VLOOKUP(E634,IDs!$A$3:$C$161,3,0)</f>
        <v>0</v>
      </c>
      <c r="N634" s="6" t="str">
        <f>VLOOKUP(M634,IDs!$F$3:$G$17,2,0)</f>
        <v>Not Assigned</v>
      </c>
    </row>
    <row r="635" spans="1:14" ht="12.75">
      <c r="A635" s="6" t="s">
        <v>587</v>
      </c>
      <c r="B635" s="6">
        <v>45186</v>
      </c>
      <c r="C635" s="6">
        <v>5</v>
      </c>
      <c r="D635" s="6"/>
      <c r="E635" s="6">
        <v>14</v>
      </c>
      <c r="F635" s="6">
        <v>13</v>
      </c>
      <c r="G635" s="6">
        <v>1</v>
      </c>
      <c r="H635" s="6"/>
      <c r="I635" s="24">
        <v>44471.715277777803</v>
      </c>
      <c r="J635" s="6">
        <v>13</v>
      </c>
      <c r="K635" s="6">
        <v>5</v>
      </c>
      <c r="L635" s="6" t="str">
        <f>VLOOKUP(G635,IDs!$Q$3:$R$22,2,0)</f>
        <v>New Delhi</v>
      </c>
      <c r="M635" s="6">
        <f>VLOOKUP(E635,IDs!$A$3:$C$161,3,0)</f>
        <v>6</v>
      </c>
      <c r="N635" s="6" t="str">
        <f>VLOOKUP(M635,IDs!$F$3:$G$17,2,0)</f>
        <v>Kidney Stone</v>
      </c>
    </row>
    <row r="636" spans="1:14" ht="12.75">
      <c r="A636" s="6" t="s">
        <v>531</v>
      </c>
      <c r="B636" s="6">
        <v>45187</v>
      </c>
      <c r="C636" s="6">
        <v>2</v>
      </c>
      <c r="D636" s="6"/>
      <c r="E636" s="6">
        <v>2</v>
      </c>
      <c r="F636" s="6">
        <v>2</v>
      </c>
      <c r="G636" s="6">
        <v>3</v>
      </c>
      <c r="H636" s="6"/>
      <c r="I636" s="24">
        <v>44471.71875</v>
      </c>
      <c r="J636" s="6">
        <v>2</v>
      </c>
      <c r="K636" s="6">
        <v>2</v>
      </c>
      <c r="L636" s="6" t="str">
        <f>VLOOKUP(G636,IDs!$Q$3:$R$22,2,0)</f>
        <v>Mumbai</v>
      </c>
      <c r="M636" s="6">
        <f>VLOOKUP(E636,IDs!$A$3:$C$161,3,0)</f>
        <v>1</v>
      </c>
      <c r="N636" s="6" t="str">
        <f>VLOOKUP(M636,IDs!$F$3:$G$17,2,0)</f>
        <v>Proctology</v>
      </c>
    </row>
    <row r="637" spans="1:14" ht="12.75">
      <c r="A637" s="6" t="s">
        <v>588</v>
      </c>
      <c r="B637" s="6">
        <v>45188</v>
      </c>
      <c r="C637" s="6">
        <v>2</v>
      </c>
      <c r="D637" s="6" t="s">
        <v>49</v>
      </c>
      <c r="E637" s="6">
        <v>20</v>
      </c>
      <c r="F637" s="6">
        <v>34</v>
      </c>
      <c r="G637" s="6">
        <v>4</v>
      </c>
      <c r="H637" s="24">
        <v>44474</v>
      </c>
      <c r="I637" s="24">
        <v>44471.71875</v>
      </c>
      <c r="J637" s="6">
        <v>34</v>
      </c>
      <c r="K637" s="6">
        <v>2</v>
      </c>
      <c r="L637" s="6" t="str">
        <f>VLOOKUP(G637,IDs!$Q$3:$R$22,2,0)</f>
        <v>Hyderabad</v>
      </c>
      <c r="M637" s="6">
        <f>VLOOKUP(E637,IDs!$A$3:$C$161,3,0)</f>
        <v>1</v>
      </c>
      <c r="N637" s="6" t="str">
        <f>VLOOKUP(M637,IDs!$F$3:$G$17,2,0)</f>
        <v>Proctology</v>
      </c>
    </row>
    <row r="638" spans="1:14" ht="12.75">
      <c r="A638" s="6" t="s">
        <v>589</v>
      </c>
      <c r="B638" s="6">
        <v>45189</v>
      </c>
      <c r="C638" s="6">
        <v>2</v>
      </c>
      <c r="D638" s="6"/>
      <c r="E638" s="6">
        <v>37</v>
      </c>
      <c r="F638" s="6">
        <v>2</v>
      </c>
      <c r="G638" s="6">
        <v>1</v>
      </c>
      <c r="H638" s="6"/>
      <c r="I638" s="24">
        <v>44471.71875</v>
      </c>
      <c r="J638" s="6">
        <v>2</v>
      </c>
      <c r="K638" s="6">
        <v>2</v>
      </c>
      <c r="L638" s="6" t="str">
        <f>VLOOKUP(G638,IDs!$Q$3:$R$22,2,0)</f>
        <v>New Delhi</v>
      </c>
      <c r="M638" s="6">
        <f>VLOOKUP(E638,IDs!$A$3:$C$161,3,0)</f>
        <v>0</v>
      </c>
      <c r="N638" s="6" t="str">
        <f>VLOOKUP(M638,IDs!$F$3:$G$17,2,0)</f>
        <v>Not Assigned</v>
      </c>
    </row>
    <row r="639" spans="1:14" ht="12.75">
      <c r="A639" s="6" t="s">
        <v>590</v>
      </c>
      <c r="B639" s="6">
        <v>45190</v>
      </c>
      <c r="C639" s="6">
        <v>2</v>
      </c>
      <c r="D639" s="6" t="s">
        <v>54</v>
      </c>
      <c r="E639" s="6">
        <v>37</v>
      </c>
      <c r="F639" s="6">
        <v>4</v>
      </c>
      <c r="G639" s="6">
        <v>3</v>
      </c>
      <c r="H639" s="24">
        <v>44729</v>
      </c>
      <c r="I639" s="24">
        <v>44471.71875</v>
      </c>
      <c r="J639" s="6">
        <v>4</v>
      </c>
      <c r="K639" s="6">
        <v>2</v>
      </c>
      <c r="L639" s="6" t="str">
        <f>VLOOKUP(G639,IDs!$Q$3:$R$22,2,0)</f>
        <v>Mumbai</v>
      </c>
      <c r="M639" s="6">
        <f>VLOOKUP(E639,IDs!$A$3:$C$161,3,0)</f>
        <v>0</v>
      </c>
      <c r="N639" s="6" t="str">
        <f>VLOOKUP(M639,IDs!$F$3:$G$17,2,0)</f>
        <v>Not Assigned</v>
      </c>
    </row>
    <row r="640" spans="1:14" ht="12.75">
      <c r="A640" s="6" t="s">
        <v>591</v>
      </c>
      <c r="B640" s="6">
        <v>45191</v>
      </c>
      <c r="C640" s="6">
        <v>1</v>
      </c>
      <c r="D640" s="6"/>
      <c r="E640" s="6">
        <v>2</v>
      </c>
      <c r="F640" s="6">
        <v>2</v>
      </c>
      <c r="G640" s="6">
        <v>2</v>
      </c>
      <c r="H640" s="6"/>
      <c r="I640" s="24">
        <v>44471.721527777801</v>
      </c>
      <c r="J640" s="6">
        <v>2</v>
      </c>
      <c r="K640" s="6">
        <v>1</v>
      </c>
      <c r="L640" s="6" t="str">
        <f>VLOOKUP(G640,IDs!$Q$3:$R$22,2,0)</f>
        <v>Bangalore</v>
      </c>
      <c r="M640" s="6">
        <f>VLOOKUP(E640,IDs!$A$3:$C$161,3,0)</f>
        <v>1</v>
      </c>
      <c r="N640" s="6" t="str">
        <f>VLOOKUP(M640,IDs!$F$3:$G$17,2,0)</f>
        <v>Proctology</v>
      </c>
    </row>
    <row r="641" spans="1:14" ht="12.75">
      <c r="A641" s="6" t="s">
        <v>592</v>
      </c>
      <c r="B641" s="6">
        <v>45192</v>
      </c>
      <c r="C641" s="6">
        <v>2</v>
      </c>
      <c r="D641" s="6"/>
      <c r="E641" s="6">
        <v>99</v>
      </c>
      <c r="F641" s="6">
        <v>13</v>
      </c>
      <c r="G641" s="6">
        <v>3</v>
      </c>
      <c r="H641" s="6"/>
      <c r="I641" s="24">
        <v>44471.725694444402</v>
      </c>
      <c r="J641" s="6">
        <v>13</v>
      </c>
      <c r="K641" s="6">
        <v>2</v>
      </c>
      <c r="L641" s="6" t="str">
        <f>VLOOKUP(G641,IDs!$Q$3:$R$22,2,0)</f>
        <v>Mumbai</v>
      </c>
      <c r="M641" s="6">
        <f>VLOOKUP(E641,IDs!$A$3:$C$161,3,0)</f>
        <v>7</v>
      </c>
      <c r="N641" s="6" t="str">
        <f>VLOOKUP(M641,IDs!$F$3:$G$17,2,0)</f>
        <v>Cosmetic</v>
      </c>
    </row>
    <row r="642" spans="1:14" ht="12.75">
      <c r="A642" s="6" t="s">
        <v>593</v>
      </c>
      <c r="B642" s="6">
        <v>45193</v>
      </c>
      <c r="C642" s="6">
        <v>2</v>
      </c>
      <c r="D642" s="6"/>
      <c r="E642" s="6">
        <v>37</v>
      </c>
      <c r="F642" s="6">
        <v>39</v>
      </c>
      <c r="G642" s="6">
        <v>3</v>
      </c>
      <c r="H642" s="6"/>
      <c r="I642" s="24">
        <v>44471.725694444402</v>
      </c>
      <c r="J642" s="6">
        <v>39</v>
      </c>
      <c r="K642" s="6">
        <v>2</v>
      </c>
      <c r="L642" s="6" t="str">
        <f>VLOOKUP(G642,IDs!$Q$3:$R$22,2,0)</f>
        <v>Mumbai</v>
      </c>
      <c r="M642" s="6">
        <f>VLOOKUP(E642,IDs!$A$3:$C$161,3,0)</f>
        <v>0</v>
      </c>
      <c r="N642" s="6" t="str">
        <f>VLOOKUP(M642,IDs!$F$3:$G$17,2,0)</f>
        <v>Not Assigned</v>
      </c>
    </row>
    <row r="643" spans="1:14" ht="12.75">
      <c r="A643" s="6" t="s">
        <v>594</v>
      </c>
      <c r="B643" s="6">
        <v>45194</v>
      </c>
      <c r="C643" s="6">
        <v>2</v>
      </c>
      <c r="D643" s="6"/>
      <c r="E643" s="6">
        <v>37</v>
      </c>
      <c r="F643" s="6">
        <v>2</v>
      </c>
      <c r="G643" s="6">
        <v>1</v>
      </c>
      <c r="H643" s="6"/>
      <c r="I643" s="24">
        <v>44471.725694444402</v>
      </c>
      <c r="J643" s="6">
        <v>2</v>
      </c>
      <c r="K643" s="6">
        <v>2</v>
      </c>
      <c r="L643" s="6" t="str">
        <f>VLOOKUP(G643,IDs!$Q$3:$R$22,2,0)</f>
        <v>New Delhi</v>
      </c>
      <c r="M643" s="6">
        <f>VLOOKUP(E643,IDs!$A$3:$C$161,3,0)</f>
        <v>0</v>
      </c>
      <c r="N643" s="6" t="str">
        <f>VLOOKUP(M643,IDs!$F$3:$G$17,2,0)</f>
        <v>Not Assigned</v>
      </c>
    </row>
    <row r="644" spans="1:14" ht="12.75">
      <c r="A644" s="6" t="s">
        <v>595</v>
      </c>
      <c r="B644" s="6">
        <v>45195</v>
      </c>
      <c r="C644" s="6">
        <v>2</v>
      </c>
      <c r="D644" s="6"/>
      <c r="E644" s="6">
        <v>37</v>
      </c>
      <c r="F644" s="6">
        <v>53</v>
      </c>
      <c r="G644" s="6">
        <v>1</v>
      </c>
      <c r="H644" s="6"/>
      <c r="I644" s="24">
        <v>44471.725694444402</v>
      </c>
      <c r="J644" s="6">
        <v>53</v>
      </c>
      <c r="K644" s="6">
        <v>2</v>
      </c>
      <c r="L644" s="6" t="str">
        <f>VLOOKUP(G644,IDs!$Q$3:$R$22,2,0)</f>
        <v>New Delhi</v>
      </c>
      <c r="M644" s="6">
        <f>VLOOKUP(E644,IDs!$A$3:$C$161,3,0)</f>
        <v>0</v>
      </c>
      <c r="N644" s="6" t="str">
        <f>VLOOKUP(M644,IDs!$F$3:$G$17,2,0)</f>
        <v>Not Assigned</v>
      </c>
    </row>
    <row r="645" spans="1:14" ht="12.75">
      <c r="A645" s="6" t="s">
        <v>590</v>
      </c>
      <c r="B645" s="6">
        <v>45196</v>
      </c>
      <c r="C645" s="6">
        <v>2</v>
      </c>
      <c r="D645" s="6"/>
      <c r="E645" s="6">
        <v>37</v>
      </c>
      <c r="F645" s="6">
        <v>2</v>
      </c>
      <c r="G645" s="6">
        <v>3</v>
      </c>
      <c r="H645" s="6"/>
      <c r="I645" s="24">
        <v>44471.725694444402</v>
      </c>
      <c r="J645" s="6">
        <v>2</v>
      </c>
      <c r="K645" s="6">
        <v>2</v>
      </c>
      <c r="L645" s="6" t="str">
        <f>VLOOKUP(G645,IDs!$Q$3:$R$22,2,0)</f>
        <v>Mumbai</v>
      </c>
      <c r="M645" s="6">
        <f>VLOOKUP(E645,IDs!$A$3:$C$161,3,0)</f>
        <v>0</v>
      </c>
      <c r="N645" s="6" t="str">
        <f>VLOOKUP(M645,IDs!$F$3:$G$17,2,0)</f>
        <v>Not Assigned</v>
      </c>
    </row>
    <row r="646" spans="1:14" ht="12.75">
      <c r="A646" s="6" t="s">
        <v>531</v>
      </c>
      <c r="B646" s="6">
        <v>45197</v>
      </c>
      <c r="C646" s="6">
        <v>2</v>
      </c>
      <c r="D646" s="6"/>
      <c r="E646" s="6">
        <v>37</v>
      </c>
      <c r="F646" s="6">
        <v>12</v>
      </c>
      <c r="G646" s="6">
        <v>3</v>
      </c>
      <c r="H646" s="6"/>
      <c r="I646" s="24">
        <v>44471.729166666701</v>
      </c>
      <c r="J646" s="6">
        <v>12</v>
      </c>
      <c r="K646" s="6">
        <v>2</v>
      </c>
      <c r="L646" s="6" t="str">
        <f>VLOOKUP(G646,IDs!$Q$3:$R$22,2,0)</f>
        <v>Mumbai</v>
      </c>
      <c r="M646" s="6">
        <f>VLOOKUP(E646,IDs!$A$3:$C$161,3,0)</f>
        <v>0</v>
      </c>
      <c r="N646" s="6" t="str">
        <f>VLOOKUP(M646,IDs!$F$3:$G$17,2,0)</f>
        <v>Not Assigned</v>
      </c>
    </row>
    <row r="647" spans="1:14" ht="12.75">
      <c r="A647" s="6" t="s">
        <v>596</v>
      </c>
      <c r="B647" s="6">
        <v>45198</v>
      </c>
      <c r="C647" s="6">
        <v>2</v>
      </c>
      <c r="D647" s="6"/>
      <c r="E647" s="6">
        <v>37</v>
      </c>
      <c r="F647" s="6">
        <v>53</v>
      </c>
      <c r="G647" s="6">
        <v>1</v>
      </c>
      <c r="H647" s="6"/>
      <c r="I647" s="24">
        <v>44471.732638888898</v>
      </c>
      <c r="J647" s="6">
        <v>53</v>
      </c>
      <c r="K647" s="6">
        <v>2</v>
      </c>
      <c r="L647" s="6" t="str">
        <f>VLOOKUP(G647,IDs!$Q$3:$R$22,2,0)</f>
        <v>New Delhi</v>
      </c>
      <c r="M647" s="6">
        <f>VLOOKUP(E647,IDs!$A$3:$C$161,3,0)</f>
        <v>0</v>
      </c>
      <c r="N647" s="6" t="str">
        <f>VLOOKUP(M647,IDs!$F$3:$G$17,2,0)</f>
        <v>Not Assigned</v>
      </c>
    </row>
    <row r="648" spans="1:14" ht="12.75">
      <c r="A648" s="6" t="s">
        <v>597</v>
      </c>
      <c r="B648" s="6">
        <v>45199</v>
      </c>
      <c r="C648" s="6">
        <v>2</v>
      </c>
      <c r="D648" s="6"/>
      <c r="E648" s="6">
        <v>37</v>
      </c>
      <c r="F648" s="6">
        <v>2</v>
      </c>
      <c r="G648" s="6">
        <v>4</v>
      </c>
      <c r="H648" s="6"/>
      <c r="I648" s="24">
        <v>44471.736111111102</v>
      </c>
      <c r="J648" s="6">
        <v>2</v>
      </c>
      <c r="K648" s="6">
        <v>2</v>
      </c>
      <c r="L648" s="6" t="str">
        <f>VLOOKUP(G648,IDs!$Q$3:$R$22,2,0)</f>
        <v>Hyderabad</v>
      </c>
      <c r="M648" s="6">
        <f>VLOOKUP(E648,IDs!$A$3:$C$161,3,0)</f>
        <v>0</v>
      </c>
      <c r="N648" s="6" t="str">
        <f>VLOOKUP(M648,IDs!$F$3:$G$17,2,0)</f>
        <v>Not Assigned</v>
      </c>
    </row>
    <row r="649" spans="1:14" ht="12.75">
      <c r="A649" s="6" t="s">
        <v>598</v>
      </c>
      <c r="B649" s="6">
        <v>45200</v>
      </c>
      <c r="C649" s="6">
        <v>1</v>
      </c>
      <c r="D649" s="6"/>
      <c r="E649" s="6">
        <v>39</v>
      </c>
      <c r="F649" s="6">
        <v>2</v>
      </c>
      <c r="G649" s="6">
        <v>1</v>
      </c>
      <c r="H649" s="6"/>
      <c r="I649" s="24">
        <v>44471.739583333299</v>
      </c>
      <c r="J649" s="6">
        <v>2</v>
      </c>
      <c r="K649" s="6">
        <v>1</v>
      </c>
      <c r="L649" s="6" t="str">
        <f>VLOOKUP(G649,IDs!$Q$3:$R$22,2,0)</f>
        <v>New Delhi</v>
      </c>
      <c r="M649" s="6">
        <f>VLOOKUP(E649,IDs!$A$3:$C$161,3,0)</f>
        <v>2</v>
      </c>
      <c r="N649" s="6" t="str">
        <f>VLOOKUP(M649,IDs!$F$3:$G$17,2,0)</f>
        <v>Urology Circumcision</v>
      </c>
    </row>
    <row r="650" spans="1:14" ht="12.75">
      <c r="A650" s="6" t="s">
        <v>599</v>
      </c>
      <c r="B650" s="6">
        <v>45201</v>
      </c>
      <c r="C650" s="6">
        <v>1</v>
      </c>
      <c r="D650" s="6"/>
      <c r="E650" s="6">
        <v>15</v>
      </c>
      <c r="F650" s="6">
        <v>13</v>
      </c>
      <c r="G650" s="6">
        <v>4</v>
      </c>
      <c r="H650" s="23">
        <v>44545</v>
      </c>
      <c r="I650" s="24">
        <v>44471.739583333299</v>
      </c>
      <c r="J650" s="6">
        <v>13</v>
      </c>
      <c r="K650" s="6">
        <v>1</v>
      </c>
      <c r="L650" s="6" t="str">
        <f>VLOOKUP(G650,IDs!$Q$3:$R$22,2,0)</f>
        <v>Hyderabad</v>
      </c>
      <c r="M650" s="6">
        <f>VLOOKUP(E650,IDs!$A$3:$C$161,3,0)</f>
        <v>3</v>
      </c>
      <c r="N650" s="6" t="str">
        <f>VLOOKUP(M650,IDs!$F$3:$G$17,2,0)</f>
        <v>Laproscopy</v>
      </c>
    </row>
    <row r="651" spans="1:14" ht="12.75">
      <c r="A651" s="6" t="s">
        <v>600</v>
      </c>
      <c r="B651" s="6">
        <v>45202</v>
      </c>
      <c r="C651" s="6">
        <v>5</v>
      </c>
      <c r="D651" s="6"/>
      <c r="E651" s="6">
        <v>39</v>
      </c>
      <c r="F651" s="6">
        <v>2</v>
      </c>
      <c r="G651" s="6">
        <v>3</v>
      </c>
      <c r="H651" s="6"/>
      <c r="I651" s="24">
        <v>44471.739583333299</v>
      </c>
      <c r="J651" s="6">
        <v>2</v>
      </c>
      <c r="K651" s="6">
        <v>5</v>
      </c>
      <c r="L651" s="6" t="str">
        <f>VLOOKUP(G651,IDs!$Q$3:$R$22,2,0)</f>
        <v>Mumbai</v>
      </c>
      <c r="M651" s="6">
        <f>VLOOKUP(E651,IDs!$A$3:$C$161,3,0)</f>
        <v>2</v>
      </c>
      <c r="N651" s="6" t="str">
        <f>VLOOKUP(M651,IDs!$F$3:$G$17,2,0)</f>
        <v>Urology Circumcision</v>
      </c>
    </row>
    <row r="652" spans="1:14" ht="12.75">
      <c r="A652" s="6" t="s">
        <v>601</v>
      </c>
      <c r="B652" s="6">
        <v>45203</v>
      </c>
      <c r="C652" s="6">
        <v>1</v>
      </c>
      <c r="D652" s="6"/>
      <c r="E652" s="6">
        <v>2</v>
      </c>
      <c r="F652" s="6">
        <v>12</v>
      </c>
      <c r="G652" s="6">
        <v>2</v>
      </c>
      <c r="H652" s="6"/>
      <c r="I652" s="24">
        <v>44471.741666666698</v>
      </c>
      <c r="J652" s="6">
        <v>12</v>
      </c>
      <c r="K652" s="6">
        <v>1</v>
      </c>
      <c r="L652" s="6" t="str">
        <f>VLOOKUP(G652,IDs!$Q$3:$R$22,2,0)</f>
        <v>Bangalore</v>
      </c>
      <c r="M652" s="6">
        <f>VLOOKUP(E652,IDs!$A$3:$C$161,3,0)</f>
        <v>1</v>
      </c>
      <c r="N652" s="6" t="str">
        <f>VLOOKUP(M652,IDs!$F$3:$G$17,2,0)</f>
        <v>Proctology</v>
      </c>
    </row>
    <row r="653" spans="1:14" ht="12.75">
      <c r="A653" s="6" t="s">
        <v>601</v>
      </c>
      <c r="B653" s="6">
        <v>45204</v>
      </c>
      <c r="C653" s="6">
        <v>2</v>
      </c>
      <c r="D653" s="6"/>
      <c r="E653" s="6">
        <v>37</v>
      </c>
      <c r="F653" s="6">
        <v>2</v>
      </c>
      <c r="G653" s="6">
        <v>1</v>
      </c>
      <c r="H653" s="6"/>
      <c r="I653" s="24">
        <v>44471.743055555598</v>
      </c>
      <c r="J653" s="6">
        <v>2</v>
      </c>
      <c r="K653" s="6">
        <v>2</v>
      </c>
      <c r="L653" s="6" t="str">
        <f>VLOOKUP(G653,IDs!$Q$3:$R$22,2,0)</f>
        <v>New Delhi</v>
      </c>
      <c r="M653" s="6">
        <f>VLOOKUP(E653,IDs!$A$3:$C$161,3,0)</f>
        <v>0</v>
      </c>
      <c r="N653" s="6" t="str">
        <f>VLOOKUP(M653,IDs!$F$3:$G$17,2,0)</f>
        <v>Not Assigned</v>
      </c>
    </row>
    <row r="654" spans="1:14" ht="12.75">
      <c r="A654" s="6" t="s">
        <v>602</v>
      </c>
      <c r="B654" s="6">
        <v>45205</v>
      </c>
      <c r="C654" s="6">
        <v>5</v>
      </c>
      <c r="D654" s="6"/>
      <c r="E654" s="6">
        <v>39</v>
      </c>
      <c r="F654" s="6">
        <v>2</v>
      </c>
      <c r="G654" s="6">
        <v>3</v>
      </c>
      <c r="H654" s="6"/>
      <c r="I654" s="24">
        <v>44471.744444444397</v>
      </c>
      <c r="J654" s="6">
        <v>2</v>
      </c>
      <c r="K654" s="6">
        <v>5</v>
      </c>
      <c r="L654" s="6" t="str">
        <f>VLOOKUP(G654,IDs!$Q$3:$R$22,2,0)</f>
        <v>Mumbai</v>
      </c>
      <c r="M654" s="6">
        <f>VLOOKUP(E654,IDs!$A$3:$C$161,3,0)</f>
        <v>2</v>
      </c>
      <c r="N654" s="6" t="str">
        <f>VLOOKUP(M654,IDs!$F$3:$G$17,2,0)</f>
        <v>Urology Circumcision</v>
      </c>
    </row>
    <row r="655" spans="1:14" ht="12.75">
      <c r="A655" s="6" t="s">
        <v>601</v>
      </c>
      <c r="B655" s="6">
        <v>45206</v>
      </c>
      <c r="C655" s="6">
        <v>2</v>
      </c>
      <c r="D655" s="6"/>
      <c r="E655" s="6">
        <v>37</v>
      </c>
      <c r="F655" s="6">
        <v>12</v>
      </c>
      <c r="G655" s="6">
        <v>2</v>
      </c>
      <c r="H655" s="6"/>
      <c r="I655" s="24">
        <v>44471.746527777803</v>
      </c>
      <c r="J655" s="6">
        <v>12</v>
      </c>
      <c r="K655" s="6">
        <v>2</v>
      </c>
      <c r="L655" s="6" t="str">
        <f>VLOOKUP(G655,IDs!$Q$3:$R$22,2,0)</f>
        <v>Bangalore</v>
      </c>
      <c r="M655" s="6">
        <f>VLOOKUP(E655,IDs!$A$3:$C$161,3,0)</f>
        <v>0</v>
      </c>
      <c r="N655" s="6" t="str">
        <f>VLOOKUP(M655,IDs!$F$3:$G$17,2,0)</f>
        <v>Not Assigned</v>
      </c>
    </row>
    <row r="656" spans="1:14" ht="12.75">
      <c r="A656" s="6" t="s">
        <v>603</v>
      </c>
      <c r="B656" s="6">
        <v>45207</v>
      </c>
      <c r="C656" s="6">
        <v>5</v>
      </c>
      <c r="D656" s="6"/>
      <c r="E656" s="6">
        <v>17</v>
      </c>
      <c r="F656" s="6">
        <v>2</v>
      </c>
      <c r="G656" s="6">
        <v>6</v>
      </c>
      <c r="H656" s="24">
        <v>44592</v>
      </c>
      <c r="I656" s="24">
        <v>44471.747916666704</v>
      </c>
      <c r="J656" s="6">
        <v>2</v>
      </c>
      <c r="K656" s="6">
        <v>5</v>
      </c>
      <c r="L656" s="6" t="str">
        <f>VLOOKUP(G656,IDs!$Q$3:$R$22,2,0)</f>
        <v>Pune</v>
      </c>
      <c r="M656" s="6">
        <f>VLOOKUP(E656,IDs!$A$3:$C$161,3,0)</f>
        <v>7</v>
      </c>
      <c r="N656" s="6" t="str">
        <f>VLOOKUP(M656,IDs!$F$3:$G$17,2,0)</f>
        <v>Cosmetic</v>
      </c>
    </row>
    <row r="657" spans="1:14" ht="12.75">
      <c r="A657" s="6" t="s">
        <v>601</v>
      </c>
      <c r="B657" s="6">
        <v>45208</v>
      </c>
      <c r="C657" s="6">
        <v>2</v>
      </c>
      <c r="D657" s="6"/>
      <c r="E657" s="6">
        <v>37</v>
      </c>
      <c r="F657" s="6">
        <v>12</v>
      </c>
      <c r="G657" s="6">
        <v>2</v>
      </c>
      <c r="H657" s="6"/>
      <c r="I657" s="24">
        <v>44471.75</v>
      </c>
      <c r="J657" s="6">
        <v>12</v>
      </c>
      <c r="K657" s="6">
        <v>2</v>
      </c>
      <c r="L657" s="6" t="str">
        <f>VLOOKUP(G657,IDs!$Q$3:$R$22,2,0)</f>
        <v>Bangalore</v>
      </c>
      <c r="M657" s="6">
        <f>VLOOKUP(E657,IDs!$A$3:$C$161,3,0)</f>
        <v>0</v>
      </c>
      <c r="N657" s="6" t="str">
        <f>VLOOKUP(M657,IDs!$F$3:$G$17,2,0)</f>
        <v>Not Assigned</v>
      </c>
    </row>
    <row r="658" spans="1:14" ht="12.75">
      <c r="A658" s="6" t="s">
        <v>604</v>
      </c>
      <c r="B658" s="6">
        <v>45209</v>
      </c>
      <c r="C658" s="6">
        <v>5</v>
      </c>
      <c r="D658" s="6"/>
      <c r="E658" s="6">
        <v>14</v>
      </c>
      <c r="F658" s="6">
        <v>65</v>
      </c>
      <c r="G658" s="6">
        <v>8</v>
      </c>
      <c r="H658" s="24">
        <v>44609</v>
      </c>
      <c r="I658" s="24">
        <v>44471.75</v>
      </c>
      <c r="J658" s="6">
        <v>65</v>
      </c>
      <c r="K658" s="6">
        <v>5</v>
      </c>
      <c r="L658" s="6" t="str">
        <f>VLOOKUP(G658,IDs!$Q$3:$R$22,2,0)</f>
        <v xml:space="preserve">Tertiary </v>
      </c>
      <c r="M658" s="6">
        <f>VLOOKUP(E658,IDs!$A$3:$C$161,3,0)</f>
        <v>6</v>
      </c>
      <c r="N658" s="6" t="str">
        <f>VLOOKUP(M658,IDs!$F$3:$G$17,2,0)</f>
        <v>Kidney Stone</v>
      </c>
    </row>
    <row r="659" spans="1:14" ht="12.75">
      <c r="A659" s="6" t="s">
        <v>566</v>
      </c>
      <c r="B659" s="6">
        <v>45210</v>
      </c>
      <c r="C659" s="6">
        <v>5</v>
      </c>
      <c r="D659" s="6"/>
      <c r="E659" s="6">
        <v>14</v>
      </c>
      <c r="F659" s="6">
        <v>13</v>
      </c>
      <c r="G659" s="6">
        <v>2</v>
      </c>
      <c r="H659" s="6"/>
      <c r="I659" s="24">
        <v>44471.75</v>
      </c>
      <c r="J659" s="6">
        <v>13</v>
      </c>
      <c r="K659" s="6">
        <v>5</v>
      </c>
      <c r="L659" s="6" t="str">
        <f>VLOOKUP(G659,IDs!$Q$3:$R$22,2,0)</f>
        <v>Bangalore</v>
      </c>
      <c r="M659" s="6">
        <f>VLOOKUP(E659,IDs!$A$3:$C$161,3,0)</f>
        <v>6</v>
      </c>
      <c r="N659" s="6" t="str">
        <f>VLOOKUP(M659,IDs!$F$3:$G$17,2,0)</f>
        <v>Kidney Stone</v>
      </c>
    </row>
    <row r="660" spans="1:14" ht="12.75">
      <c r="A660" s="6" t="s">
        <v>550</v>
      </c>
      <c r="B660" s="6">
        <v>45211</v>
      </c>
      <c r="C660" s="6">
        <v>1</v>
      </c>
      <c r="D660" s="6" t="s">
        <v>49</v>
      </c>
      <c r="E660" s="6">
        <v>2</v>
      </c>
      <c r="F660" s="6">
        <v>13</v>
      </c>
      <c r="G660" s="6">
        <v>3</v>
      </c>
      <c r="H660" s="24">
        <v>44768</v>
      </c>
      <c r="I660" s="24">
        <v>44471.752777777801</v>
      </c>
      <c r="J660" s="6">
        <v>13</v>
      </c>
      <c r="K660" s="6">
        <v>1</v>
      </c>
      <c r="L660" s="6" t="str">
        <f>VLOOKUP(G660,IDs!$Q$3:$R$22,2,0)</f>
        <v>Mumbai</v>
      </c>
      <c r="M660" s="6">
        <f>VLOOKUP(E660,IDs!$A$3:$C$161,3,0)</f>
        <v>1</v>
      </c>
      <c r="N660" s="6" t="str">
        <f>VLOOKUP(M660,IDs!$F$3:$G$17,2,0)</f>
        <v>Proctology</v>
      </c>
    </row>
    <row r="661" spans="1:14" ht="12.75">
      <c r="A661" s="6" t="s">
        <v>601</v>
      </c>
      <c r="B661" s="6">
        <v>45212</v>
      </c>
      <c r="C661" s="6">
        <v>2</v>
      </c>
      <c r="D661" s="6"/>
      <c r="E661" s="6">
        <v>37</v>
      </c>
      <c r="F661" s="6">
        <v>13</v>
      </c>
      <c r="G661" s="6">
        <v>2</v>
      </c>
      <c r="H661" s="6"/>
      <c r="I661" s="24">
        <v>44471.753472222197</v>
      </c>
      <c r="J661" s="6">
        <v>13</v>
      </c>
      <c r="K661" s="6">
        <v>2</v>
      </c>
      <c r="L661" s="6" t="str">
        <f>VLOOKUP(G661,IDs!$Q$3:$R$22,2,0)</f>
        <v>Bangalore</v>
      </c>
      <c r="M661" s="6">
        <f>VLOOKUP(E661,IDs!$A$3:$C$161,3,0)</f>
        <v>0</v>
      </c>
      <c r="N661" s="6" t="str">
        <f>VLOOKUP(M661,IDs!$F$3:$G$17,2,0)</f>
        <v>Not Assigned</v>
      </c>
    </row>
    <row r="662" spans="1:14" ht="12.75">
      <c r="A662" s="6" t="s">
        <v>601</v>
      </c>
      <c r="B662" s="6">
        <v>45213</v>
      </c>
      <c r="C662" s="6">
        <v>2</v>
      </c>
      <c r="D662" s="6"/>
      <c r="E662" s="6">
        <v>2</v>
      </c>
      <c r="F662" s="6">
        <v>13</v>
      </c>
      <c r="G662" s="6">
        <v>2</v>
      </c>
      <c r="H662" s="6"/>
      <c r="I662" s="24">
        <v>44471.753472222197</v>
      </c>
      <c r="J662" s="6">
        <v>13</v>
      </c>
      <c r="K662" s="6">
        <v>2</v>
      </c>
      <c r="L662" s="6" t="str">
        <f>VLOOKUP(G662,IDs!$Q$3:$R$22,2,0)</f>
        <v>Bangalore</v>
      </c>
      <c r="M662" s="6">
        <f>VLOOKUP(E662,IDs!$A$3:$C$161,3,0)</f>
        <v>1</v>
      </c>
      <c r="N662" s="6" t="str">
        <f>VLOOKUP(M662,IDs!$F$3:$G$17,2,0)</f>
        <v>Proctology</v>
      </c>
    </row>
    <row r="663" spans="1:14" ht="12.75">
      <c r="A663" s="6" t="s">
        <v>605</v>
      </c>
      <c r="B663" s="6">
        <v>45214</v>
      </c>
      <c r="C663" s="6">
        <v>5</v>
      </c>
      <c r="D663" s="6"/>
      <c r="E663" s="6">
        <v>14</v>
      </c>
      <c r="F663" s="6">
        <v>39</v>
      </c>
      <c r="G663" s="6">
        <v>2</v>
      </c>
      <c r="H663" s="23">
        <v>44518</v>
      </c>
      <c r="I663" s="24">
        <v>44471.756249999999</v>
      </c>
      <c r="J663" s="6">
        <v>39</v>
      </c>
      <c r="K663" s="6">
        <v>5</v>
      </c>
      <c r="L663" s="6" t="str">
        <f>VLOOKUP(G663,IDs!$Q$3:$R$22,2,0)</f>
        <v>Bangalore</v>
      </c>
      <c r="M663" s="6">
        <f>VLOOKUP(E663,IDs!$A$3:$C$161,3,0)</f>
        <v>6</v>
      </c>
      <c r="N663" s="6" t="str">
        <f>VLOOKUP(M663,IDs!$F$3:$G$17,2,0)</f>
        <v>Kidney Stone</v>
      </c>
    </row>
    <row r="664" spans="1:14" ht="12.75">
      <c r="A664" s="6" t="s">
        <v>588</v>
      </c>
      <c r="B664" s="6">
        <v>45215</v>
      </c>
      <c r="C664" s="6">
        <v>2</v>
      </c>
      <c r="D664" s="6"/>
      <c r="E664" s="6">
        <v>20</v>
      </c>
      <c r="F664" s="6">
        <v>12</v>
      </c>
      <c r="G664" s="6">
        <v>4</v>
      </c>
      <c r="H664" s="6"/>
      <c r="I664" s="24">
        <v>44471.756944444402</v>
      </c>
      <c r="J664" s="6">
        <v>12</v>
      </c>
      <c r="K664" s="6">
        <v>2</v>
      </c>
      <c r="L664" s="6" t="str">
        <f>VLOOKUP(G664,IDs!$Q$3:$R$22,2,0)</f>
        <v>Hyderabad</v>
      </c>
      <c r="M664" s="6">
        <f>VLOOKUP(E664,IDs!$A$3:$C$161,3,0)</f>
        <v>1</v>
      </c>
      <c r="N664" s="6" t="str">
        <f>VLOOKUP(M664,IDs!$F$3:$G$17,2,0)</f>
        <v>Proctology</v>
      </c>
    </row>
    <row r="665" spans="1:14" ht="12.75">
      <c r="A665" s="6" t="s">
        <v>606</v>
      </c>
      <c r="B665" s="6">
        <v>45216</v>
      </c>
      <c r="C665" s="6">
        <v>5</v>
      </c>
      <c r="D665" s="6"/>
      <c r="E665" s="6">
        <v>14</v>
      </c>
      <c r="F665" s="6">
        <v>39</v>
      </c>
      <c r="G665" s="6">
        <v>1</v>
      </c>
      <c r="H665" s="6"/>
      <c r="I665" s="24">
        <v>44471.7631944444</v>
      </c>
      <c r="J665" s="6">
        <v>39</v>
      </c>
      <c r="K665" s="6">
        <v>5</v>
      </c>
      <c r="L665" s="6" t="str">
        <f>VLOOKUP(G665,IDs!$Q$3:$R$22,2,0)</f>
        <v>New Delhi</v>
      </c>
      <c r="M665" s="6">
        <f>VLOOKUP(E665,IDs!$A$3:$C$161,3,0)</f>
        <v>6</v>
      </c>
      <c r="N665" s="6" t="str">
        <f>VLOOKUP(M665,IDs!$F$3:$G$17,2,0)</f>
        <v>Kidney Stone</v>
      </c>
    </row>
    <row r="666" spans="1:14" ht="12.75">
      <c r="A666" s="6" t="s">
        <v>607</v>
      </c>
      <c r="B666" s="6">
        <v>45217</v>
      </c>
      <c r="C666" s="6">
        <v>1</v>
      </c>
      <c r="D666" s="6" t="s">
        <v>49</v>
      </c>
      <c r="E666" s="6">
        <v>135</v>
      </c>
      <c r="F666" s="6">
        <v>13</v>
      </c>
      <c r="G666" s="6">
        <v>1</v>
      </c>
      <c r="H666" s="6"/>
      <c r="I666" s="24">
        <v>44471.765277777798</v>
      </c>
      <c r="J666" s="6">
        <v>13</v>
      </c>
      <c r="K666" s="6">
        <v>1</v>
      </c>
      <c r="L666" s="6" t="str">
        <f>VLOOKUP(G666,IDs!$Q$3:$R$22,2,0)</f>
        <v>New Delhi</v>
      </c>
      <c r="M666" s="6">
        <f>VLOOKUP(E666,IDs!$A$3:$C$161,3,0)</f>
        <v>10</v>
      </c>
      <c r="N666" s="6" t="str">
        <f>VLOOKUP(M666,IDs!$F$3:$G$17,2,0)</f>
        <v>Dental</v>
      </c>
    </row>
    <row r="667" spans="1:14" ht="12.75">
      <c r="A667" s="6" t="s">
        <v>608</v>
      </c>
      <c r="B667" s="6">
        <v>45218</v>
      </c>
      <c r="C667" s="6">
        <v>5</v>
      </c>
      <c r="D667" s="6"/>
      <c r="E667" s="6">
        <v>39</v>
      </c>
      <c r="F667" s="6">
        <v>2</v>
      </c>
      <c r="G667" s="6">
        <v>6</v>
      </c>
      <c r="H667" s="24">
        <v>44562</v>
      </c>
      <c r="I667" s="24">
        <v>44471.770138888904</v>
      </c>
      <c r="J667" s="6">
        <v>2</v>
      </c>
      <c r="K667" s="6">
        <v>5</v>
      </c>
      <c r="L667" s="6" t="str">
        <f>VLOOKUP(G667,IDs!$Q$3:$R$22,2,0)</f>
        <v>Pune</v>
      </c>
      <c r="M667" s="6">
        <f>VLOOKUP(E667,IDs!$A$3:$C$161,3,0)</f>
        <v>2</v>
      </c>
      <c r="N667" s="6" t="str">
        <f>VLOOKUP(M667,IDs!$F$3:$G$17,2,0)</f>
        <v>Urology Circumcision</v>
      </c>
    </row>
    <row r="668" spans="1:14" ht="12.75">
      <c r="A668" s="6" t="s">
        <v>609</v>
      </c>
      <c r="B668" s="6">
        <v>45219</v>
      </c>
      <c r="C668" s="6">
        <v>2</v>
      </c>
      <c r="D668" s="6"/>
      <c r="E668" s="6">
        <v>39</v>
      </c>
      <c r="F668" s="6">
        <v>13</v>
      </c>
      <c r="G668" s="6">
        <v>4</v>
      </c>
      <c r="H668" s="6"/>
      <c r="I668" s="24">
        <v>44471.770833333299</v>
      </c>
      <c r="J668" s="6">
        <v>13</v>
      </c>
      <c r="K668" s="6">
        <v>2</v>
      </c>
      <c r="L668" s="6" t="str">
        <f>VLOOKUP(G668,IDs!$Q$3:$R$22,2,0)</f>
        <v>Hyderabad</v>
      </c>
      <c r="M668" s="6">
        <f>VLOOKUP(E668,IDs!$A$3:$C$161,3,0)</f>
        <v>2</v>
      </c>
      <c r="N668" s="6" t="str">
        <f>VLOOKUP(M668,IDs!$F$3:$G$17,2,0)</f>
        <v>Urology Circumcision</v>
      </c>
    </row>
    <row r="669" spans="1:14" ht="12.75">
      <c r="A669" s="6" t="s">
        <v>610</v>
      </c>
      <c r="B669" s="6">
        <v>45220</v>
      </c>
      <c r="C669" s="6">
        <v>5</v>
      </c>
      <c r="D669" s="6"/>
      <c r="E669" s="6">
        <v>39</v>
      </c>
      <c r="F669" s="6">
        <v>4</v>
      </c>
      <c r="G669" s="6">
        <v>3</v>
      </c>
      <c r="H669" s="24">
        <v>44722</v>
      </c>
      <c r="I669" s="24">
        <v>44471.773611111101</v>
      </c>
      <c r="J669" s="6">
        <v>4</v>
      </c>
      <c r="K669" s="6">
        <v>5</v>
      </c>
      <c r="L669" s="6" t="str">
        <f>VLOOKUP(G669,IDs!$Q$3:$R$22,2,0)</f>
        <v>Mumbai</v>
      </c>
      <c r="M669" s="6">
        <f>VLOOKUP(E669,IDs!$A$3:$C$161,3,0)</f>
        <v>2</v>
      </c>
      <c r="N669" s="6" t="str">
        <f>VLOOKUP(M669,IDs!$F$3:$G$17,2,0)</f>
        <v>Urology Circumcision</v>
      </c>
    </row>
    <row r="670" spans="1:14" ht="12.75">
      <c r="A670" s="6" t="s">
        <v>611</v>
      </c>
      <c r="B670" s="6">
        <v>45221</v>
      </c>
      <c r="C670" s="6">
        <v>1</v>
      </c>
      <c r="D670" s="6"/>
      <c r="E670" s="6">
        <v>14</v>
      </c>
      <c r="F670" s="6">
        <v>10</v>
      </c>
      <c r="G670" s="6">
        <v>2</v>
      </c>
      <c r="H670" s="6"/>
      <c r="I670" s="24">
        <v>44471.775000000001</v>
      </c>
      <c r="J670" s="6">
        <v>10</v>
      </c>
      <c r="K670" s="6">
        <v>1</v>
      </c>
      <c r="L670" s="6" t="str">
        <f>VLOOKUP(G670,IDs!$Q$3:$R$22,2,0)</f>
        <v>Bangalore</v>
      </c>
      <c r="M670" s="6">
        <f>VLOOKUP(E670,IDs!$A$3:$C$161,3,0)</f>
        <v>6</v>
      </c>
      <c r="N670" s="6" t="str">
        <f>VLOOKUP(M670,IDs!$F$3:$G$17,2,0)</f>
        <v>Kidney Stone</v>
      </c>
    </row>
    <row r="671" spans="1:14" ht="12.75">
      <c r="A671" s="6" t="s">
        <v>612</v>
      </c>
      <c r="B671" s="6">
        <v>45222</v>
      </c>
      <c r="C671" s="6">
        <v>1</v>
      </c>
      <c r="D671" s="6"/>
      <c r="E671" s="6">
        <v>135</v>
      </c>
      <c r="F671" s="6">
        <v>2</v>
      </c>
      <c r="G671" s="6">
        <v>1</v>
      </c>
      <c r="H671" s="6"/>
      <c r="I671" s="24">
        <v>44471.775694444397</v>
      </c>
      <c r="J671" s="6">
        <v>2</v>
      </c>
      <c r="K671" s="6">
        <v>1</v>
      </c>
      <c r="L671" s="6" t="str">
        <f>VLOOKUP(G671,IDs!$Q$3:$R$22,2,0)</f>
        <v>New Delhi</v>
      </c>
      <c r="M671" s="6">
        <f>VLOOKUP(E671,IDs!$A$3:$C$161,3,0)</f>
        <v>10</v>
      </c>
      <c r="N671" s="6" t="str">
        <f>VLOOKUP(M671,IDs!$F$3:$G$17,2,0)</f>
        <v>Dental</v>
      </c>
    </row>
    <row r="672" spans="1:14" ht="12.75">
      <c r="A672" s="6" t="s">
        <v>613</v>
      </c>
      <c r="B672" s="6">
        <v>45223</v>
      </c>
      <c r="C672" s="6">
        <v>1</v>
      </c>
      <c r="D672" s="6"/>
      <c r="E672" s="6">
        <v>20</v>
      </c>
      <c r="F672" s="6">
        <v>13</v>
      </c>
      <c r="G672" s="6">
        <v>4</v>
      </c>
      <c r="H672" s="23">
        <v>44481</v>
      </c>
      <c r="I672" s="24">
        <v>44471.776388888902</v>
      </c>
      <c r="J672" s="6">
        <v>13</v>
      </c>
      <c r="K672" s="6">
        <v>1</v>
      </c>
      <c r="L672" s="6" t="str">
        <f>VLOOKUP(G672,IDs!$Q$3:$R$22,2,0)</f>
        <v>Hyderabad</v>
      </c>
      <c r="M672" s="6">
        <f>VLOOKUP(E672,IDs!$A$3:$C$161,3,0)</f>
        <v>1</v>
      </c>
      <c r="N672" s="6" t="str">
        <f>VLOOKUP(M672,IDs!$F$3:$G$17,2,0)</f>
        <v>Proctology</v>
      </c>
    </row>
    <row r="673" spans="1:14" ht="12.75">
      <c r="A673" s="6" t="s">
        <v>613</v>
      </c>
      <c r="B673" s="6">
        <v>45224</v>
      </c>
      <c r="C673" s="6">
        <v>1</v>
      </c>
      <c r="D673" s="6"/>
      <c r="E673" s="6">
        <v>20</v>
      </c>
      <c r="F673" s="6">
        <v>12</v>
      </c>
      <c r="G673" s="6">
        <v>4</v>
      </c>
      <c r="H673" s="6"/>
      <c r="I673" s="24">
        <v>44471.777083333298</v>
      </c>
      <c r="J673" s="6">
        <v>12</v>
      </c>
      <c r="K673" s="6">
        <v>1</v>
      </c>
      <c r="L673" s="6" t="str">
        <f>VLOOKUP(G673,IDs!$Q$3:$R$22,2,0)</f>
        <v>Hyderabad</v>
      </c>
      <c r="M673" s="6">
        <f>VLOOKUP(E673,IDs!$A$3:$C$161,3,0)</f>
        <v>1</v>
      </c>
      <c r="N673" s="6" t="str">
        <f>VLOOKUP(M673,IDs!$F$3:$G$17,2,0)</f>
        <v>Proctology</v>
      </c>
    </row>
    <row r="674" spans="1:14" ht="12.75">
      <c r="A674" s="6" t="s">
        <v>614</v>
      </c>
      <c r="B674" s="6">
        <v>45225</v>
      </c>
      <c r="C674" s="6">
        <v>2</v>
      </c>
      <c r="D674" s="6"/>
      <c r="E674" s="6">
        <v>15</v>
      </c>
      <c r="F674" s="6">
        <v>65</v>
      </c>
      <c r="G674" s="6">
        <v>8</v>
      </c>
      <c r="H674" s="6"/>
      <c r="I674" s="24">
        <v>44471.777777777803</v>
      </c>
      <c r="J674" s="6">
        <v>65</v>
      </c>
      <c r="K674" s="6">
        <v>2</v>
      </c>
      <c r="L674" s="6" t="str">
        <f>VLOOKUP(G674,IDs!$Q$3:$R$22,2,0)</f>
        <v xml:space="preserve">Tertiary </v>
      </c>
      <c r="M674" s="6">
        <f>VLOOKUP(E674,IDs!$A$3:$C$161,3,0)</f>
        <v>3</v>
      </c>
      <c r="N674" s="6" t="str">
        <f>VLOOKUP(M674,IDs!$F$3:$G$17,2,0)</f>
        <v>Laproscopy</v>
      </c>
    </row>
    <row r="675" spans="1:14" ht="12.75">
      <c r="A675" s="6" t="s">
        <v>613</v>
      </c>
      <c r="B675" s="6">
        <v>45226</v>
      </c>
      <c r="C675" s="6">
        <v>2</v>
      </c>
      <c r="D675" s="6" t="s">
        <v>49</v>
      </c>
      <c r="E675" s="6">
        <v>20</v>
      </c>
      <c r="F675" s="6">
        <v>13</v>
      </c>
      <c r="G675" s="6">
        <v>4</v>
      </c>
      <c r="H675" s="24">
        <v>44508</v>
      </c>
      <c r="I675" s="24">
        <v>44471.777777777803</v>
      </c>
      <c r="J675" s="6">
        <v>13</v>
      </c>
      <c r="K675" s="6">
        <v>2</v>
      </c>
      <c r="L675" s="6" t="str">
        <f>VLOOKUP(G675,IDs!$Q$3:$R$22,2,0)</f>
        <v>Hyderabad</v>
      </c>
      <c r="M675" s="6">
        <f>VLOOKUP(E675,IDs!$A$3:$C$161,3,0)</f>
        <v>1</v>
      </c>
      <c r="N675" s="6" t="str">
        <f>VLOOKUP(M675,IDs!$F$3:$G$17,2,0)</f>
        <v>Proctology</v>
      </c>
    </row>
    <row r="676" spans="1:14" ht="12.75">
      <c r="A676" s="6" t="s">
        <v>614</v>
      </c>
      <c r="B676" s="6">
        <v>45227</v>
      </c>
      <c r="C676" s="6">
        <v>2</v>
      </c>
      <c r="D676" s="6"/>
      <c r="E676" s="6">
        <v>37</v>
      </c>
      <c r="F676" s="6">
        <v>2</v>
      </c>
      <c r="G676" s="6">
        <v>1</v>
      </c>
      <c r="H676" s="6"/>
      <c r="I676" s="24">
        <v>44471.777777777803</v>
      </c>
      <c r="J676" s="6">
        <v>2</v>
      </c>
      <c r="K676" s="6">
        <v>2</v>
      </c>
      <c r="L676" s="6" t="str">
        <f>VLOOKUP(G676,IDs!$Q$3:$R$22,2,0)</f>
        <v>New Delhi</v>
      </c>
      <c r="M676" s="6">
        <f>VLOOKUP(E676,IDs!$A$3:$C$161,3,0)</f>
        <v>0</v>
      </c>
      <c r="N676" s="6" t="str">
        <f>VLOOKUP(M676,IDs!$F$3:$G$17,2,0)</f>
        <v>Not Assigned</v>
      </c>
    </row>
    <row r="677" spans="1:14" ht="12.75">
      <c r="A677" s="6" t="s">
        <v>611</v>
      </c>
      <c r="B677" s="6">
        <v>45228</v>
      </c>
      <c r="C677" s="6">
        <v>2</v>
      </c>
      <c r="D677" s="6"/>
      <c r="E677" s="6">
        <v>37</v>
      </c>
      <c r="F677" s="6">
        <v>2</v>
      </c>
      <c r="G677" s="6">
        <v>1</v>
      </c>
      <c r="H677" s="6"/>
      <c r="I677" s="24">
        <v>44471.777777777803</v>
      </c>
      <c r="J677" s="6">
        <v>2</v>
      </c>
      <c r="K677" s="6">
        <v>2</v>
      </c>
      <c r="L677" s="6" t="str">
        <f>VLOOKUP(G677,IDs!$Q$3:$R$22,2,0)</f>
        <v>New Delhi</v>
      </c>
      <c r="M677" s="6">
        <f>VLOOKUP(E677,IDs!$A$3:$C$161,3,0)</f>
        <v>0</v>
      </c>
      <c r="N677" s="6" t="str">
        <f>VLOOKUP(M677,IDs!$F$3:$G$17,2,0)</f>
        <v>Not Assigned</v>
      </c>
    </row>
    <row r="678" spans="1:14" ht="12.75">
      <c r="A678" s="6" t="s">
        <v>614</v>
      </c>
      <c r="B678" s="6">
        <v>45229</v>
      </c>
      <c r="C678" s="6">
        <v>1</v>
      </c>
      <c r="D678" s="6"/>
      <c r="E678" s="6">
        <v>15</v>
      </c>
      <c r="F678" s="6">
        <v>13</v>
      </c>
      <c r="G678" s="6">
        <v>1</v>
      </c>
      <c r="H678" s="6"/>
      <c r="I678" s="24">
        <v>44471.784027777801</v>
      </c>
      <c r="J678" s="6">
        <v>13</v>
      </c>
      <c r="K678" s="6">
        <v>1</v>
      </c>
      <c r="L678" s="6" t="str">
        <f>VLOOKUP(G678,IDs!$Q$3:$R$22,2,0)</f>
        <v>New Delhi</v>
      </c>
      <c r="M678" s="6">
        <f>VLOOKUP(E678,IDs!$A$3:$C$161,3,0)</f>
        <v>3</v>
      </c>
      <c r="N678" s="6" t="str">
        <f>VLOOKUP(M678,IDs!$F$3:$G$17,2,0)</f>
        <v>Laproscopy</v>
      </c>
    </row>
    <row r="679" spans="1:14" ht="12.75">
      <c r="A679" s="6" t="s">
        <v>615</v>
      </c>
      <c r="B679" s="6">
        <v>45230</v>
      </c>
      <c r="C679" s="6">
        <v>5</v>
      </c>
      <c r="D679" s="6"/>
      <c r="E679" s="6">
        <v>14</v>
      </c>
      <c r="F679" s="6">
        <v>65</v>
      </c>
      <c r="G679" s="6">
        <v>3</v>
      </c>
      <c r="H679" s="24">
        <v>44738</v>
      </c>
      <c r="I679" s="24">
        <v>44471.784027777801</v>
      </c>
      <c r="J679" s="6">
        <v>65</v>
      </c>
      <c r="K679" s="6">
        <v>5</v>
      </c>
      <c r="L679" s="6" t="str">
        <f>VLOOKUP(G679,IDs!$Q$3:$R$22,2,0)</f>
        <v>Mumbai</v>
      </c>
      <c r="M679" s="6">
        <f>VLOOKUP(E679,IDs!$A$3:$C$161,3,0)</f>
        <v>6</v>
      </c>
      <c r="N679" s="6" t="str">
        <f>VLOOKUP(M679,IDs!$F$3:$G$17,2,0)</f>
        <v>Kidney Stone</v>
      </c>
    </row>
    <row r="680" spans="1:14" ht="12.75">
      <c r="A680" s="6" t="s">
        <v>616</v>
      </c>
      <c r="B680" s="6">
        <v>45231</v>
      </c>
      <c r="C680" s="6">
        <v>2</v>
      </c>
      <c r="D680" s="6"/>
      <c r="E680" s="6">
        <v>37</v>
      </c>
      <c r="F680" s="6">
        <v>2</v>
      </c>
      <c r="G680" s="6">
        <v>1</v>
      </c>
      <c r="H680" s="6"/>
      <c r="I680" s="24">
        <v>44471.784722222197</v>
      </c>
      <c r="J680" s="6">
        <v>2</v>
      </c>
      <c r="K680" s="6">
        <v>2</v>
      </c>
      <c r="L680" s="6" t="str">
        <f>VLOOKUP(G680,IDs!$Q$3:$R$22,2,0)</f>
        <v>New Delhi</v>
      </c>
      <c r="M680" s="6">
        <f>VLOOKUP(E680,IDs!$A$3:$C$161,3,0)</f>
        <v>0</v>
      </c>
      <c r="N680" s="6" t="str">
        <f>VLOOKUP(M680,IDs!$F$3:$G$17,2,0)</f>
        <v>Not Assigned</v>
      </c>
    </row>
    <row r="681" spans="1:14" ht="12.75">
      <c r="A681" s="6" t="s">
        <v>614</v>
      </c>
      <c r="B681" s="6">
        <v>45232</v>
      </c>
      <c r="C681" s="6">
        <v>2</v>
      </c>
      <c r="D681" s="6"/>
      <c r="E681" s="6">
        <v>14</v>
      </c>
      <c r="F681" s="6">
        <v>13</v>
      </c>
      <c r="G681" s="6">
        <v>1</v>
      </c>
      <c r="H681" s="6"/>
      <c r="I681" s="24">
        <v>44471.784722222197</v>
      </c>
      <c r="J681" s="6">
        <v>13</v>
      </c>
      <c r="K681" s="6">
        <v>2</v>
      </c>
      <c r="L681" s="6" t="str">
        <f>VLOOKUP(G681,IDs!$Q$3:$R$22,2,0)</f>
        <v>New Delhi</v>
      </c>
      <c r="M681" s="6">
        <f>VLOOKUP(E681,IDs!$A$3:$C$161,3,0)</f>
        <v>6</v>
      </c>
      <c r="N681" s="6" t="str">
        <f>VLOOKUP(M681,IDs!$F$3:$G$17,2,0)</f>
        <v>Kidney Stone</v>
      </c>
    </row>
    <row r="682" spans="1:14" ht="12.75">
      <c r="A682" s="6" t="s">
        <v>617</v>
      </c>
      <c r="B682" s="6">
        <v>45233</v>
      </c>
      <c r="C682" s="6">
        <v>2</v>
      </c>
      <c r="D682" s="6"/>
      <c r="E682" s="6">
        <v>17</v>
      </c>
      <c r="F682" s="6">
        <v>13</v>
      </c>
      <c r="G682" s="6">
        <v>8</v>
      </c>
      <c r="H682" s="6"/>
      <c r="I682" s="24">
        <v>44471.784722222197</v>
      </c>
      <c r="J682" s="6">
        <v>13</v>
      </c>
      <c r="K682" s="6">
        <v>2</v>
      </c>
      <c r="L682" s="6" t="str">
        <f>VLOOKUP(G682,IDs!$Q$3:$R$22,2,0)</f>
        <v xml:space="preserve">Tertiary </v>
      </c>
      <c r="M682" s="6">
        <f>VLOOKUP(E682,IDs!$A$3:$C$161,3,0)</f>
        <v>7</v>
      </c>
      <c r="N682" s="6" t="str">
        <f>VLOOKUP(M682,IDs!$F$3:$G$17,2,0)</f>
        <v>Cosmetic</v>
      </c>
    </row>
    <row r="683" spans="1:14" ht="12.75">
      <c r="A683" s="6" t="s">
        <v>616</v>
      </c>
      <c r="B683" s="6">
        <v>45234</v>
      </c>
      <c r="C683" s="6">
        <v>2</v>
      </c>
      <c r="D683" s="6"/>
      <c r="E683" s="6">
        <v>2</v>
      </c>
      <c r="F683" s="6">
        <v>13</v>
      </c>
      <c r="G683" s="6">
        <v>1</v>
      </c>
      <c r="H683" s="6"/>
      <c r="I683" s="24">
        <v>44471.788194444402</v>
      </c>
      <c r="J683" s="6">
        <v>13</v>
      </c>
      <c r="K683" s="6">
        <v>2</v>
      </c>
      <c r="L683" s="6" t="str">
        <f>VLOOKUP(G683,IDs!$Q$3:$R$22,2,0)</f>
        <v>New Delhi</v>
      </c>
      <c r="M683" s="6">
        <f>VLOOKUP(E683,IDs!$A$3:$C$161,3,0)</f>
        <v>1</v>
      </c>
      <c r="N683" s="6" t="str">
        <f>VLOOKUP(M683,IDs!$F$3:$G$17,2,0)</f>
        <v>Proctology</v>
      </c>
    </row>
    <row r="684" spans="1:14" ht="12.75">
      <c r="A684" s="6" t="s">
        <v>614</v>
      </c>
      <c r="B684" s="6">
        <v>45235</v>
      </c>
      <c r="C684" s="6">
        <v>2</v>
      </c>
      <c r="D684" s="6"/>
      <c r="E684" s="6">
        <v>37</v>
      </c>
      <c r="F684" s="6">
        <v>13</v>
      </c>
      <c r="G684" s="6">
        <v>8</v>
      </c>
      <c r="H684" s="6"/>
      <c r="I684" s="24">
        <v>44471.788194444402</v>
      </c>
      <c r="J684" s="6">
        <v>13</v>
      </c>
      <c r="K684" s="6">
        <v>2</v>
      </c>
      <c r="L684" s="6" t="str">
        <f>VLOOKUP(G684,IDs!$Q$3:$R$22,2,0)</f>
        <v xml:space="preserve">Tertiary </v>
      </c>
      <c r="M684" s="6">
        <f>VLOOKUP(E684,IDs!$A$3:$C$161,3,0)</f>
        <v>0</v>
      </c>
      <c r="N684" s="6" t="str">
        <f>VLOOKUP(M684,IDs!$F$3:$G$17,2,0)</f>
        <v>Not Assigned</v>
      </c>
    </row>
    <row r="685" spans="1:14" ht="12.75">
      <c r="A685" s="6" t="s">
        <v>618</v>
      </c>
      <c r="B685" s="6">
        <v>45236</v>
      </c>
      <c r="C685" s="6">
        <v>2</v>
      </c>
      <c r="D685" s="6"/>
      <c r="E685" s="6">
        <v>15</v>
      </c>
      <c r="F685" s="6">
        <v>13</v>
      </c>
      <c r="G685" s="6">
        <v>3</v>
      </c>
      <c r="H685" s="23">
        <v>44530</v>
      </c>
      <c r="I685" s="24">
        <v>44471.791666666701</v>
      </c>
      <c r="J685" s="6">
        <v>13</v>
      </c>
      <c r="K685" s="6">
        <v>2</v>
      </c>
      <c r="L685" s="6" t="str">
        <f>VLOOKUP(G685,IDs!$Q$3:$R$22,2,0)</f>
        <v>Mumbai</v>
      </c>
      <c r="M685" s="6">
        <f>VLOOKUP(E685,IDs!$A$3:$C$161,3,0)</f>
        <v>3</v>
      </c>
      <c r="N685" s="6" t="str">
        <f>VLOOKUP(M685,IDs!$F$3:$G$17,2,0)</f>
        <v>Laproscopy</v>
      </c>
    </row>
    <row r="686" spans="1:14" ht="12.75">
      <c r="A686" s="6" t="s">
        <v>619</v>
      </c>
      <c r="B686" s="6">
        <v>45237</v>
      </c>
      <c r="C686" s="6">
        <v>1</v>
      </c>
      <c r="D686" s="6"/>
      <c r="E686" s="6">
        <v>7</v>
      </c>
      <c r="F686" s="6">
        <v>13</v>
      </c>
      <c r="G686" s="6">
        <v>2</v>
      </c>
      <c r="H686" s="6"/>
      <c r="I686" s="24">
        <v>44471.793749999997</v>
      </c>
      <c r="J686" s="6">
        <v>13</v>
      </c>
      <c r="K686" s="6">
        <v>1</v>
      </c>
      <c r="L686" s="6" t="str">
        <f>VLOOKUP(G686,IDs!$Q$3:$R$22,2,0)</f>
        <v>Bangalore</v>
      </c>
      <c r="M686" s="6">
        <f>VLOOKUP(E686,IDs!$A$3:$C$161,3,0)</f>
        <v>9</v>
      </c>
      <c r="N686" s="6" t="str">
        <f>VLOOKUP(M686,IDs!$F$3:$G$17,2,0)</f>
        <v>Ophthalmology</v>
      </c>
    </row>
    <row r="687" spans="1:14" ht="12.75">
      <c r="A687" s="6" t="s">
        <v>620</v>
      </c>
      <c r="B687" s="6">
        <v>45238</v>
      </c>
      <c r="C687" s="6">
        <v>1</v>
      </c>
      <c r="D687" s="6"/>
      <c r="E687" s="6">
        <v>2</v>
      </c>
      <c r="F687" s="6">
        <v>2</v>
      </c>
      <c r="G687" s="6">
        <v>3</v>
      </c>
      <c r="H687" s="6"/>
      <c r="I687" s="24">
        <v>44471.795138888898</v>
      </c>
      <c r="J687" s="6">
        <v>2</v>
      </c>
      <c r="K687" s="6">
        <v>1</v>
      </c>
      <c r="L687" s="6" t="str">
        <f>VLOOKUP(G687,IDs!$Q$3:$R$22,2,0)</f>
        <v>Mumbai</v>
      </c>
      <c r="M687" s="6">
        <f>VLOOKUP(E687,IDs!$A$3:$C$161,3,0)</f>
        <v>1</v>
      </c>
      <c r="N687" s="6" t="str">
        <f>VLOOKUP(M687,IDs!$F$3:$G$17,2,0)</f>
        <v>Proctology</v>
      </c>
    </row>
    <row r="688" spans="1:14" ht="12.75">
      <c r="A688" s="6" t="s">
        <v>621</v>
      </c>
      <c r="B688" s="6">
        <v>45239</v>
      </c>
      <c r="C688" s="6">
        <v>5</v>
      </c>
      <c r="D688" s="6"/>
      <c r="E688" s="6">
        <v>39</v>
      </c>
      <c r="F688" s="6">
        <v>13</v>
      </c>
      <c r="G688" s="6">
        <v>3</v>
      </c>
      <c r="H688" s="6"/>
      <c r="I688" s="24">
        <v>44471.795138888898</v>
      </c>
      <c r="J688" s="6">
        <v>13</v>
      </c>
      <c r="K688" s="6">
        <v>5</v>
      </c>
      <c r="L688" s="6" t="str">
        <f>VLOOKUP(G688,IDs!$Q$3:$R$22,2,0)</f>
        <v>Mumbai</v>
      </c>
      <c r="M688" s="6">
        <f>VLOOKUP(E688,IDs!$A$3:$C$161,3,0)</f>
        <v>2</v>
      </c>
      <c r="N688" s="6" t="str">
        <f>VLOOKUP(M688,IDs!$F$3:$G$17,2,0)</f>
        <v>Urology Circumcision</v>
      </c>
    </row>
    <row r="689" spans="1:14" ht="12.75">
      <c r="A689" s="6" t="s">
        <v>622</v>
      </c>
      <c r="B689" s="6">
        <v>45240</v>
      </c>
      <c r="C689" s="6">
        <v>5</v>
      </c>
      <c r="D689" s="6"/>
      <c r="E689" s="6">
        <v>14</v>
      </c>
      <c r="F689" s="6">
        <v>39</v>
      </c>
      <c r="G689" s="6">
        <v>2</v>
      </c>
      <c r="H689" s="24">
        <v>44506</v>
      </c>
      <c r="I689" s="24">
        <v>44471.795138888898</v>
      </c>
      <c r="J689" s="6">
        <v>39</v>
      </c>
      <c r="K689" s="6">
        <v>5</v>
      </c>
      <c r="L689" s="6" t="str">
        <f>VLOOKUP(G689,IDs!$Q$3:$R$22,2,0)</f>
        <v>Bangalore</v>
      </c>
      <c r="M689" s="6">
        <f>VLOOKUP(E689,IDs!$A$3:$C$161,3,0)</f>
        <v>6</v>
      </c>
      <c r="N689" s="6" t="str">
        <f>VLOOKUP(M689,IDs!$F$3:$G$17,2,0)</f>
        <v>Kidney Stone</v>
      </c>
    </row>
    <row r="690" spans="1:14" ht="12.75">
      <c r="A690" s="6" t="s">
        <v>623</v>
      </c>
      <c r="B690" s="6">
        <v>45241</v>
      </c>
      <c r="C690" s="6">
        <v>1</v>
      </c>
      <c r="D690" s="6"/>
      <c r="E690" s="6">
        <v>14</v>
      </c>
      <c r="F690" s="6">
        <v>39</v>
      </c>
      <c r="G690" s="6">
        <v>8</v>
      </c>
      <c r="H690" s="24">
        <v>44607</v>
      </c>
      <c r="I690" s="24">
        <v>44471.800694444399</v>
      </c>
      <c r="J690" s="6">
        <v>39</v>
      </c>
      <c r="K690" s="6">
        <v>1</v>
      </c>
      <c r="L690" s="6" t="str">
        <f>VLOOKUP(G690,IDs!$Q$3:$R$22,2,0)</f>
        <v xml:space="preserve">Tertiary </v>
      </c>
      <c r="M690" s="6">
        <f>VLOOKUP(E690,IDs!$A$3:$C$161,3,0)</f>
        <v>6</v>
      </c>
      <c r="N690" s="6" t="str">
        <f>VLOOKUP(M690,IDs!$F$3:$G$17,2,0)</f>
        <v>Kidney Stone</v>
      </c>
    </row>
    <row r="691" spans="1:14" ht="12.75">
      <c r="A691" s="6" t="s">
        <v>624</v>
      </c>
      <c r="B691" s="6">
        <v>45242</v>
      </c>
      <c r="C691" s="6">
        <v>2</v>
      </c>
      <c r="D691" s="6"/>
      <c r="E691" s="6">
        <v>2</v>
      </c>
      <c r="F691" s="6">
        <v>39</v>
      </c>
      <c r="G691" s="6">
        <v>4</v>
      </c>
      <c r="H691" s="24">
        <v>44476</v>
      </c>
      <c r="I691" s="24">
        <v>44471.805555555598</v>
      </c>
      <c r="J691" s="6">
        <v>39</v>
      </c>
      <c r="K691" s="6">
        <v>2</v>
      </c>
      <c r="L691" s="6" t="str">
        <f>VLOOKUP(G691,IDs!$Q$3:$R$22,2,0)</f>
        <v>Hyderabad</v>
      </c>
      <c r="M691" s="6">
        <f>VLOOKUP(E691,IDs!$A$3:$C$161,3,0)</f>
        <v>1</v>
      </c>
      <c r="N691" s="6" t="str">
        <f>VLOOKUP(M691,IDs!$F$3:$G$17,2,0)</f>
        <v>Proctology</v>
      </c>
    </row>
    <row r="692" spans="1:14" ht="12.75">
      <c r="A692" s="6" t="s">
        <v>625</v>
      </c>
      <c r="B692" s="6">
        <v>45243</v>
      </c>
      <c r="C692" s="6">
        <v>5</v>
      </c>
      <c r="D692" s="6"/>
      <c r="E692" s="6">
        <v>17</v>
      </c>
      <c r="F692" s="6">
        <v>4</v>
      </c>
      <c r="G692" s="6">
        <v>3</v>
      </c>
      <c r="H692" s="24">
        <v>44722</v>
      </c>
      <c r="I692" s="24">
        <v>44471.805555555598</v>
      </c>
      <c r="J692" s="6">
        <v>4</v>
      </c>
      <c r="K692" s="6">
        <v>5</v>
      </c>
      <c r="L692" s="6" t="str">
        <f>VLOOKUP(G692,IDs!$Q$3:$R$22,2,0)</f>
        <v>Mumbai</v>
      </c>
      <c r="M692" s="6">
        <f>VLOOKUP(E692,IDs!$A$3:$C$161,3,0)</f>
        <v>7</v>
      </c>
      <c r="N692" s="6" t="str">
        <f>VLOOKUP(M692,IDs!$F$3:$G$17,2,0)</f>
        <v>Cosmetic</v>
      </c>
    </row>
    <row r="693" spans="1:14" ht="12.75">
      <c r="A693" s="6" t="s">
        <v>626</v>
      </c>
      <c r="B693" s="6">
        <v>45244</v>
      </c>
      <c r="C693" s="6">
        <v>5</v>
      </c>
      <c r="D693" s="6"/>
      <c r="E693" s="6">
        <v>14</v>
      </c>
      <c r="F693" s="6">
        <v>12</v>
      </c>
      <c r="G693" s="6">
        <v>1</v>
      </c>
      <c r="H693" s="6"/>
      <c r="I693" s="24">
        <v>44471.807638888902</v>
      </c>
      <c r="J693" s="6">
        <v>12</v>
      </c>
      <c r="K693" s="6">
        <v>5</v>
      </c>
      <c r="L693" s="6" t="str">
        <f>VLOOKUP(G693,IDs!$Q$3:$R$22,2,0)</f>
        <v>New Delhi</v>
      </c>
      <c r="M693" s="6">
        <f>VLOOKUP(E693,IDs!$A$3:$C$161,3,0)</f>
        <v>6</v>
      </c>
      <c r="N693" s="6" t="str">
        <f>VLOOKUP(M693,IDs!$F$3:$G$17,2,0)</f>
        <v>Kidney Stone</v>
      </c>
    </row>
    <row r="694" spans="1:14" ht="12.75">
      <c r="A694" s="6" t="s">
        <v>627</v>
      </c>
      <c r="B694" s="6">
        <v>45245</v>
      </c>
      <c r="C694" s="6">
        <v>5</v>
      </c>
      <c r="D694" s="6"/>
      <c r="E694" s="6">
        <v>14</v>
      </c>
      <c r="F694" s="6">
        <v>12</v>
      </c>
      <c r="G694" s="6">
        <v>3</v>
      </c>
      <c r="H694" s="6"/>
      <c r="I694" s="24">
        <v>44471.808333333298</v>
      </c>
      <c r="J694" s="6">
        <v>12</v>
      </c>
      <c r="K694" s="6">
        <v>5</v>
      </c>
      <c r="L694" s="6" t="str">
        <f>VLOOKUP(G694,IDs!$Q$3:$R$22,2,0)</f>
        <v>Mumbai</v>
      </c>
      <c r="M694" s="6">
        <f>VLOOKUP(E694,IDs!$A$3:$C$161,3,0)</f>
        <v>6</v>
      </c>
      <c r="N694" s="6" t="str">
        <f>VLOOKUP(M694,IDs!$F$3:$G$17,2,0)</f>
        <v>Kidney Stone</v>
      </c>
    </row>
    <row r="695" spans="1:14" ht="12.75">
      <c r="A695" s="6" t="s">
        <v>628</v>
      </c>
      <c r="B695" s="6">
        <v>45246</v>
      </c>
      <c r="C695" s="6">
        <v>1</v>
      </c>
      <c r="D695" s="6"/>
      <c r="E695" s="6">
        <v>14</v>
      </c>
      <c r="F695" s="6">
        <v>13</v>
      </c>
      <c r="G695" s="6">
        <v>2</v>
      </c>
      <c r="H695" s="6"/>
      <c r="I695" s="24">
        <v>44471.809027777803</v>
      </c>
      <c r="J695" s="6">
        <v>13</v>
      </c>
      <c r="K695" s="6">
        <v>1</v>
      </c>
      <c r="L695" s="6" t="str">
        <f>VLOOKUP(G695,IDs!$Q$3:$R$22,2,0)</f>
        <v>Bangalore</v>
      </c>
      <c r="M695" s="6">
        <f>VLOOKUP(E695,IDs!$A$3:$C$161,3,0)</f>
        <v>6</v>
      </c>
      <c r="N695" s="6" t="str">
        <f>VLOOKUP(M695,IDs!$F$3:$G$17,2,0)</f>
        <v>Kidney Stone</v>
      </c>
    </row>
    <row r="696" spans="1:14" ht="12.75">
      <c r="A696" s="6" t="s">
        <v>628</v>
      </c>
      <c r="B696" s="6">
        <v>45247</v>
      </c>
      <c r="C696" s="6">
        <v>2</v>
      </c>
      <c r="D696" s="6"/>
      <c r="E696" s="6">
        <v>37</v>
      </c>
      <c r="F696" s="6">
        <v>4</v>
      </c>
      <c r="G696" s="6">
        <v>3</v>
      </c>
      <c r="H696" s="24">
        <v>44734</v>
      </c>
      <c r="I696" s="24">
        <v>44471.8125</v>
      </c>
      <c r="J696" s="6">
        <v>4</v>
      </c>
      <c r="K696" s="6">
        <v>2</v>
      </c>
      <c r="L696" s="6" t="str">
        <f>VLOOKUP(G696,IDs!$Q$3:$R$22,2,0)</f>
        <v>Mumbai</v>
      </c>
      <c r="M696" s="6">
        <f>VLOOKUP(E696,IDs!$A$3:$C$161,3,0)</f>
        <v>0</v>
      </c>
      <c r="N696" s="6" t="str">
        <f>VLOOKUP(M696,IDs!$F$3:$G$17,2,0)</f>
        <v>Not Assigned</v>
      </c>
    </row>
    <row r="697" spans="1:14" ht="12.75">
      <c r="A697" s="6" t="s">
        <v>628</v>
      </c>
      <c r="B697" s="6">
        <v>45248</v>
      </c>
      <c r="C697" s="6">
        <v>2</v>
      </c>
      <c r="D697" s="6" t="s">
        <v>49</v>
      </c>
      <c r="E697" s="6">
        <v>37</v>
      </c>
      <c r="F697" s="6">
        <v>2</v>
      </c>
      <c r="G697" s="6">
        <v>6</v>
      </c>
      <c r="H697" s="23">
        <v>44561</v>
      </c>
      <c r="I697" s="24">
        <v>44471.8125</v>
      </c>
      <c r="J697" s="6">
        <v>2</v>
      </c>
      <c r="K697" s="6">
        <v>2</v>
      </c>
      <c r="L697" s="6" t="str">
        <f>VLOOKUP(G697,IDs!$Q$3:$R$22,2,0)</f>
        <v>Pune</v>
      </c>
      <c r="M697" s="6">
        <f>VLOOKUP(E697,IDs!$A$3:$C$161,3,0)</f>
        <v>0</v>
      </c>
      <c r="N697" s="6" t="str">
        <f>VLOOKUP(M697,IDs!$F$3:$G$17,2,0)</f>
        <v>Not Assigned</v>
      </c>
    </row>
    <row r="698" spans="1:14" ht="12.75">
      <c r="A698" s="6" t="s">
        <v>629</v>
      </c>
      <c r="B698" s="6">
        <v>45249</v>
      </c>
      <c r="C698" s="6">
        <v>1</v>
      </c>
      <c r="D698" s="6"/>
      <c r="E698" s="6">
        <v>2</v>
      </c>
      <c r="F698" s="6">
        <v>13</v>
      </c>
      <c r="G698" s="6">
        <v>2</v>
      </c>
      <c r="H698" s="6"/>
      <c r="I698" s="24">
        <v>44471.813194444403</v>
      </c>
      <c r="J698" s="6">
        <v>13</v>
      </c>
      <c r="K698" s="6">
        <v>1</v>
      </c>
      <c r="L698" s="6" t="str">
        <f>VLOOKUP(G698,IDs!$Q$3:$R$22,2,0)</f>
        <v>Bangalore</v>
      </c>
      <c r="M698" s="6">
        <f>VLOOKUP(E698,IDs!$A$3:$C$161,3,0)</f>
        <v>1</v>
      </c>
      <c r="N698" s="6" t="str">
        <f>VLOOKUP(M698,IDs!$F$3:$G$17,2,0)</f>
        <v>Proctology</v>
      </c>
    </row>
    <row r="699" spans="1:14" ht="12.75">
      <c r="A699" s="6" t="s">
        <v>630</v>
      </c>
      <c r="B699" s="6">
        <v>45250</v>
      </c>
      <c r="C699" s="6">
        <v>1</v>
      </c>
      <c r="D699" s="6"/>
      <c r="E699" s="6">
        <v>14</v>
      </c>
      <c r="F699" s="6">
        <v>10</v>
      </c>
      <c r="G699" s="6">
        <v>2</v>
      </c>
      <c r="H699" s="6"/>
      <c r="I699" s="24">
        <v>44471.815972222197</v>
      </c>
      <c r="J699" s="6">
        <v>10</v>
      </c>
      <c r="K699" s="6">
        <v>1</v>
      </c>
      <c r="L699" s="6" t="str">
        <f>VLOOKUP(G699,IDs!$Q$3:$R$22,2,0)</f>
        <v>Bangalore</v>
      </c>
      <c r="M699" s="6">
        <f>VLOOKUP(E699,IDs!$A$3:$C$161,3,0)</f>
        <v>6</v>
      </c>
      <c r="N699" s="6" t="str">
        <f>VLOOKUP(M699,IDs!$F$3:$G$17,2,0)</f>
        <v>Kidney Stone</v>
      </c>
    </row>
    <row r="700" spans="1:14" ht="12.75">
      <c r="A700" s="6" t="s">
        <v>631</v>
      </c>
      <c r="B700" s="6">
        <v>45251</v>
      </c>
      <c r="C700" s="6">
        <v>5</v>
      </c>
      <c r="D700" s="6"/>
      <c r="E700" s="6">
        <v>14</v>
      </c>
      <c r="F700" s="6">
        <v>10</v>
      </c>
      <c r="G700" s="6">
        <v>2</v>
      </c>
      <c r="H700" s="6"/>
      <c r="I700" s="24">
        <v>44471.818749999999</v>
      </c>
      <c r="J700" s="6">
        <v>10</v>
      </c>
      <c r="K700" s="6">
        <v>5</v>
      </c>
      <c r="L700" s="6" t="str">
        <f>VLOOKUP(G700,IDs!$Q$3:$R$22,2,0)</f>
        <v>Bangalore</v>
      </c>
      <c r="M700" s="6">
        <f>VLOOKUP(E700,IDs!$A$3:$C$161,3,0)</f>
        <v>6</v>
      </c>
      <c r="N700" s="6" t="str">
        <f>VLOOKUP(M700,IDs!$F$3:$G$17,2,0)</f>
        <v>Kidney Stone</v>
      </c>
    </row>
    <row r="701" spans="1:14" ht="12.75">
      <c r="A701" s="6" t="s">
        <v>632</v>
      </c>
      <c r="B701" s="6">
        <v>45252</v>
      </c>
      <c r="C701" s="6">
        <v>5</v>
      </c>
      <c r="D701" s="6"/>
      <c r="E701" s="6">
        <v>14</v>
      </c>
      <c r="F701" s="6">
        <v>52</v>
      </c>
      <c r="G701" s="6">
        <v>2</v>
      </c>
      <c r="H701" s="6"/>
      <c r="I701" s="24">
        <v>44471.818749999999</v>
      </c>
      <c r="J701" s="6">
        <v>52</v>
      </c>
      <c r="K701" s="6">
        <v>5</v>
      </c>
      <c r="L701" s="6" t="str">
        <f>VLOOKUP(G701,IDs!$Q$3:$R$22,2,0)</f>
        <v>Bangalore</v>
      </c>
      <c r="M701" s="6">
        <f>VLOOKUP(E701,IDs!$A$3:$C$161,3,0)</f>
        <v>6</v>
      </c>
      <c r="N701" s="6" t="str">
        <f>VLOOKUP(M701,IDs!$F$3:$G$17,2,0)</f>
        <v>Kidney Stone</v>
      </c>
    </row>
    <row r="702" spans="1:14" ht="12.75">
      <c r="A702" s="6" t="s">
        <v>633</v>
      </c>
      <c r="B702" s="6">
        <v>45253</v>
      </c>
      <c r="C702" s="6">
        <v>1</v>
      </c>
      <c r="D702" s="6" t="s">
        <v>49</v>
      </c>
      <c r="E702" s="6">
        <v>2</v>
      </c>
      <c r="F702" s="6">
        <v>13</v>
      </c>
      <c r="G702" s="6">
        <v>3</v>
      </c>
      <c r="H702" s="6"/>
      <c r="I702" s="24">
        <v>44471.818749999999</v>
      </c>
      <c r="J702" s="6">
        <v>13</v>
      </c>
      <c r="K702" s="6">
        <v>1</v>
      </c>
      <c r="L702" s="6" t="str">
        <f>VLOOKUP(G702,IDs!$Q$3:$R$22,2,0)</f>
        <v>Mumbai</v>
      </c>
      <c r="M702" s="6">
        <f>VLOOKUP(E702,IDs!$A$3:$C$161,3,0)</f>
        <v>1</v>
      </c>
      <c r="N702" s="6" t="str">
        <f>VLOOKUP(M702,IDs!$F$3:$G$17,2,0)</f>
        <v>Proctology</v>
      </c>
    </row>
    <row r="703" spans="1:14" ht="12.75">
      <c r="A703" s="6" t="s">
        <v>630</v>
      </c>
      <c r="B703" s="6">
        <v>45254</v>
      </c>
      <c r="C703" s="6">
        <v>2</v>
      </c>
      <c r="D703" s="6"/>
      <c r="E703" s="6">
        <v>37</v>
      </c>
      <c r="F703" s="6">
        <v>13</v>
      </c>
      <c r="G703" s="6">
        <v>1</v>
      </c>
      <c r="H703" s="6"/>
      <c r="I703" s="24">
        <v>44471.819444444402</v>
      </c>
      <c r="J703" s="6">
        <v>13</v>
      </c>
      <c r="K703" s="6">
        <v>2</v>
      </c>
      <c r="L703" s="6" t="str">
        <f>VLOOKUP(G703,IDs!$Q$3:$R$22,2,0)</f>
        <v>New Delhi</v>
      </c>
      <c r="M703" s="6">
        <f>VLOOKUP(E703,IDs!$A$3:$C$161,3,0)</f>
        <v>0</v>
      </c>
      <c r="N703" s="6" t="str">
        <f>VLOOKUP(M703,IDs!$F$3:$G$17,2,0)</f>
        <v>Not Assigned</v>
      </c>
    </row>
    <row r="704" spans="1:14" ht="12.75">
      <c r="A704" s="6" t="s">
        <v>634</v>
      </c>
      <c r="B704" s="6">
        <v>45255</v>
      </c>
      <c r="C704" s="6">
        <v>1</v>
      </c>
      <c r="D704" s="6"/>
      <c r="E704" s="6">
        <v>14</v>
      </c>
      <c r="F704" s="6">
        <v>2</v>
      </c>
      <c r="G704" s="6">
        <v>1</v>
      </c>
      <c r="H704" s="6"/>
      <c r="I704" s="24">
        <v>44471.820833333302</v>
      </c>
      <c r="J704" s="6">
        <v>2</v>
      </c>
      <c r="K704" s="6">
        <v>1</v>
      </c>
      <c r="L704" s="6" t="str">
        <f>VLOOKUP(G704,IDs!$Q$3:$R$22,2,0)</f>
        <v>New Delhi</v>
      </c>
      <c r="M704" s="6">
        <f>VLOOKUP(E704,IDs!$A$3:$C$161,3,0)</f>
        <v>6</v>
      </c>
      <c r="N704" s="6" t="str">
        <f>VLOOKUP(M704,IDs!$F$3:$G$17,2,0)</f>
        <v>Kidney Stone</v>
      </c>
    </row>
    <row r="705" spans="1:14" ht="12.75">
      <c r="A705" s="6" t="s">
        <v>635</v>
      </c>
      <c r="B705" s="6">
        <v>45256</v>
      </c>
      <c r="C705" s="6">
        <v>1</v>
      </c>
      <c r="D705" s="6"/>
      <c r="E705" s="6">
        <v>20</v>
      </c>
      <c r="F705" s="6">
        <v>8</v>
      </c>
      <c r="G705" s="6">
        <v>1</v>
      </c>
      <c r="H705" s="24">
        <v>44474</v>
      </c>
      <c r="I705" s="24">
        <v>44471.8215277778</v>
      </c>
      <c r="J705" s="6">
        <v>8</v>
      </c>
      <c r="K705" s="6">
        <v>1</v>
      </c>
      <c r="L705" s="6" t="str">
        <f>VLOOKUP(G705,IDs!$Q$3:$R$22,2,0)</f>
        <v>New Delhi</v>
      </c>
      <c r="M705" s="6">
        <f>VLOOKUP(E705,IDs!$A$3:$C$161,3,0)</f>
        <v>1</v>
      </c>
      <c r="N705" s="6" t="str">
        <f>VLOOKUP(M705,IDs!$F$3:$G$17,2,0)</f>
        <v>Proctology</v>
      </c>
    </row>
    <row r="706" spans="1:14" ht="12.75">
      <c r="A706" s="6" t="s">
        <v>635</v>
      </c>
      <c r="B706" s="6">
        <v>45257</v>
      </c>
      <c r="C706" s="6">
        <v>4</v>
      </c>
      <c r="D706" s="6"/>
      <c r="E706" s="6">
        <v>20</v>
      </c>
      <c r="F706" s="6">
        <v>12</v>
      </c>
      <c r="G706" s="6">
        <v>1</v>
      </c>
      <c r="H706" s="6"/>
      <c r="I706" s="24">
        <v>44471.822222222203</v>
      </c>
      <c r="J706" s="6">
        <v>12</v>
      </c>
      <c r="K706" s="6">
        <v>4</v>
      </c>
      <c r="L706" s="6" t="str">
        <f>VLOOKUP(G706,IDs!$Q$3:$R$22,2,0)</f>
        <v>New Delhi</v>
      </c>
      <c r="M706" s="6">
        <f>VLOOKUP(E706,IDs!$A$3:$C$161,3,0)</f>
        <v>1</v>
      </c>
      <c r="N706" s="6" t="str">
        <f>VLOOKUP(M706,IDs!$F$3:$G$17,2,0)</f>
        <v>Proctology</v>
      </c>
    </row>
    <row r="707" spans="1:14" ht="12.75">
      <c r="A707" s="6" t="s">
        <v>636</v>
      </c>
      <c r="B707" s="6">
        <v>45258</v>
      </c>
      <c r="C707" s="6">
        <v>5</v>
      </c>
      <c r="D707" s="6"/>
      <c r="E707" s="6">
        <v>14</v>
      </c>
      <c r="F707" s="6">
        <v>13</v>
      </c>
      <c r="G707" s="6">
        <v>2</v>
      </c>
      <c r="H707" s="6"/>
      <c r="I707" s="24">
        <v>44471.824305555601</v>
      </c>
      <c r="J707" s="6">
        <v>13</v>
      </c>
      <c r="K707" s="6">
        <v>5</v>
      </c>
      <c r="L707" s="6" t="str">
        <f>VLOOKUP(G707,IDs!$Q$3:$R$22,2,0)</f>
        <v>Bangalore</v>
      </c>
      <c r="M707" s="6">
        <f>VLOOKUP(E707,IDs!$A$3:$C$161,3,0)</f>
        <v>6</v>
      </c>
      <c r="N707" s="6" t="str">
        <f>VLOOKUP(M707,IDs!$F$3:$G$17,2,0)</f>
        <v>Kidney Stone</v>
      </c>
    </row>
    <row r="708" spans="1:14" ht="12.75">
      <c r="A708" s="6" t="s">
        <v>637</v>
      </c>
      <c r="B708" s="6">
        <v>45259</v>
      </c>
      <c r="C708" s="6">
        <v>5</v>
      </c>
      <c r="D708" s="6"/>
      <c r="E708" s="6">
        <v>14</v>
      </c>
      <c r="F708" s="6">
        <v>10</v>
      </c>
      <c r="G708" s="6">
        <v>2</v>
      </c>
      <c r="H708" s="6"/>
      <c r="I708" s="24">
        <v>44471.826388888898</v>
      </c>
      <c r="J708" s="6">
        <v>10</v>
      </c>
      <c r="K708" s="6">
        <v>5</v>
      </c>
      <c r="L708" s="6" t="str">
        <f>VLOOKUP(G708,IDs!$Q$3:$R$22,2,0)</f>
        <v>Bangalore</v>
      </c>
      <c r="M708" s="6">
        <f>VLOOKUP(E708,IDs!$A$3:$C$161,3,0)</f>
        <v>6</v>
      </c>
      <c r="N708" s="6" t="str">
        <f>VLOOKUP(M708,IDs!$F$3:$G$17,2,0)</f>
        <v>Kidney Stone</v>
      </c>
    </row>
    <row r="709" spans="1:14" ht="12.75">
      <c r="A709" s="6" t="s">
        <v>638</v>
      </c>
      <c r="B709" s="6">
        <v>45260</v>
      </c>
      <c r="C709" s="6">
        <v>5</v>
      </c>
      <c r="D709" s="6" t="s">
        <v>49</v>
      </c>
      <c r="E709" s="6">
        <v>14</v>
      </c>
      <c r="F709" s="6">
        <v>39</v>
      </c>
      <c r="G709" s="6">
        <v>8</v>
      </c>
      <c r="H709" s="23">
        <v>44546</v>
      </c>
      <c r="I709" s="24">
        <v>44471.8347222222</v>
      </c>
      <c r="J709" s="6">
        <v>39</v>
      </c>
      <c r="K709" s="6">
        <v>5</v>
      </c>
      <c r="L709" s="6" t="str">
        <f>VLOOKUP(G709,IDs!$Q$3:$R$22,2,0)</f>
        <v xml:space="preserve">Tertiary </v>
      </c>
      <c r="M709" s="6">
        <f>VLOOKUP(E709,IDs!$A$3:$C$161,3,0)</f>
        <v>6</v>
      </c>
      <c r="N709" s="6" t="str">
        <f>VLOOKUP(M709,IDs!$F$3:$G$17,2,0)</f>
        <v>Kidney Stone</v>
      </c>
    </row>
    <row r="710" spans="1:14" ht="12.75">
      <c r="A710" s="6" t="s">
        <v>639</v>
      </c>
      <c r="B710" s="6">
        <v>45261</v>
      </c>
      <c r="C710" s="6">
        <v>1</v>
      </c>
      <c r="D710" s="6"/>
      <c r="E710" s="6">
        <v>20</v>
      </c>
      <c r="F710" s="6">
        <v>12</v>
      </c>
      <c r="G710" s="6">
        <v>4</v>
      </c>
      <c r="H710" s="6"/>
      <c r="I710" s="24">
        <v>44471.835416666698</v>
      </c>
      <c r="J710" s="6">
        <v>12</v>
      </c>
      <c r="K710" s="6">
        <v>1</v>
      </c>
      <c r="L710" s="6" t="str">
        <f>VLOOKUP(G710,IDs!$Q$3:$R$22,2,0)</f>
        <v>Hyderabad</v>
      </c>
      <c r="M710" s="6">
        <f>VLOOKUP(E710,IDs!$A$3:$C$161,3,0)</f>
        <v>1</v>
      </c>
      <c r="N710" s="6" t="str">
        <f>VLOOKUP(M710,IDs!$F$3:$G$17,2,0)</f>
        <v>Proctology</v>
      </c>
    </row>
    <row r="711" spans="1:14" ht="12.75">
      <c r="A711" s="6" t="s">
        <v>639</v>
      </c>
      <c r="B711" s="6">
        <v>45262</v>
      </c>
      <c r="C711" s="6">
        <v>1</v>
      </c>
      <c r="D711" s="6"/>
      <c r="E711" s="6">
        <v>20</v>
      </c>
      <c r="F711" s="6">
        <v>12</v>
      </c>
      <c r="G711" s="6">
        <v>4</v>
      </c>
      <c r="H711" s="6"/>
      <c r="I711" s="24">
        <v>44471.836111111101</v>
      </c>
      <c r="J711" s="6">
        <v>12</v>
      </c>
      <c r="K711" s="6">
        <v>1</v>
      </c>
      <c r="L711" s="6" t="str">
        <f>VLOOKUP(G711,IDs!$Q$3:$R$22,2,0)</f>
        <v>Hyderabad</v>
      </c>
      <c r="M711" s="6">
        <f>VLOOKUP(E711,IDs!$A$3:$C$161,3,0)</f>
        <v>1</v>
      </c>
      <c r="N711" s="6" t="str">
        <f>VLOOKUP(M711,IDs!$F$3:$G$17,2,0)</f>
        <v>Proctology</v>
      </c>
    </row>
    <row r="712" spans="1:14" ht="12.75">
      <c r="A712" s="6" t="s">
        <v>640</v>
      </c>
      <c r="B712" s="6">
        <v>45263</v>
      </c>
      <c r="C712" s="6">
        <v>5</v>
      </c>
      <c r="D712" s="6"/>
      <c r="E712" s="6">
        <v>14</v>
      </c>
      <c r="F712" s="6">
        <v>13</v>
      </c>
      <c r="G712" s="6">
        <v>1</v>
      </c>
      <c r="H712" s="6"/>
      <c r="I712" s="24">
        <v>44471.836111111101</v>
      </c>
      <c r="J712" s="6">
        <v>13</v>
      </c>
      <c r="K712" s="6">
        <v>5</v>
      </c>
      <c r="L712" s="6" t="str">
        <f>VLOOKUP(G712,IDs!$Q$3:$R$22,2,0)</f>
        <v>New Delhi</v>
      </c>
      <c r="M712" s="6">
        <f>VLOOKUP(E712,IDs!$A$3:$C$161,3,0)</f>
        <v>6</v>
      </c>
      <c r="N712" s="6" t="str">
        <f>VLOOKUP(M712,IDs!$F$3:$G$17,2,0)</f>
        <v>Kidney Stone</v>
      </c>
    </row>
    <row r="713" spans="1:14" ht="12.75">
      <c r="A713" s="6" t="s">
        <v>639</v>
      </c>
      <c r="B713" s="6">
        <v>45264</v>
      </c>
      <c r="C713" s="6">
        <v>2</v>
      </c>
      <c r="D713" s="6"/>
      <c r="E713" s="6">
        <v>37</v>
      </c>
      <c r="F713" s="6">
        <v>12</v>
      </c>
      <c r="G713" s="6">
        <v>4</v>
      </c>
      <c r="H713" s="6"/>
      <c r="I713" s="24">
        <v>44471.836805555598</v>
      </c>
      <c r="J713" s="6">
        <v>12</v>
      </c>
      <c r="K713" s="6">
        <v>2</v>
      </c>
      <c r="L713" s="6" t="str">
        <f>VLOOKUP(G713,IDs!$Q$3:$R$22,2,0)</f>
        <v>Hyderabad</v>
      </c>
      <c r="M713" s="6">
        <f>VLOOKUP(E713,IDs!$A$3:$C$161,3,0)</f>
        <v>0</v>
      </c>
      <c r="N713" s="6" t="str">
        <f>VLOOKUP(M713,IDs!$F$3:$G$17,2,0)</f>
        <v>Not Assigned</v>
      </c>
    </row>
    <row r="714" spans="1:14" ht="12.75">
      <c r="A714" s="6" t="s">
        <v>639</v>
      </c>
      <c r="B714" s="6">
        <v>45265</v>
      </c>
      <c r="C714" s="6">
        <v>4</v>
      </c>
      <c r="D714" s="6"/>
      <c r="E714" s="6">
        <v>2</v>
      </c>
      <c r="F714" s="6">
        <v>12</v>
      </c>
      <c r="G714" s="6">
        <v>4</v>
      </c>
      <c r="H714" s="6"/>
      <c r="I714" s="24">
        <v>44471.836805555598</v>
      </c>
      <c r="J714" s="6">
        <v>12</v>
      </c>
      <c r="K714" s="6">
        <v>4</v>
      </c>
      <c r="L714" s="6" t="str">
        <f>VLOOKUP(G714,IDs!$Q$3:$R$22,2,0)</f>
        <v>Hyderabad</v>
      </c>
      <c r="M714" s="6">
        <f>VLOOKUP(E714,IDs!$A$3:$C$161,3,0)</f>
        <v>1</v>
      </c>
      <c r="N714" s="6" t="str">
        <f>VLOOKUP(M714,IDs!$F$3:$G$17,2,0)</f>
        <v>Proctology</v>
      </c>
    </row>
    <row r="715" spans="1:14" ht="12.75">
      <c r="A715" s="6" t="s">
        <v>639</v>
      </c>
      <c r="B715" s="6">
        <v>45266</v>
      </c>
      <c r="C715" s="6">
        <v>1</v>
      </c>
      <c r="D715" s="6" t="s">
        <v>49</v>
      </c>
      <c r="E715" s="6">
        <v>2</v>
      </c>
      <c r="F715" s="6">
        <v>59</v>
      </c>
      <c r="G715" s="6">
        <v>4</v>
      </c>
      <c r="H715" s="24">
        <v>44795</v>
      </c>
      <c r="I715" s="24">
        <v>44471.837500000001</v>
      </c>
      <c r="J715" s="6">
        <v>59</v>
      </c>
      <c r="K715" s="6">
        <v>1</v>
      </c>
      <c r="L715" s="6" t="str">
        <f>VLOOKUP(G715,IDs!$Q$3:$R$22,2,0)</f>
        <v>Hyderabad</v>
      </c>
      <c r="M715" s="6">
        <f>VLOOKUP(E715,IDs!$A$3:$C$161,3,0)</f>
        <v>1</v>
      </c>
      <c r="N715" s="6" t="str">
        <f>VLOOKUP(M715,IDs!$F$3:$G$17,2,0)</f>
        <v>Proctology</v>
      </c>
    </row>
    <row r="716" spans="1:14" ht="12.75">
      <c r="A716" s="6" t="s">
        <v>641</v>
      </c>
      <c r="B716" s="6">
        <v>45267</v>
      </c>
      <c r="C716" s="6">
        <v>1</v>
      </c>
      <c r="D716" s="6"/>
      <c r="E716" s="6">
        <v>2</v>
      </c>
      <c r="F716" s="6">
        <v>13</v>
      </c>
      <c r="G716" s="6">
        <v>3</v>
      </c>
      <c r="H716" s="6"/>
      <c r="I716" s="24">
        <v>44471.839583333298</v>
      </c>
      <c r="J716" s="6">
        <v>13</v>
      </c>
      <c r="K716" s="6">
        <v>1</v>
      </c>
      <c r="L716" s="6" t="str">
        <f>VLOOKUP(G716,IDs!$Q$3:$R$22,2,0)</f>
        <v>Mumbai</v>
      </c>
      <c r="M716" s="6">
        <f>VLOOKUP(E716,IDs!$A$3:$C$161,3,0)</f>
        <v>1</v>
      </c>
      <c r="N716" s="6" t="str">
        <f>VLOOKUP(M716,IDs!$F$3:$G$17,2,0)</f>
        <v>Proctology</v>
      </c>
    </row>
    <row r="717" spans="1:14" ht="12.75">
      <c r="A717" s="6" t="s">
        <v>642</v>
      </c>
      <c r="B717" s="6">
        <v>45268</v>
      </c>
      <c r="C717" s="6">
        <v>5</v>
      </c>
      <c r="D717" s="6"/>
      <c r="E717" s="6">
        <v>14</v>
      </c>
      <c r="F717" s="6">
        <v>4</v>
      </c>
      <c r="G717" s="6">
        <v>2</v>
      </c>
      <c r="H717" s="24">
        <v>44743</v>
      </c>
      <c r="I717" s="24">
        <v>44471.842361111099</v>
      </c>
      <c r="J717" s="6">
        <v>4</v>
      </c>
      <c r="K717" s="6">
        <v>5</v>
      </c>
      <c r="L717" s="6" t="str">
        <f>VLOOKUP(G717,IDs!$Q$3:$R$22,2,0)</f>
        <v>Bangalore</v>
      </c>
      <c r="M717" s="6">
        <f>VLOOKUP(E717,IDs!$A$3:$C$161,3,0)</f>
        <v>6</v>
      </c>
      <c r="N717" s="6" t="str">
        <f>VLOOKUP(M717,IDs!$F$3:$G$17,2,0)</f>
        <v>Kidney Stone</v>
      </c>
    </row>
    <row r="718" spans="1:14" ht="12.75">
      <c r="A718" s="6" t="s">
        <v>643</v>
      </c>
      <c r="B718" s="6">
        <v>45269</v>
      </c>
      <c r="C718" s="6">
        <v>5</v>
      </c>
      <c r="D718" s="6"/>
      <c r="E718" s="6">
        <v>17</v>
      </c>
      <c r="F718" s="6">
        <v>13</v>
      </c>
      <c r="G718" s="6">
        <v>6</v>
      </c>
      <c r="H718" s="6"/>
      <c r="I718" s="24">
        <v>44471.847222222197</v>
      </c>
      <c r="J718" s="6">
        <v>13</v>
      </c>
      <c r="K718" s="6">
        <v>5</v>
      </c>
      <c r="L718" s="6" t="str">
        <f>VLOOKUP(G718,IDs!$Q$3:$R$22,2,0)</f>
        <v>Pune</v>
      </c>
      <c r="M718" s="6">
        <f>VLOOKUP(E718,IDs!$A$3:$C$161,3,0)</f>
        <v>7</v>
      </c>
      <c r="N718" s="6" t="str">
        <f>VLOOKUP(M718,IDs!$F$3:$G$17,2,0)</f>
        <v>Cosmetic</v>
      </c>
    </row>
    <row r="719" spans="1:14" ht="12.75">
      <c r="A719" s="6" t="s">
        <v>644</v>
      </c>
      <c r="B719" s="6">
        <v>45270</v>
      </c>
      <c r="C719" s="6">
        <v>2</v>
      </c>
      <c r="D719" s="6"/>
      <c r="E719" s="6">
        <v>37</v>
      </c>
      <c r="F719" s="6">
        <v>12</v>
      </c>
      <c r="G719" s="6">
        <v>1</v>
      </c>
      <c r="H719" s="6"/>
      <c r="I719" s="24">
        <v>44471.850694444402</v>
      </c>
      <c r="J719" s="6">
        <v>12</v>
      </c>
      <c r="K719" s="6">
        <v>2</v>
      </c>
      <c r="L719" s="6" t="str">
        <f>VLOOKUP(G719,IDs!$Q$3:$R$22,2,0)</f>
        <v>New Delhi</v>
      </c>
      <c r="M719" s="6">
        <f>VLOOKUP(E719,IDs!$A$3:$C$161,3,0)</f>
        <v>0</v>
      </c>
      <c r="N719" s="6" t="str">
        <f>VLOOKUP(M719,IDs!$F$3:$G$17,2,0)</f>
        <v>Not Assigned</v>
      </c>
    </row>
    <row r="720" spans="1:14" ht="12.75">
      <c r="A720" s="6" t="s">
        <v>644</v>
      </c>
      <c r="B720" s="6">
        <v>45271</v>
      </c>
      <c r="C720" s="6">
        <v>1</v>
      </c>
      <c r="D720" s="6"/>
      <c r="E720" s="6">
        <v>18</v>
      </c>
      <c r="F720" s="6">
        <v>13</v>
      </c>
      <c r="G720" s="6">
        <v>1</v>
      </c>
      <c r="H720" s="6"/>
      <c r="I720" s="24">
        <v>44471.851388888899</v>
      </c>
      <c r="J720" s="6">
        <v>13</v>
      </c>
      <c r="K720" s="6">
        <v>1</v>
      </c>
      <c r="L720" s="6" t="str">
        <f>VLOOKUP(G720,IDs!$Q$3:$R$22,2,0)</f>
        <v>New Delhi</v>
      </c>
      <c r="M720" s="6">
        <f>VLOOKUP(E720,IDs!$A$3:$C$161,3,0)</f>
        <v>5</v>
      </c>
      <c r="N720" s="6" t="str">
        <f>VLOOKUP(M720,IDs!$F$3:$G$17,2,0)</f>
        <v>Vascular</v>
      </c>
    </row>
    <row r="721" spans="1:14" ht="12.75">
      <c r="A721" s="6" t="s">
        <v>644</v>
      </c>
      <c r="B721" s="6">
        <v>45272</v>
      </c>
      <c r="C721" s="6">
        <v>2</v>
      </c>
      <c r="D721" s="6"/>
      <c r="E721" s="6">
        <v>37</v>
      </c>
      <c r="F721" s="6">
        <v>13</v>
      </c>
      <c r="G721" s="6">
        <v>1</v>
      </c>
      <c r="H721" s="6"/>
      <c r="I721" s="24">
        <v>44471.854166666701</v>
      </c>
      <c r="J721" s="6">
        <v>13</v>
      </c>
      <c r="K721" s="6">
        <v>2</v>
      </c>
      <c r="L721" s="6" t="str">
        <f>VLOOKUP(G721,IDs!$Q$3:$R$22,2,0)</f>
        <v>New Delhi</v>
      </c>
      <c r="M721" s="6">
        <f>VLOOKUP(E721,IDs!$A$3:$C$161,3,0)</f>
        <v>0</v>
      </c>
      <c r="N721" s="6" t="str">
        <f>VLOOKUP(M721,IDs!$F$3:$G$17,2,0)</f>
        <v>Not Assigned</v>
      </c>
    </row>
    <row r="722" spans="1:14" ht="12.75">
      <c r="A722" s="6" t="s">
        <v>645</v>
      </c>
      <c r="B722" s="6">
        <v>45273</v>
      </c>
      <c r="C722" s="6">
        <v>2</v>
      </c>
      <c r="D722" s="6"/>
      <c r="E722" s="6">
        <v>2</v>
      </c>
      <c r="F722" s="6">
        <v>2</v>
      </c>
      <c r="G722" s="6">
        <v>3</v>
      </c>
      <c r="H722" s="23">
        <v>44530</v>
      </c>
      <c r="I722" s="24">
        <v>44471.854166666701</v>
      </c>
      <c r="J722" s="6">
        <v>2</v>
      </c>
      <c r="K722" s="6">
        <v>2</v>
      </c>
      <c r="L722" s="6" t="str">
        <f>VLOOKUP(G722,IDs!$Q$3:$R$22,2,0)</f>
        <v>Mumbai</v>
      </c>
      <c r="M722" s="6">
        <f>VLOOKUP(E722,IDs!$A$3:$C$161,3,0)</f>
        <v>1</v>
      </c>
      <c r="N722" s="6" t="str">
        <f>VLOOKUP(M722,IDs!$F$3:$G$17,2,0)</f>
        <v>Proctology</v>
      </c>
    </row>
    <row r="723" spans="1:14" ht="12.75">
      <c r="A723" s="6" t="s">
        <v>644</v>
      </c>
      <c r="B723" s="6">
        <v>45274</v>
      </c>
      <c r="C723" s="6">
        <v>4</v>
      </c>
      <c r="D723" s="6"/>
      <c r="E723" s="6">
        <v>5</v>
      </c>
      <c r="F723" s="6">
        <v>10</v>
      </c>
      <c r="G723" s="6">
        <v>2</v>
      </c>
      <c r="H723" s="24">
        <v>44474</v>
      </c>
      <c r="I723" s="24">
        <v>44471.854166666701</v>
      </c>
      <c r="J723" s="6">
        <v>10</v>
      </c>
      <c r="K723" s="6">
        <v>4</v>
      </c>
      <c r="L723" s="6" t="str">
        <f>VLOOKUP(G723,IDs!$Q$3:$R$22,2,0)</f>
        <v>Bangalore</v>
      </c>
      <c r="M723" s="6">
        <f>VLOOKUP(E723,IDs!$A$3:$C$161,3,0)</f>
        <v>5</v>
      </c>
      <c r="N723" s="6" t="str">
        <f>VLOOKUP(M723,IDs!$F$3:$G$17,2,0)</f>
        <v>Vascular</v>
      </c>
    </row>
    <row r="724" spans="1:14" ht="12.75">
      <c r="A724" s="6" t="s">
        <v>646</v>
      </c>
      <c r="B724" s="6">
        <v>45275</v>
      </c>
      <c r="C724" s="6">
        <v>5</v>
      </c>
      <c r="D724" s="6"/>
      <c r="E724" s="6">
        <v>14</v>
      </c>
      <c r="F724" s="6">
        <v>13</v>
      </c>
      <c r="G724" s="6">
        <v>1</v>
      </c>
      <c r="H724" s="6"/>
      <c r="I724" s="24">
        <v>44471.8569444444</v>
      </c>
      <c r="J724" s="6">
        <v>13</v>
      </c>
      <c r="K724" s="6">
        <v>5</v>
      </c>
      <c r="L724" s="6" t="str">
        <f>VLOOKUP(G724,IDs!$Q$3:$R$22,2,0)</f>
        <v>New Delhi</v>
      </c>
      <c r="M724" s="6">
        <f>VLOOKUP(E724,IDs!$A$3:$C$161,3,0)</f>
        <v>6</v>
      </c>
      <c r="N724" s="6" t="str">
        <f>VLOOKUP(M724,IDs!$F$3:$G$17,2,0)</f>
        <v>Kidney Stone</v>
      </c>
    </row>
    <row r="725" spans="1:14" ht="12.75">
      <c r="A725" s="6" t="s">
        <v>647</v>
      </c>
      <c r="B725" s="6">
        <v>45276</v>
      </c>
      <c r="C725" s="6">
        <v>5</v>
      </c>
      <c r="D725" s="6"/>
      <c r="E725" s="6">
        <v>14</v>
      </c>
      <c r="F725" s="6">
        <v>13</v>
      </c>
      <c r="G725" s="6">
        <v>2</v>
      </c>
      <c r="H725" s="6"/>
      <c r="I725" s="24">
        <v>44471.8569444444</v>
      </c>
      <c r="J725" s="6">
        <v>13</v>
      </c>
      <c r="K725" s="6">
        <v>5</v>
      </c>
      <c r="L725" s="6" t="str">
        <f>VLOOKUP(G725,IDs!$Q$3:$R$22,2,0)</f>
        <v>Bangalore</v>
      </c>
      <c r="M725" s="6">
        <f>VLOOKUP(E725,IDs!$A$3:$C$161,3,0)</f>
        <v>6</v>
      </c>
      <c r="N725" s="6" t="str">
        <f>VLOOKUP(M725,IDs!$F$3:$G$17,2,0)</f>
        <v>Kidney Stone</v>
      </c>
    </row>
    <row r="726" spans="1:14" ht="12.75">
      <c r="A726" s="6" t="s">
        <v>644</v>
      </c>
      <c r="B726" s="6">
        <v>45277</v>
      </c>
      <c r="C726" s="6">
        <v>2</v>
      </c>
      <c r="D726" s="6"/>
      <c r="E726" s="6">
        <v>37</v>
      </c>
      <c r="F726" s="6">
        <v>2</v>
      </c>
      <c r="G726" s="6">
        <v>1</v>
      </c>
      <c r="H726" s="6"/>
      <c r="I726" s="24">
        <v>44471.857638888898</v>
      </c>
      <c r="J726" s="6">
        <v>2</v>
      </c>
      <c r="K726" s="6">
        <v>2</v>
      </c>
      <c r="L726" s="6" t="str">
        <f>VLOOKUP(G726,IDs!$Q$3:$R$22,2,0)</f>
        <v>New Delhi</v>
      </c>
      <c r="M726" s="6">
        <f>VLOOKUP(E726,IDs!$A$3:$C$161,3,0)</f>
        <v>0</v>
      </c>
      <c r="N726" s="6" t="str">
        <f>VLOOKUP(M726,IDs!$F$3:$G$17,2,0)</f>
        <v>Not Assigned</v>
      </c>
    </row>
    <row r="727" spans="1:14" ht="12.75">
      <c r="A727" s="6" t="s">
        <v>648</v>
      </c>
      <c r="B727" s="6">
        <v>45278</v>
      </c>
      <c r="C727" s="6">
        <v>4</v>
      </c>
      <c r="D727" s="6"/>
      <c r="E727" s="6">
        <v>14</v>
      </c>
      <c r="F727" s="6">
        <v>2</v>
      </c>
      <c r="G727" s="6">
        <v>1</v>
      </c>
      <c r="H727" s="6"/>
      <c r="I727" s="24">
        <v>44471.858333333301</v>
      </c>
      <c r="J727" s="6">
        <v>2</v>
      </c>
      <c r="K727" s="6">
        <v>4</v>
      </c>
      <c r="L727" s="6" t="str">
        <f>VLOOKUP(G727,IDs!$Q$3:$R$22,2,0)</f>
        <v>New Delhi</v>
      </c>
      <c r="M727" s="6">
        <f>VLOOKUP(E727,IDs!$A$3:$C$161,3,0)</f>
        <v>6</v>
      </c>
      <c r="N727" s="6" t="str">
        <f>VLOOKUP(M727,IDs!$F$3:$G$17,2,0)</f>
        <v>Kidney Stone</v>
      </c>
    </row>
    <row r="728" spans="1:14" ht="12.75">
      <c r="A728" s="6" t="s">
        <v>649</v>
      </c>
      <c r="B728" s="6">
        <v>45279</v>
      </c>
      <c r="C728" s="6">
        <v>1</v>
      </c>
      <c r="D728" s="6" t="s">
        <v>49</v>
      </c>
      <c r="E728" s="6">
        <v>39</v>
      </c>
      <c r="F728" s="6">
        <v>18</v>
      </c>
      <c r="G728" s="6">
        <v>2</v>
      </c>
      <c r="H728" s="23">
        <v>44481</v>
      </c>
      <c r="I728" s="24">
        <v>44471.862500000003</v>
      </c>
      <c r="J728" s="6">
        <v>18</v>
      </c>
      <c r="K728" s="6">
        <v>1</v>
      </c>
      <c r="L728" s="6" t="str">
        <f>VLOOKUP(G728,IDs!$Q$3:$R$22,2,0)</f>
        <v>Bangalore</v>
      </c>
      <c r="M728" s="6">
        <f>VLOOKUP(E728,IDs!$A$3:$C$161,3,0)</f>
        <v>2</v>
      </c>
      <c r="N728" s="6" t="str">
        <f>VLOOKUP(M728,IDs!$F$3:$G$17,2,0)</f>
        <v>Urology Circumcision</v>
      </c>
    </row>
    <row r="729" spans="1:14" ht="12.75">
      <c r="A729" s="6" t="s">
        <v>650</v>
      </c>
      <c r="B729" s="6">
        <v>45281</v>
      </c>
      <c r="C729" s="6">
        <v>5</v>
      </c>
      <c r="D729" s="6"/>
      <c r="E729" s="6">
        <v>14</v>
      </c>
      <c r="F729" s="6">
        <v>10</v>
      </c>
      <c r="G729" s="6">
        <v>3</v>
      </c>
      <c r="H729" s="6"/>
      <c r="I729" s="24">
        <v>44471.868055555598</v>
      </c>
      <c r="J729" s="6">
        <v>10</v>
      </c>
      <c r="K729" s="6">
        <v>5</v>
      </c>
      <c r="L729" s="6" t="str">
        <f>VLOOKUP(G729,IDs!$Q$3:$R$22,2,0)</f>
        <v>Mumbai</v>
      </c>
      <c r="M729" s="6">
        <f>VLOOKUP(E729,IDs!$A$3:$C$161,3,0)</f>
        <v>6</v>
      </c>
      <c r="N729" s="6" t="str">
        <f>VLOOKUP(M729,IDs!$F$3:$G$17,2,0)</f>
        <v>Kidney Stone</v>
      </c>
    </row>
    <row r="730" spans="1:14" ht="12.75">
      <c r="A730" s="6" t="s">
        <v>651</v>
      </c>
      <c r="B730" s="6">
        <v>45282</v>
      </c>
      <c r="C730" s="6">
        <v>4</v>
      </c>
      <c r="D730" s="6" t="s">
        <v>49</v>
      </c>
      <c r="E730" s="6">
        <v>15</v>
      </c>
      <c r="F730" s="6">
        <v>65</v>
      </c>
      <c r="G730" s="6">
        <v>11</v>
      </c>
      <c r="H730" s="24">
        <v>44727</v>
      </c>
      <c r="I730" s="24">
        <v>44471.869444444397</v>
      </c>
      <c r="J730" s="6">
        <v>65</v>
      </c>
      <c r="K730" s="6">
        <v>4</v>
      </c>
      <c r="L730" s="6" t="str">
        <f>VLOOKUP(G730,IDs!$Q$3:$R$22,2,0)</f>
        <v>Chennai</v>
      </c>
      <c r="M730" s="6">
        <f>VLOOKUP(E730,IDs!$A$3:$C$161,3,0)</f>
        <v>3</v>
      </c>
      <c r="N730" s="6" t="str">
        <f>VLOOKUP(M730,IDs!$F$3:$G$17,2,0)</f>
        <v>Laproscopy</v>
      </c>
    </row>
    <row r="731" spans="1:14" ht="12.75">
      <c r="A731" s="6" t="s">
        <v>651</v>
      </c>
      <c r="B731" s="6">
        <v>45283</v>
      </c>
      <c r="C731" s="6">
        <v>2</v>
      </c>
      <c r="D731" s="6"/>
      <c r="E731" s="6">
        <v>37</v>
      </c>
      <c r="F731" s="6">
        <v>2</v>
      </c>
      <c r="G731" s="6">
        <v>3</v>
      </c>
      <c r="H731" s="6"/>
      <c r="I731" s="24">
        <v>44471.871527777803</v>
      </c>
      <c r="J731" s="6">
        <v>2</v>
      </c>
      <c r="K731" s="6">
        <v>2</v>
      </c>
      <c r="L731" s="6" t="str">
        <f>VLOOKUP(G731,IDs!$Q$3:$R$22,2,0)</f>
        <v>Mumbai</v>
      </c>
      <c r="M731" s="6">
        <f>VLOOKUP(E731,IDs!$A$3:$C$161,3,0)</f>
        <v>0</v>
      </c>
      <c r="N731" s="6" t="str">
        <f>VLOOKUP(M731,IDs!$F$3:$G$17,2,0)</f>
        <v>Not Assigned</v>
      </c>
    </row>
    <row r="732" spans="1:14" ht="12.75">
      <c r="A732" s="6" t="s">
        <v>652</v>
      </c>
      <c r="B732" s="6">
        <v>45284</v>
      </c>
      <c r="C732" s="6">
        <v>1</v>
      </c>
      <c r="D732" s="6"/>
      <c r="E732" s="6">
        <v>15</v>
      </c>
      <c r="F732" s="6">
        <v>2</v>
      </c>
      <c r="G732" s="6">
        <v>3</v>
      </c>
      <c r="H732" s="6"/>
      <c r="I732" s="24">
        <v>44471.874305555597</v>
      </c>
      <c r="J732" s="6">
        <v>2</v>
      </c>
      <c r="K732" s="6">
        <v>1</v>
      </c>
      <c r="L732" s="6" t="str">
        <f>VLOOKUP(G732,IDs!$Q$3:$R$22,2,0)</f>
        <v>Mumbai</v>
      </c>
      <c r="M732" s="6">
        <f>VLOOKUP(E732,IDs!$A$3:$C$161,3,0)</f>
        <v>3</v>
      </c>
      <c r="N732" s="6" t="str">
        <f>VLOOKUP(M732,IDs!$F$3:$G$17,2,0)</f>
        <v>Laproscopy</v>
      </c>
    </row>
    <row r="733" spans="1:14" ht="12.75">
      <c r="A733" s="6" t="s">
        <v>653</v>
      </c>
      <c r="B733" s="6">
        <v>45285</v>
      </c>
      <c r="C733" s="6">
        <v>1</v>
      </c>
      <c r="D733" s="6"/>
      <c r="E733" s="6">
        <v>2</v>
      </c>
      <c r="F733" s="6">
        <v>4</v>
      </c>
      <c r="G733" s="6">
        <v>3</v>
      </c>
      <c r="H733" s="24">
        <v>44747</v>
      </c>
      <c r="I733" s="24">
        <v>44471.879166666702</v>
      </c>
      <c r="J733" s="6">
        <v>4</v>
      </c>
      <c r="K733" s="6">
        <v>1</v>
      </c>
      <c r="L733" s="6" t="str">
        <f>VLOOKUP(G733,IDs!$Q$3:$R$22,2,0)</f>
        <v>Mumbai</v>
      </c>
      <c r="M733" s="6">
        <f>VLOOKUP(E733,IDs!$A$3:$C$161,3,0)</f>
        <v>1</v>
      </c>
      <c r="N733" s="6" t="str">
        <f>VLOOKUP(M733,IDs!$F$3:$G$17,2,0)</f>
        <v>Proctology</v>
      </c>
    </row>
    <row r="734" spans="1:14" ht="12.75">
      <c r="A734" s="6" t="s">
        <v>654</v>
      </c>
      <c r="B734" s="6">
        <v>45286</v>
      </c>
      <c r="C734" s="6">
        <v>5</v>
      </c>
      <c r="D734" s="6"/>
      <c r="E734" s="6">
        <v>2</v>
      </c>
      <c r="F734" s="6">
        <v>13</v>
      </c>
      <c r="G734" s="6">
        <v>2</v>
      </c>
      <c r="H734" s="23">
        <v>44488</v>
      </c>
      <c r="I734" s="24">
        <v>44471.879861111098</v>
      </c>
      <c r="J734" s="6">
        <v>13</v>
      </c>
      <c r="K734" s="6">
        <v>5</v>
      </c>
      <c r="L734" s="6" t="str">
        <f>VLOOKUP(G734,IDs!$Q$3:$R$22,2,0)</f>
        <v>Bangalore</v>
      </c>
      <c r="M734" s="6">
        <f>VLOOKUP(E734,IDs!$A$3:$C$161,3,0)</f>
        <v>1</v>
      </c>
      <c r="N734" s="6" t="str">
        <f>VLOOKUP(M734,IDs!$F$3:$G$17,2,0)</f>
        <v>Proctology</v>
      </c>
    </row>
    <row r="735" spans="1:14" ht="12.75">
      <c r="A735" s="6" t="s">
        <v>655</v>
      </c>
      <c r="B735" s="6">
        <v>45287</v>
      </c>
      <c r="C735" s="6">
        <v>1</v>
      </c>
      <c r="D735" s="6"/>
      <c r="E735" s="6">
        <v>39</v>
      </c>
      <c r="F735" s="6">
        <v>2</v>
      </c>
      <c r="G735" s="6">
        <v>4</v>
      </c>
      <c r="H735" s="6"/>
      <c r="I735" s="24">
        <v>44471.881944444402</v>
      </c>
      <c r="J735" s="6">
        <v>2</v>
      </c>
      <c r="K735" s="6">
        <v>1</v>
      </c>
      <c r="L735" s="6" t="str">
        <f>VLOOKUP(G735,IDs!$Q$3:$R$22,2,0)</f>
        <v>Hyderabad</v>
      </c>
      <c r="M735" s="6">
        <f>VLOOKUP(E735,IDs!$A$3:$C$161,3,0)</f>
        <v>2</v>
      </c>
      <c r="N735" s="6" t="str">
        <f>VLOOKUP(M735,IDs!$F$3:$G$17,2,0)</f>
        <v>Urology Circumcision</v>
      </c>
    </row>
    <row r="736" spans="1:14" ht="12.75">
      <c r="A736" s="6" t="s">
        <v>656</v>
      </c>
      <c r="B736" s="6">
        <v>45288</v>
      </c>
      <c r="C736" s="6">
        <v>1</v>
      </c>
      <c r="D736" s="6"/>
      <c r="E736" s="6">
        <v>96</v>
      </c>
      <c r="F736" s="6">
        <v>39</v>
      </c>
      <c r="G736" s="6">
        <v>2</v>
      </c>
      <c r="H736" s="6"/>
      <c r="I736" s="24">
        <v>44471.882638888899</v>
      </c>
      <c r="J736" s="6">
        <v>39</v>
      </c>
      <c r="K736" s="6">
        <v>1</v>
      </c>
      <c r="L736" s="6" t="str">
        <f>VLOOKUP(G736,IDs!$Q$3:$R$22,2,0)</f>
        <v>Bangalore</v>
      </c>
      <c r="M736" s="6">
        <f>VLOOKUP(E736,IDs!$A$3:$C$161,3,0)</f>
        <v>7</v>
      </c>
      <c r="N736" s="6" t="str">
        <f>VLOOKUP(M736,IDs!$F$3:$G$17,2,0)</f>
        <v>Cosmetic</v>
      </c>
    </row>
    <row r="737" spans="1:14" ht="12.75">
      <c r="A737" s="6" t="s">
        <v>657</v>
      </c>
      <c r="B737" s="6">
        <v>45289</v>
      </c>
      <c r="C737" s="6">
        <v>5</v>
      </c>
      <c r="D737" s="6"/>
      <c r="E737" s="6">
        <v>14</v>
      </c>
      <c r="F737" s="6">
        <v>39</v>
      </c>
      <c r="G737" s="6">
        <v>1</v>
      </c>
      <c r="H737" s="6"/>
      <c r="I737" s="24">
        <v>44471.8840277778</v>
      </c>
      <c r="J737" s="6">
        <v>39</v>
      </c>
      <c r="K737" s="6">
        <v>5</v>
      </c>
      <c r="L737" s="6" t="str">
        <f>VLOOKUP(G737,IDs!$Q$3:$R$22,2,0)</f>
        <v>New Delhi</v>
      </c>
      <c r="M737" s="6">
        <f>VLOOKUP(E737,IDs!$A$3:$C$161,3,0)</f>
        <v>6</v>
      </c>
      <c r="N737" s="6" t="str">
        <f>VLOOKUP(M737,IDs!$F$3:$G$17,2,0)</f>
        <v>Kidney Stone</v>
      </c>
    </row>
    <row r="738" spans="1:14" ht="12.75">
      <c r="A738" s="6" t="s">
        <v>658</v>
      </c>
      <c r="B738" s="6">
        <v>45290</v>
      </c>
      <c r="C738" s="6">
        <v>1</v>
      </c>
      <c r="D738" s="6"/>
      <c r="E738" s="6">
        <v>14</v>
      </c>
      <c r="F738" s="6">
        <v>2</v>
      </c>
      <c r="G738" s="6">
        <v>1</v>
      </c>
      <c r="H738" s="6"/>
      <c r="I738" s="24">
        <v>44471.885416666701</v>
      </c>
      <c r="J738" s="6">
        <v>2</v>
      </c>
      <c r="K738" s="6">
        <v>1</v>
      </c>
      <c r="L738" s="6" t="str">
        <f>VLOOKUP(G738,IDs!$Q$3:$R$22,2,0)</f>
        <v>New Delhi</v>
      </c>
      <c r="M738" s="6">
        <f>VLOOKUP(E738,IDs!$A$3:$C$161,3,0)</f>
        <v>6</v>
      </c>
      <c r="N738" s="6" t="str">
        <f>VLOOKUP(M738,IDs!$F$3:$G$17,2,0)</f>
        <v>Kidney Stone</v>
      </c>
    </row>
    <row r="739" spans="1:14" ht="12.75">
      <c r="A739" s="6" t="s">
        <v>659</v>
      </c>
      <c r="B739" s="6">
        <v>45291</v>
      </c>
      <c r="C739" s="6">
        <v>5</v>
      </c>
      <c r="D739" s="6"/>
      <c r="E739" s="6">
        <v>17</v>
      </c>
      <c r="F739" s="6">
        <v>2</v>
      </c>
      <c r="G739" s="6">
        <v>3</v>
      </c>
      <c r="H739" s="6"/>
      <c r="I739" s="24">
        <v>44471.886805555601</v>
      </c>
      <c r="J739" s="6">
        <v>2</v>
      </c>
      <c r="K739" s="6">
        <v>5</v>
      </c>
      <c r="L739" s="6" t="str">
        <f>VLOOKUP(G739,IDs!$Q$3:$R$22,2,0)</f>
        <v>Mumbai</v>
      </c>
      <c r="M739" s="6">
        <f>VLOOKUP(E739,IDs!$A$3:$C$161,3,0)</f>
        <v>7</v>
      </c>
      <c r="N739" s="6" t="str">
        <f>VLOOKUP(M739,IDs!$F$3:$G$17,2,0)</f>
        <v>Cosmetic</v>
      </c>
    </row>
    <row r="740" spans="1:14" ht="12.75">
      <c r="A740" s="6" t="s">
        <v>660</v>
      </c>
      <c r="B740" s="6">
        <v>45292</v>
      </c>
      <c r="C740" s="6">
        <v>5</v>
      </c>
      <c r="D740" s="6"/>
      <c r="E740" s="6">
        <v>14</v>
      </c>
      <c r="F740" s="6">
        <v>4</v>
      </c>
      <c r="G740" s="6">
        <v>1</v>
      </c>
      <c r="H740" s="24">
        <v>44743</v>
      </c>
      <c r="I740" s="24">
        <v>44471.886805555601</v>
      </c>
      <c r="J740" s="6">
        <v>4</v>
      </c>
      <c r="K740" s="6">
        <v>5</v>
      </c>
      <c r="L740" s="6" t="str">
        <f>VLOOKUP(G740,IDs!$Q$3:$R$22,2,0)</f>
        <v>New Delhi</v>
      </c>
      <c r="M740" s="6">
        <f>VLOOKUP(E740,IDs!$A$3:$C$161,3,0)</f>
        <v>6</v>
      </c>
      <c r="N740" s="6" t="str">
        <f>VLOOKUP(M740,IDs!$F$3:$G$17,2,0)</f>
        <v>Kidney Stone</v>
      </c>
    </row>
    <row r="741" spans="1:14" ht="12.75">
      <c r="A741" s="6" t="s">
        <v>658</v>
      </c>
      <c r="B741" s="6">
        <v>45293</v>
      </c>
      <c r="C741" s="6">
        <v>2</v>
      </c>
      <c r="D741" s="6"/>
      <c r="E741" s="6">
        <v>14</v>
      </c>
      <c r="F741" s="6">
        <v>39</v>
      </c>
      <c r="G741" s="6">
        <v>1</v>
      </c>
      <c r="H741" s="24">
        <v>44477</v>
      </c>
      <c r="I741" s="24">
        <v>44471.888888888898</v>
      </c>
      <c r="J741" s="6">
        <v>39</v>
      </c>
      <c r="K741" s="6">
        <v>2</v>
      </c>
      <c r="L741" s="6" t="str">
        <f>VLOOKUP(G741,IDs!$Q$3:$R$22,2,0)</f>
        <v>New Delhi</v>
      </c>
      <c r="M741" s="6">
        <f>VLOOKUP(E741,IDs!$A$3:$C$161,3,0)</f>
        <v>6</v>
      </c>
      <c r="N741" s="6" t="str">
        <f>VLOOKUP(M741,IDs!$F$3:$G$17,2,0)</f>
        <v>Kidney Stone</v>
      </c>
    </row>
    <row r="742" spans="1:14" ht="12.75">
      <c r="A742" s="6" t="s">
        <v>661</v>
      </c>
      <c r="B742" s="6">
        <v>45294</v>
      </c>
      <c r="C742" s="6">
        <v>2</v>
      </c>
      <c r="D742" s="6"/>
      <c r="E742" s="6">
        <v>37</v>
      </c>
      <c r="F742" s="6">
        <v>2</v>
      </c>
      <c r="G742" s="6">
        <v>3</v>
      </c>
      <c r="H742" s="6"/>
      <c r="I742" s="24">
        <v>44471.892361111102</v>
      </c>
      <c r="J742" s="6">
        <v>2</v>
      </c>
      <c r="K742" s="6">
        <v>2</v>
      </c>
      <c r="L742" s="6" t="str">
        <f>VLOOKUP(G742,IDs!$Q$3:$R$22,2,0)</f>
        <v>Mumbai</v>
      </c>
      <c r="M742" s="6">
        <f>VLOOKUP(E742,IDs!$A$3:$C$161,3,0)</f>
        <v>0</v>
      </c>
      <c r="N742" s="6" t="str">
        <f>VLOOKUP(M742,IDs!$F$3:$G$17,2,0)</f>
        <v>Not Assigned</v>
      </c>
    </row>
    <row r="743" spans="1:14" ht="12.75">
      <c r="A743" s="6" t="s">
        <v>662</v>
      </c>
      <c r="B743" s="6">
        <v>45295</v>
      </c>
      <c r="C743" s="6">
        <v>5</v>
      </c>
      <c r="D743" s="6"/>
      <c r="E743" s="6">
        <v>2</v>
      </c>
      <c r="F743" s="6">
        <v>13</v>
      </c>
      <c r="G743" s="6">
        <v>1</v>
      </c>
      <c r="H743" s="6"/>
      <c r="I743" s="24">
        <v>44471.893750000003</v>
      </c>
      <c r="J743" s="6">
        <v>13</v>
      </c>
      <c r="K743" s="6">
        <v>5</v>
      </c>
      <c r="L743" s="6" t="str">
        <f>VLOOKUP(G743,IDs!$Q$3:$R$22,2,0)</f>
        <v>New Delhi</v>
      </c>
      <c r="M743" s="6">
        <f>VLOOKUP(E743,IDs!$A$3:$C$161,3,0)</f>
        <v>1</v>
      </c>
      <c r="N743" s="6" t="str">
        <f>VLOOKUP(M743,IDs!$F$3:$G$17,2,0)</f>
        <v>Proctology</v>
      </c>
    </row>
    <row r="744" spans="1:14" ht="12.75">
      <c r="A744" s="6" t="s">
        <v>663</v>
      </c>
      <c r="B744" s="6">
        <v>45296</v>
      </c>
      <c r="C744" s="6">
        <v>5</v>
      </c>
      <c r="D744" s="6"/>
      <c r="E744" s="6">
        <v>14</v>
      </c>
      <c r="F744" s="6">
        <v>10</v>
      </c>
      <c r="G744" s="6">
        <v>3</v>
      </c>
      <c r="H744" s="6"/>
      <c r="I744" s="24">
        <v>44471.893750000003</v>
      </c>
      <c r="J744" s="6">
        <v>10</v>
      </c>
      <c r="K744" s="6">
        <v>5</v>
      </c>
      <c r="L744" s="6" t="str">
        <f>VLOOKUP(G744,IDs!$Q$3:$R$22,2,0)</f>
        <v>Mumbai</v>
      </c>
      <c r="M744" s="6">
        <f>VLOOKUP(E744,IDs!$A$3:$C$161,3,0)</f>
        <v>6</v>
      </c>
      <c r="N744" s="6" t="str">
        <f>VLOOKUP(M744,IDs!$F$3:$G$17,2,0)</f>
        <v>Kidney Stone</v>
      </c>
    </row>
    <row r="745" spans="1:14" ht="12.75">
      <c r="A745" s="6" t="s">
        <v>664</v>
      </c>
      <c r="B745" s="6">
        <v>45297</v>
      </c>
      <c r="C745" s="6">
        <v>5</v>
      </c>
      <c r="D745" s="6"/>
      <c r="E745" s="6">
        <v>14</v>
      </c>
      <c r="F745" s="6">
        <v>10</v>
      </c>
      <c r="G745" s="6">
        <v>3</v>
      </c>
      <c r="H745" s="6"/>
      <c r="I745" s="24">
        <v>44471.896527777797</v>
      </c>
      <c r="J745" s="6">
        <v>10</v>
      </c>
      <c r="K745" s="6">
        <v>5</v>
      </c>
      <c r="L745" s="6" t="str">
        <f>VLOOKUP(G745,IDs!$Q$3:$R$22,2,0)</f>
        <v>Mumbai</v>
      </c>
      <c r="M745" s="6">
        <f>VLOOKUP(E745,IDs!$A$3:$C$161,3,0)</f>
        <v>6</v>
      </c>
      <c r="N745" s="6" t="str">
        <f>VLOOKUP(M745,IDs!$F$3:$G$17,2,0)</f>
        <v>Kidney Stone</v>
      </c>
    </row>
    <row r="746" spans="1:14" ht="12.75">
      <c r="A746" s="6" t="s">
        <v>665</v>
      </c>
      <c r="B746" s="6">
        <v>45298</v>
      </c>
      <c r="C746" s="6">
        <v>1</v>
      </c>
      <c r="D746" s="6"/>
      <c r="E746" s="6">
        <v>2</v>
      </c>
      <c r="F746" s="6">
        <v>13</v>
      </c>
      <c r="G746" s="6">
        <v>1</v>
      </c>
      <c r="H746" s="24">
        <v>44476</v>
      </c>
      <c r="I746" s="24">
        <v>44471.896527777797</v>
      </c>
      <c r="J746" s="6">
        <v>13</v>
      </c>
      <c r="K746" s="6">
        <v>1</v>
      </c>
      <c r="L746" s="6" t="str">
        <f>VLOOKUP(G746,IDs!$Q$3:$R$22,2,0)</f>
        <v>New Delhi</v>
      </c>
      <c r="M746" s="6">
        <f>VLOOKUP(E746,IDs!$A$3:$C$161,3,0)</f>
        <v>1</v>
      </c>
      <c r="N746" s="6" t="str">
        <f>VLOOKUP(M746,IDs!$F$3:$G$17,2,0)</f>
        <v>Proctology</v>
      </c>
    </row>
    <row r="747" spans="1:14" ht="12.75">
      <c r="A747" s="6" t="s">
        <v>666</v>
      </c>
      <c r="B747" s="6">
        <v>45299</v>
      </c>
      <c r="C747" s="6">
        <v>2</v>
      </c>
      <c r="D747" s="6"/>
      <c r="E747" s="6">
        <v>37</v>
      </c>
      <c r="F747" s="6">
        <v>2</v>
      </c>
      <c r="G747" s="6">
        <v>4</v>
      </c>
      <c r="H747" s="6"/>
      <c r="I747" s="24">
        <v>44471.90625</v>
      </c>
      <c r="J747" s="6">
        <v>2</v>
      </c>
      <c r="K747" s="6">
        <v>2</v>
      </c>
      <c r="L747" s="6" t="str">
        <f>VLOOKUP(G747,IDs!$Q$3:$R$22,2,0)</f>
        <v>Hyderabad</v>
      </c>
      <c r="M747" s="6">
        <f>VLOOKUP(E747,IDs!$A$3:$C$161,3,0)</f>
        <v>0</v>
      </c>
      <c r="N747" s="6" t="str">
        <f>VLOOKUP(M747,IDs!$F$3:$G$17,2,0)</f>
        <v>Not Assigned</v>
      </c>
    </row>
    <row r="748" spans="1:14" ht="12.75">
      <c r="A748" s="6" t="s">
        <v>320</v>
      </c>
      <c r="B748" s="6">
        <v>45300</v>
      </c>
      <c r="C748" s="6">
        <v>5</v>
      </c>
      <c r="D748" s="6"/>
      <c r="E748" s="6">
        <v>2</v>
      </c>
      <c r="F748" s="6">
        <v>12</v>
      </c>
      <c r="G748" s="6">
        <v>1</v>
      </c>
      <c r="H748" s="6"/>
      <c r="I748" s="24">
        <v>44471.90625</v>
      </c>
      <c r="J748" s="6">
        <v>12</v>
      </c>
      <c r="K748" s="6">
        <v>5</v>
      </c>
      <c r="L748" s="6" t="str">
        <f>VLOOKUP(G748,IDs!$Q$3:$R$22,2,0)</f>
        <v>New Delhi</v>
      </c>
      <c r="M748" s="6">
        <f>VLOOKUP(E748,IDs!$A$3:$C$161,3,0)</f>
        <v>1</v>
      </c>
      <c r="N748" s="6" t="str">
        <f>VLOOKUP(M748,IDs!$F$3:$G$17,2,0)</f>
        <v>Proctology</v>
      </c>
    </row>
    <row r="749" spans="1:14" ht="12.75">
      <c r="A749" s="6" t="s">
        <v>667</v>
      </c>
      <c r="B749" s="6">
        <v>45301</v>
      </c>
      <c r="C749" s="6">
        <v>5</v>
      </c>
      <c r="D749" s="6"/>
      <c r="E749" s="6">
        <v>17</v>
      </c>
      <c r="F749" s="6">
        <v>13</v>
      </c>
      <c r="G749" s="6">
        <v>8</v>
      </c>
      <c r="H749" s="6"/>
      <c r="I749" s="24">
        <v>44471.909027777801</v>
      </c>
      <c r="J749" s="6">
        <v>13</v>
      </c>
      <c r="K749" s="6">
        <v>5</v>
      </c>
      <c r="L749" s="6" t="str">
        <f>VLOOKUP(G749,IDs!$Q$3:$R$22,2,0)</f>
        <v xml:space="preserve">Tertiary </v>
      </c>
      <c r="M749" s="6">
        <f>VLOOKUP(E749,IDs!$A$3:$C$161,3,0)</f>
        <v>7</v>
      </c>
      <c r="N749" s="6" t="str">
        <f>VLOOKUP(M749,IDs!$F$3:$G$17,2,0)</f>
        <v>Cosmetic</v>
      </c>
    </row>
    <row r="750" spans="1:14" ht="12.75">
      <c r="A750" s="6" t="s">
        <v>668</v>
      </c>
      <c r="B750" s="6">
        <v>45302</v>
      </c>
      <c r="C750" s="6">
        <v>1</v>
      </c>
      <c r="D750" s="6" t="s">
        <v>49</v>
      </c>
      <c r="E750" s="6">
        <v>2</v>
      </c>
      <c r="F750" s="6">
        <v>10</v>
      </c>
      <c r="G750" s="6">
        <v>4</v>
      </c>
      <c r="H750" s="24">
        <v>44747</v>
      </c>
      <c r="I750" s="24">
        <v>44471.910416666702</v>
      </c>
      <c r="J750" s="6">
        <v>10</v>
      </c>
      <c r="K750" s="6">
        <v>1</v>
      </c>
      <c r="L750" s="6" t="str">
        <f>VLOOKUP(G750,IDs!$Q$3:$R$22,2,0)</f>
        <v>Hyderabad</v>
      </c>
      <c r="M750" s="6">
        <f>VLOOKUP(E750,IDs!$A$3:$C$161,3,0)</f>
        <v>1</v>
      </c>
      <c r="N750" s="6" t="str">
        <f>VLOOKUP(M750,IDs!$F$3:$G$17,2,0)</f>
        <v>Proctology</v>
      </c>
    </row>
    <row r="751" spans="1:14" ht="12.75">
      <c r="A751" s="6" t="s">
        <v>669</v>
      </c>
      <c r="B751" s="6">
        <v>45303</v>
      </c>
      <c r="C751" s="6">
        <v>1</v>
      </c>
      <c r="D751" s="6"/>
      <c r="E751" s="6">
        <v>5</v>
      </c>
      <c r="F751" s="6">
        <v>10</v>
      </c>
      <c r="G751" s="6">
        <v>2</v>
      </c>
      <c r="H751" s="6"/>
      <c r="I751" s="24">
        <v>44471.910416666702</v>
      </c>
      <c r="J751" s="6">
        <v>10</v>
      </c>
      <c r="K751" s="6">
        <v>1</v>
      </c>
      <c r="L751" s="6" t="str">
        <f>VLOOKUP(G751,IDs!$Q$3:$R$22,2,0)</f>
        <v>Bangalore</v>
      </c>
      <c r="M751" s="6">
        <f>VLOOKUP(E751,IDs!$A$3:$C$161,3,0)</f>
        <v>5</v>
      </c>
      <c r="N751" s="6" t="str">
        <f>VLOOKUP(M751,IDs!$F$3:$G$17,2,0)</f>
        <v>Vascular</v>
      </c>
    </row>
    <row r="752" spans="1:14" ht="12.75">
      <c r="A752" s="6" t="s">
        <v>670</v>
      </c>
      <c r="B752" s="6">
        <v>45304</v>
      </c>
      <c r="C752" s="6">
        <v>5</v>
      </c>
      <c r="D752" s="6"/>
      <c r="E752" s="6">
        <v>17</v>
      </c>
      <c r="F752" s="6">
        <v>13</v>
      </c>
      <c r="G752" s="6">
        <v>8</v>
      </c>
      <c r="H752" s="6"/>
      <c r="I752" s="24">
        <v>44471.918055555601</v>
      </c>
      <c r="J752" s="6">
        <v>13</v>
      </c>
      <c r="K752" s="6">
        <v>5</v>
      </c>
      <c r="L752" s="6" t="str">
        <f>VLOOKUP(G752,IDs!$Q$3:$R$22,2,0)</f>
        <v xml:space="preserve">Tertiary </v>
      </c>
      <c r="M752" s="6">
        <f>VLOOKUP(E752,IDs!$A$3:$C$161,3,0)</f>
        <v>7</v>
      </c>
      <c r="N752" s="6" t="str">
        <f>VLOOKUP(M752,IDs!$F$3:$G$17,2,0)</f>
        <v>Cosmetic</v>
      </c>
    </row>
    <row r="753" spans="1:14" ht="12.75">
      <c r="A753" s="6" t="s">
        <v>671</v>
      </c>
      <c r="B753" s="6">
        <v>45305</v>
      </c>
      <c r="C753" s="6">
        <v>1</v>
      </c>
      <c r="D753" s="6"/>
      <c r="E753" s="6">
        <v>16</v>
      </c>
      <c r="F753" s="6">
        <v>12</v>
      </c>
      <c r="G753" s="6">
        <v>4</v>
      </c>
      <c r="H753" s="24">
        <v>44474</v>
      </c>
      <c r="I753" s="24">
        <v>44471.9243055556</v>
      </c>
      <c r="J753" s="6">
        <v>12</v>
      </c>
      <c r="K753" s="6">
        <v>1</v>
      </c>
      <c r="L753" s="6" t="str">
        <f>VLOOKUP(G753,IDs!$Q$3:$R$22,2,0)</f>
        <v>Hyderabad</v>
      </c>
      <c r="M753" s="6">
        <f>VLOOKUP(E753,IDs!$A$3:$C$161,3,0)</f>
        <v>3</v>
      </c>
      <c r="N753" s="6" t="str">
        <f>VLOOKUP(M753,IDs!$F$3:$G$17,2,0)</f>
        <v>Laproscopy</v>
      </c>
    </row>
    <row r="754" spans="1:14" ht="12.75">
      <c r="A754" s="6" t="s">
        <v>672</v>
      </c>
      <c r="B754" s="6">
        <v>45306</v>
      </c>
      <c r="C754" s="6">
        <v>5</v>
      </c>
      <c r="D754" s="6"/>
      <c r="E754" s="6">
        <v>14</v>
      </c>
      <c r="F754" s="6">
        <v>2</v>
      </c>
      <c r="G754" s="6">
        <v>2</v>
      </c>
      <c r="H754" s="6"/>
      <c r="I754" s="24">
        <v>44471.925000000003</v>
      </c>
      <c r="J754" s="6">
        <v>2</v>
      </c>
      <c r="K754" s="6">
        <v>5</v>
      </c>
      <c r="L754" s="6" t="str">
        <f>VLOOKUP(G754,IDs!$Q$3:$R$22,2,0)</f>
        <v>Bangalore</v>
      </c>
      <c r="M754" s="6">
        <f>VLOOKUP(E754,IDs!$A$3:$C$161,3,0)</f>
        <v>6</v>
      </c>
      <c r="N754" s="6" t="str">
        <f>VLOOKUP(M754,IDs!$F$3:$G$17,2,0)</f>
        <v>Kidney Stone</v>
      </c>
    </row>
    <row r="755" spans="1:14" ht="12.75">
      <c r="A755" s="6" t="s">
        <v>673</v>
      </c>
      <c r="B755" s="6">
        <v>45307</v>
      </c>
      <c r="C755" s="6">
        <v>1</v>
      </c>
      <c r="D755" s="6" t="s">
        <v>54</v>
      </c>
      <c r="E755" s="6">
        <v>2</v>
      </c>
      <c r="F755" s="6">
        <v>51</v>
      </c>
      <c r="G755" s="6">
        <v>1</v>
      </c>
      <c r="H755" s="24">
        <v>44684</v>
      </c>
      <c r="I755" s="24">
        <v>44471.926388888904</v>
      </c>
      <c r="J755" s="6">
        <v>51</v>
      </c>
      <c r="K755" s="6">
        <v>1</v>
      </c>
      <c r="L755" s="6" t="str">
        <f>VLOOKUP(G755,IDs!$Q$3:$R$22,2,0)</f>
        <v>New Delhi</v>
      </c>
      <c r="M755" s="6">
        <f>VLOOKUP(E755,IDs!$A$3:$C$161,3,0)</f>
        <v>1</v>
      </c>
      <c r="N755" s="6" t="str">
        <f>VLOOKUP(M755,IDs!$F$3:$G$17,2,0)</f>
        <v>Proctology</v>
      </c>
    </row>
    <row r="756" spans="1:14" ht="12.75">
      <c r="A756" s="6" t="s">
        <v>674</v>
      </c>
      <c r="B756" s="6">
        <v>45308</v>
      </c>
      <c r="C756" s="6">
        <v>2</v>
      </c>
      <c r="D756" s="6"/>
      <c r="E756" s="6">
        <v>37</v>
      </c>
      <c r="F756" s="6">
        <v>2</v>
      </c>
      <c r="G756" s="6">
        <v>1</v>
      </c>
      <c r="H756" s="6"/>
      <c r="I756" s="24">
        <v>44471.927083333299</v>
      </c>
      <c r="J756" s="6">
        <v>2</v>
      </c>
      <c r="K756" s="6">
        <v>2</v>
      </c>
      <c r="L756" s="6" t="str">
        <f>VLOOKUP(G756,IDs!$Q$3:$R$22,2,0)</f>
        <v>New Delhi</v>
      </c>
      <c r="M756" s="6">
        <f>VLOOKUP(E756,IDs!$A$3:$C$161,3,0)</f>
        <v>0</v>
      </c>
      <c r="N756" s="6" t="str">
        <f>VLOOKUP(M756,IDs!$F$3:$G$17,2,0)</f>
        <v>Not Assigned</v>
      </c>
    </row>
    <row r="757" spans="1:14" ht="12.75">
      <c r="A757" s="6" t="s">
        <v>675</v>
      </c>
      <c r="B757" s="6">
        <v>45309</v>
      </c>
      <c r="C757" s="6">
        <v>5</v>
      </c>
      <c r="D757" s="6"/>
      <c r="E757" s="6">
        <v>14</v>
      </c>
      <c r="F757" s="6">
        <v>13</v>
      </c>
      <c r="G757" s="6">
        <v>1</v>
      </c>
      <c r="H757" s="6"/>
      <c r="I757" s="24">
        <v>44471.930555555598</v>
      </c>
      <c r="J757" s="6">
        <v>13</v>
      </c>
      <c r="K757" s="6">
        <v>5</v>
      </c>
      <c r="L757" s="6" t="str">
        <f>VLOOKUP(G757,IDs!$Q$3:$R$22,2,0)</f>
        <v>New Delhi</v>
      </c>
      <c r="M757" s="6">
        <f>VLOOKUP(E757,IDs!$A$3:$C$161,3,0)</f>
        <v>6</v>
      </c>
      <c r="N757" s="6" t="str">
        <f>VLOOKUP(M757,IDs!$F$3:$G$17,2,0)</f>
        <v>Kidney Stone</v>
      </c>
    </row>
    <row r="758" spans="1:14" ht="12.75">
      <c r="A758" s="6" t="s">
        <v>676</v>
      </c>
      <c r="B758" s="6">
        <v>45310</v>
      </c>
      <c r="C758" s="6">
        <v>1</v>
      </c>
      <c r="D758" s="6"/>
      <c r="E758" s="6">
        <v>20</v>
      </c>
      <c r="F758" s="6">
        <v>12</v>
      </c>
      <c r="G758" s="6">
        <v>1</v>
      </c>
      <c r="H758" s="6"/>
      <c r="I758" s="24">
        <v>44471.936805555597</v>
      </c>
      <c r="J758" s="6">
        <v>12</v>
      </c>
      <c r="K758" s="6">
        <v>1</v>
      </c>
      <c r="L758" s="6" t="str">
        <f>VLOOKUP(G758,IDs!$Q$3:$R$22,2,0)</f>
        <v>New Delhi</v>
      </c>
      <c r="M758" s="6">
        <f>VLOOKUP(E758,IDs!$A$3:$C$161,3,0)</f>
        <v>1</v>
      </c>
      <c r="N758" s="6" t="str">
        <f>VLOOKUP(M758,IDs!$F$3:$G$17,2,0)</f>
        <v>Proctology</v>
      </c>
    </row>
    <row r="759" spans="1:14" ht="12.75">
      <c r="A759" s="6" t="s">
        <v>677</v>
      </c>
      <c r="B759" s="6">
        <v>45311</v>
      </c>
      <c r="C759" s="6">
        <v>2</v>
      </c>
      <c r="D759" s="6"/>
      <c r="E759" s="6">
        <v>37</v>
      </c>
      <c r="F759" s="6">
        <v>2</v>
      </c>
      <c r="G759" s="6">
        <v>8</v>
      </c>
      <c r="H759" s="6"/>
      <c r="I759" s="24">
        <v>44471.9375</v>
      </c>
      <c r="J759" s="6">
        <v>2</v>
      </c>
      <c r="K759" s="6">
        <v>2</v>
      </c>
      <c r="L759" s="6" t="str">
        <f>VLOOKUP(G759,IDs!$Q$3:$R$22,2,0)</f>
        <v xml:space="preserve">Tertiary </v>
      </c>
      <c r="M759" s="6">
        <f>VLOOKUP(E759,IDs!$A$3:$C$161,3,0)</f>
        <v>0</v>
      </c>
      <c r="N759" s="6" t="str">
        <f>VLOOKUP(M759,IDs!$F$3:$G$17,2,0)</f>
        <v>Not Assigned</v>
      </c>
    </row>
    <row r="760" spans="1:14" ht="12.75">
      <c r="A760" s="6" t="s">
        <v>676</v>
      </c>
      <c r="B760" s="6">
        <v>45312</v>
      </c>
      <c r="C760" s="6">
        <v>4</v>
      </c>
      <c r="D760" s="6"/>
      <c r="E760" s="6">
        <v>20</v>
      </c>
      <c r="F760" s="6">
        <v>2</v>
      </c>
      <c r="G760" s="6">
        <v>1</v>
      </c>
      <c r="H760" s="6"/>
      <c r="I760" s="24">
        <v>44471.9375</v>
      </c>
      <c r="J760" s="6">
        <v>2</v>
      </c>
      <c r="K760" s="6">
        <v>4</v>
      </c>
      <c r="L760" s="6" t="str">
        <f>VLOOKUP(G760,IDs!$Q$3:$R$22,2,0)</f>
        <v>New Delhi</v>
      </c>
      <c r="M760" s="6">
        <f>VLOOKUP(E760,IDs!$A$3:$C$161,3,0)</f>
        <v>1</v>
      </c>
      <c r="N760" s="6" t="str">
        <f>VLOOKUP(M760,IDs!$F$3:$G$17,2,0)</f>
        <v>Proctology</v>
      </c>
    </row>
    <row r="761" spans="1:14" ht="12.75">
      <c r="A761" s="6" t="s">
        <v>678</v>
      </c>
      <c r="B761" s="6">
        <v>45313</v>
      </c>
      <c r="C761" s="6">
        <v>1</v>
      </c>
      <c r="D761" s="6"/>
      <c r="E761" s="6">
        <v>2</v>
      </c>
      <c r="F761" s="6">
        <v>13</v>
      </c>
      <c r="G761" s="6">
        <v>4</v>
      </c>
      <c r="H761" s="6"/>
      <c r="I761" s="24">
        <v>44471.938194444403</v>
      </c>
      <c r="J761" s="6">
        <v>13</v>
      </c>
      <c r="K761" s="6">
        <v>1</v>
      </c>
      <c r="L761" s="6" t="str">
        <f>VLOOKUP(G761,IDs!$Q$3:$R$22,2,0)</f>
        <v>Hyderabad</v>
      </c>
      <c r="M761" s="6">
        <f>VLOOKUP(E761,IDs!$A$3:$C$161,3,0)</f>
        <v>1</v>
      </c>
      <c r="N761" s="6" t="str">
        <f>VLOOKUP(M761,IDs!$F$3:$G$17,2,0)</f>
        <v>Proctology</v>
      </c>
    </row>
    <row r="762" spans="1:14" ht="12.75">
      <c r="A762" s="6" t="s">
        <v>679</v>
      </c>
      <c r="B762" s="6">
        <v>45314</v>
      </c>
      <c r="C762" s="6">
        <v>2</v>
      </c>
      <c r="D762" s="6"/>
      <c r="E762" s="6">
        <v>19</v>
      </c>
      <c r="F762" s="6">
        <v>34</v>
      </c>
      <c r="G762" s="6">
        <v>1</v>
      </c>
      <c r="H762" s="6"/>
      <c r="I762" s="24">
        <v>44471.940972222197</v>
      </c>
      <c r="J762" s="6">
        <v>34</v>
      </c>
      <c r="K762" s="6">
        <v>2</v>
      </c>
      <c r="L762" s="6" t="str">
        <f>VLOOKUP(G762,IDs!$Q$3:$R$22,2,0)</f>
        <v>New Delhi</v>
      </c>
      <c r="M762" s="6">
        <f>VLOOKUP(E762,IDs!$A$3:$C$161,3,0)</f>
        <v>1</v>
      </c>
      <c r="N762" s="6" t="str">
        <f>VLOOKUP(M762,IDs!$F$3:$G$17,2,0)</f>
        <v>Proctology</v>
      </c>
    </row>
    <row r="763" spans="1:14" ht="12.75">
      <c r="A763" s="6" t="s">
        <v>680</v>
      </c>
      <c r="B763" s="6">
        <v>45315</v>
      </c>
      <c r="C763" s="6">
        <v>1</v>
      </c>
      <c r="D763" s="6" t="s">
        <v>54</v>
      </c>
      <c r="E763" s="6">
        <v>16</v>
      </c>
      <c r="F763" s="6">
        <v>4</v>
      </c>
      <c r="G763" s="6">
        <v>3</v>
      </c>
      <c r="H763" s="24">
        <v>44750</v>
      </c>
      <c r="I763" s="24">
        <v>44471.940972222197</v>
      </c>
      <c r="J763" s="6">
        <v>4</v>
      </c>
      <c r="K763" s="6">
        <v>1</v>
      </c>
      <c r="L763" s="6" t="str">
        <f>VLOOKUP(G763,IDs!$Q$3:$R$22,2,0)</f>
        <v>Mumbai</v>
      </c>
      <c r="M763" s="6">
        <f>VLOOKUP(E763,IDs!$A$3:$C$161,3,0)</f>
        <v>3</v>
      </c>
      <c r="N763" s="6" t="str">
        <f>VLOOKUP(M763,IDs!$F$3:$G$17,2,0)</f>
        <v>Laproscopy</v>
      </c>
    </row>
    <row r="764" spans="1:14" ht="12.75">
      <c r="A764" s="6" t="s">
        <v>681</v>
      </c>
      <c r="B764" s="6">
        <v>45316</v>
      </c>
      <c r="C764" s="6">
        <v>1</v>
      </c>
      <c r="D764" s="6"/>
      <c r="E764" s="6">
        <v>2</v>
      </c>
      <c r="F764" s="6">
        <v>13</v>
      </c>
      <c r="G764" s="6">
        <v>1</v>
      </c>
      <c r="H764" s="6"/>
      <c r="I764" s="24">
        <v>44471.942361111098</v>
      </c>
      <c r="J764" s="6">
        <v>13</v>
      </c>
      <c r="K764" s="6">
        <v>1</v>
      </c>
      <c r="L764" s="6" t="str">
        <f>VLOOKUP(G764,IDs!$Q$3:$R$22,2,0)</f>
        <v>New Delhi</v>
      </c>
      <c r="M764" s="6">
        <f>VLOOKUP(E764,IDs!$A$3:$C$161,3,0)</f>
        <v>1</v>
      </c>
      <c r="N764" s="6" t="str">
        <f>VLOOKUP(M764,IDs!$F$3:$G$17,2,0)</f>
        <v>Proctology</v>
      </c>
    </row>
    <row r="765" spans="1:14" ht="12.75">
      <c r="A765" s="6" t="s">
        <v>682</v>
      </c>
      <c r="B765" s="6">
        <v>45317</v>
      </c>
      <c r="C765" s="6">
        <v>2</v>
      </c>
      <c r="D765" s="6"/>
      <c r="E765" s="6">
        <v>2</v>
      </c>
      <c r="F765" s="6">
        <v>13</v>
      </c>
      <c r="G765" s="6">
        <v>1</v>
      </c>
      <c r="H765" s="24">
        <v>44476</v>
      </c>
      <c r="I765" s="24">
        <v>44471.944444444402</v>
      </c>
      <c r="J765" s="6">
        <v>13</v>
      </c>
      <c r="K765" s="6">
        <v>2</v>
      </c>
      <c r="L765" s="6" t="str">
        <f>VLOOKUP(G765,IDs!$Q$3:$R$22,2,0)</f>
        <v>New Delhi</v>
      </c>
      <c r="M765" s="6">
        <f>VLOOKUP(E765,IDs!$A$3:$C$161,3,0)</f>
        <v>1</v>
      </c>
      <c r="N765" s="6" t="str">
        <f>VLOOKUP(M765,IDs!$F$3:$G$17,2,0)</f>
        <v>Proctology</v>
      </c>
    </row>
    <row r="766" spans="1:14" ht="12.75">
      <c r="A766" s="6" t="s">
        <v>683</v>
      </c>
      <c r="B766" s="6">
        <v>45318</v>
      </c>
      <c r="C766" s="6">
        <v>1</v>
      </c>
      <c r="D766" s="6"/>
      <c r="E766" s="6">
        <v>20</v>
      </c>
      <c r="F766" s="6">
        <v>13</v>
      </c>
      <c r="G766" s="6">
        <v>4</v>
      </c>
      <c r="H766" s="24">
        <v>44474</v>
      </c>
      <c r="I766" s="24">
        <v>44471.95</v>
      </c>
      <c r="J766" s="6">
        <v>13</v>
      </c>
      <c r="K766" s="6">
        <v>1</v>
      </c>
      <c r="L766" s="6" t="str">
        <f>VLOOKUP(G766,IDs!$Q$3:$R$22,2,0)</f>
        <v>Hyderabad</v>
      </c>
      <c r="M766" s="6">
        <f>VLOOKUP(E766,IDs!$A$3:$C$161,3,0)</f>
        <v>1</v>
      </c>
      <c r="N766" s="6" t="str">
        <f>VLOOKUP(M766,IDs!$F$3:$G$17,2,0)</f>
        <v>Proctology</v>
      </c>
    </row>
    <row r="767" spans="1:14" ht="12.75">
      <c r="A767" s="6" t="s">
        <v>684</v>
      </c>
      <c r="B767" s="6">
        <v>45319</v>
      </c>
      <c r="C767" s="6">
        <v>5</v>
      </c>
      <c r="D767" s="6"/>
      <c r="E767" s="6">
        <v>14</v>
      </c>
      <c r="F767" s="6">
        <v>10</v>
      </c>
      <c r="G767" s="6">
        <v>3</v>
      </c>
      <c r="H767" s="6"/>
      <c r="I767" s="24">
        <v>44471.95</v>
      </c>
      <c r="J767" s="6">
        <v>10</v>
      </c>
      <c r="K767" s="6">
        <v>5</v>
      </c>
      <c r="L767" s="6" t="str">
        <f>VLOOKUP(G767,IDs!$Q$3:$R$22,2,0)</f>
        <v>Mumbai</v>
      </c>
      <c r="M767" s="6">
        <f>VLOOKUP(E767,IDs!$A$3:$C$161,3,0)</f>
        <v>6</v>
      </c>
      <c r="N767" s="6" t="str">
        <f>VLOOKUP(M767,IDs!$F$3:$G$17,2,0)</f>
        <v>Kidney Stone</v>
      </c>
    </row>
    <row r="768" spans="1:14" ht="12.75">
      <c r="A768" s="6" t="s">
        <v>685</v>
      </c>
      <c r="B768" s="6">
        <v>45320</v>
      </c>
      <c r="C768" s="6">
        <v>1</v>
      </c>
      <c r="D768" s="6"/>
      <c r="E768" s="6">
        <v>14</v>
      </c>
      <c r="F768" s="6">
        <v>10</v>
      </c>
      <c r="G768" s="6">
        <v>3</v>
      </c>
      <c r="H768" s="6"/>
      <c r="I768" s="24">
        <v>44471.9506944444</v>
      </c>
      <c r="J768" s="6">
        <v>10</v>
      </c>
      <c r="K768" s="6">
        <v>1</v>
      </c>
      <c r="L768" s="6" t="str">
        <f>VLOOKUP(G768,IDs!$Q$3:$R$22,2,0)</f>
        <v>Mumbai</v>
      </c>
      <c r="M768" s="6">
        <f>VLOOKUP(E768,IDs!$A$3:$C$161,3,0)</f>
        <v>6</v>
      </c>
      <c r="N768" s="6" t="str">
        <f>VLOOKUP(M768,IDs!$F$3:$G$17,2,0)</f>
        <v>Kidney Stone</v>
      </c>
    </row>
    <row r="769" spans="1:14" ht="12.75">
      <c r="A769" s="6" t="s">
        <v>686</v>
      </c>
      <c r="B769" s="6">
        <v>45321</v>
      </c>
      <c r="C769" s="6">
        <v>5</v>
      </c>
      <c r="D769" s="6"/>
      <c r="E769" s="6">
        <v>14</v>
      </c>
      <c r="F769" s="6">
        <v>10</v>
      </c>
      <c r="G769" s="6">
        <v>3</v>
      </c>
      <c r="H769" s="6"/>
      <c r="I769" s="24">
        <v>44471.953472222202</v>
      </c>
      <c r="J769" s="6">
        <v>10</v>
      </c>
      <c r="K769" s="6">
        <v>5</v>
      </c>
      <c r="L769" s="6" t="str">
        <f>VLOOKUP(G769,IDs!$Q$3:$R$22,2,0)</f>
        <v>Mumbai</v>
      </c>
      <c r="M769" s="6">
        <f>VLOOKUP(E769,IDs!$A$3:$C$161,3,0)</f>
        <v>6</v>
      </c>
      <c r="N769" s="6" t="str">
        <f>VLOOKUP(M769,IDs!$F$3:$G$17,2,0)</f>
        <v>Kidney Stone</v>
      </c>
    </row>
    <row r="770" spans="1:14" ht="12.75">
      <c r="A770" s="6" t="s">
        <v>687</v>
      </c>
      <c r="B770" s="6">
        <v>45322</v>
      </c>
      <c r="C770" s="6">
        <v>5</v>
      </c>
      <c r="D770" s="6"/>
      <c r="E770" s="6">
        <v>14</v>
      </c>
      <c r="F770" s="6">
        <v>12</v>
      </c>
      <c r="G770" s="6">
        <v>2</v>
      </c>
      <c r="H770" s="6"/>
      <c r="I770" s="24">
        <v>44471.954166666699</v>
      </c>
      <c r="J770" s="6">
        <v>12</v>
      </c>
      <c r="K770" s="6">
        <v>5</v>
      </c>
      <c r="L770" s="6" t="str">
        <f>VLOOKUP(G770,IDs!$Q$3:$R$22,2,0)</f>
        <v>Bangalore</v>
      </c>
      <c r="M770" s="6">
        <f>VLOOKUP(E770,IDs!$A$3:$C$161,3,0)</f>
        <v>6</v>
      </c>
      <c r="N770" s="6" t="str">
        <f>VLOOKUP(M770,IDs!$F$3:$G$17,2,0)</f>
        <v>Kidney Stone</v>
      </c>
    </row>
    <row r="771" spans="1:14" ht="12.75">
      <c r="A771" s="6" t="s">
        <v>688</v>
      </c>
      <c r="B771" s="6">
        <v>45323</v>
      </c>
      <c r="C771" s="6">
        <v>5</v>
      </c>
      <c r="D771" s="6"/>
      <c r="E771" s="6">
        <v>16</v>
      </c>
      <c r="F771" s="6">
        <v>65</v>
      </c>
      <c r="G771" s="6">
        <v>8</v>
      </c>
      <c r="H771" s="24">
        <v>44663</v>
      </c>
      <c r="I771" s="24">
        <v>44471.954166666699</v>
      </c>
      <c r="J771" s="6">
        <v>65</v>
      </c>
      <c r="K771" s="6">
        <v>5</v>
      </c>
      <c r="L771" s="6" t="str">
        <f>VLOOKUP(G771,IDs!$Q$3:$R$22,2,0)</f>
        <v xml:space="preserve">Tertiary </v>
      </c>
      <c r="M771" s="6">
        <f>VLOOKUP(E771,IDs!$A$3:$C$161,3,0)</f>
        <v>3</v>
      </c>
      <c r="N771" s="6" t="str">
        <f>VLOOKUP(M771,IDs!$F$3:$G$17,2,0)</f>
        <v>Laproscopy</v>
      </c>
    </row>
    <row r="772" spans="1:14" ht="12.75">
      <c r="A772" s="6" t="s">
        <v>689</v>
      </c>
      <c r="B772" s="6">
        <v>45324</v>
      </c>
      <c r="C772" s="6">
        <v>1</v>
      </c>
      <c r="D772" s="6"/>
      <c r="E772" s="6">
        <v>14</v>
      </c>
      <c r="F772" s="6">
        <v>39</v>
      </c>
      <c r="G772" s="6">
        <v>2</v>
      </c>
      <c r="H772" s="23">
        <v>44553</v>
      </c>
      <c r="I772" s="24">
        <v>44471.954861111102</v>
      </c>
      <c r="J772" s="6">
        <v>39</v>
      </c>
      <c r="K772" s="6">
        <v>1</v>
      </c>
      <c r="L772" s="6" t="str">
        <f>VLOOKUP(G772,IDs!$Q$3:$R$22,2,0)</f>
        <v>Bangalore</v>
      </c>
      <c r="M772" s="6">
        <f>VLOOKUP(E772,IDs!$A$3:$C$161,3,0)</f>
        <v>6</v>
      </c>
      <c r="N772" s="6" t="str">
        <f>VLOOKUP(M772,IDs!$F$3:$G$17,2,0)</f>
        <v>Kidney Stone</v>
      </c>
    </row>
    <row r="773" spans="1:14" ht="12.75">
      <c r="A773" s="6" t="s">
        <v>690</v>
      </c>
      <c r="B773" s="6">
        <v>45325</v>
      </c>
      <c r="C773" s="6">
        <v>1</v>
      </c>
      <c r="D773" s="6"/>
      <c r="E773" s="6">
        <v>18</v>
      </c>
      <c r="F773" s="6">
        <v>10</v>
      </c>
      <c r="G773" s="6">
        <v>2</v>
      </c>
      <c r="H773" s="6"/>
      <c r="I773" s="24">
        <v>44471.956250000003</v>
      </c>
      <c r="J773" s="6">
        <v>10</v>
      </c>
      <c r="K773" s="6">
        <v>1</v>
      </c>
      <c r="L773" s="6" t="str">
        <f>VLOOKUP(G773,IDs!$Q$3:$R$22,2,0)</f>
        <v>Bangalore</v>
      </c>
      <c r="M773" s="6">
        <f>VLOOKUP(E773,IDs!$A$3:$C$161,3,0)</f>
        <v>5</v>
      </c>
      <c r="N773" s="6" t="str">
        <f>VLOOKUP(M773,IDs!$F$3:$G$17,2,0)</f>
        <v>Vascular</v>
      </c>
    </row>
    <row r="774" spans="1:14" ht="12.75">
      <c r="A774" s="6" t="s">
        <v>691</v>
      </c>
      <c r="B774" s="6">
        <v>45326</v>
      </c>
      <c r="C774" s="6">
        <v>5</v>
      </c>
      <c r="D774" s="6"/>
      <c r="E774" s="6">
        <v>17</v>
      </c>
      <c r="F774" s="6">
        <v>2</v>
      </c>
      <c r="G774" s="6">
        <v>3</v>
      </c>
      <c r="H774" s="6"/>
      <c r="I774" s="24">
        <v>44471.958333333299</v>
      </c>
      <c r="J774" s="6">
        <v>2</v>
      </c>
      <c r="K774" s="6">
        <v>5</v>
      </c>
      <c r="L774" s="6" t="str">
        <f>VLOOKUP(G774,IDs!$Q$3:$R$22,2,0)</f>
        <v>Mumbai</v>
      </c>
      <c r="M774" s="6">
        <f>VLOOKUP(E774,IDs!$A$3:$C$161,3,0)</f>
        <v>7</v>
      </c>
      <c r="N774" s="6" t="str">
        <f>VLOOKUP(M774,IDs!$F$3:$G$17,2,0)</f>
        <v>Cosmetic</v>
      </c>
    </row>
    <row r="775" spans="1:14" ht="12.75">
      <c r="A775" s="6" t="s">
        <v>692</v>
      </c>
      <c r="B775" s="6">
        <v>45327</v>
      </c>
      <c r="C775" s="6">
        <v>5</v>
      </c>
      <c r="D775" s="6"/>
      <c r="E775" s="6">
        <v>14</v>
      </c>
      <c r="F775" s="6">
        <v>13</v>
      </c>
      <c r="G775" s="6">
        <v>2</v>
      </c>
      <c r="H775" s="6"/>
      <c r="I775" s="24">
        <v>44471.963888888902</v>
      </c>
      <c r="J775" s="6">
        <v>13</v>
      </c>
      <c r="K775" s="6">
        <v>5</v>
      </c>
      <c r="L775" s="6" t="str">
        <f>VLOOKUP(G775,IDs!$Q$3:$R$22,2,0)</f>
        <v>Bangalore</v>
      </c>
      <c r="M775" s="6">
        <f>VLOOKUP(E775,IDs!$A$3:$C$161,3,0)</f>
        <v>6</v>
      </c>
      <c r="N775" s="6" t="str">
        <f>VLOOKUP(M775,IDs!$F$3:$G$17,2,0)</f>
        <v>Kidney Stone</v>
      </c>
    </row>
    <row r="776" spans="1:14" ht="12.75">
      <c r="A776" s="6" t="s">
        <v>693</v>
      </c>
      <c r="B776" s="6">
        <v>45328</v>
      </c>
      <c r="C776" s="6">
        <v>1</v>
      </c>
      <c r="D776" s="6"/>
      <c r="E776" s="6">
        <v>17</v>
      </c>
      <c r="F776" s="6">
        <v>12</v>
      </c>
      <c r="G776" s="6">
        <v>2</v>
      </c>
      <c r="H776" s="6"/>
      <c r="I776" s="24">
        <v>44471.965972222199</v>
      </c>
      <c r="J776" s="6">
        <v>12</v>
      </c>
      <c r="K776" s="6">
        <v>1</v>
      </c>
      <c r="L776" s="6" t="str">
        <f>VLOOKUP(G776,IDs!$Q$3:$R$22,2,0)</f>
        <v>Bangalore</v>
      </c>
      <c r="M776" s="6">
        <f>VLOOKUP(E776,IDs!$A$3:$C$161,3,0)</f>
        <v>7</v>
      </c>
      <c r="N776" s="6" t="str">
        <f>VLOOKUP(M776,IDs!$F$3:$G$17,2,0)</f>
        <v>Cosmetic</v>
      </c>
    </row>
    <row r="777" spans="1:14" ht="12.75">
      <c r="A777" s="6" t="s">
        <v>693</v>
      </c>
      <c r="B777" s="6">
        <v>45329</v>
      </c>
      <c r="C777" s="6">
        <v>1</v>
      </c>
      <c r="D777" s="6"/>
      <c r="E777" s="6">
        <v>17</v>
      </c>
      <c r="F777" s="6">
        <v>39</v>
      </c>
      <c r="G777" s="6">
        <v>2</v>
      </c>
      <c r="H777" s="24">
        <v>44474</v>
      </c>
      <c r="I777" s="24">
        <v>44471.967361111099</v>
      </c>
      <c r="J777" s="6">
        <v>39</v>
      </c>
      <c r="K777" s="6">
        <v>1</v>
      </c>
      <c r="L777" s="6" t="str">
        <f>VLOOKUP(G777,IDs!$Q$3:$R$22,2,0)</f>
        <v>Bangalore</v>
      </c>
      <c r="M777" s="6">
        <f>VLOOKUP(E777,IDs!$A$3:$C$161,3,0)</f>
        <v>7</v>
      </c>
      <c r="N777" s="6" t="str">
        <f>VLOOKUP(M777,IDs!$F$3:$G$17,2,0)</f>
        <v>Cosmetic</v>
      </c>
    </row>
    <row r="778" spans="1:14" ht="12.75">
      <c r="A778" s="6" t="s">
        <v>694</v>
      </c>
      <c r="B778" s="6">
        <v>45330</v>
      </c>
      <c r="C778" s="6">
        <v>5</v>
      </c>
      <c r="D778" s="6"/>
      <c r="E778" s="6">
        <v>14</v>
      </c>
      <c r="F778" s="6">
        <v>13</v>
      </c>
      <c r="G778" s="6">
        <v>1</v>
      </c>
      <c r="H778" s="23">
        <v>44488</v>
      </c>
      <c r="I778" s="24">
        <v>44471.969444444403</v>
      </c>
      <c r="J778" s="6">
        <v>13</v>
      </c>
      <c r="K778" s="6">
        <v>5</v>
      </c>
      <c r="L778" s="6" t="str">
        <f>VLOOKUP(G778,IDs!$Q$3:$R$22,2,0)</f>
        <v>New Delhi</v>
      </c>
      <c r="M778" s="6">
        <f>VLOOKUP(E778,IDs!$A$3:$C$161,3,0)</f>
        <v>6</v>
      </c>
      <c r="N778" s="6" t="str">
        <f>VLOOKUP(M778,IDs!$F$3:$G$17,2,0)</f>
        <v>Kidney Stone</v>
      </c>
    </row>
    <row r="779" spans="1:14" ht="12.75">
      <c r="A779" s="6" t="s">
        <v>695</v>
      </c>
      <c r="B779" s="6">
        <v>45331</v>
      </c>
      <c r="C779" s="6">
        <v>5</v>
      </c>
      <c r="D779" s="6"/>
      <c r="E779" s="6">
        <v>14</v>
      </c>
      <c r="F779" s="6">
        <v>13</v>
      </c>
      <c r="G779" s="6">
        <v>1</v>
      </c>
      <c r="H779" s="6"/>
      <c r="I779" s="24">
        <v>44471.970138888901</v>
      </c>
      <c r="J779" s="6">
        <v>13</v>
      </c>
      <c r="K779" s="6">
        <v>5</v>
      </c>
      <c r="L779" s="6" t="str">
        <f>VLOOKUP(G779,IDs!$Q$3:$R$22,2,0)</f>
        <v>New Delhi</v>
      </c>
      <c r="M779" s="6">
        <f>VLOOKUP(E779,IDs!$A$3:$C$161,3,0)</f>
        <v>6</v>
      </c>
      <c r="N779" s="6" t="str">
        <f>VLOOKUP(M779,IDs!$F$3:$G$17,2,0)</f>
        <v>Kidney Stone</v>
      </c>
    </row>
    <row r="780" spans="1:14" ht="12.75">
      <c r="A780" s="6" t="s">
        <v>696</v>
      </c>
      <c r="B780" s="6">
        <v>45332</v>
      </c>
      <c r="C780" s="6">
        <v>2</v>
      </c>
      <c r="D780" s="6"/>
      <c r="E780" s="6">
        <v>37</v>
      </c>
      <c r="F780" s="6">
        <v>13</v>
      </c>
      <c r="G780" s="6">
        <v>1</v>
      </c>
      <c r="H780" s="6"/>
      <c r="I780" s="24">
        <v>44471.972222222197</v>
      </c>
      <c r="J780" s="6">
        <v>13</v>
      </c>
      <c r="K780" s="6">
        <v>2</v>
      </c>
      <c r="L780" s="6" t="str">
        <f>VLOOKUP(G780,IDs!$Q$3:$R$22,2,0)</f>
        <v>New Delhi</v>
      </c>
      <c r="M780" s="6">
        <f>VLOOKUP(E780,IDs!$A$3:$C$161,3,0)</f>
        <v>0</v>
      </c>
      <c r="N780" s="6" t="str">
        <f>VLOOKUP(M780,IDs!$F$3:$G$17,2,0)</f>
        <v>Not Assigned</v>
      </c>
    </row>
    <row r="781" spans="1:14" ht="12.75">
      <c r="A781" s="6" t="s">
        <v>693</v>
      </c>
      <c r="B781" s="6">
        <v>45333</v>
      </c>
      <c r="C781" s="6">
        <v>2</v>
      </c>
      <c r="D781" s="6"/>
      <c r="E781" s="6">
        <v>37</v>
      </c>
      <c r="F781" s="6">
        <v>13</v>
      </c>
      <c r="G781" s="6">
        <v>2</v>
      </c>
      <c r="H781" s="6"/>
      <c r="I781" s="24">
        <v>44471.972222222197</v>
      </c>
      <c r="J781" s="6">
        <v>13</v>
      </c>
      <c r="K781" s="6">
        <v>2</v>
      </c>
      <c r="L781" s="6" t="str">
        <f>VLOOKUP(G781,IDs!$Q$3:$R$22,2,0)</f>
        <v>Bangalore</v>
      </c>
      <c r="M781" s="6">
        <f>VLOOKUP(E781,IDs!$A$3:$C$161,3,0)</f>
        <v>0</v>
      </c>
      <c r="N781" s="6" t="str">
        <f>VLOOKUP(M781,IDs!$F$3:$G$17,2,0)</f>
        <v>Not Assigned</v>
      </c>
    </row>
    <row r="782" spans="1:14" ht="12.75">
      <c r="A782" s="6" t="s">
        <v>697</v>
      </c>
      <c r="B782" s="6">
        <v>45334</v>
      </c>
      <c r="C782" s="6">
        <v>5</v>
      </c>
      <c r="D782" s="6"/>
      <c r="E782" s="6">
        <v>39</v>
      </c>
      <c r="F782" s="6">
        <v>2</v>
      </c>
      <c r="G782" s="6">
        <v>1</v>
      </c>
      <c r="H782" s="6"/>
      <c r="I782" s="24">
        <v>44471.972916666702</v>
      </c>
      <c r="J782" s="6">
        <v>2</v>
      </c>
      <c r="K782" s="6">
        <v>5</v>
      </c>
      <c r="L782" s="6" t="str">
        <f>VLOOKUP(G782,IDs!$Q$3:$R$22,2,0)</f>
        <v>New Delhi</v>
      </c>
      <c r="M782" s="6">
        <f>VLOOKUP(E782,IDs!$A$3:$C$161,3,0)</f>
        <v>2</v>
      </c>
      <c r="N782" s="6" t="str">
        <f>VLOOKUP(M782,IDs!$F$3:$G$17,2,0)</f>
        <v>Urology Circumcision</v>
      </c>
    </row>
    <row r="783" spans="1:14" ht="12.75">
      <c r="A783" s="6" t="s">
        <v>506</v>
      </c>
      <c r="B783" s="6">
        <v>45335</v>
      </c>
      <c r="C783" s="6">
        <v>5</v>
      </c>
      <c r="D783" s="6"/>
      <c r="E783" s="6">
        <v>14</v>
      </c>
      <c r="F783" s="6">
        <v>13</v>
      </c>
      <c r="G783" s="6">
        <v>1</v>
      </c>
      <c r="H783" s="6"/>
      <c r="I783" s="24">
        <v>44471.975694444402</v>
      </c>
      <c r="J783" s="6">
        <v>13</v>
      </c>
      <c r="K783" s="6">
        <v>5</v>
      </c>
      <c r="L783" s="6" t="str">
        <f>VLOOKUP(G783,IDs!$Q$3:$R$22,2,0)</f>
        <v>New Delhi</v>
      </c>
      <c r="M783" s="6">
        <f>VLOOKUP(E783,IDs!$A$3:$C$161,3,0)</f>
        <v>6</v>
      </c>
      <c r="N783" s="6" t="str">
        <f>VLOOKUP(M783,IDs!$F$3:$G$17,2,0)</f>
        <v>Kidney Stone</v>
      </c>
    </row>
    <row r="784" spans="1:14" ht="12.75">
      <c r="A784" s="6" t="s">
        <v>698</v>
      </c>
      <c r="B784" s="6">
        <v>45336</v>
      </c>
      <c r="C784" s="6">
        <v>5</v>
      </c>
      <c r="D784" s="6"/>
      <c r="E784" s="6">
        <v>14</v>
      </c>
      <c r="F784" s="6">
        <v>2</v>
      </c>
      <c r="G784" s="6">
        <v>2</v>
      </c>
      <c r="H784" s="6"/>
      <c r="I784" s="24">
        <v>44471.9777777778</v>
      </c>
      <c r="J784" s="6">
        <v>2</v>
      </c>
      <c r="K784" s="6">
        <v>5</v>
      </c>
      <c r="L784" s="6" t="str">
        <f>VLOOKUP(G784,IDs!$Q$3:$R$22,2,0)</f>
        <v>Bangalore</v>
      </c>
      <c r="M784" s="6">
        <f>VLOOKUP(E784,IDs!$A$3:$C$161,3,0)</f>
        <v>6</v>
      </c>
      <c r="N784" s="6" t="str">
        <f>VLOOKUP(M784,IDs!$F$3:$G$17,2,0)</f>
        <v>Kidney Stone</v>
      </c>
    </row>
    <row r="785" spans="1:14" ht="12.75">
      <c r="A785" s="6" t="s">
        <v>699</v>
      </c>
      <c r="B785" s="6">
        <v>45337</v>
      </c>
      <c r="C785" s="6">
        <v>1</v>
      </c>
      <c r="D785" s="6"/>
      <c r="E785" s="6">
        <v>17</v>
      </c>
      <c r="F785" s="6">
        <v>53</v>
      </c>
      <c r="G785" s="6">
        <v>2</v>
      </c>
      <c r="H785" s="6"/>
      <c r="I785" s="24">
        <v>44471.981249999997</v>
      </c>
      <c r="J785" s="6">
        <v>53</v>
      </c>
      <c r="K785" s="6">
        <v>1</v>
      </c>
      <c r="L785" s="6" t="str">
        <f>VLOOKUP(G785,IDs!$Q$3:$R$22,2,0)</f>
        <v>Bangalore</v>
      </c>
      <c r="M785" s="6">
        <f>VLOOKUP(E785,IDs!$A$3:$C$161,3,0)</f>
        <v>7</v>
      </c>
      <c r="N785" s="6" t="str">
        <f>VLOOKUP(M785,IDs!$F$3:$G$17,2,0)</f>
        <v>Cosmetic</v>
      </c>
    </row>
    <row r="786" spans="1:14" ht="12.75">
      <c r="A786" s="6" t="s">
        <v>700</v>
      </c>
      <c r="B786" s="6">
        <v>45338</v>
      </c>
      <c r="C786" s="6">
        <v>5</v>
      </c>
      <c r="D786" s="6"/>
      <c r="E786" s="6">
        <v>14</v>
      </c>
      <c r="F786" s="6">
        <v>39</v>
      </c>
      <c r="G786" s="6">
        <v>1</v>
      </c>
      <c r="H786" s="6"/>
      <c r="I786" s="24">
        <v>44471.985416666699</v>
      </c>
      <c r="J786" s="6">
        <v>39</v>
      </c>
      <c r="K786" s="6">
        <v>5</v>
      </c>
      <c r="L786" s="6" t="str">
        <f>VLOOKUP(G786,IDs!$Q$3:$R$22,2,0)</f>
        <v>New Delhi</v>
      </c>
      <c r="M786" s="6">
        <f>VLOOKUP(E786,IDs!$A$3:$C$161,3,0)</f>
        <v>6</v>
      </c>
      <c r="N786" s="6" t="str">
        <f>VLOOKUP(M786,IDs!$F$3:$G$17,2,0)</f>
        <v>Kidney Stone</v>
      </c>
    </row>
    <row r="787" spans="1:14" ht="12.75">
      <c r="A787" s="6" t="s">
        <v>701</v>
      </c>
      <c r="B787" s="6">
        <v>45339</v>
      </c>
      <c r="C787" s="6">
        <v>1</v>
      </c>
      <c r="D787" s="6"/>
      <c r="E787" s="6">
        <v>16</v>
      </c>
      <c r="F787" s="6">
        <v>12</v>
      </c>
      <c r="G787" s="6">
        <v>6</v>
      </c>
      <c r="H787" s="6"/>
      <c r="I787" s="24">
        <v>44471.988888888904</v>
      </c>
      <c r="J787" s="6">
        <v>12</v>
      </c>
      <c r="K787" s="6">
        <v>1</v>
      </c>
      <c r="L787" s="6" t="str">
        <f>VLOOKUP(G787,IDs!$Q$3:$R$22,2,0)</f>
        <v>Pune</v>
      </c>
      <c r="M787" s="6">
        <f>VLOOKUP(E787,IDs!$A$3:$C$161,3,0)</f>
        <v>3</v>
      </c>
      <c r="N787" s="6" t="str">
        <f>VLOOKUP(M787,IDs!$F$3:$G$17,2,0)</f>
        <v>Laproscopy</v>
      </c>
    </row>
    <row r="788" spans="1:14" ht="12.75">
      <c r="A788" s="6" t="s">
        <v>701</v>
      </c>
      <c r="B788" s="6">
        <v>45340</v>
      </c>
      <c r="C788" s="6">
        <v>1</v>
      </c>
      <c r="D788" s="6"/>
      <c r="E788" s="6">
        <v>16</v>
      </c>
      <c r="F788" s="6">
        <v>13</v>
      </c>
      <c r="G788" s="6">
        <v>3</v>
      </c>
      <c r="H788" s="24">
        <v>44603</v>
      </c>
      <c r="I788" s="24">
        <v>44471.991666666698</v>
      </c>
      <c r="J788" s="6">
        <v>13</v>
      </c>
      <c r="K788" s="6">
        <v>1</v>
      </c>
      <c r="L788" s="6" t="str">
        <f>VLOOKUP(G788,IDs!$Q$3:$R$22,2,0)</f>
        <v>Mumbai</v>
      </c>
      <c r="M788" s="6">
        <f>VLOOKUP(E788,IDs!$A$3:$C$161,3,0)</f>
        <v>3</v>
      </c>
      <c r="N788" s="6" t="str">
        <f>VLOOKUP(M788,IDs!$F$3:$G$17,2,0)</f>
        <v>Laproscopy</v>
      </c>
    </row>
    <row r="789" spans="1:14" ht="12.75">
      <c r="A789" s="6" t="s">
        <v>702</v>
      </c>
      <c r="B789" s="6">
        <v>45341</v>
      </c>
      <c r="C789" s="6">
        <v>1</v>
      </c>
      <c r="D789" s="6"/>
      <c r="E789" s="6">
        <v>14</v>
      </c>
      <c r="F789" s="6">
        <v>13</v>
      </c>
      <c r="G789" s="6">
        <v>1</v>
      </c>
      <c r="H789" s="23">
        <v>44483</v>
      </c>
      <c r="I789" s="24">
        <v>44471.993055555598</v>
      </c>
      <c r="J789" s="6">
        <v>13</v>
      </c>
      <c r="K789" s="6">
        <v>1</v>
      </c>
      <c r="L789" s="6" t="str">
        <f>VLOOKUP(G789,IDs!$Q$3:$R$22,2,0)</f>
        <v>New Delhi</v>
      </c>
      <c r="M789" s="6">
        <f>VLOOKUP(E789,IDs!$A$3:$C$161,3,0)</f>
        <v>6</v>
      </c>
      <c r="N789" s="6" t="str">
        <f>VLOOKUP(M789,IDs!$F$3:$G$17,2,0)</f>
        <v>Kidney Stone</v>
      </c>
    </row>
    <row r="790" spans="1:14" ht="12.75">
      <c r="A790" s="6" t="s">
        <v>703</v>
      </c>
      <c r="B790" s="6">
        <v>45342</v>
      </c>
      <c r="C790" s="6">
        <v>5</v>
      </c>
      <c r="D790" s="6"/>
      <c r="E790" s="6">
        <v>14</v>
      </c>
      <c r="F790" s="6">
        <v>39</v>
      </c>
      <c r="G790" s="6">
        <v>1</v>
      </c>
      <c r="H790" s="6"/>
      <c r="I790" s="24">
        <v>44472.001388888901</v>
      </c>
      <c r="J790" s="6">
        <v>39</v>
      </c>
      <c r="K790" s="6">
        <v>5</v>
      </c>
      <c r="L790" s="6" t="str">
        <f>VLOOKUP(G790,IDs!$Q$3:$R$22,2,0)</f>
        <v>New Delhi</v>
      </c>
      <c r="M790" s="6">
        <f>VLOOKUP(E790,IDs!$A$3:$C$161,3,0)</f>
        <v>6</v>
      </c>
      <c r="N790" s="6" t="str">
        <f>VLOOKUP(M790,IDs!$F$3:$G$17,2,0)</f>
        <v>Kidney Stone</v>
      </c>
    </row>
    <row r="791" spans="1:14" ht="12.75">
      <c r="A791" s="6" t="s">
        <v>704</v>
      </c>
      <c r="B791" s="6">
        <v>45343</v>
      </c>
      <c r="C791" s="6">
        <v>1</v>
      </c>
      <c r="D791" s="6"/>
      <c r="E791" s="6">
        <v>19</v>
      </c>
      <c r="F791" s="6">
        <v>39</v>
      </c>
      <c r="G791" s="6">
        <v>2</v>
      </c>
      <c r="H791" s="23">
        <v>44480</v>
      </c>
      <c r="I791" s="24">
        <v>44472.004166666702</v>
      </c>
      <c r="J791" s="6">
        <v>39</v>
      </c>
      <c r="K791" s="6">
        <v>1</v>
      </c>
      <c r="L791" s="6" t="str">
        <f>VLOOKUP(G791,IDs!$Q$3:$R$22,2,0)</f>
        <v>Bangalore</v>
      </c>
      <c r="M791" s="6">
        <f>VLOOKUP(E791,IDs!$A$3:$C$161,3,0)</f>
        <v>1</v>
      </c>
      <c r="N791" s="6" t="str">
        <f>VLOOKUP(M791,IDs!$F$3:$G$17,2,0)</f>
        <v>Proctology</v>
      </c>
    </row>
    <row r="792" spans="1:14" ht="12.75">
      <c r="A792" s="6" t="s">
        <v>705</v>
      </c>
      <c r="B792" s="6">
        <v>45344</v>
      </c>
      <c r="C792" s="6">
        <v>5</v>
      </c>
      <c r="D792" s="6"/>
      <c r="E792" s="6">
        <v>14</v>
      </c>
      <c r="F792" s="6">
        <v>2</v>
      </c>
      <c r="G792" s="6">
        <v>2</v>
      </c>
      <c r="H792" s="6"/>
      <c r="I792" s="24">
        <v>44472.006249999999</v>
      </c>
      <c r="J792" s="6">
        <v>2</v>
      </c>
      <c r="K792" s="6">
        <v>5</v>
      </c>
      <c r="L792" s="6" t="str">
        <f>VLOOKUP(G792,IDs!$Q$3:$R$22,2,0)</f>
        <v>Bangalore</v>
      </c>
      <c r="M792" s="6">
        <f>VLOOKUP(E792,IDs!$A$3:$C$161,3,0)</f>
        <v>6</v>
      </c>
      <c r="N792" s="6" t="str">
        <f>VLOOKUP(M792,IDs!$F$3:$G$17,2,0)</f>
        <v>Kidney Stone</v>
      </c>
    </row>
    <row r="793" spans="1:14" ht="12.75">
      <c r="A793" s="6" t="s">
        <v>706</v>
      </c>
      <c r="B793" s="6">
        <v>45345</v>
      </c>
      <c r="C793" s="6">
        <v>5</v>
      </c>
      <c r="D793" s="6"/>
      <c r="E793" s="6">
        <v>14</v>
      </c>
      <c r="F793" s="6">
        <v>13</v>
      </c>
      <c r="G793" s="6">
        <v>1</v>
      </c>
      <c r="H793" s="23">
        <v>44482</v>
      </c>
      <c r="I793" s="24">
        <v>44472.006944444402</v>
      </c>
      <c r="J793" s="6">
        <v>13</v>
      </c>
      <c r="K793" s="6">
        <v>5</v>
      </c>
      <c r="L793" s="6" t="str">
        <f>VLOOKUP(G793,IDs!$Q$3:$R$22,2,0)</f>
        <v>New Delhi</v>
      </c>
      <c r="M793" s="6">
        <f>VLOOKUP(E793,IDs!$A$3:$C$161,3,0)</f>
        <v>6</v>
      </c>
      <c r="N793" s="6" t="str">
        <f>VLOOKUP(M793,IDs!$F$3:$G$17,2,0)</f>
        <v>Kidney Stone</v>
      </c>
    </row>
    <row r="794" spans="1:14" ht="12.75">
      <c r="A794" s="6" t="s">
        <v>707</v>
      </c>
      <c r="B794" s="6">
        <v>45346</v>
      </c>
      <c r="C794" s="6">
        <v>5</v>
      </c>
      <c r="D794" s="6" t="s">
        <v>49</v>
      </c>
      <c r="E794" s="6">
        <v>17</v>
      </c>
      <c r="F794" s="6">
        <v>2</v>
      </c>
      <c r="G794" s="6">
        <v>1</v>
      </c>
      <c r="H794" s="23">
        <v>44544</v>
      </c>
      <c r="I794" s="24">
        <v>44472.012499999997</v>
      </c>
      <c r="J794" s="6">
        <v>2</v>
      </c>
      <c r="K794" s="6">
        <v>5</v>
      </c>
      <c r="L794" s="6" t="str">
        <f>VLOOKUP(G794,IDs!$Q$3:$R$22,2,0)</f>
        <v>New Delhi</v>
      </c>
      <c r="M794" s="6">
        <f>VLOOKUP(E794,IDs!$A$3:$C$161,3,0)</f>
        <v>7</v>
      </c>
      <c r="N794" s="6" t="str">
        <f>VLOOKUP(M794,IDs!$F$3:$G$17,2,0)</f>
        <v>Cosmetic</v>
      </c>
    </row>
    <row r="795" spans="1:14" ht="12.75">
      <c r="A795" s="6" t="s">
        <v>708</v>
      </c>
      <c r="B795" s="6">
        <v>45347</v>
      </c>
      <c r="C795" s="6">
        <v>5</v>
      </c>
      <c r="D795" s="6"/>
      <c r="E795" s="6">
        <v>14</v>
      </c>
      <c r="F795" s="6">
        <v>39</v>
      </c>
      <c r="G795" s="6">
        <v>1</v>
      </c>
      <c r="H795" s="6"/>
      <c r="I795" s="24">
        <v>44472.013888888898</v>
      </c>
      <c r="J795" s="6">
        <v>39</v>
      </c>
      <c r="K795" s="6">
        <v>5</v>
      </c>
      <c r="L795" s="6" t="str">
        <f>VLOOKUP(G795,IDs!$Q$3:$R$22,2,0)</f>
        <v>New Delhi</v>
      </c>
      <c r="M795" s="6">
        <f>VLOOKUP(E795,IDs!$A$3:$C$161,3,0)</f>
        <v>6</v>
      </c>
      <c r="N795" s="6" t="str">
        <f>VLOOKUP(M795,IDs!$F$3:$G$17,2,0)</f>
        <v>Kidney Stone</v>
      </c>
    </row>
    <row r="796" spans="1:14" ht="12.75">
      <c r="A796" s="6" t="s">
        <v>709</v>
      </c>
      <c r="B796" s="6">
        <v>45348</v>
      </c>
      <c r="C796" s="6">
        <v>5</v>
      </c>
      <c r="D796" s="6"/>
      <c r="E796" s="6">
        <v>14</v>
      </c>
      <c r="F796" s="6">
        <v>13</v>
      </c>
      <c r="G796" s="6">
        <v>1</v>
      </c>
      <c r="H796" s="23">
        <v>44489</v>
      </c>
      <c r="I796" s="24">
        <v>44472.0180555556</v>
      </c>
      <c r="J796" s="6">
        <v>13</v>
      </c>
      <c r="K796" s="6">
        <v>5</v>
      </c>
      <c r="L796" s="6" t="str">
        <f>VLOOKUP(G796,IDs!$Q$3:$R$22,2,0)</f>
        <v>New Delhi</v>
      </c>
      <c r="M796" s="6">
        <f>VLOOKUP(E796,IDs!$A$3:$C$161,3,0)</f>
        <v>6</v>
      </c>
      <c r="N796" s="6" t="str">
        <f>VLOOKUP(M796,IDs!$F$3:$G$17,2,0)</f>
        <v>Kidney Stone</v>
      </c>
    </row>
    <row r="797" spans="1:14" ht="12.75">
      <c r="A797" s="6" t="s">
        <v>710</v>
      </c>
      <c r="B797" s="6">
        <v>45349</v>
      </c>
      <c r="C797" s="6">
        <v>5</v>
      </c>
      <c r="D797" s="6"/>
      <c r="E797" s="6">
        <v>2</v>
      </c>
      <c r="F797" s="6">
        <v>54</v>
      </c>
      <c r="G797" s="6">
        <v>1</v>
      </c>
      <c r="H797" s="24">
        <v>44578</v>
      </c>
      <c r="I797" s="24">
        <v>44472.018750000003</v>
      </c>
      <c r="J797" s="6">
        <v>54</v>
      </c>
      <c r="K797" s="6">
        <v>5</v>
      </c>
      <c r="L797" s="6" t="str">
        <f>VLOOKUP(G797,IDs!$Q$3:$R$22,2,0)</f>
        <v>New Delhi</v>
      </c>
      <c r="M797" s="6">
        <f>VLOOKUP(E797,IDs!$A$3:$C$161,3,0)</f>
        <v>1</v>
      </c>
      <c r="N797" s="6" t="str">
        <f>VLOOKUP(M797,IDs!$F$3:$G$17,2,0)</f>
        <v>Proctology</v>
      </c>
    </row>
    <row r="798" spans="1:14" ht="12.75">
      <c r="A798" s="6" t="s">
        <v>711</v>
      </c>
      <c r="B798" s="6">
        <v>45350</v>
      </c>
      <c r="C798" s="6">
        <v>5</v>
      </c>
      <c r="D798" s="6"/>
      <c r="E798" s="6">
        <v>14</v>
      </c>
      <c r="F798" s="6">
        <v>13</v>
      </c>
      <c r="G798" s="6">
        <v>1</v>
      </c>
      <c r="H798" s="6"/>
      <c r="I798" s="24">
        <v>44472.021527777797</v>
      </c>
      <c r="J798" s="6">
        <v>13</v>
      </c>
      <c r="K798" s="6">
        <v>5</v>
      </c>
      <c r="L798" s="6" t="str">
        <f>VLOOKUP(G798,IDs!$Q$3:$R$22,2,0)</f>
        <v>New Delhi</v>
      </c>
      <c r="M798" s="6">
        <f>VLOOKUP(E798,IDs!$A$3:$C$161,3,0)</f>
        <v>6</v>
      </c>
      <c r="N798" s="6" t="str">
        <f>VLOOKUP(M798,IDs!$F$3:$G$17,2,0)</f>
        <v>Kidney Stone</v>
      </c>
    </row>
    <row r="799" spans="1:14" ht="12.75">
      <c r="A799" s="6" t="s">
        <v>712</v>
      </c>
      <c r="B799" s="6">
        <v>45351</v>
      </c>
      <c r="C799" s="6">
        <v>5</v>
      </c>
      <c r="D799" s="6"/>
      <c r="E799" s="6">
        <v>14</v>
      </c>
      <c r="F799" s="6">
        <v>13</v>
      </c>
      <c r="G799" s="6">
        <v>2</v>
      </c>
      <c r="H799" s="6"/>
      <c r="I799" s="24">
        <v>44472.021527777797</v>
      </c>
      <c r="J799" s="6">
        <v>13</v>
      </c>
      <c r="K799" s="6">
        <v>5</v>
      </c>
      <c r="L799" s="6" t="str">
        <f>VLOOKUP(G799,IDs!$Q$3:$R$22,2,0)</f>
        <v>Bangalore</v>
      </c>
      <c r="M799" s="6">
        <f>VLOOKUP(E799,IDs!$A$3:$C$161,3,0)</f>
        <v>6</v>
      </c>
      <c r="N799" s="6" t="str">
        <f>VLOOKUP(M799,IDs!$F$3:$G$17,2,0)</f>
        <v>Kidney Stone</v>
      </c>
    </row>
    <row r="800" spans="1:14" ht="12.75">
      <c r="A800" s="6" t="s">
        <v>713</v>
      </c>
      <c r="B800" s="6">
        <v>45352</v>
      </c>
      <c r="C800" s="6">
        <v>5</v>
      </c>
      <c r="D800" s="6"/>
      <c r="E800" s="6">
        <v>14</v>
      </c>
      <c r="F800" s="6">
        <v>13</v>
      </c>
      <c r="G800" s="6">
        <v>1</v>
      </c>
      <c r="H800" s="6"/>
      <c r="I800" s="24">
        <v>44472.025000000001</v>
      </c>
      <c r="J800" s="6">
        <v>13</v>
      </c>
      <c r="K800" s="6">
        <v>5</v>
      </c>
      <c r="L800" s="6" t="str">
        <f>VLOOKUP(G800,IDs!$Q$3:$R$22,2,0)</f>
        <v>New Delhi</v>
      </c>
      <c r="M800" s="6">
        <f>VLOOKUP(E800,IDs!$A$3:$C$161,3,0)</f>
        <v>6</v>
      </c>
      <c r="N800" s="6" t="str">
        <f>VLOOKUP(M800,IDs!$F$3:$G$17,2,0)</f>
        <v>Kidney Stone</v>
      </c>
    </row>
    <row r="801" spans="1:14" ht="12.75">
      <c r="A801" s="6" t="s">
        <v>714</v>
      </c>
      <c r="B801" s="6">
        <v>45353</v>
      </c>
      <c r="C801" s="6">
        <v>2</v>
      </c>
      <c r="D801" s="6" t="s">
        <v>49</v>
      </c>
      <c r="E801" s="6">
        <v>16</v>
      </c>
      <c r="F801" s="6">
        <v>13</v>
      </c>
      <c r="G801" s="6">
        <v>4</v>
      </c>
      <c r="H801" s="6"/>
      <c r="I801" s="24">
        <v>44472.03125</v>
      </c>
      <c r="J801" s="6">
        <v>13</v>
      </c>
      <c r="K801" s="6">
        <v>2</v>
      </c>
      <c r="L801" s="6" t="str">
        <f>VLOOKUP(G801,IDs!$Q$3:$R$22,2,0)</f>
        <v>Hyderabad</v>
      </c>
      <c r="M801" s="6">
        <f>VLOOKUP(E801,IDs!$A$3:$C$161,3,0)</f>
        <v>3</v>
      </c>
      <c r="N801" s="6" t="str">
        <f>VLOOKUP(M801,IDs!$F$3:$G$17,2,0)</f>
        <v>Laproscopy</v>
      </c>
    </row>
    <row r="802" spans="1:14" ht="12.75">
      <c r="A802" s="6" t="s">
        <v>715</v>
      </c>
      <c r="B802" s="6">
        <v>45354</v>
      </c>
      <c r="C802" s="6">
        <v>5</v>
      </c>
      <c r="D802" s="6"/>
      <c r="E802" s="6">
        <v>14</v>
      </c>
      <c r="F802" s="6">
        <v>13</v>
      </c>
      <c r="G802" s="6">
        <v>1</v>
      </c>
      <c r="H802" s="6"/>
      <c r="I802" s="24">
        <v>44472.032638888901</v>
      </c>
      <c r="J802" s="6">
        <v>13</v>
      </c>
      <c r="K802" s="6">
        <v>5</v>
      </c>
      <c r="L802" s="6" t="str">
        <f>VLOOKUP(G802,IDs!$Q$3:$R$22,2,0)</f>
        <v>New Delhi</v>
      </c>
      <c r="M802" s="6">
        <f>VLOOKUP(E802,IDs!$A$3:$C$161,3,0)</f>
        <v>6</v>
      </c>
      <c r="N802" s="6" t="str">
        <f>VLOOKUP(M802,IDs!$F$3:$G$17,2,0)</f>
        <v>Kidney Stone</v>
      </c>
    </row>
    <row r="803" spans="1:14" ht="12.75">
      <c r="A803" s="6" t="s">
        <v>716</v>
      </c>
      <c r="B803" s="6">
        <v>45355</v>
      </c>
      <c r="C803" s="6">
        <v>5</v>
      </c>
      <c r="D803" s="6"/>
      <c r="E803" s="6">
        <v>14</v>
      </c>
      <c r="F803" s="6">
        <v>13</v>
      </c>
      <c r="G803" s="6">
        <v>2</v>
      </c>
      <c r="H803" s="6"/>
      <c r="I803" s="24">
        <v>44472.033333333296</v>
      </c>
      <c r="J803" s="6">
        <v>13</v>
      </c>
      <c r="K803" s="6">
        <v>5</v>
      </c>
      <c r="L803" s="6" t="str">
        <f>VLOOKUP(G803,IDs!$Q$3:$R$22,2,0)</f>
        <v>Bangalore</v>
      </c>
      <c r="M803" s="6">
        <f>VLOOKUP(E803,IDs!$A$3:$C$161,3,0)</f>
        <v>6</v>
      </c>
      <c r="N803" s="6" t="str">
        <f>VLOOKUP(M803,IDs!$F$3:$G$17,2,0)</f>
        <v>Kidney Stone</v>
      </c>
    </row>
    <row r="804" spans="1:14" ht="12.75">
      <c r="A804" s="6" t="s">
        <v>717</v>
      </c>
      <c r="B804" s="6">
        <v>45356</v>
      </c>
      <c r="C804" s="6">
        <v>1</v>
      </c>
      <c r="D804" s="6"/>
      <c r="E804" s="6">
        <v>20</v>
      </c>
      <c r="F804" s="6">
        <v>13</v>
      </c>
      <c r="G804" s="6">
        <v>2</v>
      </c>
      <c r="H804" s="23">
        <v>44489</v>
      </c>
      <c r="I804" s="24">
        <v>44472.034722222197</v>
      </c>
      <c r="J804" s="6">
        <v>13</v>
      </c>
      <c r="K804" s="6">
        <v>1</v>
      </c>
      <c r="L804" s="6" t="str">
        <f>VLOOKUP(G804,IDs!$Q$3:$R$22,2,0)</f>
        <v>Bangalore</v>
      </c>
      <c r="M804" s="6">
        <f>VLOOKUP(E804,IDs!$A$3:$C$161,3,0)</f>
        <v>1</v>
      </c>
      <c r="N804" s="6" t="str">
        <f>VLOOKUP(M804,IDs!$F$3:$G$17,2,0)</f>
        <v>Proctology</v>
      </c>
    </row>
    <row r="805" spans="1:14" ht="12.75">
      <c r="A805" s="6" t="s">
        <v>718</v>
      </c>
      <c r="B805" s="6">
        <v>45357</v>
      </c>
      <c r="C805" s="6">
        <v>5</v>
      </c>
      <c r="D805" s="6"/>
      <c r="E805" s="6">
        <v>14</v>
      </c>
      <c r="F805" s="6">
        <v>13</v>
      </c>
      <c r="G805" s="6">
        <v>1</v>
      </c>
      <c r="H805" s="6"/>
      <c r="I805" s="24">
        <v>44472.036111111098</v>
      </c>
      <c r="J805" s="6">
        <v>13</v>
      </c>
      <c r="K805" s="6">
        <v>5</v>
      </c>
      <c r="L805" s="6" t="str">
        <f>VLOOKUP(G805,IDs!$Q$3:$R$22,2,0)</f>
        <v>New Delhi</v>
      </c>
      <c r="M805" s="6">
        <f>VLOOKUP(E805,IDs!$A$3:$C$161,3,0)</f>
        <v>6</v>
      </c>
      <c r="N805" s="6" t="str">
        <f>VLOOKUP(M805,IDs!$F$3:$G$17,2,0)</f>
        <v>Kidney Stone</v>
      </c>
    </row>
    <row r="806" spans="1:14" ht="12.75">
      <c r="A806" s="6" t="s">
        <v>719</v>
      </c>
      <c r="B806" s="6">
        <v>45358</v>
      </c>
      <c r="C806" s="6">
        <v>5</v>
      </c>
      <c r="D806" s="6"/>
      <c r="E806" s="6">
        <v>14</v>
      </c>
      <c r="F806" s="6">
        <v>39</v>
      </c>
      <c r="G806" s="6">
        <v>1</v>
      </c>
      <c r="H806" s="6"/>
      <c r="I806" s="24">
        <v>44472.036805555603</v>
      </c>
      <c r="J806" s="6">
        <v>39</v>
      </c>
      <c r="K806" s="6">
        <v>5</v>
      </c>
      <c r="L806" s="6" t="str">
        <f>VLOOKUP(G806,IDs!$Q$3:$R$22,2,0)</f>
        <v>New Delhi</v>
      </c>
      <c r="M806" s="6">
        <f>VLOOKUP(E806,IDs!$A$3:$C$161,3,0)</f>
        <v>6</v>
      </c>
      <c r="N806" s="6" t="str">
        <f>VLOOKUP(M806,IDs!$F$3:$G$17,2,0)</f>
        <v>Kidney Stone</v>
      </c>
    </row>
    <row r="807" spans="1:14" ht="12.75">
      <c r="A807" s="6" t="s">
        <v>717</v>
      </c>
      <c r="B807" s="6">
        <v>45359</v>
      </c>
      <c r="C807" s="6">
        <v>2</v>
      </c>
      <c r="D807" s="6"/>
      <c r="E807" s="6">
        <v>37</v>
      </c>
      <c r="F807" s="6">
        <v>13</v>
      </c>
      <c r="G807" s="6">
        <v>1</v>
      </c>
      <c r="H807" s="6"/>
      <c r="I807" s="24">
        <v>44472.038194444402</v>
      </c>
      <c r="J807" s="6">
        <v>13</v>
      </c>
      <c r="K807" s="6">
        <v>2</v>
      </c>
      <c r="L807" s="6" t="str">
        <f>VLOOKUP(G807,IDs!$Q$3:$R$22,2,0)</f>
        <v>New Delhi</v>
      </c>
      <c r="M807" s="6">
        <f>VLOOKUP(E807,IDs!$A$3:$C$161,3,0)</f>
        <v>0</v>
      </c>
      <c r="N807" s="6" t="str">
        <f>VLOOKUP(M807,IDs!$F$3:$G$17,2,0)</f>
        <v>Not Assigned</v>
      </c>
    </row>
    <row r="808" spans="1:14" ht="12.75">
      <c r="A808" s="6" t="s">
        <v>720</v>
      </c>
      <c r="B808" s="6">
        <v>45360</v>
      </c>
      <c r="C808" s="6">
        <v>5</v>
      </c>
      <c r="D808" s="6"/>
      <c r="E808" s="6">
        <v>17</v>
      </c>
      <c r="F808" s="6">
        <v>39</v>
      </c>
      <c r="G808" s="6">
        <v>3</v>
      </c>
      <c r="H808" s="6"/>
      <c r="I808" s="24">
        <v>44472.042361111096</v>
      </c>
      <c r="J808" s="6">
        <v>39</v>
      </c>
      <c r="K808" s="6">
        <v>5</v>
      </c>
      <c r="L808" s="6" t="str">
        <f>VLOOKUP(G808,IDs!$Q$3:$R$22,2,0)</f>
        <v>Mumbai</v>
      </c>
      <c r="M808" s="6">
        <f>VLOOKUP(E808,IDs!$A$3:$C$161,3,0)</f>
        <v>7</v>
      </c>
      <c r="N808" s="6" t="str">
        <f>VLOOKUP(M808,IDs!$F$3:$G$17,2,0)</f>
        <v>Cosmetic</v>
      </c>
    </row>
    <row r="809" spans="1:14" ht="12.75">
      <c r="A809" s="6" t="s">
        <v>721</v>
      </c>
      <c r="B809" s="6">
        <v>45361</v>
      </c>
      <c r="C809" s="6">
        <v>1</v>
      </c>
      <c r="D809" s="6"/>
      <c r="E809" s="6">
        <v>2</v>
      </c>
      <c r="F809" s="6">
        <v>2</v>
      </c>
      <c r="G809" s="6">
        <v>8</v>
      </c>
      <c r="H809" s="6"/>
      <c r="I809" s="24">
        <v>44472.045138888898</v>
      </c>
      <c r="J809" s="6">
        <v>2</v>
      </c>
      <c r="K809" s="6">
        <v>1</v>
      </c>
      <c r="L809" s="6" t="str">
        <f>VLOOKUP(G809,IDs!$Q$3:$R$22,2,0)</f>
        <v xml:space="preserve">Tertiary </v>
      </c>
      <c r="M809" s="6">
        <f>VLOOKUP(E809,IDs!$A$3:$C$161,3,0)</f>
        <v>1</v>
      </c>
      <c r="N809" s="6" t="str">
        <f>VLOOKUP(M809,IDs!$F$3:$G$17,2,0)</f>
        <v>Proctology</v>
      </c>
    </row>
    <row r="810" spans="1:14" ht="12.75">
      <c r="A810" s="6" t="s">
        <v>722</v>
      </c>
      <c r="B810" s="6">
        <v>45362</v>
      </c>
      <c r="C810" s="6">
        <v>1</v>
      </c>
      <c r="D810" s="6"/>
      <c r="E810" s="6">
        <v>39</v>
      </c>
      <c r="F810" s="6">
        <v>39</v>
      </c>
      <c r="G810" s="6">
        <v>6</v>
      </c>
      <c r="H810" s="6"/>
      <c r="I810" s="24">
        <v>44472.046527777798</v>
      </c>
      <c r="J810" s="6">
        <v>39</v>
      </c>
      <c r="K810" s="6">
        <v>1</v>
      </c>
      <c r="L810" s="6" t="str">
        <f>VLOOKUP(G810,IDs!$Q$3:$R$22,2,0)</f>
        <v>Pune</v>
      </c>
      <c r="M810" s="6">
        <f>VLOOKUP(E810,IDs!$A$3:$C$161,3,0)</f>
        <v>2</v>
      </c>
      <c r="N810" s="6" t="str">
        <f>VLOOKUP(M810,IDs!$F$3:$G$17,2,0)</f>
        <v>Urology Circumcision</v>
      </c>
    </row>
    <row r="811" spans="1:14" ht="12.75">
      <c r="A811" s="6" t="s">
        <v>723</v>
      </c>
      <c r="B811" s="6">
        <v>45363</v>
      </c>
      <c r="C811" s="6">
        <v>1</v>
      </c>
      <c r="D811" s="6"/>
      <c r="E811" s="6">
        <v>16</v>
      </c>
      <c r="F811" s="6">
        <v>39</v>
      </c>
      <c r="G811" s="6">
        <v>6</v>
      </c>
      <c r="H811" s="6"/>
      <c r="I811" s="24">
        <v>44472.046527777798</v>
      </c>
      <c r="J811" s="6">
        <v>39</v>
      </c>
      <c r="K811" s="6">
        <v>1</v>
      </c>
      <c r="L811" s="6" t="str">
        <f>VLOOKUP(G811,IDs!$Q$3:$R$22,2,0)</f>
        <v>Pune</v>
      </c>
      <c r="M811" s="6">
        <f>VLOOKUP(E811,IDs!$A$3:$C$161,3,0)</f>
        <v>3</v>
      </c>
      <c r="N811" s="6" t="str">
        <f>VLOOKUP(M811,IDs!$F$3:$G$17,2,0)</f>
        <v>Laproscopy</v>
      </c>
    </row>
    <row r="812" spans="1:14" ht="12.75">
      <c r="A812" s="6" t="s">
        <v>724</v>
      </c>
      <c r="B812" s="6">
        <v>45364</v>
      </c>
      <c r="C812" s="6">
        <v>1</v>
      </c>
      <c r="D812" s="6"/>
      <c r="E812" s="6">
        <v>2</v>
      </c>
      <c r="F812" s="6">
        <v>13</v>
      </c>
      <c r="G812" s="6">
        <v>1</v>
      </c>
      <c r="H812" s="23">
        <v>44485</v>
      </c>
      <c r="I812" s="24">
        <v>44472.052777777797</v>
      </c>
      <c r="J812" s="6">
        <v>13</v>
      </c>
      <c r="K812" s="6">
        <v>1</v>
      </c>
      <c r="L812" s="6" t="str">
        <f>VLOOKUP(G812,IDs!$Q$3:$R$22,2,0)</f>
        <v>New Delhi</v>
      </c>
      <c r="M812" s="6">
        <f>VLOOKUP(E812,IDs!$A$3:$C$161,3,0)</f>
        <v>1</v>
      </c>
      <c r="N812" s="6" t="str">
        <f>VLOOKUP(M812,IDs!$F$3:$G$17,2,0)</f>
        <v>Proctology</v>
      </c>
    </row>
    <row r="813" spans="1:14" ht="12.75">
      <c r="A813" s="6" t="s">
        <v>725</v>
      </c>
      <c r="B813" s="6">
        <v>45365</v>
      </c>
      <c r="C813" s="6">
        <v>1</v>
      </c>
      <c r="D813" s="6"/>
      <c r="E813" s="6">
        <v>7</v>
      </c>
      <c r="F813" s="6">
        <v>13</v>
      </c>
      <c r="G813" s="6">
        <v>2</v>
      </c>
      <c r="H813" s="6"/>
      <c r="I813" s="24">
        <v>44472.0534722222</v>
      </c>
      <c r="J813" s="6">
        <v>13</v>
      </c>
      <c r="K813" s="6">
        <v>1</v>
      </c>
      <c r="L813" s="6" t="str">
        <f>VLOOKUP(G813,IDs!$Q$3:$R$22,2,0)</f>
        <v>Bangalore</v>
      </c>
      <c r="M813" s="6">
        <f>VLOOKUP(E813,IDs!$A$3:$C$161,3,0)</f>
        <v>9</v>
      </c>
      <c r="N813" s="6" t="str">
        <f>VLOOKUP(M813,IDs!$F$3:$G$17,2,0)</f>
        <v>Ophthalmology</v>
      </c>
    </row>
    <row r="814" spans="1:14" ht="12.75">
      <c r="A814" s="6" t="s">
        <v>726</v>
      </c>
      <c r="B814" s="6">
        <v>45366</v>
      </c>
      <c r="C814" s="6">
        <v>1</v>
      </c>
      <c r="D814" s="6"/>
      <c r="E814" s="6">
        <v>2</v>
      </c>
      <c r="F814" s="6">
        <v>13</v>
      </c>
      <c r="G814" s="6">
        <v>3</v>
      </c>
      <c r="H814" s="6"/>
      <c r="I814" s="24">
        <v>44472.069444444402</v>
      </c>
      <c r="J814" s="6">
        <v>13</v>
      </c>
      <c r="K814" s="6">
        <v>1</v>
      </c>
      <c r="L814" s="6" t="str">
        <f>VLOOKUP(G814,IDs!$Q$3:$R$22,2,0)</f>
        <v>Mumbai</v>
      </c>
      <c r="M814" s="6">
        <f>VLOOKUP(E814,IDs!$A$3:$C$161,3,0)</f>
        <v>1</v>
      </c>
      <c r="N814" s="6" t="str">
        <f>VLOOKUP(M814,IDs!$F$3:$G$17,2,0)</f>
        <v>Proctology</v>
      </c>
    </row>
    <row r="815" spans="1:14" ht="12.75">
      <c r="A815" s="6" t="s">
        <v>727</v>
      </c>
      <c r="B815" s="6">
        <v>45367</v>
      </c>
      <c r="C815" s="6">
        <v>1</v>
      </c>
      <c r="D815" s="6"/>
      <c r="E815" s="6">
        <v>2</v>
      </c>
      <c r="F815" s="6">
        <v>39</v>
      </c>
      <c r="G815" s="6">
        <v>6</v>
      </c>
      <c r="H815" s="6"/>
      <c r="I815" s="24">
        <v>44472.069444444402</v>
      </c>
      <c r="J815" s="6">
        <v>39</v>
      </c>
      <c r="K815" s="6">
        <v>1</v>
      </c>
      <c r="L815" s="6" t="str">
        <f>VLOOKUP(G815,IDs!$Q$3:$R$22,2,0)</f>
        <v>Pune</v>
      </c>
      <c r="M815" s="6">
        <f>VLOOKUP(E815,IDs!$A$3:$C$161,3,0)</f>
        <v>1</v>
      </c>
      <c r="N815" s="6" t="str">
        <f>VLOOKUP(M815,IDs!$F$3:$G$17,2,0)</f>
        <v>Proctology</v>
      </c>
    </row>
    <row r="816" spans="1:14" ht="12.75">
      <c r="A816" s="6" t="s">
        <v>728</v>
      </c>
      <c r="B816" s="6">
        <v>45368</v>
      </c>
      <c r="C816" s="6">
        <v>5</v>
      </c>
      <c r="D816" s="6"/>
      <c r="E816" s="6">
        <v>2</v>
      </c>
      <c r="F816" s="6">
        <v>4</v>
      </c>
      <c r="G816" s="6">
        <v>3</v>
      </c>
      <c r="H816" s="24">
        <v>44747</v>
      </c>
      <c r="I816" s="24">
        <v>44472.076388888898</v>
      </c>
      <c r="J816" s="6">
        <v>4</v>
      </c>
      <c r="K816" s="6">
        <v>5</v>
      </c>
      <c r="L816" s="6" t="str">
        <f>VLOOKUP(G816,IDs!$Q$3:$R$22,2,0)</f>
        <v>Mumbai</v>
      </c>
      <c r="M816" s="6">
        <f>VLOOKUP(E816,IDs!$A$3:$C$161,3,0)</f>
        <v>1</v>
      </c>
      <c r="N816" s="6" t="str">
        <f>VLOOKUP(M816,IDs!$F$3:$G$17,2,0)</f>
        <v>Proctology</v>
      </c>
    </row>
    <row r="817" spans="1:14" ht="12.75">
      <c r="A817" s="6" t="s">
        <v>729</v>
      </c>
      <c r="B817" s="6">
        <v>45369</v>
      </c>
      <c r="C817" s="6">
        <v>1</v>
      </c>
      <c r="D817" s="6"/>
      <c r="E817" s="6">
        <v>14</v>
      </c>
      <c r="F817" s="6">
        <v>13</v>
      </c>
      <c r="G817" s="6">
        <v>1</v>
      </c>
      <c r="H817" s="6"/>
      <c r="I817" s="24">
        <v>44472.077777777798</v>
      </c>
      <c r="J817" s="6">
        <v>13</v>
      </c>
      <c r="K817" s="6">
        <v>1</v>
      </c>
      <c r="L817" s="6" t="str">
        <f>VLOOKUP(G817,IDs!$Q$3:$R$22,2,0)</f>
        <v>New Delhi</v>
      </c>
      <c r="M817" s="6">
        <f>VLOOKUP(E817,IDs!$A$3:$C$161,3,0)</f>
        <v>6</v>
      </c>
      <c r="N817" s="6" t="str">
        <f>VLOOKUP(M817,IDs!$F$3:$G$17,2,0)</f>
        <v>Kidney Stone</v>
      </c>
    </row>
    <row r="818" spans="1:14" ht="12.75">
      <c r="A818" s="6" t="s">
        <v>730</v>
      </c>
      <c r="B818" s="6">
        <v>45370</v>
      </c>
      <c r="C818" s="6">
        <v>1</v>
      </c>
      <c r="D818" s="6"/>
      <c r="E818" s="6">
        <v>20</v>
      </c>
      <c r="F818" s="6">
        <v>13</v>
      </c>
      <c r="G818" s="6">
        <v>6</v>
      </c>
      <c r="H818" s="6"/>
      <c r="I818" s="24">
        <v>44472.0847222222</v>
      </c>
      <c r="J818" s="6">
        <v>13</v>
      </c>
      <c r="K818" s="6">
        <v>1</v>
      </c>
      <c r="L818" s="6" t="str">
        <f>VLOOKUP(G818,IDs!$Q$3:$R$22,2,0)</f>
        <v>Pune</v>
      </c>
      <c r="M818" s="6">
        <f>VLOOKUP(E818,IDs!$A$3:$C$161,3,0)</f>
        <v>1</v>
      </c>
      <c r="N818" s="6" t="str">
        <f>VLOOKUP(M818,IDs!$F$3:$G$17,2,0)</f>
        <v>Proctology</v>
      </c>
    </row>
    <row r="819" spans="1:14" ht="12.75">
      <c r="A819" s="6" t="s">
        <v>731</v>
      </c>
      <c r="B819" s="6">
        <v>45371</v>
      </c>
      <c r="C819" s="6">
        <v>1</v>
      </c>
      <c r="D819" s="6"/>
      <c r="E819" s="6">
        <v>5</v>
      </c>
      <c r="F819" s="6">
        <v>39</v>
      </c>
      <c r="G819" s="6">
        <v>2</v>
      </c>
      <c r="H819" s="6"/>
      <c r="I819" s="24">
        <v>44472.127083333296</v>
      </c>
      <c r="J819" s="6">
        <v>39</v>
      </c>
      <c r="K819" s="6">
        <v>1</v>
      </c>
      <c r="L819" s="6" t="str">
        <f>VLOOKUP(G819,IDs!$Q$3:$R$22,2,0)</f>
        <v>Bangalore</v>
      </c>
      <c r="M819" s="6">
        <f>VLOOKUP(E819,IDs!$A$3:$C$161,3,0)</f>
        <v>5</v>
      </c>
      <c r="N819" s="6" t="str">
        <f>VLOOKUP(M819,IDs!$F$3:$G$17,2,0)</f>
        <v>Vascular</v>
      </c>
    </row>
    <row r="820" spans="1:14" ht="12.75">
      <c r="A820" s="6" t="s">
        <v>732</v>
      </c>
      <c r="B820" s="6">
        <v>45372</v>
      </c>
      <c r="C820" s="6">
        <v>1</v>
      </c>
      <c r="D820" s="6"/>
      <c r="E820" s="6">
        <v>39</v>
      </c>
      <c r="F820" s="6">
        <v>13</v>
      </c>
      <c r="G820" s="6">
        <v>3</v>
      </c>
      <c r="H820" s="24">
        <v>44603</v>
      </c>
      <c r="I820" s="24">
        <v>44472.149305555598</v>
      </c>
      <c r="J820" s="6">
        <v>13</v>
      </c>
      <c r="K820" s="6">
        <v>1</v>
      </c>
      <c r="L820" s="6" t="str">
        <f>VLOOKUP(G820,IDs!$Q$3:$R$22,2,0)</f>
        <v>Mumbai</v>
      </c>
      <c r="M820" s="6">
        <f>VLOOKUP(E820,IDs!$A$3:$C$161,3,0)</f>
        <v>2</v>
      </c>
      <c r="N820" s="6" t="str">
        <f>VLOOKUP(M820,IDs!$F$3:$G$17,2,0)</f>
        <v>Urology Circumcision</v>
      </c>
    </row>
    <row r="821" spans="1:14" ht="12.75">
      <c r="A821" s="6" t="s">
        <v>733</v>
      </c>
      <c r="B821" s="6">
        <v>45373</v>
      </c>
      <c r="C821" s="6">
        <v>1</v>
      </c>
      <c r="D821" s="6"/>
      <c r="E821" s="6">
        <v>2</v>
      </c>
      <c r="F821" s="6">
        <v>13</v>
      </c>
      <c r="G821" s="6">
        <v>1</v>
      </c>
      <c r="H821" s="6"/>
      <c r="I821" s="24">
        <v>44472.160416666702</v>
      </c>
      <c r="J821" s="6">
        <v>13</v>
      </c>
      <c r="K821" s="6">
        <v>1</v>
      </c>
      <c r="L821" s="6" t="str">
        <f>VLOOKUP(G821,IDs!$Q$3:$R$22,2,0)</f>
        <v>New Delhi</v>
      </c>
      <c r="M821" s="6">
        <f>VLOOKUP(E821,IDs!$A$3:$C$161,3,0)</f>
        <v>1</v>
      </c>
      <c r="N821" s="6" t="str">
        <f>VLOOKUP(M821,IDs!$F$3:$G$17,2,0)</f>
        <v>Proctology</v>
      </c>
    </row>
    <row r="822" spans="1:14" ht="12.75">
      <c r="A822" s="6" t="s">
        <v>734</v>
      </c>
      <c r="B822" s="6">
        <v>45374</v>
      </c>
      <c r="C822" s="6">
        <v>1</v>
      </c>
      <c r="D822" s="6"/>
      <c r="E822" s="6">
        <v>14</v>
      </c>
      <c r="F822" s="6">
        <v>13</v>
      </c>
      <c r="G822" s="6">
        <v>1</v>
      </c>
      <c r="H822" s="6"/>
      <c r="I822" s="24">
        <v>44472.173611111102</v>
      </c>
      <c r="J822" s="6">
        <v>13</v>
      </c>
      <c r="K822" s="6">
        <v>1</v>
      </c>
      <c r="L822" s="6" t="str">
        <f>VLOOKUP(G822,IDs!$Q$3:$R$22,2,0)</f>
        <v>New Delhi</v>
      </c>
      <c r="M822" s="6">
        <f>VLOOKUP(E822,IDs!$A$3:$C$161,3,0)</f>
        <v>6</v>
      </c>
      <c r="N822" s="6" t="str">
        <f>VLOOKUP(M822,IDs!$F$3:$G$17,2,0)</f>
        <v>Kidney Stone</v>
      </c>
    </row>
    <row r="823" spans="1:14" ht="12.75">
      <c r="A823" s="6" t="s">
        <v>735</v>
      </c>
      <c r="B823" s="6">
        <v>45375</v>
      </c>
      <c r="C823" s="6">
        <v>1</v>
      </c>
      <c r="D823" s="6"/>
      <c r="E823" s="6">
        <v>39</v>
      </c>
      <c r="F823" s="6">
        <v>2</v>
      </c>
      <c r="G823" s="6">
        <v>2</v>
      </c>
      <c r="H823" s="6"/>
      <c r="I823" s="24">
        <v>44472.193749999999</v>
      </c>
      <c r="J823" s="6">
        <v>2</v>
      </c>
      <c r="K823" s="6">
        <v>1</v>
      </c>
      <c r="L823" s="6" t="str">
        <f>VLOOKUP(G823,IDs!$Q$3:$R$22,2,0)</f>
        <v>Bangalore</v>
      </c>
      <c r="M823" s="6">
        <f>VLOOKUP(E823,IDs!$A$3:$C$161,3,0)</f>
        <v>2</v>
      </c>
      <c r="N823" s="6" t="str">
        <f>VLOOKUP(M823,IDs!$F$3:$G$17,2,0)</f>
        <v>Urology Circumcision</v>
      </c>
    </row>
    <row r="824" spans="1:14" ht="12.75">
      <c r="A824" s="6" t="s">
        <v>736</v>
      </c>
      <c r="B824" s="6">
        <v>45376</v>
      </c>
      <c r="C824" s="6">
        <v>5</v>
      </c>
      <c r="D824" s="6"/>
      <c r="E824" s="6">
        <v>19</v>
      </c>
      <c r="F824" s="6">
        <v>13</v>
      </c>
      <c r="G824" s="6">
        <v>1</v>
      </c>
      <c r="H824" s="6"/>
      <c r="I824" s="24">
        <v>44472.198611111096</v>
      </c>
      <c r="J824" s="6">
        <v>13</v>
      </c>
      <c r="K824" s="6">
        <v>5</v>
      </c>
      <c r="L824" s="6" t="str">
        <f>VLOOKUP(G824,IDs!$Q$3:$R$22,2,0)</f>
        <v>New Delhi</v>
      </c>
      <c r="M824" s="6">
        <f>VLOOKUP(E824,IDs!$A$3:$C$161,3,0)</f>
        <v>1</v>
      </c>
      <c r="N824" s="6" t="str">
        <f>VLOOKUP(M824,IDs!$F$3:$G$17,2,0)</f>
        <v>Proctology</v>
      </c>
    </row>
    <row r="825" spans="1:14" ht="12.75">
      <c r="A825" s="6" t="s">
        <v>737</v>
      </c>
      <c r="B825" s="6">
        <v>45377</v>
      </c>
      <c r="C825" s="6">
        <v>5</v>
      </c>
      <c r="D825" s="6"/>
      <c r="E825" s="6">
        <v>14</v>
      </c>
      <c r="F825" s="6">
        <v>39</v>
      </c>
      <c r="G825" s="6">
        <v>2</v>
      </c>
      <c r="H825" s="6"/>
      <c r="I825" s="24">
        <v>44472.213194444397</v>
      </c>
      <c r="J825" s="6">
        <v>39</v>
      </c>
      <c r="K825" s="6">
        <v>5</v>
      </c>
      <c r="L825" s="6" t="str">
        <f>VLOOKUP(G825,IDs!$Q$3:$R$22,2,0)</f>
        <v>Bangalore</v>
      </c>
      <c r="M825" s="6">
        <f>VLOOKUP(E825,IDs!$A$3:$C$161,3,0)</f>
        <v>6</v>
      </c>
      <c r="N825" s="6" t="str">
        <f>VLOOKUP(M825,IDs!$F$3:$G$17,2,0)</f>
        <v>Kidney Stone</v>
      </c>
    </row>
    <row r="826" spans="1:14" ht="12.75">
      <c r="A826" s="6" t="s">
        <v>738</v>
      </c>
      <c r="B826" s="6">
        <v>45378</v>
      </c>
      <c r="C826" s="6">
        <v>5</v>
      </c>
      <c r="D826" s="6"/>
      <c r="E826" s="6">
        <v>14</v>
      </c>
      <c r="F826" s="6">
        <v>2</v>
      </c>
      <c r="G826" s="6">
        <v>1</v>
      </c>
      <c r="H826" s="6"/>
      <c r="I826" s="24">
        <v>44472.21875</v>
      </c>
      <c r="J826" s="6">
        <v>2</v>
      </c>
      <c r="K826" s="6">
        <v>5</v>
      </c>
      <c r="L826" s="6" t="str">
        <f>VLOOKUP(G826,IDs!$Q$3:$R$22,2,0)</f>
        <v>New Delhi</v>
      </c>
      <c r="M826" s="6">
        <f>VLOOKUP(E826,IDs!$A$3:$C$161,3,0)</f>
        <v>6</v>
      </c>
      <c r="N826" s="6" t="str">
        <f>VLOOKUP(M826,IDs!$F$3:$G$17,2,0)</f>
        <v>Kidney Stone</v>
      </c>
    </row>
    <row r="827" spans="1:14" ht="12.75">
      <c r="A827" s="6" t="s">
        <v>739</v>
      </c>
      <c r="B827" s="6">
        <v>45379</v>
      </c>
      <c r="C827" s="6">
        <v>1</v>
      </c>
      <c r="D827" s="6"/>
      <c r="E827" s="6">
        <v>2</v>
      </c>
      <c r="F827" s="6">
        <v>2</v>
      </c>
      <c r="G827" s="6">
        <v>8</v>
      </c>
      <c r="H827" s="6"/>
      <c r="I827" s="24">
        <v>44472.234027777798</v>
      </c>
      <c r="J827" s="6">
        <v>2</v>
      </c>
      <c r="K827" s="6">
        <v>1</v>
      </c>
      <c r="L827" s="6" t="str">
        <f>VLOOKUP(G827,IDs!$Q$3:$R$22,2,0)</f>
        <v xml:space="preserve">Tertiary </v>
      </c>
      <c r="M827" s="6">
        <f>VLOOKUP(E827,IDs!$A$3:$C$161,3,0)</f>
        <v>1</v>
      </c>
      <c r="N827" s="6" t="str">
        <f>VLOOKUP(M827,IDs!$F$3:$G$17,2,0)</f>
        <v>Proctology</v>
      </c>
    </row>
    <row r="828" spans="1:14" ht="12.75">
      <c r="A828" s="6" t="s">
        <v>740</v>
      </c>
      <c r="B828" s="6">
        <v>45380</v>
      </c>
      <c r="C828" s="6">
        <v>1</v>
      </c>
      <c r="D828" s="6"/>
      <c r="E828" s="6">
        <v>2</v>
      </c>
      <c r="F828" s="6">
        <v>2</v>
      </c>
      <c r="G828" s="6">
        <v>1</v>
      </c>
      <c r="H828" s="6"/>
      <c r="I828" s="24">
        <v>44472.237500000003</v>
      </c>
      <c r="J828" s="6">
        <v>2</v>
      </c>
      <c r="K828" s="6">
        <v>1</v>
      </c>
      <c r="L828" s="6" t="str">
        <f>VLOOKUP(G828,IDs!$Q$3:$R$22,2,0)</f>
        <v>New Delhi</v>
      </c>
      <c r="M828" s="6">
        <f>VLOOKUP(E828,IDs!$A$3:$C$161,3,0)</f>
        <v>1</v>
      </c>
      <c r="N828" s="6" t="str">
        <f>VLOOKUP(M828,IDs!$F$3:$G$17,2,0)</f>
        <v>Proctology</v>
      </c>
    </row>
    <row r="829" spans="1:14" ht="12.75">
      <c r="A829" s="6" t="s">
        <v>741</v>
      </c>
      <c r="B829" s="6">
        <v>45381</v>
      </c>
      <c r="C829" s="6">
        <v>5</v>
      </c>
      <c r="D829" s="6"/>
      <c r="E829" s="6">
        <v>14</v>
      </c>
      <c r="F829" s="6">
        <v>2</v>
      </c>
      <c r="G829" s="6">
        <v>2</v>
      </c>
      <c r="H829" s="6"/>
      <c r="I829" s="24">
        <v>44472.238194444399</v>
      </c>
      <c r="J829" s="6">
        <v>2</v>
      </c>
      <c r="K829" s="6">
        <v>5</v>
      </c>
      <c r="L829" s="6" t="str">
        <f>VLOOKUP(G829,IDs!$Q$3:$R$22,2,0)</f>
        <v>Bangalore</v>
      </c>
      <c r="M829" s="6">
        <f>VLOOKUP(E829,IDs!$A$3:$C$161,3,0)</f>
        <v>6</v>
      </c>
      <c r="N829" s="6" t="str">
        <f>VLOOKUP(M829,IDs!$F$3:$G$17,2,0)</f>
        <v>Kidney Stone</v>
      </c>
    </row>
    <row r="830" spans="1:14" ht="12.75">
      <c r="A830" s="6" t="s">
        <v>742</v>
      </c>
      <c r="B830" s="6">
        <v>45382</v>
      </c>
      <c r="C830" s="6">
        <v>1</v>
      </c>
      <c r="D830" s="6"/>
      <c r="E830" s="6">
        <v>2</v>
      </c>
      <c r="F830" s="6">
        <v>13</v>
      </c>
      <c r="G830" s="6">
        <v>1</v>
      </c>
      <c r="H830" s="6"/>
      <c r="I830" s="24">
        <v>44472.297916666699</v>
      </c>
      <c r="J830" s="6">
        <v>13</v>
      </c>
      <c r="K830" s="6">
        <v>1</v>
      </c>
      <c r="L830" s="6" t="str">
        <f>VLOOKUP(G830,IDs!$Q$3:$R$22,2,0)</f>
        <v>New Delhi</v>
      </c>
      <c r="M830" s="6">
        <f>VLOOKUP(E830,IDs!$A$3:$C$161,3,0)</f>
        <v>1</v>
      </c>
      <c r="N830" s="6" t="str">
        <f>VLOOKUP(M830,IDs!$F$3:$G$17,2,0)</f>
        <v>Proctology</v>
      </c>
    </row>
    <row r="831" spans="1:14" ht="12.75">
      <c r="A831" s="6" t="s">
        <v>743</v>
      </c>
      <c r="B831" s="6">
        <v>45383</v>
      </c>
      <c r="C831" s="6">
        <v>1</v>
      </c>
      <c r="D831" s="6"/>
      <c r="E831" s="6">
        <v>20</v>
      </c>
      <c r="F831" s="6">
        <v>13</v>
      </c>
      <c r="G831" s="6">
        <v>4</v>
      </c>
      <c r="H831" s="6"/>
      <c r="I831" s="24">
        <v>44472.302777777797</v>
      </c>
      <c r="J831" s="6">
        <v>13</v>
      </c>
      <c r="K831" s="6">
        <v>1</v>
      </c>
      <c r="L831" s="6" t="str">
        <f>VLOOKUP(G831,IDs!$Q$3:$R$22,2,0)</f>
        <v>Hyderabad</v>
      </c>
      <c r="M831" s="6">
        <f>VLOOKUP(E831,IDs!$A$3:$C$161,3,0)</f>
        <v>1</v>
      </c>
      <c r="N831" s="6" t="str">
        <f>VLOOKUP(M831,IDs!$F$3:$G$17,2,0)</f>
        <v>Proctology</v>
      </c>
    </row>
    <row r="832" spans="1:14" ht="12.75">
      <c r="A832" s="6" t="s">
        <v>744</v>
      </c>
      <c r="B832" s="6">
        <v>45384</v>
      </c>
      <c r="C832" s="6">
        <v>1</v>
      </c>
      <c r="D832" s="6"/>
      <c r="E832" s="6">
        <v>39</v>
      </c>
      <c r="F832" s="6">
        <v>13</v>
      </c>
      <c r="G832" s="6">
        <v>1</v>
      </c>
      <c r="H832" s="6"/>
      <c r="I832" s="24">
        <v>44472.306250000001</v>
      </c>
      <c r="J832" s="6">
        <v>13</v>
      </c>
      <c r="K832" s="6">
        <v>1</v>
      </c>
      <c r="L832" s="6" t="str">
        <f>VLOOKUP(G832,IDs!$Q$3:$R$22,2,0)</f>
        <v>New Delhi</v>
      </c>
      <c r="M832" s="6">
        <f>VLOOKUP(E832,IDs!$A$3:$C$161,3,0)</f>
        <v>2</v>
      </c>
      <c r="N832" s="6" t="str">
        <f>VLOOKUP(M832,IDs!$F$3:$G$17,2,0)</f>
        <v>Urology Circumcision</v>
      </c>
    </row>
    <row r="833" spans="1:14" ht="12.75">
      <c r="A833" s="6" t="s">
        <v>745</v>
      </c>
      <c r="B833" s="6">
        <v>45385</v>
      </c>
      <c r="C833" s="6">
        <v>2</v>
      </c>
      <c r="D833" s="6" t="s">
        <v>49</v>
      </c>
      <c r="E833" s="6">
        <v>2</v>
      </c>
      <c r="F833" s="6">
        <v>34</v>
      </c>
      <c r="G833" s="6">
        <v>4</v>
      </c>
      <c r="H833" s="24">
        <v>44474</v>
      </c>
      <c r="I833" s="24">
        <v>44472.309027777803</v>
      </c>
      <c r="J833" s="6">
        <v>34</v>
      </c>
      <c r="K833" s="6">
        <v>2</v>
      </c>
      <c r="L833" s="6" t="str">
        <f>VLOOKUP(G833,IDs!$Q$3:$R$22,2,0)</f>
        <v>Hyderabad</v>
      </c>
      <c r="M833" s="6">
        <f>VLOOKUP(E833,IDs!$A$3:$C$161,3,0)</f>
        <v>1</v>
      </c>
      <c r="N833" s="6" t="str">
        <f>VLOOKUP(M833,IDs!$F$3:$G$17,2,0)</f>
        <v>Proctology</v>
      </c>
    </row>
    <row r="834" spans="1:14" ht="12.75">
      <c r="A834" s="6" t="s">
        <v>746</v>
      </c>
      <c r="B834" s="6">
        <v>45386</v>
      </c>
      <c r="C834" s="6">
        <v>1</v>
      </c>
      <c r="D834" s="6"/>
      <c r="E834" s="6">
        <v>2</v>
      </c>
      <c r="F834" s="6">
        <v>39</v>
      </c>
      <c r="G834" s="6">
        <v>2</v>
      </c>
      <c r="H834" s="24">
        <v>44476</v>
      </c>
      <c r="I834" s="24">
        <v>44472.311111111099</v>
      </c>
      <c r="J834" s="6">
        <v>39</v>
      </c>
      <c r="K834" s="6">
        <v>1</v>
      </c>
      <c r="L834" s="6" t="str">
        <f>VLOOKUP(G834,IDs!$Q$3:$R$22,2,0)</f>
        <v>Bangalore</v>
      </c>
      <c r="M834" s="6">
        <f>VLOOKUP(E834,IDs!$A$3:$C$161,3,0)</f>
        <v>1</v>
      </c>
      <c r="N834" s="6" t="str">
        <f>VLOOKUP(M834,IDs!$F$3:$G$17,2,0)</f>
        <v>Proctology</v>
      </c>
    </row>
    <row r="835" spans="1:14" ht="12.75">
      <c r="A835" s="6" t="s">
        <v>747</v>
      </c>
      <c r="B835" s="6">
        <v>45387</v>
      </c>
      <c r="C835" s="6">
        <v>5</v>
      </c>
      <c r="D835" s="6"/>
      <c r="E835" s="6">
        <v>14</v>
      </c>
      <c r="F835" s="6">
        <v>39</v>
      </c>
      <c r="G835" s="6">
        <v>1</v>
      </c>
      <c r="H835" s="6"/>
      <c r="I835" s="24">
        <v>44472.317361111098</v>
      </c>
      <c r="J835" s="6">
        <v>39</v>
      </c>
      <c r="K835" s="6">
        <v>5</v>
      </c>
      <c r="L835" s="6" t="str">
        <f>VLOOKUP(G835,IDs!$Q$3:$R$22,2,0)</f>
        <v>New Delhi</v>
      </c>
      <c r="M835" s="6">
        <f>VLOOKUP(E835,IDs!$A$3:$C$161,3,0)</f>
        <v>6</v>
      </c>
      <c r="N835" s="6" t="str">
        <f>VLOOKUP(M835,IDs!$F$3:$G$17,2,0)</f>
        <v>Kidney Stone</v>
      </c>
    </row>
    <row r="836" spans="1:14" ht="12.75">
      <c r="A836" s="6" t="s">
        <v>748</v>
      </c>
      <c r="B836" s="6">
        <v>45388</v>
      </c>
      <c r="C836" s="6">
        <v>5</v>
      </c>
      <c r="D836" s="6"/>
      <c r="E836" s="6">
        <v>14</v>
      </c>
      <c r="F836" s="6">
        <v>13</v>
      </c>
      <c r="G836" s="6">
        <v>1</v>
      </c>
      <c r="H836" s="23">
        <v>44490</v>
      </c>
      <c r="I836" s="24">
        <v>44472.3256944444</v>
      </c>
      <c r="J836" s="6">
        <v>13</v>
      </c>
      <c r="K836" s="6">
        <v>5</v>
      </c>
      <c r="L836" s="6" t="str">
        <f>VLOOKUP(G836,IDs!$Q$3:$R$22,2,0)</f>
        <v>New Delhi</v>
      </c>
      <c r="M836" s="6">
        <f>VLOOKUP(E836,IDs!$A$3:$C$161,3,0)</f>
        <v>6</v>
      </c>
      <c r="N836" s="6" t="str">
        <f>VLOOKUP(M836,IDs!$F$3:$G$17,2,0)</f>
        <v>Kidney Stone</v>
      </c>
    </row>
    <row r="837" spans="1:14" ht="12.75">
      <c r="A837" s="6" t="s">
        <v>749</v>
      </c>
      <c r="B837" s="6">
        <v>45389</v>
      </c>
      <c r="C837" s="6">
        <v>1</v>
      </c>
      <c r="D837" s="6"/>
      <c r="E837" s="6">
        <v>2</v>
      </c>
      <c r="F837" s="6">
        <v>13</v>
      </c>
      <c r="G837" s="6">
        <v>1</v>
      </c>
      <c r="H837" s="23">
        <v>44496</v>
      </c>
      <c r="I837" s="24">
        <v>44472.336111111101</v>
      </c>
      <c r="J837" s="6">
        <v>13</v>
      </c>
      <c r="K837" s="6">
        <v>1</v>
      </c>
      <c r="L837" s="6" t="str">
        <f>VLOOKUP(G837,IDs!$Q$3:$R$22,2,0)</f>
        <v>New Delhi</v>
      </c>
      <c r="M837" s="6">
        <f>VLOOKUP(E837,IDs!$A$3:$C$161,3,0)</f>
        <v>1</v>
      </c>
      <c r="N837" s="6" t="str">
        <f>VLOOKUP(M837,IDs!$F$3:$G$17,2,0)</f>
        <v>Proctology</v>
      </c>
    </row>
    <row r="838" spans="1:14" ht="12.75">
      <c r="A838" s="6" t="s">
        <v>332</v>
      </c>
      <c r="B838" s="6">
        <v>45390</v>
      </c>
      <c r="C838" s="6">
        <v>5</v>
      </c>
      <c r="D838" s="6"/>
      <c r="E838" s="6">
        <v>14</v>
      </c>
      <c r="F838" s="6">
        <v>2</v>
      </c>
      <c r="G838" s="6">
        <v>1</v>
      </c>
      <c r="H838" s="6"/>
      <c r="I838" s="24">
        <v>44472.336111111101</v>
      </c>
      <c r="J838" s="6">
        <v>2</v>
      </c>
      <c r="K838" s="6">
        <v>5</v>
      </c>
      <c r="L838" s="6" t="str">
        <f>VLOOKUP(G838,IDs!$Q$3:$R$22,2,0)</f>
        <v>New Delhi</v>
      </c>
      <c r="M838" s="6">
        <f>VLOOKUP(E838,IDs!$A$3:$C$161,3,0)</f>
        <v>6</v>
      </c>
      <c r="N838" s="6" t="str">
        <f>VLOOKUP(M838,IDs!$F$3:$G$17,2,0)</f>
        <v>Kidney Stone</v>
      </c>
    </row>
    <row r="839" spans="1:14" ht="12.75">
      <c r="A839" s="6" t="s">
        <v>750</v>
      </c>
      <c r="B839" s="6">
        <v>45391</v>
      </c>
      <c r="C839" s="6">
        <v>1</v>
      </c>
      <c r="D839" s="6"/>
      <c r="E839" s="6">
        <v>2</v>
      </c>
      <c r="F839" s="6">
        <v>13</v>
      </c>
      <c r="G839" s="6">
        <v>1</v>
      </c>
      <c r="H839" s="23">
        <v>44497</v>
      </c>
      <c r="I839" s="24">
        <v>44472.340972222199</v>
      </c>
      <c r="J839" s="6">
        <v>13</v>
      </c>
      <c r="K839" s="6">
        <v>1</v>
      </c>
      <c r="L839" s="6" t="str">
        <f>VLOOKUP(G839,IDs!$Q$3:$R$22,2,0)</f>
        <v>New Delhi</v>
      </c>
      <c r="M839" s="6">
        <f>VLOOKUP(E839,IDs!$A$3:$C$161,3,0)</f>
        <v>1</v>
      </c>
      <c r="N839" s="6" t="str">
        <f>VLOOKUP(M839,IDs!$F$3:$G$17,2,0)</f>
        <v>Proctology</v>
      </c>
    </row>
    <row r="840" spans="1:14" ht="12.75">
      <c r="A840" s="6" t="s">
        <v>751</v>
      </c>
      <c r="B840" s="6">
        <v>45392</v>
      </c>
      <c r="C840" s="6">
        <v>2</v>
      </c>
      <c r="D840" s="6"/>
      <c r="E840" s="6">
        <v>37</v>
      </c>
      <c r="F840" s="6">
        <v>39</v>
      </c>
      <c r="G840" s="6">
        <v>1</v>
      </c>
      <c r="H840" s="6"/>
      <c r="I840" s="24">
        <v>44472.347222222197</v>
      </c>
      <c r="J840" s="6">
        <v>39</v>
      </c>
      <c r="K840" s="6">
        <v>2</v>
      </c>
      <c r="L840" s="6" t="str">
        <f>VLOOKUP(G840,IDs!$Q$3:$R$22,2,0)</f>
        <v>New Delhi</v>
      </c>
      <c r="M840" s="6">
        <f>VLOOKUP(E840,IDs!$A$3:$C$161,3,0)</f>
        <v>0</v>
      </c>
      <c r="N840" s="6" t="str">
        <f>VLOOKUP(M840,IDs!$F$3:$G$17,2,0)</f>
        <v>Not Assigned</v>
      </c>
    </row>
    <row r="841" spans="1:14" ht="12.75">
      <c r="A841" s="6" t="s">
        <v>752</v>
      </c>
      <c r="B841" s="6">
        <v>45393</v>
      </c>
      <c r="C841" s="6">
        <v>1</v>
      </c>
      <c r="D841" s="6"/>
      <c r="E841" s="6">
        <v>14</v>
      </c>
      <c r="F841" s="6">
        <v>12</v>
      </c>
      <c r="G841" s="6">
        <v>1</v>
      </c>
      <c r="H841" s="6"/>
      <c r="I841" s="24">
        <v>44472.348611111098</v>
      </c>
      <c r="J841" s="6">
        <v>12</v>
      </c>
      <c r="K841" s="6">
        <v>1</v>
      </c>
      <c r="L841" s="6" t="str">
        <f>VLOOKUP(G841,IDs!$Q$3:$R$22,2,0)</f>
        <v>New Delhi</v>
      </c>
      <c r="M841" s="6">
        <f>VLOOKUP(E841,IDs!$A$3:$C$161,3,0)</f>
        <v>6</v>
      </c>
      <c r="N841" s="6" t="str">
        <f>VLOOKUP(M841,IDs!$F$3:$G$17,2,0)</f>
        <v>Kidney Stone</v>
      </c>
    </row>
    <row r="842" spans="1:14" ht="12.75">
      <c r="A842" s="6" t="s">
        <v>753</v>
      </c>
      <c r="B842" s="6">
        <v>45394</v>
      </c>
      <c r="C842" s="6">
        <v>1</v>
      </c>
      <c r="D842" s="6" t="s">
        <v>49</v>
      </c>
      <c r="E842" s="6">
        <v>16</v>
      </c>
      <c r="F842" s="6">
        <v>11</v>
      </c>
      <c r="G842" s="6">
        <v>1</v>
      </c>
      <c r="H842" s="24">
        <v>44629</v>
      </c>
      <c r="I842" s="24">
        <v>44472.349305555603</v>
      </c>
      <c r="J842" s="6">
        <v>11</v>
      </c>
      <c r="K842" s="6">
        <v>1</v>
      </c>
      <c r="L842" s="6" t="str">
        <f>VLOOKUP(G842,IDs!$Q$3:$R$22,2,0)</f>
        <v>New Delhi</v>
      </c>
      <c r="M842" s="6">
        <f>VLOOKUP(E842,IDs!$A$3:$C$161,3,0)</f>
        <v>3</v>
      </c>
      <c r="N842" s="6" t="str">
        <f>VLOOKUP(M842,IDs!$F$3:$G$17,2,0)</f>
        <v>Laproscopy</v>
      </c>
    </row>
    <row r="843" spans="1:14" ht="12.75">
      <c r="A843" s="6" t="s">
        <v>752</v>
      </c>
      <c r="B843" s="6">
        <v>45395</v>
      </c>
      <c r="C843" s="6">
        <v>2</v>
      </c>
      <c r="D843" s="6"/>
      <c r="E843" s="6">
        <v>14</v>
      </c>
      <c r="F843" s="6">
        <v>4</v>
      </c>
      <c r="G843" s="6">
        <v>2</v>
      </c>
      <c r="H843" s="24">
        <v>44722</v>
      </c>
      <c r="I843" s="24">
        <v>44472.350694444402</v>
      </c>
      <c r="J843" s="6">
        <v>4</v>
      </c>
      <c r="K843" s="6">
        <v>2</v>
      </c>
      <c r="L843" s="6" t="str">
        <f>VLOOKUP(G843,IDs!$Q$3:$R$22,2,0)</f>
        <v>Bangalore</v>
      </c>
      <c r="M843" s="6">
        <f>VLOOKUP(E843,IDs!$A$3:$C$161,3,0)</f>
        <v>6</v>
      </c>
      <c r="N843" s="6" t="str">
        <f>VLOOKUP(M843,IDs!$F$3:$G$17,2,0)</f>
        <v>Kidney Stone</v>
      </c>
    </row>
    <row r="844" spans="1:14" ht="12.75">
      <c r="A844" s="6" t="s">
        <v>754</v>
      </c>
      <c r="B844" s="6">
        <v>45396</v>
      </c>
      <c r="C844" s="6">
        <v>1</v>
      </c>
      <c r="D844" s="6"/>
      <c r="E844" s="6">
        <v>18</v>
      </c>
      <c r="F844" s="6">
        <v>10</v>
      </c>
      <c r="G844" s="6">
        <v>1</v>
      </c>
      <c r="H844" s="6"/>
      <c r="I844" s="24">
        <v>44472.3527777778</v>
      </c>
      <c r="J844" s="6">
        <v>10</v>
      </c>
      <c r="K844" s="6">
        <v>1</v>
      </c>
      <c r="L844" s="6" t="str">
        <f>VLOOKUP(G844,IDs!$Q$3:$R$22,2,0)</f>
        <v>New Delhi</v>
      </c>
      <c r="M844" s="6">
        <f>VLOOKUP(E844,IDs!$A$3:$C$161,3,0)</f>
        <v>5</v>
      </c>
      <c r="N844" s="6" t="str">
        <f>VLOOKUP(M844,IDs!$F$3:$G$17,2,0)</f>
        <v>Vascular</v>
      </c>
    </row>
    <row r="845" spans="1:14" ht="12.75">
      <c r="A845" s="6" t="s">
        <v>755</v>
      </c>
      <c r="B845" s="6">
        <v>45397</v>
      </c>
      <c r="C845" s="6">
        <v>1</v>
      </c>
      <c r="D845" s="6"/>
      <c r="E845" s="6">
        <v>2</v>
      </c>
      <c r="F845" s="6">
        <v>13</v>
      </c>
      <c r="G845" s="6">
        <v>2</v>
      </c>
      <c r="H845" s="6"/>
      <c r="I845" s="24">
        <v>44472.353472222203</v>
      </c>
      <c r="J845" s="6">
        <v>13</v>
      </c>
      <c r="K845" s="6">
        <v>1</v>
      </c>
      <c r="L845" s="6" t="str">
        <f>VLOOKUP(G845,IDs!$Q$3:$R$22,2,0)</f>
        <v>Bangalore</v>
      </c>
      <c r="M845" s="6">
        <f>VLOOKUP(E845,IDs!$A$3:$C$161,3,0)</f>
        <v>1</v>
      </c>
      <c r="N845" s="6" t="str">
        <f>VLOOKUP(M845,IDs!$F$3:$G$17,2,0)</f>
        <v>Proctology</v>
      </c>
    </row>
    <row r="846" spans="1:14" ht="12.75">
      <c r="A846" s="6" t="s">
        <v>755</v>
      </c>
      <c r="B846" s="6">
        <v>45398</v>
      </c>
      <c r="C846" s="6">
        <v>2</v>
      </c>
      <c r="D846" s="6"/>
      <c r="E846" s="6">
        <v>37</v>
      </c>
      <c r="F846" s="6">
        <v>2</v>
      </c>
      <c r="G846" s="6">
        <v>2</v>
      </c>
      <c r="H846" s="6"/>
      <c r="I846" s="24">
        <v>44472.354166666701</v>
      </c>
      <c r="J846" s="6">
        <v>2</v>
      </c>
      <c r="K846" s="6">
        <v>2</v>
      </c>
      <c r="L846" s="6" t="str">
        <f>VLOOKUP(G846,IDs!$Q$3:$R$22,2,0)</f>
        <v>Bangalore</v>
      </c>
      <c r="M846" s="6">
        <f>VLOOKUP(E846,IDs!$A$3:$C$161,3,0)</f>
        <v>0</v>
      </c>
      <c r="N846" s="6" t="str">
        <f>VLOOKUP(M846,IDs!$F$3:$G$17,2,0)</f>
        <v>Not Assigned</v>
      </c>
    </row>
    <row r="847" spans="1:14" ht="12.75">
      <c r="A847" s="6" t="s">
        <v>756</v>
      </c>
      <c r="B847" s="6">
        <v>45399</v>
      </c>
      <c r="C847" s="6">
        <v>5</v>
      </c>
      <c r="D847" s="6" t="s">
        <v>49</v>
      </c>
      <c r="E847" s="6">
        <v>39</v>
      </c>
      <c r="F847" s="6">
        <v>18</v>
      </c>
      <c r="G847" s="6">
        <v>3</v>
      </c>
      <c r="H847" s="6"/>
      <c r="I847" s="24">
        <v>44472.367361111101</v>
      </c>
      <c r="J847" s="6">
        <v>18</v>
      </c>
      <c r="K847" s="6">
        <v>5</v>
      </c>
      <c r="L847" s="6" t="str">
        <f>VLOOKUP(G847,IDs!$Q$3:$R$22,2,0)</f>
        <v>Mumbai</v>
      </c>
      <c r="M847" s="6">
        <f>VLOOKUP(E847,IDs!$A$3:$C$161,3,0)</f>
        <v>2</v>
      </c>
      <c r="N847" s="6" t="str">
        <f>VLOOKUP(M847,IDs!$F$3:$G$17,2,0)</f>
        <v>Urology Circumcision</v>
      </c>
    </row>
    <row r="848" spans="1:14" ht="12.75">
      <c r="A848" s="6" t="s">
        <v>757</v>
      </c>
      <c r="B848" s="6">
        <v>45400</v>
      </c>
      <c r="C848" s="6">
        <v>2</v>
      </c>
      <c r="D848" s="6"/>
      <c r="E848" s="6">
        <v>18</v>
      </c>
      <c r="F848" s="6">
        <v>13</v>
      </c>
      <c r="G848" s="6">
        <v>2</v>
      </c>
      <c r="H848" s="6"/>
      <c r="I848" s="24">
        <v>44472.368055555598</v>
      </c>
      <c r="J848" s="6">
        <v>13</v>
      </c>
      <c r="K848" s="6">
        <v>2</v>
      </c>
      <c r="L848" s="6" t="str">
        <f>VLOOKUP(G848,IDs!$Q$3:$R$22,2,0)</f>
        <v>Bangalore</v>
      </c>
      <c r="M848" s="6">
        <f>VLOOKUP(E848,IDs!$A$3:$C$161,3,0)</f>
        <v>5</v>
      </c>
      <c r="N848" s="6" t="str">
        <f>VLOOKUP(M848,IDs!$F$3:$G$17,2,0)</f>
        <v>Vascular</v>
      </c>
    </row>
    <row r="849" spans="1:14" ht="12.75">
      <c r="A849" s="6" t="s">
        <v>758</v>
      </c>
      <c r="B849" s="6">
        <v>45401</v>
      </c>
      <c r="C849" s="6">
        <v>5</v>
      </c>
      <c r="D849" s="6"/>
      <c r="E849" s="6">
        <v>14</v>
      </c>
      <c r="F849" s="6">
        <v>13</v>
      </c>
      <c r="G849" s="6">
        <v>1</v>
      </c>
      <c r="H849" s="23">
        <v>44481</v>
      </c>
      <c r="I849" s="24">
        <v>44472.370138888902</v>
      </c>
      <c r="J849" s="6">
        <v>13</v>
      </c>
      <c r="K849" s="6">
        <v>5</v>
      </c>
      <c r="L849" s="6" t="str">
        <f>VLOOKUP(G849,IDs!$Q$3:$R$22,2,0)</f>
        <v>New Delhi</v>
      </c>
      <c r="M849" s="6">
        <f>VLOOKUP(E849,IDs!$A$3:$C$161,3,0)</f>
        <v>6</v>
      </c>
      <c r="N849" s="6" t="str">
        <f>VLOOKUP(M849,IDs!$F$3:$G$17,2,0)</f>
        <v>Kidney Stone</v>
      </c>
    </row>
    <row r="850" spans="1:14" ht="12.75">
      <c r="A850" s="6" t="s">
        <v>759</v>
      </c>
      <c r="B850" s="6">
        <v>45402</v>
      </c>
      <c r="C850" s="6">
        <v>2</v>
      </c>
      <c r="D850" s="6"/>
      <c r="E850" s="6">
        <v>2</v>
      </c>
      <c r="F850" s="6">
        <v>13</v>
      </c>
      <c r="G850" s="6">
        <v>1</v>
      </c>
      <c r="H850" s="23">
        <v>44480</v>
      </c>
      <c r="I850" s="24">
        <v>44472.371527777803</v>
      </c>
      <c r="J850" s="6">
        <v>13</v>
      </c>
      <c r="K850" s="6">
        <v>2</v>
      </c>
      <c r="L850" s="6" t="str">
        <f>VLOOKUP(G850,IDs!$Q$3:$R$22,2,0)</f>
        <v>New Delhi</v>
      </c>
      <c r="M850" s="6">
        <f>VLOOKUP(E850,IDs!$A$3:$C$161,3,0)</f>
        <v>1</v>
      </c>
      <c r="N850" s="6" t="str">
        <f>VLOOKUP(M850,IDs!$F$3:$G$17,2,0)</f>
        <v>Proctology</v>
      </c>
    </row>
    <row r="851" spans="1:14" ht="12.75">
      <c r="A851" s="6" t="s">
        <v>760</v>
      </c>
      <c r="B851" s="6">
        <v>45403</v>
      </c>
      <c r="C851" s="6">
        <v>2</v>
      </c>
      <c r="D851" s="6"/>
      <c r="E851" s="6">
        <v>2</v>
      </c>
      <c r="F851" s="6">
        <v>13</v>
      </c>
      <c r="G851" s="6">
        <v>4</v>
      </c>
      <c r="H851" s="6"/>
      <c r="I851" s="24">
        <v>44472.371527777803</v>
      </c>
      <c r="J851" s="6">
        <v>13</v>
      </c>
      <c r="K851" s="6">
        <v>2</v>
      </c>
      <c r="L851" s="6" t="str">
        <f>VLOOKUP(G851,IDs!$Q$3:$R$22,2,0)</f>
        <v>Hyderabad</v>
      </c>
      <c r="M851" s="6">
        <f>VLOOKUP(E851,IDs!$A$3:$C$161,3,0)</f>
        <v>1</v>
      </c>
      <c r="N851" s="6" t="str">
        <f>VLOOKUP(M851,IDs!$F$3:$G$17,2,0)</f>
        <v>Proctology</v>
      </c>
    </row>
    <row r="852" spans="1:14" ht="12.75">
      <c r="A852" s="6" t="s">
        <v>761</v>
      </c>
      <c r="B852" s="6">
        <v>45404</v>
      </c>
      <c r="C852" s="6">
        <v>5</v>
      </c>
      <c r="D852" s="6"/>
      <c r="E852" s="6">
        <v>14</v>
      </c>
      <c r="F852" s="6">
        <v>13</v>
      </c>
      <c r="G852" s="6">
        <v>1</v>
      </c>
      <c r="H852" s="6"/>
      <c r="I852" s="24">
        <v>44472.372222222199</v>
      </c>
      <c r="J852" s="6">
        <v>13</v>
      </c>
      <c r="K852" s="6">
        <v>5</v>
      </c>
      <c r="L852" s="6" t="str">
        <f>VLOOKUP(G852,IDs!$Q$3:$R$22,2,0)</f>
        <v>New Delhi</v>
      </c>
      <c r="M852" s="6">
        <f>VLOOKUP(E852,IDs!$A$3:$C$161,3,0)</f>
        <v>6</v>
      </c>
      <c r="N852" s="6" t="str">
        <f>VLOOKUP(M852,IDs!$F$3:$G$17,2,0)</f>
        <v>Kidney Stone</v>
      </c>
    </row>
    <row r="853" spans="1:14" ht="12.75">
      <c r="A853" s="6" t="s">
        <v>762</v>
      </c>
      <c r="B853" s="6">
        <v>45405</v>
      </c>
      <c r="C853" s="6">
        <v>1</v>
      </c>
      <c r="D853" s="6"/>
      <c r="E853" s="6">
        <v>16</v>
      </c>
      <c r="F853" s="6">
        <v>13</v>
      </c>
      <c r="G853" s="6">
        <v>4</v>
      </c>
      <c r="H853" s="24">
        <v>44474</v>
      </c>
      <c r="I853" s="24">
        <v>44472.374305555597</v>
      </c>
      <c r="J853" s="6">
        <v>13</v>
      </c>
      <c r="K853" s="6">
        <v>1</v>
      </c>
      <c r="L853" s="6" t="str">
        <f>VLOOKUP(G853,IDs!$Q$3:$R$22,2,0)</f>
        <v>Hyderabad</v>
      </c>
      <c r="M853" s="6">
        <f>VLOOKUP(E853,IDs!$A$3:$C$161,3,0)</f>
        <v>3</v>
      </c>
      <c r="N853" s="6" t="str">
        <f>VLOOKUP(M853,IDs!$F$3:$G$17,2,0)</f>
        <v>Laproscopy</v>
      </c>
    </row>
    <row r="854" spans="1:14" ht="12.75">
      <c r="A854" s="6" t="s">
        <v>763</v>
      </c>
      <c r="B854" s="6">
        <v>45406</v>
      </c>
      <c r="C854" s="6">
        <v>2</v>
      </c>
      <c r="D854" s="6"/>
      <c r="E854" s="6">
        <v>37</v>
      </c>
      <c r="F854" s="6">
        <v>13</v>
      </c>
      <c r="G854" s="6">
        <v>4</v>
      </c>
      <c r="H854" s="6"/>
      <c r="I854" s="24">
        <v>44472.375</v>
      </c>
      <c r="J854" s="6">
        <v>13</v>
      </c>
      <c r="K854" s="6">
        <v>2</v>
      </c>
      <c r="L854" s="6" t="str">
        <f>VLOOKUP(G854,IDs!$Q$3:$R$22,2,0)</f>
        <v>Hyderabad</v>
      </c>
      <c r="M854" s="6">
        <f>VLOOKUP(E854,IDs!$A$3:$C$161,3,0)</f>
        <v>0</v>
      </c>
      <c r="N854" s="6" t="str">
        <f>VLOOKUP(M854,IDs!$F$3:$G$17,2,0)</f>
        <v>Not Assigned</v>
      </c>
    </row>
    <row r="855" spans="1:14" ht="12.75">
      <c r="A855" s="6" t="s">
        <v>764</v>
      </c>
      <c r="B855" s="6">
        <v>45407</v>
      </c>
      <c r="C855" s="6">
        <v>2</v>
      </c>
      <c r="D855" s="6"/>
      <c r="E855" s="6">
        <v>37</v>
      </c>
      <c r="F855" s="6">
        <v>11</v>
      </c>
      <c r="G855" s="6">
        <v>3</v>
      </c>
      <c r="H855" s="6"/>
      <c r="I855" s="24">
        <v>44472.375</v>
      </c>
      <c r="J855" s="6">
        <v>11</v>
      </c>
      <c r="K855" s="6">
        <v>2</v>
      </c>
      <c r="L855" s="6" t="str">
        <f>VLOOKUP(G855,IDs!$Q$3:$R$22,2,0)</f>
        <v>Mumbai</v>
      </c>
      <c r="M855" s="6">
        <f>VLOOKUP(E855,IDs!$A$3:$C$161,3,0)</f>
        <v>0</v>
      </c>
      <c r="N855" s="6" t="str">
        <f>VLOOKUP(M855,IDs!$F$3:$G$17,2,0)</f>
        <v>Not Assigned</v>
      </c>
    </row>
    <row r="856" spans="1:14" ht="12.75">
      <c r="A856" s="6" t="s">
        <v>765</v>
      </c>
      <c r="B856" s="6">
        <v>45408</v>
      </c>
      <c r="C856" s="6">
        <v>1</v>
      </c>
      <c r="D856" s="6"/>
      <c r="E856" s="6">
        <v>17</v>
      </c>
      <c r="F856" s="6">
        <v>11</v>
      </c>
      <c r="G856" s="6">
        <v>8</v>
      </c>
      <c r="H856" s="6"/>
      <c r="I856" s="24">
        <v>44472.375694444403</v>
      </c>
      <c r="J856" s="6">
        <v>11</v>
      </c>
      <c r="K856" s="6">
        <v>1</v>
      </c>
      <c r="L856" s="6" t="str">
        <f>VLOOKUP(G856,IDs!$Q$3:$R$22,2,0)</f>
        <v xml:space="preserve">Tertiary </v>
      </c>
      <c r="M856" s="6">
        <f>VLOOKUP(E856,IDs!$A$3:$C$161,3,0)</f>
        <v>7</v>
      </c>
      <c r="N856" s="6" t="str">
        <f>VLOOKUP(M856,IDs!$F$3:$G$17,2,0)</f>
        <v>Cosmetic</v>
      </c>
    </row>
    <row r="857" spans="1:14" ht="12.75">
      <c r="A857" s="6" t="s">
        <v>766</v>
      </c>
      <c r="B857" s="6">
        <v>45409</v>
      </c>
      <c r="C857" s="6">
        <v>1</v>
      </c>
      <c r="D857" s="6" t="s">
        <v>54</v>
      </c>
      <c r="E857" s="6">
        <v>7</v>
      </c>
      <c r="F857" s="6">
        <v>13</v>
      </c>
      <c r="G857" s="6">
        <v>8</v>
      </c>
      <c r="H857" s="23">
        <v>44541</v>
      </c>
      <c r="I857" s="24">
        <v>44472.375694444403</v>
      </c>
      <c r="J857" s="6">
        <v>13</v>
      </c>
      <c r="K857" s="6">
        <v>1</v>
      </c>
      <c r="L857" s="6" t="str">
        <f>VLOOKUP(G857,IDs!$Q$3:$R$22,2,0)</f>
        <v xml:space="preserve">Tertiary </v>
      </c>
      <c r="M857" s="6">
        <f>VLOOKUP(E857,IDs!$A$3:$C$161,3,0)</f>
        <v>9</v>
      </c>
      <c r="N857" s="6" t="str">
        <f>VLOOKUP(M857,IDs!$F$3:$G$17,2,0)</f>
        <v>Ophthalmology</v>
      </c>
    </row>
    <row r="858" spans="1:14" ht="12.75">
      <c r="A858" s="6" t="s">
        <v>767</v>
      </c>
      <c r="B858" s="6">
        <v>45410</v>
      </c>
      <c r="C858" s="6">
        <v>5</v>
      </c>
      <c r="D858" s="6"/>
      <c r="E858" s="6">
        <v>14</v>
      </c>
      <c r="F858" s="6">
        <v>13</v>
      </c>
      <c r="G858" s="6">
        <v>1</v>
      </c>
      <c r="H858" s="23">
        <v>44481</v>
      </c>
      <c r="I858" s="24">
        <v>44472.377083333296</v>
      </c>
      <c r="J858" s="6">
        <v>13</v>
      </c>
      <c r="K858" s="6">
        <v>5</v>
      </c>
      <c r="L858" s="6" t="str">
        <f>VLOOKUP(G858,IDs!$Q$3:$R$22,2,0)</f>
        <v>New Delhi</v>
      </c>
      <c r="M858" s="6">
        <f>VLOOKUP(E858,IDs!$A$3:$C$161,3,0)</f>
        <v>6</v>
      </c>
      <c r="N858" s="6" t="str">
        <f>VLOOKUP(M858,IDs!$F$3:$G$17,2,0)</f>
        <v>Kidney Stone</v>
      </c>
    </row>
    <row r="859" spans="1:14" ht="12.75">
      <c r="A859" s="6" t="s">
        <v>768</v>
      </c>
      <c r="B859" s="6">
        <v>45411</v>
      </c>
      <c r="C859" s="6">
        <v>1</v>
      </c>
      <c r="D859" s="6"/>
      <c r="E859" s="6">
        <v>14</v>
      </c>
      <c r="F859" s="6">
        <v>13</v>
      </c>
      <c r="G859" s="6">
        <v>1</v>
      </c>
      <c r="H859" s="6"/>
      <c r="I859" s="24">
        <v>44472.382638888899</v>
      </c>
      <c r="J859" s="6">
        <v>13</v>
      </c>
      <c r="K859" s="6">
        <v>1</v>
      </c>
      <c r="L859" s="6" t="str">
        <f>VLOOKUP(G859,IDs!$Q$3:$R$22,2,0)</f>
        <v>New Delhi</v>
      </c>
      <c r="M859" s="6">
        <f>VLOOKUP(E859,IDs!$A$3:$C$161,3,0)</f>
        <v>6</v>
      </c>
      <c r="N859" s="6" t="str">
        <f>VLOOKUP(M859,IDs!$F$3:$G$17,2,0)</f>
        <v>Kidney Stone</v>
      </c>
    </row>
    <row r="860" spans="1:14" ht="12.75">
      <c r="A860" s="6" t="s">
        <v>769</v>
      </c>
      <c r="B860" s="6">
        <v>45412</v>
      </c>
      <c r="C860" s="6">
        <v>2</v>
      </c>
      <c r="D860" s="6"/>
      <c r="E860" s="6">
        <v>14</v>
      </c>
      <c r="F860" s="6">
        <v>2</v>
      </c>
      <c r="G860" s="6">
        <v>1</v>
      </c>
      <c r="H860" s="6"/>
      <c r="I860" s="24">
        <v>44472.385416666701</v>
      </c>
      <c r="J860" s="6">
        <v>2</v>
      </c>
      <c r="K860" s="6">
        <v>2</v>
      </c>
      <c r="L860" s="6" t="str">
        <f>VLOOKUP(G860,IDs!$Q$3:$R$22,2,0)</f>
        <v>New Delhi</v>
      </c>
      <c r="M860" s="6">
        <f>VLOOKUP(E860,IDs!$A$3:$C$161,3,0)</f>
        <v>6</v>
      </c>
      <c r="N860" s="6" t="str">
        <f>VLOOKUP(M860,IDs!$F$3:$G$17,2,0)</f>
        <v>Kidney Stone</v>
      </c>
    </row>
    <row r="861" spans="1:14" ht="12.75">
      <c r="A861" s="6" t="s">
        <v>770</v>
      </c>
      <c r="B861" s="6">
        <v>45413</v>
      </c>
      <c r="C861" s="6">
        <v>5</v>
      </c>
      <c r="D861" s="6"/>
      <c r="E861" s="6">
        <v>14</v>
      </c>
      <c r="F861" s="6">
        <v>2</v>
      </c>
      <c r="G861" s="6">
        <v>1</v>
      </c>
      <c r="H861" s="6"/>
      <c r="I861" s="24">
        <v>44472.389583333301</v>
      </c>
      <c r="J861" s="6">
        <v>2</v>
      </c>
      <c r="K861" s="6">
        <v>5</v>
      </c>
      <c r="L861" s="6" t="str">
        <f>VLOOKUP(G861,IDs!$Q$3:$R$22,2,0)</f>
        <v>New Delhi</v>
      </c>
      <c r="M861" s="6">
        <f>VLOOKUP(E861,IDs!$A$3:$C$161,3,0)</f>
        <v>6</v>
      </c>
      <c r="N861" s="6" t="str">
        <f>VLOOKUP(M861,IDs!$F$3:$G$17,2,0)</f>
        <v>Kidney Stone</v>
      </c>
    </row>
    <row r="862" spans="1:14" ht="12.75">
      <c r="A862" s="6" t="s">
        <v>771</v>
      </c>
      <c r="B862" s="6">
        <v>45414</v>
      </c>
      <c r="C862" s="6">
        <v>1</v>
      </c>
      <c r="D862" s="6"/>
      <c r="E862" s="6">
        <v>5</v>
      </c>
      <c r="F862" s="6">
        <v>12</v>
      </c>
      <c r="G862" s="6">
        <v>2</v>
      </c>
      <c r="H862" s="6"/>
      <c r="I862" s="24">
        <v>44472.391666666699</v>
      </c>
      <c r="J862" s="6">
        <v>12</v>
      </c>
      <c r="K862" s="6">
        <v>1</v>
      </c>
      <c r="L862" s="6" t="str">
        <f>VLOOKUP(G862,IDs!$Q$3:$R$22,2,0)</f>
        <v>Bangalore</v>
      </c>
      <c r="M862" s="6">
        <f>VLOOKUP(E862,IDs!$A$3:$C$161,3,0)</f>
        <v>5</v>
      </c>
      <c r="N862" s="6" t="str">
        <f>VLOOKUP(M862,IDs!$F$3:$G$17,2,0)</f>
        <v>Vascular</v>
      </c>
    </row>
    <row r="863" spans="1:14" ht="12.75">
      <c r="A863" s="6" t="s">
        <v>771</v>
      </c>
      <c r="B863" s="6">
        <v>45415</v>
      </c>
      <c r="C863" s="6">
        <v>1</v>
      </c>
      <c r="D863" s="6"/>
      <c r="E863" s="6">
        <v>5</v>
      </c>
      <c r="F863" s="6">
        <v>12</v>
      </c>
      <c r="G863" s="6">
        <v>2</v>
      </c>
      <c r="H863" s="6"/>
      <c r="I863" s="24">
        <v>44472.3930555556</v>
      </c>
      <c r="J863" s="6">
        <v>12</v>
      </c>
      <c r="K863" s="6">
        <v>1</v>
      </c>
      <c r="L863" s="6" t="str">
        <f>VLOOKUP(G863,IDs!$Q$3:$R$22,2,0)</f>
        <v>Bangalore</v>
      </c>
      <c r="M863" s="6">
        <f>VLOOKUP(E863,IDs!$A$3:$C$161,3,0)</f>
        <v>5</v>
      </c>
      <c r="N863" s="6" t="str">
        <f>VLOOKUP(M863,IDs!$F$3:$G$17,2,0)</f>
        <v>Vascular</v>
      </c>
    </row>
    <row r="864" spans="1:14" ht="12.75">
      <c r="A864" s="6" t="s">
        <v>771</v>
      </c>
      <c r="B864" s="6">
        <v>45416</v>
      </c>
      <c r="C864" s="6">
        <v>4</v>
      </c>
      <c r="D864" s="6"/>
      <c r="E864" s="6">
        <v>5</v>
      </c>
      <c r="F864" s="6">
        <v>12</v>
      </c>
      <c r="G864" s="6">
        <v>2</v>
      </c>
      <c r="H864" s="6"/>
      <c r="I864" s="24">
        <v>44472.394444444399</v>
      </c>
      <c r="J864" s="6">
        <v>12</v>
      </c>
      <c r="K864" s="6">
        <v>4</v>
      </c>
      <c r="L864" s="6" t="str">
        <f>VLOOKUP(G864,IDs!$Q$3:$R$22,2,0)</f>
        <v>Bangalore</v>
      </c>
      <c r="M864" s="6">
        <f>VLOOKUP(E864,IDs!$A$3:$C$161,3,0)</f>
        <v>5</v>
      </c>
      <c r="N864" s="6" t="str">
        <f>VLOOKUP(M864,IDs!$F$3:$G$17,2,0)</f>
        <v>Vascular</v>
      </c>
    </row>
    <row r="865" spans="1:14" ht="12.75">
      <c r="A865" s="6" t="s">
        <v>772</v>
      </c>
      <c r="B865" s="6">
        <v>45417</v>
      </c>
      <c r="C865" s="6">
        <v>1</v>
      </c>
      <c r="D865" s="6" t="s">
        <v>49</v>
      </c>
      <c r="E865" s="6">
        <v>2</v>
      </c>
      <c r="F865" s="6">
        <v>13</v>
      </c>
      <c r="G865" s="6">
        <v>1</v>
      </c>
      <c r="H865" s="6"/>
      <c r="I865" s="24">
        <v>44472.395138888904</v>
      </c>
      <c r="J865" s="6">
        <v>13</v>
      </c>
      <c r="K865" s="6">
        <v>1</v>
      </c>
      <c r="L865" s="6" t="str">
        <f>VLOOKUP(G865,IDs!$Q$3:$R$22,2,0)</f>
        <v>New Delhi</v>
      </c>
      <c r="M865" s="6">
        <f>VLOOKUP(E865,IDs!$A$3:$C$161,3,0)</f>
        <v>1</v>
      </c>
      <c r="N865" s="6" t="str">
        <f>VLOOKUP(M865,IDs!$F$3:$G$17,2,0)</f>
        <v>Proctology</v>
      </c>
    </row>
    <row r="866" spans="1:14" ht="12.75">
      <c r="A866" s="6" t="s">
        <v>771</v>
      </c>
      <c r="B866" s="6">
        <v>45418</v>
      </c>
      <c r="C866" s="6">
        <v>4</v>
      </c>
      <c r="D866" s="6"/>
      <c r="E866" s="6">
        <v>5</v>
      </c>
      <c r="F866" s="6">
        <v>10</v>
      </c>
      <c r="G866" s="6">
        <v>2</v>
      </c>
      <c r="H866" s="6"/>
      <c r="I866" s="24">
        <v>44472.396527777797</v>
      </c>
      <c r="J866" s="6">
        <v>10</v>
      </c>
      <c r="K866" s="6">
        <v>4</v>
      </c>
      <c r="L866" s="6" t="str">
        <f>VLOOKUP(G866,IDs!$Q$3:$R$22,2,0)</f>
        <v>Bangalore</v>
      </c>
      <c r="M866" s="6">
        <f>VLOOKUP(E866,IDs!$A$3:$C$161,3,0)</f>
        <v>5</v>
      </c>
      <c r="N866" s="6" t="str">
        <f>VLOOKUP(M866,IDs!$F$3:$G$17,2,0)</f>
        <v>Vascular</v>
      </c>
    </row>
    <row r="867" spans="1:14" ht="12.75">
      <c r="A867" s="6" t="s">
        <v>773</v>
      </c>
      <c r="B867" s="6">
        <v>45419</v>
      </c>
      <c r="C867" s="6">
        <v>2</v>
      </c>
      <c r="D867" s="6"/>
      <c r="E867" s="6">
        <v>37</v>
      </c>
      <c r="F867" s="6">
        <v>13</v>
      </c>
      <c r="G867" s="6">
        <v>1</v>
      </c>
      <c r="H867" s="6"/>
      <c r="I867" s="24">
        <v>44472.399305555598</v>
      </c>
      <c r="J867" s="6">
        <v>13</v>
      </c>
      <c r="K867" s="6">
        <v>2</v>
      </c>
      <c r="L867" s="6" t="str">
        <f>VLOOKUP(G867,IDs!$Q$3:$R$22,2,0)</f>
        <v>New Delhi</v>
      </c>
      <c r="M867" s="6">
        <f>VLOOKUP(E867,IDs!$A$3:$C$161,3,0)</f>
        <v>0</v>
      </c>
      <c r="N867" s="6" t="str">
        <f>VLOOKUP(M867,IDs!$F$3:$G$17,2,0)</f>
        <v>Not Assigned</v>
      </c>
    </row>
    <row r="868" spans="1:14" ht="12.75">
      <c r="A868" s="6" t="s">
        <v>772</v>
      </c>
      <c r="B868" s="6">
        <v>45420</v>
      </c>
      <c r="C868" s="6">
        <v>2</v>
      </c>
      <c r="D868" s="6"/>
      <c r="E868" s="6">
        <v>37</v>
      </c>
      <c r="F868" s="6">
        <v>2</v>
      </c>
      <c r="G868" s="6">
        <v>1</v>
      </c>
      <c r="H868" s="6"/>
      <c r="I868" s="24">
        <v>44472.399305555598</v>
      </c>
      <c r="J868" s="6">
        <v>2</v>
      </c>
      <c r="K868" s="6">
        <v>2</v>
      </c>
      <c r="L868" s="6" t="str">
        <f>VLOOKUP(G868,IDs!$Q$3:$R$22,2,0)</f>
        <v>New Delhi</v>
      </c>
      <c r="M868" s="6">
        <f>VLOOKUP(E868,IDs!$A$3:$C$161,3,0)</f>
        <v>0</v>
      </c>
      <c r="N868" s="6" t="str">
        <f>VLOOKUP(M868,IDs!$F$3:$G$17,2,0)</f>
        <v>Not Assigned</v>
      </c>
    </row>
    <row r="869" spans="1:14" ht="12.75">
      <c r="A869" s="6" t="s">
        <v>774</v>
      </c>
      <c r="B869" s="6">
        <v>45421</v>
      </c>
      <c r="C869" s="6">
        <v>5</v>
      </c>
      <c r="D869" s="6"/>
      <c r="E869" s="6">
        <v>14</v>
      </c>
      <c r="F869" s="6">
        <v>2</v>
      </c>
      <c r="G869" s="6">
        <v>1</v>
      </c>
      <c r="H869" s="6"/>
      <c r="I869" s="24">
        <v>44472.404861111099</v>
      </c>
      <c r="J869" s="6">
        <v>2</v>
      </c>
      <c r="K869" s="6">
        <v>5</v>
      </c>
      <c r="L869" s="6" t="str">
        <f>VLOOKUP(G869,IDs!$Q$3:$R$22,2,0)</f>
        <v>New Delhi</v>
      </c>
      <c r="M869" s="6">
        <f>VLOOKUP(E869,IDs!$A$3:$C$161,3,0)</f>
        <v>6</v>
      </c>
      <c r="N869" s="6" t="str">
        <f>VLOOKUP(M869,IDs!$F$3:$G$17,2,0)</f>
        <v>Kidney Stone</v>
      </c>
    </row>
    <row r="870" spans="1:14" ht="12.75">
      <c r="A870" s="6" t="s">
        <v>775</v>
      </c>
      <c r="B870" s="6">
        <v>45422</v>
      </c>
      <c r="C870" s="6">
        <v>5</v>
      </c>
      <c r="D870" s="6"/>
      <c r="E870" s="6">
        <v>14</v>
      </c>
      <c r="F870" s="6">
        <v>2</v>
      </c>
      <c r="G870" s="6">
        <v>1</v>
      </c>
      <c r="H870" s="6"/>
      <c r="I870" s="24">
        <v>44472.404861111099</v>
      </c>
      <c r="J870" s="6">
        <v>2</v>
      </c>
      <c r="K870" s="6">
        <v>5</v>
      </c>
      <c r="L870" s="6" t="str">
        <f>VLOOKUP(G870,IDs!$Q$3:$R$22,2,0)</f>
        <v>New Delhi</v>
      </c>
      <c r="M870" s="6">
        <f>VLOOKUP(E870,IDs!$A$3:$C$161,3,0)</f>
        <v>6</v>
      </c>
      <c r="N870" s="6" t="str">
        <f>VLOOKUP(M870,IDs!$F$3:$G$17,2,0)</f>
        <v>Kidney Stone</v>
      </c>
    </row>
    <row r="871" spans="1:14" ht="12.75">
      <c r="A871" s="6" t="s">
        <v>776</v>
      </c>
      <c r="B871" s="6">
        <v>45423</v>
      </c>
      <c r="C871" s="6">
        <v>5</v>
      </c>
      <c r="D871" s="6"/>
      <c r="E871" s="6">
        <v>14</v>
      </c>
      <c r="F871" s="6">
        <v>13</v>
      </c>
      <c r="G871" s="6">
        <v>1</v>
      </c>
      <c r="H871" s="23">
        <v>44489</v>
      </c>
      <c r="I871" s="24">
        <v>44472.40625</v>
      </c>
      <c r="J871" s="6">
        <v>13</v>
      </c>
      <c r="K871" s="6">
        <v>5</v>
      </c>
      <c r="L871" s="6" t="str">
        <f>VLOOKUP(G871,IDs!$Q$3:$R$22,2,0)</f>
        <v>New Delhi</v>
      </c>
      <c r="M871" s="6">
        <f>VLOOKUP(E871,IDs!$A$3:$C$161,3,0)</f>
        <v>6</v>
      </c>
      <c r="N871" s="6" t="str">
        <f>VLOOKUP(M871,IDs!$F$3:$G$17,2,0)</f>
        <v>Kidney Stone</v>
      </c>
    </row>
    <row r="872" spans="1:14" ht="12.75">
      <c r="A872" s="6" t="s">
        <v>777</v>
      </c>
      <c r="B872" s="6">
        <v>45424</v>
      </c>
      <c r="C872" s="6">
        <v>5</v>
      </c>
      <c r="D872" s="6" t="s">
        <v>54</v>
      </c>
      <c r="E872" s="6">
        <v>39</v>
      </c>
      <c r="F872" s="6">
        <v>4</v>
      </c>
      <c r="G872" s="6">
        <v>3</v>
      </c>
      <c r="H872" s="24">
        <v>44729</v>
      </c>
      <c r="I872" s="24">
        <v>44472.407638888901</v>
      </c>
      <c r="J872" s="6">
        <v>4</v>
      </c>
      <c r="K872" s="6">
        <v>5</v>
      </c>
      <c r="L872" s="6" t="str">
        <f>VLOOKUP(G872,IDs!$Q$3:$R$22,2,0)</f>
        <v>Mumbai</v>
      </c>
      <c r="M872" s="6">
        <f>VLOOKUP(E872,IDs!$A$3:$C$161,3,0)</f>
        <v>2</v>
      </c>
      <c r="N872" s="6" t="str">
        <f>VLOOKUP(M872,IDs!$F$3:$G$17,2,0)</f>
        <v>Urology Circumcision</v>
      </c>
    </row>
    <row r="873" spans="1:14" ht="12.75">
      <c r="A873" s="6" t="s">
        <v>778</v>
      </c>
      <c r="B873" s="6">
        <v>45425</v>
      </c>
      <c r="C873" s="6">
        <v>2</v>
      </c>
      <c r="D873" s="6"/>
      <c r="E873" s="6">
        <v>2</v>
      </c>
      <c r="F873" s="6">
        <v>11</v>
      </c>
      <c r="G873" s="6">
        <v>3</v>
      </c>
      <c r="H873" s="6"/>
      <c r="I873" s="24">
        <v>44472.409722222197</v>
      </c>
      <c r="J873" s="6">
        <v>11</v>
      </c>
      <c r="K873" s="6">
        <v>2</v>
      </c>
      <c r="L873" s="6" t="str">
        <f>VLOOKUP(G873,IDs!$Q$3:$R$22,2,0)</f>
        <v>Mumbai</v>
      </c>
      <c r="M873" s="6">
        <f>VLOOKUP(E873,IDs!$A$3:$C$161,3,0)</f>
        <v>1</v>
      </c>
      <c r="N873" s="6" t="str">
        <f>VLOOKUP(M873,IDs!$F$3:$G$17,2,0)</f>
        <v>Proctology</v>
      </c>
    </row>
    <row r="874" spans="1:14" ht="12.75">
      <c r="A874" s="6" t="s">
        <v>779</v>
      </c>
      <c r="B874" s="6">
        <v>45426</v>
      </c>
      <c r="C874" s="6">
        <v>2</v>
      </c>
      <c r="D874" s="6"/>
      <c r="E874" s="6">
        <v>37</v>
      </c>
      <c r="F874" s="6">
        <v>2</v>
      </c>
      <c r="G874" s="6">
        <v>4</v>
      </c>
      <c r="H874" s="6"/>
      <c r="I874" s="24">
        <v>44472.409722222197</v>
      </c>
      <c r="J874" s="6">
        <v>2</v>
      </c>
      <c r="K874" s="6">
        <v>2</v>
      </c>
      <c r="L874" s="6" t="str">
        <f>VLOOKUP(G874,IDs!$Q$3:$R$22,2,0)</f>
        <v>Hyderabad</v>
      </c>
      <c r="M874" s="6">
        <f>VLOOKUP(E874,IDs!$A$3:$C$161,3,0)</f>
        <v>0</v>
      </c>
      <c r="N874" s="6" t="str">
        <f>VLOOKUP(M874,IDs!$F$3:$G$17,2,0)</f>
        <v>Not Assigned</v>
      </c>
    </row>
    <row r="875" spans="1:14" ht="12.75">
      <c r="A875" s="6" t="s">
        <v>780</v>
      </c>
      <c r="B875" s="6">
        <v>45427</v>
      </c>
      <c r="C875" s="6">
        <v>5</v>
      </c>
      <c r="D875" s="6"/>
      <c r="E875" s="6">
        <v>14</v>
      </c>
      <c r="F875" s="6">
        <v>13</v>
      </c>
      <c r="G875" s="6">
        <v>1</v>
      </c>
      <c r="H875" s="6"/>
      <c r="I875" s="24">
        <v>44472.414583333302</v>
      </c>
      <c r="J875" s="6">
        <v>13</v>
      </c>
      <c r="K875" s="6">
        <v>5</v>
      </c>
      <c r="L875" s="6" t="str">
        <f>VLOOKUP(G875,IDs!$Q$3:$R$22,2,0)</f>
        <v>New Delhi</v>
      </c>
      <c r="M875" s="6">
        <f>VLOOKUP(E875,IDs!$A$3:$C$161,3,0)</f>
        <v>6</v>
      </c>
      <c r="N875" s="6" t="str">
        <f>VLOOKUP(M875,IDs!$F$3:$G$17,2,0)</f>
        <v>Kidney Stone</v>
      </c>
    </row>
    <row r="876" spans="1:14" ht="12.75">
      <c r="A876" s="6" t="s">
        <v>781</v>
      </c>
      <c r="B876" s="6">
        <v>45428</v>
      </c>
      <c r="C876" s="6">
        <v>1</v>
      </c>
      <c r="D876" s="6"/>
      <c r="E876" s="6">
        <v>21</v>
      </c>
      <c r="F876" s="6">
        <v>13</v>
      </c>
      <c r="G876" s="6">
        <v>2</v>
      </c>
      <c r="H876" s="6"/>
      <c r="I876" s="24">
        <v>44472.414583333302</v>
      </c>
      <c r="J876" s="6">
        <v>13</v>
      </c>
      <c r="K876" s="6">
        <v>1</v>
      </c>
      <c r="L876" s="6" t="str">
        <f>VLOOKUP(G876,IDs!$Q$3:$R$22,2,0)</f>
        <v>Bangalore</v>
      </c>
      <c r="M876" s="6">
        <f>VLOOKUP(E876,IDs!$A$3:$C$161,3,0)</f>
        <v>1</v>
      </c>
      <c r="N876" s="6" t="str">
        <f>VLOOKUP(M876,IDs!$F$3:$G$17,2,0)</f>
        <v>Proctology</v>
      </c>
    </row>
    <row r="877" spans="1:14" ht="12.75">
      <c r="A877" s="6" t="s">
        <v>782</v>
      </c>
      <c r="B877" s="6">
        <v>45429</v>
      </c>
      <c r="C877" s="6">
        <v>5</v>
      </c>
      <c r="D877" s="6"/>
      <c r="E877" s="6">
        <v>14</v>
      </c>
      <c r="F877" s="6">
        <v>2</v>
      </c>
      <c r="G877" s="6">
        <v>1</v>
      </c>
      <c r="H877" s="6"/>
      <c r="I877" s="24">
        <v>44472.414583333302</v>
      </c>
      <c r="J877" s="6">
        <v>2</v>
      </c>
      <c r="K877" s="6">
        <v>5</v>
      </c>
      <c r="L877" s="6" t="str">
        <f>VLOOKUP(G877,IDs!$Q$3:$R$22,2,0)</f>
        <v>New Delhi</v>
      </c>
      <c r="M877" s="6">
        <f>VLOOKUP(E877,IDs!$A$3:$C$161,3,0)</f>
        <v>6</v>
      </c>
      <c r="N877" s="6" t="str">
        <f>VLOOKUP(M877,IDs!$F$3:$G$17,2,0)</f>
        <v>Kidney Stone</v>
      </c>
    </row>
    <row r="878" spans="1:14" ht="12.75">
      <c r="A878" s="6" t="s">
        <v>783</v>
      </c>
      <c r="B878" s="6">
        <v>45430</v>
      </c>
      <c r="C878" s="6">
        <v>1</v>
      </c>
      <c r="D878" s="6"/>
      <c r="E878" s="6">
        <v>24</v>
      </c>
      <c r="F878" s="6">
        <v>13</v>
      </c>
      <c r="G878" s="6">
        <v>8</v>
      </c>
      <c r="H878" s="6"/>
      <c r="I878" s="24">
        <v>44472.415972222203</v>
      </c>
      <c r="J878" s="6">
        <v>13</v>
      </c>
      <c r="K878" s="6">
        <v>1</v>
      </c>
      <c r="L878" s="6" t="str">
        <f>VLOOKUP(G878,IDs!$Q$3:$R$22,2,0)</f>
        <v xml:space="preserve">Tertiary </v>
      </c>
      <c r="M878" s="6">
        <f>VLOOKUP(E878,IDs!$A$3:$C$161,3,0)</f>
        <v>1</v>
      </c>
      <c r="N878" s="6" t="str">
        <f>VLOOKUP(M878,IDs!$F$3:$G$17,2,0)</f>
        <v>Proctology</v>
      </c>
    </row>
    <row r="879" spans="1:14" ht="12.75">
      <c r="A879" s="6" t="s">
        <v>784</v>
      </c>
      <c r="B879" s="6">
        <v>45431</v>
      </c>
      <c r="C879" s="6">
        <v>5</v>
      </c>
      <c r="D879" s="6"/>
      <c r="E879" s="6">
        <v>14</v>
      </c>
      <c r="F879" s="6">
        <v>10</v>
      </c>
      <c r="G879" s="6">
        <v>2</v>
      </c>
      <c r="H879" s="6"/>
      <c r="I879" s="24">
        <v>44472.418055555601</v>
      </c>
      <c r="J879" s="6">
        <v>10</v>
      </c>
      <c r="K879" s="6">
        <v>5</v>
      </c>
      <c r="L879" s="6" t="str">
        <f>VLOOKUP(G879,IDs!$Q$3:$R$22,2,0)</f>
        <v>Bangalore</v>
      </c>
      <c r="M879" s="6">
        <f>VLOOKUP(E879,IDs!$A$3:$C$161,3,0)</f>
        <v>6</v>
      </c>
      <c r="N879" s="6" t="str">
        <f>VLOOKUP(M879,IDs!$F$3:$G$17,2,0)</f>
        <v>Kidney Stone</v>
      </c>
    </row>
    <row r="880" spans="1:14" ht="12.75">
      <c r="A880" s="6" t="s">
        <v>785</v>
      </c>
      <c r="B880" s="6">
        <v>45432</v>
      </c>
      <c r="C880" s="6">
        <v>1</v>
      </c>
      <c r="D880" s="6"/>
      <c r="E880" s="6">
        <v>39</v>
      </c>
      <c r="F880" s="6">
        <v>2</v>
      </c>
      <c r="G880" s="6">
        <v>8</v>
      </c>
      <c r="H880" s="6"/>
      <c r="I880" s="24">
        <v>44472.4194444444</v>
      </c>
      <c r="J880" s="6">
        <v>2</v>
      </c>
      <c r="K880" s="6">
        <v>1</v>
      </c>
      <c r="L880" s="6" t="str">
        <f>VLOOKUP(G880,IDs!$Q$3:$R$22,2,0)</f>
        <v xml:space="preserve">Tertiary </v>
      </c>
      <c r="M880" s="6">
        <f>VLOOKUP(E880,IDs!$A$3:$C$161,3,0)</f>
        <v>2</v>
      </c>
      <c r="N880" s="6" t="str">
        <f>VLOOKUP(M880,IDs!$F$3:$G$17,2,0)</f>
        <v>Urology Circumcision</v>
      </c>
    </row>
    <row r="881" spans="1:14" ht="12.75">
      <c r="A881" s="6" t="s">
        <v>785</v>
      </c>
      <c r="B881" s="6">
        <v>45433</v>
      </c>
      <c r="C881" s="6">
        <v>2</v>
      </c>
      <c r="D881" s="6"/>
      <c r="E881" s="6">
        <v>37</v>
      </c>
      <c r="F881" s="6">
        <v>2</v>
      </c>
      <c r="G881" s="6">
        <v>1</v>
      </c>
      <c r="H881" s="6"/>
      <c r="I881" s="24">
        <v>44472.420138888898</v>
      </c>
      <c r="J881" s="6">
        <v>2</v>
      </c>
      <c r="K881" s="6">
        <v>2</v>
      </c>
      <c r="L881" s="6" t="str">
        <f>VLOOKUP(G881,IDs!$Q$3:$R$22,2,0)</f>
        <v>New Delhi</v>
      </c>
      <c r="M881" s="6">
        <f>VLOOKUP(E881,IDs!$A$3:$C$161,3,0)</f>
        <v>0</v>
      </c>
      <c r="N881" s="6" t="str">
        <f>VLOOKUP(M881,IDs!$F$3:$G$17,2,0)</f>
        <v>Not Assigned</v>
      </c>
    </row>
    <row r="882" spans="1:14" ht="12.75">
      <c r="A882" s="6" t="s">
        <v>785</v>
      </c>
      <c r="B882" s="6">
        <v>45434</v>
      </c>
      <c r="C882" s="6">
        <v>1</v>
      </c>
      <c r="D882" s="6"/>
      <c r="E882" s="6">
        <v>39</v>
      </c>
      <c r="F882" s="6">
        <v>13</v>
      </c>
      <c r="G882" s="6">
        <v>1</v>
      </c>
      <c r="H882" s="6"/>
      <c r="I882" s="24">
        <v>44472.420138888898</v>
      </c>
      <c r="J882" s="6">
        <v>13</v>
      </c>
      <c r="K882" s="6">
        <v>1</v>
      </c>
      <c r="L882" s="6" t="str">
        <f>VLOOKUP(G882,IDs!$Q$3:$R$22,2,0)</f>
        <v>New Delhi</v>
      </c>
      <c r="M882" s="6">
        <f>VLOOKUP(E882,IDs!$A$3:$C$161,3,0)</f>
        <v>2</v>
      </c>
      <c r="N882" s="6" t="str">
        <f>VLOOKUP(M882,IDs!$F$3:$G$17,2,0)</f>
        <v>Urology Circumcision</v>
      </c>
    </row>
    <row r="883" spans="1:14" ht="12.75">
      <c r="A883" s="6" t="s">
        <v>786</v>
      </c>
      <c r="B883" s="6">
        <v>45435</v>
      </c>
      <c r="C883" s="6">
        <v>1</v>
      </c>
      <c r="D883" s="6"/>
      <c r="E883" s="6">
        <v>2</v>
      </c>
      <c r="F883" s="6">
        <v>2</v>
      </c>
      <c r="G883" s="6">
        <v>1</v>
      </c>
      <c r="H883" s="6"/>
      <c r="I883" s="24">
        <v>44472.420833333301</v>
      </c>
      <c r="J883" s="6">
        <v>2</v>
      </c>
      <c r="K883" s="6">
        <v>1</v>
      </c>
      <c r="L883" s="6" t="str">
        <f>VLOOKUP(G883,IDs!$Q$3:$R$22,2,0)</f>
        <v>New Delhi</v>
      </c>
      <c r="M883" s="6">
        <f>VLOOKUP(E883,IDs!$A$3:$C$161,3,0)</f>
        <v>1</v>
      </c>
      <c r="N883" s="6" t="str">
        <f>VLOOKUP(M883,IDs!$F$3:$G$17,2,0)</f>
        <v>Proctology</v>
      </c>
    </row>
    <row r="884" spans="1:14" ht="12.75">
      <c r="A884" s="6" t="s">
        <v>787</v>
      </c>
      <c r="B884" s="6">
        <v>45436</v>
      </c>
      <c r="C884" s="6">
        <v>1</v>
      </c>
      <c r="D884" s="6"/>
      <c r="E884" s="6">
        <v>17</v>
      </c>
      <c r="F884" s="6">
        <v>2</v>
      </c>
      <c r="G884" s="6">
        <v>3</v>
      </c>
      <c r="H884" s="6"/>
      <c r="I884" s="24">
        <v>44472.420833333301</v>
      </c>
      <c r="J884" s="6">
        <v>2</v>
      </c>
      <c r="K884" s="6">
        <v>1</v>
      </c>
      <c r="L884" s="6" t="str">
        <f>VLOOKUP(G884,IDs!$Q$3:$R$22,2,0)</f>
        <v>Mumbai</v>
      </c>
      <c r="M884" s="6">
        <f>VLOOKUP(E884,IDs!$A$3:$C$161,3,0)</f>
        <v>7</v>
      </c>
      <c r="N884" s="6" t="str">
        <f>VLOOKUP(M884,IDs!$F$3:$G$17,2,0)</f>
        <v>Cosmetic</v>
      </c>
    </row>
    <row r="885" spans="1:14" ht="12.75">
      <c r="A885" s="6" t="s">
        <v>788</v>
      </c>
      <c r="B885" s="6">
        <v>45437</v>
      </c>
      <c r="C885" s="6">
        <v>5</v>
      </c>
      <c r="D885" s="6"/>
      <c r="E885" s="6">
        <v>14</v>
      </c>
      <c r="F885" s="6">
        <v>10</v>
      </c>
      <c r="G885" s="6">
        <v>2</v>
      </c>
      <c r="H885" s="6"/>
      <c r="I885" s="24">
        <v>44472.421527777798</v>
      </c>
      <c r="J885" s="6">
        <v>10</v>
      </c>
      <c r="K885" s="6">
        <v>5</v>
      </c>
      <c r="L885" s="6" t="str">
        <f>VLOOKUP(G885,IDs!$Q$3:$R$22,2,0)</f>
        <v>Bangalore</v>
      </c>
      <c r="M885" s="6">
        <f>VLOOKUP(E885,IDs!$A$3:$C$161,3,0)</f>
        <v>6</v>
      </c>
      <c r="N885" s="6" t="str">
        <f>VLOOKUP(M885,IDs!$F$3:$G$17,2,0)</f>
        <v>Kidney Stone</v>
      </c>
    </row>
    <row r="886" spans="1:14" ht="12.75">
      <c r="A886" s="6" t="s">
        <v>789</v>
      </c>
      <c r="B886" s="6">
        <v>45438</v>
      </c>
      <c r="C886" s="6">
        <v>1</v>
      </c>
      <c r="D886" s="6"/>
      <c r="E886" s="6">
        <v>96</v>
      </c>
      <c r="F886" s="6">
        <v>13</v>
      </c>
      <c r="G886" s="6">
        <v>1</v>
      </c>
      <c r="H886" s="24">
        <v>44478</v>
      </c>
      <c r="I886" s="24">
        <v>44472.425694444399</v>
      </c>
      <c r="J886" s="6">
        <v>13</v>
      </c>
      <c r="K886" s="6">
        <v>1</v>
      </c>
      <c r="L886" s="6" t="str">
        <f>VLOOKUP(G886,IDs!$Q$3:$R$22,2,0)</f>
        <v>New Delhi</v>
      </c>
      <c r="M886" s="6">
        <f>VLOOKUP(E886,IDs!$A$3:$C$161,3,0)</f>
        <v>7</v>
      </c>
      <c r="N886" s="6" t="str">
        <f>VLOOKUP(M886,IDs!$F$3:$G$17,2,0)</f>
        <v>Cosmetic</v>
      </c>
    </row>
    <row r="887" spans="1:14" ht="12.75">
      <c r="A887" s="6" t="s">
        <v>790</v>
      </c>
      <c r="B887" s="6">
        <v>45439</v>
      </c>
      <c r="C887" s="6">
        <v>2</v>
      </c>
      <c r="D887" s="6"/>
      <c r="E887" s="6">
        <v>2</v>
      </c>
      <c r="F887" s="6">
        <v>11</v>
      </c>
      <c r="G887" s="6">
        <v>6</v>
      </c>
      <c r="H887" s="6"/>
      <c r="I887" s="24">
        <v>44472.427083333299</v>
      </c>
      <c r="J887" s="6">
        <v>11</v>
      </c>
      <c r="K887" s="6">
        <v>2</v>
      </c>
      <c r="L887" s="6" t="str">
        <f>VLOOKUP(G887,IDs!$Q$3:$R$22,2,0)</f>
        <v>Pune</v>
      </c>
      <c r="M887" s="6">
        <f>VLOOKUP(E887,IDs!$A$3:$C$161,3,0)</f>
        <v>1</v>
      </c>
      <c r="N887" s="6" t="str">
        <f>VLOOKUP(M887,IDs!$F$3:$G$17,2,0)</f>
        <v>Proctology</v>
      </c>
    </row>
    <row r="888" spans="1:14" ht="12.75">
      <c r="A888" s="6" t="s">
        <v>791</v>
      </c>
      <c r="B888" s="6">
        <v>45440</v>
      </c>
      <c r="C888" s="6">
        <v>5</v>
      </c>
      <c r="D888" s="6"/>
      <c r="E888" s="6">
        <v>2</v>
      </c>
      <c r="F888" s="6">
        <v>39</v>
      </c>
      <c r="G888" s="6">
        <v>1</v>
      </c>
      <c r="H888" s="24">
        <v>44502</v>
      </c>
      <c r="I888" s="24">
        <v>44472.431944444397</v>
      </c>
      <c r="J888" s="6">
        <v>39</v>
      </c>
      <c r="K888" s="6">
        <v>5</v>
      </c>
      <c r="L888" s="6" t="str">
        <f>VLOOKUP(G888,IDs!$Q$3:$R$22,2,0)</f>
        <v>New Delhi</v>
      </c>
      <c r="M888" s="6">
        <f>VLOOKUP(E888,IDs!$A$3:$C$161,3,0)</f>
        <v>1</v>
      </c>
      <c r="N888" s="6" t="str">
        <f>VLOOKUP(M888,IDs!$F$3:$G$17,2,0)</f>
        <v>Proctology</v>
      </c>
    </row>
    <row r="889" spans="1:14" ht="12.75">
      <c r="A889" s="6" t="s">
        <v>792</v>
      </c>
      <c r="B889" s="6">
        <v>45441</v>
      </c>
      <c r="C889" s="6">
        <v>5</v>
      </c>
      <c r="D889" s="6"/>
      <c r="E889" s="6">
        <v>14</v>
      </c>
      <c r="F889" s="6">
        <v>2</v>
      </c>
      <c r="G889" s="6">
        <v>1</v>
      </c>
      <c r="H889" s="6"/>
      <c r="I889" s="24">
        <v>44472.431944444397</v>
      </c>
      <c r="J889" s="6">
        <v>2</v>
      </c>
      <c r="K889" s="6">
        <v>5</v>
      </c>
      <c r="L889" s="6" t="str">
        <f>VLOOKUP(G889,IDs!$Q$3:$R$22,2,0)</f>
        <v>New Delhi</v>
      </c>
      <c r="M889" s="6">
        <f>VLOOKUP(E889,IDs!$A$3:$C$161,3,0)</f>
        <v>6</v>
      </c>
      <c r="N889" s="6" t="str">
        <f>VLOOKUP(M889,IDs!$F$3:$G$17,2,0)</f>
        <v>Kidney Stone</v>
      </c>
    </row>
    <row r="890" spans="1:14" ht="12.75">
      <c r="A890" s="6" t="s">
        <v>268</v>
      </c>
      <c r="B890" s="6">
        <v>45442</v>
      </c>
      <c r="C890" s="6">
        <v>5</v>
      </c>
      <c r="D890" s="6"/>
      <c r="E890" s="6">
        <v>14</v>
      </c>
      <c r="F890" s="6">
        <v>39</v>
      </c>
      <c r="G890" s="6">
        <v>1</v>
      </c>
      <c r="H890" s="6"/>
      <c r="I890" s="24">
        <v>44472.431944444397</v>
      </c>
      <c r="J890" s="6">
        <v>39</v>
      </c>
      <c r="K890" s="6">
        <v>5</v>
      </c>
      <c r="L890" s="6" t="str">
        <f>VLOOKUP(G890,IDs!$Q$3:$R$22,2,0)</f>
        <v>New Delhi</v>
      </c>
      <c r="M890" s="6">
        <f>VLOOKUP(E890,IDs!$A$3:$C$161,3,0)</f>
        <v>6</v>
      </c>
      <c r="N890" s="6" t="str">
        <f>VLOOKUP(M890,IDs!$F$3:$G$17,2,0)</f>
        <v>Kidney Stone</v>
      </c>
    </row>
    <row r="891" spans="1:14" ht="12.75">
      <c r="A891" s="6" t="s">
        <v>793</v>
      </c>
      <c r="B891" s="6">
        <v>45443</v>
      </c>
      <c r="C891" s="6">
        <v>2</v>
      </c>
      <c r="D891" s="6"/>
      <c r="E891" s="6">
        <v>37</v>
      </c>
      <c r="F891" s="6">
        <v>2</v>
      </c>
      <c r="G891" s="6">
        <v>1</v>
      </c>
      <c r="H891" s="6"/>
      <c r="I891" s="24">
        <v>44472.434027777803</v>
      </c>
      <c r="J891" s="6">
        <v>2</v>
      </c>
      <c r="K891" s="6">
        <v>2</v>
      </c>
      <c r="L891" s="6" t="str">
        <f>VLOOKUP(G891,IDs!$Q$3:$R$22,2,0)</f>
        <v>New Delhi</v>
      </c>
      <c r="M891" s="6">
        <f>VLOOKUP(E891,IDs!$A$3:$C$161,3,0)</f>
        <v>0</v>
      </c>
      <c r="N891" s="6" t="str">
        <f>VLOOKUP(M891,IDs!$F$3:$G$17,2,0)</f>
        <v>Not Assigned</v>
      </c>
    </row>
    <row r="892" spans="1:14" ht="12.75">
      <c r="A892" s="6" t="s">
        <v>794</v>
      </c>
      <c r="B892" s="6">
        <v>45444</v>
      </c>
      <c r="C892" s="6">
        <v>2</v>
      </c>
      <c r="D892" s="6"/>
      <c r="E892" s="6">
        <v>37</v>
      </c>
      <c r="F892" s="6">
        <v>2</v>
      </c>
      <c r="G892" s="6">
        <v>4</v>
      </c>
      <c r="H892" s="6"/>
      <c r="I892" s="24">
        <v>44472.4375</v>
      </c>
      <c r="J892" s="6">
        <v>2</v>
      </c>
      <c r="K892" s="6">
        <v>2</v>
      </c>
      <c r="L892" s="6" t="str">
        <f>VLOOKUP(G892,IDs!$Q$3:$R$22,2,0)</f>
        <v>Hyderabad</v>
      </c>
      <c r="M892" s="6">
        <f>VLOOKUP(E892,IDs!$A$3:$C$161,3,0)</f>
        <v>0</v>
      </c>
      <c r="N892" s="6" t="str">
        <f>VLOOKUP(M892,IDs!$F$3:$G$17,2,0)</f>
        <v>Not Assigned</v>
      </c>
    </row>
    <row r="893" spans="1:14" ht="12.75">
      <c r="A893" s="6" t="s">
        <v>795</v>
      </c>
      <c r="B893" s="6">
        <v>45445</v>
      </c>
      <c r="C893" s="6">
        <v>1</v>
      </c>
      <c r="D893" s="6"/>
      <c r="E893" s="6">
        <v>17</v>
      </c>
      <c r="F893" s="6">
        <v>13</v>
      </c>
      <c r="G893" s="6">
        <v>2</v>
      </c>
      <c r="H893" s="23">
        <v>44487</v>
      </c>
      <c r="I893" s="24">
        <v>44472.440972222197</v>
      </c>
      <c r="J893" s="6">
        <v>13</v>
      </c>
      <c r="K893" s="6">
        <v>1</v>
      </c>
      <c r="L893" s="6" t="str">
        <f>VLOOKUP(G893,IDs!$Q$3:$R$22,2,0)</f>
        <v>Bangalore</v>
      </c>
      <c r="M893" s="6">
        <f>VLOOKUP(E893,IDs!$A$3:$C$161,3,0)</f>
        <v>7</v>
      </c>
      <c r="N893" s="6" t="str">
        <f>VLOOKUP(M893,IDs!$F$3:$G$17,2,0)</f>
        <v>Cosmetic</v>
      </c>
    </row>
    <row r="894" spans="1:14" ht="12.75">
      <c r="A894" s="6" t="s">
        <v>796</v>
      </c>
      <c r="B894" s="6">
        <v>45446</v>
      </c>
      <c r="C894" s="6">
        <v>1</v>
      </c>
      <c r="D894" s="6" t="s">
        <v>49</v>
      </c>
      <c r="E894" s="6">
        <v>16</v>
      </c>
      <c r="F894" s="6">
        <v>13</v>
      </c>
      <c r="G894" s="6">
        <v>11</v>
      </c>
      <c r="H894" s="6"/>
      <c r="I894" s="24">
        <v>44472.443749999999</v>
      </c>
      <c r="J894" s="6">
        <v>13</v>
      </c>
      <c r="K894" s="6">
        <v>1</v>
      </c>
      <c r="L894" s="6" t="str">
        <f>VLOOKUP(G894,IDs!$Q$3:$R$22,2,0)</f>
        <v>Chennai</v>
      </c>
      <c r="M894" s="6">
        <f>VLOOKUP(E894,IDs!$A$3:$C$161,3,0)</f>
        <v>3</v>
      </c>
      <c r="N894" s="6" t="str">
        <f>VLOOKUP(M894,IDs!$F$3:$G$17,2,0)</f>
        <v>Laproscopy</v>
      </c>
    </row>
    <row r="895" spans="1:14" ht="12.75">
      <c r="A895" s="6" t="s">
        <v>797</v>
      </c>
      <c r="B895" s="6">
        <v>45447</v>
      </c>
      <c r="C895" s="6">
        <v>1</v>
      </c>
      <c r="D895" s="6"/>
      <c r="E895" s="6">
        <v>2</v>
      </c>
      <c r="F895" s="6">
        <v>2</v>
      </c>
      <c r="G895" s="6">
        <v>1</v>
      </c>
      <c r="H895" s="6"/>
      <c r="I895" s="24">
        <v>44472.447916666701</v>
      </c>
      <c r="J895" s="6">
        <v>2</v>
      </c>
      <c r="K895" s="6">
        <v>1</v>
      </c>
      <c r="L895" s="6" t="str">
        <f>VLOOKUP(G895,IDs!$Q$3:$R$22,2,0)</f>
        <v>New Delhi</v>
      </c>
      <c r="M895" s="6">
        <f>VLOOKUP(E895,IDs!$A$3:$C$161,3,0)</f>
        <v>1</v>
      </c>
      <c r="N895" s="6" t="str">
        <f>VLOOKUP(M895,IDs!$F$3:$G$17,2,0)</f>
        <v>Proctology</v>
      </c>
    </row>
    <row r="896" spans="1:14" ht="12.75">
      <c r="A896" s="6" t="s">
        <v>798</v>
      </c>
      <c r="B896" s="6">
        <v>45448</v>
      </c>
      <c r="C896" s="6">
        <v>5</v>
      </c>
      <c r="D896" s="6"/>
      <c r="E896" s="6">
        <v>14</v>
      </c>
      <c r="F896" s="6">
        <v>10</v>
      </c>
      <c r="G896" s="6">
        <v>2</v>
      </c>
      <c r="H896" s="6"/>
      <c r="I896" s="24">
        <v>44472.452777777798</v>
      </c>
      <c r="J896" s="6">
        <v>10</v>
      </c>
      <c r="K896" s="6">
        <v>5</v>
      </c>
      <c r="L896" s="6" t="str">
        <f>VLOOKUP(G896,IDs!$Q$3:$R$22,2,0)</f>
        <v>Bangalore</v>
      </c>
      <c r="M896" s="6">
        <f>VLOOKUP(E896,IDs!$A$3:$C$161,3,0)</f>
        <v>6</v>
      </c>
      <c r="N896" s="6" t="str">
        <f>VLOOKUP(M896,IDs!$F$3:$G$17,2,0)</f>
        <v>Kidney Stone</v>
      </c>
    </row>
    <row r="897" spans="1:14" ht="12.75">
      <c r="A897" s="6" t="s">
        <v>799</v>
      </c>
      <c r="B897" s="6">
        <v>45449</v>
      </c>
      <c r="C897" s="6">
        <v>1</v>
      </c>
      <c r="D897" s="6"/>
      <c r="E897" s="6">
        <v>135</v>
      </c>
      <c r="F897" s="6">
        <v>2</v>
      </c>
      <c r="G897" s="6">
        <v>1</v>
      </c>
      <c r="H897" s="6"/>
      <c r="I897" s="24">
        <v>44472.453472222202</v>
      </c>
      <c r="J897" s="6">
        <v>2</v>
      </c>
      <c r="K897" s="6">
        <v>1</v>
      </c>
      <c r="L897" s="6" t="str">
        <f>VLOOKUP(G897,IDs!$Q$3:$R$22,2,0)</f>
        <v>New Delhi</v>
      </c>
      <c r="M897" s="6">
        <f>VLOOKUP(E897,IDs!$A$3:$C$161,3,0)</f>
        <v>10</v>
      </c>
      <c r="N897" s="6" t="str">
        <f>VLOOKUP(M897,IDs!$F$3:$G$17,2,0)</f>
        <v>Dental</v>
      </c>
    </row>
    <row r="898" spans="1:14" ht="12.75">
      <c r="A898" s="6" t="s">
        <v>800</v>
      </c>
      <c r="B898" s="6">
        <v>45450</v>
      </c>
      <c r="C898" s="6">
        <v>1</v>
      </c>
      <c r="D898" s="6"/>
      <c r="E898" s="6">
        <v>2</v>
      </c>
      <c r="F898" s="6">
        <v>2</v>
      </c>
      <c r="G898" s="6">
        <v>1</v>
      </c>
      <c r="H898" s="6"/>
      <c r="I898" s="24">
        <v>44472.453472222202</v>
      </c>
      <c r="J898" s="6">
        <v>2</v>
      </c>
      <c r="K898" s="6">
        <v>1</v>
      </c>
      <c r="L898" s="6" t="str">
        <f>VLOOKUP(G898,IDs!$Q$3:$R$22,2,0)</f>
        <v>New Delhi</v>
      </c>
      <c r="M898" s="6">
        <f>VLOOKUP(E898,IDs!$A$3:$C$161,3,0)</f>
        <v>1</v>
      </c>
      <c r="N898" s="6" t="str">
        <f>VLOOKUP(M898,IDs!$F$3:$G$17,2,0)</f>
        <v>Proctology</v>
      </c>
    </row>
    <row r="899" spans="1:14" ht="12.75">
      <c r="A899" s="6" t="s">
        <v>801</v>
      </c>
      <c r="B899" s="6">
        <v>45451</v>
      </c>
      <c r="C899" s="6">
        <v>2</v>
      </c>
      <c r="D899" s="6"/>
      <c r="E899" s="6">
        <v>2</v>
      </c>
      <c r="F899" s="6">
        <v>13</v>
      </c>
      <c r="G899" s="6">
        <v>4</v>
      </c>
      <c r="H899" s="6"/>
      <c r="I899" s="24">
        <v>44472.454861111102</v>
      </c>
      <c r="J899" s="6">
        <v>13</v>
      </c>
      <c r="K899" s="6">
        <v>2</v>
      </c>
      <c r="L899" s="6" t="str">
        <f>VLOOKUP(G899,IDs!$Q$3:$R$22,2,0)</f>
        <v>Hyderabad</v>
      </c>
      <c r="M899" s="6">
        <f>VLOOKUP(E899,IDs!$A$3:$C$161,3,0)</f>
        <v>1</v>
      </c>
      <c r="N899" s="6" t="str">
        <f>VLOOKUP(M899,IDs!$F$3:$G$17,2,0)</f>
        <v>Proctology</v>
      </c>
    </row>
    <row r="900" spans="1:14" ht="12.75">
      <c r="A900" s="6" t="s">
        <v>802</v>
      </c>
      <c r="B900" s="6">
        <v>45452</v>
      </c>
      <c r="C900" s="6">
        <v>2</v>
      </c>
      <c r="D900" s="6"/>
      <c r="E900" s="6">
        <v>37</v>
      </c>
      <c r="F900" s="6">
        <v>13</v>
      </c>
      <c r="G900" s="6">
        <v>1</v>
      </c>
      <c r="H900" s="6"/>
      <c r="I900" s="24">
        <v>44472.454861111102</v>
      </c>
      <c r="J900" s="6">
        <v>13</v>
      </c>
      <c r="K900" s="6">
        <v>2</v>
      </c>
      <c r="L900" s="6" t="str">
        <f>VLOOKUP(G900,IDs!$Q$3:$R$22,2,0)</f>
        <v>New Delhi</v>
      </c>
      <c r="M900" s="6">
        <f>VLOOKUP(E900,IDs!$A$3:$C$161,3,0)</f>
        <v>0</v>
      </c>
      <c r="N900" s="6" t="str">
        <f>VLOOKUP(M900,IDs!$F$3:$G$17,2,0)</f>
        <v>Not Assigned</v>
      </c>
    </row>
    <row r="901" spans="1:14" ht="12.75">
      <c r="A901" s="6" t="s">
        <v>803</v>
      </c>
      <c r="B901" s="6">
        <v>45453</v>
      </c>
      <c r="C901" s="6">
        <v>5</v>
      </c>
      <c r="D901" s="6"/>
      <c r="E901" s="6">
        <v>14</v>
      </c>
      <c r="F901" s="6">
        <v>2</v>
      </c>
      <c r="G901" s="6">
        <v>1</v>
      </c>
      <c r="H901" s="6"/>
      <c r="I901" s="24">
        <v>44472.461111111101</v>
      </c>
      <c r="J901" s="6">
        <v>2</v>
      </c>
      <c r="K901" s="6">
        <v>5</v>
      </c>
      <c r="L901" s="6" t="str">
        <f>VLOOKUP(G901,IDs!$Q$3:$R$22,2,0)</f>
        <v>New Delhi</v>
      </c>
      <c r="M901" s="6">
        <f>VLOOKUP(E901,IDs!$A$3:$C$161,3,0)</f>
        <v>6</v>
      </c>
      <c r="N901" s="6" t="str">
        <f>VLOOKUP(M901,IDs!$F$3:$G$17,2,0)</f>
        <v>Kidney Stone</v>
      </c>
    </row>
    <row r="902" spans="1:14" ht="12.75">
      <c r="A902" s="6" t="s">
        <v>804</v>
      </c>
      <c r="B902" s="6">
        <v>45454</v>
      </c>
      <c r="C902" s="6">
        <v>1</v>
      </c>
      <c r="D902" s="6"/>
      <c r="E902" s="6">
        <v>14</v>
      </c>
      <c r="F902" s="6">
        <v>13</v>
      </c>
      <c r="G902" s="6">
        <v>1</v>
      </c>
      <c r="H902" s="6"/>
      <c r="I902" s="24">
        <v>44472.463888888902</v>
      </c>
      <c r="J902" s="6">
        <v>13</v>
      </c>
      <c r="K902" s="6">
        <v>1</v>
      </c>
      <c r="L902" s="6" t="str">
        <f>VLOOKUP(G902,IDs!$Q$3:$R$22,2,0)</f>
        <v>New Delhi</v>
      </c>
      <c r="M902" s="6">
        <f>VLOOKUP(E902,IDs!$A$3:$C$161,3,0)</f>
        <v>6</v>
      </c>
      <c r="N902" s="6" t="str">
        <f>VLOOKUP(M902,IDs!$F$3:$G$17,2,0)</f>
        <v>Kidney Stone</v>
      </c>
    </row>
    <row r="903" spans="1:14" ht="12.75">
      <c r="A903" s="6" t="s">
        <v>805</v>
      </c>
      <c r="B903" s="6">
        <v>45455</v>
      </c>
      <c r="C903" s="6">
        <v>5</v>
      </c>
      <c r="D903" s="6"/>
      <c r="E903" s="6">
        <v>14</v>
      </c>
      <c r="F903" s="6">
        <v>39</v>
      </c>
      <c r="G903" s="6">
        <v>1</v>
      </c>
      <c r="H903" s="6"/>
      <c r="I903" s="24">
        <v>44472.467361111099</v>
      </c>
      <c r="J903" s="6">
        <v>39</v>
      </c>
      <c r="K903" s="6">
        <v>5</v>
      </c>
      <c r="L903" s="6" t="str">
        <f>VLOOKUP(G903,IDs!$Q$3:$R$22,2,0)</f>
        <v>New Delhi</v>
      </c>
      <c r="M903" s="6">
        <f>VLOOKUP(E903,IDs!$A$3:$C$161,3,0)</f>
        <v>6</v>
      </c>
      <c r="N903" s="6" t="str">
        <f>VLOOKUP(M903,IDs!$F$3:$G$17,2,0)</f>
        <v>Kidney Stone</v>
      </c>
    </row>
    <row r="904" spans="1:14" ht="12.75">
      <c r="A904" s="6" t="s">
        <v>806</v>
      </c>
      <c r="B904" s="6">
        <v>45456</v>
      </c>
      <c r="C904" s="6">
        <v>1</v>
      </c>
      <c r="D904" s="6"/>
      <c r="E904" s="6">
        <v>39</v>
      </c>
      <c r="F904" s="6">
        <v>2</v>
      </c>
      <c r="G904" s="6">
        <v>2</v>
      </c>
      <c r="H904" s="24">
        <v>44475</v>
      </c>
      <c r="I904" s="24">
        <v>44472.46875</v>
      </c>
      <c r="J904" s="6">
        <v>2</v>
      </c>
      <c r="K904" s="6">
        <v>1</v>
      </c>
      <c r="L904" s="6" t="str">
        <f>VLOOKUP(G904,IDs!$Q$3:$R$22,2,0)</f>
        <v>Bangalore</v>
      </c>
      <c r="M904" s="6">
        <f>VLOOKUP(E904,IDs!$A$3:$C$161,3,0)</f>
        <v>2</v>
      </c>
      <c r="N904" s="6" t="str">
        <f>VLOOKUP(M904,IDs!$F$3:$G$17,2,0)</f>
        <v>Urology Circumcision</v>
      </c>
    </row>
    <row r="905" spans="1:14" ht="12.75">
      <c r="A905" s="6" t="s">
        <v>806</v>
      </c>
      <c r="B905" s="6">
        <v>45457</v>
      </c>
      <c r="C905" s="6">
        <v>2</v>
      </c>
      <c r="D905" s="6"/>
      <c r="E905" s="6">
        <v>37</v>
      </c>
      <c r="F905" s="6">
        <v>12</v>
      </c>
      <c r="G905" s="6">
        <v>2</v>
      </c>
      <c r="H905" s="6"/>
      <c r="I905" s="24">
        <v>44472.472222222197</v>
      </c>
      <c r="J905" s="6">
        <v>12</v>
      </c>
      <c r="K905" s="6">
        <v>2</v>
      </c>
      <c r="L905" s="6" t="str">
        <f>VLOOKUP(G905,IDs!$Q$3:$R$22,2,0)</f>
        <v>Bangalore</v>
      </c>
      <c r="M905" s="6">
        <f>VLOOKUP(E905,IDs!$A$3:$C$161,3,0)</f>
        <v>0</v>
      </c>
      <c r="N905" s="6" t="str">
        <f>VLOOKUP(M905,IDs!$F$3:$G$17,2,0)</f>
        <v>Not Assigned</v>
      </c>
    </row>
    <row r="906" spans="1:14" ht="12.75">
      <c r="A906" s="6" t="s">
        <v>807</v>
      </c>
      <c r="B906" s="6">
        <v>45458</v>
      </c>
      <c r="C906" s="6">
        <v>1</v>
      </c>
      <c r="D906" s="6"/>
      <c r="E906" s="6">
        <v>15</v>
      </c>
      <c r="F906" s="6">
        <v>13</v>
      </c>
      <c r="G906" s="6">
        <v>3</v>
      </c>
      <c r="H906" s="6"/>
      <c r="I906" s="24">
        <v>44472.473611111098</v>
      </c>
      <c r="J906" s="6">
        <v>13</v>
      </c>
      <c r="K906" s="6">
        <v>1</v>
      </c>
      <c r="L906" s="6" t="str">
        <f>VLOOKUP(G906,IDs!$Q$3:$R$22,2,0)</f>
        <v>Mumbai</v>
      </c>
      <c r="M906" s="6">
        <f>VLOOKUP(E906,IDs!$A$3:$C$161,3,0)</f>
        <v>3</v>
      </c>
      <c r="N906" s="6" t="str">
        <f>VLOOKUP(M906,IDs!$F$3:$G$17,2,0)</f>
        <v>Laproscopy</v>
      </c>
    </row>
    <row r="907" spans="1:14" ht="12.75">
      <c r="A907" s="6" t="s">
        <v>808</v>
      </c>
      <c r="B907" s="6">
        <v>45459</v>
      </c>
      <c r="C907" s="6">
        <v>5</v>
      </c>
      <c r="D907" s="6"/>
      <c r="E907" s="6">
        <v>14</v>
      </c>
      <c r="F907" s="6">
        <v>39</v>
      </c>
      <c r="G907" s="6">
        <v>1</v>
      </c>
      <c r="H907" s="6"/>
      <c r="I907" s="24">
        <v>44472.474999999999</v>
      </c>
      <c r="J907" s="6">
        <v>39</v>
      </c>
      <c r="K907" s="6">
        <v>5</v>
      </c>
      <c r="L907" s="6" t="str">
        <f>VLOOKUP(G907,IDs!$Q$3:$R$22,2,0)</f>
        <v>New Delhi</v>
      </c>
      <c r="M907" s="6">
        <f>VLOOKUP(E907,IDs!$A$3:$C$161,3,0)</f>
        <v>6</v>
      </c>
      <c r="N907" s="6" t="str">
        <f>VLOOKUP(M907,IDs!$F$3:$G$17,2,0)</f>
        <v>Kidney Stone</v>
      </c>
    </row>
    <row r="908" spans="1:14" ht="12.75">
      <c r="A908" s="6" t="s">
        <v>764</v>
      </c>
      <c r="B908" s="6">
        <v>45460</v>
      </c>
      <c r="C908" s="6">
        <v>2</v>
      </c>
      <c r="D908" s="6"/>
      <c r="E908" s="6">
        <v>37</v>
      </c>
      <c r="F908" s="6">
        <v>12</v>
      </c>
      <c r="G908" s="6">
        <v>3</v>
      </c>
      <c r="H908" s="6"/>
      <c r="I908" s="24">
        <v>44472.475694444402</v>
      </c>
      <c r="J908" s="6">
        <v>12</v>
      </c>
      <c r="K908" s="6">
        <v>2</v>
      </c>
      <c r="L908" s="6" t="str">
        <f>VLOOKUP(G908,IDs!$Q$3:$R$22,2,0)</f>
        <v>Mumbai</v>
      </c>
      <c r="M908" s="6">
        <f>VLOOKUP(E908,IDs!$A$3:$C$161,3,0)</f>
        <v>0</v>
      </c>
      <c r="N908" s="6" t="str">
        <f>VLOOKUP(M908,IDs!$F$3:$G$17,2,0)</f>
        <v>Not Assigned</v>
      </c>
    </row>
    <row r="909" spans="1:14" ht="12.75">
      <c r="A909" s="6" t="s">
        <v>809</v>
      </c>
      <c r="B909" s="6">
        <v>45461</v>
      </c>
      <c r="C909" s="6">
        <v>2</v>
      </c>
      <c r="D909" s="6"/>
      <c r="E909" s="6">
        <v>2</v>
      </c>
      <c r="F909" s="6">
        <v>2</v>
      </c>
      <c r="G909" s="6">
        <v>3</v>
      </c>
      <c r="H909" s="6"/>
      <c r="I909" s="24">
        <v>44472.475694444402</v>
      </c>
      <c r="J909" s="6">
        <v>2</v>
      </c>
      <c r="K909" s="6">
        <v>2</v>
      </c>
      <c r="L909" s="6" t="str">
        <f>VLOOKUP(G909,IDs!$Q$3:$R$22,2,0)</f>
        <v>Mumbai</v>
      </c>
      <c r="M909" s="6">
        <f>VLOOKUP(E909,IDs!$A$3:$C$161,3,0)</f>
        <v>1</v>
      </c>
      <c r="N909" s="6" t="str">
        <f>VLOOKUP(M909,IDs!$F$3:$G$17,2,0)</f>
        <v>Proctology</v>
      </c>
    </row>
    <row r="910" spans="1:14" ht="12.75">
      <c r="A910" s="6" t="s">
        <v>409</v>
      </c>
      <c r="B910" s="6">
        <v>45462</v>
      </c>
      <c r="C910" s="6">
        <v>5</v>
      </c>
      <c r="D910" s="6"/>
      <c r="E910" s="6">
        <v>14</v>
      </c>
      <c r="F910" s="6">
        <v>13</v>
      </c>
      <c r="G910" s="6">
        <v>2</v>
      </c>
      <c r="H910" s="6"/>
      <c r="I910" s="24">
        <v>44472.475694444402</v>
      </c>
      <c r="J910" s="6">
        <v>13</v>
      </c>
      <c r="K910" s="6">
        <v>5</v>
      </c>
      <c r="L910" s="6" t="str">
        <f>VLOOKUP(G910,IDs!$Q$3:$R$22,2,0)</f>
        <v>Bangalore</v>
      </c>
      <c r="M910" s="6">
        <f>VLOOKUP(E910,IDs!$A$3:$C$161,3,0)</f>
        <v>6</v>
      </c>
      <c r="N910" s="6" t="str">
        <f>VLOOKUP(M910,IDs!$F$3:$G$17,2,0)</f>
        <v>Kidney Stone</v>
      </c>
    </row>
    <row r="911" spans="1:14" ht="12.75">
      <c r="A911" s="6" t="s">
        <v>810</v>
      </c>
      <c r="B911" s="6">
        <v>45463</v>
      </c>
      <c r="C911" s="6">
        <v>2</v>
      </c>
      <c r="D911" s="6"/>
      <c r="E911" s="6">
        <v>37</v>
      </c>
      <c r="F911" s="6">
        <v>2</v>
      </c>
      <c r="G911" s="6">
        <v>1</v>
      </c>
      <c r="H911" s="6"/>
      <c r="I911" s="24">
        <v>44472.479166666701</v>
      </c>
      <c r="J911" s="6">
        <v>2</v>
      </c>
      <c r="K911" s="6">
        <v>2</v>
      </c>
      <c r="L911" s="6" t="str">
        <f>VLOOKUP(G911,IDs!$Q$3:$R$22,2,0)</f>
        <v>New Delhi</v>
      </c>
      <c r="M911" s="6">
        <f>VLOOKUP(E911,IDs!$A$3:$C$161,3,0)</f>
        <v>0</v>
      </c>
      <c r="N911" s="6" t="str">
        <f>VLOOKUP(M911,IDs!$F$3:$G$17,2,0)</f>
        <v>Not Assigned</v>
      </c>
    </row>
    <row r="912" spans="1:14" ht="12.75">
      <c r="A912" s="6" t="s">
        <v>811</v>
      </c>
      <c r="B912" s="6">
        <v>45464</v>
      </c>
      <c r="C912" s="6">
        <v>2</v>
      </c>
      <c r="D912" s="6"/>
      <c r="E912" s="6">
        <v>2</v>
      </c>
      <c r="F912" s="6">
        <v>13</v>
      </c>
      <c r="G912" s="6">
        <v>1</v>
      </c>
      <c r="H912" s="6"/>
      <c r="I912" s="24">
        <v>44472.479166666701</v>
      </c>
      <c r="J912" s="6">
        <v>13</v>
      </c>
      <c r="K912" s="6">
        <v>2</v>
      </c>
      <c r="L912" s="6" t="str">
        <f>VLOOKUP(G912,IDs!$Q$3:$R$22,2,0)</f>
        <v>New Delhi</v>
      </c>
      <c r="M912" s="6">
        <f>VLOOKUP(E912,IDs!$A$3:$C$161,3,0)</f>
        <v>1</v>
      </c>
      <c r="N912" s="6" t="str">
        <f>VLOOKUP(M912,IDs!$F$3:$G$17,2,0)</f>
        <v>Proctology</v>
      </c>
    </row>
    <row r="913" spans="1:14" ht="12.75">
      <c r="A913" s="6" t="s">
        <v>812</v>
      </c>
      <c r="B913" s="6">
        <v>45465</v>
      </c>
      <c r="C913" s="6">
        <v>1</v>
      </c>
      <c r="D913" s="6"/>
      <c r="E913" s="6">
        <v>39</v>
      </c>
      <c r="F913" s="6">
        <v>13</v>
      </c>
      <c r="G913" s="6">
        <v>1</v>
      </c>
      <c r="H913" s="6"/>
      <c r="I913" s="24">
        <v>44472.479861111096</v>
      </c>
      <c r="J913" s="6">
        <v>13</v>
      </c>
      <c r="K913" s="6">
        <v>1</v>
      </c>
      <c r="L913" s="6" t="str">
        <f>VLOOKUP(G913,IDs!$Q$3:$R$22,2,0)</f>
        <v>New Delhi</v>
      </c>
      <c r="M913" s="6">
        <f>VLOOKUP(E913,IDs!$A$3:$C$161,3,0)</f>
        <v>2</v>
      </c>
      <c r="N913" s="6" t="str">
        <f>VLOOKUP(M913,IDs!$F$3:$G$17,2,0)</f>
        <v>Urology Circumcision</v>
      </c>
    </row>
    <row r="914" spans="1:14" ht="12.75">
      <c r="A914" s="6" t="s">
        <v>813</v>
      </c>
      <c r="B914" s="6">
        <v>45466</v>
      </c>
      <c r="C914" s="6">
        <v>5</v>
      </c>
      <c r="D914" s="6"/>
      <c r="E914" s="6">
        <v>14</v>
      </c>
      <c r="F914" s="6">
        <v>39</v>
      </c>
      <c r="G914" s="6">
        <v>1</v>
      </c>
      <c r="H914" s="6"/>
      <c r="I914" s="24">
        <v>44472.4819444444</v>
      </c>
      <c r="J914" s="6">
        <v>39</v>
      </c>
      <c r="K914" s="6">
        <v>5</v>
      </c>
      <c r="L914" s="6" t="str">
        <f>VLOOKUP(G914,IDs!$Q$3:$R$22,2,0)</f>
        <v>New Delhi</v>
      </c>
      <c r="M914" s="6">
        <f>VLOOKUP(E914,IDs!$A$3:$C$161,3,0)</f>
        <v>6</v>
      </c>
      <c r="N914" s="6" t="str">
        <f>VLOOKUP(M914,IDs!$F$3:$G$17,2,0)</f>
        <v>Kidney Stone</v>
      </c>
    </row>
    <row r="915" spans="1:14" ht="12.75">
      <c r="A915" s="6" t="s">
        <v>814</v>
      </c>
      <c r="B915" s="6">
        <v>45467</v>
      </c>
      <c r="C915" s="6">
        <v>1</v>
      </c>
      <c r="D915" s="6"/>
      <c r="E915" s="6">
        <v>20</v>
      </c>
      <c r="F915" s="6">
        <v>12</v>
      </c>
      <c r="G915" s="6">
        <v>4</v>
      </c>
      <c r="H915" s="24">
        <v>44503</v>
      </c>
      <c r="I915" s="24">
        <v>44472.4819444444</v>
      </c>
      <c r="J915" s="6">
        <v>12</v>
      </c>
      <c r="K915" s="6">
        <v>1</v>
      </c>
      <c r="L915" s="6" t="str">
        <f>VLOOKUP(G915,IDs!$Q$3:$R$22,2,0)</f>
        <v>Hyderabad</v>
      </c>
      <c r="M915" s="6">
        <f>VLOOKUP(E915,IDs!$A$3:$C$161,3,0)</f>
        <v>1</v>
      </c>
      <c r="N915" s="6" t="str">
        <f>VLOOKUP(M915,IDs!$F$3:$G$17,2,0)</f>
        <v>Proctology</v>
      </c>
    </row>
    <row r="916" spans="1:14" ht="12.75">
      <c r="A916" s="6" t="s">
        <v>815</v>
      </c>
      <c r="B916" s="6">
        <v>45468</v>
      </c>
      <c r="C916" s="6">
        <v>5</v>
      </c>
      <c r="D916" s="6"/>
      <c r="E916" s="6">
        <v>14</v>
      </c>
      <c r="F916" s="6">
        <v>39</v>
      </c>
      <c r="G916" s="6">
        <v>2</v>
      </c>
      <c r="H916" s="24">
        <v>44726</v>
      </c>
      <c r="I916" s="24">
        <v>44472.487500000003</v>
      </c>
      <c r="J916" s="6">
        <v>39</v>
      </c>
      <c r="K916" s="6">
        <v>5</v>
      </c>
      <c r="L916" s="6" t="str">
        <f>VLOOKUP(G916,IDs!$Q$3:$R$22,2,0)</f>
        <v>Bangalore</v>
      </c>
      <c r="M916" s="6">
        <f>VLOOKUP(E916,IDs!$A$3:$C$161,3,0)</f>
        <v>6</v>
      </c>
      <c r="N916" s="6" t="str">
        <f>VLOOKUP(M916,IDs!$F$3:$G$17,2,0)</f>
        <v>Kidney Stone</v>
      </c>
    </row>
    <row r="917" spans="1:14" ht="12.75">
      <c r="A917" s="6" t="s">
        <v>816</v>
      </c>
      <c r="B917" s="6">
        <v>45469</v>
      </c>
      <c r="C917" s="6">
        <v>1</v>
      </c>
      <c r="D917" s="6"/>
      <c r="E917" s="6">
        <v>2</v>
      </c>
      <c r="F917" s="6">
        <v>2</v>
      </c>
      <c r="G917" s="6">
        <v>3</v>
      </c>
      <c r="H917" s="6"/>
      <c r="I917" s="24">
        <v>44472.488194444399</v>
      </c>
      <c r="J917" s="6">
        <v>2</v>
      </c>
      <c r="K917" s="6">
        <v>1</v>
      </c>
      <c r="L917" s="6" t="str">
        <f>VLOOKUP(G917,IDs!$Q$3:$R$22,2,0)</f>
        <v>Mumbai</v>
      </c>
      <c r="M917" s="6">
        <f>VLOOKUP(E917,IDs!$A$3:$C$161,3,0)</f>
        <v>1</v>
      </c>
      <c r="N917" s="6" t="str">
        <f>VLOOKUP(M917,IDs!$F$3:$G$17,2,0)</f>
        <v>Proctology</v>
      </c>
    </row>
    <row r="918" spans="1:14" ht="12.75">
      <c r="A918" s="6" t="s">
        <v>817</v>
      </c>
      <c r="B918" s="6">
        <v>45470</v>
      </c>
      <c r="C918" s="6">
        <v>5</v>
      </c>
      <c r="D918" s="6"/>
      <c r="E918" s="6">
        <v>14</v>
      </c>
      <c r="F918" s="6">
        <v>2</v>
      </c>
      <c r="G918" s="6">
        <v>1</v>
      </c>
      <c r="H918" s="6"/>
      <c r="I918" s="24">
        <v>44472.488888888904</v>
      </c>
      <c r="J918" s="6">
        <v>2</v>
      </c>
      <c r="K918" s="6">
        <v>5</v>
      </c>
      <c r="L918" s="6" t="str">
        <f>VLOOKUP(G918,IDs!$Q$3:$R$22,2,0)</f>
        <v>New Delhi</v>
      </c>
      <c r="M918" s="6">
        <f>VLOOKUP(E918,IDs!$A$3:$C$161,3,0)</f>
        <v>6</v>
      </c>
      <c r="N918" s="6" t="str">
        <f>VLOOKUP(M918,IDs!$F$3:$G$17,2,0)</f>
        <v>Kidney Stone</v>
      </c>
    </row>
    <row r="919" spans="1:14" ht="12.75">
      <c r="A919" s="6" t="s">
        <v>818</v>
      </c>
      <c r="B919" s="6">
        <v>45471</v>
      </c>
      <c r="C919" s="6">
        <v>1</v>
      </c>
      <c r="D919" s="6"/>
      <c r="E919" s="6">
        <v>2</v>
      </c>
      <c r="F919" s="6">
        <v>13</v>
      </c>
      <c r="G919" s="6">
        <v>2</v>
      </c>
      <c r="H919" s="6"/>
      <c r="I919" s="24">
        <v>44472.495138888902</v>
      </c>
      <c r="J919" s="6">
        <v>13</v>
      </c>
      <c r="K919" s="6">
        <v>1</v>
      </c>
      <c r="L919" s="6" t="str">
        <f>VLOOKUP(G919,IDs!$Q$3:$R$22,2,0)</f>
        <v>Bangalore</v>
      </c>
      <c r="M919" s="6">
        <f>VLOOKUP(E919,IDs!$A$3:$C$161,3,0)</f>
        <v>1</v>
      </c>
      <c r="N919" s="6" t="str">
        <f>VLOOKUP(M919,IDs!$F$3:$G$17,2,0)</f>
        <v>Proctology</v>
      </c>
    </row>
    <row r="920" spans="1:14" ht="12.75">
      <c r="A920" s="6" t="s">
        <v>819</v>
      </c>
      <c r="B920" s="6">
        <v>45472</v>
      </c>
      <c r="C920" s="6">
        <v>1</v>
      </c>
      <c r="D920" s="6"/>
      <c r="E920" s="6">
        <v>2</v>
      </c>
      <c r="F920" s="6">
        <v>2</v>
      </c>
      <c r="G920" s="6">
        <v>3</v>
      </c>
      <c r="H920" s="6"/>
      <c r="I920" s="24">
        <v>44472.499305555597</v>
      </c>
      <c r="J920" s="6">
        <v>2</v>
      </c>
      <c r="K920" s="6">
        <v>1</v>
      </c>
      <c r="L920" s="6" t="str">
        <f>VLOOKUP(G920,IDs!$Q$3:$R$22,2,0)</f>
        <v>Mumbai</v>
      </c>
      <c r="M920" s="6">
        <f>VLOOKUP(E920,IDs!$A$3:$C$161,3,0)</f>
        <v>1</v>
      </c>
      <c r="N920" s="6" t="str">
        <f>VLOOKUP(M920,IDs!$F$3:$G$17,2,0)</f>
        <v>Proctology</v>
      </c>
    </row>
    <row r="921" spans="1:14" ht="12.75">
      <c r="A921" s="6" t="s">
        <v>820</v>
      </c>
      <c r="B921" s="6">
        <v>45473</v>
      </c>
      <c r="C921" s="6">
        <v>2</v>
      </c>
      <c r="D921" s="6" t="s">
        <v>54</v>
      </c>
      <c r="E921" s="6">
        <v>2</v>
      </c>
      <c r="F921" s="6">
        <v>10</v>
      </c>
      <c r="G921" s="6">
        <v>6</v>
      </c>
      <c r="H921" s="24">
        <v>44722</v>
      </c>
      <c r="I921" s="24">
        <v>44472.5</v>
      </c>
      <c r="J921" s="6">
        <v>10</v>
      </c>
      <c r="K921" s="6">
        <v>2</v>
      </c>
      <c r="L921" s="6" t="str">
        <f>VLOOKUP(G921,IDs!$Q$3:$R$22,2,0)</f>
        <v>Pune</v>
      </c>
      <c r="M921" s="6">
        <f>VLOOKUP(E921,IDs!$A$3:$C$161,3,0)</f>
        <v>1</v>
      </c>
      <c r="N921" s="6" t="str">
        <f>VLOOKUP(M921,IDs!$F$3:$G$17,2,0)</f>
        <v>Proctology</v>
      </c>
    </row>
    <row r="922" spans="1:14" ht="12.75">
      <c r="A922" s="6" t="s">
        <v>821</v>
      </c>
      <c r="B922" s="6">
        <v>45474</v>
      </c>
      <c r="C922" s="6">
        <v>1</v>
      </c>
      <c r="D922" s="6"/>
      <c r="E922" s="6">
        <v>2</v>
      </c>
      <c r="F922" s="6">
        <v>2</v>
      </c>
      <c r="G922" s="6">
        <v>1</v>
      </c>
      <c r="H922" s="6"/>
      <c r="I922" s="24">
        <v>44472.5</v>
      </c>
      <c r="J922" s="6">
        <v>2</v>
      </c>
      <c r="K922" s="6">
        <v>1</v>
      </c>
      <c r="L922" s="6" t="str">
        <f>VLOOKUP(G922,IDs!$Q$3:$R$22,2,0)</f>
        <v>New Delhi</v>
      </c>
      <c r="M922" s="6">
        <f>VLOOKUP(E922,IDs!$A$3:$C$161,3,0)</f>
        <v>1</v>
      </c>
      <c r="N922" s="6" t="str">
        <f>VLOOKUP(M922,IDs!$F$3:$G$17,2,0)</f>
        <v>Proctology</v>
      </c>
    </row>
    <row r="923" spans="1:14" ht="12.75">
      <c r="A923" s="6" t="s">
        <v>821</v>
      </c>
      <c r="B923" s="6">
        <v>45475</v>
      </c>
      <c r="C923" s="6">
        <v>1</v>
      </c>
      <c r="D923" s="6"/>
      <c r="E923" s="6">
        <v>2</v>
      </c>
      <c r="F923" s="6">
        <v>12</v>
      </c>
      <c r="G923" s="6">
        <v>1</v>
      </c>
      <c r="H923" s="6"/>
      <c r="I923" s="24">
        <v>44472.5</v>
      </c>
      <c r="J923" s="6">
        <v>12</v>
      </c>
      <c r="K923" s="6">
        <v>1</v>
      </c>
      <c r="L923" s="6" t="str">
        <f>VLOOKUP(G923,IDs!$Q$3:$R$22,2,0)</f>
        <v>New Delhi</v>
      </c>
      <c r="M923" s="6">
        <f>VLOOKUP(E923,IDs!$A$3:$C$161,3,0)</f>
        <v>1</v>
      </c>
      <c r="N923" s="6" t="str">
        <f>VLOOKUP(M923,IDs!$F$3:$G$17,2,0)</f>
        <v>Proctology</v>
      </c>
    </row>
    <row r="924" spans="1:14" ht="12.75">
      <c r="A924" s="6" t="s">
        <v>822</v>
      </c>
      <c r="B924" s="6">
        <v>45476</v>
      </c>
      <c r="C924" s="6">
        <v>2</v>
      </c>
      <c r="D924" s="6"/>
      <c r="E924" s="6">
        <v>20</v>
      </c>
      <c r="F924" s="6">
        <v>51</v>
      </c>
      <c r="G924" s="6">
        <v>3</v>
      </c>
      <c r="H924" s="6"/>
      <c r="I924" s="24">
        <v>44472.503472222197</v>
      </c>
      <c r="J924" s="6">
        <v>51</v>
      </c>
      <c r="K924" s="6">
        <v>2</v>
      </c>
      <c r="L924" s="6" t="str">
        <f>VLOOKUP(G924,IDs!$Q$3:$R$22,2,0)</f>
        <v>Mumbai</v>
      </c>
      <c r="M924" s="6">
        <f>VLOOKUP(E924,IDs!$A$3:$C$161,3,0)</f>
        <v>1</v>
      </c>
      <c r="N924" s="6" t="str">
        <f>VLOOKUP(M924,IDs!$F$3:$G$17,2,0)</f>
        <v>Proctology</v>
      </c>
    </row>
    <row r="925" spans="1:14" ht="12.75">
      <c r="A925" s="6" t="s">
        <v>823</v>
      </c>
      <c r="B925" s="6">
        <v>45477</v>
      </c>
      <c r="C925" s="6">
        <v>2</v>
      </c>
      <c r="D925" s="6"/>
      <c r="E925" s="6">
        <v>37</v>
      </c>
      <c r="F925" s="6">
        <v>10</v>
      </c>
      <c r="G925" s="6">
        <v>1</v>
      </c>
      <c r="H925" s="23">
        <v>44482</v>
      </c>
      <c r="I925" s="24">
        <v>44472.503472222197</v>
      </c>
      <c r="J925" s="6">
        <v>10</v>
      </c>
      <c r="K925" s="6">
        <v>2</v>
      </c>
      <c r="L925" s="6" t="str">
        <f>VLOOKUP(G925,IDs!$Q$3:$R$22,2,0)</f>
        <v>New Delhi</v>
      </c>
      <c r="M925" s="6">
        <f>VLOOKUP(E925,IDs!$A$3:$C$161,3,0)</f>
        <v>0</v>
      </c>
      <c r="N925" s="6" t="str">
        <f>VLOOKUP(M925,IDs!$F$3:$G$17,2,0)</f>
        <v>Not Assigned</v>
      </c>
    </row>
    <row r="926" spans="1:14" ht="12.75">
      <c r="A926" s="6" t="s">
        <v>824</v>
      </c>
      <c r="B926" s="6">
        <v>45478</v>
      </c>
      <c r="C926" s="6">
        <v>5</v>
      </c>
      <c r="D926" s="6"/>
      <c r="E926" s="6">
        <v>2</v>
      </c>
      <c r="F926" s="6">
        <v>13</v>
      </c>
      <c r="G926" s="6">
        <v>1</v>
      </c>
      <c r="H926" s="6"/>
      <c r="I926" s="24">
        <v>44472.508333333302</v>
      </c>
      <c r="J926" s="6">
        <v>13</v>
      </c>
      <c r="K926" s="6">
        <v>5</v>
      </c>
      <c r="L926" s="6" t="str">
        <f>VLOOKUP(G926,IDs!$Q$3:$R$22,2,0)</f>
        <v>New Delhi</v>
      </c>
      <c r="M926" s="6">
        <f>VLOOKUP(E926,IDs!$A$3:$C$161,3,0)</f>
        <v>1</v>
      </c>
      <c r="N926" s="6" t="str">
        <f>VLOOKUP(M926,IDs!$F$3:$G$17,2,0)</f>
        <v>Proctology</v>
      </c>
    </row>
    <row r="927" spans="1:14" ht="12.75">
      <c r="A927" s="6" t="s">
        <v>823</v>
      </c>
      <c r="B927" s="6">
        <v>45479</v>
      </c>
      <c r="C927" s="6">
        <v>2</v>
      </c>
      <c r="D927" s="6"/>
      <c r="E927" s="6">
        <v>2</v>
      </c>
      <c r="F927" s="6">
        <v>39</v>
      </c>
      <c r="G927" s="6">
        <v>1</v>
      </c>
      <c r="H927" s="23">
        <v>44485</v>
      </c>
      <c r="I927" s="24">
        <v>44472.513888888898</v>
      </c>
      <c r="J927" s="6">
        <v>39</v>
      </c>
      <c r="K927" s="6">
        <v>2</v>
      </c>
      <c r="L927" s="6" t="str">
        <f>VLOOKUP(G927,IDs!$Q$3:$R$22,2,0)</f>
        <v>New Delhi</v>
      </c>
      <c r="M927" s="6">
        <f>VLOOKUP(E927,IDs!$A$3:$C$161,3,0)</f>
        <v>1</v>
      </c>
      <c r="N927" s="6" t="str">
        <f>VLOOKUP(M927,IDs!$F$3:$G$17,2,0)</f>
        <v>Proctology</v>
      </c>
    </row>
    <row r="928" spans="1:14" ht="12.75">
      <c r="A928" s="6" t="s">
        <v>825</v>
      </c>
      <c r="B928" s="6">
        <v>45480</v>
      </c>
      <c r="C928" s="6">
        <v>5</v>
      </c>
      <c r="D928" s="6"/>
      <c r="E928" s="6">
        <v>14</v>
      </c>
      <c r="F928" s="6">
        <v>13</v>
      </c>
      <c r="G928" s="6">
        <v>1</v>
      </c>
      <c r="H928" s="23">
        <v>44489</v>
      </c>
      <c r="I928" s="24">
        <v>44472.521527777797</v>
      </c>
      <c r="J928" s="6">
        <v>13</v>
      </c>
      <c r="K928" s="6">
        <v>5</v>
      </c>
      <c r="L928" s="6" t="str">
        <f>VLOOKUP(G928,IDs!$Q$3:$R$22,2,0)</f>
        <v>New Delhi</v>
      </c>
      <c r="M928" s="6">
        <f>VLOOKUP(E928,IDs!$A$3:$C$161,3,0)</f>
        <v>6</v>
      </c>
      <c r="N928" s="6" t="str">
        <f>VLOOKUP(M928,IDs!$F$3:$G$17,2,0)</f>
        <v>Kidney Stone</v>
      </c>
    </row>
    <row r="929" spans="1:14" ht="12.75">
      <c r="A929" s="6" t="s">
        <v>826</v>
      </c>
      <c r="B929" s="6">
        <v>45481</v>
      </c>
      <c r="C929" s="6">
        <v>2</v>
      </c>
      <c r="D929" s="6"/>
      <c r="E929" s="6">
        <v>37</v>
      </c>
      <c r="F929" s="6">
        <v>2</v>
      </c>
      <c r="G929" s="6">
        <v>1</v>
      </c>
      <c r="H929" s="6"/>
      <c r="I929" s="24">
        <v>44472.534722222197</v>
      </c>
      <c r="J929" s="6">
        <v>2</v>
      </c>
      <c r="K929" s="6">
        <v>2</v>
      </c>
      <c r="L929" s="6" t="str">
        <f>VLOOKUP(G929,IDs!$Q$3:$R$22,2,0)</f>
        <v>New Delhi</v>
      </c>
      <c r="M929" s="6">
        <f>VLOOKUP(E929,IDs!$A$3:$C$161,3,0)</f>
        <v>0</v>
      </c>
      <c r="N929" s="6" t="str">
        <f>VLOOKUP(M929,IDs!$F$3:$G$17,2,0)</f>
        <v>Not Assigned</v>
      </c>
    </row>
    <row r="930" spans="1:14" ht="12.75">
      <c r="A930" s="6" t="s">
        <v>298</v>
      </c>
      <c r="B930" s="6">
        <v>45482</v>
      </c>
      <c r="C930" s="6">
        <v>5</v>
      </c>
      <c r="D930" s="6"/>
      <c r="E930" s="6">
        <v>14</v>
      </c>
      <c r="F930" s="6">
        <v>39</v>
      </c>
      <c r="G930" s="6">
        <v>2</v>
      </c>
      <c r="H930" s="23">
        <v>44555</v>
      </c>
      <c r="I930" s="24">
        <v>44472.536805555603</v>
      </c>
      <c r="J930" s="6">
        <v>39</v>
      </c>
      <c r="K930" s="6">
        <v>5</v>
      </c>
      <c r="L930" s="6" t="str">
        <f>VLOOKUP(G930,IDs!$Q$3:$R$22,2,0)</f>
        <v>Bangalore</v>
      </c>
      <c r="M930" s="6">
        <f>VLOOKUP(E930,IDs!$A$3:$C$161,3,0)</f>
        <v>6</v>
      </c>
      <c r="N930" s="6" t="str">
        <f>VLOOKUP(M930,IDs!$F$3:$G$17,2,0)</f>
        <v>Kidney Stone</v>
      </c>
    </row>
    <row r="931" spans="1:14" ht="12.75">
      <c r="A931" s="6" t="s">
        <v>827</v>
      </c>
      <c r="B931" s="6">
        <v>45483</v>
      </c>
      <c r="C931" s="6">
        <v>1</v>
      </c>
      <c r="D931" s="6" t="s">
        <v>54</v>
      </c>
      <c r="E931" s="6">
        <v>39</v>
      </c>
      <c r="F931" s="6">
        <v>4</v>
      </c>
      <c r="G931" s="6">
        <v>6</v>
      </c>
      <c r="H931" s="24">
        <v>44729</v>
      </c>
      <c r="I931" s="24">
        <v>44472.536805555603</v>
      </c>
      <c r="J931" s="6">
        <v>4</v>
      </c>
      <c r="K931" s="6">
        <v>1</v>
      </c>
      <c r="L931" s="6" t="str">
        <f>VLOOKUP(G931,IDs!$Q$3:$R$22,2,0)</f>
        <v>Pune</v>
      </c>
      <c r="M931" s="6">
        <f>VLOOKUP(E931,IDs!$A$3:$C$161,3,0)</f>
        <v>2</v>
      </c>
      <c r="N931" s="6" t="str">
        <f>VLOOKUP(M931,IDs!$F$3:$G$17,2,0)</f>
        <v>Urology Circumcision</v>
      </c>
    </row>
    <row r="932" spans="1:14" ht="12.75">
      <c r="A932" s="6" t="s">
        <v>828</v>
      </c>
      <c r="B932" s="6">
        <v>45484</v>
      </c>
      <c r="C932" s="6">
        <v>2</v>
      </c>
      <c r="D932" s="6" t="s">
        <v>49</v>
      </c>
      <c r="E932" s="6">
        <v>2</v>
      </c>
      <c r="F932" s="6">
        <v>34</v>
      </c>
      <c r="G932" s="6">
        <v>3</v>
      </c>
      <c r="H932" s="24">
        <v>44474</v>
      </c>
      <c r="I932" s="24">
        <v>44472.538194444402</v>
      </c>
      <c r="J932" s="6">
        <v>34</v>
      </c>
      <c r="K932" s="6">
        <v>2</v>
      </c>
      <c r="L932" s="6" t="str">
        <f>VLOOKUP(G932,IDs!$Q$3:$R$22,2,0)</f>
        <v>Mumbai</v>
      </c>
      <c r="M932" s="6">
        <f>VLOOKUP(E932,IDs!$A$3:$C$161,3,0)</f>
        <v>1</v>
      </c>
      <c r="N932" s="6" t="str">
        <f>VLOOKUP(M932,IDs!$F$3:$G$17,2,0)</f>
        <v>Proctology</v>
      </c>
    </row>
    <row r="933" spans="1:14" ht="12.75">
      <c r="A933" s="6" t="s">
        <v>829</v>
      </c>
      <c r="B933" s="6">
        <v>45485</v>
      </c>
      <c r="C933" s="6">
        <v>2</v>
      </c>
      <c r="D933" s="6"/>
      <c r="E933" s="6">
        <v>39</v>
      </c>
      <c r="F933" s="6">
        <v>53</v>
      </c>
      <c r="G933" s="6">
        <v>8</v>
      </c>
      <c r="H933" s="6"/>
      <c r="I933" s="24">
        <v>44472.538194444402</v>
      </c>
      <c r="J933" s="6">
        <v>53</v>
      </c>
      <c r="K933" s="6">
        <v>2</v>
      </c>
      <c r="L933" s="6" t="str">
        <f>VLOOKUP(G933,IDs!$Q$3:$R$22,2,0)</f>
        <v xml:space="preserve">Tertiary </v>
      </c>
      <c r="M933" s="6">
        <f>VLOOKUP(E933,IDs!$A$3:$C$161,3,0)</f>
        <v>2</v>
      </c>
      <c r="N933" s="6" t="str">
        <f>VLOOKUP(M933,IDs!$F$3:$G$17,2,0)</f>
        <v>Urology Circumcision</v>
      </c>
    </row>
    <row r="934" spans="1:14" ht="12.75">
      <c r="A934" s="6" t="s">
        <v>829</v>
      </c>
      <c r="B934" s="6">
        <v>45486</v>
      </c>
      <c r="C934" s="6">
        <v>2</v>
      </c>
      <c r="D934" s="6"/>
      <c r="E934" s="6">
        <v>39</v>
      </c>
      <c r="F934" s="6">
        <v>2</v>
      </c>
      <c r="G934" s="6">
        <v>1</v>
      </c>
      <c r="H934" s="23">
        <v>44480</v>
      </c>
      <c r="I934" s="24">
        <v>44472.538194444402</v>
      </c>
      <c r="J934" s="6">
        <v>2</v>
      </c>
      <c r="K934" s="6">
        <v>2</v>
      </c>
      <c r="L934" s="6" t="str">
        <f>VLOOKUP(G934,IDs!$Q$3:$R$22,2,0)</f>
        <v>New Delhi</v>
      </c>
      <c r="M934" s="6">
        <f>VLOOKUP(E934,IDs!$A$3:$C$161,3,0)</f>
        <v>2</v>
      </c>
      <c r="N934" s="6" t="str">
        <f>VLOOKUP(M934,IDs!$F$3:$G$17,2,0)</f>
        <v>Urology Circumcision</v>
      </c>
    </row>
    <row r="935" spans="1:14" ht="12.75">
      <c r="A935" s="6" t="s">
        <v>830</v>
      </c>
      <c r="B935" s="6">
        <v>45487</v>
      </c>
      <c r="C935" s="6">
        <v>1</v>
      </c>
      <c r="D935" s="6" t="s">
        <v>49</v>
      </c>
      <c r="E935" s="6">
        <v>2</v>
      </c>
      <c r="F935" s="6">
        <v>31</v>
      </c>
      <c r="G935" s="6">
        <v>1</v>
      </c>
      <c r="H935" s="24">
        <v>44478</v>
      </c>
      <c r="I935" s="24">
        <v>44472.538194444402</v>
      </c>
      <c r="J935" s="6">
        <v>31</v>
      </c>
      <c r="K935" s="6">
        <v>1</v>
      </c>
      <c r="L935" s="6" t="str">
        <f>VLOOKUP(G935,IDs!$Q$3:$R$22,2,0)</f>
        <v>New Delhi</v>
      </c>
      <c r="M935" s="6">
        <f>VLOOKUP(E935,IDs!$A$3:$C$161,3,0)</f>
        <v>1</v>
      </c>
      <c r="N935" s="6" t="str">
        <f>VLOOKUP(M935,IDs!$F$3:$G$17,2,0)</f>
        <v>Proctology</v>
      </c>
    </row>
    <row r="936" spans="1:14" ht="12.75">
      <c r="A936" s="6" t="s">
        <v>831</v>
      </c>
      <c r="B936" s="6">
        <v>45488</v>
      </c>
      <c r="C936" s="6">
        <v>5</v>
      </c>
      <c r="D936" s="6"/>
      <c r="E936" s="6">
        <v>14</v>
      </c>
      <c r="F936" s="6">
        <v>10</v>
      </c>
      <c r="G936" s="6">
        <v>2</v>
      </c>
      <c r="H936" s="6"/>
      <c r="I936" s="24">
        <v>44472.541666666701</v>
      </c>
      <c r="J936" s="6">
        <v>10</v>
      </c>
      <c r="K936" s="6">
        <v>5</v>
      </c>
      <c r="L936" s="6" t="str">
        <f>VLOOKUP(G936,IDs!$Q$3:$R$22,2,0)</f>
        <v>Bangalore</v>
      </c>
      <c r="M936" s="6">
        <f>VLOOKUP(E936,IDs!$A$3:$C$161,3,0)</f>
        <v>6</v>
      </c>
      <c r="N936" s="6" t="str">
        <f>VLOOKUP(M936,IDs!$F$3:$G$17,2,0)</f>
        <v>Kidney Stone</v>
      </c>
    </row>
    <row r="937" spans="1:14" ht="12.75">
      <c r="A937" s="6" t="s">
        <v>832</v>
      </c>
      <c r="B937" s="6">
        <v>45489</v>
      </c>
      <c r="C937" s="6">
        <v>5</v>
      </c>
      <c r="D937" s="6" t="s">
        <v>49</v>
      </c>
      <c r="E937" s="6">
        <v>14</v>
      </c>
      <c r="F937" s="6">
        <v>39</v>
      </c>
      <c r="G937" s="6">
        <v>2</v>
      </c>
      <c r="H937" s="24">
        <v>44749</v>
      </c>
      <c r="I937" s="24">
        <v>44472.5444444444</v>
      </c>
      <c r="J937" s="6">
        <v>39</v>
      </c>
      <c r="K937" s="6">
        <v>5</v>
      </c>
      <c r="L937" s="6" t="str">
        <f>VLOOKUP(G937,IDs!$Q$3:$R$22,2,0)</f>
        <v>Bangalore</v>
      </c>
      <c r="M937" s="6">
        <f>VLOOKUP(E937,IDs!$A$3:$C$161,3,0)</f>
        <v>6</v>
      </c>
      <c r="N937" s="6" t="str">
        <f>VLOOKUP(M937,IDs!$F$3:$G$17,2,0)</f>
        <v>Kidney Stone</v>
      </c>
    </row>
    <row r="938" spans="1:14" ht="12.75">
      <c r="A938" s="6" t="s">
        <v>833</v>
      </c>
      <c r="B938" s="6">
        <v>45490</v>
      </c>
      <c r="C938" s="6">
        <v>1</v>
      </c>
      <c r="D938" s="6"/>
      <c r="E938" s="6">
        <v>2</v>
      </c>
      <c r="F938" s="6">
        <v>12</v>
      </c>
      <c r="G938" s="6">
        <v>1</v>
      </c>
      <c r="H938" s="6"/>
      <c r="I938" s="24">
        <v>44472.5444444444</v>
      </c>
      <c r="J938" s="6">
        <v>12</v>
      </c>
      <c r="K938" s="6">
        <v>1</v>
      </c>
      <c r="L938" s="6" t="str">
        <f>VLOOKUP(G938,IDs!$Q$3:$R$22,2,0)</f>
        <v>New Delhi</v>
      </c>
      <c r="M938" s="6">
        <f>VLOOKUP(E938,IDs!$A$3:$C$161,3,0)</f>
        <v>1</v>
      </c>
      <c r="N938" s="6" t="str">
        <f>VLOOKUP(M938,IDs!$F$3:$G$17,2,0)</f>
        <v>Proctology</v>
      </c>
    </row>
    <row r="939" spans="1:14" ht="12.75">
      <c r="A939" s="6" t="s">
        <v>834</v>
      </c>
      <c r="B939" s="6">
        <v>45491</v>
      </c>
      <c r="C939" s="6">
        <v>2</v>
      </c>
      <c r="D939" s="6"/>
      <c r="E939" s="6">
        <v>37</v>
      </c>
      <c r="F939" s="6">
        <v>2</v>
      </c>
      <c r="G939" s="6">
        <v>4</v>
      </c>
      <c r="H939" s="6"/>
      <c r="I939" s="24">
        <v>44472.545138888898</v>
      </c>
      <c r="J939" s="6">
        <v>2</v>
      </c>
      <c r="K939" s="6">
        <v>2</v>
      </c>
      <c r="L939" s="6" t="str">
        <f>VLOOKUP(G939,IDs!$Q$3:$R$22,2,0)</f>
        <v>Hyderabad</v>
      </c>
      <c r="M939" s="6">
        <f>VLOOKUP(E939,IDs!$A$3:$C$161,3,0)</f>
        <v>0</v>
      </c>
      <c r="N939" s="6" t="str">
        <f>VLOOKUP(M939,IDs!$F$3:$G$17,2,0)</f>
        <v>Not Assigned</v>
      </c>
    </row>
    <row r="940" spans="1:14" ht="12.75">
      <c r="A940" s="6" t="s">
        <v>835</v>
      </c>
      <c r="B940" s="6">
        <v>45492</v>
      </c>
      <c r="C940" s="6">
        <v>8</v>
      </c>
      <c r="D940" s="6"/>
      <c r="E940" s="6">
        <v>2</v>
      </c>
      <c r="F940" s="6">
        <v>13</v>
      </c>
      <c r="G940" s="6">
        <v>2</v>
      </c>
      <c r="H940" s="6"/>
      <c r="I940" s="24">
        <v>44472.545833333301</v>
      </c>
      <c r="J940" s="6">
        <v>13</v>
      </c>
      <c r="K940" s="6">
        <v>8</v>
      </c>
      <c r="L940" s="6" t="str">
        <f>VLOOKUP(G940,IDs!$Q$3:$R$22,2,0)</f>
        <v>Bangalore</v>
      </c>
      <c r="M940" s="6">
        <f>VLOOKUP(E940,IDs!$A$3:$C$161,3,0)</f>
        <v>1</v>
      </c>
      <c r="N940" s="6" t="str">
        <f>VLOOKUP(M940,IDs!$F$3:$G$17,2,0)</f>
        <v>Proctology</v>
      </c>
    </row>
    <row r="941" spans="1:14" ht="12.75">
      <c r="A941" s="6" t="s">
        <v>836</v>
      </c>
      <c r="B941" s="6">
        <v>45493</v>
      </c>
      <c r="C941" s="6">
        <v>2</v>
      </c>
      <c r="D941" s="6"/>
      <c r="E941" s="6">
        <v>2</v>
      </c>
      <c r="F941" s="6">
        <v>13</v>
      </c>
      <c r="G941" s="6">
        <v>1</v>
      </c>
      <c r="H941" s="6"/>
      <c r="I941" s="24">
        <v>44472.548611111102</v>
      </c>
      <c r="J941" s="6">
        <v>13</v>
      </c>
      <c r="K941" s="6">
        <v>2</v>
      </c>
      <c r="L941" s="6" t="str">
        <f>VLOOKUP(G941,IDs!$Q$3:$R$22,2,0)</f>
        <v>New Delhi</v>
      </c>
      <c r="M941" s="6">
        <f>VLOOKUP(E941,IDs!$A$3:$C$161,3,0)</f>
        <v>1</v>
      </c>
      <c r="N941" s="6" t="str">
        <f>VLOOKUP(M941,IDs!$F$3:$G$17,2,0)</f>
        <v>Proctology</v>
      </c>
    </row>
    <row r="942" spans="1:14" ht="12.75">
      <c r="A942" s="6" t="s">
        <v>837</v>
      </c>
      <c r="B942" s="6">
        <v>45494</v>
      </c>
      <c r="C942" s="6">
        <v>1</v>
      </c>
      <c r="D942" s="6" t="s">
        <v>49</v>
      </c>
      <c r="E942" s="6">
        <v>17</v>
      </c>
      <c r="F942" s="6">
        <v>13</v>
      </c>
      <c r="G942" s="6">
        <v>1</v>
      </c>
      <c r="H942" s="23">
        <v>44551</v>
      </c>
      <c r="I942" s="24">
        <v>44472.5493055556</v>
      </c>
      <c r="J942" s="6">
        <v>13</v>
      </c>
      <c r="K942" s="6">
        <v>1</v>
      </c>
      <c r="L942" s="6" t="str">
        <f>VLOOKUP(G942,IDs!$Q$3:$R$22,2,0)</f>
        <v>New Delhi</v>
      </c>
      <c r="M942" s="6">
        <f>VLOOKUP(E942,IDs!$A$3:$C$161,3,0)</f>
        <v>7</v>
      </c>
      <c r="N942" s="6" t="str">
        <f>VLOOKUP(M942,IDs!$F$3:$G$17,2,0)</f>
        <v>Cosmetic</v>
      </c>
    </row>
    <row r="943" spans="1:14" ht="12.75">
      <c r="A943" s="6" t="s">
        <v>838</v>
      </c>
      <c r="B943" s="6">
        <v>45495</v>
      </c>
      <c r="C943" s="6">
        <v>2</v>
      </c>
      <c r="D943" s="6"/>
      <c r="E943" s="6">
        <v>37</v>
      </c>
      <c r="F943" s="6">
        <v>53</v>
      </c>
      <c r="G943" s="6">
        <v>4</v>
      </c>
      <c r="H943" s="6"/>
      <c r="I943" s="24">
        <v>44472.555555555598</v>
      </c>
      <c r="J943" s="6">
        <v>53</v>
      </c>
      <c r="K943" s="6">
        <v>2</v>
      </c>
      <c r="L943" s="6" t="str">
        <f>VLOOKUP(G943,IDs!$Q$3:$R$22,2,0)</f>
        <v>Hyderabad</v>
      </c>
      <c r="M943" s="6">
        <f>VLOOKUP(E943,IDs!$A$3:$C$161,3,0)</f>
        <v>0</v>
      </c>
      <c r="N943" s="6" t="str">
        <f>VLOOKUP(M943,IDs!$F$3:$G$17,2,0)</f>
        <v>Not Assigned</v>
      </c>
    </row>
    <row r="944" spans="1:14" ht="12.75">
      <c r="A944" s="6" t="s">
        <v>839</v>
      </c>
      <c r="B944" s="6">
        <v>45496</v>
      </c>
      <c r="C944" s="6">
        <v>1</v>
      </c>
      <c r="D944" s="6"/>
      <c r="E944" s="6">
        <v>5</v>
      </c>
      <c r="F944" s="6">
        <v>39</v>
      </c>
      <c r="G944" s="6">
        <v>2</v>
      </c>
      <c r="H944" s="6"/>
      <c r="I944" s="24">
        <v>44472.558333333298</v>
      </c>
      <c r="J944" s="6">
        <v>39</v>
      </c>
      <c r="K944" s="6">
        <v>1</v>
      </c>
      <c r="L944" s="6" t="str">
        <f>VLOOKUP(G944,IDs!$Q$3:$R$22,2,0)</f>
        <v>Bangalore</v>
      </c>
      <c r="M944" s="6">
        <f>VLOOKUP(E944,IDs!$A$3:$C$161,3,0)</f>
        <v>5</v>
      </c>
      <c r="N944" s="6" t="str">
        <f>VLOOKUP(M944,IDs!$F$3:$G$17,2,0)</f>
        <v>Vascular</v>
      </c>
    </row>
    <row r="945" spans="1:14" ht="12.75">
      <c r="A945" s="6" t="s">
        <v>836</v>
      </c>
      <c r="B945" s="6">
        <v>45497</v>
      </c>
      <c r="C945" s="6">
        <v>2</v>
      </c>
      <c r="D945" s="6"/>
      <c r="E945" s="6">
        <v>2</v>
      </c>
      <c r="F945" s="6">
        <v>13</v>
      </c>
      <c r="G945" s="6">
        <v>1</v>
      </c>
      <c r="H945" s="6"/>
      <c r="I945" s="24">
        <v>44472.559027777803</v>
      </c>
      <c r="J945" s="6">
        <v>13</v>
      </c>
      <c r="K945" s="6">
        <v>2</v>
      </c>
      <c r="L945" s="6" t="str">
        <f>VLOOKUP(G945,IDs!$Q$3:$R$22,2,0)</f>
        <v>New Delhi</v>
      </c>
      <c r="M945" s="6">
        <f>VLOOKUP(E945,IDs!$A$3:$C$161,3,0)</f>
        <v>1</v>
      </c>
      <c r="N945" s="6" t="str">
        <f>VLOOKUP(M945,IDs!$F$3:$G$17,2,0)</f>
        <v>Proctology</v>
      </c>
    </row>
    <row r="946" spans="1:14" ht="12.75">
      <c r="A946" s="6" t="s">
        <v>840</v>
      </c>
      <c r="B946" s="6">
        <v>45498</v>
      </c>
      <c r="C946" s="6">
        <v>5</v>
      </c>
      <c r="D946" s="6"/>
      <c r="E946" s="6">
        <v>2</v>
      </c>
      <c r="F946" s="6">
        <v>51</v>
      </c>
      <c r="G946" s="6">
        <v>2</v>
      </c>
      <c r="H946" s="6"/>
      <c r="I946" s="24">
        <v>44472.560416666704</v>
      </c>
      <c r="J946" s="6">
        <v>51</v>
      </c>
      <c r="K946" s="6">
        <v>5</v>
      </c>
      <c r="L946" s="6" t="str">
        <f>VLOOKUP(G946,IDs!$Q$3:$R$22,2,0)</f>
        <v>Bangalore</v>
      </c>
      <c r="M946" s="6">
        <f>VLOOKUP(E946,IDs!$A$3:$C$161,3,0)</f>
        <v>1</v>
      </c>
      <c r="N946" s="6" t="str">
        <f>VLOOKUP(M946,IDs!$F$3:$G$17,2,0)</f>
        <v>Proctology</v>
      </c>
    </row>
    <row r="947" spans="1:14" ht="12.75">
      <c r="A947" s="6" t="s">
        <v>841</v>
      </c>
      <c r="B947" s="6">
        <v>45499</v>
      </c>
      <c r="C947" s="6">
        <v>1</v>
      </c>
      <c r="D947" s="6"/>
      <c r="E947" s="6">
        <v>17</v>
      </c>
      <c r="F947" s="6">
        <v>13</v>
      </c>
      <c r="G947" s="6">
        <v>1</v>
      </c>
      <c r="H947" s="23">
        <v>44546</v>
      </c>
      <c r="I947" s="24">
        <v>44472.561805555597</v>
      </c>
      <c r="J947" s="6">
        <v>13</v>
      </c>
      <c r="K947" s="6">
        <v>1</v>
      </c>
      <c r="L947" s="6" t="str">
        <f>VLOOKUP(G947,IDs!$Q$3:$R$22,2,0)</f>
        <v>New Delhi</v>
      </c>
      <c r="M947" s="6">
        <f>VLOOKUP(E947,IDs!$A$3:$C$161,3,0)</f>
        <v>7</v>
      </c>
      <c r="N947" s="6" t="str">
        <f>VLOOKUP(M947,IDs!$F$3:$G$17,2,0)</f>
        <v>Cosmetic</v>
      </c>
    </row>
    <row r="948" spans="1:14" ht="12.75">
      <c r="A948" s="6" t="s">
        <v>841</v>
      </c>
      <c r="B948" s="6">
        <v>45500</v>
      </c>
      <c r="C948" s="6">
        <v>2</v>
      </c>
      <c r="D948" s="6"/>
      <c r="E948" s="6">
        <v>37</v>
      </c>
      <c r="F948" s="6">
        <v>2</v>
      </c>
      <c r="G948" s="6">
        <v>1</v>
      </c>
      <c r="H948" s="6"/>
      <c r="I948" s="24">
        <v>44472.5625</v>
      </c>
      <c r="J948" s="6">
        <v>2</v>
      </c>
      <c r="K948" s="6">
        <v>2</v>
      </c>
      <c r="L948" s="6" t="str">
        <f>VLOOKUP(G948,IDs!$Q$3:$R$22,2,0)</f>
        <v>New Delhi</v>
      </c>
      <c r="M948" s="6">
        <f>VLOOKUP(E948,IDs!$A$3:$C$161,3,0)</f>
        <v>0</v>
      </c>
      <c r="N948" s="6" t="str">
        <f>VLOOKUP(M948,IDs!$F$3:$G$17,2,0)</f>
        <v>Not Assigned</v>
      </c>
    </row>
    <row r="949" spans="1:14" ht="12.75">
      <c r="A949" s="6" t="s">
        <v>839</v>
      </c>
      <c r="B949" s="6">
        <v>45501</v>
      </c>
      <c r="C949" s="6">
        <v>2</v>
      </c>
      <c r="D949" s="6"/>
      <c r="E949" s="6">
        <v>37</v>
      </c>
      <c r="F949" s="6">
        <v>12</v>
      </c>
      <c r="G949" s="6">
        <v>3</v>
      </c>
      <c r="H949" s="6"/>
      <c r="I949" s="24">
        <v>44472.5625</v>
      </c>
      <c r="J949" s="6">
        <v>12</v>
      </c>
      <c r="K949" s="6">
        <v>2</v>
      </c>
      <c r="L949" s="6" t="str">
        <f>VLOOKUP(G949,IDs!$Q$3:$R$22,2,0)</f>
        <v>Mumbai</v>
      </c>
      <c r="M949" s="6">
        <f>VLOOKUP(E949,IDs!$A$3:$C$161,3,0)</f>
        <v>0</v>
      </c>
      <c r="N949" s="6" t="str">
        <f>VLOOKUP(M949,IDs!$F$3:$G$17,2,0)</f>
        <v>Not Assigned</v>
      </c>
    </row>
    <row r="950" spans="1:14" ht="12.75">
      <c r="A950" s="6" t="s">
        <v>842</v>
      </c>
      <c r="B950" s="6">
        <v>45502</v>
      </c>
      <c r="C950" s="6">
        <v>1</v>
      </c>
      <c r="D950" s="6"/>
      <c r="E950" s="6">
        <v>19</v>
      </c>
      <c r="F950" s="6">
        <v>12</v>
      </c>
      <c r="G950" s="6">
        <v>3</v>
      </c>
      <c r="H950" s="6"/>
      <c r="I950" s="24">
        <v>44472.563888888901</v>
      </c>
      <c r="J950" s="6">
        <v>12</v>
      </c>
      <c r="K950" s="6">
        <v>1</v>
      </c>
      <c r="L950" s="6" t="str">
        <f>VLOOKUP(G950,IDs!$Q$3:$R$22,2,0)</f>
        <v>Mumbai</v>
      </c>
      <c r="M950" s="6">
        <f>VLOOKUP(E950,IDs!$A$3:$C$161,3,0)</f>
        <v>1</v>
      </c>
      <c r="N950" s="6" t="str">
        <f>VLOOKUP(M950,IDs!$F$3:$G$17,2,0)</f>
        <v>Proctology</v>
      </c>
    </row>
    <row r="951" spans="1:14" ht="12.75">
      <c r="A951" s="6" t="s">
        <v>842</v>
      </c>
      <c r="B951" s="6">
        <v>45503</v>
      </c>
      <c r="C951" s="6">
        <v>4</v>
      </c>
      <c r="D951" s="6" t="s">
        <v>54</v>
      </c>
      <c r="E951" s="6">
        <v>20</v>
      </c>
      <c r="F951" s="6">
        <v>4</v>
      </c>
      <c r="G951" s="6">
        <v>3</v>
      </c>
      <c r="H951" s="24">
        <v>44729</v>
      </c>
      <c r="I951" s="24">
        <v>44472.563888888901</v>
      </c>
      <c r="J951" s="6">
        <v>4</v>
      </c>
      <c r="K951" s="6">
        <v>4</v>
      </c>
      <c r="L951" s="6" t="str">
        <f>VLOOKUP(G951,IDs!$Q$3:$R$22,2,0)</f>
        <v>Mumbai</v>
      </c>
      <c r="M951" s="6">
        <f>VLOOKUP(E951,IDs!$A$3:$C$161,3,0)</f>
        <v>1</v>
      </c>
      <c r="N951" s="6" t="str">
        <f>VLOOKUP(M951,IDs!$F$3:$G$17,2,0)</f>
        <v>Proctology</v>
      </c>
    </row>
    <row r="952" spans="1:14" ht="12.75">
      <c r="A952" s="6" t="s">
        <v>843</v>
      </c>
      <c r="B952" s="6">
        <v>45504</v>
      </c>
      <c r="C952" s="6">
        <v>1</v>
      </c>
      <c r="D952" s="6"/>
      <c r="E952" s="6">
        <v>2</v>
      </c>
      <c r="F952" s="6">
        <v>39</v>
      </c>
      <c r="G952" s="6">
        <v>3</v>
      </c>
      <c r="H952" s="6"/>
      <c r="I952" s="24">
        <v>44472.564583333296</v>
      </c>
      <c r="J952" s="6">
        <v>39</v>
      </c>
      <c r="K952" s="6">
        <v>1</v>
      </c>
      <c r="L952" s="6" t="str">
        <f>VLOOKUP(G952,IDs!$Q$3:$R$22,2,0)</f>
        <v>Mumbai</v>
      </c>
      <c r="M952" s="6">
        <f>VLOOKUP(E952,IDs!$A$3:$C$161,3,0)</f>
        <v>1</v>
      </c>
      <c r="N952" s="6" t="str">
        <f>VLOOKUP(M952,IDs!$F$3:$G$17,2,0)</f>
        <v>Proctology</v>
      </c>
    </row>
    <row r="953" spans="1:14" ht="12.75">
      <c r="A953" s="6" t="s">
        <v>844</v>
      </c>
      <c r="B953" s="6">
        <v>45505</v>
      </c>
      <c r="C953" s="6">
        <v>2</v>
      </c>
      <c r="D953" s="6"/>
      <c r="E953" s="6">
        <v>37</v>
      </c>
      <c r="F953" s="6">
        <v>2</v>
      </c>
      <c r="G953" s="6">
        <v>1</v>
      </c>
      <c r="H953" s="24">
        <v>44474</v>
      </c>
      <c r="I953" s="24">
        <v>44472.565972222197</v>
      </c>
      <c r="J953" s="6">
        <v>2</v>
      </c>
      <c r="K953" s="6">
        <v>2</v>
      </c>
      <c r="L953" s="6" t="str">
        <f>VLOOKUP(G953,IDs!$Q$3:$R$22,2,0)</f>
        <v>New Delhi</v>
      </c>
      <c r="M953" s="6">
        <f>VLOOKUP(E953,IDs!$A$3:$C$161,3,0)</f>
        <v>0</v>
      </c>
      <c r="N953" s="6" t="str">
        <f>VLOOKUP(M953,IDs!$F$3:$G$17,2,0)</f>
        <v>Not Assigned</v>
      </c>
    </row>
    <row r="954" spans="1:14" ht="12.75">
      <c r="A954" s="6" t="s">
        <v>845</v>
      </c>
      <c r="B954" s="6">
        <v>45506</v>
      </c>
      <c r="C954" s="6">
        <v>1</v>
      </c>
      <c r="D954" s="6"/>
      <c r="E954" s="6">
        <v>16</v>
      </c>
      <c r="F954" s="6">
        <v>4</v>
      </c>
      <c r="G954" s="6">
        <v>3</v>
      </c>
      <c r="H954" s="24">
        <v>44747</v>
      </c>
      <c r="I954" s="24">
        <v>44472.572916666701</v>
      </c>
      <c r="J954" s="6">
        <v>4</v>
      </c>
      <c r="K954" s="6">
        <v>1</v>
      </c>
      <c r="L954" s="6" t="str">
        <f>VLOOKUP(G954,IDs!$Q$3:$R$22,2,0)</f>
        <v>Mumbai</v>
      </c>
      <c r="M954" s="6">
        <f>VLOOKUP(E954,IDs!$A$3:$C$161,3,0)</f>
        <v>3</v>
      </c>
      <c r="N954" s="6" t="str">
        <f>VLOOKUP(M954,IDs!$F$3:$G$17,2,0)</f>
        <v>Laproscopy</v>
      </c>
    </row>
    <row r="955" spans="1:14" ht="12.75">
      <c r="A955" s="6" t="s">
        <v>846</v>
      </c>
      <c r="B955" s="6">
        <v>45507</v>
      </c>
      <c r="C955" s="6">
        <v>5</v>
      </c>
      <c r="D955" s="6"/>
      <c r="E955" s="6">
        <v>14</v>
      </c>
      <c r="F955" s="6">
        <v>13</v>
      </c>
      <c r="G955" s="6">
        <v>1</v>
      </c>
      <c r="H955" s="23">
        <v>44481</v>
      </c>
      <c r="I955" s="24">
        <v>44472.576388888898</v>
      </c>
      <c r="J955" s="6">
        <v>13</v>
      </c>
      <c r="K955" s="6">
        <v>5</v>
      </c>
      <c r="L955" s="6" t="str">
        <f>VLOOKUP(G955,IDs!$Q$3:$R$22,2,0)</f>
        <v>New Delhi</v>
      </c>
      <c r="M955" s="6">
        <f>VLOOKUP(E955,IDs!$A$3:$C$161,3,0)</f>
        <v>6</v>
      </c>
      <c r="N955" s="6" t="str">
        <f>VLOOKUP(M955,IDs!$F$3:$G$17,2,0)</f>
        <v>Kidney Stone</v>
      </c>
    </row>
    <row r="956" spans="1:14" ht="12.75">
      <c r="A956" s="6" t="s">
        <v>847</v>
      </c>
      <c r="B956" s="6">
        <v>45508</v>
      </c>
      <c r="C956" s="6">
        <v>1</v>
      </c>
      <c r="D956" s="6"/>
      <c r="E956" s="6">
        <v>2</v>
      </c>
      <c r="F956" s="6">
        <v>8</v>
      </c>
      <c r="G956" s="6">
        <v>1</v>
      </c>
      <c r="H956" s="24">
        <v>44474</v>
      </c>
      <c r="I956" s="24">
        <v>44472.576388888898</v>
      </c>
      <c r="J956" s="6">
        <v>8</v>
      </c>
      <c r="K956" s="6">
        <v>1</v>
      </c>
      <c r="L956" s="6" t="str">
        <f>VLOOKUP(G956,IDs!$Q$3:$R$22,2,0)</f>
        <v>New Delhi</v>
      </c>
      <c r="M956" s="6">
        <f>VLOOKUP(E956,IDs!$A$3:$C$161,3,0)</f>
        <v>1</v>
      </c>
      <c r="N956" s="6" t="str">
        <f>VLOOKUP(M956,IDs!$F$3:$G$17,2,0)</f>
        <v>Proctology</v>
      </c>
    </row>
    <row r="957" spans="1:14" ht="12.75">
      <c r="A957" s="6" t="s">
        <v>848</v>
      </c>
      <c r="B957" s="6">
        <v>45509</v>
      </c>
      <c r="C957" s="6">
        <v>1</v>
      </c>
      <c r="D957" s="6"/>
      <c r="E957" s="6">
        <v>6</v>
      </c>
      <c r="F957" s="6">
        <v>39</v>
      </c>
      <c r="G957" s="6">
        <v>1</v>
      </c>
      <c r="H957" s="6"/>
      <c r="I957" s="24">
        <v>44472.584027777797</v>
      </c>
      <c r="J957" s="6">
        <v>39</v>
      </c>
      <c r="K957" s="6">
        <v>1</v>
      </c>
      <c r="L957" s="6" t="str">
        <f>VLOOKUP(G957,IDs!$Q$3:$R$22,2,0)</f>
        <v>New Delhi</v>
      </c>
      <c r="M957" s="6">
        <f>VLOOKUP(E957,IDs!$A$3:$C$161,3,0)</f>
        <v>12</v>
      </c>
      <c r="N957" s="6" t="str">
        <f>VLOOKUP(M957,IDs!$F$3:$G$17,2,0)</f>
        <v>Urology Kidney</v>
      </c>
    </row>
    <row r="958" spans="1:14" ht="12.75">
      <c r="A958" s="6" t="s">
        <v>849</v>
      </c>
      <c r="B958" s="6">
        <v>45510</v>
      </c>
      <c r="C958" s="6">
        <v>1</v>
      </c>
      <c r="D958" s="6"/>
      <c r="E958" s="6">
        <v>39</v>
      </c>
      <c r="F958" s="6">
        <v>13</v>
      </c>
      <c r="G958" s="6">
        <v>1</v>
      </c>
      <c r="H958" s="6"/>
      <c r="I958" s="24">
        <v>44472.586111111101</v>
      </c>
      <c r="J958" s="6">
        <v>13</v>
      </c>
      <c r="K958" s="6">
        <v>1</v>
      </c>
      <c r="L958" s="6" t="str">
        <f>VLOOKUP(G958,IDs!$Q$3:$R$22,2,0)</f>
        <v>New Delhi</v>
      </c>
      <c r="M958" s="6">
        <f>VLOOKUP(E958,IDs!$A$3:$C$161,3,0)</f>
        <v>2</v>
      </c>
      <c r="N958" s="6" t="str">
        <f>VLOOKUP(M958,IDs!$F$3:$G$17,2,0)</f>
        <v>Urology Circumcision</v>
      </c>
    </row>
    <row r="959" spans="1:14" ht="12.75">
      <c r="A959" s="6" t="s">
        <v>708</v>
      </c>
      <c r="B959" s="6">
        <v>45511</v>
      </c>
      <c r="C959" s="6">
        <v>5</v>
      </c>
      <c r="D959" s="6"/>
      <c r="E959" s="6">
        <v>14</v>
      </c>
      <c r="F959" s="6">
        <v>13</v>
      </c>
      <c r="G959" s="6">
        <v>1</v>
      </c>
      <c r="H959" s="6"/>
      <c r="I959" s="24">
        <v>44472.586111111101</v>
      </c>
      <c r="J959" s="6">
        <v>13</v>
      </c>
      <c r="K959" s="6">
        <v>5</v>
      </c>
      <c r="L959" s="6" t="str">
        <f>VLOOKUP(G959,IDs!$Q$3:$R$22,2,0)</f>
        <v>New Delhi</v>
      </c>
      <c r="M959" s="6">
        <f>VLOOKUP(E959,IDs!$A$3:$C$161,3,0)</f>
        <v>6</v>
      </c>
      <c r="N959" s="6" t="str">
        <f>VLOOKUP(M959,IDs!$F$3:$G$17,2,0)</f>
        <v>Kidney Stone</v>
      </c>
    </row>
    <row r="960" spans="1:14" ht="12.75">
      <c r="A960" s="6" t="s">
        <v>848</v>
      </c>
      <c r="B960" s="6">
        <v>45512</v>
      </c>
      <c r="C960" s="6">
        <v>2</v>
      </c>
      <c r="D960" s="6"/>
      <c r="E960" s="6">
        <v>129</v>
      </c>
      <c r="F960" s="6">
        <v>39</v>
      </c>
      <c r="G960" s="6">
        <v>4</v>
      </c>
      <c r="H960" s="24">
        <v>44571</v>
      </c>
      <c r="I960" s="24">
        <v>44472.586805555598</v>
      </c>
      <c r="J960" s="6">
        <v>39</v>
      </c>
      <c r="K960" s="6">
        <v>2</v>
      </c>
      <c r="L960" s="6" t="str">
        <f>VLOOKUP(G960,IDs!$Q$3:$R$22,2,0)</f>
        <v>Hyderabad</v>
      </c>
      <c r="M960" s="6">
        <f>VLOOKUP(E960,IDs!$A$3:$C$161,3,0)</f>
        <v>9</v>
      </c>
      <c r="N960" s="6" t="str">
        <f>VLOOKUP(M960,IDs!$F$3:$G$17,2,0)</f>
        <v>Ophthalmology</v>
      </c>
    </row>
    <row r="961" spans="1:14" ht="12.75">
      <c r="A961" s="6" t="s">
        <v>850</v>
      </c>
      <c r="B961" s="6">
        <v>45513</v>
      </c>
      <c r="C961" s="6">
        <v>1</v>
      </c>
      <c r="D961" s="6"/>
      <c r="E961" s="6">
        <v>7</v>
      </c>
      <c r="F961" s="6">
        <v>13</v>
      </c>
      <c r="G961" s="6">
        <v>2</v>
      </c>
      <c r="H961" s="6"/>
      <c r="I961" s="24">
        <v>44472.594444444403</v>
      </c>
      <c r="J961" s="6">
        <v>13</v>
      </c>
      <c r="K961" s="6">
        <v>1</v>
      </c>
      <c r="L961" s="6" t="str">
        <f>VLOOKUP(G961,IDs!$Q$3:$R$22,2,0)</f>
        <v>Bangalore</v>
      </c>
      <c r="M961" s="6">
        <f>VLOOKUP(E961,IDs!$A$3:$C$161,3,0)</f>
        <v>9</v>
      </c>
      <c r="N961" s="6" t="str">
        <f>VLOOKUP(M961,IDs!$F$3:$G$17,2,0)</f>
        <v>Ophthalmology</v>
      </c>
    </row>
    <row r="962" spans="1:14" ht="12.75">
      <c r="A962" s="6" t="s">
        <v>851</v>
      </c>
      <c r="B962" s="6">
        <v>45514</v>
      </c>
      <c r="C962" s="6">
        <v>1</v>
      </c>
      <c r="D962" s="6"/>
      <c r="E962" s="6">
        <v>2</v>
      </c>
      <c r="F962" s="6">
        <v>13</v>
      </c>
      <c r="G962" s="6">
        <v>2</v>
      </c>
      <c r="H962" s="6"/>
      <c r="I962" s="24">
        <v>44472.597916666702</v>
      </c>
      <c r="J962" s="6">
        <v>13</v>
      </c>
      <c r="K962" s="6">
        <v>1</v>
      </c>
      <c r="L962" s="6" t="str">
        <f>VLOOKUP(G962,IDs!$Q$3:$R$22,2,0)</f>
        <v>Bangalore</v>
      </c>
      <c r="M962" s="6">
        <f>VLOOKUP(E962,IDs!$A$3:$C$161,3,0)</f>
        <v>1</v>
      </c>
      <c r="N962" s="6" t="str">
        <f>VLOOKUP(M962,IDs!$F$3:$G$17,2,0)</f>
        <v>Proctology</v>
      </c>
    </row>
    <row r="963" spans="1:14" ht="12.75">
      <c r="A963" s="6" t="s">
        <v>852</v>
      </c>
      <c r="B963" s="6">
        <v>45515</v>
      </c>
      <c r="C963" s="6">
        <v>1</v>
      </c>
      <c r="D963" s="6" t="s">
        <v>49</v>
      </c>
      <c r="E963" s="6">
        <v>39</v>
      </c>
      <c r="F963" s="6">
        <v>18</v>
      </c>
      <c r="G963" s="6">
        <v>2</v>
      </c>
      <c r="H963" s="23">
        <v>44485</v>
      </c>
      <c r="I963" s="24">
        <v>44472.599305555603</v>
      </c>
      <c r="J963" s="6">
        <v>18</v>
      </c>
      <c r="K963" s="6">
        <v>1</v>
      </c>
      <c r="L963" s="6" t="str">
        <f>VLOOKUP(G963,IDs!$Q$3:$R$22,2,0)</f>
        <v>Bangalore</v>
      </c>
      <c r="M963" s="6">
        <f>VLOOKUP(E963,IDs!$A$3:$C$161,3,0)</f>
        <v>2</v>
      </c>
      <c r="N963" s="6" t="str">
        <f>VLOOKUP(M963,IDs!$F$3:$G$17,2,0)</f>
        <v>Urology Circumcision</v>
      </c>
    </row>
    <row r="964" spans="1:14" ht="12.75">
      <c r="A964" s="6" t="s">
        <v>853</v>
      </c>
      <c r="B964" s="6">
        <v>45516</v>
      </c>
      <c r="C964" s="6">
        <v>1</v>
      </c>
      <c r="D964" s="6"/>
      <c r="E964" s="6">
        <v>15</v>
      </c>
      <c r="F964" s="6">
        <v>2</v>
      </c>
      <c r="G964" s="6">
        <v>1</v>
      </c>
      <c r="H964" s="6"/>
      <c r="I964" s="24">
        <v>44472.599305555603</v>
      </c>
      <c r="J964" s="6">
        <v>2</v>
      </c>
      <c r="K964" s="6">
        <v>1</v>
      </c>
      <c r="L964" s="6" t="str">
        <f>VLOOKUP(G964,IDs!$Q$3:$R$22,2,0)</f>
        <v>New Delhi</v>
      </c>
      <c r="M964" s="6">
        <f>VLOOKUP(E964,IDs!$A$3:$C$161,3,0)</f>
        <v>3</v>
      </c>
      <c r="N964" s="6" t="str">
        <f>VLOOKUP(M964,IDs!$F$3:$G$17,2,0)</f>
        <v>Laproscopy</v>
      </c>
    </row>
    <row r="965" spans="1:14" ht="12.75">
      <c r="A965" s="6" t="s">
        <v>854</v>
      </c>
      <c r="B965" s="6">
        <v>45517</v>
      </c>
      <c r="C965" s="6">
        <v>2</v>
      </c>
      <c r="D965" s="6"/>
      <c r="E965" s="6">
        <v>18</v>
      </c>
      <c r="F965" s="6">
        <v>39</v>
      </c>
      <c r="G965" s="6">
        <v>1</v>
      </c>
      <c r="H965" s="23">
        <v>44552</v>
      </c>
      <c r="I965" s="24">
        <v>44472.600694444402</v>
      </c>
      <c r="J965" s="6">
        <v>39</v>
      </c>
      <c r="K965" s="6">
        <v>2</v>
      </c>
      <c r="L965" s="6" t="str">
        <f>VLOOKUP(G965,IDs!$Q$3:$R$22,2,0)</f>
        <v>New Delhi</v>
      </c>
      <c r="M965" s="6">
        <f>VLOOKUP(E965,IDs!$A$3:$C$161,3,0)</f>
        <v>5</v>
      </c>
      <c r="N965" s="6" t="str">
        <f>VLOOKUP(M965,IDs!$F$3:$G$17,2,0)</f>
        <v>Vascular</v>
      </c>
    </row>
    <row r="966" spans="1:14" ht="12.75">
      <c r="A966" s="6" t="s">
        <v>855</v>
      </c>
      <c r="B966" s="6">
        <v>45518</v>
      </c>
      <c r="C966" s="6">
        <v>1</v>
      </c>
      <c r="D966" s="6"/>
      <c r="E966" s="6">
        <v>21</v>
      </c>
      <c r="F966" s="6">
        <v>51</v>
      </c>
      <c r="G966" s="6">
        <v>3</v>
      </c>
      <c r="H966" s="6"/>
      <c r="I966" s="24">
        <v>44472.600694444402</v>
      </c>
      <c r="J966" s="6">
        <v>51</v>
      </c>
      <c r="K966" s="6">
        <v>1</v>
      </c>
      <c r="L966" s="6" t="str">
        <f>VLOOKUP(G966,IDs!$Q$3:$R$22,2,0)</f>
        <v>Mumbai</v>
      </c>
      <c r="M966" s="6">
        <f>VLOOKUP(E966,IDs!$A$3:$C$161,3,0)</f>
        <v>1</v>
      </c>
      <c r="N966" s="6" t="str">
        <f>VLOOKUP(M966,IDs!$F$3:$G$17,2,0)</f>
        <v>Proctology</v>
      </c>
    </row>
    <row r="967" spans="1:14" ht="12.75">
      <c r="A967" s="6" t="s">
        <v>516</v>
      </c>
      <c r="B967" s="6">
        <v>45519</v>
      </c>
      <c r="C967" s="6">
        <v>5</v>
      </c>
      <c r="D967" s="6"/>
      <c r="E967" s="6">
        <v>17</v>
      </c>
      <c r="F967" s="6">
        <v>12</v>
      </c>
      <c r="G967" s="6">
        <v>2</v>
      </c>
      <c r="H967" s="6"/>
      <c r="I967" s="24">
        <v>44472.6069444444</v>
      </c>
      <c r="J967" s="6">
        <v>12</v>
      </c>
      <c r="K967" s="6">
        <v>5</v>
      </c>
      <c r="L967" s="6" t="str">
        <f>VLOOKUP(G967,IDs!$Q$3:$R$22,2,0)</f>
        <v>Bangalore</v>
      </c>
      <c r="M967" s="6">
        <f>VLOOKUP(E967,IDs!$A$3:$C$161,3,0)</f>
        <v>7</v>
      </c>
      <c r="N967" s="6" t="str">
        <f>VLOOKUP(M967,IDs!$F$3:$G$17,2,0)</f>
        <v>Cosmetic</v>
      </c>
    </row>
    <row r="968" spans="1:14" ht="12.75">
      <c r="A968" s="6" t="s">
        <v>856</v>
      </c>
      <c r="B968" s="6">
        <v>45520</v>
      </c>
      <c r="C968" s="6">
        <v>1</v>
      </c>
      <c r="D968" s="6"/>
      <c r="E968" s="6">
        <v>7</v>
      </c>
      <c r="F968" s="6">
        <v>2</v>
      </c>
      <c r="G968" s="6">
        <v>1</v>
      </c>
      <c r="H968" s="6"/>
      <c r="I968" s="24">
        <v>44472.609027777798</v>
      </c>
      <c r="J968" s="6">
        <v>2</v>
      </c>
      <c r="K968" s="6">
        <v>1</v>
      </c>
      <c r="L968" s="6" t="str">
        <f>VLOOKUP(G968,IDs!$Q$3:$R$22,2,0)</f>
        <v>New Delhi</v>
      </c>
      <c r="M968" s="6">
        <f>VLOOKUP(E968,IDs!$A$3:$C$161,3,0)</f>
        <v>9</v>
      </c>
      <c r="N968" s="6" t="str">
        <f>VLOOKUP(M968,IDs!$F$3:$G$17,2,0)</f>
        <v>Ophthalmology</v>
      </c>
    </row>
    <row r="969" spans="1:14" ht="12.75">
      <c r="A969" s="6" t="s">
        <v>857</v>
      </c>
      <c r="B969" s="6">
        <v>45521</v>
      </c>
      <c r="C969" s="6">
        <v>1</v>
      </c>
      <c r="D969" s="6"/>
      <c r="E969" s="6">
        <v>19</v>
      </c>
      <c r="F969" s="6">
        <v>13</v>
      </c>
      <c r="G969" s="6">
        <v>1</v>
      </c>
      <c r="H969" s="24">
        <v>44475</v>
      </c>
      <c r="I969" s="24">
        <v>44472.610416666699</v>
      </c>
      <c r="J969" s="6">
        <v>13</v>
      </c>
      <c r="K969" s="6">
        <v>1</v>
      </c>
      <c r="L969" s="6" t="str">
        <f>VLOOKUP(G969,IDs!$Q$3:$R$22,2,0)</f>
        <v>New Delhi</v>
      </c>
      <c r="M969" s="6">
        <f>VLOOKUP(E969,IDs!$A$3:$C$161,3,0)</f>
        <v>1</v>
      </c>
      <c r="N969" s="6" t="str">
        <f>VLOOKUP(M969,IDs!$F$3:$G$17,2,0)</f>
        <v>Proctology</v>
      </c>
    </row>
    <row r="970" spans="1:14" ht="12.75">
      <c r="A970" s="6" t="s">
        <v>858</v>
      </c>
      <c r="B970" s="6">
        <v>45522</v>
      </c>
      <c r="C970" s="6">
        <v>2</v>
      </c>
      <c r="D970" s="6"/>
      <c r="E970" s="6">
        <v>2</v>
      </c>
      <c r="F970" s="6">
        <v>2</v>
      </c>
      <c r="G970" s="6">
        <v>3</v>
      </c>
      <c r="H970" s="6"/>
      <c r="I970" s="24">
        <v>44472.611111111102</v>
      </c>
      <c r="J970" s="6">
        <v>2</v>
      </c>
      <c r="K970" s="6">
        <v>2</v>
      </c>
      <c r="L970" s="6" t="str">
        <f>VLOOKUP(G970,IDs!$Q$3:$R$22,2,0)</f>
        <v>Mumbai</v>
      </c>
      <c r="M970" s="6">
        <f>VLOOKUP(E970,IDs!$A$3:$C$161,3,0)</f>
        <v>1</v>
      </c>
      <c r="N970" s="6" t="str">
        <f>VLOOKUP(M970,IDs!$F$3:$G$17,2,0)</f>
        <v>Proctology</v>
      </c>
    </row>
    <row r="971" spans="1:14" ht="12.75">
      <c r="A971" s="6" t="s">
        <v>859</v>
      </c>
      <c r="B971" s="6">
        <v>45523</v>
      </c>
      <c r="C971" s="6">
        <v>5</v>
      </c>
      <c r="D971" s="6"/>
      <c r="E971" s="6">
        <v>39</v>
      </c>
      <c r="F971" s="6">
        <v>4</v>
      </c>
      <c r="G971" s="6">
        <v>1</v>
      </c>
      <c r="H971" s="6"/>
      <c r="I971" s="24">
        <v>44472.612500000003</v>
      </c>
      <c r="J971" s="6">
        <v>4</v>
      </c>
      <c r="K971" s="6">
        <v>5</v>
      </c>
      <c r="L971" s="6" t="str">
        <f>VLOOKUP(G971,IDs!$Q$3:$R$22,2,0)</f>
        <v>New Delhi</v>
      </c>
      <c r="M971" s="6">
        <f>VLOOKUP(E971,IDs!$A$3:$C$161,3,0)</f>
        <v>2</v>
      </c>
      <c r="N971" s="6" t="str">
        <f>VLOOKUP(M971,IDs!$F$3:$G$17,2,0)</f>
        <v>Urology Circumcision</v>
      </c>
    </row>
    <row r="972" spans="1:14" ht="12.75">
      <c r="A972" s="6" t="s">
        <v>860</v>
      </c>
      <c r="B972" s="6">
        <v>45524</v>
      </c>
      <c r="C972" s="6">
        <v>1</v>
      </c>
      <c r="D972" s="6"/>
      <c r="E972" s="6">
        <v>21</v>
      </c>
      <c r="F972" s="6">
        <v>13</v>
      </c>
      <c r="G972" s="6">
        <v>1</v>
      </c>
      <c r="H972" s="23">
        <v>44485</v>
      </c>
      <c r="I972" s="24">
        <v>44472.613194444399</v>
      </c>
      <c r="J972" s="6">
        <v>13</v>
      </c>
      <c r="K972" s="6">
        <v>1</v>
      </c>
      <c r="L972" s="6" t="str">
        <f>VLOOKUP(G972,IDs!$Q$3:$R$22,2,0)</f>
        <v>New Delhi</v>
      </c>
      <c r="M972" s="6">
        <f>VLOOKUP(E972,IDs!$A$3:$C$161,3,0)</f>
        <v>1</v>
      </c>
      <c r="N972" s="6" t="str">
        <f>VLOOKUP(M972,IDs!$F$3:$G$17,2,0)</f>
        <v>Proctology</v>
      </c>
    </row>
    <row r="973" spans="1:14" ht="12.75">
      <c r="A973" s="6" t="s">
        <v>861</v>
      </c>
      <c r="B973" s="6">
        <v>45525</v>
      </c>
      <c r="C973" s="6">
        <v>2</v>
      </c>
      <c r="D973" s="6"/>
      <c r="E973" s="6">
        <v>37</v>
      </c>
      <c r="F973" s="6">
        <v>12</v>
      </c>
      <c r="G973" s="6">
        <v>1</v>
      </c>
      <c r="H973" s="6"/>
      <c r="I973" s="24">
        <v>44472.614583333299</v>
      </c>
      <c r="J973" s="6">
        <v>12</v>
      </c>
      <c r="K973" s="6">
        <v>2</v>
      </c>
      <c r="L973" s="6" t="str">
        <f>VLOOKUP(G973,IDs!$Q$3:$R$22,2,0)</f>
        <v>New Delhi</v>
      </c>
      <c r="M973" s="6">
        <f>VLOOKUP(E973,IDs!$A$3:$C$161,3,0)</f>
        <v>0</v>
      </c>
      <c r="N973" s="6" t="str">
        <f>VLOOKUP(M973,IDs!$F$3:$G$17,2,0)</f>
        <v>Not Assigned</v>
      </c>
    </row>
    <row r="974" spans="1:14" ht="12.75">
      <c r="A974" s="6" t="s">
        <v>861</v>
      </c>
      <c r="B974" s="6">
        <v>45526</v>
      </c>
      <c r="C974" s="6">
        <v>2</v>
      </c>
      <c r="D974" s="6"/>
      <c r="E974" s="6">
        <v>37</v>
      </c>
      <c r="F974" s="6">
        <v>12</v>
      </c>
      <c r="G974" s="6">
        <v>1</v>
      </c>
      <c r="H974" s="6"/>
      <c r="I974" s="24">
        <v>44472.614583333299</v>
      </c>
      <c r="J974" s="6">
        <v>12</v>
      </c>
      <c r="K974" s="6">
        <v>2</v>
      </c>
      <c r="L974" s="6" t="str">
        <f>VLOOKUP(G974,IDs!$Q$3:$R$22,2,0)</f>
        <v>New Delhi</v>
      </c>
      <c r="M974" s="6">
        <f>VLOOKUP(E974,IDs!$A$3:$C$161,3,0)</f>
        <v>0</v>
      </c>
      <c r="N974" s="6" t="str">
        <f>VLOOKUP(M974,IDs!$F$3:$G$17,2,0)</f>
        <v>Not Assigned</v>
      </c>
    </row>
    <row r="975" spans="1:14" ht="12.75">
      <c r="A975" s="6" t="s">
        <v>862</v>
      </c>
      <c r="B975" s="6">
        <v>45527</v>
      </c>
      <c r="C975" s="6">
        <v>2</v>
      </c>
      <c r="D975" s="6"/>
      <c r="E975" s="6">
        <v>2</v>
      </c>
      <c r="F975" s="6">
        <v>13</v>
      </c>
      <c r="G975" s="6">
        <v>4</v>
      </c>
      <c r="H975" s="24">
        <v>44474</v>
      </c>
      <c r="I975" s="24">
        <v>44472.614583333299</v>
      </c>
      <c r="J975" s="6">
        <v>13</v>
      </c>
      <c r="K975" s="6">
        <v>2</v>
      </c>
      <c r="L975" s="6" t="str">
        <f>VLOOKUP(G975,IDs!$Q$3:$R$22,2,0)</f>
        <v>Hyderabad</v>
      </c>
      <c r="M975" s="6">
        <f>VLOOKUP(E975,IDs!$A$3:$C$161,3,0)</f>
        <v>1</v>
      </c>
      <c r="N975" s="6" t="str">
        <f>VLOOKUP(M975,IDs!$F$3:$G$17,2,0)</f>
        <v>Proctology</v>
      </c>
    </row>
    <row r="976" spans="1:14" ht="12.75">
      <c r="A976" s="6" t="s">
        <v>863</v>
      </c>
      <c r="B976" s="6">
        <v>45528</v>
      </c>
      <c r="C976" s="6">
        <v>1</v>
      </c>
      <c r="D976" s="6" t="s">
        <v>54</v>
      </c>
      <c r="E976" s="6">
        <v>2</v>
      </c>
      <c r="F976" s="6">
        <v>13</v>
      </c>
      <c r="G976" s="6">
        <v>2</v>
      </c>
      <c r="H976" s="23">
        <v>44488</v>
      </c>
      <c r="I976" s="24">
        <v>44472.617361111101</v>
      </c>
      <c r="J976" s="6">
        <v>13</v>
      </c>
      <c r="K976" s="6">
        <v>1</v>
      </c>
      <c r="L976" s="6" t="str">
        <f>VLOOKUP(G976,IDs!$Q$3:$R$22,2,0)</f>
        <v>Bangalore</v>
      </c>
      <c r="M976" s="6">
        <f>VLOOKUP(E976,IDs!$A$3:$C$161,3,0)</f>
        <v>1</v>
      </c>
      <c r="N976" s="6" t="str">
        <f>VLOOKUP(M976,IDs!$F$3:$G$17,2,0)</f>
        <v>Proctology</v>
      </c>
    </row>
    <row r="977" spans="1:14" ht="12.75">
      <c r="A977" s="6" t="s">
        <v>864</v>
      </c>
      <c r="B977" s="6">
        <v>45529</v>
      </c>
      <c r="C977" s="6">
        <v>1</v>
      </c>
      <c r="D977" s="6"/>
      <c r="E977" s="6">
        <v>2</v>
      </c>
      <c r="F977" s="6">
        <v>2</v>
      </c>
      <c r="G977" s="6">
        <v>4</v>
      </c>
      <c r="H977" s="24">
        <v>44503</v>
      </c>
      <c r="I977" s="24">
        <v>44472.618750000001</v>
      </c>
      <c r="J977" s="6">
        <v>2</v>
      </c>
      <c r="K977" s="6">
        <v>1</v>
      </c>
      <c r="L977" s="6" t="str">
        <f>VLOOKUP(G977,IDs!$Q$3:$R$22,2,0)</f>
        <v>Hyderabad</v>
      </c>
      <c r="M977" s="6">
        <f>VLOOKUP(E977,IDs!$A$3:$C$161,3,0)</f>
        <v>1</v>
      </c>
      <c r="N977" s="6" t="str">
        <f>VLOOKUP(M977,IDs!$F$3:$G$17,2,0)</f>
        <v>Proctology</v>
      </c>
    </row>
    <row r="978" spans="1:14" ht="12.75">
      <c r="A978" s="6" t="s">
        <v>865</v>
      </c>
      <c r="B978" s="6">
        <v>45530</v>
      </c>
      <c r="C978" s="6">
        <v>1</v>
      </c>
      <c r="D978" s="6"/>
      <c r="E978" s="6">
        <v>14</v>
      </c>
      <c r="F978" s="6">
        <v>12</v>
      </c>
      <c r="G978" s="6">
        <v>1</v>
      </c>
      <c r="H978" s="6"/>
      <c r="I978" s="24">
        <v>44472.622916666704</v>
      </c>
      <c r="J978" s="6">
        <v>12</v>
      </c>
      <c r="K978" s="6">
        <v>1</v>
      </c>
      <c r="L978" s="6" t="str">
        <f>VLOOKUP(G978,IDs!$Q$3:$R$22,2,0)</f>
        <v>New Delhi</v>
      </c>
      <c r="M978" s="6">
        <f>VLOOKUP(E978,IDs!$A$3:$C$161,3,0)</f>
        <v>6</v>
      </c>
      <c r="N978" s="6" t="str">
        <f>VLOOKUP(M978,IDs!$F$3:$G$17,2,0)</f>
        <v>Kidney Stone</v>
      </c>
    </row>
    <row r="979" spans="1:14" ht="12.75">
      <c r="A979" s="6" t="s">
        <v>866</v>
      </c>
      <c r="B979" s="6">
        <v>45531</v>
      </c>
      <c r="C979" s="6">
        <v>5</v>
      </c>
      <c r="D979" s="6"/>
      <c r="E979" s="6">
        <v>14</v>
      </c>
      <c r="F979" s="6">
        <v>2</v>
      </c>
      <c r="G979" s="6">
        <v>1</v>
      </c>
      <c r="H979" s="6"/>
      <c r="I979" s="24">
        <v>44472.623611111099</v>
      </c>
      <c r="J979" s="6">
        <v>2</v>
      </c>
      <c r="K979" s="6">
        <v>5</v>
      </c>
      <c r="L979" s="6" t="str">
        <f>VLOOKUP(G979,IDs!$Q$3:$R$22,2,0)</f>
        <v>New Delhi</v>
      </c>
      <c r="M979" s="6">
        <f>VLOOKUP(E979,IDs!$A$3:$C$161,3,0)</f>
        <v>6</v>
      </c>
      <c r="N979" s="6" t="str">
        <f>VLOOKUP(M979,IDs!$F$3:$G$17,2,0)</f>
        <v>Kidney Stone</v>
      </c>
    </row>
    <row r="980" spans="1:14" ht="12.75">
      <c r="A980" s="6" t="s">
        <v>867</v>
      </c>
      <c r="B980" s="6">
        <v>45532</v>
      </c>
      <c r="C980" s="6">
        <v>2</v>
      </c>
      <c r="D980" s="6"/>
      <c r="E980" s="6">
        <v>37</v>
      </c>
      <c r="F980" s="6">
        <v>2</v>
      </c>
      <c r="G980" s="6">
        <v>4</v>
      </c>
      <c r="H980" s="6"/>
      <c r="I980" s="24">
        <v>44472.625</v>
      </c>
      <c r="J980" s="6">
        <v>2</v>
      </c>
      <c r="K980" s="6">
        <v>2</v>
      </c>
      <c r="L980" s="6" t="str">
        <f>VLOOKUP(G980,IDs!$Q$3:$R$22,2,0)</f>
        <v>Hyderabad</v>
      </c>
      <c r="M980" s="6">
        <f>VLOOKUP(E980,IDs!$A$3:$C$161,3,0)</f>
        <v>0</v>
      </c>
      <c r="N980" s="6" t="str">
        <f>VLOOKUP(M980,IDs!$F$3:$G$17,2,0)</f>
        <v>Not Assigned</v>
      </c>
    </row>
    <row r="981" spans="1:14" ht="12.75">
      <c r="A981" s="6" t="s">
        <v>868</v>
      </c>
      <c r="B981" s="6">
        <v>45533</v>
      </c>
      <c r="C981" s="6">
        <v>1</v>
      </c>
      <c r="D981" s="6"/>
      <c r="E981" s="6">
        <v>39</v>
      </c>
      <c r="F981" s="6">
        <v>13</v>
      </c>
      <c r="G981" s="6">
        <v>1</v>
      </c>
      <c r="H981" s="6"/>
      <c r="I981" s="24">
        <v>44472.629166666702</v>
      </c>
      <c r="J981" s="6">
        <v>13</v>
      </c>
      <c r="K981" s="6">
        <v>1</v>
      </c>
      <c r="L981" s="6" t="str">
        <f>VLOOKUP(G981,IDs!$Q$3:$R$22,2,0)</f>
        <v>New Delhi</v>
      </c>
      <c r="M981" s="6">
        <f>VLOOKUP(E981,IDs!$A$3:$C$161,3,0)</f>
        <v>2</v>
      </c>
      <c r="N981" s="6" t="str">
        <f>VLOOKUP(M981,IDs!$F$3:$G$17,2,0)</f>
        <v>Urology Circumcision</v>
      </c>
    </row>
    <row r="982" spans="1:14" ht="12.75">
      <c r="A982" s="6" t="s">
        <v>869</v>
      </c>
      <c r="B982" s="6">
        <v>45534</v>
      </c>
      <c r="C982" s="6">
        <v>2</v>
      </c>
      <c r="D982" s="6"/>
      <c r="E982" s="6">
        <v>15</v>
      </c>
      <c r="F982" s="6">
        <v>13</v>
      </c>
      <c r="G982" s="6">
        <v>4</v>
      </c>
      <c r="H982" s="6"/>
      <c r="I982" s="24">
        <v>44472.631944444402</v>
      </c>
      <c r="J982" s="6">
        <v>13</v>
      </c>
      <c r="K982" s="6">
        <v>2</v>
      </c>
      <c r="L982" s="6" t="str">
        <f>VLOOKUP(G982,IDs!$Q$3:$R$22,2,0)</f>
        <v>Hyderabad</v>
      </c>
      <c r="M982" s="6">
        <f>VLOOKUP(E982,IDs!$A$3:$C$161,3,0)</f>
        <v>3</v>
      </c>
      <c r="N982" s="6" t="str">
        <f>VLOOKUP(M982,IDs!$F$3:$G$17,2,0)</f>
        <v>Laproscopy</v>
      </c>
    </row>
    <row r="983" spans="1:14" ht="12.75">
      <c r="A983" s="6" t="s">
        <v>581</v>
      </c>
      <c r="B983" s="6">
        <v>45535</v>
      </c>
      <c r="C983" s="6">
        <v>5</v>
      </c>
      <c r="D983" s="6"/>
      <c r="E983" s="6">
        <v>14</v>
      </c>
      <c r="F983" s="6">
        <v>2</v>
      </c>
      <c r="G983" s="6">
        <v>1</v>
      </c>
      <c r="H983" s="6"/>
      <c r="I983" s="24">
        <v>44472.637499999997</v>
      </c>
      <c r="J983" s="6">
        <v>2</v>
      </c>
      <c r="K983" s="6">
        <v>5</v>
      </c>
      <c r="L983" s="6" t="str">
        <f>VLOOKUP(G983,IDs!$Q$3:$R$22,2,0)</f>
        <v>New Delhi</v>
      </c>
      <c r="M983" s="6">
        <f>VLOOKUP(E983,IDs!$A$3:$C$161,3,0)</f>
        <v>6</v>
      </c>
      <c r="N983" s="6" t="str">
        <f>VLOOKUP(M983,IDs!$F$3:$G$17,2,0)</f>
        <v>Kidney Stone</v>
      </c>
    </row>
    <row r="984" spans="1:14" ht="12.75">
      <c r="A984" s="6" t="s">
        <v>870</v>
      </c>
      <c r="B984" s="6">
        <v>45536</v>
      </c>
      <c r="C984" s="6">
        <v>1</v>
      </c>
      <c r="D984" s="6"/>
      <c r="E984" s="6">
        <v>18</v>
      </c>
      <c r="F984" s="6">
        <v>13</v>
      </c>
      <c r="G984" s="6">
        <v>2</v>
      </c>
      <c r="H984" s="6"/>
      <c r="I984" s="24">
        <v>44472.640277777798</v>
      </c>
      <c r="J984" s="6">
        <v>13</v>
      </c>
      <c r="K984" s="6">
        <v>1</v>
      </c>
      <c r="L984" s="6" t="str">
        <f>VLOOKUP(G984,IDs!$Q$3:$R$22,2,0)</f>
        <v>Bangalore</v>
      </c>
      <c r="M984" s="6">
        <f>VLOOKUP(E984,IDs!$A$3:$C$161,3,0)</f>
        <v>5</v>
      </c>
      <c r="N984" s="6" t="str">
        <f>VLOOKUP(M984,IDs!$F$3:$G$17,2,0)</f>
        <v>Vascular</v>
      </c>
    </row>
    <row r="985" spans="1:14" ht="12.75">
      <c r="A985" s="6" t="s">
        <v>871</v>
      </c>
      <c r="B985" s="6">
        <v>45537</v>
      </c>
      <c r="C985" s="6">
        <v>5</v>
      </c>
      <c r="D985" s="6"/>
      <c r="E985" s="6">
        <v>14</v>
      </c>
      <c r="F985" s="6">
        <v>39</v>
      </c>
      <c r="G985" s="6">
        <v>1</v>
      </c>
      <c r="H985" s="6"/>
      <c r="I985" s="24">
        <v>44472.640972222202</v>
      </c>
      <c r="J985" s="6">
        <v>39</v>
      </c>
      <c r="K985" s="6">
        <v>5</v>
      </c>
      <c r="L985" s="6" t="str">
        <f>VLOOKUP(G985,IDs!$Q$3:$R$22,2,0)</f>
        <v>New Delhi</v>
      </c>
      <c r="M985" s="6">
        <f>VLOOKUP(E985,IDs!$A$3:$C$161,3,0)</f>
        <v>6</v>
      </c>
      <c r="N985" s="6" t="str">
        <f>VLOOKUP(M985,IDs!$F$3:$G$17,2,0)</f>
        <v>Kidney Stone</v>
      </c>
    </row>
    <row r="986" spans="1:14" ht="12.75">
      <c r="A986" s="6" t="s">
        <v>872</v>
      </c>
      <c r="B986" s="6">
        <v>45538</v>
      </c>
      <c r="C986" s="6">
        <v>5</v>
      </c>
      <c r="D986" s="6"/>
      <c r="E986" s="6">
        <v>14</v>
      </c>
      <c r="F986" s="6">
        <v>2</v>
      </c>
      <c r="G986" s="6">
        <v>1</v>
      </c>
      <c r="H986" s="6"/>
      <c r="I986" s="24">
        <v>44472.644444444399</v>
      </c>
      <c r="J986" s="6">
        <v>2</v>
      </c>
      <c r="K986" s="6">
        <v>5</v>
      </c>
      <c r="L986" s="6" t="str">
        <f>VLOOKUP(G986,IDs!$Q$3:$R$22,2,0)</f>
        <v>New Delhi</v>
      </c>
      <c r="M986" s="6">
        <f>VLOOKUP(E986,IDs!$A$3:$C$161,3,0)</f>
        <v>6</v>
      </c>
      <c r="N986" s="6" t="str">
        <f>VLOOKUP(M986,IDs!$F$3:$G$17,2,0)</f>
        <v>Kidney Stone</v>
      </c>
    </row>
    <row r="987" spans="1:14" ht="12.75">
      <c r="A987" s="6" t="s">
        <v>873</v>
      </c>
      <c r="B987" s="6">
        <v>45539</v>
      </c>
      <c r="C987" s="6">
        <v>2</v>
      </c>
      <c r="D987" s="6"/>
      <c r="E987" s="6">
        <v>14</v>
      </c>
      <c r="F987" s="6">
        <v>13</v>
      </c>
      <c r="G987" s="6">
        <v>1</v>
      </c>
      <c r="H987" s="6"/>
      <c r="I987" s="24">
        <v>44472.645833333299</v>
      </c>
      <c r="J987" s="6">
        <v>13</v>
      </c>
      <c r="K987" s="6">
        <v>2</v>
      </c>
      <c r="L987" s="6" t="str">
        <f>VLOOKUP(G987,IDs!$Q$3:$R$22,2,0)</f>
        <v>New Delhi</v>
      </c>
      <c r="M987" s="6">
        <f>VLOOKUP(E987,IDs!$A$3:$C$161,3,0)</f>
        <v>6</v>
      </c>
      <c r="N987" s="6" t="str">
        <f>VLOOKUP(M987,IDs!$F$3:$G$17,2,0)</f>
        <v>Kidney Stone</v>
      </c>
    </row>
    <row r="988" spans="1:14" ht="12.75">
      <c r="A988" s="6" t="s">
        <v>874</v>
      </c>
      <c r="B988" s="6">
        <v>45540</v>
      </c>
      <c r="C988" s="6">
        <v>2</v>
      </c>
      <c r="D988" s="6"/>
      <c r="E988" s="6">
        <v>37</v>
      </c>
      <c r="F988" s="6">
        <v>2</v>
      </c>
      <c r="G988" s="6">
        <v>1</v>
      </c>
      <c r="H988" s="6"/>
      <c r="I988" s="24">
        <v>44472.645833333299</v>
      </c>
      <c r="J988" s="6">
        <v>2</v>
      </c>
      <c r="K988" s="6">
        <v>2</v>
      </c>
      <c r="L988" s="6" t="str">
        <f>VLOOKUP(G988,IDs!$Q$3:$R$22,2,0)</f>
        <v>New Delhi</v>
      </c>
      <c r="M988" s="6">
        <f>VLOOKUP(E988,IDs!$A$3:$C$161,3,0)</f>
        <v>0</v>
      </c>
      <c r="N988" s="6" t="str">
        <f>VLOOKUP(M988,IDs!$F$3:$G$17,2,0)</f>
        <v>Not Assigned</v>
      </c>
    </row>
    <row r="989" spans="1:14" ht="12.75">
      <c r="A989" s="6" t="s">
        <v>875</v>
      </c>
      <c r="B989" s="6">
        <v>45541</v>
      </c>
      <c r="C989" s="6">
        <v>5</v>
      </c>
      <c r="D989" s="6"/>
      <c r="E989" s="6">
        <v>14</v>
      </c>
      <c r="F989" s="6">
        <v>2</v>
      </c>
      <c r="G989" s="6">
        <v>1</v>
      </c>
      <c r="H989" s="23">
        <v>44489</v>
      </c>
      <c r="I989" s="24">
        <v>44472.650694444397</v>
      </c>
      <c r="J989" s="6">
        <v>2</v>
      </c>
      <c r="K989" s="6">
        <v>5</v>
      </c>
      <c r="L989" s="6" t="str">
        <f>VLOOKUP(G989,IDs!$Q$3:$R$22,2,0)</f>
        <v>New Delhi</v>
      </c>
      <c r="M989" s="6">
        <f>VLOOKUP(E989,IDs!$A$3:$C$161,3,0)</f>
        <v>6</v>
      </c>
      <c r="N989" s="6" t="str">
        <f>VLOOKUP(M989,IDs!$F$3:$G$17,2,0)</f>
        <v>Kidney Stone</v>
      </c>
    </row>
    <row r="990" spans="1:14" ht="12.75">
      <c r="A990" s="6" t="s">
        <v>876</v>
      </c>
      <c r="B990" s="6">
        <v>45542</v>
      </c>
      <c r="C990" s="6">
        <v>2</v>
      </c>
      <c r="D990" s="6"/>
      <c r="E990" s="6">
        <v>37</v>
      </c>
      <c r="F990" s="6">
        <v>2</v>
      </c>
      <c r="G990" s="6">
        <v>2</v>
      </c>
      <c r="H990" s="6"/>
      <c r="I990" s="24">
        <v>44472.652777777803</v>
      </c>
      <c r="J990" s="6">
        <v>2</v>
      </c>
      <c r="K990" s="6">
        <v>2</v>
      </c>
      <c r="L990" s="6" t="str">
        <f>VLOOKUP(G990,IDs!$Q$3:$R$22,2,0)</f>
        <v>Bangalore</v>
      </c>
      <c r="M990" s="6">
        <f>VLOOKUP(E990,IDs!$A$3:$C$161,3,0)</f>
        <v>0</v>
      </c>
      <c r="N990" s="6" t="str">
        <f>VLOOKUP(M990,IDs!$F$3:$G$17,2,0)</f>
        <v>Not Assigned</v>
      </c>
    </row>
    <row r="991" spans="1:14" ht="12.75">
      <c r="A991" s="6" t="s">
        <v>877</v>
      </c>
      <c r="B991" s="6">
        <v>45543</v>
      </c>
      <c r="C991" s="6">
        <v>2</v>
      </c>
      <c r="D991" s="6"/>
      <c r="E991" s="6">
        <v>37</v>
      </c>
      <c r="F991" s="6">
        <v>53</v>
      </c>
      <c r="G991" s="6">
        <v>4</v>
      </c>
      <c r="H991" s="6"/>
      <c r="I991" s="24">
        <v>44472.652777777803</v>
      </c>
      <c r="J991" s="6">
        <v>53</v>
      </c>
      <c r="K991" s="6">
        <v>2</v>
      </c>
      <c r="L991" s="6" t="str">
        <f>VLOOKUP(G991,IDs!$Q$3:$R$22,2,0)</f>
        <v>Hyderabad</v>
      </c>
      <c r="M991" s="6">
        <f>VLOOKUP(E991,IDs!$A$3:$C$161,3,0)</f>
        <v>0</v>
      </c>
      <c r="N991" s="6" t="str">
        <f>VLOOKUP(M991,IDs!$F$3:$G$17,2,0)</f>
        <v>Not Assigned</v>
      </c>
    </row>
    <row r="992" spans="1:14" ht="12.75">
      <c r="A992" s="6" t="s">
        <v>878</v>
      </c>
      <c r="B992" s="6">
        <v>45544</v>
      </c>
      <c r="C992" s="6">
        <v>5</v>
      </c>
      <c r="D992" s="6"/>
      <c r="E992" s="6">
        <v>17</v>
      </c>
      <c r="F992" s="6">
        <v>39</v>
      </c>
      <c r="G992" s="6">
        <v>3</v>
      </c>
      <c r="H992" s="24">
        <v>44579</v>
      </c>
      <c r="I992" s="24">
        <v>44472.654166666704</v>
      </c>
      <c r="J992" s="6">
        <v>39</v>
      </c>
      <c r="K992" s="6">
        <v>5</v>
      </c>
      <c r="L992" s="6" t="str">
        <f>VLOOKUP(G992,IDs!$Q$3:$R$22,2,0)</f>
        <v>Mumbai</v>
      </c>
      <c r="M992" s="6">
        <f>VLOOKUP(E992,IDs!$A$3:$C$161,3,0)</f>
        <v>7</v>
      </c>
      <c r="N992" s="6" t="str">
        <f>VLOOKUP(M992,IDs!$F$3:$G$17,2,0)</f>
        <v>Cosmetic</v>
      </c>
    </row>
    <row r="993" spans="1:14" ht="12.75">
      <c r="A993" s="6" t="s">
        <v>879</v>
      </c>
      <c r="B993" s="6">
        <v>45545</v>
      </c>
      <c r="C993" s="6">
        <v>1</v>
      </c>
      <c r="D993" s="6"/>
      <c r="E993" s="6">
        <v>19</v>
      </c>
      <c r="F993" s="6">
        <v>39</v>
      </c>
      <c r="G993" s="6">
        <v>2</v>
      </c>
      <c r="H993" s="24">
        <v>44478</v>
      </c>
      <c r="I993" s="24">
        <v>44472.656944444403</v>
      </c>
      <c r="J993" s="6">
        <v>39</v>
      </c>
      <c r="K993" s="6">
        <v>1</v>
      </c>
      <c r="L993" s="6" t="str">
        <f>VLOOKUP(G993,IDs!$Q$3:$R$22,2,0)</f>
        <v>Bangalore</v>
      </c>
      <c r="M993" s="6">
        <f>VLOOKUP(E993,IDs!$A$3:$C$161,3,0)</f>
        <v>1</v>
      </c>
      <c r="N993" s="6" t="str">
        <f>VLOOKUP(M993,IDs!$F$3:$G$17,2,0)</f>
        <v>Proctology</v>
      </c>
    </row>
    <row r="994" spans="1:14" ht="12.75">
      <c r="A994" s="6" t="s">
        <v>880</v>
      </c>
      <c r="B994" s="6">
        <v>45546</v>
      </c>
      <c r="C994" s="6">
        <v>1</v>
      </c>
      <c r="D994" s="6"/>
      <c r="E994" s="6">
        <v>2</v>
      </c>
      <c r="F994" s="6">
        <v>12</v>
      </c>
      <c r="G994" s="6">
        <v>3</v>
      </c>
      <c r="H994" s="6"/>
      <c r="I994" s="24">
        <v>44472.662499999999</v>
      </c>
      <c r="J994" s="6">
        <v>12</v>
      </c>
      <c r="K994" s="6">
        <v>1</v>
      </c>
      <c r="L994" s="6" t="str">
        <f>VLOOKUP(G994,IDs!$Q$3:$R$22,2,0)</f>
        <v>Mumbai</v>
      </c>
      <c r="M994" s="6">
        <f>VLOOKUP(E994,IDs!$A$3:$C$161,3,0)</f>
        <v>1</v>
      </c>
      <c r="N994" s="6" t="str">
        <f>VLOOKUP(M994,IDs!$F$3:$G$17,2,0)</f>
        <v>Proctology</v>
      </c>
    </row>
    <row r="995" spans="1:14" ht="12.75">
      <c r="A995" s="6" t="s">
        <v>881</v>
      </c>
      <c r="B995" s="6">
        <v>45547</v>
      </c>
      <c r="C995" s="6">
        <v>2</v>
      </c>
      <c r="D995" s="6"/>
      <c r="E995" s="6">
        <v>37</v>
      </c>
      <c r="F995" s="6">
        <v>13</v>
      </c>
      <c r="G995" s="6">
        <v>1</v>
      </c>
      <c r="H995" s="24">
        <v>44474</v>
      </c>
      <c r="I995" s="24">
        <v>44472.663194444402</v>
      </c>
      <c r="J995" s="6">
        <v>13</v>
      </c>
      <c r="K995" s="6">
        <v>2</v>
      </c>
      <c r="L995" s="6" t="str">
        <f>VLOOKUP(G995,IDs!$Q$3:$R$22,2,0)</f>
        <v>New Delhi</v>
      </c>
      <c r="M995" s="6">
        <f>VLOOKUP(E995,IDs!$A$3:$C$161,3,0)</f>
        <v>0</v>
      </c>
      <c r="N995" s="6" t="str">
        <f>VLOOKUP(M995,IDs!$F$3:$G$17,2,0)</f>
        <v>Not Assigned</v>
      </c>
    </row>
    <row r="996" spans="1:14" ht="12.75">
      <c r="A996" s="6" t="s">
        <v>882</v>
      </c>
      <c r="B996" s="6">
        <v>45548</v>
      </c>
      <c r="C996" s="6">
        <v>2</v>
      </c>
      <c r="D996" s="6"/>
      <c r="E996" s="6">
        <v>14</v>
      </c>
      <c r="F996" s="6">
        <v>2</v>
      </c>
      <c r="G996" s="6">
        <v>1</v>
      </c>
      <c r="H996" s="6"/>
      <c r="I996" s="24">
        <v>44472.663194444402</v>
      </c>
      <c r="J996" s="6">
        <v>2</v>
      </c>
      <c r="K996" s="6">
        <v>2</v>
      </c>
      <c r="L996" s="6" t="str">
        <f>VLOOKUP(G996,IDs!$Q$3:$R$22,2,0)</f>
        <v>New Delhi</v>
      </c>
      <c r="M996" s="6">
        <f>VLOOKUP(E996,IDs!$A$3:$C$161,3,0)</f>
        <v>6</v>
      </c>
      <c r="N996" s="6" t="str">
        <f>VLOOKUP(M996,IDs!$F$3:$G$17,2,0)</f>
        <v>Kidney Stone</v>
      </c>
    </row>
    <row r="997" spans="1:14" ht="12.75">
      <c r="A997" s="6" t="s">
        <v>883</v>
      </c>
      <c r="B997" s="6">
        <v>45549</v>
      </c>
      <c r="C997" s="6">
        <v>5</v>
      </c>
      <c r="D997" s="6"/>
      <c r="E997" s="6">
        <v>17</v>
      </c>
      <c r="F997" s="6">
        <v>13</v>
      </c>
      <c r="G997" s="6">
        <v>6</v>
      </c>
      <c r="H997" s="6"/>
      <c r="I997" s="24">
        <v>44472.663888888899</v>
      </c>
      <c r="J997" s="6">
        <v>13</v>
      </c>
      <c r="K997" s="6">
        <v>5</v>
      </c>
      <c r="L997" s="6" t="str">
        <f>VLOOKUP(G997,IDs!$Q$3:$R$22,2,0)</f>
        <v>Pune</v>
      </c>
      <c r="M997" s="6">
        <f>VLOOKUP(E997,IDs!$A$3:$C$161,3,0)</f>
        <v>7</v>
      </c>
      <c r="N997" s="6" t="str">
        <f>VLOOKUP(M997,IDs!$F$3:$G$17,2,0)</f>
        <v>Cosmetic</v>
      </c>
    </row>
    <row r="998" spans="1:14" ht="12.75">
      <c r="A998" s="6" t="s">
        <v>884</v>
      </c>
      <c r="B998" s="6">
        <v>45550</v>
      </c>
      <c r="C998" s="6">
        <v>5</v>
      </c>
      <c r="D998" s="6"/>
      <c r="E998" s="6">
        <v>14</v>
      </c>
      <c r="F998" s="6">
        <v>13</v>
      </c>
      <c r="G998" s="6">
        <v>1</v>
      </c>
      <c r="H998" s="6"/>
      <c r="I998" s="24">
        <v>44472.665972222203</v>
      </c>
      <c r="J998" s="6">
        <v>13</v>
      </c>
      <c r="K998" s="6">
        <v>5</v>
      </c>
      <c r="L998" s="6" t="str">
        <f>VLOOKUP(G998,IDs!$Q$3:$R$22,2,0)</f>
        <v>New Delhi</v>
      </c>
      <c r="M998" s="6">
        <f>VLOOKUP(E998,IDs!$A$3:$C$161,3,0)</f>
        <v>6</v>
      </c>
      <c r="N998" s="6" t="str">
        <f>VLOOKUP(M998,IDs!$F$3:$G$17,2,0)</f>
        <v>Kidney Stone</v>
      </c>
    </row>
    <row r="999" spans="1:14" ht="12.75">
      <c r="A999" s="6" t="s">
        <v>885</v>
      </c>
      <c r="B999" s="6">
        <v>45551</v>
      </c>
      <c r="C999" s="6">
        <v>2</v>
      </c>
      <c r="D999" s="6"/>
      <c r="E999" s="6">
        <v>20</v>
      </c>
      <c r="F999" s="6">
        <v>13</v>
      </c>
      <c r="G999" s="6">
        <v>2</v>
      </c>
      <c r="H999" s="24">
        <v>44474</v>
      </c>
      <c r="I999" s="24">
        <v>44472.666666666701</v>
      </c>
      <c r="J999" s="6">
        <v>13</v>
      </c>
      <c r="K999" s="6">
        <v>2</v>
      </c>
      <c r="L999" s="6" t="str">
        <f>VLOOKUP(G999,IDs!$Q$3:$R$22,2,0)</f>
        <v>Bangalore</v>
      </c>
      <c r="M999" s="6">
        <f>VLOOKUP(E999,IDs!$A$3:$C$161,3,0)</f>
        <v>1</v>
      </c>
      <c r="N999" s="6" t="str">
        <f>VLOOKUP(M999,IDs!$F$3:$G$17,2,0)</f>
        <v>Proctology</v>
      </c>
    </row>
    <row r="1000" spans="1:14" ht="12.75">
      <c r="A1000" s="6" t="s">
        <v>879</v>
      </c>
      <c r="B1000" s="6">
        <v>45552</v>
      </c>
      <c r="C1000" s="6">
        <v>2</v>
      </c>
      <c r="D1000" s="6"/>
      <c r="E1000" s="6">
        <v>19</v>
      </c>
      <c r="F1000" s="6">
        <v>39</v>
      </c>
      <c r="G1000" s="6">
        <v>2</v>
      </c>
      <c r="H1000" s="23">
        <v>44479</v>
      </c>
      <c r="I1000" s="24">
        <v>44472.666666666701</v>
      </c>
      <c r="J1000" s="6">
        <v>39</v>
      </c>
      <c r="K1000" s="6">
        <v>2</v>
      </c>
      <c r="L1000" s="6" t="str">
        <f>VLOOKUP(G1000,IDs!$Q$3:$R$22,2,0)</f>
        <v>Bangalore</v>
      </c>
      <c r="M1000" s="6">
        <f>VLOOKUP(E1000,IDs!$A$3:$C$161,3,0)</f>
        <v>1</v>
      </c>
      <c r="N1000" s="6" t="str">
        <f>VLOOKUP(M1000,IDs!$F$3:$G$17,2,0)</f>
        <v>Proctology</v>
      </c>
    </row>
    <row r="1001" spans="1:14" ht="12.75">
      <c r="A1001" s="6" t="s">
        <v>886</v>
      </c>
      <c r="B1001" s="6">
        <v>45553</v>
      </c>
      <c r="C1001" s="6">
        <v>2</v>
      </c>
      <c r="D1001" s="6" t="s">
        <v>49</v>
      </c>
      <c r="E1001" s="6">
        <v>15</v>
      </c>
      <c r="F1001" s="6">
        <v>13</v>
      </c>
      <c r="G1001" s="6">
        <v>1</v>
      </c>
      <c r="H1001" s="23">
        <v>44517</v>
      </c>
      <c r="I1001" s="24">
        <v>44472.666666666701</v>
      </c>
      <c r="J1001" s="6">
        <v>13</v>
      </c>
      <c r="K1001" s="6">
        <v>2</v>
      </c>
      <c r="L1001" s="6" t="str">
        <f>VLOOKUP(G1001,IDs!$Q$3:$R$22,2,0)</f>
        <v>New Delhi</v>
      </c>
      <c r="M1001" s="6">
        <f>VLOOKUP(E1001,IDs!$A$3:$C$161,3,0)</f>
        <v>3</v>
      </c>
      <c r="N1001" s="6" t="str">
        <f>VLOOKUP(M1001,IDs!$F$3:$G$17,2,0)</f>
        <v>Laproscopy</v>
      </c>
    </row>
    <row r="1002" spans="1:14" ht="12.75">
      <c r="A1002" s="6" t="s">
        <v>887</v>
      </c>
      <c r="B1002" s="6">
        <v>45554</v>
      </c>
      <c r="C1002" s="6">
        <v>1</v>
      </c>
      <c r="D1002" s="6"/>
      <c r="E1002" s="6">
        <v>7</v>
      </c>
      <c r="F1002" s="6">
        <v>13</v>
      </c>
      <c r="G1002" s="6">
        <v>2</v>
      </c>
      <c r="H1002" s="6"/>
      <c r="I1002" s="24">
        <v>44472.671527777798</v>
      </c>
      <c r="J1002" s="6">
        <v>13</v>
      </c>
      <c r="K1002" s="6">
        <v>1</v>
      </c>
      <c r="L1002" s="6" t="str">
        <f>VLOOKUP(G1002,IDs!$Q$3:$R$22,2,0)</f>
        <v>Bangalore</v>
      </c>
      <c r="M1002" s="6">
        <f>VLOOKUP(E1002,IDs!$A$3:$C$161,3,0)</f>
        <v>9</v>
      </c>
      <c r="N1002" s="6" t="str">
        <f>VLOOKUP(M1002,IDs!$F$3:$G$17,2,0)</f>
        <v>Ophthalmology</v>
      </c>
    </row>
    <row r="1003" spans="1:14" ht="12.75">
      <c r="A1003" s="6" t="s">
        <v>888</v>
      </c>
      <c r="B1003" s="6">
        <v>45555</v>
      </c>
      <c r="C1003" s="6">
        <v>1</v>
      </c>
      <c r="D1003" s="6" t="s">
        <v>49</v>
      </c>
      <c r="E1003" s="6">
        <v>20</v>
      </c>
      <c r="F1003" s="6">
        <v>13</v>
      </c>
      <c r="G1003" s="6">
        <v>1</v>
      </c>
      <c r="H1003" s="23">
        <v>44559</v>
      </c>
      <c r="I1003" s="24">
        <v>44472.672222222202</v>
      </c>
      <c r="J1003" s="6">
        <v>13</v>
      </c>
      <c r="K1003" s="6">
        <v>1</v>
      </c>
      <c r="L1003" s="6" t="str">
        <f>VLOOKUP(G1003,IDs!$Q$3:$R$22,2,0)</f>
        <v>New Delhi</v>
      </c>
      <c r="M1003" s="6">
        <f>VLOOKUP(E1003,IDs!$A$3:$C$161,3,0)</f>
        <v>1</v>
      </c>
      <c r="N1003" s="6" t="str">
        <f>VLOOKUP(M1003,IDs!$F$3:$G$17,2,0)</f>
        <v>Proctology</v>
      </c>
    </row>
    <row r="1004" spans="1:14" ht="12.75">
      <c r="A1004" s="6" t="s">
        <v>889</v>
      </c>
      <c r="B1004" s="6">
        <v>45556</v>
      </c>
      <c r="C1004" s="6">
        <v>2</v>
      </c>
      <c r="D1004" s="6" t="s">
        <v>49</v>
      </c>
      <c r="E1004" s="6">
        <v>2</v>
      </c>
      <c r="F1004" s="6">
        <v>13</v>
      </c>
      <c r="G1004" s="6">
        <v>4</v>
      </c>
      <c r="H1004" s="6"/>
      <c r="I1004" s="24">
        <v>44472.673611111102</v>
      </c>
      <c r="J1004" s="6">
        <v>13</v>
      </c>
      <c r="K1004" s="6">
        <v>2</v>
      </c>
      <c r="L1004" s="6" t="str">
        <f>VLOOKUP(G1004,IDs!$Q$3:$R$22,2,0)</f>
        <v>Hyderabad</v>
      </c>
      <c r="M1004" s="6">
        <f>VLOOKUP(E1004,IDs!$A$3:$C$161,3,0)</f>
        <v>1</v>
      </c>
      <c r="N1004" s="6" t="str">
        <f>VLOOKUP(M1004,IDs!$F$3:$G$17,2,0)</f>
        <v>Proctology</v>
      </c>
    </row>
    <row r="1005" spans="1:14" ht="12.75">
      <c r="A1005" s="6" t="s">
        <v>890</v>
      </c>
      <c r="B1005" s="6">
        <v>45557</v>
      </c>
      <c r="C1005" s="6">
        <v>5</v>
      </c>
      <c r="D1005" s="6"/>
      <c r="E1005" s="6">
        <v>18</v>
      </c>
      <c r="F1005" s="6">
        <v>13</v>
      </c>
      <c r="G1005" s="6">
        <v>2</v>
      </c>
      <c r="H1005" s="24">
        <v>44568</v>
      </c>
      <c r="I1005" s="24">
        <v>44472.673611111102</v>
      </c>
      <c r="J1005" s="6">
        <v>13</v>
      </c>
      <c r="K1005" s="6">
        <v>5</v>
      </c>
      <c r="L1005" s="6" t="str">
        <f>VLOOKUP(G1005,IDs!$Q$3:$R$22,2,0)</f>
        <v>Bangalore</v>
      </c>
      <c r="M1005" s="6">
        <f>VLOOKUP(E1005,IDs!$A$3:$C$161,3,0)</f>
        <v>5</v>
      </c>
      <c r="N1005" s="6" t="str">
        <f>VLOOKUP(M1005,IDs!$F$3:$G$17,2,0)</f>
        <v>Vascular</v>
      </c>
    </row>
    <row r="1006" spans="1:14" ht="12.75">
      <c r="A1006" s="6" t="s">
        <v>891</v>
      </c>
      <c r="B1006" s="6">
        <v>45558</v>
      </c>
      <c r="C1006" s="6">
        <v>5</v>
      </c>
      <c r="D1006" s="6"/>
      <c r="E1006" s="6">
        <v>2</v>
      </c>
      <c r="F1006" s="6">
        <v>13</v>
      </c>
      <c r="G1006" s="6">
        <v>1</v>
      </c>
      <c r="H1006" s="6"/>
      <c r="I1006" s="24">
        <v>44472.675000000003</v>
      </c>
      <c r="J1006" s="6">
        <v>13</v>
      </c>
      <c r="K1006" s="6">
        <v>5</v>
      </c>
      <c r="L1006" s="6" t="str">
        <f>VLOOKUP(G1006,IDs!$Q$3:$R$22,2,0)</f>
        <v>New Delhi</v>
      </c>
      <c r="M1006" s="6">
        <f>VLOOKUP(E1006,IDs!$A$3:$C$161,3,0)</f>
        <v>1</v>
      </c>
      <c r="N1006" s="6" t="str">
        <f>VLOOKUP(M1006,IDs!$F$3:$G$17,2,0)</f>
        <v>Proctology</v>
      </c>
    </row>
    <row r="1007" spans="1:14" ht="12.75">
      <c r="A1007" s="6" t="s">
        <v>892</v>
      </c>
      <c r="B1007" s="6">
        <v>45559</v>
      </c>
      <c r="C1007" s="6">
        <v>2</v>
      </c>
      <c r="D1007" s="6"/>
      <c r="E1007" s="6">
        <v>37</v>
      </c>
      <c r="F1007" s="6">
        <v>2</v>
      </c>
      <c r="G1007" s="6">
        <v>3</v>
      </c>
      <c r="H1007" s="6"/>
      <c r="I1007" s="24">
        <v>44472.677083333299</v>
      </c>
      <c r="J1007" s="6">
        <v>2</v>
      </c>
      <c r="K1007" s="6">
        <v>2</v>
      </c>
      <c r="L1007" s="6" t="str">
        <f>VLOOKUP(G1007,IDs!$Q$3:$R$22,2,0)</f>
        <v>Mumbai</v>
      </c>
      <c r="M1007" s="6">
        <f>VLOOKUP(E1007,IDs!$A$3:$C$161,3,0)</f>
        <v>0</v>
      </c>
      <c r="N1007" s="6" t="str">
        <f>VLOOKUP(M1007,IDs!$F$3:$G$17,2,0)</f>
        <v>Not Assigned</v>
      </c>
    </row>
    <row r="1008" spans="1:14" ht="12.75">
      <c r="A1008" s="6" t="s">
        <v>890</v>
      </c>
      <c r="B1008" s="6">
        <v>45560</v>
      </c>
      <c r="C1008" s="6">
        <v>2</v>
      </c>
      <c r="D1008" s="6"/>
      <c r="E1008" s="6">
        <v>37</v>
      </c>
      <c r="F1008" s="6">
        <v>2</v>
      </c>
      <c r="G1008" s="6">
        <v>1</v>
      </c>
      <c r="H1008" s="6"/>
      <c r="I1008" s="24">
        <v>44472.677083333299</v>
      </c>
      <c r="J1008" s="6">
        <v>2</v>
      </c>
      <c r="K1008" s="6">
        <v>2</v>
      </c>
      <c r="L1008" s="6" t="str">
        <f>VLOOKUP(G1008,IDs!$Q$3:$R$22,2,0)</f>
        <v>New Delhi</v>
      </c>
      <c r="M1008" s="6">
        <f>VLOOKUP(E1008,IDs!$A$3:$C$161,3,0)</f>
        <v>0</v>
      </c>
      <c r="N1008" s="6" t="str">
        <f>VLOOKUP(M1008,IDs!$F$3:$G$17,2,0)</f>
        <v>Not Assigned</v>
      </c>
    </row>
    <row r="1009" spans="1:14" ht="12.75">
      <c r="A1009" s="6" t="s">
        <v>893</v>
      </c>
      <c r="B1009" s="6">
        <v>45561</v>
      </c>
      <c r="C1009" s="6">
        <v>5</v>
      </c>
      <c r="D1009" s="6" t="s">
        <v>54</v>
      </c>
      <c r="E1009" s="6">
        <v>17</v>
      </c>
      <c r="F1009" s="6">
        <v>54</v>
      </c>
      <c r="G1009" s="6">
        <v>1</v>
      </c>
      <c r="H1009" s="24">
        <v>44729</v>
      </c>
      <c r="I1009" s="24">
        <v>44472.679861111101</v>
      </c>
      <c r="J1009" s="6">
        <v>54</v>
      </c>
      <c r="K1009" s="6">
        <v>5</v>
      </c>
      <c r="L1009" s="6" t="str">
        <f>VLOOKUP(G1009,IDs!$Q$3:$R$22,2,0)</f>
        <v>New Delhi</v>
      </c>
      <c r="M1009" s="6">
        <f>VLOOKUP(E1009,IDs!$A$3:$C$161,3,0)</f>
        <v>7</v>
      </c>
      <c r="N1009" s="6" t="str">
        <f>VLOOKUP(M1009,IDs!$F$3:$G$17,2,0)</f>
        <v>Cosmetic</v>
      </c>
    </row>
    <row r="1010" spans="1:14" ht="12.75">
      <c r="A1010" s="6" t="s">
        <v>894</v>
      </c>
      <c r="B1010" s="6">
        <v>45562</v>
      </c>
      <c r="C1010" s="6">
        <v>2</v>
      </c>
      <c r="D1010" s="6"/>
      <c r="E1010" s="6">
        <v>37</v>
      </c>
      <c r="F1010" s="6">
        <v>2</v>
      </c>
      <c r="G1010" s="6">
        <v>1</v>
      </c>
      <c r="H1010" s="6"/>
      <c r="I1010" s="24">
        <v>44472.680555555598</v>
      </c>
      <c r="J1010" s="6">
        <v>2</v>
      </c>
      <c r="K1010" s="6">
        <v>2</v>
      </c>
      <c r="L1010" s="6" t="str">
        <f>VLOOKUP(G1010,IDs!$Q$3:$R$22,2,0)</f>
        <v>New Delhi</v>
      </c>
      <c r="M1010" s="6">
        <f>VLOOKUP(E1010,IDs!$A$3:$C$161,3,0)</f>
        <v>0</v>
      </c>
      <c r="N1010" s="6" t="str">
        <f>VLOOKUP(M1010,IDs!$F$3:$G$17,2,0)</f>
        <v>Not Assigned</v>
      </c>
    </row>
    <row r="1011" spans="1:14" ht="12.75">
      <c r="A1011" s="6" t="s">
        <v>895</v>
      </c>
      <c r="B1011" s="6">
        <v>45563</v>
      </c>
      <c r="C1011" s="6">
        <v>5</v>
      </c>
      <c r="D1011" s="6"/>
      <c r="E1011" s="6">
        <v>14</v>
      </c>
      <c r="F1011" s="6">
        <v>13</v>
      </c>
      <c r="G1011" s="6">
        <v>1</v>
      </c>
      <c r="H1011" s="6"/>
      <c r="I1011" s="24">
        <v>44472.681250000001</v>
      </c>
      <c r="J1011" s="6">
        <v>13</v>
      </c>
      <c r="K1011" s="6">
        <v>5</v>
      </c>
      <c r="L1011" s="6" t="str">
        <f>VLOOKUP(G1011,IDs!$Q$3:$R$22,2,0)</f>
        <v>New Delhi</v>
      </c>
      <c r="M1011" s="6">
        <f>VLOOKUP(E1011,IDs!$A$3:$C$161,3,0)</f>
        <v>6</v>
      </c>
      <c r="N1011" s="6" t="str">
        <f>VLOOKUP(M1011,IDs!$F$3:$G$17,2,0)</f>
        <v>Kidney Stone</v>
      </c>
    </row>
    <row r="1012" spans="1:14" ht="12.75">
      <c r="A1012" s="6" t="s">
        <v>896</v>
      </c>
      <c r="B1012" s="6">
        <v>45564</v>
      </c>
      <c r="C1012" s="6">
        <v>5</v>
      </c>
      <c r="D1012" s="6"/>
      <c r="E1012" s="6">
        <v>17</v>
      </c>
      <c r="F1012" s="6">
        <v>39</v>
      </c>
      <c r="G1012" s="6">
        <v>3</v>
      </c>
      <c r="H1012" s="6"/>
      <c r="I1012" s="24">
        <v>44472.681250000001</v>
      </c>
      <c r="J1012" s="6">
        <v>39</v>
      </c>
      <c r="K1012" s="6">
        <v>5</v>
      </c>
      <c r="L1012" s="6" t="str">
        <f>VLOOKUP(G1012,IDs!$Q$3:$R$22,2,0)</f>
        <v>Mumbai</v>
      </c>
      <c r="M1012" s="6">
        <f>VLOOKUP(E1012,IDs!$A$3:$C$161,3,0)</f>
        <v>7</v>
      </c>
      <c r="N1012" s="6" t="str">
        <f>VLOOKUP(M1012,IDs!$F$3:$G$17,2,0)</f>
        <v>Cosmetic</v>
      </c>
    </row>
    <row r="1013" spans="1:14" ht="12.75">
      <c r="A1013" s="6" t="s">
        <v>897</v>
      </c>
      <c r="B1013" s="6">
        <v>45565</v>
      </c>
      <c r="C1013" s="6">
        <v>1</v>
      </c>
      <c r="D1013" s="6" t="s">
        <v>54</v>
      </c>
      <c r="E1013" s="6">
        <v>39</v>
      </c>
      <c r="F1013" s="6">
        <v>18</v>
      </c>
      <c r="G1013" s="6">
        <v>2</v>
      </c>
      <c r="H1013" s="23">
        <v>44527</v>
      </c>
      <c r="I1013" s="24">
        <v>44472.682638888902</v>
      </c>
      <c r="J1013" s="6">
        <v>18</v>
      </c>
      <c r="K1013" s="6">
        <v>1</v>
      </c>
      <c r="L1013" s="6" t="str">
        <f>VLOOKUP(G1013,IDs!$Q$3:$R$22,2,0)</f>
        <v>Bangalore</v>
      </c>
      <c r="M1013" s="6">
        <f>VLOOKUP(E1013,IDs!$A$3:$C$161,3,0)</f>
        <v>2</v>
      </c>
      <c r="N1013" s="6" t="str">
        <f>VLOOKUP(M1013,IDs!$F$3:$G$17,2,0)</f>
        <v>Urology Circumcision</v>
      </c>
    </row>
    <row r="1014" spans="1:14" ht="12.75">
      <c r="A1014" s="6" t="s">
        <v>898</v>
      </c>
      <c r="B1014" s="6">
        <v>45568</v>
      </c>
      <c r="C1014" s="6">
        <v>1</v>
      </c>
      <c r="D1014" s="6"/>
      <c r="E1014" s="6">
        <v>39</v>
      </c>
      <c r="F1014" s="6">
        <v>13</v>
      </c>
      <c r="G1014" s="6">
        <v>3</v>
      </c>
      <c r="H1014" s="6"/>
      <c r="I1014" s="24">
        <v>44472.684722222199</v>
      </c>
      <c r="J1014" s="6">
        <v>13</v>
      </c>
      <c r="K1014" s="6">
        <v>1</v>
      </c>
      <c r="L1014" s="6" t="str">
        <f>VLOOKUP(G1014,IDs!$Q$3:$R$22,2,0)</f>
        <v>Mumbai</v>
      </c>
      <c r="M1014" s="6">
        <f>VLOOKUP(E1014,IDs!$A$3:$C$161,3,0)</f>
        <v>2</v>
      </c>
      <c r="N1014" s="6" t="str">
        <f>VLOOKUP(M1014,IDs!$F$3:$G$17,2,0)</f>
        <v>Urology Circumcision</v>
      </c>
    </row>
    <row r="1015" spans="1:14" ht="12.75">
      <c r="A1015" s="6" t="s">
        <v>899</v>
      </c>
      <c r="B1015" s="6">
        <v>45569</v>
      </c>
      <c r="C1015" s="6">
        <v>5</v>
      </c>
      <c r="D1015" s="6"/>
      <c r="E1015" s="6">
        <v>14</v>
      </c>
      <c r="F1015" s="6">
        <v>13</v>
      </c>
      <c r="G1015" s="6">
        <v>1</v>
      </c>
      <c r="H1015" s="6"/>
      <c r="I1015" s="24">
        <v>44472.686111111099</v>
      </c>
      <c r="J1015" s="6">
        <v>13</v>
      </c>
      <c r="K1015" s="6">
        <v>5</v>
      </c>
      <c r="L1015" s="6" t="str">
        <f>VLOOKUP(G1015,IDs!$Q$3:$R$22,2,0)</f>
        <v>New Delhi</v>
      </c>
      <c r="M1015" s="6">
        <f>VLOOKUP(E1015,IDs!$A$3:$C$161,3,0)</f>
        <v>6</v>
      </c>
      <c r="N1015" s="6" t="str">
        <f>VLOOKUP(M1015,IDs!$F$3:$G$17,2,0)</f>
        <v>Kidney Stone</v>
      </c>
    </row>
    <row r="1016" spans="1:14" ht="12.75">
      <c r="A1016" s="6" t="s">
        <v>900</v>
      </c>
      <c r="B1016" s="6">
        <v>45570</v>
      </c>
      <c r="C1016" s="6">
        <v>5</v>
      </c>
      <c r="D1016" s="6"/>
      <c r="E1016" s="6">
        <v>39</v>
      </c>
      <c r="F1016" s="6">
        <v>2</v>
      </c>
      <c r="G1016" s="6">
        <v>3</v>
      </c>
      <c r="H1016" s="6"/>
      <c r="I1016" s="24">
        <v>44472.686805555597</v>
      </c>
      <c r="J1016" s="6">
        <v>2</v>
      </c>
      <c r="K1016" s="6">
        <v>5</v>
      </c>
      <c r="L1016" s="6" t="str">
        <f>VLOOKUP(G1016,IDs!$Q$3:$R$22,2,0)</f>
        <v>Mumbai</v>
      </c>
      <c r="M1016" s="6">
        <f>VLOOKUP(E1016,IDs!$A$3:$C$161,3,0)</f>
        <v>2</v>
      </c>
      <c r="N1016" s="6" t="str">
        <f>VLOOKUP(M1016,IDs!$F$3:$G$17,2,0)</f>
        <v>Urology Circumcision</v>
      </c>
    </row>
    <row r="1017" spans="1:14" ht="12.75">
      <c r="A1017" s="6" t="s">
        <v>901</v>
      </c>
      <c r="B1017" s="6">
        <v>45571</v>
      </c>
      <c r="C1017" s="6">
        <v>5</v>
      </c>
      <c r="D1017" s="6"/>
      <c r="E1017" s="6">
        <v>14</v>
      </c>
      <c r="F1017" s="6">
        <v>13</v>
      </c>
      <c r="G1017" s="6">
        <v>1</v>
      </c>
      <c r="H1017" s="6"/>
      <c r="I1017" s="24">
        <v>44472.689583333296</v>
      </c>
      <c r="J1017" s="6">
        <v>13</v>
      </c>
      <c r="K1017" s="6">
        <v>5</v>
      </c>
      <c r="L1017" s="6" t="str">
        <f>VLOOKUP(G1017,IDs!$Q$3:$R$22,2,0)</f>
        <v>New Delhi</v>
      </c>
      <c r="M1017" s="6">
        <f>VLOOKUP(E1017,IDs!$A$3:$C$161,3,0)</f>
        <v>6</v>
      </c>
      <c r="N1017" s="6" t="str">
        <f>VLOOKUP(M1017,IDs!$F$3:$G$17,2,0)</f>
        <v>Kidney Stone</v>
      </c>
    </row>
    <row r="1018" spans="1:14" ht="12.75">
      <c r="A1018" s="6" t="s">
        <v>902</v>
      </c>
      <c r="B1018" s="6">
        <v>45572</v>
      </c>
      <c r="C1018" s="6">
        <v>2</v>
      </c>
      <c r="D1018" s="6"/>
      <c r="E1018" s="6">
        <v>37</v>
      </c>
      <c r="F1018" s="6">
        <v>2</v>
      </c>
      <c r="G1018" s="6">
        <v>1</v>
      </c>
      <c r="H1018" s="6"/>
      <c r="I1018" s="24">
        <v>44472.694444444402</v>
      </c>
      <c r="J1018" s="6">
        <v>2</v>
      </c>
      <c r="K1018" s="6">
        <v>2</v>
      </c>
      <c r="L1018" s="6" t="str">
        <f>VLOOKUP(G1018,IDs!$Q$3:$R$22,2,0)</f>
        <v>New Delhi</v>
      </c>
      <c r="M1018" s="6">
        <f>VLOOKUP(E1018,IDs!$A$3:$C$161,3,0)</f>
        <v>0</v>
      </c>
      <c r="N1018" s="6" t="str">
        <f>VLOOKUP(M1018,IDs!$F$3:$G$17,2,0)</f>
        <v>Not Assigned</v>
      </c>
    </row>
    <row r="1019" spans="1:14" ht="12.75">
      <c r="A1019" s="6" t="s">
        <v>903</v>
      </c>
      <c r="B1019" s="6">
        <v>45573</v>
      </c>
      <c r="C1019" s="6">
        <v>1</v>
      </c>
      <c r="D1019" s="6"/>
      <c r="E1019" s="6">
        <v>16</v>
      </c>
      <c r="F1019" s="6">
        <v>13</v>
      </c>
      <c r="G1019" s="6">
        <v>6</v>
      </c>
      <c r="H1019" s="6"/>
      <c r="I1019" s="24">
        <v>44472.695138888899</v>
      </c>
      <c r="J1019" s="6">
        <v>13</v>
      </c>
      <c r="K1019" s="6">
        <v>1</v>
      </c>
      <c r="L1019" s="6" t="str">
        <f>VLOOKUP(G1019,IDs!$Q$3:$R$22,2,0)</f>
        <v>Pune</v>
      </c>
      <c r="M1019" s="6">
        <f>VLOOKUP(E1019,IDs!$A$3:$C$161,3,0)</f>
        <v>3</v>
      </c>
      <c r="N1019" s="6" t="str">
        <f>VLOOKUP(M1019,IDs!$F$3:$G$17,2,0)</f>
        <v>Laproscopy</v>
      </c>
    </row>
    <row r="1020" spans="1:14" ht="12.75">
      <c r="A1020" s="6" t="s">
        <v>904</v>
      </c>
      <c r="B1020" s="6">
        <v>45574</v>
      </c>
      <c r="C1020" s="6">
        <v>2</v>
      </c>
      <c r="D1020" s="6"/>
      <c r="E1020" s="6">
        <v>37</v>
      </c>
      <c r="F1020" s="6">
        <v>13</v>
      </c>
      <c r="G1020" s="6">
        <v>1</v>
      </c>
      <c r="H1020" s="6"/>
      <c r="I1020" s="24">
        <v>44472.697916666701</v>
      </c>
      <c r="J1020" s="6">
        <v>13</v>
      </c>
      <c r="K1020" s="6">
        <v>2</v>
      </c>
      <c r="L1020" s="6" t="str">
        <f>VLOOKUP(G1020,IDs!$Q$3:$R$22,2,0)</f>
        <v>New Delhi</v>
      </c>
      <c r="M1020" s="6">
        <f>VLOOKUP(E1020,IDs!$A$3:$C$161,3,0)</f>
        <v>0</v>
      </c>
      <c r="N1020" s="6" t="str">
        <f>VLOOKUP(M1020,IDs!$F$3:$G$17,2,0)</f>
        <v>Not Assigned</v>
      </c>
    </row>
    <row r="1021" spans="1:14" ht="12.75">
      <c r="A1021" s="6" t="s">
        <v>905</v>
      </c>
      <c r="B1021" s="6">
        <v>45575</v>
      </c>
      <c r="C1021" s="6">
        <v>1</v>
      </c>
      <c r="D1021" s="6"/>
      <c r="E1021" s="6">
        <v>2</v>
      </c>
      <c r="F1021" s="6">
        <v>2</v>
      </c>
      <c r="G1021" s="6">
        <v>6</v>
      </c>
      <c r="H1021" s="24">
        <v>44592</v>
      </c>
      <c r="I1021" s="24">
        <v>44472.699305555601</v>
      </c>
      <c r="J1021" s="6">
        <v>2</v>
      </c>
      <c r="K1021" s="6">
        <v>1</v>
      </c>
      <c r="L1021" s="6" t="str">
        <f>VLOOKUP(G1021,IDs!$Q$3:$R$22,2,0)</f>
        <v>Pune</v>
      </c>
      <c r="M1021" s="6">
        <f>VLOOKUP(E1021,IDs!$A$3:$C$161,3,0)</f>
        <v>1</v>
      </c>
      <c r="N1021" s="6" t="str">
        <f>VLOOKUP(M1021,IDs!$F$3:$G$17,2,0)</f>
        <v>Proctology</v>
      </c>
    </row>
    <row r="1022" spans="1:14" ht="12.75">
      <c r="A1022" s="6" t="s">
        <v>906</v>
      </c>
      <c r="B1022" s="6">
        <v>45576</v>
      </c>
      <c r="C1022" s="6">
        <v>1</v>
      </c>
      <c r="D1022" s="6"/>
      <c r="E1022" s="6">
        <v>39</v>
      </c>
      <c r="F1022" s="6">
        <v>13</v>
      </c>
      <c r="G1022" s="6">
        <v>1</v>
      </c>
      <c r="H1022" s="6"/>
      <c r="I1022" s="24">
        <v>44472.703472222202</v>
      </c>
      <c r="J1022" s="6">
        <v>13</v>
      </c>
      <c r="K1022" s="6">
        <v>1</v>
      </c>
      <c r="L1022" s="6" t="str">
        <f>VLOOKUP(G1022,IDs!$Q$3:$R$22,2,0)</f>
        <v>New Delhi</v>
      </c>
      <c r="M1022" s="6">
        <f>VLOOKUP(E1022,IDs!$A$3:$C$161,3,0)</f>
        <v>2</v>
      </c>
      <c r="N1022" s="6" t="str">
        <f>VLOOKUP(M1022,IDs!$F$3:$G$17,2,0)</f>
        <v>Urology Circumcision</v>
      </c>
    </row>
    <row r="1023" spans="1:14" ht="12.75">
      <c r="A1023" s="6" t="s">
        <v>376</v>
      </c>
      <c r="B1023" s="6">
        <v>45577</v>
      </c>
      <c r="C1023" s="6">
        <v>5</v>
      </c>
      <c r="D1023" s="6"/>
      <c r="E1023" s="6">
        <v>14</v>
      </c>
      <c r="F1023" s="6">
        <v>39</v>
      </c>
      <c r="G1023" s="6">
        <v>1</v>
      </c>
      <c r="H1023" s="6"/>
      <c r="I1023" s="24">
        <v>44472.706250000003</v>
      </c>
      <c r="J1023" s="6">
        <v>39</v>
      </c>
      <c r="K1023" s="6">
        <v>5</v>
      </c>
      <c r="L1023" s="6" t="str">
        <f>VLOOKUP(G1023,IDs!$Q$3:$R$22,2,0)</f>
        <v>New Delhi</v>
      </c>
      <c r="M1023" s="6">
        <f>VLOOKUP(E1023,IDs!$A$3:$C$161,3,0)</f>
        <v>6</v>
      </c>
      <c r="N1023" s="6" t="str">
        <f>VLOOKUP(M1023,IDs!$F$3:$G$17,2,0)</f>
        <v>Kidney Stone</v>
      </c>
    </row>
    <row r="1024" spans="1:14" ht="12.75">
      <c r="A1024" s="6" t="s">
        <v>907</v>
      </c>
      <c r="B1024" s="6">
        <v>45578</v>
      </c>
      <c r="C1024" s="6">
        <v>1</v>
      </c>
      <c r="D1024" s="6" t="s">
        <v>49</v>
      </c>
      <c r="E1024" s="6">
        <v>2</v>
      </c>
      <c r="F1024" s="6">
        <v>13</v>
      </c>
      <c r="G1024" s="6">
        <v>1</v>
      </c>
      <c r="H1024" s="6"/>
      <c r="I1024" s="24">
        <v>44472.706250000003</v>
      </c>
      <c r="J1024" s="6">
        <v>13</v>
      </c>
      <c r="K1024" s="6">
        <v>1</v>
      </c>
      <c r="L1024" s="6" t="str">
        <f>VLOOKUP(G1024,IDs!$Q$3:$R$22,2,0)</f>
        <v>New Delhi</v>
      </c>
      <c r="M1024" s="6">
        <f>VLOOKUP(E1024,IDs!$A$3:$C$161,3,0)</f>
        <v>1</v>
      </c>
      <c r="N1024" s="6" t="str">
        <f>VLOOKUP(M1024,IDs!$F$3:$G$17,2,0)</f>
        <v>Proctology</v>
      </c>
    </row>
    <row r="1025" spans="1:14" ht="12.75">
      <c r="A1025" s="6" t="s">
        <v>907</v>
      </c>
      <c r="B1025" s="6">
        <v>45579</v>
      </c>
      <c r="C1025" s="6">
        <v>4</v>
      </c>
      <c r="D1025" s="6"/>
      <c r="E1025" s="6">
        <v>2</v>
      </c>
      <c r="F1025" s="6">
        <v>12</v>
      </c>
      <c r="G1025" s="6">
        <v>1</v>
      </c>
      <c r="H1025" s="6"/>
      <c r="I1025" s="24">
        <v>44472.706944444399</v>
      </c>
      <c r="J1025" s="6">
        <v>12</v>
      </c>
      <c r="K1025" s="6">
        <v>4</v>
      </c>
      <c r="L1025" s="6" t="str">
        <f>VLOOKUP(G1025,IDs!$Q$3:$R$22,2,0)</f>
        <v>New Delhi</v>
      </c>
      <c r="M1025" s="6">
        <f>VLOOKUP(E1025,IDs!$A$3:$C$161,3,0)</f>
        <v>1</v>
      </c>
      <c r="N1025" s="6" t="str">
        <f>VLOOKUP(M1025,IDs!$F$3:$G$17,2,0)</f>
        <v>Proctology</v>
      </c>
    </row>
    <row r="1026" spans="1:14" ht="12.75">
      <c r="A1026" s="6" t="s">
        <v>908</v>
      </c>
      <c r="B1026" s="6">
        <v>45580</v>
      </c>
      <c r="C1026" s="6">
        <v>2</v>
      </c>
      <c r="D1026" s="6"/>
      <c r="E1026" s="6">
        <v>37</v>
      </c>
      <c r="F1026" s="6">
        <v>4</v>
      </c>
      <c r="G1026" s="6">
        <v>1</v>
      </c>
      <c r="H1026" s="24">
        <v>44734</v>
      </c>
      <c r="I1026" s="24">
        <v>44472.708333333299</v>
      </c>
      <c r="J1026" s="6">
        <v>4</v>
      </c>
      <c r="K1026" s="6">
        <v>2</v>
      </c>
      <c r="L1026" s="6" t="str">
        <f>VLOOKUP(G1026,IDs!$Q$3:$R$22,2,0)</f>
        <v>New Delhi</v>
      </c>
      <c r="M1026" s="6">
        <f>VLOOKUP(E1026,IDs!$A$3:$C$161,3,0)</f>
        <v>0</v>
      </c>
      <c r="N1026" s="6" t="str">
        <f>VLOOKUP(M1026,IDs!$F$3:$G$17,2,0)</f>
        <v>Not Assigned</v>
      </c>
    </row>
    <row r="1027" spans="1:14" ht="12.75">
      <c r="A1027" s="6" t="s">
        <v>908</v>
      </c>
      <c r="B1027" s="6">
        <v>45581</v>
      </c>
      <c r="C1027" s="6">
        <v>2</v>
      </c>
      <c r="D1027" s="6"/>
      <c r="E1027" s="6">
        <v>37</v>
      </c>
      <c r="F1027" s="6">
        <v>12</v>
      </c>
      <c r="G1027" s="6">
        <v>1</v>
      </c>
      <c r="H1027" s="6"/>
      <c r="I1027" s="24">
        <v>44472.708333333299</v>
      </c>
      <c r="J1027" s="6">
        <v>12</v>
      </c>
      <c r="K1027" s="6">
        <v>2</v>
      </c>
      <c r="L1027" s="6" t="str">
        <f>VLOOKUP(G1027,IDs!$Q$3:$R$22,2,0)</f>
        <v>New Delhi</v>
      </c>
      <c r="M1027" s="6">
        <f>VLOOKUP(E1027,IDs!$A$3:$C$161,3,0)</f>
        <v>0</v>
      </c>
      <c r="N1027" s="6" t="str">
        <f>VLOOKUP(M1027,IDs!$F$3:$G$17,2,0)</f>
        <v>Not Assigned</v>
      </c>
    </row>
    <row r="1028" spans="1:14" ht="12.75">
      <c r="A1028" s="6" t="s">
        <v>909</v>
      </c>
      <c r="B1028" s="6">
        <v>45582</v>
      </c>
      <c r="C1028" s="6">
        <v>5</v>
      </c>
      <c r="D1028" s="6" t="s">
        <v>49</v>
      </c>
      <c r="E1028" s="6">
        <v>14</v>
      </c>
      <c r="F1028" s="6">
        <v>39</v>
      </c>
      <c r="G1028" s="6">
        <v>2</v>
      </c>
      <c r="H1028" s="23">
        <v>44558</v>
      </c>
      <c r="I1028" s="24">
        <v>44472.708333333299</v>
      </c>
      <c r="J1028" s="6">
        <v>39</v>
      </c>
      <c r="K1028" s="6">
        <v>5</v>
      </c>
      <c r="L1028" s="6" t="str">
        <f>VLOOKUP(G1028,IDs!$Q$3:$R$22,2,0)</f>
        <v>Bangalore</v>
      </c>
      <c r="M1028" s="6">
        <f>VLOOKUP(E1028,IDs!$A$3:$C$161,3,0)</f>
        <v>6</v>
      </c>
      <c r="N1028" s="6" t="str">
        <f>VLOOKUP(M1028,IDs!$F$3:$G$17,2,0)</f>
        <v>Kidney Stone</v>
      </c>
    </row>
    <row r="1029" spans="1:14" ht="12.75">
      <c r="A1029" s="6" t="s">
        <v>910</v>
      </c>
      <c r="B1029" s="6">
        <v>45583</v>
      </c>
      <c r="C1029" s="6">
        <v>1</v>
      </c>
      <c r="D1029" s="6"/>
      <c r="E1029" s="6">
        <v>2</v>
      </c>
      <c r="F1029" s="6">
        <v>4</v>
      </c>
      <c r="G1029" s="6">
        <v>3</v>
      </c>
      <c r="H1029" s="24">
        <v>44722</v>
      </c>
      <c r="I1029" s="24">
        <v>44472.708333333299</v>
      </c>
      <c r="J1029" s="6">
        <v>4</v>
      </c>
      <c r="K1029" s="6">
        <v>1</v>
      </c>
      <c r="L1029" s="6" t="str">
        <f>VLOOKUP(G1029,IDs!$Q$3:$R$22,2,0)</f>
        <v>Mumbai</v>
      </c>
      <c r="M1029" s="6">
        <f>VLOOKUP(E1029,IDs!$A$3:$C$161,3,0)</f>
        <v>1</v>
      </c>
      <c r="N1029" s="6" t="str">
        <f>VLOOKUP(M1029,IDs!$F$3:$G$17,2,0)</f>
        <v>Proctology</v>
      </c>
    </row>
    <row r="1030" spans="1:14" ht="12.75">
      <c r="A1030" s="6" t="s">
        <v>911</v>
      </c>
      <c r="B1030" s="6">
        <v>45584</v>
      </c>
      <c r="C1030" s="6">
        <v>2</v>
      </c>
      <c r="D1030" s="6"/>
      <c r="E1030" s="6">
        <v>37</v>
      </c>
      <c r="F1030" s="6">
        <v>4</v>
      </c>
      <c r="G1030" s="6">
        <v>3</v>
      </c>
      <c r="H1030" s="24">
        <v>44747</v>
      </c>
      <c r="I1030" s="24">
        <v>44472.722222222197</v>
      </c>
      <c r="J1030" s="6">
        <v>4</v>
      </c>
      <c r="K1030" s="6">
        <v>2</v>
      </c>
      <c r="L1030" s="6" t="str">
        <f>VLOOKUP(G1030,IDs!$Q$3:$R$22,2,0)</f>
        <v>Mumbai</v>
      </c>
      <c r="M1030" s="6">
        <f>VLOOKUP(E1030,IDs!$A$3:$C$161,3,0)</f>
        <v>0</v>
      </c>
      <c r="N1030" s="6" t="str">
        <f>VLOOKUP(M1030,IDs!$F$3:$G$17,2,0)</f>
        <v>Not Assigned</v>
      </c>
    </row>
    <row r="1031" spans="1:14" ht="12.75">
      <c r="A1031" s="6" t="s">
        <v>912</v>
      </c>
      <c r="B1031" s="6">
        <v>45585</v>
      </c>
      <c r="C1031" s="6">
        <v>2</v>
      </c>
      <c r="D1031" s="6"/>
      <c r="E1031" s="6">
        <v>2</v>
      </c>
      <c r="F1031" s="6">
        <v>13</v>
      </c>
      <c r="G1031" s="6">
        <v>3</v>
      </c>
      <c r="H1031" s="6"/>
      <c r="I1031" s="24">
        <v>44472.722222222197</v>
      </c>
      <c r="J1031" s="6">
        <v>13</v>
      </c>
      <c r="K1031" s="6">
        <v>2</v>
      </c>
      <c r="L1031" s="6" t="str">
        <f>VLOOKUP(G1031,IDs!$Q$3:$R$22,2,0)</f>
        <v>Mumbai</v>
      </c>
      <c r="M1031" s="6">
        <f>VLOOKUP(E1031,IDs!$A$3:$C$161,3,0)</f>
        <v>1</v>
      </c>
      <c r="N1031" s="6" t="str">
        <f>VLOOKUP(M1031,IDs!$F$3:$G$17,2,0)</f>
        <v>Proctology</v>
      </c>
    </row>
    <row r="1032" spans="1:14" ht="12.75">
      <c r="A1032" s="6" t="s">
        <v>913</v>
      </c>
      <c r="B1032" s="6">
        <v>45586</v>
      </c>
      <c r="C1032" s="6">
        <v>2</v>
      </c>
      <c r="D1032" s="6"/>
      <c r="E1032" s="6">
        <v>37</v>
      </c>
      <c r="F1032" s="6">
        <v>4</v>
      </c>
      <c r="G1032" s="6">
        <v>3</v>
      </c>
      <c r="H1032" s="24">
        <v>44692</v>
      </c>
      <c r="I1032" s="24">
        <v>44472.725694444402</v>
      </c>
      <c r="J1032" s="6">
        <v>4</v>
      </c>
      <c r="K1032" s="6">
        <v>2</v>
      </c>
      <c r="L1032" s="6" t="str">
        <f>VLOOKUP(G1032,IDs!$Q$3:$R$22,2,0)</f>
        <v>Mumbai</v>
      </c>
      <c r="M1032" s="6">
        <f>VLOOKUP(E1032,IDs!$A$3:$C$161,3,0)</f>
        <v>0</v>
      </c>
      <c r="N1032" s="6" t="str">
        <f>VLOOKUP(M1032,IDs!$F$3:$G$17,2,0)</f>
        <v>Not Assigned</v>
      </c>
    </row>
    <row r="1033" spans="1:14" ht="12.75">
      <c r="A1033" s="6" t="s">
        <v>914</v>
      </c>
      <c r="B1033" s="6">
        <v>45587</v>
      </c>
      <c r="C1033" s="6">
        <v>1</v>
      </c>
      <c r="D1033" s="6"/>
      <c r="E1033" s="6">
        <v>2</v>
      </c>
      <c r="F1033" s="6">
        <v>13</v>
      </c>
      <c r="G1033" s="6">
        <v>1</v>
      </c>
      <c r="H1033" s="6"/>
      <c r="I1033" s="24">
        <v>44472.7277777778</v>
      </c>
      <c r="J1033" s="6">
        <v>13</v>
      </c>
      <c r="K1033" s="6">
        <v>1</v>
      </c>
      <c r="L1033" s="6" t="str">
        <f>VLOOKUP(G1033,IDs!$Q$3:$R$22,2,0)</f>
        <v>New Delhi</v>
      </c>
      <c r="M1033" s="6">
        <f>VLOOKUP(E1033,IDs!$A$3:$C$161,3,0)</f>
        <v>1</v>
      </c>
      <c r="N1033" s="6" t="str">
        <f>VLOOKUP(M1033,IDs!$F$3:$G$17,2,0)</f>
        <v>Proctology</v>
      </c>
    </row>
    <row r="1034" spans="1:14" ht="12.75">
      <c r="A1034" s="6" t="s">
        <v>915</v>
      </c>
      <c r="B1034" s="6">
        <v>45588</v>
      </c>
      <c r="C1034" s="6">
        <v>1</v>
      </c>
      <c r="D1034" s="6"/>
      <c r="E1034" s="6">
        <v>2</v>
      </c>
      <c r="F1034" s="6">
        <v>12</v>
      </c>
      <c r="G1034" s="6">
        <v>6</v>
      </c>
      <c r="H1034" s="6"/>
      <c r="I1034" s="24">
        <v>44472.729166666701</v>
      </c>
      <c r="J1034" s="6">
        <v>12</v>
      </c>
      <c r="K1034" s="6">
        <v>1</v>
      </c>
      <c r="L1034" s="6" t="str">
        <f>VLOOKUP(G1034,IDs!$Q$3:$R$22,2,0)</f>
        <v>Pune</v>
      </c>
      <c r="M1034" s="6">
        <f>VLOOKUP(E1034,IDs!$A$3:$C$161,3,0)</f>
        <v>1</v>
      </c>
      <c r="N1034" s="6" t="str">
        <f>VLOOKUP(M1034,IDs!$F$3:$G$17,2,0)</f>
        <v>Proctology</v>
      </c>
    </row>
    <row r="1035" spans="1:14" ht="12.75">
      <c r="A1035" s="6" t="s">
        <v>812</v>
      </c>
      <c r="B1035" s="6">
        <v>45589</v>
      </c>
      <c r="C1035" s="6">
        <v>4</v>
      </c>
      <c r="D1035" s="6"/>
      <c r="E1035" s="6">
        <v>39</v>
      </c>
      <c r="F1035" s="6">
        <v>12</v>
      </c>
      <c r="G1035" s="6">
        <v>1</v>
      </c>
      <c r="H1035" s="6"/>
      <c r="I1035" s="24">
        <v>44472.7319444444</v>
      </c>
      <c r="J1035" s="6">
        <v>12</v>
      </c>
      <c r="K1035" s="6">
        <v>4</v>
      </c>
      <c r="L1035" s="6" t="str">
        <f>VLOOKUP(G1035,IDs!$Q$3:$R$22,2,0)</f>
        <v>New Delhi</v>
      </c>
      <c r="M1035" s="6">
        <f>VLOOKUP(E1035,IDs!$A$3:$C$161,3,0)</f>
        <v>2</v>
      </c>
      <c r="N1035" s="6" t="str">
        <f>VLOOKUP(M1035,IDs!$F$3:$G$17,2,0)</f>
        <v>Urology Circumcision</v>
      </c>
    </row>
    <row r="1036" spans="1:14" ht="12.75">
      <c r="A1036" s="6" t="s">
        <v>915</v>
      </c>
      <c r="B1036" s="6">
        <v>45590</v>
      </c>
      <c r="C1036" s="6">
        <v>2</v>
      </c>
      <c r="D1036" s="6"/>
      <c r="E1036" s="6">
        <v>2</v>
      </c>
      <c r="F1036" s="6">
        <v>13</v>
      </c>
      <c r="G1036" s="6">
        <v>3</v>
      </c>
      <c r="H1036" s="24">
        <v>44734</v>
      </c>
      <c r="I1036" s="24">
        <v>44472.732638888898</v>
      </c>
      <c r="J1036" s="6">
        <v>13</v>
      </c>
      <c r="K1036" s="6">
        <v>2</v>
      </c>
      <c r="L1036" s="6" t="str">
        <f>VLOOKUP(G1036,IDs!$Q$3:$R$22,2,0)</f>
        <v>Mumbai</v>
      </c>
      <c r="M1036" s="6">
        <f>VLOOKUP(E1036,IDs!$A$3:$C$161,3,0)</f>
        <v>1</v>
      </c>
      <c r="N1036" s="6" t="str">
        <f>VLOOKUP(M1036,IDs!$F$3:$G$17,2,0)</f>
        <v>Proctology</v>
      </c>
    </row>
    <row r="1037" spans="1:14" ht="12.75">
      <c r="A1037" s="6" t="s">
        <v>839</v>
      </c>
      <c r="B1037" s="6">
        <v>45591</v>
      </c>
      <c r="C1037" s="6">
        <v>1</v>
      </c>
      <c r="D1037" s="6"/>
      <c r="E1037" s="6">
        <v>5</v>
      </c>
      <c r="F1037" s="6">
        <v>12</v>
      </c>
      <c r="G1037" s="6">
        <v>2</v>
      </c>
      <c r="H1037" s="6"/>
      <c r="I1037" s="24">
        <v>44472.738888888904</v>
      </c>
      <c r="J1037" s="6">
        <v>12</v>
      </c>
      <c r="K1037" s="6">
        <v>1</v>
      </c>
      <c r="L1037" s="6" t="str">
        <f>VLOOKUP(G1037,IDs!$Q$3:$R$22,2,0)</f>
        <v>Bangalore</v>
      </c>
      <c r="M1037" s="6">
        <f>VLOOKUP(E1037,IDs!$A$3:$C$161,3,0)</f>
        <v>5</v>
      </c>
      <c r="N1037" s="6" t="str">
        <f>VLOOKUP(M1037,IDs!$F$3:$G$17,2,0)</f>
        <v>Vascular</v>
      </c>
    </row>
    <row r="1038" spans="1:14" ht="12.75">
      <c r="A1038" s="6" t="s">
        <v>839</v>
      </c>
      <c r="B1038" s="6">
        <v>45592</v>
      </c>
      <c r="C1038" s="6">
        <v>4</v>
      </c>
      <c r="D1038" s="6"/>
      <c r="E1038" s="6">
        <v>5</v>
      </c>
      <c r="F1038" s="6">
        <v>12</v>
      </c>
      <c r="G1038" s="6">
        <v>2</v>
      </c>
      <c r="H1038" s="6"/>
      <c r="I1038" s="24">
        <v>44472.739583333299</v>
      </c>
      <c r="J1038" s="6">
        <v>12</v>
      </c>
      <c r="K1038" s="6">
        <v>4</v>
      </c>
      <c r="L1038" s="6" t="str">
        <f>VLOOKUP(G1038,IDs!$Q$3:$R$22,2,0)</f>
        <v>Bangalore</v>
      </c>
      <c r="M1038" s="6">
        <f>VLOOKUP(E1038,IDs!$A$3:$C$161,3,0)</f>
        <v>5</v>
      </c>
      <c r="N1038" s="6" t="str">
        <f>VLOOKUP(M1038,IDs!$F$3:$G$17,2,0)</f>
        <v>Vascular</v>
      </c>
    </row>
    <row r="1039" spans="1:14" ht="12.75">
      <c r="A1039" s="6" t="s">
        <v>839</v>
      </c>
      <c r="B1039" s="6">
        <v>45593</v>
      </c>
      <c r="C1039" s="6">
        <v>2</v>
      </c>
      <c r="D1039" s="6"/>
      <c r="E1039" s="6">
        <v>39</v>
      </c>
      <c r="F1039" s="6">
        <v>39</v>
      </c>
      <c r="G1039" s="6">
        <v>2</v>
      </c>
      <c r="H1039" s="6"/>
      <c r="I1039" s="24">
        <v>44472.739583333299</v>
      </c>
      <c r="J1039" s="6">
        <v>39</v>
      </c>
      <c r="K1039" s="6">
        <v>2</v>
      </c>
      <c r="L1039" s="6" t="str">
        <f>VLOOKUP(G1039,IDs!$Q$3:$R$22,2,0)</f>
        <v>Bangalore</v>
      </c>
      <c r="M1039" s="6">
        <f>VLOOKUP(E1039,IDs!$A$3:$C$161,3,0)</f>
        <v>2</v>
      </c>
      <c r="N1039" s="6" t="str">
        <f>VLOOKUP(M1039,IDs!$F$3:$G$17,2,0)</f>
        <v>Urology Circumcision</v>
      </c>
    </row>
    <row r="1040" spans="1:14" ht="12.75">
      <c r="A1040" s="6" t="s">
        <v>916</v>
      </c>
      <c r="B1040" s="6">
        <v>45594</v>
      </c>
      <c r="C1040" s="6">
        <v>2</v>
      </c>
      <c r="D1040" s="6"/>
      <c r="E1040" s="6">
        <v>56</v>
      </c>
      <c r="F1040" s="6">
        <v>13</v>
      </c>
      <c r="G1040" s="6">
        <v>8</v>
      </c>
      <c r="H1040" s="6"/>
      <c r="I1040" s="24">
        <v>44472.739583333299</v>
      </c>
      <c r="J1040" s="6">
        <v>13</v>
      </c>
      <c r="K1040" s="6">
        <v>2</v>
      </c>
      <c r="L1040" s="6" t="str">
        <f>VLOOKUP(G1040,IDs!$Q$3:$R$22,2,0)</f>
        <v xml:space="preserve">Tertiary </v>
      </c>
      <c r="M1040" s="6">
        <f>VLOOKUP(E1040,IDs!$A$3:$C$161,3,0)</f>
        <v>7</v>
      </c>
      <c r="N1040" s="6" t="str">
        <f>VLOOKUP(M1040,IDs!$F$3:$G$17,2,0)</f>
        <v>Cosmetic</v>
      </c>
    </row>
    <row r="1041" spans="1:14" ht="12.75">
      <c r="A1041" s="6" t="s">
        <v>917</v>
      </c>
      <c r="B1041" s="6">
        <v>45595</v>
      </c>
      <c r="C1041" s="6">
        <v>1</v>
      </c>
      <c r="D1041" s="6"/>
      <c r="E1041" s="6">
        <v>2</v>
      </c>
      <c r="F1041" s="6">
        <v>39</v>
      </c>
      <c r="G1041" s="6">
        <v>1</v>
      </c>
      <c r="H1041" s="24">
        <v>44503</v>
      </c>
      <c r="I1041" s="24">
        <v>44472.742361111101</v>
      </c>
      <c r="J1041" s="6">
        <v>39</v>
      </c>
      <c r="K1041" s="6">
        <v>1</v>
      </c>
      <c r="L1041" s="6" t="str">
        <f>VLOOKUP(G1041,IDs!$Q$3:$R$22,2,0)</f>
        <v>New Delhi</v>
      </c>
      <c r="M1041" s="6">
        <f>VLOOKUP(E1041,IDs!$A$3:$C$161,3,0)</f>
        <v>1</v>
      </c>
      <c r="N1041" s="6" t="str">
        <f>VLOOKUP(M1041,IDs!$F$3:$G$17,2,0)</f>
        <v>Proctology</v>
      </c>
    </row>
    <row r="1042" spans="1:14" ht="12.75">
      <c r="A1042" s="6" t="s">
        <v>918</v>
      </c>
      <c r="B1042" s="6">
        <v>45596</v>
      </c>
      <c r="C1042" s="6">
        <v>1</v>
      </c>
      <c r="D1042" s="6"/>
      <c r="E1042" s="6">
        <v>18</v>
      </c>
      <c r="F1042" s="6">
        <v>13</v>
      </c>
      <c r="G1042" s="6">
        <v>1</v>
      </c>
      <c r="H1042" s="24">
        <v>44474</v>
      </c>
      <c r="I1042" s="24">
        <v>44472.743750000001</v>
      </c>
      <c r="J1042" s="6">
        <v>13</v>
      </c>
      <c r="K1042" s="6">
        <v>1</v>
      </c>
      <c r="L1042" s="6" t="str">
        <f>VLOOKUP(G1042,IDs!$Q$3:$R$22,2,0)</f>
        <v>New Delhi</v>
      </c>
      <c r="M1042" s="6">
        <f>VLOOKUP(E1042,IDs!$A$3:$C$161,3,0)</f>
        <v>5</v>
      </c>
      <c r="N1042" s="6" t="str">
        <f>VLOOKUP(M1042,IDs!$F$3:$G$17,2,0)</f>
        <v>Vascular</v>
      </c>
    </row>
    <row r="1043" spans="1:14" ht="12.75">
      <c r="A1043" s="6" t="s">
        <v>919</v>
      </c>
      <c r="B1043" s="6">
        <v>45597</v>
      </c>
      <c r="C1043" s="6">
        <v>5</v>
      </c>
      <c r="D1043" s="6"/>
      <c r="E1043" s="6">
        <v>14</v>
      </c>
      <c r="F1043" s="6">
        <v>13</v>
      </c>
      <c r="G1043" s="6">
        <v>1</v>
      </c>
      <c r="H1043" s="24">
        <v>44476</v>
      </c>
      <c r="I1043" s="24">
        <v>44472.750694444403</v>
      </c>
      <c r="J1043" s="6">
        <v>13</v>
      </c>
      <c r="K1043" s="6">
        <v>5</v>
      </c>
      <c r="L1043" s="6" t="str">
        <f>VLOOKUP(G1043,IDs!$Q$3:$R$22,2,0)</f>
        <v>New Delhi</v>
      </c>
      <c r="M1043" s="6">
        <f>VLOOKUP(E1043,IDs!$A$3:$C$161,3,0)</f>
        <v>6</v>
      </c>
      <c r="N1043" s="6" t="str">
        <f>VLOOKUP(M1043,IDs!$F$3:$G$17,2,0)</f>
        <v>Kidney Stone</v>
      </c>
    </row>
    <row r="1044" spans="1:14" ht="12.75">
      <c r="A1044" s="6" t="s">
        <v>920</v>
      </c>
      <c r="B1044" s="6">
        <v>45598</v>
      </c>
      <c r="C1044" s="6">
        <v>5</v>
      </c>
      <c r="D1044" s="6"/>
      <c r="E1044" s="6">
        <v>2</v>
      </c>
      <c r="F1044" s="6">
        <v>39</v>
      </c>
      <c r="G1044" s="6">
        <v>1</v>
      </c>
      <c r="H1044" s="6"/>
      <c r="I1044" s="24">
        <v>44472.752083333296</v>
      </c>
      <c r="J1044" s="6">
        <v>39</v>
      </c>
      <c r="K1044" s="6">
        <v>5</v>
      </c>
      <c r="L1044" s="6" t="str">
        <f>VLOOKUP(G1044,IDs!$Q$3:$R$22,2,0)</f>
        <v>New Delhi</v>
      </c>
      <c r="M1044" s="6">
        <f>VLOOKUP(E1044,IDs!$A$3:$C$161,3,0)</f>
        <v>1</v>
      </c>
      <c r="N1044" s="6" t="str">
        <f>VLOOKUP(M1044,IDs!$F$3:$G$17,2,0)</f>
        <v>Proctology</v>
      </c>
    </row>
    <row r="1045" spans="1:14" ht="12.75">
      <c r="A1045" s="6" t="s">
        <v>921</v>
      </c>
      <c r="B1045" s="6">
        <v>45599</v>
      </c>
      <c r="C1045" s="6">
        <v>2</v>
      </c>
      <c r="D1045" s="6" t="s">
        <v>49</v>
      </c>
      <c r="E1045" s="6">
        <v>16</v>
      </c>
      <c r="F1045" s="6">
        <v>13</v>
      </c>
      <c r="G1045" s="6">
        <v>2</v>
      </c>
      <c r="H1045" s="6"/>
      <c r="I1045" s="24">
        <v>44472.753472222197</v>
      </c>
      <c r="J1045" s="6">
        <v>13</v>
      </c>
      <c r="K1045" s="6">
        <v>2</v>
      </c>
      <c r="L1045" s="6" t="str">
        <f>VLOOKUP(G1045,IDs!$Q$3:$R$22,2,0)</f>
        <v>Bangalore</v>
      </c>
      <c r="M1045" s="6">
        <f>VLOOKUP(E1045,IDs!$A$3:$C$161,3,0)</f>
        <v>3</v>
      </c>
      <c r="N1045" s="6" t="str">
        <f>VLOOKUP(M1045,IDs!$F$3:$G$17,2,0)</f>
        <v>Laproscopy</v>
      </c>
    </row>
    <row r="1046" spans="1:14" ht="12.75">
      <c r="A1046" s="6" t="s">
        <v>922</v>
      </c>
      <c r="B1046" s="6">
        <v>45600</v>
      </c>
      <c r="C1046" s="6">
        <v>1</v>
      </c>
      <c r="D1046" s="6"/>
      <c r="E1046" s="6">
        <v>21</v>
      </c>
      <c r="F1046" s="6">
        <v>13</v>
      </c>
      <c r="G1046" s="6">
        <v>2</v>
      </c>
      <c r="H1046" s="24">
        <v>44507</v>
      </c>
      <c r="I1046" s="24">
        <v>44472.754861111098</v>
      </c>
      <c r="J1046" s="6">
        <v>13</v>
      </c>
      <c r="K1046" s="6">
        <v>1</v>
      </c>
      <c r="L1046" s="6" t="str">
        <f>VLOOKUP(G1046,IDs!$Q$3:$R$22,2,0)</f>
        <v>Bangalore</v>
      </c>
      <c r="M1046" s="6">
        <f>VLOOKUP(E1046,IDs!$A$3:$C$161,3,0)</f>
        <v>1</v>
      </c>
      <c r="N1046" s="6" t="str">
        <f>VLOOKUP(M1046,IDs!$F$3:$G$17,2,0)</f>
        <v>Proctology</v>
      </c>
    </row>
    <row r="1047" spans="1:14" ht="12.75">
      <c r="A1047" s="6" t="s">
        <v>923</v>
      </c>
      <c r="B1047" s="6">
        <v>45601</v>
      </c>
      <c r="C1047" s="6">
        <v>1</v>
      </c>
      <c r="D1047" s="6"/>
      <c r="E1047" s="6">
        <v>20</v>
      </c>
      <c r="F1047" s="6">
        <v>12</v>
      </c>
      <c r="G1047" s="6">
        <v>3</v>
      </c>
      <c r="H1047" s="6"/>
      <c r="I1047" s="24">
        <v>44472.757638888899</v>
      </c>
      <c r="J1047" s="6">
        <v>12</v>
      </c>
      <c r="K1047" s="6">
        <v>1</v>
      </c>
      <c r="L1047" s="6" t="str">
        <f>VLOOKUP(G1047,IDs!$Q$3:$R$22,2,0)</f>
        <v>Mumbai</v>
      </c>
      <c r="M1047" s="6">
        <f>VLOOKUP(E1047,IDs!$A$3:$C$161,3,0)</f>
        <v>1</v>
      </c>
      <c r="N1047" s="6" t="str">
        <f>VLOOKUP(M1047,IDs!$F$3:$G$17,2,0)</f>
        <v>Proctology</v>
      </c>
    </row>
    <row r="1048" spans="1:14" ht="12.75">
      <c r="A1048" s="6" t="s">
        <v>843</v>
      </c>
      <c r="B1048" s="6">
        <v>45602</v>
      </c>
      <c r="C1048" s="6">
        <v>1</v>
      </c>
      <c r="D1048" s="6"/>
      <c r="E1048" s="6">
        <v>2</v>
      </c>
      <c r="F1048" s="6">
        <v>12</v>
      </c>
      <c r="G1048" s="6">
        <v>3</v>
      </c>
      <c r="H1048" s="6"/>
      <c r="I1048" s="24">
        <v>44472.761805555601</v>
      </c>
      <c r="J1048" s="6">
        <v>12</v>
      </c>
      <c r="K1048" s="6">
        <v>1</v>
      </c>
      <c r="L1048" s="6" t="str">
        <f>VLOOKUP(G1048,IDs!$Q$3:$R$22,2,0)</f>
        <v>Mumbai</v>
      </c>
      <c r="M1048" s="6">
        <f>VLOOKUP(E1048,IDs!$A$3:$C$161,3,0)</f>
        <v>1</v>
      </c>
      <c r="N1048" s="6" t="str">
        <f>VLOOKUP(M1048,IDs!$F$3:$G$17,2,0)</f>
        <v>Proctology</v>
      </c>
    </row>
    <row r="1049" spans="1:14" ht="12.75">
      <c r="A1049" s="6" t="s">
        <v>923</v>
      </c>
      <c r="B1049" s="6">
        <v>45603</v>
      </c>
      <c r="C1049" s="6">
        <v>2</v>
      </c>
      <c r="D1049" s="6"/>
      <c r="E1049" s="6">
        <v>37</v>
      </c>
      <c r="F1049" s="6">
        <v>12</v>
      </c>
      <c r="G1049" s="6">
        <v>3</v>
      </c>
      <c r="H1049" s="6"/>
      <c r="I1049" s="24">
        <v>44472.763888888898</v>
      </c>
      <c r="J1049" s="6">
        <v>12</v>
      </c>
      <c r="K1049" s="6">
        <v>2</v>
      </c>
      <c r="L1049" s="6" t="str">
        <f>VLOOKUP(G1049,IDs!$Q$3:$R$22,2,0)</f>
        <v>Mumbai</v>
      </c>
      <c r="M1049" s="6">
        <f>VLOOKUP(E1049,IDs!$A$3:$C$161,3,0)</f>
        <v>0</v>
      </c>
      <c r="N1049" s="6" t="str">
        <f>VLOOKUP(M1049,IDs!$F$3:$G$17,2,0)</f>
        <v>Not Assigned</v>
      </c>
    </row>
    <row r="1050" spans="1:14" ht="12.75">
      <c r="A1050" s="6" t="s">
        <v>924</v>
      </c>
      <c r="B1050" s="6">
        <v>45604</v>
      </c>
      <c r="C1050" s="6">
        <v>1</v>
      </c>
      <c r="D1050" s="6"/>
      <c r="E1050" s="6">
        <v>19</v>
      </c>
      <c r="F1050" s="6">
        <v>2</v>
      </c>
      <c r="G1050" s="6">
        <v>6</v>
      </c>
      <c r="H1050" s="6"/>
      <c r="I1050" s="24">
        <v>44472.763888888898</v>
      </c>
      <c r="J1050" s="6">
        <v>2</v>
      </c>
      <c r="K1050" s="6">
        <v>1</v>
      </c>
      <c r="L1050" s="6" t="str">
        <f>VLOOKUP(G1050,IDs!$Q$3:$R$22,2,0)</f>
        <v>Pune</v>
      </c>
      <c r="M1050" s="6">
        <f>VLOOKUP(E1050,IDs!$A$3:$C$161,3,0)</f>
        <v>1</v>
      </c>
      <c r="N1050" s="6" t="str">
        <f>VLOOKUP(M1050,IDs!$F$3:$G$17,2,0)</f>
        <v>Proctology</v>
      </c>
    </row>
    <row r="1051" spans="1:14" ht="12.75">
      <c r="A1051" s="6" t="s">
        <v>924</v>
      </c>
      <c r="B1051" s="6">
        <v>45605</v>
      </c>
      <c r="C1051" s="6">
        <v>2</v>
      </c>
      <c r="D1051" s="6" t="s">
        <v>54</v>
      </c>
      <c r="E1051" s="6">
        <v>37</v>
      </c>
      <c r="F1051" s="6">
        <v>34</v>
      </c>
      <c r="G1051" s="6">
        <v>3</v>
      </c>
      <c r="H1051" s="6"/>
      <c r="I1051" s="24">
        <v>44472.767361111102</v>
      </c>
      <c r="J1051" s="6">
        <v>34</v>
      </c>
      <c r="K1051" s="6">
        <v>2</v>
      </c>
      <c r="L1051" s="6" t="str">
        <f>VLOOKUP(G1051,IDs!$Q$3:$R$22,2,0)</f>
        <v>Mumbai</v>
      </c>
      <c r="M1051" s="6">
        <f>VLOOKUP(E1051,IDs!$A$3:$C$161,3,0)</f>
        <v>0</v>
      </c>
      <c r="N1051" s="6" t="str">
        <f>VLOOKUP(M1051,IDs!$F$3:$G$17,2,0)</f>
        <v>Not Assigned</v>
      </c>
    </row>
    <row r="1052" spans="1:14" ht="12.75">
      <c r="A1052" s="6" t="s">
        <v>925</v>
      </c>
      <c r="B1052" s="6">
        <v>45606</v>
      </c>
      <c r="C1052" s="6">
        <v>5</v>
      </c>
      <c r="D1052" s="6"/>
      <c r="E1052" s="6">
        <v>14</v>
      </c>
      <c r="F1052" s="6">
        <v>13</v>
      </c>
      <c r="G1052" s="6">
        <v>1</v>
      </c>
      <c r="H1052" s="24">
        <v>44478</v>
      </c>
      <c r="I1052" s="24">
        <v>44472.770138888904</v>
      </c>
      <c r="J1052" s="6">
        <v>13</v>
      </c>
      <c r="K1052" s="6">
        <v>5</v>
      </c>
      <c r="L1052" s="6" t="str">
        <f>VLOOKUP(G1052,IDs!$Q$3:$R$22,2,0)</f>
        <v>New Delhi</v>
      </c>
      <c r="M1052" s="6">
        <f>VLOOKUP(E1052,IDs!$A$3:$C$161,3,0)</f>
        <v>6</v>
      </c>
      <c r="N1052" s="6" t="str">
        <f>VLOOKUP(M1052,IDs!$F$3:$G$17,2,0)</f>
        <v>Kidney Stone</v>
      </c>
    </row>
    <row r="1053" spans="1:14" ht="12.75">
      <c r="A1053" s="6" t="s">
        <v>926</v>
      </c>
      <c r="B1053" s="6">
        <v>45607</v>
      </c>
      <c r="C1053" s="6">
        <v>1</v>
      </c>
      <c r="D1053" s="6"/>
      <c r="E1053" s="6">
        <v>2</v>
      </c>
      <c r="F1053" s="6">
        <v>11</v>
      </c>
      <c r="G1053" s="6">
        <v>3</v>
      </c>
      <c r="H1053" s="6"/>
      <c r="I1053" s="24">
        <v>44472.770833333299</v>
      </c>
      <c r="J1053" s="6">
        <v>11</v>
      </c>
      <c r="K1053" s="6">
        <v>1</v>
      </c>
      <c r="L1053" s="6" t="str">
        <f>VLOOKUP(G1053,IDs!$Q$3:$R$22,2,0)</f>
        <v>Mumbai</v>
      </c>
      <c r="M1053" s="6">
        <f>VLOOKUP(E1053,IDs!$A$3:$C$161,3,0)</f>
        <v>1</v>
      </c>
      <c r="N1053" s="6" t="str">
        <f>VLOOKUP(M1053,IDs!$F$3:$G$17,2,0)</f>
        <v>Proctology</v>
      </c>
    </row>
    <row r="1054" spans="1:14" ht="12.75">
      <c r="A1054" s="6" t="s">
        <v>927</v>
      </c>
      <c r="B1054" s="6">
        <v>45608</v>
      </c>
      <c r="C1054" s="6">
        <v>1</v>
      </c>
      <c r="D1054" s="6"/>
      <c r="E1054" s="6">
        <v>2</v>
      </c>
      <c r="F1054" s="6">
        <v>13</v>
      </c>
      <c r="G1054" s="6">
        <v>1</v>
      </c>
      <c r="H1054" s="24">
        <v>44475</v>
      </c>
      <c r="I1054" s="24">
        <v>44472.779861111099</v>
      </c>
      <c r="J1054" s="6">
        <v>13</v>
      </c>
      <c r="K1054" s="6">
        <v>1</v>
      </c>
      <c r="L1054" s="6" t="str">
        <f>VLOOKUP(G1054,IDs!$Q$3:$R$22,2,0)</f>
        <v>New Delhi</v>
      </c>
      <c r="M1054" s="6">
        <f>VLOOKUP(E1054,IDs!$A$3:$C$161,3,0)</f>
        <v>1</v>
      </c>
      <c r="N1054" s="6" t="str">
        <f>VLOOKUP(M1054,IDs!$F$3:$G$17,2,0)</f>
        <v>Proctology</v>
      </c>
    </row>
    <row r="1055" spans="1:14" ht="12.75">
      <c r="A1055" s="6" t="s">
        <v>928</v>
      </c>
      <c r="B1055" s="6">
        <v>45609</v>
      </c>
      <c r="C1055" s="6">
        <v>1</v>
      </c>
      <c r="D1055" s="6"/>
      <c r="E1055" s="6">
        <v>2</v>
      </c>
      <c r="F1055" s="6">
        <v>13</v>
      </c>
      <c r="G1055" s="6">
        <v>8</v>
      </c>
      <c r="H1055" s="23">
        <v>44489</v>
      </c>
      <c r="I1055" s="24">
        <v>44472.780555555597</v>
      </c>
      <c r="J1055" s="6">
        <v>13</v>
      </c>
      <c r="K1055" s="6">
        <v>1</v>
      </c>
      <c r="L1055" s="6" t="str">
        <f>VLOOKUP(G1055,IDs!$Q$3:$R$22,2,0)</f>
        <v xml:space="preserve">Tertiary </v>
      </c>
      <c r="M1055" s="6">
        <f>VLOOKUP(E1055,IDs!$A$3:$C$161,3,0)</f>
        <v>1</v>
      </c>
      <c r="N1055" s="6" t="str">
        <f>VLOOKUP(M1055,IDs!$F$3:$G$17,2,0)</f>
        <v>Proctology</v>
      </c>
    </row>
    <row r="1056" spans="1:14" ht="12.75">
      <c r="A1056" s="6" t="s">
        <v>929</v>
      </c>
      <c r="B1056" s="6">
        <v>45610</v>
      </c>
      <c r="C1056" s="6">
        <v>2</v>
      </c>
      <c r="D1056" s="6"/>
      <c r="E1056" s="6">
        <v>37</v>
      </c>
      <c r="F1056" s="6">
        <v>12</v>
      </c>
      <c r="G1056" s="6">
        <v>1</v>
      </c>
      <c r="H1056" s="6"/>
      <c r="I1056" s="24">
        <v>44472.78125</v>
      </c>
      <c r="J1056" s="6">
        <v>12</v>
      </c>
      <c r="K1056" s="6">
        <v>2</v>
      </c>
      <c r="L1056" s="6" t="str">
        <f>VLOOKUP(G1056,IDs!$Q$3:$R$22,2,0)</f>
        <v>New Delhi</v>
      </c>
      <c r="M1056" s="6">
        <f>VLOOKUP(E1056,IDs!$A$3:$C$161,3,0)</f>
        <v>0</v>
      </c>
      <c r="N1056" s="6" t="str">
        <f>VLOOKUP(M1056,IDs!$F$3:$G$17,2,0)</f>
        <v>Not Assigned</v>
      </c>
    </row>
    <row r="1057" spans="1:14" ht="12.75">
      <c r="A1057" s="6" t="s">
        <v>930</v>
      </c>
      <c r="B1057" s="6">
        <v>45611</v>
      </c>
      <c r="C1057" s="6">
        <v>1</v>
      </c>
      <c r="D1057" s="6"/>
      <c r="E1057" s="6">
        <v>21</v>
      </c>
      <c r="F1057" s="6">
        <v>65</v>
      </c>
      <c r="G1057" s="6">
        <v>4</v>
      </c>
      <c r="H1057" s="23">
        <v>44481</v>
      </c>
      <c r="I1057" s="24">
        <v>44472.781944444403</v>
      </c>
      <c r="J1057" s="6">
        <v>65</v>
      </c>
      <c r="K1057" s="6">
        <v>1</v>
      </c>
      <c r="L1057" s="6" t="str">
        <f>VLOOKUP(G1057,IDs!$Q$3:$R$22,2,0)</f>
        <v>Hyderabad</v>
      </c>
      <c r="M1057" s="6">
        <f>VLOOKUP(E1057,IDs!$A$3:$C$161,3,0)</f>
        <v>1</v>
      </c>
      <c r="N1057" s="6" t="str">
        <f>VLOOKUP(M1057,IDs!$F$3:$G$17,2,0)</f>
        <v>Proctology</v>
      </c>
    </row>
    <row r="1058" spans="1:14" ht="12.75">
      <c r="A1058" s="6" t="s">
        <v>929</v>
      </c>
      <c r="B1058" s="6">
        <v>45612</v>
      </c>
      <c r="C1058" s="6">
        <v>2</v>
      </c>
      <c r="D1058" s="6"/>
      <c r="E1058" s="6">
        <v>19</v>
      </c>
      <c r="F1058" s="6">
        <v>2</v>
      </c>
      <c r="G1058" s="6">
        <v>1</v>
      </c>
      <c r="H1058" s="24">
        <v>44473</v>
      </c>
      <c r="I1058" s="24">
        <v>44472.784722222197</v>
      </c>
      <c r="J1058" s="6">
        <v>2</v>
      </c>
      <c r="K1058" s="6">
        <v>2</v>
      </c>
      <c r="L1058" s="6" t="str">
        <f>VLOOKUP(G1058,IDs!$Q$3:$R$22,2,0)</f>
        <v>New Delhi</v>
      </c>
      <c r="M1058" s="6">
        <f>VLOOKUP(E1058,IDs!$A$3:$C$161,3,0)</f>
        <v>1</v>
      </c>
      <c r="N1058" s="6" t="str">
        <f>VLOOKUP(M1058,IDs!$F$3:$G$17,2,0)</f>
        <v>Proctology</v>
      </c>
    </row>
    <row r="1059" spans="1:14" ht="12.75">
      <c r="A1059" s="6" t="s">
        <v>929</v>
      </c>
      <c r="B1059" s="6">
        <v>45613</v>
      </c>
      <c r="C1059" s="6">
        <v>2</v>
      </c>
      <c r="D1059" s="6"/>
      <c r="E1059" s="6">
        <v>37</v>
      </c>
      <c r="F1059" s="6">
        <v>12</v>
      </c>
      <c r="G1059" s="6">
        <v>1</v>
      </c>
      <c r="H1059" s="6"/>
      <c r="I1059" s="24">
        <v>44472.784722222197</v>
      </c>
      <c r="J1059" s="6">
        <v>12</v>
      </c>
      <c r="K1059" s="6">
        <v>2</v>
      </c>
      <c r="L1059" s="6" t="str">
        <f>VLOOKUP(G1059,IDs!$Q$3:$R$22,2,0)</f>
        <v>New Delhi</v>
      </c>
      <c r="M1059" s="6">
        <f>VLOOKUP(E1059,IDs!$A$3:$C$161,3,0)</f>
        <v>0</v>
      </c>
      <c r="N1059" s="6" t="str">
        <f>VLOOKUP(M1059,IDs!$F$3:$G$17,2,0)</f>
        <v>Not Assigned</v>
      </c>
    </row>
    <row r="1060" spans="1:14" ht="12.75">
      <c r="A1060" s="6" t="s">
        <v>931</v>
      </c>
      <c r="B1060" s="6">
        <v>45614</v>
      </c>
      <c r="C1060" s="6">
        <v>1</v>
      </c>
      <c r="D1060" s="6"/>
      <c r="E1060" s="6">
        <v>2</v>
      </c>
      <c r="F1060" s="6">
        <v>13</v>
      </c>
      <c r="G1060" s="6">
        <v>8</v>
      </c>
      <c r="H1060" s="23">
        <v>44484</v>
      </c>
      <c r="I1060" s="24">
        <v>44472.784722222197</v>
      </c>
      <c r="J1060" s="6">
        <v>13</v>
      </c>
      <c r="K1060" s="6">
        <v>1</v>
      </c>
      <c r="L1060" s="6" t="str">
        <f>VLOOKUP(G1060,IDs!$Q$3:$R$22,2,0)</f>
        <v xml:space="preserve">Tertiary </v>
      </c>
      <c r="M1060" s="6">
        <f>VLOOKUP(E1060,IDs!$A$3:$C$161,3,0)</f>
        <v>1</v>
      </c>
      <c r="N1060" s="6" t="str">
        <f>VLOOKUP(M1060,IDs!$F$3:$G$17,2,0)</f>
        <v>Proctology</v>
      </c>
    </row>
    <row r="1061" spans="1:14" ht="12.75">
      <c r="A1061" s="6" t="s">
        <v>931</v>
      </c>
      <c r="B1061" s="6">
        <v>45615</v>
      </c>
      <c r="C1061" s="6">
        <v>2</v>
      </c>
      <c r="D1061" s="6"/>
      <c r="E1061" s="6">
        <v>37</v>
      </c>
      <c r="F1061" s="6">
        <v>2</v>
      </c>
      <c r="G1061" s="6">
        <v>1</v>
      </c>
      <c r="H1061" s="6"/>
      <c r="I1061" s="24">
        <v>44472.788194444402</v>
      </c>
      <c r="J1061" s="6">
        <v>2</v>
      </c>
      <c r="K1061" s="6">
        <v>2</v>
      </c>
      <c r="L1061" s="6" t="str">
        <f>VLOOKUP(G1061,IDs!$Q$3:$R$22,2,0)</f>
        <v>New Delhi</v>
      </c>
      <c r="M1061" s="6">
        <f>VLOOKUP(E1061,IDs!$A$3:$C$161,3,0)</f>
        <v>0</v>
      </c>
      <c r="N1061" s="6" t="str">
        <f>VLOOKUP(M1061,IDs!$F$3:$G$17,2,0)</f>
        <v>Not Assigned</v>
      </c>
    </row>
    <row r="1062" spans="1:14" ht="12.75">
      <c r="A1062" s="6" t="s">
        <v>932</v>
      </c>
      <c r="B1062" s="6">
        <v>45616</v>
      </c>
      <c r="C1062" s="6">
        <v>2</v>
      </c>
      <c r="D1062" s="6"/>
      <c r="E1062" s="6">
        <v>39</v>
      </c>
      <c r="F1062" s="6">
        <v>13</v>
      </c>
      <c r="G1062" s="6">
        <v>4</v>
      </c>
      <c r="H1062" s="24">
        <v>44565</v>
      </c>
      <c r="I1062" s="24">
        <v>44472.791666666701</v>
      </c>
      <c r="J1062" s="6">
        <v>13</v>
      </c>
      <c r="K1062" s="6">
        <v>2</v>
      </c>
      <c r="L1062" s="6" t="str">
        <f>VLOOKUP(G1062,IDs!$Q$3:$R$22,2,0)</f>
        <v>Hyderabad</v>
      </c>
      <c r="M1062" s="6">
        <f>VLOOKUP(E1062,IDs!$A$3:$C$161,3,0)</f>
        <v>2</v>
      </c>
      <c r="N1062" s="6" t="str">
        <f>VLOOKUP(M1062,IDs!$F$3:$G$17,2,0)</f>
        <v>Urology Circumcision</v>
      </c>
    </row>
    <row r="1063" spans="1:14" ht="12.75">
      <c r="A1063" s="6" t="s">
        <v>933</v>
      </c>
      <c r="B1063" s="6">
        <v>45617</v>
      </c>
      <c r="C1063" s="6">
        <v>5</v>
      </c>
      <c r="D1063" s="6"/>
      <c r="E1063" s="6">
        <v>39</v>
      </c>
      <c r="F1063" s="6">
        <v>13</v>
      </c>
      <c r="G1063" s="6">
        <v>3</v>
      </c>
      <c r="H1063" s="6"/>
      <c r="I1063" s="24">
        <v>44472.792361111096</v>
      </c>
      <c r="J1063" s="6">
        <v>13</v>
      </c>
      <c r="K1063" s="6">
        <v>5</v>
      </c>
      <c r="L1063" s="6" t="str">
        <f>VLOOKUP(G1063,IDs!$Q$3:$R$22,2,0)</f>
        <v>Mumbai</v>
      </c>
      <c r="M1063" s="6">
        <f>VLOOKUP(E1063,IDs!$A$3:$C$161,3,0)</f>
        <v>2</v>
      </c>
      <c r="N1063" s="6" t="str">
        <f>VLOOKUP(M1063,IDs!$F$3:$G$17,2,0)</f>
        <v>Urology Circumcision</v>
      </c>
    </row>
    <row r="1064" spans="1:14" ht="12.75">
      <c r="A1064" s="6" t="s">
        <v>934</v>
      </c>
      <c r="B1064" s="6">
        <v>45618</v>
      </c>
      <c r="C1064" s="6">
        <v>5</v>
      </c>
      <c r="D1064" s="6"/>
      <c r="E1064" s="6">
        <v>14</v>
      </c>
      <c r="F1064" s="6">
        <v>2</v>
      </c>
      <c r="G1064" s="6">
        <v>2</v>
      </c>
      <c r="H1064" s="6"/>
      <c r="I1064" s="24">
        <v>44472.795138888898</v>
      </c>
      <c r="J1064" s="6">
        <v>2</v>
      </c>
      <c r="K1064" s="6">
        <v>5</v>
      </c>
      <c r="L1064" s="6" t="str">
        <f>VLOOKUP(G1064,IDs!$Q$3:$R$22,2,0)</f>
        <v>Bangalore</v>
      </c>
      <c r="M1064" s="6">
        <f>VLOOKUP(E1064,IDs!$A$3:$C$161,3,0)</f>
        <v>6</v>
      </c>
      <c r="N1064" s="6" t="str">
        <f>VLOOKUP(M1064,IDs!$F$3:$G$17,2,0)</f>
        <v>Kidney Stone</v>
      </c>
    </row>
    <row r="1065" spans="1:14" ht="12.75">
      <c r="A1065" s="6" t="s">
        <v>935</v>
      </c>
      <c r="B1065" s="6">
        <v>45619</v>
      </c>
      <c r="C1065" s="6">
        <v>5</v>
      </c>
      <c r="D1065" s="6"/>
      <c r="E1065" s="6">
        <v>39</v>
      </c>
      <c r="F1065" s="6">
        <v>2</v>
      </c>
      <c r="G1065" s="6">
        <v>1</v>
      </c>
      <c r="H1065" s="6"/>
      <c r="I1065" s="24">
        <v>44472.795138888898</v>
      </c>
      <c r="J1065" s="6">
        <v>2</v>
      </c>
      <c r="K1065" s="6">
        <v>5</v>
      </c>
      <c r="L1065" s="6" t="str">
        <f>VLOOKUP(G1065,IDs!$Q$3:$R$22,2,0)</f>
        <v>New Delhi</v>
      </c>
      <c r="M1065" s="6">
        <f>VLOOKUP(E1065,IDs!$A$3:$C$161,3,0)</f>
        <v>2</v>
      </c>
      <c r="N1065" s="6" t="str">
        <f>VLOOKUP(M1065,IDs!$F$3:$G$17,2,0)</f>
        <v>Urology Circumcision</v>
      </c>
    </row>
    <row r="1066" spans="1:14" ht="12.75">
      <c r="A1066" s="6" t="s">
        <v>936</v>
      </c>
      <c r="B1066" s="6">
        <v>45620</v>
      </c>
      <c r="C1066" s="6">
        <v>2</v>
      </c>
      <c r="D1066" s="6"/>
      <c r="E1066" s="6">
        <v>37</v>
      </c>
      <c r="F1066" s="6">
        <v>2</v>
      </c>
      <c r="G1066" s="6">
        <v>1</v>
      </c>
      <c r="H1066" s="6"/>
      <c r="I1066" s="24">
        <v>44472.798611111102</v>
      </c>
      <c r="J1066" s="6">
        <v>2</v>
      </c>
      <c r="K1066" s="6">
        <v>2</v>
      </c>
      <c r="L1066" s="6" t="str">
        <f>VLOOKUP(G1066,IDs!$Q$3:$R$22,2,0)</f>
        <v>New Delhi</v>
      </c>
      <c r="M1066" s="6">
        <f>VLOOKUP(E1066,IDs!$A$3:$C$161,3,0)</f>
        <v>0</v>
      </c>
      <c r="N1066" s="6" t="str">
        <f>VLOOKUP(M1066,IDs!$F$3:$G$17,2,0)</f>
        <v>Not Assigned</v>
      </c>
    </row>
    <row r="1067" spans="1:14" ht="12.75">
      <c r="A1067" s="6" t="s">
        <v>937</v>
      </c>
      <c r="B1067" s="6">
        <v>45621</v>
      </c>
      <c r="C1067" s="6">
        <v>5</v>
      </c>
      <c r="D1067" s="6"/>
      <c r="E1067" s="6">
        <v>14</v>
      </c>
      <c r="F1067" s="6">
        <v>2</v>
      </c>
      <c r="G1067" s="6">
        <v>1</v>
      </c>
      <c r="H1067" s="6"/>
      <c r="I1067" s="24">
        <v>44472.801388888904</v>
      </c>
      <c r="J1067" s="6">
        <v>2</v>
      </c>
      <c r="K1067" s="6">
        <v>5</v>
      </c>
      <c r="L1067" s="6" t="str">
        <f>VLOOKUP(G1067,IDs!$Q$3:$R$22,2,0)</f>
        <v>New Delhi</v>
      </c>
      <c r="M1067" s="6">
        <f>VLOOKUP(E1067,IDs!$A$3:$C$161,3,0)</f>
        <v>6</v>
      </c>
      <c r="N1067" s="6" t="str">
        <f>VLOOKUP(M1067,IDs!$F$3:$G$17,2,0)</f>
        <v>Kidney Stone</v>
      </c>
    </row>
    <row r="1068" spans="1:14" ht="12.75">
      <c r="A1068" s="6" t="s">
        <v>646</v>
      </c>
      <c r="B1068" s="6">
        <v>45622</v>
      </c>
      <c r="C1068" s="6">
        <v>5</v>
      </c>
      <c r="D1068" s="6"/>
      <c r="E1068" s="6">
        <v>14</v>
      </c>
      <c r="F1068" s="6">
        <v>2</v>
      </c>
      <c r="G1068" s="6">
        <v>1</v>
      </c>
      <c r="H1068" s="6"/>
      <c r="I1068" s="24">
        <v>44472.802083333299</v>
      </c>
      <c r="J1068" s="6">
        <v>2</v>
      </c>
      <c r="K1068" s="6">
        <v>5</v>
      </c>
      <c r="L1068" s="6" t="str">
        <f>VLOOKUP(G1068,IDs!$Q$3:$R$22,2,0)</f>
        <v>New Delhi</v>
      </c>
      <c r="M1068" s="6">
        <f>VLOOKUP(E1068,IDs!$A$3:$C$161,3,0)</f>
        <v>6</v>
      </c>
      <c r="N1068" s="6" t="str">
        <f>VLOOKUP(M1068,IDs!$F$3:$G$17,2,0)</f>
        <v>Kidney Stone</v>
      </c>
    </row>
    <row r="1069" spans="1:14" ht="12.75">
      <c r="A1069" s="6" t="s">
        <v>938</v>
      </c>
      <c r="B1069" s="6">
        <v>45623</v>
      </c>
      <c r="C1069" s="6">
        <v>2</v>
      </c>
      <c r="D1069" s="6"/>
      <c r="E1069" s="6">
        <v>37</v>
      </c>
      <c r="F1069" s="6">
        <v>2</v>
      </c>
      <c r="G1069" s="6">
        <v>1</v>
      </c>
      <c r="H1069" s="6"/>
      <c r="I1069" s="24">
        <v>44472.802083333299</v>
      </c>
      <c r="J1069" s="6">
        <v>2</v>
      </c>
      <c r="K1069" s="6">
        <v>2</v>
      </c>
      <c r="L1069" s="6" t="str">
        <f>VLOOKUP(G1069,IDs!$Q$3:$R$22,2,0)</f>
        <v>New Delhi</v>
      </c>
      <c r="M1069" s="6">
        <f>VLOOKUP(E1069,IDs!$A$3:$C$161,3,0)</f>
        <v>0</v>
      </c>
      <c r="N1069" s="6" t="str">
        <f>VLOOKUP(M1069,IDs!$F$3:$G$17,2,0)</f>
        <v>Not Assigned</v>
      </c>
    </row>
    <row r="1070" spans="1:14" ht="12.75">
      <c r="A1070" s="6" t="s">
        <v>939</v>
      </c>
      <c r="B1070" s="6">
        <v>45624</v>
      </c>
      <c r="C1070" s="6">
        <v>1</v>
      </c>
      <c r="D1070" s="6"/>
      <c r="E1070" s="6">
        <v>17</v>
      </c>
      <c r="F1070" s="6">
        <v>13</v>
      </c>
      <c r="G1070" s="6">
        <v>1</v>
      </c>
      <c r="H1070" s="24">
        <v>44477</v>
      </c>
      <c r="I1070" s="24">
        <v>44472.804861111101</v>
      </c>
      <c r="J1070" s="6">
        <v>13</v>
      </c>
      <c r="K1070" s="6">
        <v>1</v>
      </c>
      <c r="L1070" s="6" t="str">
        <f>VLOOKUP(G1070,IDs!$Q$3:$R$22,2,0)</f>
        <v>New Delhi</v>
      </c>
      <c r="M1070" s="6">
        <f>VLOOKUP(E1070,IDs!$A$3:$C$161,3,0)</f>
        <v>7</v>
      </c>
      <c r="N1070" s="6" t="str">
        <f>VLOOKUP(M1070,IDs!$F$3:$G$17,2,0)</f>
        <v>Cosmetic</v>
      </c>
    </row>
    <row r="1071" spans="1:14" ht="12.75">
      <c r="A1071" s="6" t="s">
        <v>940</v>
      </c>
      <c r="B1071" s="6">
        <v>45625</v>
      </c>
      <c r="C1071" s="6">
        <v>1</v>
      </c>
      <c r="D1071" s="6"/>
      <c r="E1071" s="6">
        <v>19</v>
      </c>
      <c r="F1071" s="6">
        <v>13</v>
      </c>
      <c r="G1071" s="6">
        <v>2</v>
      </c>
      <c r="H1071" s="6"/>
      <c r="I1071" s="24">
        <v>44472.808333333298</v>
      </c>
      <c r="J1071" s="6">
        <v>13</v>
      </c>
      <c r="K1071" s="6">
        <v>1</v>
      </c>
      <c r="L1071" s="6" t="str">
        <f>VLOOKUP(G1071,IDs!$Q$3:$R$22,2,0)</f>
        <v>Bangalore</v>
      </c>
      <c r="M1071" s="6">
        <f>VLOOKUP(E1071,IDs!$A$3:$C$161,3,0)</f>
        <v>1</v>
      </c>
      <c r="N1071" s="6" t="str">
        <f>VLOOKUP(M1071,IDs!$F$3:$G$17,2,0)</f>
        <v>Proctology</v>
      </c>
    </row>
    <row r="1072" spans="1:14" ht="12.75">
      <c r="A1072" s="6" t="s">
        <v>941</v>
      </c>
      <c r="B1072" s="6">
        <v>45626</v>
      </c>
      <c r="C1072" s="6">
        <v>1</v>
      </c>
      <c r="D1072" s="6" t="s">
        <v>54</v>
      </c>
      <c r="E1072" s="6">
        <v>39</v>
      </c>
      <c r="F1072" s="6">
        <v>13</v>
      </c>
      <c r="G1072" s="6">
        <v>1</v>
      </c>
      <c r="H1072" s="24">
        <v>44722</v>
      </c>
      <c r="I1072" s="24">
        <v>44472.809027777803</v>
      </c>
      <c r="J1072" s="6">
        <v>13</v>
      </c>
      <c r="K1072" s="6">
        <v>1</v>
      </c>
      <c r="L1072" s="6" t="str">
        <f>VLOOKUP(G1072,IDs!$Q$3:$R$22,2,0)</f>
        <v>New Delhi</v>
      </c>
      <c r="M1072" s="6">
        <f>VLOOKUP(E1072,IDs!$A$3:$C$161,3,0)</f>
        <v>2</v>
      </c>
      <c r="N1072" s="6" t="str">
        <f>VLOOKUP(M1072,IDs!$F$3:$G$17,2,0)</f>
        <v>Urology Circumcision</v>
      </c>
    </row>
    <row r="1073" spans="1:14" ht="12.75">
      <c r="A1073" s="6" t="s">
        <v>942</v>
      </c>
      <c r="B1073" s="6">
        <v>45627</v>
      </c>
      <c r="C1073" s="6">
        <v>5</v>
      </c>
      <c r="D1073" s="6"/>
      <c r="E1073" s="6">
        <v>17</v>
      </c>
      <c r="F1073" s="6">
        <v>2</v>
      </c>
      <c r="G1073" s="6">
        <v>1</v>
      </c>
      <c r="H1073" s="6"/>
      <c r="I1073" s="24">
        <v>44472.8125</v>
      </c>
      <c r="J1073" s="6">
        <v>2</v>
      </c>
      <c r="K1073" s="6">
        <v>5</v>
      </c>
      <c r="L1073" s="6" t="str">
        <f>VLOOKUP(G1073,IDs!$Q$3:$R$22,2,0)</f>
        <v>New Delhi</v>
      </c>
      <c r="M1073" s="6">
        <f>VLOOKUP(E1073,IDs!$A$3:$C$161,3,0)</f>
        <v>7</v>
      </c>
      <c r="N1073" s="6" t="str">
        <f>VLOOKUP(M1073,IDs!$F$3:$G$17,2,0)</f>
        <v>Cosmetic</v>
      </c>
    </row>
    <row r="1074" spans="1:14" ht="12.75">
      <c r="A1074" s="6" t="s">
        <v>943</v>
      </c>
      <c r="B1074" s="6">
        <v>45628</v>
      </c>
      <c r="C1074" s="6">
        <v>5</v>
      </c>
      <c r="D1074" s="6"/>
      <c r="E1074" s="6">
        <v>14</v>
      </c>
      <c r="F1074" s="6">
        <v>65</v>
      </c>
      <c r="G1074" s="6">
        <v>8</v>
      </c>
      <c r="H1074" s="24">
        <v>44603</v>
      </c>
      <c r="I1074" s="24">
        <v>44472.815972222197</v>
      </c>
      <c r="J1074" s="6">
        <v>65</v>
      </c>
      <c r="K1074" s="6">
        <v>5</v>
      </c>
      <c r="L1074" s="6" t="str">
        <f>VLOOKUP(G1074,IDs!$Q$3:$R$22,2,0)</f>
        <v xml:space="preserve">Tertiary </v>
      </c>
      <c r="M1074" s="6">
        <f>VLOOKUP(E1074,IDs!$A$3:$C$161,3,0)</f>
        <v>6</v>
      </c>
      <c r="N1074" s="6" t="str">
        <f>VLOOKUP(M1074,IDs!$F$3:$G$17,2,0)</f>
        <v>Kidney Stone</v>
      </c>
    </row>
    <row r="1075" spans="1:14" ht="12.75">
      <c r="A1075" s="6" t="s">
        <v>944</v>
      </c>
      <c r="B1075" s="6">
        <v>45629</v>
      </c>
      <c r="C1075" s="6">
        <v>1</v>
      </c>
      <c r="D1075" s="6" t="s">
        <v>49</v>
      </c>
      <c r="E1075" s="6">
        <v>16</v>
      </c>
      <c r="F1075" s="6">
        <v>35</v>
      </c>
      <c r="G1075" s="6">
        <v>2</v>
      </c>
      <c r="H1075" s="23">
        <v>44481</v>
      </c>
      <c r="I1075" s="24">
        <v>44472.818055555603</v>
      </c>
      <c r="J1075" s="6">
        <v>35</v>
      </c>
      <c r="K1075" s="6">
        <v>1</v>
      </c>
      <c r="L1075" s="6" t="str">
        <f>VLOOKUP(G1075,IDs!$Q$3:$R$22,2,0)</f>
        <v>Bangalore</v>
      </c>
      <c r="M1075" s="6">
        <f>VLOOKUP(E1075,IDs!$A$3:$C$161,3,0)</f>
        <v>3</v>
      </c>
      <c r="N1075" s="6" t="str">
        <f>VLOOKUP(M1075,IDs!$F$3:$G$17,2,0)</f>
        <v>Laproscopy</v>
      </c>
    </row>
    <row r="1076" spans="1:14" ht="12.75">
      <c r="A1076" s="6" t="s">
        <v>945</v>
      </c>
      <c r="B1076" s="6">
        <v>45630</v>
      </c>
      <c r="C1076" s="6">
        <v>1</v>
      </c>
      <c r="D1076" s="6"/>
      <c r="E1076" s="6">
        <v>39</v>
      </c>
      <c r="F1076" s="6">
        <v>39</v>
      </c>
      <c r="G1076" s="6">
        <v>3</v>
      </c>
      <c r="H1076" s="6"/>
      <c r="I1076" s="24">
        <v>44472.818749999999</v>
      </c>
      <c r="J1076" s="6">
        <v>39</v>
      </c>
      <c r="K1076" s="6">
        <v>1</v>
      </c>
      <c r="L1076" s="6" t="str">
        <f>VLOOKUP(G1076,IDs!$Q$3:$R$22,2,0)</f>
        <v>Mumbai</v>
      </c>
      <c r="M1076" s="6">
        <f>VLOOKUP(E1076,IDs!$A$3:$C$161,3,0)</f>
        <v>2</v>
      </c>
      <c r="N1076" s="6" t="str">
        <f>VLOOKUP(M1076,IDs!$F$3:$G$17,2,0)</f>
        <v>Urology Circumcision</v>
      </c>
    </row>
    <row r="1077" spans="1:14" ht="12.75">
      <c r="A1077" s="6" t="s">
        <v>946</v>
      </c>
      <c r="B1077" s="6">
        <v>45631</v>
      </c>
      <c r="C1077" s="6">
        <v>2</v>
      </c>
      <c r="D1077" s="6" t="s">
        <v>49</v>
      </c>
      <c r="E1077" s="6">
        <v>2</v>
      </c>
      <c r="F1077" s="6">
        <v>34</v>
      </c>
      <c r="G1077" s="6">
        <v>1</v>
      </c>
      <c r="H1077" s="24">
        <v>44507</v>
      </c>
      <c r="I1077" s="24">
        <v>44472.819444444402</v>
      </c>
      <c r="J1077" s="6">
        <v>34</v>
      </c>
      <c r="K1077" s="6">
        <v>2</v>
      </c>
      <c r="L1077" s="6" t="str">
        <f>VLOOKUP(G1077,IDs!$Q$3:$R$22,2,0)</f>
        <v>New Delhi</v>
      </c>
      <c r="M1077" s="6">
        <f>VLOOKUP(E1077,IDs!$A$3:$C$161,3,0)</f>
        <v>1</v>
      </c>
      <c r="N1077" s="6" t="str">
        <f>VLOOKUP(M1077,IDs!$F$3:$G$17,2,0)</f>
        <v>Proctology</v>
      </c>
    </row>
    <row r="1078" spans="1:14" ht="12.75">
      <c r="A1078" s="6" t="s">
        <v>947</v>
      </c>
      <c r="B1078" s="6">
        <v>45632</v>
      </c>
      <c r="C1078" s="6">
        <v>1</v>
      </c>
      <c r="D1078" s="6"/>
      <c r="E1078" s="6">
        <v>2</v>
      </c>
      <c r="F1078" s="6">
        <v>13</v>
      </c>
      <c r="G1078" s="6">
        <v>1</v>
      </c>
      <c r="H1078" s="6"/>
      <c r="I1078" s="24">
        <v>44472.822916666701</v>
      </c>
      <c r="J1078" s="6">
        <v>13</v>
      </c>
      <c r="K1078" s="6">
        <v>1</v>
      </c>
      <c r="L1078" s="6" t="str">
        <f>VLOOKUP(G1078,IDs!$Q$3:$R$22,2,0)</f>
        <v>New Delhi</v>
      </c>
      <c r="M1078" s="6">
        <f>VLOOKUP(E1078,IDs!$A$3:$C$161,3,0)</f>
        <v>1</v>
      </c>
      <c r="N1078" s="6" t="str">
        <f>VLOOKUP(M1078,IDs!$F$3:$G$17,2,0)</f>
        <v>Proctology</v>
      </c>
    </row>
    <row r="1079" spans="1:14" ht="12.75">
      <c r="A1079" s="6" t="s">
        <v>948</v>
      </c>
      <c r="B1079" s="6">
        <v>45633</v>
      </c>
      <c r="C1079" s="6">
        <v>2</v>
      </c>
      <c r="D1079" s="6"/>
      <c r="E1079" s="6">
        <v>37</v>
      </c>
      <c r="F1079" s="6">
        <v>2</v>
      </c>
      <c r="G1079" s="6">
        <v>1</v>
      </c>
      <c r="H1079" s="6"/>
      <c r="I1079" s="24">
        <v>44472.826388888898</v>
      </c>
      <c r="J1079" s="6">
        <v>2</v>
      </c>
      <c r="K1079" s="6">
        <v>2</v>
      </c>
      <c r="L1079" s="6" t="str">
        <f>VLOOKUP(G1079,IDs!$Q$3:$R$22,2,0)</f>
        <v>New Delhi</v>
      </c>
      <c r="M1079" s="6">
        <f>VLOOKUP(E1079,IDs!$A$3:$C$161,3,0)</f>
        <v>0</v>
      </c>
      <c r="N1079" s="6" t="str">
        <f>VLOOKUP(M1079,IDs!$F$3:$G$17,2,0)</f>
        <v>Not Assigned</v>
      </c>
    </row>
    <row r="1080" spans="1:14" ht="12.75">
      <c r="A1080" s="6" t="s">
        <v>911</v>
      </c>
      <c r="B1080" s="6">
        <v>45634</v>
      </c>
      <c r="C1080" s="6">
        <v>2</v>
      </c>
      <c r="D1080" s="6" t="s">
        <v>49</v>
      </c>
      <c r="E1080" s="6">
        <v>39</v>
      </c>
      <c r="F1080" s="6">
        <v>18</v>
      </c>
      <c r="G1080" s="6">
        <v>2</v>
      </c>
      <c r="H1080" s="6"/>
      <c r="I1080" s="24">
        <v>44472.833333333299</v>
      </c>
      <c r="J1080" s="6">
        <v>18</v>
      </c>
      <c r="K1080" s="6">
        <v>2</v>
      </c>
      <c r="L1080" s="6" t="str">
        <f>VLOOKUP(G1080,IDs!$Q$3:$R$22,2,0)</f>
        <v>Bangalore</v>
      </c>
      <c r="M1080" s="6">
        <f>VLOOKUP(E1080,IDs!$A$3:$C$161,3,0)</f>
        <v>2</v>
      </c>
      <c r="N1080" s="6" t="str">
        <f>VLOOKUP(M1080,IDs!$F$3:$G$17,2,0)</f>
        <v>Urology Circumcision</v>
      </c>
    </row>
    <row r="1081" spans="1:14" ht="12.75">
      <c r="A1081" s="6" t="s">
        <v>949</v>
      </c>
      <c r="B1081" s="6">
        <v>45635</v>
      </c>
      <c r="C1081" s="6">
        <v>1</v>
      </c>
      <c r="D1081" s="6"/>
      <c r="E1081" s="6">
        <v>2</v>
      </c>
      <c r="F1081" s="6">
        <v>2</v>
      </c>
      <c r="G1081" s="6">
        <v>4</v>
      </c>
      <c r="H1081" s="6"/>
      <c r="I1081" s="24">
        <v>44472.841666666704</v>
      </c>
      <c r="J1081" s="6">
        <v>2</v>
      </c>
      <c r="K1081" s="6">
        <v>1</v>
      </c>
      <c r="L1081" s="6" t="str">
        <f>VLOOKUP(G1081,IDs!$Q$3:$R$22,2,0)</f>
        <v>Hyderabad</v>
      </c>
      <c r="M1081" s="6">
        <f>VLOOKUP(E1081,IDs!$A$3:$C$161,3,0)</f>
        <v>1</v>
      </c>
      <c r="N1081" s="6" t="str">
        <f>VLOOKUP(M1081,IDs!$F$3:$G$17,2,0)</f>
        <v>Proctology</v>
      </c>
    </row>
    <row r="1082" spans="1:14" ht="12.75">
      <c r="A1082" s="6" t="s">
        <v>950</v>
      </c>
      <c r="B1082" s="6">
        <v>45636</v>
      </c>
      <c r="C1082" s="6">
        <v>2</v>
      </c>
      <c r="D1082" s="6"/>
      <c r="E1082" s="6">
        <v>2</v>
      </c>
      <c r="F1082" s="6">
        <v>2</v>
      </c>
      <c r="G1082" s="6">
        <v>3</v>
      </c>
      <c r="H1082" s="6"/>
      <c r="I1082" s="24">
        <v>44472.84375</v>
      </c>
      <c r="J1082" s="6">
        <v>2</v>
      </c>
      <c r="K1082" s="6">
        <v>2</v>
      </c>
      <c r="L1082" s="6" t="str">
        <f>VLOOKUP(G1082,IDs!$Q$3:$R$22,2,0)</f>
        <v>Mumbai</v>
      </c>
      <c r="M1082" s="6">
        <f>VLOOKUP(E1082,IDs!$A$3:$C$161,3,0)</f>
        <v>1</v>
      </c>
      <c r="N1082" s="6" t="str">
        <f>VLOOKUP(M1082,IDs!$F$3:$G$17,2,0)</f>
        <v>Proctology</v>
      </c>
    </row>
    <row r="1083" spans="1:14" ht="12.75">
      <c r="A1083" s="6" t="s">
        <v>949</v>
      </c>
      <c r="B1083" s="6">
        <v>45637</v>
      </c>
      <c r="C1083" s="6">
        <v>2</v>
      </c>
      <c r="D1083" s="6"/>
      <c r="E1083" s="6">
        <v>37</v>
      </c>
      <c r="F1083" s="6">
        <v>2</v>
      </c>
      <c r="G1083" s="6">
        <v>4</v>
      </c>
      <c r="H1083" s="6"/>
      <c r="I1083" s="24">
        <v>44472.84375</v>
      </c>
      <c r="J1083" s="6">
        <v>2</v>
      </c>
      <c r="K1083" s="6">
        <v>2</v>
      </c>
      <c r="L1083" s="6" t="str">
        <f>VLOOKUP(G1083,IDs!$Q$3:$R$22,2,0)</f>
        <v>Hyderabad</v>
      </c>
      <c r="M1083" s="6">
        <f>VLOOKUP(E1083,IDs!$A$3:$C$161,3,0)</f>
        <v>0</v>
      </c>
      <c r="N1083" s="6" t="str">
        <f>VLOOKUP(M1083,IDs!$F$3:$G$17,2,0)</f>
        <v>Not Assigned</v>
      </c>
    </row>
    <row r="1084" spans="1:14" ht="12.75">
      <c r="A1084" s="6" t="s">
        <v>951</v>
      </c>
      <c r="B1084" s="6">
        <v>45638</v>
      </c>
      <c r="C1084" s="6">
        <v>1</v>
      </c>
      <c r="D1084" s="6" t="s">
        <v>49</v>
      </c>
      <c r="E1084" s="6">
        <v>21</v>
      </c>
      <c r="F1084" s="6">
        <v>2</v>
      </c>
      <c r="G1084" s="6">
        <v>8</v>
      </c>
      <c r="H1084" s="6"/>
      <c r="I1084" s="24">
        <v>44472.844444444403</v>
      </c>
      <c r="J1084" s="6">
        <v>2</v>
      </c>
      <c r="K1084" s="6">
        <v>1</v>
      </c>
      <c r="L1084" s="6" t="str">
        <f>VLOOKUP(G1084,IDs!$Q$3:$R$22,2,0)</f>
        <v xml:space="preserve">Tertiary </v>
      </c>
      <c r="M1084" s="6">
        <f>VLOOKUP(E1084,IDs!$A$3:$C$161,3,0)</f>
        <v>1</v>
      </c>
      <c r="N1084" s="6" t="str">
        <f>VLOOKUP(M1084,IDs!$F$3:$G$17,2,0)</f>
        <v>Proctology</v>
      </c>
    </row>
    <row r="1085" spans="1:14" ht="12.75">
      <c r="A1085" s="6" t="s">
        <v>952</v>
      </c>
      <c r="B1085" s="6">
        <v>45639</v>
      </c>
      <c r="C1085" s="6">
        <v>2</v>
      </c>
      <c r="D1085" s="6"/>
      <c r="E1085" s="6">
        <v>2</v>
      </c>
      <c r="F1085" s="6">
        <v>13</v>
      </c>
      <c r="G1085" s="6">
        <v>1</v>
      </c>
      <c r="H1085" s="24">
        <v>44501</v>
      </c>
      <c r="I1085" s="24">
        <v>44472.850694444402</v>
      </c>
      <c r="J1085" s="6">
        <v>13</v>
      </c>
      <c r="K1085" s="6">
        <v>2</v>
      </c>
      <c r="L1085" s="6" t="str">
        <f>VLOOKUP(G1085,IDs!$Q$3:$R$22,2,0)</f>
        <v>New Delhi</v>
      </c>
      <c r="M1085" s="6">
        <f>VLOOKUP(E1085,IDs!$A$3:$C$161,3,0)</f>
        <v>1</v>
      </c>
      <c r="N1085" s="6" t="str">
        <f>VLOOKUP(M1085,IDs!$F$3:$G$17,2,0)</f>
        <v>Proctology</v>
      </c>
    </row>
    <row r="1086" spans="1:14" ht="12.75">
      <c r="A1086" s="6" t="s">
        <v>953</v>
      </c>
      <c r="B1086" s="6">
        <v>45640</v>
      </c>
      <c r="C1086" s="6">
        <v>5</v>
      </c>
      <c r="D1086" s="6"/>
      <c r="E1086" s="6">
        <v>17</v>
      </c>
      <c r="F1086" s="6">
        <v>4</v>
      </c>
      <c r="G1086" s="6">
        <v>3</v>
      </c>
      <c r="H1086" s="24">
        <v>44726</v>
      </c>
      <c r="I1086" s="24">
        <v>44472.850694444402</v>
      </c>
      <c r="J1086" s="6">
        <v>4</v>
      </c>
      <c r="K1086" s="6">
        <v>5</v>
      </c>
      <c r="L1086" s="6" t="str">
        <f>VLOOKUP(G1086,IDs!$Q$3:$R$22,2,0)</f>
        <v>Mumbai</v>
      </c>
      <c r="M1086" s="6">
        <f>VLOOKUP(E1086,IDs!$A$3:$C$161,3,0)</f>
        <v>7</v>
      </c>
      <c r="N1086" s="6" t="str">
        <f>VLOOKUP(M1086,IDs!$F$3:$G$17,2,0)</f>
        <v>Cosmetic</v>
      </c>
    </row>
    <row r="1087" spans="1:14" ht="12.75">
      <c r="A1087" s="6" t="s">
        <v>954</v>
      </c>
      <c r="B1087" s="6">
        <v>45641</v>
      </c>
      <c r="C1087" s="6">
        <v>2</v>
      </c>
      <c r="D1087" s="6" t="s">
        <v>49</v>
      </c>
      <c r="E1087" s="6">
        <v>19</v>
      </c>
      <c r="F1087" s="6">
        <v>34</v>
      </c>
      <c r="G1087" s="6">
        <v>1</v>
      </c>
      <c r="H1087" s="24">
        <v>25569</v>
      </c>
      <c r="I1087" s="24">
        <v>44472.852083333302</v>
      </c>
      <c r="J1087" s="6">
        <v>34</v>
      </c>
      <c r="K1087" s="6">
        <v>2</v>
      </c>
      <c r="L1087" s="6" t="str">
        <f>VLOOKUP(G1087,IDs!$Q$3:$R$22,2,0)</f>
        <v>New Delhi</v>
      </c>
      <c r="M1087" s="6">
        <f>VLOOKUP(E1087,IDs!$A$3:$C$161,3,0)</f>
        <v>1</v>
      </c>
      <c r="N1087" s="6" t="str">
        <f>VLOOKUP(M1087,IDs!$F$3:$G$17,2,0)</f>
        <v>Proctology</v>
      </c>
    </row>
    <row r="1088" spans="1:14" ht="12.75">
      <c r="A1088" s="6" t="s">
        <v>955</v>
      </c>
      <c r="B1088" s="6">
        <v>45642</v>
      </c>
      <c r="C1088" s="6">
        <v>5</v>
      </c>
      <c r="D1088" s="6"/>
      <c r="E1088" s="6">
        <v>39</v>
      </c>
      <c r="F1088" s="6">
        <v>13</v>
      </c>
      <c r="G1088" s="6">
        <v>4</v>
      </c>
      <c r="H1088" s="23">
        <v>44544</v>
      </c>
      <c r="I1088" s="24">
        <v>44472.853472222203</v>
      </c>
      <c r="J1088" s="6">
        <v>13</v>
      </c>
      <c r="K1088" s="6">
        <v>5</v>
      </c>
      <c r="L1088" s="6" t="str">
        <f>VLOOKUP(G1088,IDs!$Q$3:$R$22,2,0)</f>
        <v>Hyderabad</v>
      </c>
      <c r="M1088" s="6">
        <f>VLOOKUP(E1088,IDs!$A$3:$C$161,3,0)</f>
        <v>2</v>
      </c>
      <c r="N1088" s="6" t="str">
        <f>VLOOKUP(M1088,IDs!$F$3:$G$17,2,0)</f>
        <v>Urology Circumcision</v>
      </c>
    </row>
    <row r="1089" spans="1:14" ht="12.75">
      <c r="A1089" s="6" t="s">
        <v>956</v>
      </c>
      <c r="B1089" s="6">
        <v>45643</v>
      </c>
      <c r="C1089" s="6">
        <v>5</v>
      </c>
      <c r="D1089" s="6"/>
      <c r="E1089" s="6">
        <v>2</v>
      </c>
      <c r="F1089" s="6">
        <v>2</v>
      </c>
      <c r="G1089" s="6">
        <v>3</v>
      </c>
      <c r="H1089" s="6"/>
      <c r="I1089" s="24">
        <v>44472.854166666701</v>
      </c>
      <c r="J1089" s="6">
        <v>2</v>
      </c>
      <c r="K1089" s="6">
        <v>5</v>
      </c>
      <c r="L1089" s="6" t="str">
        <f>VLOOKUP(G1089,IDs!$Q$3:$R$22,2,0)</f>
        <v>Mumbai</v>
      </c>
      <c r="M1089" s="6">
        <f>VLOOKUP(E1089,IDs!$A$3:$C$161,3,0)</f>
        <v>1</v>
      </c>
      <c r="N1089" s="6" t="str">
        <f>VLOOKUP(M1089,IDs!$F$3:$G$17,2,0)</f>
        <v>Proctology</v>
      </c>
    </row>
    <row r="1090" spans="1:14" ht="12.75">
      <c r="A1090" s="6" t="s">
        <v>957</v>
      </c>
      <c r="B1090" s="6">
        <v>45644</v>
      </c>
      <c r="C1090" s="6">
        <v>5</v>
      </c>
      <c r="D1090" s="6"/>
      <c r="E1090" s="6">
        <v>14</v>
      </c>
      <c r="F1090" s="6">
        <v>13</v>
      </c>
      <c r="G1090" s="6">
        <v>1</v>
      </c>
      <c r="H1090" s="24">
        <v>44476</v>
      </c>
      <c r="I1090" s="24">
        <v>44472.860416666699</v>
      </c>
      <c r="J1090" s="6">
        <v>13</v>
      </c>
      <c r="K1090" s="6">
        <v>5</v>
      </c>
      <c r="L1090" s="6" t="str">
        <f>VLOOKUP(G1090,IDs!$Q$3:$R$22,2,0)</f>
        <v>New Delhi</v>
      </c>
      <c r="M1090" s="6">
        <f>VLOOKUP(E1090,IDs!$A$3:$C$161,3,0)</f>
        <v>6</v>
      </c>
      <c r="N1090" s="6" t="str">
        <f>VLOOKUP(M1090,IDs!$F$3:$G$17,2,0)</f>
        <v>Kidney Stone</v>
      </c>
    </row>
    <row r="1091" spans="1:14" ht="12.75">
      <c r="A1091" s="6" t="s">
        <v>958</v>
      </c>
      <c r="B1091" s="6">
        <v>45645</v>
      </c>
      <c r="C1091" s="6">
        <v>5</v>
      </c>
      <c r="D1091" s="6" t="s">
        <v>49</v>
      </c>
      <c r="E1091" s="6">
        <v>17</v>
      </c>
      <c r="F1091" s="6">
        <v>13</v>
      </c>
      <c r="G1091" s="6">
        <v>1</v>
      </c>
      <c r="H1091" s="23">
        <v>44559</v>
      </c>
      <c r="I1091" s="24">
        <v>44472.860416666699</v>
      </c>
      <c r="J1091" s="6">
        <v>13</v>
      </c>
      <c r="K1091" s="6">
        <v>5</v>
      </c>
      <c r="L1091" s="6" t="str">
        <f>VLOOKUP(G1091,IDs!$Q$3:$R$22,2,0)</f>
        <v>New Delhi</v>
      </c>
      <c r="M1091" s="6">
        <f>VLOOKUP(E1091,IDs!$A$3:$C$161,3,0)</f>
        <v>7</v>
      </c>
      <c r="N1091" s="6" t="str">
        <f>VLOOKUP(M1091,IDs!$F$3:$G$17,2,0)</f>
        <v>Cosmetic</v>
      </c>
    </row>
    <row r="1092" spans="1:14" ht="12.75">
      <c r="A1092" s="6" t="s">
        <v>959</v>
      </c>
      <c r="B1092" s="6">
        <v>45646</v>
      </c>
      <c r="C1092" s="6">
        <v>1</v>
      </c>
      <c r="D1092" s="6" t="s">
        <v>49</v>
      </c>
      <c r="E1092" s="6">
        <v>2</v>
      </c>
      <c r="F1092" s="6">
        <v>13</v>
      </c>
      <c r="G1092" s="6">
        <v>3</v>
      </c>
      <c r="H1092" s="24">
        <v>44568</v>
      </c>
      <c r="I1092" s="24">
        <v>44472.8618055556</v>
      </c>
      <c r="J1092" s="6">
        <v>13</v>
      </c>
      <c r="K1092" s="6">
        <v>1</v>
      </c>
      <c r="L1092" s="6" t="str">
        <f>VLOOKUP(G1092,IDs!$Q$3:$R$22,2,0)</f>
        <v>Mumbai</v>
      </c>
      <c r="M1092" s="6">
        <f>VLOOKUP(E1092,IDs!$A$3:$C$161,3,0)</f>
        <v>1</v>
      </c>
      <c r="N1092" s="6" t="str">
        <f>VLOOKUP(M1092,IDs!$F$3:$G$17,2,0)</f>
        <v>Proctology</v>
      </c>
    </row>
    <row r="1093" spans="1:14" ht="12.75">
      <c r="A1093" s="6" t="s">
        <v>880</v>
      </c>
      <c r="B1093" s="6">
        <v>45647</v>
      </c>
      <c r="C1093" s="6">
        <v>1</v>
      </c>
      <c r="D1093" s="6" t="s">
        <v>54</v>
      </c>
      <c r="E1093" s="6">
        <v>2</v>
      </c>
      <c r="F1093" s="6">
        <v>39</v>
      </c>
      <c r="G1093" s="6">
        <v>3</v>
      </c>
      <c r="H1093" s="24">
        <v>44631</v>
      </c>
      <c r="I1093" s="24">
        <v>44472.866666666698</v>
      </c>
      <c r="J1093" s="6">
        <v>39</v>
      </c>
      <c r="K1093" s="6">
        <v>1</v>
      </c>
      <c r="L1093" s="6" t="str">
        <f>VLOOKUP(G1093,IDs!$Q$3:$R$22,2,0)</f>
        <v>Mumbai</v>
      </c>
      <c r="M1093" s="6">
        <f>VLOOKUP(E1093,IDs!$A$3:$C$161,3,0)</f>
        <v>1</v>
      </c>
      <c r="N1093" s="6" t="str">
        <f>VLOOKUP(M1093,IDs!$F$3:$G$17,2,0)</f>
        <v>Proctology</v>
      </c>
    </row>
    <row r="1094" spans="1:14" ht="12.75">
      <c r="A1094" s="6" t="s">
        <v>960</v>
      </c>
      <c r="B1094" s="6">
        <v>45648</v>
      </c>
      <c r="C1094" s="6">
        <v>2</v>
      </c>
      <c r="D1094" s="6"/>
      <c r="E1094" s="6">
        <v>2</v>
      </c>
      <c r="F1094" s="6">
        <v>53</v>
      </c>
      <c r="G1094" s="6">
        <v>4</v>
      </c>
      <c r="H1094" s="6"/>
      <c r="I1094" s="24">
        <v>44472.868055555598</v>
      </c>
      <c r="J1094" s="6">
        <v>53</v>
      </c>
      <c r="K1094" s="6">
        <v>2</v>
      </c>
      <c r="L1094" s="6" t="str">
        <f>VLOOKUP(G1094,IDs!$Q$3:$R$22,2,0)</f>
        <v>Hyderabad</v>
      </c>
      <c r="M1094" s="6">
        <f>VLOOKUP(E1094,IDs!$A$3:$C$161,3,0)</f>
        <v>1</v>
      </c>
      <c r="N1094" s="6" t="str">
        <f>VLOOKUP(M1094,IDs!$F$3:$G$17,2,0)</f>
        <v>Proctology</v>
      </c>
    </row>
    <row r="1095" spans="1:14" ht="12.75">
      <c r="A1095" s="6" t="s">
        <v>961</v>
      </c>
      <c r="B1095" s="6">
        <v>45649</v>
      </c>
      <c r="C1095" s="6">
        <v>4</v>
      </c>
      <c r="D1095" s="6" t="s">
        <v>49</v>
      </c>
      <c r="E1095" s="6">
        <v>22</v>
      </c>
      <c r="F1095" s="6">
        <v>10</v>
      </c>
      <c r="G1095" s="6">
        <v>1</v>
      </c>
      <c r="H1095" s="24">
        <v>44803</v>
      </c>
      <c r="I1095" s="24">
        <v>44472.872222222199</v>
      </c>
      <c r="J1095" s="6">
        <v>10</v>
      </c>
      <c r="K1095" s="6">
        <v>4</v>
      </c>
      <c r="L1095" s="6" t="str">
        <f>VLOOKUP(G1095,IDs!$Q$3:$R$22,2,0)</f>
        <v>New Delhi</v>
      </c>
      <c r="M1095" s="6">
        <f>VLOOKUP(E1095,IDs!$A$3:$C$161,3,0)</f>
        <v>4</v>
      </c>
      <c r="N1095" s="6" t="str">
        <f>VLOOKUP(M1095,IDs!$F$3:$G$17,2,0)</f>
        <v>Ortho</v>
      </c>
    </row>
    <row r="1096" spans="1:14" ht="12.75">
      <c r="A1096" s="6" t="s">
        <v>962</v>
      </c>
      <c r="B1096" s="6">
        <v>45650</v>
      </c>
      <c r="C1096" s="6">
        <v>5</v>
      </c>
      <c r="D1096" s="6"/>
      <c r="E1096" s="6">
        <v>14</v>
      </c>
      <c r="F1096" s="6">
        <v>13</v>
      </c>
      <c r="G1096" s="6">
        <v>2</v>
      </c>
      <c r="H1096" s="23">
        <v>44483</v>
      </c>
      <c r="I1096" s="24">
        <v>44472.880555555603</v>
      </c>
      <c r="J1096" s="6">
        <v>13</v>
      </c>
      <c r="K1096" s="6">
        <v>5</v>
      </c>
      <c r="L1096" s="6" t="str">
        <f>VLOOKUP(G1096,IDs!$Q$3:$R$22,2,0)</f>
        <v>Bangalore</v>
      </c>
      <c r="M1096" s="6">
        <f>VLOOKUP(E1096,IDs!$A$3:$C$161,3,0)</f>
        <v>6</v>
      </c>
      <c r="N1096" s="6" t="str">
        <f>VLOOKUP(M1096,IDs!$F$3:$G$17,2,0)</f>
        <v>Kidney Stone</v>
      </c>
    </row>
    <row r="1097" spans="1:14" ht="12.75">
      <c r="A1097" s="6" t="s">
        <v>963</v>
      </c>
      <c r="B1097" s="6">
        <v>45651</v>
      </c>
      <c r="C1097" s="6">
        <v>1</v>
      </c>
      <c r="D1097" s="6"/>
      <c r="E1097" s="6">
        <v>18</v>
      </c>
      <c r="F1097" s="6">
        <v>13</v>
      </c>
      <c r="G1097" s="6">
        <v>1</v>
      </c>
      <c r="H1097" s="24">
        <v>44502</v>
      </c>
      <c r="I1097" s="24">
        <v>44472.881944444402</v>
      </c>
      <c r="J1097" s="6">
        <v>13</v>
      </c>
      <c r="K1097" s="6">
        <v>1</v>
      </c>
      <c r="L1097" s="6" t="str">
        <f>VLOOKUP(G1097,IDs!$Q$3:$R$22,2,0)</f>
        <v>New Delhi</v>
      </c>
      <c r="M1097" s="6">
        <f>VLOOKUP(E1097,IDs!$A$3:$C$161,3,0)</f>
        <v>5</v>
      </c>
      <c r="N1097" s="6" t="str">
        <f>VLOOKUP(M1097,IDs!$F$3:$G$17,2,0)</f>
        <v>Vascular</v>
      </c>
    </row>
    <row r="1098" spans="1:14" ht="12.75">
      <c r="A1098" s="6" t="s">
        <v>964</v>
      </c>
      <c r="B1098" s="6">
        <v>45652</v>
      </c>
      <c r="C1098" s="6">
        <v>1</v>
      </c>
      <c r="D1098" s="6"/>
      <c r="E1098" s="6">
        <v>2</v>
      </c>
      <c r="F1098" s="6">
        <v>13</v>
      </c>
      <c r="G1098" s="6">
        <v>6</v>
      </c>
      <c r="H1098" s="6"/>
      <c r="I1098" s="24">
        <v>44472.884722222203</v>
      </c>
      <c r="J1098" s="6">
        <v>13</v>
      </c>
      <c r="K1098" s="6">
        <v>1</v>
      </c>
      <c r="L1098" s="6" t="str">
        <f>VLOOKUP(G1098,IDs!$Q$3:$R$22,2,0)</f>
        <v>Pune</v>
      </c>
      <c r="M1098" s="6">
        <f>VLOOKUP(E1098,IDs!$A$3:$C$161,3,0)</f>
        <v>1</v>
      </c>
      <c r="N1098" s="6" t="str">
        <f>VLOOKUP(M1098,IDs!$F$3:$G$17,2,0)</f>
        <v>Proctology</v>
      </c>
    </row>
    <row r="1099" spans="1:14" ht="12.75">
      <c r="A1099" s="6" t="s">
        <v>965</v>
      </c>
      <c r="B1099" s="6">
        <v>45653</v>
      </c>
      <c r="C1099" s="6">
        <v>2</v>
      </c>
      <c r="D1099" s="6"/>
      <c r="E1099" s="6">
        <v>2</v>
      </c>
      <c r="F1099" s="6">
        <v>11</v>
      </c>
      <c r="G1099" s="6">
        <v>6</v>
      </c>
      <c r="H1099" s="6"/>
      <c r="I1099" s="24">
        <v>44472.885416666701</v>
      </c>
      <c r="J1099" s="6">
        <v>11</v>
      </c>
      <c r="K1099" s="6">
        <v>2</v>
      </c>
      <c r="L1099" s="6" t="str">
        <f>VLOOKUP(G1099,IDs!$Q$3:$R$22,2,0)</f>
        <v>Pune</v>
      </c>
      <c r="M1099" s="6">
        <f>VLOOKUP(E1099,IDs!$A$3:$C$161,3,0)</f>
        <v>1</v>
      </c>
      <c r="N1099" s="6" t="str">
        <f>VLOOKUP(M1099,IDs!$F$3:$G$17,2,0)</f>
        <v>Proctology</v>
      </c>
    </row>
    <row r="1100" spans="1:14" ht="12.75">
      <c r="A1100" s="6" t="s">
        <v>966</v>
      </c>
      <c r="B1100" s="6">
        <v>45654</v>
      </c>
      <c r="C1100" s="6">
        <v>2</v>
      </c>
      <c r="D1100" s="6"/>
      <c r="E1100" s="6">
        <v>2</v>
      </c>
      <c r="F1100" s="6">
        <v>39</v>
      </c>
      <c r="G1100" s="6">
        <v>3</v>
      </c>
      <c r="H1100" s="6"/>
      <c r="I1100" s="24">
        <v>44472.892361111102</v>
      </c>
      <c r="J1100" s="6">
        <v>39</v>
      </c>
      <c r="K1100" s="6">
        <v>2</v>
      </c>
      <c r="L1100" s="6" t="str">
        <f>VLOOKUP(G1100,IDs!$Q$3:$R$22,2,0)</f>
        <v>Mumbai</v>
      </c>
      <c r="M1100" s="6">
        <f>VLOOKUP(E1100,IDs!$A$3:$C$161,3,0)</f>
        <v>1</v>
      </c>
      <c r="N1100" s="6" t="str">
        <f>VLOOKUP(M1100,IDs!$F$3:$G$17,2,0)</f>
        <v>Proctology</v>
      </c>
    </row>
    <row r="1101" spans="1:14" ht="12.75">
      <c r="A1101" s="6" t="s">
        <v>967</v>
      </c>
      <c r="B1101" s="6">
        <v>45655</v>
      </c>
      <c r="C1101" s="6">
        <v>7</v>
      </c>
      <c r="D1101" s="6" t="s">
        <v>49</v>
      </c>
      <c r="E1101" s="6">
        <v>2</v>
      </c>
      <c r="F1101" s="6">
        <v>50</v>
      </c>
      <c r="G1101" s="6">
        <v>1</v>
      </c>
      <c r="H1101" s="24">
        <v>44473</v>
      </c>
      <c r="I1101" s="24">
        <v>44472.893750000003</v>
      </c>
      <c r="J1101" s="6">
        <v>50</v>
      </c>
      <c r="K1101" s="6">
        <v>7</v>
      </c>
      <c r="L1101" s="6" t="str">
        <f>VLOOKUP(G1101,IDs!$Q$3:$R$22,2,0)</f>
        <v>New Delhi</v>
      </c>
      <c r="M1101" s="6">
        <f>VLOOKUP(E1101,IDs!$A$3:$C$161,3,0)</f>
        <v>1</v>
      </c>
      <c r="N1101" s="6" t="str">
        <f>VLOOKUP(M1101,IDs!$F$3:$G$17,2,0)</f>
        <v>Proctology</v>
      </c>
    </row>
    <row r="1102" spans="1:14" ht="12.75">
      <c r="A1102" s="6" t="s">
        <v>968</v>
      </c>
      <c r="B1102" s="6">
        <v>45656</v>
      </c>
      <c r="C1102" s="6">
        <v>1</v>
      </c>
      <c r="D1102" s="6"/>
      <c r="E1102" s="6">
        <v>17</v>
      </c>
      <c r="F1102" s="6">
        <v>13</v>
      </c>
      <c r="G1102" s="6">
        <v>2</v>
      </c>
      <c r="H1102" s="24">
        <v>44475</v>
      </c>
      <c r="I1102" s="24">
        <v>44472.894444444399</v>
      </c>
      <c r="J1102" s="6">
        <v>13</v>
      </c>
      <c r="K1102" s="6">
        <v>1</v>
      </c>
      <c r="L1102" s="6" t="str">
        <f>VLOOKUP(G1102,IDs!$Q$3:$R$22,2,0)</f>
        <v>Bangalore</v>
      </c>
      <c r="M1102" s="6">
        <f>VLOOKUP(E1102,IDs!$A$3:$C$161,3,0)</f>
        <v>7</v>
      </c>
      <c r="N1102" s="6" t="str">
        <f>VLOOKUP(M1102,IDs!$F$3:$G$17,2,0)</f>
        <v>Cosmetic</v>
      </c>
    </row>
    <row r="1103" spans="1:14" ht="12.75">
      <c r="A1103" s="6" t="s">
        <v>969</v>
      </c>
      <c r="B1103" s="6">
        <v>45657</v>
      </c>
      <c r="C1103" s="6">
        <v>1</v>
      </c>
      <c r="D1103" s="6"/>
      <c r="E1103" s="6">
        <v>2</v>
      </c>
      <c r="F1103" s="6">
        <v>2</v>
      </c>
      <c r="G1103" s="6">
        <v>2</v>
      </c>
      <c r="H1103" s="6"/>
      <c r="I1103" s="24">
        <v>44472.898611111101</v>
      </c>
      <c r="J1103" s="6">
        <v>2</v>
      </c>
      <c r="K1103" s="6">
        <v>1</v>
      </c>
      <c r="L1103" s="6" t="str">
        <f>VLOOKUP(G1103,IDs!$Q$3:$R$22,2,0)</f>
        <v>Bangalore</v>
      </c>
      <c r="M1103" s="6">
        <f>VLOOKUP(E1103,IDs!$A$3:$C$161,3,0)</f>
        <v>1</v>
      </c>
      <c r="N1103" s="6" t="str">
        <f>VLOOKUP(M1103,IDs!$F$3:$G$17,2,0)</f>
        <v>Proctology</v>
      </c>
    </row>
    <row r="1104" spans="1:14" ht="12.75">
      <c r="A1104" s="6" t="s">
        <v>923</v>
      </c>
      <c r="B1104" s="6">
        <v>45658</v>
      </c>
      <c r="C1104" s="6">
        <v>2</v>
      </c>
      <c r="D1104" s="6" t="s">
        <v>54</v>
      </c>
      <c r="E1104" s="6">
        <v>20</v>
      </c>
      <c r="F1104" s="6">
        <v>34</v>
      </c>
      <c r="G1104" s="6">
        <v>3</v>
      </c>
      <c r="H1104" s="23">
        <v>44527</v>
      </c>
      <c r="I1104" s="24">
        <v>44472.902777777803</v>
      </c>
      <c r="J1104" s="6">
        <v>34</v>
      </c>
      <c r="K1104" s="6">
        <v>2</v>
      </c>
      <c r="L1104" s="6" t="str">
        <f>VLOOKUP(G1104,IDs!$Q$3:$R$22,2,0)</f>
        <v>Mumbai</v>
      </c>
      <c r="M1104" s="6">
        <f>VLOOKUP(E1104,IDs!$A$3:$C$161,3,0)</f>
        <v>1</v>
      </c>
      <c r="N1104" s="6" t="str">
        <f>VLOOKUP(M1104,IDs!$F$3:$G$17,2,0)</f>
        <v>Proctology</v>
      </c>
    </row>
    <row r="1105" spans="1:14" ht="12.75">
      <c r="A1105" s="6" t="s">
        <v>825</v>
      </c>
      <c r="B1105" s="6">
        <v>45659</v>
      </c>
      <c r="C1105" s="6">
        <v>5</v>
      </c>
      <c r="D1105" s="6"/>
      <c r="E1105" s="6">
        <v>14</v>
      </c>
      <c r="F1105" s="6">
        <v>13</v>
      </c>
      <c r="G1105" s="6">
        <v>1</v>
      </c>
      <c r="H1105" s="6"/>
      <c r="I1105" s="24">
        <v>44472.902777777803</v>
      </c>
      <c r="J1105" s="6">
        <v>13</v>
      </c>
      <c r="K1105" s="6">
        <v>5</v>
      </c>
      <c r="L1105" s="6" t="str">
        <f>VLOOKUP(G1105,IDs!$Q$3:$R$22,2,0)</f>
        <v>New Delhi</v>
      </c>
      <c r="M1105" s="6">
        <f>VLOOKUP(E1105,IDs!$A$3:$C$161,3,0)</f>
        <v>6</v>
      </c>
      <c r="N1105" s="6" t="str">
        <f>VLOOKUP(M1105,IDs!$F$3:$G$17,2,0)</f>
        <v>Kidney Stone</v>
      </c>
    </row>
    <row r="1106" spans="1:14" ht="12.75">
      <c r="A1106" s="6" t="s">
        <v>970</v>
      </c>
      <c r="B1106" s="6">
        <v>45660</v>
      </c>
      <c r="C1106" s="6">
        <v>1</v>
      </c>
      <c r="D1106" s="6"/>
      <c r="E1106" s="6">
        <v>5</v>
      </c>
      <c r="F1106" s="6">
        <v>39</v>
      </c>
      <c r="G1106" s="6">
        <v>2</v>
      </c>
      <c r="H1106" s="6"/>
      <c r="I1106" s="24">
        <v>44472.906944444403</v>
      </c>
      <c r="J1106" s="6">
        <v>39</v>
      </c>
      <c r="K1106" s="6">
        <v>1</v>
      </c>
      <c r="L1106" s="6" t="str">
        <f>VLOOKUP(G1106,IDs!$Q$3:$R$22,2,0)</f>
        <v>Bangalore</v>
      </c>
      <c r="M1106" s="6">
        <f>VLOOKUP(E1106,IDs!$A$3:$C$161,3,0)</f>
        <v>5</v>
      </c>
      <c r="N1106" s="6" t="str">
        <f>VLOOKUP(M1106,IDs!$F$3:$G$17,2,0)</f>
        <v>Vascular</v>
      </c>
    </row>
    <row r="1107" spans="1:14" ht="12.75">
      <c r="A1107" s="6" t="s">
        <v>971</v>
      </c>
      <c r="B1107" s="6">
        <v>45661</v>
      </c>
      <c r="C1107" s="6">
        <v>1</v>
      </c>
      <c r="D1107" s="6"/>
      <c r="E1107" s="6">
        <v>17</v>
      </c>
      <c r="F1107" s="6">
        <v>13</v>
      </c>
      <c r="G1107" s="6">
        <v>1</v>
      </c>
      <c r="H1107" s="23">
        <v>44484</v>
      </c>
      <c r="I1107" s="24">
        <v>44472.909722222197</v>
      </c>
      <c r="J1107" s="6">
        <v>13</v>
      </c>
      <c r="K1107" s="6">
        <v>1</v>
      </c>
      <c r="L1107" s="6" t="str">
        <f>VLOOKUP(G1107,IDs!$Q$3:$R$22,2,0)</f>
        <v>New Delhi</v>
      </c>
      <c r="M1107" s="6">
        <f>VLOOKUP(E1107,IDs!$A$3:$C$161,3,0)</f>
        <v>7</v>
      </c>
      <c r="N1107" s="6" t="str">
        <f>VLOOKUP(M1107,IDs!$F$3:$G$17,2,0)</f>
        <v>Cosmetic</v>
      </c>
    </row>
    <row r="1108" spans="1:14" ht="12.75">
      <c r="A1108" s="6" t="s">
        <v>971</v>
      </c>
      <c r="B1108" s="6">
        <v>45662</v>
      </c>
      <c r="C1108" s="6">
        <v>2</v>
      </c>
      <c r="D1108" s="6"/>
      <c r="E1108" s="6">
        <v>37</v>
      </c>
      <c r="F1108" s="6">
        <v>2</v>
      </c>
      <c r="G1108" s="6">
        <v>3</v>
      </c>
      <c r="H1108" s="6"/>
      <c r="I1108" s="24">
        <v>44472.913194444402</v>
      </c>
      <c r="J1108" s="6">
        <v>2</v>
      </c>
      <c r="K1108" s="6">
        <v>2</v>
      </c>
      <c r="L1108" s="6" t="str">
        <f>VLOOKUP(G1108,IDs!$Q$3:$R$22,2,0)</f>
        <v>Mumbai</v>
      </c>
      <c r="M1108" s="6">
        <f>VLOOKUP(E1108,IDs!$A$3:$C$161,3,0)</f>
        <v>0</v>
      </c>
      <c r="N1108" s="6" t="str">
        <f>VLOOKUP(M1108,IDs!$F$3:$G$17,2,0)</f>
        <v>Not Assigned</v>
      </c>
    </row>
    <row r="1109" spans="1:14" ht="12.75">
      <c r="A1109" s="6" t="s">
        <v>972</v>
      </c>
      <c r="B1109" s="6">
        <v>45663</v>
      </c>
      <c r="C1109" s="6">
        <v>1</v>
      </c>
      <c r="D1109" s="6" t="s">
        <v>54</v>
      </c>
      <c r="E1109" s="6">
        <v>2</v>
      </c>
      <c r="F1109" s="6">
        <v>13</v>
      </c>
      <c r="G1109" s="6">
        <v>3</v>
      </c>
      <c r="H1109" s="24">
        <v>44729</v>
      </c>
      <c r="I1109" s="24">
        <v>44472.922916666699</v>
      </c>
      <c r="J1109" s="6">
        <v>13</v>
      </c>
      <c r="K1109" s="6">
        <v>1</v>
      </c>
      <c r="L1109" s="6" t="str">
        <f>VLOOKUP(G1109,IDs!$Q$3:$R$22,2,0)</f>
        <v>Mumbai</v>
      </c>
      <c r="M1109" s="6">
        <f>VLOOKUP(E1109,IDs!$A$3:$C$161,3,0)</f>
        <v>1</v>
      </c>
      <c r="N1109" s="6" t="str">
        <f>VLOOKUP(M1109,IDs!$F$3:$G$17,2,0)</f>
        <v>Proctology</v>
      </c>
    </row>
    <row r="1110" spans="1:14" ht="12.75">
      <c r="A1110" s="6" t="s">
        <v>973</v>
      </c>
      <c r="B1110" s="6">
        <v>45664</v>
      </c>
      <c r="C1110" s="6">
        <v>2</v>
      </c>
      <c r="D1110" s="6"/>
      <c r="E1110" s="6">
        <v>37</v>
      </c>
      <c r="F1110" s="6">
        <v>2</v>
      </c>
      <c r="G1110" s="6">
        <v>1</v>
      </c>
      <c r="H1110" s="6"/>
      <c r="I1110" s="24">
        <v>44472.927083333299</v>
      </c>
      <c r="J1110" s="6">
        <v>2</v>
      </c>
      <c r="K1110" s="6">
        <v>2</v>
      </c>
      <c r="L1110" s="6" t="str">
        <f>VLOOKUP(G1110,IDs!$Q$3:$R$22,2,0)</f>
        <v>New Delhi</v>
      </c>
      <c r="M1110" s="6">
        <f>VLOOKUP(E1110,IDs!$A$3:$C$161,3,0)</f>
        <v>0</v>
      </c>
      <c r="N1110" s="6" t="str">
        <f>VLOOKUP(M1110,IDs!$F$3:$G$17,2,0)</f>
        <v>Not Assigned</v>
      </c>
    </row>
    <row r="1111" spans="1:14" ht="12.75">
      <c r="A1111" s="6" t="s">
        <v>974</v>
      </c>
      <c r="B1111" s="6">
        <v>45665</v>
      </c>
      <c r="C1111" s="6">
        <v>1</v>
      </c>
      <c r="D1111" s="6"/>
      <c r="E1111" s="6">
        <v>2</v>
      </c>
      <c r="F1111" s="6">
        <v>53</v>
      </c>
      <c r="G1111" s="6">
        <v>1</v>
      </c>
      <c r="H1111" s="6"/>
      <c r="I1111" s="24">
        <v>44472.930555555598</v>
      </c>
      <c r="J1111" s="6">
        <v>53</v>
      </c>
      <c r="K1111" s="6">
        <v>1</v>
      </c>
      <c r="L1111" s="6" t="str">
        <f>VLOOKUP(G1111,IDs!$Q$3:$R$22,2,0)</f>
        <v>New Delhi</v>
      </c>
      <c r="M1111" s="6">
        <f>VLOOKUP(E1111,IDs!$A$3:$C$161,3,0)</f>
        <v>1</v>
      </c>
      <c r="N1111" s="6" t="str">
        <f>VLOOKUP(M1111,IDs!$F$3:$G$17,2,0)</f>
        <v>Proctology</v>
      </c>
    </row>
    <row r="1112" spans="1:14" ht="12.75">
      <c r="A1112" s="6" t="s">
        <v>975</v>
      </c>
      <c r="B1112" s="6">
        <v>45666</v>
      </c>
      <c r="C1112" s="6">
        <v>5</v>
      </c>
      <c r="D1112" s="6"/>
      <c r="E1112" s="6">
        <v>1</v>
      </c>
      <c r="F1112" s="6">
        <v>2</v>
      </c>
      <c r="G1112" s="6">
        <v>1</v>
      </c>
      <c r="H1112" s="6"/>
      <c r="I1112" s="24">
        <v>44472.931944444397</v>
      </c>
      <c r="J1112" s="6">
        <v>2</v>
      </c>
      <c r="K1112" s="6">
        <v>5</v>
      </c>
      <c r="L1112" s="6" t="str">
        <f>VLOOKUP(G1112,IDs!$Q$3:$R$22,2,0)</f>
        <v>New Delhi</v>
      </c>
      <c r="M1112" s="6">
        <f>VLOOKUP(E1112,IDs!$A$3:$C$161,3,0)</f>
        <v>11</v>
      </c>
      <c r="N1112" s="6" t="str">
        <f>VLOOKUP(M1112,IDs!$F$3:$G$17,2,0)</f>
        <v>General Medicine</v>
      </c>
    </row>
    <row r="1113" spans="1:14" ht="12.75">
      <c r="A1113" s="6" t="s">
        <v>976</v>
      </c>
      <c r="B1113" s="6">
        <v>45667</v>
      </c>
      <c r="C1113" s="6">
        <v>5</v>
      </c>
      <c r="D1113" s="6"/>
      <c r="E1113" s="6">
        <v>14</v>
      </c>
      <c r="F1113" s="6">
        <v>13</v>
      </c>
      <c r="G1113" s="6">
        <v>2</v>
      </c>
      <c r="H1113" s="6"/>
      <c r="I1113" s="24">
        <v>44472.933333333298</v>
      </c>
      <c r="J1113" s="6">
        <v>13</v>
      </c>
      <c r="K1113" s="6">
        <v>5</v>
      </c>
      <c r="L1113" s="6" t="str">
        <f>VLOOKUP(G1113,IDs!$Q$3:$R$22,2,0)</f>
        <v>Bangalore</v>
      </c>
      <c r="M1113" s="6">
        <f>VLOOKUP(E1113,IDs!$A$3:$C$161,3,0)</f>
        <v>6</v>
      </c>
      <c r="N1113" s="6" t="str">
        <f>VLOOKUP(M1113,IDs!$F$3:$G$17,2,0)</f>
        <v>Kidney Stone</v>
      </c>
    </row>
    <row r="1114" spans="1:14" ht="12.75">
      <c r="A1114" s="6" t="s">
        <v>977</v>
      </c>
      <c r="B1114" s="6">
        <v>45668</v>
      </c>
      <c r="C1114" s="6">
        <v>5</v>
      </c>
      <c r="D1114" s="6"/>
      <c r="E1114" s="6">
        <v>14</v>
      </c>
      <c r="F1114" s="6">
        <v>2</v>
      </c>
      <c r="G1114" s="6">
        <v>1</v>
      </c>
      <c r="H1114" s="6"/>
      <c r="I1114" s="24">
        <v>44472.9375</v>
      </c>
      <c r="J1114" s="6">
        <v>2</v>
      </c>
      <c r="K1114" s="6">
        <v>5</v>
      </c>
      <c r="L1114" s="6" t="str">
        <f>VLOOKUP(G1114,IDs!$Q$3:$R$22,2,0)</f>
        <v>New Delhi</v>
      </c>
      <c r="M1114" s="6">
        <f>VLOOKUP(E1114,IDs!$A$3:$C$161,3,0)</f>
        <v>6</v>
      </c>
      <c r="N1114" s="6" t="str">
        <f>VLOOKUP(M1114,IDs!$F$3:$G$17,2,0)</f>
        <v>Kidney Stone</v>
      </c>
    </row>
    <row r="1115" spans="1:14" ht="12.75">
      <c r="A1115" s="6" t="s">
        <v>978</v>
      </c>
      <c r="B1115" s="6">
        <v>45669</v>
      </c>
      <c r="C1115" s="6">
        <v>5</v>
      </c>
      <c r="D1115" s="6"/>
      <c r="E1115" s="6">
        <v>14</v>
      </c>
      <c r="F1115" s="6">
        <v>13</v>
      </c>
      <c r="G1115" s="6">
        <v>1</v>
      </c>
      <c r="H1115" s="6"/>
      <c r="I1115" s="24">
        <v>44472.938194444403</v>
      </c>
      <c r="J1115" s="6">
        <v>13</v>
      </c>
      <c r="K1115" s="6">
        <v>5</v>
      </c>
      <c r="L1115" s="6" t="str">
        <f>VLOOKUP(G1115,IDs!$Q$3:$R$22,2,0)</f>
        <v>New Delhi</v>
      </c>
      <c r="M1115" s="6">
        <f>VLOOKUP(E1115,IDs!$A$3:$C$161,3,0)</f>
        <v>6</v>
      </c>
      <c r="N1115" s="6" t="str">
        <f>VLOOKUP(M1115,IDs!$F$3:$G$17,2,0)</f>
        <v>Kidney Stone</v>
      </c>
    </row>
    <row r="1116" spans="1:14" ht="12.75">
      <c r="A1116" s="6" t="s">
        <v>979</v>
      </c>
      <c r="B1116" s="6">
        <v>45670</v>
      </c>
      <c r="C1116" s="6">
        <v>5</v>
      </c>
      <c r="D1116" s="6"/>
      <c r="E1116" s="6">
        <v>14</v>
      </c>
      <c r="F1116" s="6">
        <v>13</v>
      </c>
      <c r="G1116" s="6">
        <v>1</v>
      </c>
      <c r="H1116" s="6"/>
      <c r="I1116" s="24">
        <v>44472.940277777801</v>
      </c>
      <c r="J1116" s="6">
        <v>13</v>
      </c>
      <c r="K1116" s="6">
        <v>5</v>
      </c>
      <c r="L1116" s="6" t="str">
        <f>VLOOKUP(G1116,IDs!$Q$3:$R$22,2,0)</f>
        <v>New Delhi</v>
      </c>
      <c r="M1116" s="6">
        <f>VLOOKUP(E1116,IDs!$A$3:$C$161,3,0)</f>
        <v>6</v>
      </c>
      <c r="N1116" s="6" t="str">
        <f>VLOOKUP(M1116,IDs!$F$3:$G$17,2,0)</f>
        <v>Kidney Stone</v>
      </c>
    </row>
    <row r="1117" spans="1:14" ht="12.75">
      <c r="A1117" s="6" t="s">
        <v>980</v>
      </c>
      <c r="B1117" s="6">
        <v>45671</v>
      </c>
      <c r="C1117" s="6">
        <v>1</v>
      </c>
      <c r="D1117" s="6"/>
      <c r="E1117" s="6">
        <v>16</v>
      </c>
      <c r="F1117" s="6">
        <v>2</v>
      </c>
      <c r="G1117" s="6">
        <v>1</v>
      </c>
      <c r="H1117" s="6"/>
      <c r="I1117" s="24">
        <v>44472.942361111098</v>
      </c>
      <c r="J1117" s="6">
        <v>2</v>
      </c>
      <c r="K1117" s="6">
        <v>1</v>
      </c>
      <c r="L1117" s="6" t="str">
        <f>VLOOKUP(G1117,IDs!$Q$3:$R$22,2,0)</f>
        <v>New Delhi</v>
      </c>
      <c r="M1117" s="6">
        <f>VLOOKUP(E1117,IDs!$A$3:$C$161,3,0)</f>
        <v>3</v>
      </c>
      <c r="N1117" s="6" t="str">
        <f>VLOOKUP(M1117,IDs!$F$3:$G$17,2,0)</f>
        <v>Laproscopy</v>
      </c>
    </row>
    <row r="1118" spans="1:14" ht="12.75">
      <c r="A1118" s="6" t="s">
        <v>981</v>
      </c>
      <c r="B1118" s="6">
        <v>45672</v>
      </c>
      <c r="C1118" s="6">
        <v>5</v>
      </c>
      <c r="D1118" s="6"/>
      <c r="E1118" s="6">
        <v>17</v>
      </c>
      <c r="F1118" s="6">
        <v>13</v>
      </c>
      <c r="G1118" s="6">
        <v>1</v>
      </c>
      <c r="H1118" s="6"/>
      <c r="I1118" s="24">
        <v>44472.947222222203</v>
      </c>
      <c r="J1118" s="6">
        <v>13</v>
      </c>
      <c r="K1118" s="6">
        <v>5</v>
      </c>
      <c r="L1118" s="6" t="str">
        <f>VLOOKUP(G1118,IDs!$Q$3:$R$22,2,0)</f>
        <v>New Delhi</v>
      </c>
      <c r="M1118" s="6">
        <f>VLOOKUP(E1118,IDs!$A$3:$C$161,3,0)</f>
        <v>7</v>
      </c>
      <c r="N1118" s="6" t="str">
        <f>VLOOKUP(M1118,IDs!$F$3:$G$17,2,0)</f>
        <v>Cosmetic</v>
      </c>
    </row>
    <row r="1119" spans="1:14" ht="12.75">
      <c r="A1119" s="6" t="s">
        <v>982</v>
      </c>
      <c r="B1119" s="6">
        <v>45673</v>
      </c>
      <c r="C1119" s="6">
        <v>5</v>
      </c>
      <c r="D1119" s="6"/>
      <c r="E1119" s="6">
        <v>17</v>
      </c>
      <c r="F1119" s="6">
        <v>39</v>
      </c>
      <c r="G1119" s="6">
        <v>3</v>
      </c>
      <c r="H1119" s="6"/>
      <c r="I1119" s="24">
        <v>44472.95</v>
      </c>
      <c r="J1119" s="6">
        <v>39</v>
      </c>
      <c r="K1119" s="6">
        <v>5</v>
      </c>
      <c r="L1119" s="6" t="str">
        <f>VLOOKUP(G1119,IDs!$Q$3:$R$22,2,0)</f>
        <v>Mumbai</v>
      </c>
      <c r="M1119" s="6">
        <f>VLOOKUP(E1119,IDs!$A$3:$C$161,3,0)</f>
        <v>7</v>
      </c>
      <c r="N1119" s="6" t="str">
        <f>VLOOKUP(M1119,IDs!$F$3:$G$17,2,0)</f>
        <v>Cosmetic</v>
      </c>
    </row>
    <row r="1120" spans="1:14" ht="12.75">
      <c r="A1120" s="6" t="s">
        <v>983</v>
      </c>
      <c r="B1120" s="6">
        <v>45674</v>
      </c>
      <c r="C1120" s="6">
        <v>5</v>
      </c>
      <c r="D1120" s="6"/>
      <c r="E1120" s="6">
        <v>14</v>
      </c>
      <c r="F1120" s="6">
        <v>13</v>
      </c>
      <c r="G1120" s="6">
        <v>1</v>
      </c>
      <c r="H1120" s="6"/>
      <c r="I1120" s="24">
        <v>44472.952083333301</v>
      </c>
      <c r="J1120" s="6">
        <v>13</v>
      </c>
      <c r="K1120" s="6">
        <v>5</v>
      </c>
      <c r="L1120" s="6" t="str">
        <f>VLOOKUP(G1120,IDs!$Q$3:$R$22,2,0)</f>
        <v>New Delhi</v>
      </c>
      <c r="M1120" s="6">
        <f>VLOOKUP(E1120,IDs!$A$3:$C$161,3,0)</f>
        <v>6</v>
      </c>
      <c r="N1120" s="6" t="str">
        <f>VLOOKUP(M1120,IDs!$F$3:$G$17,2,0)</f>
        <v>Kidney Stone</v>
      </c>
    </row>
    <row r="1121" spans="1:14" ht="12.75">
      <c r="A1121" s="6" t="s">
        <v>984</v>
      </c>
      <c r="B1121" s="6">
        <v>45675</v>
      </c>
      <c r="C1121" s="6">
        <v>5</v>
      </c>
      <c r="D1121" s="6"/>
      <c r="E1121" s="6">
        <v>14</v>
      </c>
      <c r="F1121" s="6">
        <v>13</v>
      </c>
      <c r="G1121" s="6">
        <v>1</v>
      </c>
      <c r="H1121" s="6"/>
      <c r="I1121" s="24">
        <v>44472.953472222202</v>
      </c>
      <c r="J1121" s="6">
        <v>13</v>
      </c>
      <c r="K1121" s="6">
        <v>5</v>
      </c>
      <c r="L1121" s="6" t="str">
        <f>VLOOKUP(G1121,IDs!$Q$3:$R$22,2,0)</f>
        <v>New Delhi</v>
      </c>
      <c r="M1121" s="6">
        <f>VLOOKUP(E1121,IDs!$A$3:$C$161,3,0)</f>
        <v>6</v>
      </c>
      <c r="N1121" s="6" t="str">
        <f>VLOOKUP(M1121,IDs!$F$3:$G$17,2,0)</f>
        <v>Kidney Stone</v>
      </c>
    </row>
    <row r="1122" spans="1:14" ht="12.75">
      <c r="A1122" s="6" t="s">
        <v>985</v>
      </c>
      <c r="B1122" s="6">
        <v>45676</v>
      </c>
      <c r="C1122" s="6">
        <v>5</v>
      </c>
      <c r="D1122" s="6"/>
      <c r="E1122" s="6">
        <v>14</v>
      </c>
      <c r="F1122" s="6">
        <v>2</v>
      </c>
      <c r="G1122" s="6">
        <v>2</v>
      </c>
      <c r="H1122" s="6"/>
      <c r="I1122" s="24">
        <v>44472.954166666699</v>
      </c>
      <c r="J1122" s="6">
        <v>2</v>
      </c>
      <c r="K1122" s="6">
        <v>5</v>
      </c>
      <c r="L1122" s="6" t="str">
        <f>VLOOKUP(G1122,IDs!$Q$3:$R$22,2,0)</f>
        <v>Bangalore</v>
      </c>
      <c r="M1122" s="6">
        <f>VLOOKUP(E1122,IDs!$A$3:$C$161,3,0)</f>
        <v>6</v>
      </c>
      <c r="N1122" s="6" t="str">
        <f>VLOOKUP(M1122,IDs!$F$3:$G$17,2,0)</f>
        <v>Kidney Stone</v>
      </c>
    </row>
    <row r="1123" spans="1:14" ht="12.75">
      <c r="A1123" s="6" t="s">
        <v>986</v>
      </c>
      <c r="B1123" s="6">
        <v>45677</v>
      </c>
      <c r="C1123" s="6">
        <v>5</v>
      </c>
      <c r="D1123" s="6"/>
      <c r="E1123" s="6">
        <v>14</v>
      </c>
      <c r="F1123" s="6">
        <v>39</v>
      </c>
      <c r="G1123" s="6">
        <v>8</v>
      </c>
      <c r="H1123" s="24">
        <v>44609</v>
      </c>
      <c r="I1123" s="24">
        <v>44472.954861111102</v>
      </c>
      <c r="J1123" s="6">
        <v>39</v>
      </c>
      <c r="K1123" s="6">
        <v>5</v>
      </c>
      <c r="L1123" s="6" t="str">
        <f>VLOOKUP(G1123,IDs!$Q$3:$R$22,2,0)</f>
        <v xml:space="preserve">Tertiary </v>
      </c>
      <c r="M1123" s="6">
        <f>VLOOKUP(E1123,IDs!$A$3:$C$161,3,0)</f>
        <v>6</v>
      </c>
      <c r="N1123" s="6" t="str">
        <f>VLOOKUP(M1123,IDs!$F$3:$G$17,2,0)</f>
        <v>Kidney Stone</v>
      </c>
    </row>
    <row r="1124" spans="1:14" ht="12.75">
      <c r="A1124" s="6" t="s">
        <v>987</v>
      </c>
      <c r="B1124" s="6">
        <v>45678</v>
      </c>
      <c r="C1124" s="6">
        <v>2</v>
      </c>
      <c r="D1124" s="6"/>
      <c r="E1124" s="6">
        <v>37</v>
      </c>
      <c r="F1124" s="6">
        <v>4</v>
      </c>
      <c r="G1124" s="6">
        <v>3</v>
      </c>
      <c r="H1124" s="24">
        <v>44722</v>
      </c>
      <c r="I1124" s="24">
        <v>44472.954861111102</v>
      </c>
      <c r="J1124" s="6">
        <v>4</v>
      </c>
      <c r="K1124" s="6">
        <v>2</v>
      </c>
      <c r="L1124" s="6" t="str">
        <f>VLOOKUP(G1124,IDs!$Q$3:$R$22,2,0)</f>
        <v>Mumbai</v>
      </c>
      <c r="M1124" s="6">
        <f>VLOOKUP(E1124,IDs!$A$3:$C$161,3,0)</f>
        <v>0</v>
      </c>
      <c r="N1124" s="6" t="str">
        <f>VLOOKUP(M1124,IDs!$F$3:$G$17,2,0)</f>
        <v>Not Assigned</v>
      </c>
    </row>
    <row r="1125" spans="1:14" ht="12.75">
      <c r="A1125" s="6" t="s">
        <v>988</v>
      </c>
      <c r="B1125" s="6">
        <v>45679</v>
      </c>
      <c r="C1125" s="6">
        <v>2</v>
      </c>
      <c r="D1125" s="6"/>
      <c r="E1125" s="6">
        <v>37</v>
      </c>
      <c r="F1125" s="6">
        <v>13</v>
      </c>
      <c r="G1125" s="6">
        <v>4</v>
      </c>
      <c r="H1125" s="6"/>
      <c r="I1125" s="24">
        <v>44472.954861111102</v>
      </c>
      <c r="J1125" s="6">
        <v>13</v>
      </c>
      <c r="K1125" s="6">
        <v>2</v>
      </c>
      <c r="L1125" s="6" t="str">
        <f>VLOOKUP(G1125,IDs!$Q$3:$R$22,2,0)</f>
        <v>Hyderabad</v>
      </c>
      <c r="M1125" s="6">
        <f>VLOOKUP(E1125,IDs!$A$3:$C$161,3,0)</f>
        <v>0</v>
      </c>
      <c r="N1125" s="6" t="str">
        <f>VLOOKUP(M1125,IDs!$F$3:$G$17,2,0)</f>
        <v>Not Assigned</v>
      </c>
    </row>
    <row r="1126" spans="1:14" ht="12.75">
      <c r="A1126" s="6" t="s">
        <v>989</v>
      </c>
      <c r="B1126" s="6">
        <v>45680</v>
      </c>
      <c r="C1126" s="6">
        <v>1</v>
      </c>
      <c r="D1126" s="6"/>
      <c r="E1126" s="6">
        <v>39</v>
      </c>
      <c r="F1126" s="6">
        <v>2</v>
      </c>
      <c r="G1126" s="6">
        <v>4</v>
      </c>
      <c r="H1126" s="24">
        <v>44474</v>
      </c>
      <c r="I1126" s="24">
        <v>44472.956250000003</v>
      </c>
      <c r="J1126" s="6">
        <v>2</v>
      </c>
      <c r="K1126" s="6">
        <v>1</v>
      </c>
      <c r="L1126" s="6" t="str">
        <f>VLOOKUP(G1126,IDs!$Q$3:$R$22,2,0)</f>
        <v>Hyderabad</v>
      </c>
      <c r="M1126" s="6">
        <f>VLOOKUP(E1126,IDs!$A$3:$C$161,3,0)</f>
        <v>2</v>
      </c>
      <c r="N1126" s="6" t="str">
        <f>VLOOKUP(M1126,IDs!$F$3:$G$17,2,0)</f>
        <v>Urology Circumcision</v>
      </c>
    </row>
    <row r="1127" spans="1:14" ht="12.75">
      <c r="A1127" s="6" t="s">
        <v>990</v>
      </c>
      <c r="B1127" s="6">
        <v>45681</v>
      </c>
      <c r="C1127" s="6">
        <v>5</v>
      </c>
      <c r="D1127" s="6"/>
      <c r="E1127" s="6">
        <v>14</v>
      </c>
      <c r="F1127" s="6">
        <v>10</v>
      </c>
      <c r="G1127" s="6">
        <v>2</v>
      </c>
      <c r="H1127" s="6"/>
      <c r="I1127" s="24">
        <v>44472.961805555598</v>
      </c>
      <c r="J1127" s="6">
        <v>10</v>
      </c>
      <c r="K1127" s="6">
        <v>5</v>
      </c>
      <c r="L1127" s="6" t="str">
        <f>VLOOKUP(G1127,IDs!$Q$3:$R$22,2,0)</f>
        <v>Bangalore</v>
      </c>
      <c r="M1127" s="6">
        <f>VLOOKUP(E1127,IDs!$A$3:$C$161,3,0)</f>
        <v>6</v>
      </c>
      <c r="N1127" s="6" t="str">
        <f>VLOOKUP(M1127,IDs!$F$3:$G$17,2,0)</f>
        <v>Kidney Stone</v>
      </c>
    </row>
    <row r="1128" spans="1:14" ht="12.75">
      <c r="A1128" s="6" t="s">
        <v>991</v>
      </c>
      <c r="B1128" s="6">
        <v>45682</v>
      </c>
      <c r="C1128" s="6">
        <v>5</v>
      </c>
      <c r="D1128" s="6"/>
      <c r="E1128" s="6">
        <v>14</v>
      </c>
      <c r="F1128" s="6">
        <v>13</v>
      </c>
      <c r="G1128" s="6">
        <v>1</v>
      </c>
      <c r="H1128" s="6"/>
      <c r="I1128" s="24">
        <v>44472.963888888902</v>
      </c>
      <c r="J1128" s="6">
        <v>13</v>
      </c>
      <c r="K1128" s="6">
        <v>5</v>
      </c>
      <c r="L1128" s="6" t="str">
        <f>VLOOKUP(G1128,IDs!$Q$3:$R$22,2,0)</f>
        <v>New Delhi</v>
      </c>
      <c r="M1128" s="6">
        <f>VLOOKUP(E1128,IDs!$A$3:$C$161,3,0)</f>
        <v>6</v>
      </c>
      <c r="N1128" s="6" t="str">
        <f>VLOOKUP(M1128,IDs!$F$3:$G$17,2,0)</f>
        <v>Kidney Stone</v>
      </c>
    </row>
    <row r="1129" spans="1:14" ht="12.75">
      <c r="A1129" s="6" t="s">
        <v>992</v>
      </c>
      <c r="B1129" s="6">
        <v>45683</v>
      </c>
      <c r="C1129" s="6">
        <v>5</v>
      </c>
      <c r="D1129" s="6"/>
      <c r="E1129" s="6">
        <v>14</v>
      </c>
      <c r="F1129" s="6">
        <v>39</v>
      </c>
      <c r="G1129" s="6">
        <v>2</v>
      </c>
      <c r="H1129" s="23">
        <v>44546</v>
      </c>
      <c r="I1129" s="24">
        <v>44472.965277777803</v>
      </c>
      <c r="J1129" s="6">
        <v>39</v>
      </c>
      <c r="K1129" s="6">
        <v>5</v>
      </c>
      <c r="L1129" s="6" t="str">
        <f>VLOOKUP(G1129,IDs!$Q$3:$R$22,2,0)</f>
        <v>Bangalore</v>
      </c>
      <c r="M1129" s="6">
        <f>VLOOKUP(E1129,IDs!$A$3:$C$161,3,0)</f>
        <v>6</v>
      </c>
      <c r="N1129" s="6" t="str">
        <f>VLOOKUP(M1129,IDs!$F$3:$G$17,2,0)</f>
        <v>Kidney Stone</v>
      </c>
    </row>
    <row r="1130" spans="1:14" ht="12.75">
      <c r="A1130" s="6" t="s">
        <v>993</v>
      </c>
      <c r="B1130" s="6">
        <v>45684</v>
      </c>
      <c r="C1130" s="6">
        <v>1</v>
      </c>
      <c r="D1130" s="6" t="s">
        <v>49</v>
      </c>
      <c r="E1130" s="6">
        <v>135</v>
      </c>
      <c r="F1130" s="6">
        <v>53</v>
      </c>
      <c r="G1130" s="6">
        <v>1</v>
      </c>
      <c r="H1130" s="24">
        <v>44534</v>
      </c>
      <c r="I1130" s="24">
        <v>44472.966666666704</v>
      </c>
      <c r="J1130" s="6">
        <v>53</v>
      </c>
      <c r="K1130" s="6">
        <v>1</v>
      </c>
      <c r="L1130" s="6" t="str">
        <f>VLOOKUP(G1130,IDs!$Q$3:$R$22,2,0)</f>
        <v>New Delhi</v>
      </c>
      <c r="M1130" s="6">
        <f>VLOOKUP(E1130,IDs!$A$3:$C$161,3,0)</f>
        <v>10</v>
      </c>
      <c r="N1130" s="6" t="str">
        <f>VLOOKUP(M1130,IDs!$F$3:$G$17,2,0)</f>
        <v>Dental</v>
      </c>
    </row>
    <row r="1131" spans="1:14" ht="12.75">
      <c r="A1131" s="6" t="s">
        <v>994</v>
      </c>
      <c r="B1131" s="6">
        <v>45685</v>
      </c>
      <c r="C1131" s="6">
        <v>5</v>
      </c>
      <c r="D1131" s="6"/>
      <c r="E1131" s="6">
        <v>17</v>
      </c>
      <c r="F1131" s="6">
        <v>2</v>
      </c>
      <c r="G1131" s="6">
        <v>1</v>
      </c>
      <c r="H1131" s="6"/>
      <c r="I1131" s="24">
        <v>44472.972222222197</v>
      </c>
      <c r="J1131" s="6">
        <v>2</v>
      </c>
      <c r="K1131" s="6">
        <v>5</v>
      </c>
      <c r="L1131" s="6" t="str">
        <f>VLOOKUP(G1131,IDs!$Q$3:$R$22,2,0)</f>
        <v>New Delhi</v>
      </c>
      <c r="M1131" s="6">
        <f>VLOOKUP(E1131,IDs!$A$3:$C$161,3,0)</f>
        <v>7</v>
      </c>
      <c r="N1131" s="6" t="str">
        <f>VLOOKUP(M1131,IDs!$F$3:$G$17,2,0)</f>
        <v>Cosmetic</v>
      </c>
    </row>
    <row r="1132" spans="1:14" ht="12.75">
      <c r="A1132" s="6" t="s">
        <v>995</v>
      </c>
      <c r="B1132" s="6">
        <v>45686</v>
      </c>
      <c r="C1132" s="6">
        <v>5</v>
      </c>
      <c r="D1132" s="6"/>
      <c r="E1132" s="6">
        <v>14</v>
      </c>
      <c r="F1132" s="6">
        <v>10</v>
      </c>
      <c r="G1132" s="6">
        <v>2</v>
      </c>
      <c r="H1132" s="6"/>
      <c r="I1132" s="24">
        <v>44472.972916666702</v>
      </c>
      <c r="J1132" s="6">
        <v>10</v>
      </c>
      <c r="K1132" s="6">
        <v>5</v>
      </c>
      <c r="L1132" s="6" t="str">
        <f>VLOOKUP(G1132,IDs!$Q$3:$R$22,2,0)</f>
        <v>Bangalore</v>
      </c>
      <c r="M1132" s="6">
        <f>VLOOKUP(E1132,IDs!$A$3:$C$161,3,0)</f>
        <v>6</v>
      </c>
      <c r="N1132" s="6" t="str">
        <f>VLOOKUP(M1132,IDs!$F$3:$G$17,2,0)</f>
        <v>Kidney Stone</v>
      </c>
    </row>
    <row r="1133" spans="1:14" ht="12.75">
      <c r="A1133" s="6" t="s">
        <v>996</v>
      </c>
      <c r="B1133" s="6">
        <v>45687</v>
      </c>
      <c r="C1133" s="6">
        <v>1</v>
      </c>
      <c r="D1133" s="6"/>
      <c r="E1133" s="6">
        <v>2</v>
      </c>
      <c r="F1133" s="6">
        <v>13</v>
      </c>
      <c r="G1133" s="6">
        <v>1</v>
      </c>
      <c r="H1133" s="6"/>
      <c r="I1133" s="24">
        <v>44472.974305555603</v>
      </c>
      <c r="J1133" s="6">
        <v>13</v>
      </c>
      <c r="K1133" s="6">
        <v>1</v>
      </c>
      <c r="L1133" s="6" t="str">
        <f>VLOOKUP(G1133,IDs!$Q$3:$R$22,2,0)</f>
        <v>New Delhi</v>
      </c>
      <c r="M1133" s="6">
        <f>VLOOKUP(E1133,IDs!$A$3:$C$161,3,0)</f>
        <v>1</v>
      </c>
      <c r="N1133" s="6" t="str">
        <f>VLOOKUP(M1133,IDs!$F$3:$G$17,2,0)</f>
        <v>Proctology</v>
      </c>
    </row>
    <row r="1134" spans="1:14" ht="12.75">
      <c r="A1134" s="6" t="s">
        <v>997</v>
      </c>
      <c r="B1134" s="6">
        <v>45688</v>
      </c>
      <c r="C1134" s="6">
        <v>5</v>
      </c>
      <c r="D1134" s="6"/>
      <c r="E1134" s="6">
        <v>14</v>
      </c>
      <c r="F1134" s="6">
        <v>13</v>
      </c>
      <c r="G1134" s="6">
        <v>1</v>
      </c>
      <c r="H1134" s="6"/>
      <c r="I1134" s="24">
        <v>44472.974999999999</v>
      </c>
      <c r="J1134" s="6">
        <v>13</v>
      </c>
      <c r="K1134" s="6">
        <v>5</v>
      </c>
      <c r="L1134" s="6" t="str">
        <f>VLOOKUP(G1134,IDs!$Q$3:$R$22,2,0)</f>
        <v>New Delhi</v>
      </c>
      <c r="M1134" s="6">
        <f>VLOOKUP(E1134,IDs!$A$3:$C$161,3,0)</f>
        <v>6</v>
      </c>
      <c r="N1134" s="6" t="str">
        <f>VLOOKUP(M1134,IDs!$F$3:$G$17,2,0)</f>
        <v>Kidney Stone</v>
      </c>
    </row>
    <row r="1135" spans="1:14" ht="12.75">
      <c r="A1135" s="6" t="s">
        <v>998</v>
      </c>
      <c r="B1135" s="6">
        <v>45689</v>
      </c>
      <c r="C1135" s="6">
        <v>5</v>
      </c>
      <c r="D1135" s="6"/>
      <c r="E1135" s="6">
        <v>14</v>
      </c>
      <c r="F1135" s="6">
        <v>10</v>
      </c>
      <c r="G1135" s="6">
        <v>2</v>
      </c>
      <c r="H1135" s="6"/>
      <c r="I1135" s="24">
        <v>44472.975694444402</v>
      </c>
      <c r="J1135" s="6">
        <v>10</v>
      </c>
      <c r="K1135" s="6">
        <v>5</v>
      </c>
      <c r="L1135" s="6" t="str">
        <f>VLOOKUP(G1135,IDs!$Q$3:$R$22,2,0)</f>
        <v>Bangalore</v>
      </c>
      <c r="M1135" s="6">
        <f>VLOOKUP(E1135,IDs!$A$3:$C$161,3,0)</f>
        <v>6</v>
      </c>
      <c r="N1135" s="6" t="str">
        <f>VLOOKUP(M1135,IDs!$F$3:$G$17,2,0)</f>
        <v>Kidney Stone</v>
      </c>
    </row>
    <row r="1136" spans="1:14" ht="12.75">
      <c r="A1136" s="6" t="s">
        <v>999</v>
      </c>
      <c r="B1136" s="6">
        <v>45690</v>
      </c>
      <c r="C1136" s="6">
        <v>5</v>
      </c>
      <c r="D1136" s="6"/>
      <c r="E1136" s="6">
        <v>14</v>
      </c>
      <c r="F1136" s="6">
        <v>39</v>
      </c>
      <c r="G1136" s="6">
        <v>1</v>
      </c>
      <c r="H1136" s="6"/>
      <c r="I1136" s="24">
        <v>44472.979166666701</v>
      </c>
      <c r="J1136" s="6">
        <v>39</v>
      </c>
      <c r="K1136" s="6">
        <v>5</v>
      </c>
      <c r="L1136" s="6" t="str">
        <f>VLOOKUP(G1136,IDs!$Q$3:$R$22,2,0)</f>
        <v>New Delhi</v>
      </c>
      <c r="M1136" s="6">
        <f>VLOOKUP(E1136,IDs!$A$3:$C$161,3,0)</f>
        <v>6</v>
      </c>
      <c r="N1136" s="6" t="str">
        <f>VLOOKUP(M1136,IDs!$F$3:$G$17,2,0)</f>
        <v>Kidney Stone</v>
      </c>
    </row>
    <row r="1137" spans="1:14" ht="12.75">
      <c r="A1137" s="6" t="s">
        <v>1000</v>
      </c>
      <c r="B1137" s="6">
        <v>45691</v>
      </c>
      <c r="C1137" s="6">
        <v>5</v>
      </c>
      <c r="D1137" s="6"/>
      <c r="E1137" s="6">
        <v>14</v>
      </c>
      <c r="F1137" s="6">
        <v>10</v>
      </c>
      <c r="G1137" s="6">
        <v>2</v>
      </c>
      <c r="H1137" s="6"/>
      <c r="I1137" s="24">
        <v>44472.987500000003</v>
      </c>
      <c r="J1137" s="6">
        <v>10</v>
      </c>
      <c r="K1137" s="6">
        <v>5</v>
      </c>
      <c r="L1137" s="6" t="str">
        <f>VLOOKUP(G1137,IDs!$Q$3:$R$22,2,0)</f>
        <v>Bangalore</v>
      </c>
      <c r="M1137" s="6">
        <f>VLOOKUP(E1137,IDs!$A$3:$C$161,3,0)</f>
        <v>6</v>
      </c>
      <c r="N1137" s="6" t="str">
        <f>VLOOKUP(M1137,IDs!$F$3:$G$17,2,0)</f>
        <v>Kidney Stone</v>
      </c>
    </row>
    <row r="1138" spans="1:14" ht="12.75">
      <c r="A1138" s="6" t="s">
        <v>1001</v>
      </c>
      <c r="B1138" s="6">
        <v>45692</v>
      </c>
      <c r="C1138" s="6">
        <v>1</v>
      </c>
      <c r="D1138" s="6"/>
      <c r="E1138" s="6">
        <v>39</v>
      </c>
      <c r="F1138" s="6">
        <v>39</v>
      </c>
      <c r="G1138" s="6">
        <v>1</v>
      </c>
      <c r="H1138" s="6"/>
      <c r="I1138" s="24">
        <v>44472.995833333298</v>
      </c>
      <c r="J1138" s="6">
        <v>39</v>
      </c>
      <c r="K1138" s="6">
        <v>1</v>
      </c>
      <c r="L1138" s="6" t="str">
        <f>VLOOKUP(G1138,IDs!$Q$3:$R$22,2,0)</f>
        <v>New Delhi</v>
      </c>
      <c r="M1138" s="6">
        <f>VLOOKUP(E1138,IDs!$A$3:$C$161,3,0)</f>
        <v>2</v>
      </c>
      <c r="N1138" s="6" t="str">
        <f>VLOOKUP(M1138,IDs!$F$3:$G$17,2,0)</f>
        <v>Urology Circumcision</v>
      </c>
    </row>
    <row r="1139" spans="1:14" ht="12.75">
      <c r="A1139" s="6" t="s">
        <v>1002</v>
      </c>
      <c r="B1139" s="6">
        <v>45693</v>
      </c>
      <c r="C1139" s="6">
        <v>5</v>
      </c>
      <c r="D1139" s="6"/>
      <c r="E1139" s="6">
        <v>14</v>
      </c>
      <c r="F1139" s="6">
        <v>39</v>
      </c>
      <c r="G1139" s="6">
        <v>1</v>
      </c>
      <c r="H1139" s="6"/>
      <c r="I1139" s="24">
        <v>44472.999305555597</v>
      </c>
      <c r="J1139" s="6">
        <v>39</v>
      </c>
      <c r="K1139" s="6">
        <v>5</v>
      </c>
      <c r="L1139" s="6" t="str">
        <f>VLOOKUP(G1139,IDs!$Q$3:$R$22,2,0)</f>
        <v>New Delhi</v>
      </c>
      <c r="M1139" s="6">
        <f>VLOOKUP(E1139,IDs!$A$3:$C$161,3,0)</f>
        <v>6</v>
      </c>
      <c r="N1139" s="6" t="str">
        <f>VLOOKUP(M1139,IDs!$F$3:$G$17,2,0)</f>
        <v>Kidney Stone</v>
      </c>
    </row>
    <row r="1140" spans="1:14" ht="12.75">
      <c r="A1140" s="6" t="s">
        <v>1003</v>
      </c>
      <c r="B1140" s="6">
        <v>45694</v>
      </c>
      <c r="C1140" s="6">
        <v>5</v>
      </c>
      <c r="D1140" s="6" t="s">
        <v>49</v>
      </c>
      <c r="E1140" s="6">
        <v>17</v>
      </c>
      <c r="F1140" s="6">
        <v>13</v>
      </c>
      <c r="G1140" s="6">
        <v>1</v>
      </c>
      <c r="H1140" s="23">
        <v>44559</v>
      </c>
      <c r="I1140" s="24">
        <v>44473.015972222202</v>
      </c>
      <c r="J1140" s="6">
        <v>13</v>
      </c>
      <c r="K1140" s="6">
        <v>5</v>
      </c>
      <c r="L1140" s="6" t="str">
        <f>VLOOKUP(G1140,IDs!$Q$3:$R$22,2,0)</f>
        <v>New Delhi</v>
      </c>
      <c r="M1140" s="6">
        <f>VLOOKUP(E1140,IDs!$A$3:$C$161,3,0)</f>
        <v>7</v>
      </c>
      <c r="N1140" s="6" t="str">
        <f>VLOOKUP(M1140,IDs!$F$3:$G$17,2,0)</f>
        <v>Cosmetic</v>
      </c>
    </row>
    <row r="1141" spans="1:14" ht="12.75">
      <c r="A1141" s="6" t="s">
        <v>1004</v>
      </c>
      <c r="B1141" s="6">
        <v>45695</v>
      </c>
      <c r="C1141" s="6">
        <v>5</v>
      </c>
      <c r="D1141" s="6"/>
      <c r="E1141" s="6">
        <v>17</v>
      </c>
      <c r="F1141" s="6">
        <v>11</v>
      </c>
      <c r="G1141" s="6">
        <v>3</v>
      </c>
      <c r="H1141" s="6"/>
      <c r="I1141" s="24">
        <v>44473.020833333299</v>
      </c>
      <c r="J1141" s="6">
        <v>11</v>
      </c>
      <c r="K1141" s="6">
        <v>5</v>
      </c>
      <c r="L1141" s="6" t="str">
        <f>VLOOKUP(G1141,IDs!$Q$3:$R$22,2,0)</f>
        <v>Mumbai</v>
      </c>
      <c r="M1141" s="6">
        <f>VLOOKUP(E1141,IDs!$A$3:$C$161,3,0)</f>
        <v>7</v>
      </c>
      <c r="N1141" s="6" t="str">
        <f>VLOOKUP(M1141,IDs!$F$3:$G$17,2,0)</f>
        <v>Cosmetic</v>
      </c>
    </row>
    <row r="1142" spans="1:14" ht="12.75">
      <c r="A1142" s="6" t="s">
        <v>1005</v>
      </c>
      <c r="B1142" s="6">
        <v>45696</v>
      </c>
      <c r="C1142" s="6">
        <v>5</v>
      </c>
      <c r="D1142" s="6"/>
      <c r="E1142" s="6">
        <v>17</v>
      </c>
      <c r="F1142" s="6">
        <v>39</v>
      </c>
      <c r="G1142" s="6">
        <v>3</v>
      </c>
      <c r="H1142" s="6"/>
      <c r="I1142" s="24">
        <v>44473.023611111101</v>
      </c>
      <c r="J1142" s="6">
        <v>39</v>
      </c>
      <c r="K1142" s="6">
        <v>5</v>
      </c>
      <c r="L1142" s="6" t="str">
        <f>VLOOKUP(G1142,IDs!$Q$3:$R$22,2,0)</f>
        <v>Mumbai</v>
      </c>
      <c r="M1142" s="6">
        <f>VLOOKUP(E1142,IDs!$A$3:$C$161,3,0)</f>
        <v>7</v>
      </c>
      <c r="N1142" s="6" t="str">
        <f>VLOOKUP(M1142,IDs!$F$3:$G$17,2,0)</f>
        <v>Cosmetic</v>
      </c>
    </row>
    <row r="1143" spans="1:14" ht="12.75">
      <c r="A1143" s="6" t="s">
        <v>1006</v>
      </c>
      <c r="B1143" s="6">
        <v>45697</v>
      </c>
      <c r="C1143" s="6">
        <v>1</v>
      </c>
      <c r="D1143" s="6"/>
      <c r="E1143" s="6">
        <v>2</v>
      </c>
      <c r="F1143" s="6">
        <v>2</v>
      </c>
      <c r="G1143" s="6">
        <v>1</v>
      </c>
      <c r="H1143" s="6"/>
      <c r="I1143" s="24">
        <v>44473.025000000001</v>
      </c>
      <c r="J1143" s="6">
        <v>2</v>
      </c>
      <c r="K1143" s="6">
        <v>1</v>
      </c>
      <c r="L1143" s="6" t="str">
        <f>VLOOKUP(G1143,IDs!$Q$3:$R$22,2,0)</f>
        <v>New Delhi</v>
      </c>
      <c r="M1143" s="6">
        <f>VLOOKUP(E1143,IDs!$A$3:$C$161,3,0)</f>
        <v>1</v>
      </c>
      <c r="N1143" s="6" t="str">
        <f>VLOOKUP(M1143,IDs!$F$3:$G$17,2,0)</f>
        <v>Proctology</v>
      </c>
    </row>
    <row r="1144" spans="1:14" ht="12.75">
      <c r="A1144" s="6" t="s">
        <v>1007</v>
      </c>
      <c r="B1144" s="6">
        <v>45698</v>
      </c>
      <c r="C1144" s="6">
        <v>5</v>
      </c>
      <c r="D1144" s="6"/>
      <c r="E1144" s="6">
        <v>14</v>
      </c>
      <c r="F1144" s="6">
        <v>39</v>
      </c>
      <c r="G1144" s="6">
        <v>2</v>
      </c>
      <c r="H1144" s="6"/>
      <c r="I1144" s="24">
        <v>44473.025694444397</v>
      </c>
      <c r="J1144" s="6">
        <v>39</v>
      </c>
      <c r="K1144" s="6">
        <v>5</v>
      </c>
      <c r="L1144" s="6" t="str">
        <f>VLOOKUP(G1144,IDs!$Q$3:$R$22,2,0)</f>
        <v>Bangalore</v>
      </c>
      <c r="M1144" s="6">
        <f>VLOOKUP(E1144,IDs!$A$3:$C$161,3,0)</f>
        <v>6</v>
      </c>
      <c r="N1144" s="6" t="str">
        <f>VLOOKUP(M1144,IDs!$F$3:$G$17,2,0)</f>
        <v>Kidney Stone</v>
      </c>
    </row>
    <row r="1145" spans="1:14" ht="12.75">
      <c r="A1145" s="6" t="s">
        <v>1008</v>
      </c>
      <c r="B1145" s="6">
        <v>45699</v>
      </c>
      <c r="C1145" s="6">
        <v>5</v>
      </c>
      <c r="D1145" s="6"/>
      <c r="E1145" s="6">
        <v>17</v>
      </c>
      <c r="F1145" s="6">
        <v>13</v>
      </c>
      <c r="G1145" s="6">
        <v>3</v>
      </c>
      <c r="H1145" s="24">
        <v>44747</v>
      </c>
      <c r="I1145" s="24">
        <v>44473.027777777803</v>
      </c>
      <c r="J1145" s="6">
        <v>13</v>
      </c>
      <c r="K1145" s="6">
        <v>5</v>
      </c>
      <c r="L1145" s="6" t="str">
        <f>VLOOKUP(G1145,IDs!$Q$3:$R$22,2,0)</f>
        <v>Mumbai</v>
      </c>
      <c r="M1145" s="6">
        <f>VLOOKUP(E1145,IDs!$A$3:$C$161,3,0)</f>
        <v>7</v>
      </c>
      <c r="N1145" s="6" t="str">
        <f>VLOOKUP(M1145,IDs!$F$3:$G$17,2,0)</f>
        <v>Cosmetic</v>
      </c>
    </row>
    <row r="1146" spans="1:14" ht="12.75">
      <c r="A1146" s="6" t="s">
        <v>1009</v>
      </c>
      <c r="B1146" s="6">
        <v>45700</v>
      </c>
      <c r="C1146" s="6">
        <v>1</v>
      </c>
      <c r="D1146" s="6" t="s">
        <v>49</v>
      </c>
      <c r="E1146" s="6">
        <v>17</v>
      </c>
      <c r="F1146" s="6">
        <v>13</v>
      </c>
      <c r="G1146" s="6">
        <v>1</v>
      </c>
      <c r="H1146" s="6"/>
      <c r="I1146" s="24">
        <v>44473.034027777801</v>
      </c>
      <c r="J1146" s="6">
        <v>13</v>
      </c>
      <c r="K1146" s="6">
        <v>1</v>
      </c>
      <c r="L1146" s="6" t="str">
        <f>VLOOKUP(G1146,IDs!$Q$3:$R$22,2,0)</f>
        <v>New Delhi</v>
      </c>
      <c r="M1146" s="6">
        <f>VLOOKUP(E1146,IDs!$A$3:$C$161,3,0)</f>
        <v>7</v>
      </c>
      <c r="N1146" s="6" t="str">
        <f>VLOOKUP(M1146,IDs!$F$3:$G$17,2,0)</f>
        <v>Cosmetic</v>
      </c>
    </row>
    <row r="1147" spans="1:14" ht="12.75">
      <c r="A1147" s="6" t="s">
        <v>1010</v>
      </c>
      <c r="B1147" s="6">
        <v>45701</v>
      </c>
      <c r="C1147" s="6">
        <v>5</v>
      </c>
      <c r="D1147" s="6"/>
      <c r="E1147" s="6">
        <v>14</v>
      </c>
      <c r="F1147" s="6">
        <v>2</v>
      </c>
      <c r="G1147" s="6">
        <v>1</v>
      </c>
      <c r="H1147" s="6"/>
      <c r="I1147" s="24">
        <v>44473.034722222197</v>
      </c>
      <c r="J1147" s="6">
        <v>2</v>
      </c>
      <c r="K1147" s="6">
        <v>5</v>
      </c>
      <c r="L1147" s="6" t="str">
        <f>VLOOKUP(G1147,IDs!$Q$3:$R$22,2,0)</f>
        <v>New Delhi</v>
      </c>
      <c r="M1147" s="6">
        <f>VLOOKUP(E1147,IDs!$A$3:$C$161,3,0)</f>
        <v>6</v>
      </c>
      <c r="N1147" s="6" t="str">
        <f>VLOOKUP(M1147,IDs!$F$3:$G$17,2,0)</f>
        <v>Kidney Stone</v>
      </c>
    </row>
    <row r="1148" spans="1:14" ht="12.75">
      <c r="A1148" s="6" t="s">
        <v>1011</v>
      </c>
      <c r="B1148" s="6">
        <v>45702</v>
      </c>
      <c r="C1148" s="6">
        <v>5</v>
      </c>
      <c r="D1148" s="6"/>
      <c r="E1148" s="6">
        <v>14</v>
      </c>
      <c r="F1148" s="6">
        <v>39</v>
      </c>
      <c r="G1148" s="6">
        <v>2</v>
      </c>
      <c r="H1148" s="24">
        <v>44733</v>
      </c>
      <c r="I1148" s="24">
        <v>44473.038888888899</v>
      </c>
      <c r="J1148" s="6">
        <v>39</v>
      </c>
      <c r="K1148" s="6">
        <v>5</v>
      </c>
      <c r="L1148" s="6" t="str">
        <f>VLOOKUP(G1148,IDs!$Q$3:$R$22,2,0)</f>
        <v>Bangalore</v>
      </c>
      <c r="M1148" s="6">
        <f>VLOOKUP(E1148,IDs!$A$3:$C$161,3,0)</f>
        <v>6</v>
      </c>
      <c r="N1148" s="6" t="str">
        <f>VLOOKUP(M1148,IDs!$F$3:$G$17,2,0)</f>
        <v>Kidney Stone</v>
      </c>
    </row>
    <row r="1149" spans="1:14" ht="12.75">
      <c r="A1149" s="6" t="s">
        <v>1012</v>
      </c>
      <c r="B1149" s="6">
        <v>45703</v>
      </c>
      <c r="C1149" s="6">
        <v>1</v>
      </c>
      <c r="D1149" s="6"/>
      <c r="E1149" s="6">
        <v>39</v>
      </c>
      <c r="F1149" s="6">
        <v>2</v>
      </c>
      <c r="G1149" s="6">
        <v>6</v>
      </c>
      <c r="H1149" s="6"/>
      <c r="I1149" s="24">
        <v>44473.041666666701</v>
      </c>
      <c r="J1149" s="6">
        <v>2</v>
      </c>
      <c r="K1149" s="6">
        <v>1</v>
      </c>
      <c r="L1149" s="6" t="str">
        <f>VLOOKUP(G1149,IDs!$Q$3:$R$22,2,0)</f>
        <v>Pune</v>
      </c>
      <c r="M1149" s="6">
        <f>VLOOKUP(E1149,IDs!$A$3:$C$161,3,0)</f>
        <v>2</v>
      </c>
      <c r="N1149" s="6" t="str">
        <f>VLOOKUP(M1149,IDs!$F$3:$G$17,2,0)</f>
        <v>Urology Circumcision</v>
      </c>
    </row>
    <row r="1150" spans="1:14" ht="12.75">
      <c r="A1150" s="6" t="s">
        <v>1013</v>
      </c>
      <c r="B1150" s="6">
        <v>45704</v>
      </c>
      <c r="C1150" s="6">
        <v>1</v>
      </c>
      <c r="D1150" s="6" t="s">
        <v>49</v>
      </c>
      <c r="E1150" s="6">
        <v>39</v>
      </c>
      <c r="F1150" s="6">
        <v>13</v>
      </c>
      <c r="G1150" s="6">
        <v>2</v>
      </c>
      <c r="H1150" s="6"/>
      <c r="I1150" s="24">
        <v>44473.063888888901</v>
      </c>
      <c r="J1150" s="6">
        <v>13</v>
      </c>
      <c r="K1150" s="6">
        <v>1</v>
      </c>
      <c r="L1150" s="6" t="str">
        <f>VLOOKUP(G1150,IDs!$Q$3:$R$22,2,0)</f>
        <v>Bangalore</v>
      </c>
      <c r="M1150" s="6">
        <f>VLOOKUP(E1150,IDs!$A$3:$C$161,3,0)</f>
        <v>2</v>
      </c>
      <c r="N1150" s="6" t="str">
        <f>VLOOKUP(M1150,IDs!$F$3:$G$17,2,0)</f>
        <v>Urology Circumcision</v>
      </c>
    </row>
    <row r="1151" spans="1:14" ht="12.75">
      <c r="A1151" s="6" t="s">
        <v>1014</v>
      </c>
      <c r="B1151" s="6">
        <v>45705</v>
      </c>
      <c r="C1151" s="6">
        <v>5</v>
      </c>
      <c r="D1151" s="6"/>
      <c r="E1151" s="6">
        <v>14</v>
      </c>
      <c r="F1151" s="6">
        <v>13</v>
      </c>
      <c r="G1151" s="6">
        <v>1</v>
      </c>
      <c r="H1151" s="6"/>
      <c r="I1151" s="24">
        <v>44473.067361111098</v>
      </c>
      <c r="J1151" s="6">
        <v>13</v>
      </c>
      <c r="K1151" s="6">
        <v>5</v>
      </c>
      <c r="L1151" s="6" t="str">
        <f>VLOOKUP(G1151,IDs!$Q$3:$R$22,2,0)</f>
        <v>New Delhi</v>
      </c>
      <c r="M1151" s="6">
        <f>VLOOKUP(E1151,IDs!$A$3:$C$161,3,0)</f>
        <v>6</v>
      </c>
      <c r="N1151" s="6" t="str">
        <f>VLOOKUP(M1151,IDs!$F$3:$G$17,2,0)</f>
        <v>Kidney Stone</v>
      </c>
    </row>
    <row r="1152" spans="1:14" ht="12.75">
      <c r="A1152" s="6" t="s">
        <v>261</v>
      </c>
      <c r="B1152" s="6">
        <v>45706</v>
      </c>
      <c r="C1152" s="6">
        <v>5</v>
      </c>
      <c r="D1152" s="6"/>
      <c r="E1152" s="6">
        <v>2</v>
      </c>
      <c r="F1152" s="6">
        <v>39</v>
      </c>
      <c r="G1152" s="6">
        <v>2</v>
      </c>
      <c r="H1152" s="24">
        <v>44477</v>
      </c>
      <c r="I1152" s="24">
        <v>44473.074305555601</v>
      </c>
      <c r="J1152" s="6">
        <v>39</v>
      </c>
      <c r="K1152" s="6">
        <v>5</v>
      </c>
      <c r="L1152" s="6" t="str">
        <f>VLOOKUP(G1152,IDs!$Q$3:$R$22,2,0)</f>
        <v>Bangalore</v>
      </c>
      <c r="M1152" s="6">
        <f>VLOOKUP(E1152,IDs!$A$3:$C$161,3,0)</f>
        <v>1</v>
      </c>
      <c r="N1152" s="6" t="str">
        <f>VLOOKUP(M1152,IDs!$F$3:$G$17,2,0)</f>
        <v>Proctology</v>
      </c>
    </row>
    <row r="1153" spans="1:14" ht="12.75">
      <c r="A1153" s="6" t="s">
        <v>1015</v>
      </c>
      <c r="B1153" s="6">
        <v>45707</v>
      </c>
      <c r="C1153" s="6">
        <v>1</v>
      </c>
      <c r="D1153" s="6"/>
      <c r="E1153" s="6">
        <v>18</v>
      </c>
      <c r="F1153" s="6">
        <v>10</v>
      </c>
      <c r="G1153" s="6">
        <v>3</v>
      </c>
      <c r="H1153" s="6"/>
      <c r="I1153" s="24">
        <v>44473.078472222202</v>
      </c>
      <c r="J1153" s="6">
        <v>10</v>
      </c>
      <c r="K1153" s="6">
        <v>1</v>
      </c>
      <c r="L1153" s="6" t="str">
        <f>VLOOKUP(G1153,IDs!$Q$3:$R$22,2,0)</f>
        <v>Mumbai</v>
      </c>
      <c r="M1153" s="6">
        <f>VLOOKUP(E1153,IDs!$A$3:$C$161,3,0)</f>
        <v>5</v>
      </c>
      <c r="N1153" s="6" t="str">
        <f>VLOOKUP(M1153,IDs!$F$3:$G$17,2,0)</f>
        <v>Vascular</v>
      </c>
    </row>
    <row r="1154" spans="1:14" ht="12.75">
      <c r="A1154" s="6" t="s">
        <v>1016</v>
      </c>
      <c r="B1154" s="6">
        <v>45708</v>
      </c>
      <c r="C1154" s="6">
        <v>1</v>
      </c>
      <c r="D1154" s="6"/>
      <c r="E1154" s="6">
        <v>20</v>
      </c>
      <c r="F1154" s="6">
        <v>13</v>
      </c>
      <c r="G1154" s="6">
        <v>3</v>
      </c>
      <c r="H1154" s="24">
        <v>44566</v>
      </c>
      <c r="I1154" s="24">
        <v>44473.083333333299</v>
      </c>
      <c r="J1154" s="6">
        <v>13</v>
      </c>
      <c r="K1154" s="6">
        <v>1</v>
      </c>
      <c r="L1154" s="6" t="str">
        <f>VLOOKUP(G1154,IDs!$Q$3:$R$22,2,0)</f>
        <v>Mumbai</v>
      </c>
      <c r="M1154" s="6">
        <f>VLOOKUP(E1154,IDs!$A$3:$C$161,3,0)</f>
        <v>1</v>
      </c>
      <c r="N1154" s="6" t="str">
        <f>VLOOKUP(M1154,IDs!$F$3:$G$17,2,0)</f>
        <v>Proctology</v>
      </c>
    </row>
    <row r="1155" spans="1:14" ht="12.75">
      <c r="A1155" s="6" t="s">
        <v>1017</v>
      </c>
      <c r="B1155" s="6">
        <v>45709</v>
      </c>
      <c r="C1155" s="6">
        <v>5</v>
      </c>
      <c r="D1155" s="6"/>
      <c r="E1155" s="6">
        <v>14</v>
      </c>
      <c r="F1155" s="6">
        <v>13</v>
      </c>
      <c r="G1155" s="6">
        <v>1</v>
      </c>
      <c r="H1155" s="6"/>
      <c r="I1155" s="24">
        <v>44473.1027777778</v>
      </c>
      <c r="J1155" s="6">
        <v>13</v>
      </c>
      <c r="K1155" s="6">
        <v>5</v>
      </c>
      <c r="L1155" s="6" t="str">
        <f>VLOOKUP(G1155,IDs!$Q$3:$R$22,2,0)</f>
        <v>New Delhi</v>
      </c>
      <c r="M1155" s="6">
        <f>VLOOKUP(E1155,IDs!$A$3:$C$161,3,0)</f>
        <v>6</v>
      </c>
      <c r="N1155" s="6" t="str">
        <f>VLOOKUP(M1155,IDs!$F$3:$G$17,2,0)</f>
        <v>Kidney Stone</v>
      </c>
    </row>
    <row r="1156" spans="1:14" ht="12.75">
      <c r="A1156" s="6" t="s">
        <v>1018</v>
      </c>
      <c r="B1156" s="6">
        <v>45710</v>
      </c>
      <c r="C1156" s="6">
        <v>5</v>
      </c>
      <c r="D1156" s="6"/>
      <c r="E1156" s="6">
        <v>14</v>
      </c>
      <c r="F1156" s="6">
        <v>2</v>
      </c>
      <c r="G1156" s="6">
        <v>1</v>
      </c>
      <c r="H1156" s="6"/>
      <c r="I1156" s="24">
        <v>44473.104861111096</v>
      </c>
      <c r="J1156" s="6">
        <v>2</v>
      </c>
      <c r="K1156" s="6">
        <v>5</v>
      </c>
      <c r="L1156" s="6" t="str">
        <f>VLOOKUP(G1156,IDs!$Q$3:$R$22,2,0)</f>
        <v>New Delhi</v>
      </c>
      <c r="M1156" s="6">
        <f>VLOOKUP(E1156,IDs!$A$3:$C$161,3,0)</f>
        <v>6</v>
      </c>
      <c r="N1156" s="6" t="str">
        <f>VLOOKUP(M1156,IDs!$F$3:$G$17,2,0)</f>
        <v>Kidney Stone</v>
      </c>
    </row>
    <row r="1157" spans="1:14" ht="12.75">
      <c r="A1157" s="6" t="s">
        <v>1019</v>
      </c>
      <c r="B1157" s="6">
        <v>45711</v>
      </c>
      <c r="C1157" s="6">
        <v>1</v>
      </c>
      <c r="D1157" s="6"/>
      <c r="E1157" s="6">
        <v>20</v>
      </c>
      <c r="F1157" s="6">
        <v>13</v>
      </c>
      <c r="G1157" s="6">
        <v>4</v>
      </c>
      <c r="H1157" s="6"/>
      <c r="I1157" s="24">
        <v>44473.122222222199</v>
      </c>
      <c r="J1157" s="6">
        <v>13</v>
      </c>
      <c r="K1157" s="6">
        <v>1</v>
      </c>
      <c r="L1157" s="6" t="str">
        <f>VLOOKUP(G1157,IDs!$Q$3:$R$22,2,0)</f>
        <v>Hyderabad</v>
      </c>
      <c r="M1157" s="6">
        <f>VLOOKUP(E1157,IDs!$A$3:$C$161,3,0)</f>
        <v>1</v>
      </c>
      <c r="N1157" s="6" t="str">
        <f>VLOOKUP(M1157,IDs!$F$3:$G$17,2,0)</f>
        <v>Proctology</v>
      </c>
    </row>
    <row r="1158" spans="1:14" ht="12.75">
      <c r="A1158" s="6" t="s">
        <v>1020</v>
      </c>
      <c r="B1158" s="6">
        <v>45712</v>
      </c>
      <c r="C1158" s="6">
        <v>5</v>
      </c>
      <c r="D1158" s="6"/>
      <c r="E1158" s="6">
        <v>14</v>
      </c>
      <c r="F1158" s="6">
        <v>13</v>
      </c>
      <c r="G1158" s="6">
        <v>1</v>
      </c>
      <c r="H1158" s="24">
        <v>44474</v>
      </c>
      <c r="I1158" s="24">
        <v>44473.127777777801</v>
      </c>
      <c r="J1158" s="6">
        <v>13</v>
      </c>
      <c r="K1158" s="6">
        <v>5</v>
      </c>
      <c r="L1158" s="6" t="str">
        <f>VLOOKUP(G1158,IDs!$Q$3:$R$22,2,0)</f>
        <v>New Delhi</v>
      </c>
      <c r="M1158" s="6">
        <f>VLOOKUP(E1158,IDs!$A$3:$C$161,3,0)</f>
        <v>6</v>
      </c>
      <c r="N1158" s="6" t="str">
        <f>VLOOKUP(M1158,IDs!$F$3:$G$17,2,0)</f>
        <v>Kidney Stone</v>
      </c>
    </row>
    <row r="1159" spans="1:14" ht="12.75">
      <c r="A1159" s="6" t="s">
        <v>1021</v>
      </c>
      <c r="B1159" s="6">
        <v>45713</v>
      </c>
      <c r="C1159" s="6">
        <v>5</v>
      </c>
      <c r="D1159" s="6"/>
      <c r="E1159" s="6">
        <v>14</v>
      </c>
      <c r="F1159" s="6">
        <v>2</v>
      </c>
      <c r="G1159" s="6">
        <v>4</v>
      </c>
      <c r="H1159" s="23">
        <v>44550</v>
      </c>
      <c r="I1159" s="24">
        <v>44473.136805555601</v>
      </c>
      <c r="J1159" s="6">
        <v>2</v>
      </c>
      <c r="K1159" s="6">
        <v>5</v>
      </c>
      <c r="L1159" s="6" t="str">
        <f>VLOOKUP(G1159,IDs!$Q$3:$R$22,2,0)</f>
        <v>Hyderabad</v>
      </c>
      <c r="M1159" s="6">
        <f>VLOOKUP(E1159,IDs!$A$3:$C$161,3,0)</f>
        <v>6</v>
      </c>
      <c r="N1159" s="6" t="str">
        <f>VLOOKUP(M1159,IDs!$F$3:$G$17,2,0)</f>
        <v>Kidney Stone</v>
      </c>
    </row>
    <row r="1160" spans="1:14" ht="12.75">
      <c r="A1160" s="6" t="s">
        <v>1022</v>
      </c>
      <c r="B1160" s="6">
        <v>45714</v>
      </c>
      <c r="C1160" s="6">
        <v>2</v>
      </c>
      <c r="D1160" s="6"/>
      <c r="E1160" s="6">
        <v>37</v>
      </c>
      <c r="F1160" s="6">
        <v>2</v>
      </c>
      <c r="G1160" s="6">
        <v>1</v>
      </c>
      <c r="H1160" s="6"/>
      <c r="I1160" s="24">
        <v>44473.145833333299</v>
      </c>
      <c r="J1160" s="6">
        <v>2</v>
      </c>
      <c r="K1160" s="6">
        <v>2</v>
      </c>
      <c r="L1160" s="6" t="str">
        <f>VLOOKUP(G1160,IDs!$Q$3:$R$22,2,0)</f>
        <v>New Delhi</v>
      </c>
      <c r="M1160" s="6">
        <f>VLOOKUP(E1160,IDs!$A$3:$C$161,3,0)</f>
        <v>0</v>
      </c>
      <c r="N1160" s="6" t="str">
        <f>VLOOKUP(M1160,IDs!$F$3:$G$17,2,0)</f>
        <v>Not Assigned</v>
      </c>
    </row>
    <row r="1161" spans="1:14" ht="12.75">
      <c r="A1161" s="6" t="s">
        <v>1023</v>
      </c>
      <c r="B1161" s="6">
        <v>45715</v>
      </c>
      <c r="C1161" s="6">
        <v>1</v>
      </c>
      <c r="D1161" s="6"/>
      <c r="E1161" s="6">
        <v>15</v>
      </c>
      <c r="F1161" s="6">
        <v>2</v>
      </c>
      <c r="G1161" s="6">
        <v>1</v>
      </c>
      <c r="H1161" s="24">
        <v>44747</v>
      </c>
      <c r="I1161" s="24">
        <v>44473.1472222222</v>
      </c>
      <c r="J1161" s="6">
        <v>2</v>
      </c>
      <c r="K1161" s="6">
        <v>1</v>
      </c>
      <c r="L1161" s="6" t="str">
        <f>VLOOKUP(G1161,IDs!$Q$3:$R$22,2,0)</f>
        <v>New Delhi</v>
      </c>
      <c r="M1161" s="6">
        <f>VLOOKUP(E1161,IDs!$A$3:$C$161,3,0)</f>
        <v>3</v>
      </c>
      <c r="N1161" s="6" t="str">
        <f>VLOOKUP(M1161,IDs!$F$3:$G$17,2,0)</f>
        <v>Laproscopy</v>
      </c>
    </row>
    <row r="1162" spans="1:14" ht="12.75">
      <c r="A1162" s="6" t="s">
        <v>1024</v>
      </c>
      <c r="B1162" s="6">
        <v>45716</v>
      </c>
      <c r="C1162" s="6">
        <v>5</v>
      </c>
      <c r="D1162" s="6"/>
      <c r="E1162" s="6">
        <v>17</v>
      </c>
      <c r="F1162" s="6">
        <v>2</v>
      </c>
      <c r="G1162" s="6">
        <v>2</v>
      </c>
      <c r="H1162" s="6"/>
      <c r="I1162" s="24">
        <v>44473.168749999997</v>
      </c>
      <c r="J1162" s="6">
        <v>2</v>
      </c>
      <c r="K1162" s="6">
        <v>5</v>
      </c>
      <c r="L1162" s="6" t="str">
        <f>VLOOKUP(G1162,IDs!$Q$3:$R$22,2,0)</f>
        <v>Bangalore</v>
      </c>
      <c r="M1162" s="6">
        <f>VLOOKUP(E1162,IDs!$A$3:$C$161,3,0)</f>
        <v>7</v>
      </c>
      <c r="N1162" s="6" t="str">
        <f>VLOOKUP(M1162,IDs!$F$3:$G$17,2,0)</f>
        <v>Cosmetic</v>
      </c>
    </row>
    <row r="1163" spans="1:14" ht="12.75">
      <c r="A1163" s="6" t="s">
        <v>1025</v>
      </c>
      <c r="B1163" s="6">
        <v>45717</v>
      </c>
      <c r="C1163" s="6">
        <v>1</v>
      </c>
      <c r="D1163" s="6"/>
      <c r="E1163" s="6">
        <v>7</v>
      </c>
      <c r="F1163" s="6">
        <v>13</v>
      </c>
      <c r="G1163" s="6">
        <v>2</v>
      </c>
      <c r="H1163" s="6"/>
      <c r="I1163" s="24">
        <v>44473.181250000001</v>
      </c>
      <c r="J1163" s="6">
        <v>13</v>
      </c>
      <c r="K1163" s="6">
        <v>1</v>
      </c>
      <c r="L1163" s="6" t="str">
        <f>VLOOKUP(G1163,IDs!$Q$3:$R$22,2,0)</f>
        <v>Bangalore</v>
      </c>
      <c r="M1163" s="6">
        <f>VLOOKUP(E1163,IDs!$A$3:$C$161,3,0)</f>
        <v>9</v>
      </c>
      <c r="N1163" s="6" t="str">
        <f>VLOOKUP(M1163,IDs!$F$3:$G$17,2,0)</f>
        <v>Ophthalmology</v>
      </c>
    </row>
    <row r="1164" spans="1:14" ht="12.75">
      <c r="A1164" s="6" t="s">
        <v>1026</v>
      </c>
      <c r="B1164" s="6">
        <v>45718</v>
      </c>
      <c r="C1164" s="6">
        <v>5</v>
      </c>
      <c r="D1164" s="6"/>
      <c r="E1164" s="6">
        <v>14</v>
      </c>
      <c r="F1164" s="6">
        <v>13</v>
      </c>
      <c r="G1164" s="6">
        <v>1</v>
      </c>
      <c r="H1164" s="6"/>
      <c r="I1164" s="24">
        <v>44473.213194444397</v>
      </c>
      <c r="J1164" s="6">
        <v>13</v>
      </c>
      <c r="K1164" s="6">
        <v>5</v>
      </c>
      <c r="L1164" s="6" t="str">
        <f>VLOOKUP(G1164,IDs!$Q$3:$R$22,2,0)</f>
        <v>New Delhi</v>
      </c>
      <c r="M1164" s="6">
        <f>VLOOKUP(E1164,IDs!$A$3:$C$161,3,0)</f>
        <v>6</v>
      </c>
      <c r="N1164" s="6" t="str">
        <f>VLOOKUP(M1164,IDs!$F$3:$G$17,2,0)</f>
        <v>Kidney Stone</v>
      </c>
    </row>
    <row r="1165" spans="1:14" ht="12.75">
      <c r="A1165" s="6" t="s">
        <v>1027</v>
      </c>
      <c r="B1165" s="6">
        <v>45719</v>
      </c>
      <c r="C1165" s="6">
        <v>5</v>
      </c>
      <c r="D1165" s="6"/>
      <c r="E1165" s="6">
        <v>17</v>
      </c>
      <c r="F1165" s="6">
        <v>2</v>
      </c>
      <c r="G1165" s="6">
        <v>1</v>
      </c>
      <c r="H1165" s="6"/>
      <c r="I1165" s="24">
        <v>44473.224305555603</v>
      </c>
      <c r="J1165" s="6">
        <v>2</v>
      </c>
      <c r="K1165" s="6">
        <v>5</v>
      </c>
      <c r="L1165" s="6" t="str">
        <f>VLOOKUP(G1165,IDs!$Q$3:$R$22,2,0)</f>
        <v>New Delhi</v>
      </c>
      <c r="M1165" s="6">
        <f>VLOOKUP(E1165,IDs!$A$3:$C$161,3,0)</f>
        <v>7</v>
      </c>
      <c r="N1165" s="6" t="str">
        <f>VLOOKUP(M1165,IDs!$F$3:$G$17,2,0)</f>
        <v>Cosmetic</v>
      </c>
    </row>
    <row r="1166" spans="1:14" ht="12.75">
      <c r="A1166" s="6" t="s">
        <v>979</v>
      </c>
      <c r="B1166" s="6">
        <v>45720</v>
      </c>
      <c r="C1166" s="6">
        <v>5</v>
      </c>
      <c r="D1166" s="6" t="s">
        <v>49</v>
      </c>
      <c r="E1166" s="6">
        <v>17</v>
      </c>
      <c r="F1166" s="6">
        <v>13</v>
      </c>
      <c r="G1166" s="6">
        <v>1</v>
      </c>
      <c r="H1166" s="24">
        <v>44501</v>
      </c>
      <c r="I1166" s="24">
        <v>44473.224305555603</v>
      </c>
      <c r="J1166" s="6">
        <v>13</v>
      </c>
      <c r="K1166" s="6">
        <v>5</v>
      </c>
      <c r="L1166" s="6" t="str">
        <f>VLOOKUP(G1166,IDs!$Q$3:$R$22,2,0)</f>
        <v>New Delhi</v>
      </c>
      <c r="M1166" s="6">
        <f>VLOOKUP(E1166,IDs!$A$3:$C$161,3,0)</f>
        <v>7</v>
      </c>
      <c r="N1166" s="6" t="str">
        <f>VLOOKUP(M1166,IDs!$F$3:$G$17,2,0)</f>
        <v>Cosmetic</v>
      </c>
    </row>
    <row r="1167" spans="1:14" ht="12.75">
      <c r="A1167" s="6" t="s">
        <v>1028</v>
      </c>
      <c r="B1167" s="6">
        <v>45721</v>
      </c>
      <c r="C1167" s="6">
        <v>1</v>
      </c>
      <c r="D1167" s="6"/>
      <c r="E1167" s="6">
        <v>17</v>
      </c>
      <c r="F1167" s="6">
        <v>2</v>
      </c>
      <c r="G1167" s="6">
        <v>1</v>
      </c>
      <c r="H1167" s="6"/>
      <c r="I1167" s="24">
        <v>44473.224999999999</v>
      </c>
      <c r="J1167" s="6">
        <v>2</v>
      </c>
      <c r="K1167" s="6">
        <v>1</v>
      </c>
      <c r="L1167" s="6" t="str">
        <f>VLOOKUP(G1167,IDs!$Q$3:$R$22,2,0)</f>
        <v>New Delhi</v>
      </c>
      <c r="M1167" s="6">
        <f>VLOOKUP(E1167,IDs!$A$3:$C$161,3,0)</f>
        <v>7</v>
      </c>
      <c r="N1167" s="6" t="str">
        <f>VLOOKUP(M1167,IDs!$F$3:$G$17,2,0)</f>
        <v>Cosmetic</v>
      </c>
    </row>
    <row r="1168" spans="1:14" ht="12.75">
      <c r="A1168" s="6" t="s">
        <v>1029</v>
      </c>
      <c r="B1168" s="6">
        <v>45722</v>
      </c>
      <c r="C1168" s="6">
        <v>5</v>
      </c>
      <c r="D1168" s="6"/>
      <c r="E1168" s="6">
        <v>14</v>
      </c>
      <c r="F1168" s="6">
        <v>2</v>
      </c>
      <c r="G1168" s="6">
        <v>1</v>
      </c>
      <c r="H1168" s="6"/>
      <c r="I1168" s="24">
        <v>44473.229166666701</v>
      </c>
      <c r="J1168" s="6">
        <v>2</v>
      </c>
      <c r="K1168" s="6">
        <v>5</v>
      </c>
      <c r="L1168" s="6" t="str">
        <f>VLOOKUP(G1168,IDs!$Q$3:$R$22,2,0)</f>
        <v>New Delhi</v>
      </c>
      <c r="M1168" s="6">
        <f>VLOOKUP(E1168,IDs!$A$3:$C$161,3,0)</f>
        <v>6</v>
      </c>
      <c r="N1168" s="6" t="str">
        <f>VLOOKUP(M1168,IDs!$F$3:$G$17,2,0)</f>
        <v>Kidney Stone</v>
      </c>
    </row>
    <row r="1169" spans="1:14" ht="12.75">
      <c r="A1169" s="6" t="s">
        <v>647</v>
      </c>
      <c r="B1169" s="6">
        <v>45723</v>
      </c>
      <c r="C1169" s="6">
        <v>5</v>
      </c>
      <c r="D1169" s="6"/>
      <c r="E1169" s="6">
        <v>14</v>
      </c>
      <c r="F1169" s="6">
        <v>12</v>
      </c>
      <c r="G1169" s="6">
        <v>2</v>
      </c>
      <c r="H1169" s="6"/>
      <c r="I1169" s="24">
        <v>44473.241666666698</v>
      </c>
      <c r="J1169" s="6">
        <v>12</v>
      </c>
      <c r="K1169" s="6">
        <v>5</v>
      </c>
      <c r="L1169" s="6" t="str">
        <f>VLOOKUP(G1169,IDs!$Q$3:$R$22,2,0)</f>
        <v>Bangalore</v>
      </c>
      <c r="M1169" s="6">
        <f>VLOOKUP(E1169,IDs!$A$3:$C$161,3,0)</f>
        <v>6</v>
      </c>
      <c r="N1169" s="6" t="str">
        <f>VLOOKUP(M1169,IDs!$F$3:$G$17,2,0)</f>
        <v>Kidney Stone</v>
      </c>
    </row>
    <row r="1170" spans="1:14" ht="12.75">
      <c r="A1170" s="6" t="s">
        <v>1030</v>
      </c>
      <c r="B1170" s="6">
        <v>45724</v>
      </c>
      <c r="C1170" s="6">
        <v>2</v>
      </c>
      <c r="D1170" s="6"/>
      <c r="E1170" s="6">
        <v>37</v>
      </c>
      <c r="F1170" s="6">
        <v>2</v>
      </c>
      <c r="G1170" s="6">
        <v>3</v>
      </c>
      <c r="H1170" s="6"/>
      <c r="I1170" s="24">
        <v>44473.253472222197</v>
      </c>
      <c r="J1170" s="6">
        <v>2</v>
      </c>
      <c r="K1170" s="6">
        <v>2</v>
      </c>
      <c r="L1170" s="6" t="str">
        <f>VLOOKUP(G1170,IDs!$Q$3:$R$22,2,0)</f>
        <v>Mumbai</v>
      </c>
      <c r="M1170" s="6">
        <f>VLOOKUP(E1170,IDs!$A$3:$C$161,3,0)</f>
        <v>0</v>
      </c>
      <c r="N1170" s="6" t="str">
        <f>VLOOKUP(M1170,IDs!$F$3:$G$17,2,0)</f>
        <v>Not Assigned</v>
      </c>
    </row>
    <row r="1171" spans="1:14" ht="12.75">
      <c r="A1171" s="6" t="s">
        <v>1031</v>
      </c>
      <c r="B1171" s="6">
        <v>45725</v>
      </c>
      <c r="C1171" s="6">
        <v>5</v>
      </c>
      <c r="D1171" s="6"/>
      <c r="E1171" s="6">
        <v>14</v>
      </c>
      <c r="F1171" s="6">
        <v>4</v>
      </c>
      <c r="G1171" s="6">
        <v>1</v>
      </c>
      <c r="H1171" s="24">
        <v>44743</v>
      </c>
      <c r="I1171" s="24">
        <v>44473.253472222197</v>
      </c>
      <c r="J1171" s="6">
        <v>4</v>
      </c>
      <c r="K1171" s="6">
        <v>5</v>
      </c>
      <c r="L1171" s="6" t="str">
        <f>VLOOKUP(G1171,IDs!$Q$3:$R$22,2,0)</f>
        <v>New Delhi</v>
      </c>
      <c r="M1171" s="6">
        <f>VLOOKUP(E1171,IDs!$A$3:$C$161,3,0)</f>
        <v>6</v>
      </c>
      <c r="N1171" s="6" t="str">
        <f>VLOOKUP(M1171,IDs!$F$3:$G$17,2,0)</f>
        <v>Kidney Stone</v>
      </c>
    </row>
    <row r="1172" spans="1:14" ht="12.75">
      <c r="A1172" s="6" t="s">
        <v>1032</v>
      </c>
      <c r="B1172" s="6">
        <v>45726</v>
      </c>
      <c r="C1172" s="6">
        <v>1</v>
      </c>
      <c r="D1172" s="6"/>
      <c r="E1172" s="6">
        <v>39</v>
      </c>
      <c r="F1172" s="6">
        <v>2</v>
      </c>
      <c r="G1172" s="6">
        <v>1</v>
      </c>
      <c r="H1172" s="6"/>
      <c r="I1172" s="24">
        <v>44473.256944444402</v>
      </c>
      <c r="J1172" s="6">
        <v>2</v>
      </c>
      <c r="K1172" s="6">
        <v>1</v>
      </c>
      <c r="L1172" s="6" t="str">
        <f>VLOOKUP(G1172,IDs!$Q$3:$R$22,2,0)</f>
        <v>New Delhi</v>
      </c>
      <c r="M1172" s="6">
        <f>VLOOKUP(E1172,IDs!$A$3:$C$161,3,0)</f>
        <v>2</v>
      </c>
      <c r="N1172" s="6" t="str">
        <f>VLOOKUP(M1172,IDs!$F$3:$G$17,2,0)</f>
        <v>Urology Circumcision</v>
      </c>
    </row>
    <row r="1173" spans="1:14" ht="12.75">
      <c r="A1173" s="6" t="s">
        <v>1033</v>
      </c>
      <c r="B1173" s="6">
        <v>45727</v>
      </c>
      <c r="C1173" s="6">
        <v>2</v>
      </c>
      <c r="D1173" s="6"/>
      <c r="E1173" s="6">
        <v>37</v>
      </c>
      <c r="F1173" s="6">
        <v>13</v>
      </c>
      <c r="G1173" s="6">
        <v>2</v>
      </c>
      <c r="H1173" s="6"/>
      <c r="I1173" s="24">
        <v>44473.295138888898</v>
      </c>
      <c r="J1173" s="6">
        <v>13</v>
      </c>
      <c r="K1173" s="6">
        <v>2</v>
      </c>
      <c r="L1173" s="6" t="str">
        <f>VLOOKUP(G1173,IDs!$Q$3:$R$22,2,0)</f>
        <v>Bangalore</v>
      </c>
      <c r="M1173" s="6">
        <f>VLOOKUP(E1173,IDs!$A$3:$C$161,3,0)</f>
        <v>0</v>
      </c>
      <c r="N1173" s="6" t="str">
        <f>VLOOKUP(M1173,IDs!$F$3:$G$17,2,0)</f>
        <v>Not Assigned</v>
      </c>
    </row>
    <row r="1174" spans="1:14" ht="12.75">
      <c r="A1174" s="6" t="s">
        <v>1034</v>
      </c>
      <c r="B1174" s="6">
        <v>45728</v>
      </c>
      <c r="C1174" s="6">
        <v>5</v>
      </c>
      <c r="D1174" s="6"/>
      <c r="E1174" s="6">
        <v>14</v>
      </c>
      <c r="F1174" s="6">
        <v>13</v>
      </c>
      <c r="G1174" s="6">
        <v>2</v>
      </c>
      <c r="H1174" s="6"/>
      <c r="I1174" s="24">
        <v>44473.295138888898</v>
      </c>
      <c r="J1174" s="6">
        <v>13</v>
      </c>
      <c r="K1174" s="6">
        <v>5</v>
      </c>
      <c r="L1174" s="6" t="str">
        <f>VLOOKUP(G1174,IDs!$Q$3:$R$22,2,0)</f>
        <v>Bangalore</v>
      </c>
      <c r="M1174" s="6">
        <f>VLOOKUP(E1174,IDs!$A$3:$C$161,3,0)</f>
        <v>6</v>
      </c>
      <c r="N1174" s="6" t="str">
        <f>VLOOKUP(M1174,IDs!$F$3:$G$17,2,0)</f>
        <v>Kidney Stone</v>
      </c>
    </row>
    <row r="1175" spans="1:14" ht="12.75">
      <c r="A1175" s="6" t="s">
        <v>1035</v>
      </c>
      <c r="B1175" s="6">
        <v>45729</v>
      </c>
      <c r="C1175" s="6">
        <v>1</v>
      </c>
      <c r="D1175" s="6"/>
      <c r="E1175" s="6">
        <v>14</v>
      </c>
      <c r="F1175" s="6">
        <v>2</v>
      </c>
      <c r="G1175" s="6">
        <v>1</v>
      </c>
      <c r="H1175" s="6"/>
      <c r="I1175" s="24">
        <v>44473.295833333301</v>
      </c>
      <c r="J1175" s="6">
        <v>2</v>
      </c>
      <c r="K1175" s="6">
        <v>1</v>
      </c>
      <c r="L1175" s="6" t="str">
        <f>VLOOKUP(G1175,IDs!$Q$3:$R$22,2,0)</f>
        <v>New Delhi</v>
      </c>
      <c r="M1175" s="6">
        <f>VLOOKUP(E1175,IDs!$A$3:$C$161,3,0)</f>
        <v>6</v>
      </c>
      <c r="N1175" s="6" t="str">
        <f>VLOOKUP(M1175,IDs!$F$3:$G$17,2,0)</f>
        <v>Kidney Stone</v>
      </c>
    </row>
    <row r="1176" spans="1:14" ht="12.75">
      <c r="A1176" s="6" t="s">
        <v>1036</v>
      </c>
      <c r="B1176" s="6">
        <v>45730</v>
      </c>
      <c r="C1176" s="6">
        <v>2</v>
      </c>
      <c r="D1176" s="6"/>
      <c r="E1176" s="6">
        <v>37</v>
      </c>
      <c r="F1176" s="6">
        <v>2</v>
      </c>
      <c r="G1176" s="6">
        <v>2</v>
      </c>
      <c r="H1176" s="6"/>
      <c r="I1176" s="24">
        <v>44473.298611111102</v>
      </c>
      <c r="J1176" s="6">
        <v>2</v>
      </c>
      <c r="K1176" s="6">
        <v>2</v>
      </c>
      <c r="L1176" s="6" t="str">
        <f>VLOOKUP(G1176,IDs!$Q$3:$R$22,2,0)</f>
        <v>Bangalore</v>
      </c>
      <c r="M1176" s="6">
        <f>VLOOKUP(E1176,IDs!$A$3:$C$161,3,0)</f>
        <v>0</v>
      </c>
      <c r="N1176" s="6" t="str">
        <f>VLOOKUP(M1176,IDs!$F$3:$G$17,2,0)</f>
        <v>Not Assigned</v>
      </c>
    </row>
    <row r="1177" spans="1:14" ht="12.75">
      <c r="A1177" s="6" t="s">
        <v>1035</v>
      </c>
      <c r="B1177" s="6">
        <v>45731</v>
      </c>
      <c r="C1177" s="6">
        <v>2</v>
      </c>
      <c r="D1177" s="6"/>
      <c r="E1177" s="6">
        <v>37</v>
      </c>
      <c r="F1177" s="6">
        <v>2</v>
      </c>
      <c r="G1177" s="6">
        <v>8</v>
      </c>
      <c r="H1177" s="6"/>
      <c r="I1177" s="24">
        <v>44473.298611111102</v>
      </c>
      <c r="J1177" s="6">
        <v>2</v>
      </c>
      <c r="K1177" s="6">
        <v>2</v>
      </c>
      <c r="L1177" s="6" t="str">
        <f>VLOOKUP(G1177,IDs!$Q$3:$R$22,2,0)</f>
        <v xml:space="preserve">Tertiary </v>
      </c>
      <c r="M1177" s="6">
        <f>VLOOKUP(E1177,IDs!$A$3:$C$161,3,0)</f>
        <v>0</v>
      </c>
      <c r="N1177" s="6" t="str">
        <f>VLOOKUP(M1177,IDs!$F$3:$G$17,2,0)</f>
        <v>Not Assigned</v>
      </c>
    </row>
    <row r="1178" spans="1:14" ht="12.75">
      <c r="A1178" s="6" t="s">
        <v>1037</v>
      </c>
      <c r="B1178" s="6">
        <v>45732</v>
      </c>
      <c r="C1178" s="6">
        <v>5</v>
      </c>
      <c r="D1178" s="6"/>
      <c r="E1178" s="6">
        <v>17</v>
      </c>
      <c r="F1178" s="6">
        <v>2</v>
      </c>
      <c r="G1178" s="6">
        <v>3</v>
      </c>
      <c r="H1178" s="6"/>
      <c r="I1178" s="24">
        <v>44473.304861111101</v>
      </c>
      <c r="J1178" s="6">
        <v>2</v>
      </c>
      <c r="K1178" s="6">
        <v>5</v>
      </c>
      <c r="L1178" s="6" t="str">
        <f>VLOOKUP(G1178,IDs!$Q$3:$R$22,2,0)</f>
        <v>Mumbai</v>
      </c>
      <c r="M1178" s="6">
        <f>VLOOKUP(E1178,IDs!$A$3:$C$161,3,0)</f>
        <v>7</v>
      </c>
      <c r="N1178" s="6" t="str">
        <f>VLOOKUP(M1178,IDs!$F$3:$G$17,2,0)</f>
        <v>Cosmetic</v>
      </c>
    </row>
    <row r="1179" spans="1:14" ht="12.75">
      <c r="A1179" s="6" t="s">
        <v>1038</v>
      </c>
      <c r="B1179" s="6">
        <v>45733</v>
      </c>
      <c r="C1179" s="6">
        <v>1</v>
      </c>
      <c r="D1179" s="6"/>
      <c r="E1179" s="6">
        <v>14</v>
      </c>
      <c r="F1179" s="6">
        <v>13</v>
      </c>
      <c r="G1179" s="6">
        <v>1</v>
      </c>
      <c r="H1179" s="6"/>
      <c r="I1179" s="24">
        <v>44473.306250000001</v>
      </c>
      <c r="J1179" s="6">
        <v>13</v>
      </c>
      <c r="K1179" s="6">
        <v>1</v>
      </c>
      <c r="L1179" s="6" t="str">
        <f>VLOOKUP(G1179,IDs!$Q$3:$R$22,2,0)</f>
        <v>New Delhi</v>
      </c>
      <c r="M1179" s="6">
        <f>VLOOKUP(E1179,IDs!$A$3:$C$161,3,0)</f>
        <v>6</v>
      </c>
      <c r="N1179" s="6" t="str">
        <f>VLOOKUP(M1179,IDs!$F$3:$G$17,2,0)</f>
        <v>Kidney Stone</v>
      </c>
    </row>
    <row r="1180" spans="1:14" ht="12.75">
      <c r="A1180" s="6" t="s">
        <v>1039</v>
      </c>
      <c r="B1180" s="6">
        <v>45734</v>
      </c>
      <c r="C1180" s="6">
        <v>2</v>
      </c>
      <c r="D1180" s="6"/>
      <c r="E1180" s="6">
        <v>2</v>
      </c>
      <c r="F1180" s="6">
        <v>13</v>
      </c>
      <c r="G1180" s="6">
        <v>1</v>
      </c>
      <c r="H1180" s="6"/>
      <c r="I1180" s="24">
        <v>44473.309027777803</v>
      </c>
      <c r="J1180" s="6">
        <v>13</v>
      </c>
      <c r="K1180" s="6">
        <v>2</v>
      </c>
      <c r="L1180" s="6" t="str">
        <f>VLOOKUP(G1180,IDs!$Q$3:$R$22,2,0)</f>
        <v>New Delhi</v>
      </c>
      <c r="M1180" s="6">
        <f>VLOOKUP(E1180,IDs!$A$3:$C$161,3,0)</f>
        <v>1</v>
      </c>
      <c r="N1180" s="6" t="str">
        <f>VLOOKUP(M1180,IDs!$F$3:$G$17,2,0)</f>
        <v>Proctology</v>
      </c>
    </row>
    <row r="1181" spans="1:14" ht="12.75">
      <c r="A1181" s="6" t="s">
        <v>1040</v>
      </c>
      <c r="B1181" s="6">
        <v>45735</v>
      </c>
      <c r="C1181" s="6">
        <v>1</v>
      </c>
      <c r="D1181" s="6"/>
      <c r="E1181" s="6">
        <v>2</v>
      </c>
      <c r="F1181" s="6">
        <v>39</v>
      </c>
      <c r="G1181" s="6">
        <v>2</v>
      </c>
      <c r="H1181" s="6"/>
      <c r="I1181" s="24">
        <v>44473.310416666704</v>
      </c>
      <c r="J1181" s="6">
        <v>39</v>
      </c>
      <c r="K1181" s="6">
        <v>1</v>
      </c>
      <c r="L1181" s="6" t="str">
        <f>VLOOKUP(G1181,IDs!$Q$3:$R$22,2,0)</f>
        <v>Bangalore</v>
      </c>
      <c r="M1181" s="6">
        <f>VLOOKUP(E1181,IDs!$A$3:$C$161,3,0)</f>
        <v>1</v>
      </c>
      <c r="N1181" s="6" t="str">
        <f>VLOOKUP(M1181,IDs!$F$3:$G$17,2,0)</f>
        <v>Proctology</v>
      </c>
    </row>
    <row r="1182" spans="1:14" ht="12.75">
      <c r="A1182" s="6" t="s">
        <v>1041</v>
      </c>
      <c r="B1182" s="6">
        <v>45736</v>
      </c>
      <c r="C1182" s="6">
        <v>5</v>
      </c>
      <c r="D1182" s="6"/>
      <c r="E1182" s="6">
        <v>2</v>
      </c>
      <c r="F1182" s="6">
        <v>13</v>
      </c>
      <c r="G1182" s="6">
        <v>2</v>
      </c>
      <c r="H1182" s="6"/>
      <c r="I1182" s="24">
        <v>44473.323611111096</v>
      </c>
      <c r="J1182" s="6">
        <v>13</v>
      </c>
      <c r="K1182" s="6">
        <v>5</v>
      </c>
      <c r="L1182" s="6" t="str">
        <f>VLOOKUP(G1182,IDs!$Q$3:$R$22,2,0)</f>
        <v>Bangalore</v>
      </c>
      <c r="M1182" s="6">
        <f>VLOOKUP(E1182,IDs!$A$3:$C$161,3,0)</f>
        <v>1</v>
      </c>
      <c r="N1182" s="6" t="str">
        <f>VLOOKUP(M1182,IDs!$F$3:$G$17,2,0)</f>
        <v>Proctology</v>
      </c>
    </row>
    <row r="1183" spans="1:14" ht="12.75">
      <c r="A1183" s="6" t="s">
        <v>1042</v>
      </c>
      <c r="B1183" s="6">
        <v>45737</v>
      </c>
      <c r="C1183" s="6">
        <v>2</v>
      </c>
      <c r="D1183" s="6"/>
      <c r="E1183" s="6">
        <v>2</v>
      </c>
      <c r="F1183" s="6">
        <v>12</v>
      </c>
      <c r="G1183" s="6">
        <v>1</v>
      </c>
      <c r="H1183" s="6"/>
      <c r="I1183" s="24">
        <v>44473.329861111102</v>
      </c>
      <c r="J1183" s="6">
        <v>12</v>
      </c>
      <c r="K1183" s="6">
        <v>2</v>
      </c>
      <c r="L1183" s="6" t="str">
        <f>VLOOKUP(G1183,IDs!$Q$3:$R$22,2,0)</f>
        <v>New Delhi</v>
      </c>
      <c r="M1183" s="6">
        <f>VLOOKUP(E1183,IDs!$A$3:$C$161,3,0)</f>
        <v>1</v>
      </c>
      <c r="N1183" s="6" t="str">
        <f>VLOOKUP(M1183,IDs!$F$3:$G$17,2,0)</f>
        <v>Proctology</v>
      </c>
    </row>
    <row r="1184" spans="1:14" ht="12.75">
      <c r="A1184" s="6" t="s">
        <v>1043</v>
      </c>
      <c r="B1184" s="6">
        <v>45738</v>
      </c>
      <c r="C1184" s="6">
        <v>5</v>
      </c>
      <c r="D1184" s="6"/>
      <c r="E1184" s="6">
        <v>2</v>
      </c>
      <c r="F1184" s="6">
        <v>13</v>
      </c>
      <c r="G1184" s="6">
        <v>8</v>
      </c>
      <c r="H1184" s="6"/>
      <c r="I1184" s="24">
        <v>44473.3305555556</v>
      </c>
      <c r="J1184" s="6">
        <v>13</v>
      </c>
      <c r="K1184" s="6">
        <v>5</v>
      </c>
      <c r="L1184" s="6" t="str">
        <f>VLOOKUP(G1184,IDs!$Q$3:$R$22,2,0)</f>
        <v xml:space="preserve">Tertiary </v>
      </c>
      <c r="M1184" s="6">
        <f>VLOOKUP(E1184,IDs!$A$3:$C$161,3,0)</f>
        <v>1</v>
      </c>
      <c r="N1184" s="6" t="str">
        <f>VLOOKUP(M1184,IDs!$F$3:$G$17,2,0)</f>
        <v>Proctology</v>
      </c>
    </row>
    <row r="1185" spans="1:14" ht="12.75">
      <c r="A1185" s="6" t="s">
        <v>1042</v>
      </c>
      <c r="B1185" s="6">
        <v>45739</v>
      </c>
      <c r="C1185" s="6">
        <v>1</v>
      </c>
      <c r="D1185" s="6"/>
      <c r="E1185" s="6">
        <v>20</v>
      </c>
      <c r="F1185" s="6">
        <v>51</v>
      </c>
      <c r="G1185" s="6">
        <v>1</v>
      </c>
      <c r="H1185" s="24">
        <v>44475</v>
      </c>
      <c r="I1185" s="24">
        <v>44473.332638888904</v>
      </c>
      <c r="J1185" s="6">
        <v>51</v>
      </c>
      <c r="K1185" s="6">
        <v>1</v>
      </c>
      <c r="L1185" s="6" t="str">
        <f>VLOOKUP(G1185,IDs!$Q$3:$R$22,2,0)</f>
        <v>New Delhi</v>
      </c>
      <c r="M1185" s="6">
        <f>VLOOKUP(E1185,IDs!$A$3:$C$161,3,0)</f>
        <v>1</v>
      </c>
      <c r="N1185" s="6" t="str">
        <f>VLOOKUP(M1185,IDs!$F$3:$G$17,2,0)</f>
        <v>Proctology</v>
      </c>
    </row>
    <row r="1186" spans="1:14" ht="12.75">
      <c r="A1186" s="6" t="s">
        <v>1044</v>
      </c>
      <c r="B1186" s="6">
        <v>45740</v>
      </c>
      <c r="C1186" s="6">
        <v>2</v>
      </c>
      <c r="D1186" s="6"/>
      <c r="E1186" s="6">
        <v>20</v>
      </c>
      <c r="F1186" s="6">
        <v>13</v>
      </c>
      <c r="G1186" s="6">
        <v>1</v>
      </c>
      <c r="H1186" s="6"/>
      <c r="I1186" s="24">
        <v>44473.333333333299</v>
      </c>
      <c r="J1186" s="6">
        <v>13</v>
      </c>
      <c r="K1186" s="6">
        <v>2</v>
      </c>
      <c r="L1186" s="6" t="str">
        <f>VLOOKUP(G1186,IDs!$Q$3:$R$22,2,0)</f>
        <v>New Delhi</v>
      </c>
      <c r="M1186" s="6">
        <f>VLOOKUP(E1186,IDs!$A$3:$C$161,3,0)</f>
        <v>1</v>
      </c>
      <c r="N1186" s="6" t="str">
        <f>VLOOKUP(M1186,IDs!$F$3:$G$17,2,0)</f>
        <v>Proctology</v>
      </c>
    </row>
    <row r="1187" spans="1:14" ht="12.75">
      <c r="A1187" s="6" t="s">
        <v>1045</v>
      </c>
      <c r="B1187" s="6">
        <v>45741</v>
      </c>
      <c r="C1187" s="6">
        <v>5</v>
      </c>
      <c r="D1187" s="6"/>
      <c r="E1187" s="6">
        <v>2</v>
      </c>
      <c r="F1187" s="6">
        <v>39</v>
      </c>
      <c r="G1187" s="6">
        <v>2</v>
      </c>
      <c r="H1187" s="24">
        <v>44475</v>
      </c>
      <c r="I1187" s="24">
        <v>44473.336805555598</v>
      </c>
      <c r="J1187" s="6">
        <v>39</v>
      </c>
      <c r="K1187" s="6">
        <v>5</v>
      </c>
      <c r="L1187" s="6" t="str">
        <f>VLOOKUP(G1187,IDs!$Q$3:$R$22,2,0)</f>
        <v>Bangalore</v>
      </c>
      <c r="M1187" s="6">
        <f>VLOOKUP(E1187,IDs!$A$3:$C$161,3,0)</f>
        <v>1</v>
      </c>
      <c r="N1187" s="6" t="str">
        <f>VLOOKUP(M1187,IDs!$F$3:$G$17,2,0)</f>
        <v>Proctology</v>
      </c>
    </row>
    <row r="1188" spans="1:14" ht="12.75">
      <c r="A1188" s="6" t="s">
        <v>1046</v>
      </c>
      <c r="B1188" s="6">
        <v>45742</v>
      </c>
      <c r="C1188" s="6">
        <v>1</v>
      </c>
      <c r="D1188" s="6" t="s">
        <v>49</v>
      </c>
      <c r="E1188" s="6">
        <v>135</v>
      </c>
      <c r="F1188" s="6">
        <v>12</v>
      </c>
      <c r="G1188" s="6">
        <v>1</v>
      </c>
      <c r="H1188" s="6"/>
      <c r="I1188" s="24">
        <v>44473.339583333298</v>
      </c>
      <c r="J1188" s="6">
        <v>12</v>
      </c>
      <c r="K1188" s="6">
        <v>1</v>
      </c>
      <c r="L1188" s="6" t="str">
        <f>VLOOKUP(G1188,IDs!$Q$3:$R$22,2,0)</f>
        <v>New Delhi</v>
      </c>
      <c r="M1188" s="6">
        <f>VLOOKUP(E1188,IDs!$A$3:$C$161,3,0)</f>
        <v>10</v>
      </c>
      <c r="N1188" s="6" t="str">
        <f>VLOOKUP(M1188,IDs!$F$3:$G$17,2,0)</f>
        <v>Dental</v>
      </c>
    </row>
    <row r="1189" spans="1:14" ht="12.75">
      <c r="A1189" s="6" t="s">
        <v>1046</v>
      </c>
      <c r="B1189" s="6">
        <v>45743</v>
      </c>
      <c r="C1189" s="6">
        <v>2</v>
      </c>
      <c r="D1189" s="6"/>
      <c r="E1189" s="6">
        <v>135</v>
      </c>
      <c r="F1189" s="6">
        <v>2</v>
      </c>
      <c r="G1189" s="6">
        <v>1</v>
      </c>
      <c r="H1189" s="24">
        <v>44508</v>
      </c>
      <c r="I1189" s="24">
        <v>44473.340277777803</v>
      </c>
      <c r="J1189" s="6">
        <v>2</v>
      </c>
      <c r="K1189" s="6">
        <v>2</v>
      </c>
      <c r="L1189" s="6" t="str">
        <f>VLOOKUP(G1189,IDs!$Q$3:$R$22,2,0)</f>
        <v>New Delhi</v>
      </c>
      <c r="M1189" s="6">
        <f>VLOOKUP(E1189,IDs!$A$3:$C$161,3,0)</f>
        <v>10</v>
      </c>
      <c r="N1189" s="6" t="str">
        <f>VLOOKUP(M1189,IDs!$F$3:$G$17,2,0)</f>
        <v>Dental</v>
      </c>
    </row>
    <row r="1190" spans="1:14" ht="12.75">
      <c r="A1190" s="6" t="s">
        <v>336</v>
      </c>
      <c r="B1190" s="6">
        <v>45744</v>
      </c>
      <c r="C1190" s="6">
        <v>5</v>
      </c>
      <c r="D1190" s="6"/>
      <c r="E1190" s="6">
        <v>17</v>
      </c>
      <c r="F1190" s="6">
        <v>53</v>
      </c>
      <c r="G1190" s="6">
        <v>3</v>
      </c>
      <c r="H1190" s="6"/>
      <c r="I1190" s="24">
        <v>44473.344444444403</v>
      </c>
      <c r="J1190" s="6">
        <v>53</v>
      </c>
      <c r="K1190" s="6">
        <v>5</v>
      </c>
      <c r="L1190" s="6" t="str">
        <f>VLOOKUP(G1190,IDs!$Q$3:$R$22,2,0)</f>
        <v>Mumbai</v>
      </c>
      <c r="M1190" s="6">
        <f>VLOOKUP(E1190,IDs!$A$3:$C$161,3,0)</f>
        <v>7</v>
      </c>
      <c r="N1190" s="6" t="str">
        <f>VLOOKUP(M1190,IDs!$F$3:$G$17,2,0)</f>
        <v>Cosmetic</v>
      </c>
    </row>
    <row r="1191" spans="1:14" ht="12.75">
      <c r="A1191" s="6" t="s">
        <v>1047</v>
      </c>
      <c r="B1191" s="6">
        <v>45745</v>
      </c>
      <c r="C1191" s="6">
        <v>1</v>
      </c>
      <c r="D1191" s="6"/>
      <c r="E1191" s="6">
        <v>2</v>
      </c>
      <c r="F1191" s="6">
        <v>13</v>
      </c>
      <c r="G1191" s="6">
        <v>3</v>
      </c>
      <c r="H1191" s="24">
        <v>44565</v>
      </c>
      <c r="I1191" s="24">
        <v>44473.350694444402</v>
      </c>
      <c r="J1191" s="6">
        <v>13</v>
      </c>
      <c r="K1191" s="6">
        <v>1</v>
      </c>
      <c r="L1191" s="6" t="str">
        <f>VLOOKUP(G1191,IDs!$Q$3:$R$22,2,0)</f>
        <v>Mumbai</v>
      </c>
      <c r="M1191" s="6">
        <f>VLOOKUP(E1191,IDs!$A$3:$C$161,3,0)</f>
        <v>1</v>
      </c>
      <c r="N1191" s="6" t="str">
        <f>VLOOKUP(M1191,IDs!$F$3:$G$17,2,0)</f>
        <v>Proctology</v>
      </c>
    </row>
    <row r="1192" spans="1:14" ht="12.75">
      <c r="A1192" s="6" t="s">
        <v>1048</v>
      </c>
      <c r="B1192" s="6">
        <v>45746</v>
      </c>
      <c r="C1192" s="6">
        <v>2</v>
      </c>
      <c r="D1192" s="6"/>
      <c r="E1192" s="6">
        <v>16</v>
      </c>
      <c r="F1192" s="6">
        <v>11</v>
      </c>
      <c r="G1192" s="6">
        <v>3</v>
      </c>
      <c r="H1192" s="23">
        <v>44527</v>
      </c>
      <c r="I1192" s="24">
        <v>44473.354166666701</v>
      </c>
      <c r="J1192" s="6">
        <v>11</v>
      </c>
      <c r="K1192" s="6">
        <v>2</v>
      </c>
      <c r="L1192" s="6" t="str">
        <f>VLOOKUP(G1192,IDs!$Q$3:$R$22,2,0)</f>
        <v>Mumbai</v>
      </c>
      <c r="M1192" s="6">
        <f>VLOOKUP(E1192,IDs!$A$3:$C$161,3,0)</f>
        <v>3</v>
      </c>
      <c r="N1192" s="6" t="str">
        <f>VLOOKUP(M1192,IDs!$F$3:$G$17,2,0)</f>
        <v>Laproscopy</v>
      </c>
    </row>
    <row r="1193" spans="1:14" ht="12.75">
      <c r="A1193" s="6" t="s">
        <v>1049</v>
      </c>
      <c r="B1193" s="6">
        <v>45747</v>
      </c>
      <c r="C1193" s="6">
        <v>2</v>
      </c>
      <c r="D1193" s="6"/>
      <c r="E1193" s="6">
        <v>15</v>
      </c>
      <c r="F1193" s="6">
        <v>11</v>
      </c>
      <c r="G1193" s="6">
        <v>6</v>
      </c>
      <c r="H1193" s="23">
        <v>44527</v>
      </c>
      <c r="I1193" s="24">
        <v>44473.357638888898</v>
      </c>
      <c r="J1193" s="6">
        <v>11</v>
      </c>
      <c r="K1193" s="6">
        <v>2</v>
      </c>
      <c r="L1193" s="6" t="str">
        <f>VLOOKUP(G1193,IDs!$Q$3:$R$22,2,0)</f>
        <v>Pune</v>
      </c>
      <c r="M1193" s="6">
        <f>VLOOKUP(E1193,IDs!$A$3:$C$161,3,0)</f>
        <v>3</v>
      </c>
      <c r="N1193" s="6" t="str">
        <f>VLOOKUP(M1193,IDs!$F$3:$G$17,2,0)</f>
        <v>Laproscopy</v>
      </c>
    </row>
    <row r="1194" spans="1:14" ht="12.75">
      <c r="A1194" s="6" t="s">
        <v>1050</v>
      </c>
      <c r="B1194" s="6">
        <v>45748</v>
      </c>
      <c r="C1194" s="6">
        <v>1</v>
      </c>
      <c r="D1194" s="6"/>
      <c r="E1194" s="6">
        <v>14</v>
      </c>
      <c r="F1194" s="6">
        <v>2</v>
      </c>
      <c r="G1194" s="6">
        <v>1</v>
      </c>
      <c r="H1194" s="6"/>
      <c r="I1194" s="24">
        <v>44473.361111111102</v>
      </c>
      <c r="J1194" s="6">
        <v>2</v>
      </c>
      <c r="K1194" s="6">
        <v>1</v>
      </c>
      <c r="L1194" s="6" t="str">
        <f>VLOOKUP(G1194,IDs!$Q$3:$R$22,2,0)</f>
        <v>New Delhi</v>
      </c>
      <c r="M1194" s="6">
        <f>VLOOKUP(E1194,IDs!$A$3:$C$161,3,0)</f>
        <v>6</v>
      </c>
      <c r="N1194" s="6" t="str">
        <f>VLOOKUP(M1194,IDs!$F$3:$G$17,2,0)</f>
        <v>Kidney Stone</v>
      </c>
    </row>
    <row r="1195" spans="1:14" ht="12.75">
      <c r="A1195" s="6" t="s">
        <v>1051</v>
      </c>
      <c r="B1195" s="6">
        <v>45749</v>
      </c>
      <c r="C1195" s="6">
        <v>5</v>
      </c>
      <c r="D1195" s="6"/>
      <c r="E1195" s="6">
        <v>14</v>
      </c>
      <c r="F1195" s="6">
        <v>2</v>
      </c>
      <c r="G1195" s="6">
        <v>1</v>
      </c>
      <c r="H1195" s="6"/>
      <c r="I1195" s="24">
        <v>44473.362500000003</v>
      </c>
      <c r="J1195" s="6">
        <v>2</v>
      </c>
      <c r="K1195" s="6">
        <v>5</v>
      </c>
      <c r="L1195" s="6" t="str">
        <f>VLOOKUP(G1195,IDs!$Q$3:$R$22,2,0)</f>
        <v>New Delhi</v>
      </c>
      <c r="M1195" s="6">
        <f>VLOOKUP(E1195,IDs!$A$3:$C$161,3,0)</f>
        <v>6</v>
      </c>
      <c r="N1195" s="6" t="str">
        <f>VLOOKUP(M1195,IDs!$F$3:$G$17,2,0)</f>
        <v>Kidney Stone</v>
      </c>
    </row>
    <row r="1196" spans="1:14" ht="12.75">
      <c r="A1196" s="6" t="s">
        <v>1052</v>
      </c>
      <c r="B1196" s="6">
        <v>45750</v>
      </c>
      <c r="C1196" s="6">
        <v>2</v>
      </c>
      <c r="D1196" s="6"/>
      <c r="E1196" s="6">
        <v>37</v>
      </c>
      <c r="F1196" s="6">
        <v>2</v>
      </c>
      <c r="G1196" s="6">
        <v>1</v>
      </c>
      <c r="H1196" s="6"/>
      <c r="I1196" s="24">
        <v>44473.364583333299</v>
      </c>
      <c r="J1196" s="6">
        <v>2</v>
      </c>
      <c r="K1196" s="6">
        <v>2</v>
      </c>
      <c r="L1196" s="6" t="str">
        <f>VLOOKUP(G1196,IDs!$Q$3:$R$22,2,0)</f>
        <v>New Delhi</v>
      </c>
      <c r="M1196" s="6">
        <f>VLOOKUP(E1196,IDs!$A$3:$C$161,3,0)</f>
        <v>0</v>
      </c>
      <c r="N1196" s="6" t="str">
        <f>VLOOKUP(M1196,IDs!$F$3:$G$17,2,0)</f>
        <v>Not Assigned</v>
      </c>
    </row>
    <row r="1197" spans="1:14" ht="12.75">
      <c r="A1197" s="6" t="s">
        <v>1053</v>
      </c>
      <c r="B1197" s="6">
        <v>45751</v>
      </c>
      <c r="C1197" s="6">
        <v>2</v>
      </c>
      <c r="D1197" s="6"/>
      <c r="E1197" s="6">
        <v>37</v>
      </c>
      <c r="F1197" s="6">
        <v>13</v>
      </c>
      <c r="G1197" s="6">
        <v>1</v>
      </c>
      <c r="H1197" s="6"/>
      <c r="I1197" s="24">
        <v>44473.364583333299</v>
      </c>
      <c r="J1197" s="6">
        <v>13</v>
      </c>
      <c r="K1197" s="6">
        <v>2</v>
      </c>
      <c r="L1197" s="6" t="str">
        <f>VLOOKUP(G1197,IDs!$Q$3:$R$22,2,0)</f>
        <v>New Delhi</v>
      </c>
      <c r="M1197" s="6">
        <f>VLOOKUP(E1197,IDs!$A$3:$C$161,3,0)</f>
        <v>0</v>
      </c>
      <c r="N1197" s="6" t="str">
        <f>VLOOKUP(M1197,IDs!$F$3:$G$17,2,0)</f>
        <v>Not Assigned</v>
      </c>
    </row>
    <row r="1198" spans="1:14" ht="12.75">
      <c r="A1198" s="6" t="s">
        <v>1054</v>
      </c>
      <c r="B1198" s="6">
        <v>45752</v>
      </c>
      <c r="C1198" s="6">
        <v>2</v>
      </c>
      <c r="D1198" s="6"/>
      <c r="E1198" s="6">
        <v>37</v>
      </c>
      <c r="F1198" s="6">
        <v>13</v>
      </c>
      <c r="G1198" s="6">
        <v>2</v>
      </c>
      <c r="H1198" s="6"/>
      <c r="I1198" s="24">
        <v>44473.368055555598</v>
      </c>
      <c r="J1198" s="6">
        <v>13</v>
      </c>
      <c r="K1198" s="6">
        <v>2</v>
      </c>
      <c r="L1198" s="6" t="str">
        <f>VLOOKUP(G1198,IDs!$Q$3:$R$22,2,0)</f>
        <v>Bangalore</v>
      </c>
      <c r="M1198" s="6">
        <f>VLOOKUP(E1198,IDs!$A$3:$C$161,3,0)</f>
        <v>0</v>
      </c>
      <c r="N1198" s="6" t="str">
        <f>VLOOKUP(M1198,IDs!$F$3:$G$17,2,0)</f>
        <v>Not Assigned</v>
      </c>
    </row>
    <row r="1199" spans="1:14" ht="12.75">
      <c r="A1199" s="6" t="s">
        <v>1055</v>
      </c>
      <c r="B1199" s="6">
        <v>45753</v>
      </c>
      <c r="C1199" s="6">
        <v>1</v>
      </c>
      <c r="D1199" s="6"/>
      <c r="E1199" s="6">
        <v>14</v>
      </c>
      <c r="F1199" s="6">
        <v>12</v>
      </c>
      <c r="G1199" s="6">
        <v>2</v>
      </c>
      <c r="H1199" s="6"/>
      <c r="I1199" s="24">
        <v>44473.369444444397</v>
      </c>
      <c r="J1199" s="6">
        <v>12</v>
      </c>
      <c r="K1199" s="6">
        <v>1</v>
      </c>
      <c r="L1199" s="6" t="str">
        <f>VLOOKUP(G1199,IDs!$Q$3:$R$22,2,0)</f>
        <v>Bangalore</v>
      </c>
      <c r="M1199" s="6">
        <f>VLOOKUP(E1199,IDs!$A$3:$C$161,3,0)</f>
        <v>6</v>
      </c>
      <c r="N1199" s="6" t="str">
        <f>VLOOKUP(M1199,IDs!$F$3:$G$17,2,0)</f>
        <v>Kidney Stone</v>
      </c>
    </row>
    <row r="1200" spans="1:14" ht="12.75">
      <c r="A1200" s="6" t="s">
        <v>1055</v>
      </c>
      <c r="B1200" s="6">
        <v>45754</v>
      </c>
      <c r="C1200" s="6">
        <v>4</v>
      </c>
      <c r="D1200" s="6"/>
      <c r="E1200" s="6">
        <v>14</v>
      </c>
      <c r="F1200" s="6">
        <v>13</v>
      </c>
      <c r="G1200" s="6">
        <v>2</v>
      </c>
      <c r="H1200" s="24">
        <v>44474</v>
      </c>
      <c r="I1200" s="24">
        <v>44473.371527777803</v>
      </c>
      <c r="J1200" s="6">
        <v>13</v>
      </c>
      <c r="K1200" s="6">
        <v>4</v>
      </c>
      <c r="L1200" s="6" t="str">
        <f>VLOOKUP(G1200,IDs!$Q$3:$R$22,2,0)</f>
        <v>Bangalore</v>
      </c>
      <c r="M1200" s="6">
        <f>VLOOKUP(E1200,IDs!$A$3:$C$161,3,0)</f>
        <v>6</v>
      </c>
      <c r="N1200" s="6" t="str">
        <f>VLOOKUP(M1200,IDs!$F$3:$G$17,2,0)</f>
        <v>Kidney Stone</v>
      </c>
    </row>
    <row r="1201" spans="1:14" ht="12.75">
      <c r="A1201" s="6" t="s">
        <v>1056</v>
      </c>
      <c r="B1201" s="6">
        <v>45755</v>
      </c>
      <c r="C1201" s="6">
        <v>1</v>
      </c>
      <c r="D1201" s="6"/>
      <c r="E1201" s="6">
        <v>20</v>
      </c>
      <c r="F1201" s="6">
        <v>2</v>
      </c>
      <c r="G1201" s="6">
        <v>3</v>
      </c>
      <c r="H1201" s="6"/>
      <c r="I1201" s="24">
        <v>44473.376388888901</v>
      </c>
      <c r="J1201" s="6">
        <v>2</v>
      </c>
      <c r="K1201" s="6">
        <v>1</v>
      </c>
      <c r="L1201" s="6" t="str">
        <f>VLOOKUP(G1201,IDs!$Q$3:$R$22,2,0)</f>
        <v>Mumbai</v>
      </c>
      <c r="M1201" s="6">
        <f>VLOOKUP(E1201,IDs!$A$3:$C$161,3,0)</f>
        <v>1</v>
      </c>
      <c r="N1201" s="6" t="str">
        <f>VLOOKUP(M1201,IDs!$F$3:$G$17,2,0)</f>
        <v>Proctology</v>
      </c>
    </row>
    <row r="1202" spans="1:14" ht="12.75">
      <c r="A1202" s="6" t="s">
        <v>1057</v>
      </c>
      <c r="B1202" s="6">
        <v>45756</v>
      </c>
      <c r="C1202" s="6">
        <v>2</v>
      </c>
      <c r="D1202" s="6"/>
      <c r="E1202" s="6">
        <v>15</v>
      </c>
      <c r="F1202" s="6">
        <v>12</v>
      </c>
      <c r="G1202" s="6">
        <v>1</v>
      </c>
      <c r="H1202" s="6"/>
      <c r="I1202" s="24">
        <v>44473.381944444402</v>
      </c>
      <c r="J1202" s="6">
        <v>12</v>
      </c>
      <c r="K1202" s="6">
        <v>2</v>
      </c>
      <c r="L1202" s="6" t="str">
        <f>VLOOKUP(G1202,IDs!$Q$3:$R$22,2,0)</f>
        <v>New Delhi</v>
      </c>
      <c r="M1202" s="6">
        <f>VLOOKUP(E1202,IDs!$A$3:$C$161,3,0)</f>
        <v>3</v>
      </c>
      <c r="N1202" s="6" t="str">
        <f>VLOOKUP(M1202,IDs!$F$3:$G$17,2,0)</f>
        <v>Laproscopy</v>
      </c>
    </row>
    <row r="1203" spans="1:14" ht="12.75">
      <c r="A1203" s="6" t="s">
        <v>1058</v>
      </c>
      <c r="B1203" s="6">
        <v>45757</v>
      </c>
      <c r="C1203" s="6">
        <v>2</v>
      </c>
      <c r="D1203" s="6" t="s">
        <v>49</v>
      </c>
      <c r="E1203" s="6">
        <v>2</v>
      </c>
      <c r="F1203" s="6">
        <v>13</v>
      </c>
      <c r="G1203" s="6">
        <v>1</v>
      </c>
      <c r="H1203" s="24">
        <v>44597</v>
      </c>
      <c r="I1203" s="24">
        <v>44473.381944444402</v>
      </c>
      <c r="J1203" s="6">
        <v>13</v>
      </c>
      <c r="K1203" s="6">
        <v>2</v>
      </c>
      <c r="L1203" s="6" t="str">
        <f>VLOOKUP(G1203,IDs!$Q$3:$R$22,2,0)</f>
        <v>New Delhi</v>
      </c>
      <c r="M1203" s="6">
        <f>VLOOKUP(E1203,IDs!$A$3:$C$161,3,0)</f>
        <v>1</v>
      </c>
      <c r="N1203" s="6" t="str">
        <f>VLOOKUP(M1203,IDs!$F$3:$G$17,2,0)</f>
        <v>Proctology</v>
      </c>
    </row>
    <row r="1204" spans="1:14" ht="12.75">
      <c r="A1204" s="6" t="s">
        <v>1059</v>
      </c>
      <c r="B1204" s="6">
        <v>45758</v>
      </c>
      <c r="C1204" s="6">
        <v>2</v>
      </c>
      <c r="D1204" s="6"/>
      <c r="E1204" s="6">
        <v>37</v>
      </c>
      <c r="F1204" s="6">
        <v>2</v>
      </c>
      <c r="G1204" s="6">
        <v>3</v>
      </c>
      <c r="H1204" s="6"/>
      <c r="I1204" s="24">
        <v>44473.385416666701</v>
      </c>
      <c r="J1204" s="6">
        <v>2</v>
      </c>
      <c r="K1204" s="6">
        <v>2</v>
      </c>
      <c r="L1204" s="6" t="str">
        <f>VLOOKUP(G1204,IDs!$Q$3:$R$22,2,0)</f>
        <v>Mumbai</v>
      </c>
      <c r="M1204" s="6">
        <f>VLOOKUP(E1204,IDs!$A$3:$C$161,3,0)</f>
        <v>0</v>
      </c>
      <c r="N1204" s="6" t="str">
        <f>VLOOKUP(M1204,IDs!$F$3:$G$17,2,0)</f>
        <v>Not Assigned</v>
      </c>
    </row>
    <row r="1205" spans="1:14" ht="12.75">
      <c r="A1205" s="6" t="s">
        <v>1060</v>
      </c>
      <c r="B1205" s="6">
        <v>45759</v>
      </c>
      <c r="C1205" s="6">
        <v>5</v>
      </c>
      <c r="D1205" s="6"/>
      <c r="E1205" s="6">
        <v>14</v>
      </c>
      <c r="F1205" s="6">
        <v>39</v>
      </c>
      <c r="G1205" s="6">
        <v>1</v>
      </c>
      <c r="H1205" s="6"/>
      <c r="I1205" s="24">
        <v>44473.386805555601</v>
      </c>
      <c r="J1205" s="6">
        <v>39</v>
      </c>
      <c r="K1205" s="6">
        <v>5</v>
      </c>
      <c r="L1205" s="6" t="str">
        <f>VLOOKUP(G1205,IDs!$Q$3:$R$22,2,0)</f>
        <v>New Delhi</v>
      </c>
      <c r="M1205" s="6">
        <f>VLOOKUP(E1205,IDs!$A$3:$C$161,3,0)</f>
        <v>6</v>
      </c>
      <c r="N1205" s="6" t="str">
        <f>VLOOKUP(M1205,IDs!$F$3:$G$17,2,0)</f>
        <v>Kidney Stone</v>
      </c>
    </row>
    <row r="1206" spans="1:14" ht="12.75">
      <c r="A1206" s="6" t="s">
        <v>1061</v>
      </c>
      <c r="B1206" s="6">
        <v>45760</v>
      </c>
      <c r="C1206" s="6">
        <v>1</v>
      </c>
      <c r="D1206" s="6"/>
      <c r="E1206" s="6">
        <v>14</v>
      </c>
      <c r="F1206" s="6">
        <v>12</v>
      </c>
      <c r="G1206" s="6">
        <v>2</v>
      </c>
      <c r="H1206" s="6"/>
      <c r="I1206" s="24">
        <v>44473.386805555601</v>
      </c>
      <c r="J1206" s="6">
        <v>12</v>
      </c>
      <c r="K1206" s="6">
        <v>1</v>
      </c>
      <c r="L1206" s="6" t="str">
        <f>VLOOKUP(G1206,IDs!$Q$3:$R$22,2,0)</f>
        <v>Bangalore</v>
      </c>
      <c r="M1206" s="6">
        <f>VLOOKUP(E1206,IDs!$A$3:$C$161,3,0)</f>
        <v>6</v>
      </c>
      <c r="N1206" s="6" t="str">
        <f>VLOOKUP(M1206,IDs!$F$3:$G$17,2,0)</f>
        <v>Kidney Stone</v>
      </c>
    </row>
    <row r="1207" spans="1:14" ht="12.75">
      <c r="A1207" s="6" t="s">
        <v>1061</v>
      </c>
      <c r="B1207" s="6">
        <v>45761</v>
      </c>
      <c r="C1207" s="6">
        <v>4</v>
      </c>
      <c r="D1207" s="6"/>
      <c r="E1207" s="6">
        <v>14</v>
      </c>
      <c r="F1207" s="6">
        <v>13</v>
      </c>
      <c r="G1207" s="6">
        <v>2</v>
      </c>
      <c r="H1207" s="6"/>
      <c r="I1207" s="24">
        <v>44473.3881944444</v>
      </c>
      <c r="J1207" s="6">
        <v>13</v>
      </c>
      <c r="K1207" s="6">
        <v>4</v>
      </c>
      <c r="L1207" s="6" t="str">
        <f>VLOOKUP(G1207,IDs!$Q$3:$R$22,2,0)</f>
        <v>Bangalore</v>
      </c>
      <c r="M1207" s="6">
        <f>VLOOKUP(E1207,IDs!$A$3:$C$161,3,0)</f>
        <v>6</v>
      </c>
      <c r="N1207" s="6" t="str">
        <f>VLOOKUP(M1207,IDs!$F$3:$G$17,2,0)</f>
        <v>Kidney Stone</v>
      </c>
    </row>
    <row r="1208" spans="1:14" ht="12.75">
      <c r="A1208" s="6" t="s">
        <v>1062</v>
      </c>
      <c r="B1208" s="6">
        <v>45762</v>
      </c>
      <c r="C1208" s="6">
        <v>5</v>
      </c>
      <c r="D1208" s="6"/>
      <c r="E1208" s="6">
        <v>14</v>
      </c>
      <c r="F1208" s="6">
        <v>2</v>
      </c>
      <c r="G1208" s="6">
        <v>1</v>
      </c>
      <c r="H1208" s="23">
        <v>44550</v>
      </c>
      <c r="I1208" s="24">
        <v>44473.388888888898</v>
      </c>
      <c r="J1208" s="6">
        <v>2</v>
      </c>
      <c r="K1208" s="6">
        <v>5</v>
      </c>
      <c r="L1208" s="6" t="str">
        <f>VLOOKUP(G1208,IDs!$Q$3:$R$22,2,0)</f>
        <v>New Delhi</v>
      </c>
      <c r="M1208" s="6">
        <f>VLOOKUP(E1208,IDs!$A$3:$C$161,3,0)</f>
        <v>6</v>
      </c>
      <c r="N1208" s="6" t="str">
        <f>VLOOKUP(M1208,IDs!$F$3:$G$17,2,0)</f>
        <v>Kidney Stone</v>
      </c>
    </row>
    <row r="1209" spans="1:14" ht="12.75">
      <c r="A1209" s="6" t="s">
        <v>1063</v>
      </c>
      <c r="B1209" s="6">
        <v>45763</v>
      </c>
      <c r="C1209" s="6">
        <v>5</v>
      </c>
      <c r="D1209" s="6"/>
      <c r="E1209" s="6">
        <v>17</v>
      </c>
      <c r="F1209" s="6">
        <v>2</v>
      </c>
      <c r="G1209" s="6">
        <v>3</v>
      </c>
      <c r="H1209" s="6"/>
      <c r="I1209" s="24">
        <v>44473.389583333301</v>
      </c>
      <c r="J1209" s="6">
        <v>2</v>
      </c>
      <c r="K1209" s="6">
        <v>5</v>
      </c>
      <c r="L1209" s="6" t="str">
        <f>VLOOKUP(G1209,IDs!$Q$3:$R$22,2,0)</f>
        <v>Mumbai</v>
      </c>
      <c r="M1209" s="6">
        <f>VLOOKUP(E1209,IDs!$A$3:$C$161,3,0)</f>
        <v>7</v>
      </c>
      <c r="N1209" s="6" t="str">
        <f>VLOOKUP(M1209,IDs!$F$3:$G$17,2,0)</f>
        <v>Cosmetic</v>
      </c>
    </row>
    <row r="1210" spans="1:14" ht="12.75">
      <c r="A1210" s="6" t="s">
        <v>1064</v>
      </c>
      <c r="B1210" s="6">
        <v>45764</v>
      </c>
      <c r="C1210" s="6">
        <v>1</v>
      </c>
      <c r="D1210" s="6" t="s">
        <v>49</v>
      </c>
      <c r="E1210" s="6">
        <v>135</v>
      </c>
      <c r="F1210" s="6">
        <v>13</v>
      </c>
      <c r="G1210" s="6">
        <v>1</v>
      </c>
      <c r="H1210" s="6"/>
      <c r="I1210" s="24">
        <v>44473.390972222202</v>
      </c>
      <c r="J1210" s="6">
        <v>13</v>
      </c>
      <c r="K1210" s="6">
        <v>1</v>
      </c>
      <c r="L1210" s="6" t="str">
        <f>VLOOKUP(G1210,IDs!$Q$3:$R$22,2,0)</f>
        <v>New Delhi</v>
      </c>
      <c r="M1210" s="6">
        <f>VLOOKUP(E1210,IDs!$A$3:$C$161,3,0)</f>
        <v>10</v>
      </c>
      <c r="N1210" s="6" t="str">
        <f>VLOOKUP(M1210,IDs!$F$3:$G$17,2,0)</f>
        <v>Dental</v>
      </c>
    </row>
    <row r="1211" spans="1:14" ht="12.75">
      <c r="A1211" s="6" t="s">
        <v>1065</v>
      </c>
      <c r="B1211" s="6">
        <v>45765</v>
      </c>
      <c r="C1211" s="6">
        <v>2</v>
      </c>
      <c r="D1211" s="6"/>
      <c r="E1211" s="6">
        <v>2</v>
      </c>
      <c r="F1211" s="6">
        <v>13</v>
      </c>
      <c r="G1211" s="6">
        <v>3</v>
      </c>
      <c r="H1211" s="6"/>
      <c r="I1211" s="24">
        <v>44473.392361111102</v>
      </c>
      <c r="J1211" s="6">
        <v>13</v>
      </c>
      <c r="K1211" s="6">
        <v>2</v>
      </c>
      <c r="L1211" s="6" t="str">
        <f>VLOOKUP(G1211,IDs!$Q$3:$R$22,2,0)</f>
        <v>Mumbai</v>
      </c>
      <c r="M1211" s="6">
        <f>VLOOKUP(E1211,IDs!$A$3:$C$161,3,0)</f>
        <v>1</v>
      </c>
      <c r="N1211" s="6" t="str">
        <f>VLOOKUP(M1211,IDs!$F$3:$G$17,2,0)</f>
        <v>Proctology</v>
      </c>
    </row>
    <row r="1212" spans="1:14" ht="12.75">
      <c r="A1212" s="6" t="s">
        <v>1066</v>
      </c>
      <c r="B1212" s="6">
        <v>45766</v>
      </c>
      <c r="C1212" s="6">
        <v>1</v>
      </c>
      <c r="D1212" s="6"/>
      <c r="E1212" s="6">
        <v>39</v>
      </c>
      <c r="F1212" s="6">
        <v>18</v>
      </c>
      <c r="G1212" s="6">
        <v>17</v>
      </c>
      <c r="H1212" s="6"/>
      <c r="I1212" s="24">
        <v>44473.392361111102</v>
      </c>
      <c r="J1212" s="6">
        <v>18</v>
      </c>
      <c r="K1212" s="6">
        <v>1</v>
      </c>
      <c r="L1212" s="6" t="str">
        <f>VLOOKUP(G1212,IDs!$Q$3:$R$22,2,0)</f>
        <v>Bhubaneshwar</v>
      </c>
      <c r="M1212" s="6">
        <f>VLOOKUP(E1212,IDs!$A$3:$C$161,3,0)</f>
        <v>2</v>
      </c>
      <c r="N1212" s="6" t="str">
        <f>VLOOKUP(M1212,IDs!$F$3:$G$17,2,0)</f>
        <v>Urology Circumcision</v>
      </c>
    </row>
    <row r="1213" spans="1:14" ht="12.75">
      <c r="A1213" s="6" t="s">
        <v>1067</v>
      </c>
      <c r="B1213" s="6">
        <v>45767</v>
      </c>
      <c r="C1213" s="6">
        <v>5</v>
      </c>
      <c r="D1213" s="6"/>
      <c r="E1213" s="6">
        <v>14</v>
      </c>
      <c r="F1213" s="6">
        <v>2</v>
      </c>
      <c r="G1213" s="6">
        <v>2</v>
      </c>
      <c r="H1213" s="6"/>
      <c r="I1213" s="24">
        <v>44473.392361111102</v>
      </c>
      <c r="J1213" s="6">
        <v>2</v>
      </c>
      <c r="K1213" s="6">
        <v>5</v>
      </c>
      <c r="L1213" s="6" t="str">
        <f>VLOOKUP(G1213,IDs!$Q$3:$R$22,2,0)</f>
        <v>Bangalore</v>
      </c>
      <c r="M1213" s="6">
        <f>VLOOKUP(E1213,IDs!$A$3:$C$161,3,0)</f>
        <v>6</v>
      </c>
      <c r="N1213" s="6" t="str">
        <f>VLOOKUP(M1213,IDs!$F$3:$G$17,2,0)</f>
        <v>Kidney Stone</v>
      </c>
    </row>
    <row r="1214" spans="1:14" ht="12.75">
      <c r="A1214" s="6" t="s">
        <v>1068</v>
      </c>
      <c r="B1214" s="6">
        <v>45768</v>
      </c>
      <c r="C1214" s="6">
        <v>1</v>
      </c>
      <c r="D1214" s="6"/>
      <c r="E1214" s="6">
        <v>2</v>
      </c>
      <c r="F1214" s="6">
        <v>51</v>
      </c>
      <c r="G1214" s="6">
        <v>1</v>
      </c>
      <c r="H1214" s="24">
        <v>44474</v>
      </c>
      <c r="I1214" s="24">
        <v>44473.3930555556</v>
      </c>
      <c r="J1214" s="6">
        <v>51</v>
      </c>
      <c r="K1214" s="6">
        <v>1</v>
      </c>
      <c r="L1214" s="6" t="str">
        <f>VLOOKUP(G1214,IDs!$Q$3:$R$22,2,0)</f>
        <v>New Delhi</v>
      </c>
      <c r="M1214" s="6">
        <f>VLOOKUP(E1214,IDs!$A$3:$C$161,3,0)</f>
        <v>1</v>
      </c>
      <c r="N1214" s="6" t="str">
        <f>VLOOKUP(M1214,IDs!$F$3:$G$17,2,0)</f>
        <v>Proctology</v>
      </c>
    </row>
    <row r="1215" spans="1:14" ht="12.75">
      <c r="A1215" s="6" t="s">
        <v>1069</v>
      </c>
      <c r="B1215" s="6">
        <v>45769</v>
      </c>
      <c r="C1215" s="6">
        <v>5</v>
      </c>
      <c r="D1215" s="6" t="s">
        <v>54</v>
      </c>
      <c r="E1215" s="6">
        <v>17</v>
      </c>
      <c r="F1215" s="6">
        <v>4</v>
      </c>
      <c r="G1215" s="6">
        <v>3</v>
      </c>
      <c r="H1215" s="24">
        <v>44722</v>
      </c>
      <c r="I1215" s="24">
        <v>44473.395138888904</v>
      </c>
      <c r="J1215" s="6">
        <v>4</v>
      </c>
      <c r="K1215" s="6">
        <v>5</v>
      </c>
      <c r="L1215" s="6" t="str">
        <f>VLOOKUP(G1215,IDs!$Q$3:$R$22,2,0)</f>
        <v>Mumbai</v>
      </c>
      <c r="M1215" s="6">
        <f>VLOOKUP(E1215,IDs!$A$3:$C$161,3,0)</f>
        <v>7</v>
      </c>
      <c r="N1215" s="6" t="str">
        <f>VLOOKUP(M1215,IDs!$F$3:$G$17,2,0)</f>
        <v>Cosmetic</v>
      </c>
    </row>
    <row r="1216" spans="1:14" ht="12.75">
      <c r="A1216" s="6" t="s">
        <v>1070</v>
      </c>
      <c r="B1216" s="6">
        <v>45770</v>
      </c>
      <c r="C1216" s="6">
        <v>5</v>
      </c>
      <c r="D1216" s="6"/>
      <c r="E1216" s="6">
        <v>14</v>
      </c>
      <c r="F1216" s="6">
        <v>2</v>
      </c>
      <c r="G1216" s="6">
        <v>1</v>
      </c>
      <c r="H1216" s="6"/>
      <c r="I1216" s="24">
        <v>44473.3972222222</v>
      </c>
      <c r="J1216" s="6">
        <v>2</v>
      </c>
      <c r="K1216" s="6">
        <v>5</v>
      </c>
      <c r="L1216" s="6" t="str">
        <f>VLOOKUP(G1216,IDs!$Q$3:$R$22,2,0)</f>
        <v>New Delhi</v>
      </c>
      <c r="M1216" s="6">
        <f>VLOOKUP(E1216,IDs!$A$3:$C$161,3,0)</f>
        <v>6</v>
      </c>
      <c r="N1216" s="6" t="str">
        <f>VLOOKUP(M1216,IDs!$F$3:$G$17,2,0)</f>
        <v>Kidney Stone</v>
      </c>
    </row>
    <row r="1217" spans="1:14" ht="12.75">
      <c r="A1217" s="6" t="s">
        <v>1071</v>
      </c>
      <c r="B1217" s="6">
        <v>45771</v>
      </c>
      <c r="C1217" s="6">
        <v>2</v>
      </c>
      <c r="D1217" s="6"/>
      <c r="E1217" s="6">
        <v>37</v>
      </c>
      <c r="F1217" s="6">
        <v>2</v>
      </c>
      <c r="G1217" s="6">
        <v>3</v>
      </c>
      <c r="H1217" s="23">
        <v>44530</v>
      </c>
      <c r="I1217" s="24">
        <v>44473.399305555598</v>
      </c>
      <c r="J1217" s="6">
        <v>2</v>
      </c>
      <c r="K1217" s="6">
        <v>2</v>
      </c>
      <c r="L1217" s="6" t="str">
        <f>VLOOKUP(G1217,IDs!$Q$3:$R$22,2,0)</f>
        <v>Mumbai</v>
      </c>
      <c r="M1217" s="6">
        <f>VLOOKUP(E1217,IDs!$A$3:$C$161,3,0)</f>
        <v>0</v>
      </c>
      <c r="N1217" s="6" t="str">
        <f>VLOOKUP(M1217,IDs!$F$3:$G$17,2,0)</f>
        <v>Not Assigned</v>
      </c>
    </row>
    <row r="1218" spans="1:14" ht="12.75">
      <c r="A1218" s="6" t="s">
        <v>1072</v>
      </c>
      <c r="B1218" s="6">
        <v>45772</v>
      </c>
      <c r="C1218" s="6">
        <v>2</v>
      </c>
      <c r="D1218" s="6"/>
      <c r="E1218" s="6">
        <v>16</v>
      </c>
      <c r="F1218" s="6">
        <v>13</v>
      </c>
      <c r="G1218" s="6">
        <v>3</v>
      </c>
      <c r="H1218" s="6"/>
      <c r="I1218" s="24">
        <v>44473.402777777803</v>
      </c>
      <c r="J1218" s="6">
        <v>13</v>
      </c>
      <c r="K1218" s="6">
        <v>2</v>
      </c>
      <c r="L1218" s="6" t="str">
        <f>VLOOKUP(G1218,IDs!$Q$3:$R$22,2,0)</f>
        <v>Mumbai</v>
      </c>
      <c r="M1218" s="6">
        <f>VLOOKUP(E1218,IDs!$A$3:$C$161,3,0)</f>
        <v>3</v>
      </c>
      <c r="N1218" s="6" t="str">
        <f>VLOOKUP(M1218,IDs!$F$3:$G$17,2,0)</f>
        <v>Laproscopy</v>
      </c>
    </row>
    <row r="1219" spans="1:14" ht="12.75">
      <c r="A1219" s="6" t="s">
        <v>1073</v>
      </c>
      <c r="B1219" s="6">
        <v>45773</v>
      </c>
      <c r="C1219" s="6">
        <v>2</v>
      </c>
      <c r="D1219" s="6"/>
      <c r="E1219" s="6">
        <v>37</v>
      </c>
      <c r="F1219" s="6">
        <v>2</v>
      </c>
      <c r="G1219" s="6">
        <v>3</v>
      </c>
      <c r="H1219" s="6"/>
      <c r="I1219" s="24">
        <v>44473.40625</v>
      </c>
      <c r="J1219" s="6">
        <v>2</v>
      </c>
      <c r="K1219" s="6">
        <v>2</v>
      </c>
      <c r="L1219" s="6" t="str">
        <f>VLOOKUP(G1219,IDs!$Q$3:$R$22,2,0)</f>
        <v>Mumbai</v>
      </c>
      <c r="M1219" s="6">
        <f>VLOOKUP(E1219,IDs!$A$3:$C$161,3,0)</f>
        <v>0</v>
      </c>
      <c r="N1219" s="6" t="str">
        <f>VLOOKUP(M1219,IDs!$F$3:$G$17,2,0)</f>
        <v>Not Assigned</v>
      </c>
    </row>
    <row r="1220" spans="1:14" ht="12.75">
      <c r="A1220" s="6" t="s">
        <v>1074</v>
      </c>
      <c r="B1220" s="6">
        <v>45774</v>
      </c>
      <c r="C1220" s="6">
        <v>5</v>
      </c>
      <c r="D1220" s="6"/>
      <c r="E1220" s="6">
        <v>2</v>
      </c>
      <c r="F1220" s="6">
        <v>39</v>
      </c>
      <c r="G1220" s="6">
        <v>3</v>
      </c>
      <c r="H1220" s="6"/>
      <c r="I1220" s="24">
        <v>44473.411805555603</v>
      </c>
      <c r="J1220" s="6">
        <v>39</v>
      </c>
      <c r="K1220" s="6">
        <v>5</v>
      </c>
      <c r="L1220" s="6" t="str">
        <f>VLOOKUP(G1220,IDs!$Q$3:$R$22,2,0)</f>
        <v>Mumbai</v>
      </c>
      <c r="M1220" s="6">
        <f>VLOOKUP(E1220,IDs!$A$3:$C$161,3,0)</f>
        <v>1</v>
      </c>
      <c r="N1220" s="6" t="str">
        <f>VLOOKUP(M1220,IDs!$F$3:$G$17,2,0)</f>
        <v>Proctology</v>
      </c>
    </row>
    <row r="1221" spans="1:14" ht="12.75">
      <c r="A1221" s="6" t="s">
        <v>1075</v>
      </c>
      <c r="B1221" s="6">
        <v>45775</v>
      </c>
      <c r="C1221" s="6">
        <v>2</v>
      </c>
      <c r="D1221" s="6"/>
      <c r="E1221" s="6">
        <v>24</v>
      </c>
      <c r="F1221" s="6">
        <v>13</v>
      </c>
      <c r="G1221" s="6">
        <v>8</v>
      </c>
      <c r="H1221" s="23">
        <v>44491</v>
      </c>
      <c r="I1221" s="24">
        <v>44473.413194444402</v>
      </c>
      <c r="J1221" s="6">
        <v>13</v>
      </c>
      <c r="K1221" s="6">
        <v>2</v>
      </c>
      <c r="L1221" s="6" t="str">
        <f>VLOOKUP(G1221,IDs!$Q$3:$R$22,2,0)</f>
        <v xml:space="preserve">Tertiary </v>
      </c>
      <c r="M1221" s="6">
        <f>VLOOKUP(E1221,IDs!$A$3:$C$161,3,0)</f>
        <v>1</v>
      </c>
      <c r="N1221" s="6" t="str">
        <f>VLOOKUP(M1221,IDs!$F$3:$G$17,2,0)</f>
        <v>Proctology</v>
      </c>
    </row>
    <row r="1222" spans="1:14" ht="12.75">
      <c r="A1222" s="6" t="s">
        <v>1073</v>
      </c>
      <c r="B1222" s="6">
        <v>45776</v>
      </c>
      <c r="C1222" s="6">
        <v>2</v>
      </c>
      <c r="D1222" s="6"/>
      <c r="E1222" s="6">
        <v>37</v>
      </c>
      <c r="F1222" s="6">
        <v>2</v>
      </c>
      <c r="G1222" s="6">
        <v>4</v>
      </c>
      <c r="H1222" s="6"/>
      <c r="I1222" s="24">
        <v>44473.413194444402</v>
      </c>
      <c r="J1222" s="6">
        <v>2</v>
      </c>
      <c r="K1222" s="6">
        <v>2</v>
      </c>
      <c r="L1222" s="6" t="str">
        <f>VLOOKUP(G1222,IDs!$Q$3:$R$22,2,0)</f>
        <v>Hyderabad</v>
      </c>
      <c r="M1222" s="6">
        <f>VLOOKUP(E1222,IDs!$A$3:$C$161,3,0)</f>
        <v>0</v>
      </c>
      <c r="N1222" s="6" t="str">
        <f>VLOOKUP(M1222,IDs!$F$3:$G$17,2,0)</f>
        <v>Not Assigned</v>
      </c>
    </row>
    <row r="1223" spans="1:14" ht="12.75">
      <c r="A1223" s="6" t="s">
        <v>1075</v>
      </c>
      <c r="B1223" s="6">
        <v>45777</v>
      </c>
      <c r="C1223" s="6">
        <v>1</v>
      </c>
      <c r="D1223" s="6"/>
      <c r="E1223" s="6">
        <v>2</v>
      </c>
      <c r="F1223" s="6">
        <v>13</v>
      </c>
      <c r="G1223" s="6">
        <v>1</v>
      </c>
      <c r="H1223" s="23">
        <v>44487</v>
      </c>
      <c r="I1223" s="24">
        <v>44473.413194444402</v>
      </c>
      <c r="J1223" s="6">
        <v>13</v>
      </c>
      <c r="K1223" s="6">
        <v>1</v>
      </c>
      <c r="L1223" s="6" t="str">
        <f>VLOOKUP(G1223,IDs!$Q$3:$R$22,2,0)</f>
        <v>New Delhi</v>
      </c>
      <c r="M1223" s="6">
        <f>VLOOKUP(E1223,IDs!$A$3:$C$161,3,0)</f>
        <v>1</v>
      </c>
      <c r="N1223" s="6" t="str">
        <f>VLOOKUP(M1223,IDs!$F$3:$G$17,2,0)</f>
        <v>Proctology</v>
      </c>
    </row>
    <row r="1224" spans="1:14" ht="12.75">
      <c r="A1224" s="6" t="s">
        <v>1076</v>
      </c>
      <c r="B1224" s="6">
        <v>45778</v>
      </c>
      <c r="C1224" s="6">
        <v>1</v>
      </c>
      <c r="D1224" s="6"/>
      <c r="E1224" s="6">
        <v>2</v>
      </c>
      <c r="F1224" s="6">
        <v>13</v>
      </c>
      <c r="G1224" s="6">
        <v>3</v>
      </c>
      <c r="H1224" s="24">
        <v>44611</v>
      </c>
      <c r="I1224" s="24">
        <v>44473.417361111096</v>
      </c>
      <c r="J1224" s="6">
        <v>13</v>
      </c>
      <c r="K1224" s="6">
        <v>1</v>
      </c>
      <c r="L1224" s="6" t="str">
        <f>VLOOKUP(G1224,IDs!$Q$3:$R$22,2,0)</f>
        <v>Mumbai</v>
      </c>
      <c r="M1224" s="6">
        <f>VLOOKUP(E1224,IDs!$A$3:$C$161,3,0)</f>
        <v>1</v>
      </c>
      <c r="N1224" s="6" t="str">
        <f>VLOOKUP(M1224,IDs!$F$3:$G$17,2,0)</f>
        <v>Proctology</v>
      </c>
    </row>
    <row r="1225" spans="1:14" ht="12.75">
      <c r="A1225" s="6" t="s">
        <v>1077</v>
      </c>
      <c r="B1225" s="6">
        <v>45779</v>
      </c>
      <c r="C1225" s="6">
        <v>2</v>
      </c>
      <c r="D1225" s="6"/>
      <c r="E1225" s="6">
        <v>37</v>
      </c>
      <c r="F1225" s="6">
        <v>4</v>
      </c>
      <c r="G1225" s="6">
        <v>3</v>
      </c>
      <c r="H1225" s="24">
        <v>44734</v>
      </c>
      <c r="I1225" s="24">
        <v>44473.420138888898</v>
      </c>
      <c r="J1225" s="6">
        <v>4</v>
      </c>
      <c r="K1225" s="6">
        <v>2</v>
      </c>
      <c r="L1225" s="6" t="str">
        <f>VLOOKUP(G1225,IDs!$Q$3:$R$22,2,0)</f>
        <v>Mumbai</v>
      </c>
      <c r="M1225" s="6">
        <f>VLOOKUP(E1225,IDs!$A$3:$C$161,3,0)</f>
        <v>0</v>
      </c>
      <c r="N1225" s="6" t="str">
        <f>VLOOKUP(M1225,IDs!$F$3:$G$17,2,0)</f>
        <v>Not Assigned</v>
      </c>
    </row>
    <row r="1226" spans="1:14" ht="12.75">
      <c r="A1226" s="6" t="s">
        <v>1077</v>
      </c>
      <c r="B1226" s="6">
        <v>45780</v>
      </c>
      <c r="C1226" s="6">
        <v>2</v>
      </c>
      <c r="D1226" s="6"/>
      <c r="E1226" s="6">
        <v>37</v>
      </c>
      <c r="F1226" s="6">
        <v>12</v>
      </c>
      <c r="G1226" s="6">
        <v>3</v>
      </c>
      <c r="H1226" s="6"/>
      <c r="I1226" s="24">
        <v>44473.420138888898</v>
      </c>
      <c r="J1226" s="6">
        <v>12</v>
      </c>
      <c r="K1226" s="6">
        <v>2</v>
      </c>
      <c r="L1226" s="6" t="str">
        <f>VLOOKUP(G1226,IDs!$Q$3:$R$22,2,0)</f>
        <v>Mumbai</v>
      </c>
      <c r="M1226" s="6">
        <f>VLOOKUP(E1226,IDs!$A$3:$C$161,3,0)</f>
        <v>0</v>
      </c>
      <c r="N1226" s="6" t="str">
        <f>VLOOKUP(M1226,IDs!$F$3:$G$17,2,0)</f>
        <v>Not Assigned</v>
      </c>
    </row>
    <row r="1227" spans="1:14" ht="12.75">
      <c r="A1227" s="6" t="s">
        <v>1078</v>
      </c>
      <c r="B1227" s="6">
        <v>45781</v>
      </c>
      <c r="C1227" s="6">
        <v>2</v>
      </c>
      <c r="D1227" s="6"/>
      <c r="E1227" s="6">
        <v>14</v>
      </c>
      <c r="F1227" s="6">
        <v>2</v>
      </c>
      <c r="G1227" s="6">
        <v>1</v>
      </c>
      <c r="H1227" s="6"/>
      <c r="I1227" s="24">
        <v>44473.420138888898</v>
      </c>
      <c r="J1227" s="6">
        <v>2</v>
      </c>
      <c r="K1227" s="6">
        <v>2</v>
      </c>
      <c r="L1227" s="6" t="str">
        <f>VLOOKUP(G1227,IDs!$Q$3:$R$22,2,0)</f>
        <v>New Delhi</v>
      </c>
      <c r="M1227" s="6">
        <f>VLOOKUP(E1227,IDs!$A$3:$C$161,3,0)</f>
        <v>6</v>
      </c>
      <c r="N1227" s="6" t="str">
        <f>VLOOKUP(M1227,IDs!$F$3:$G$17,2,0)</f>
        <v>Kidney Stone</v>
      </c>
    </row>
    <row r="1228" spans="1:14" ht="12.75">
      <c r="A1228" s="6" t="s">
        <v>1042</v>
      </c>
      <c r="B1228" s="6">
        <v>45782</v>
      </c>
      <c r="C1228" s="6">
        <v>2</v>
      </c>
      <c r="D1228" s="6"/>
      <c r="E1228" s="6">
        <v>20</v>
      </c>
      <c r="F1228" s="6">
        <v>12</v>
      </c>
      <c r="G1228" s="6">
        <v>1</v>
      </c>
      <c r="H1228" s="6"/>
      <c r="I1228" s="24">
        <v>44473.420138888898</v>
      </c>
      <c r="J1228" s="6">
        <v>12</v>
      </c>
      <c r="K1228" s="6">
        <v>2</v>
      </c>
      <c r="L1228" s="6" t="str">
        <f>VLOOKUP(G1228,IDs!$Q$3:$R$22,2,0)</f>
        <v>New Delhi</v>
      </c>
      <c r="M1228" s="6">
        <f>VLOOKUP(E1228,IDs!$A$3:$C$161,3,0)</f>
        <v>1</v>
      </c>
      <c r="N1228" s="6" t="str">
        <f>VLOOKUP(M1228,IDs!$F$3:$G$17,2,0)</f>
        <v>Proctology</v>
      </c>
    </row>
    <row r="1229" spans="1:14" ht="12.75">
      <c r="A1229" s="6" t="s">
        <v>1079</v>
      </c>
      <c r="B1229" s="6">
        <v>45783</v>
      </c>
      <c r="C1229" s="6">
        <v>2</v>
      </c>
      <c r="D1229" s="6"/>
      <c r="E1229" s="6">
        <v>37</v>
      </c>
      <c r="F1229" s="6">
        <v>2</v>
      </c>
      <c r="G1229" s="6">
        <v>3</v>
      </c>
      <c r="H1229" s="6"/>
      <c r="I1229" s="24">
        <v>44473.427083333299</v>
      </c>
      <c r="J1229" s="6">
        <v>2</v>
      </c>
      <c r="K1229" s="6">
        <v>2</v>
      </c>
      <c r="L1229" s="6" t="str">
        <f>VLOOKUP(G1229,IDs!$Q$3:$R$22,2,0)</f>
        <v>Mumbai</v>
      </c>
      <c r="M1229" s="6">
        <f>VLOOKUP(E1229,IDs!$A$3:$C$161,3,0)</f>
        <v>0</v>
      </c>
      <c r="N1229" s="6" t="str">
        <f>VLOOKUP(M1229,IDs!$F$3:$G$17,2,0)</f>
        <v>Not Assigned</v>
      </c>
    </row>
    <row r="1230" spans="1:14" ht="12.75">
      <c r="A1230" s="6" t="s">
        <v>1080</v>
      </c>
      <c r="B1230" s="6">
        <v>45784</v>
      </c>
      <c r="C1230" s="6">
        <v>1</v>
      </c>
      <c r="D1230" s="6"/>
      <c r="E1230" s="6">
        <v>2</v>
      </c>
      <c r="F1230" s="6">
        <v>53</v>
      </c>
      <c r="G1230" s="6">
        <v>2</v>
      </c>
      <c r="H1230" s="24">
        <v>44475</v>
      </c>
      <c r="I1230" s="24">
        <v>44473.4284722222</v>
      </c>
      <c r="J1230" s="6">
        <v>53</v>
      </c>
      <c r="K1230" s="6">
        <v>1</v>
      </c>
      <c r="L1230" s="6" t="str">
        <f>VLOOKUP(G1230,IDs!$Q$3:$R$22,2,0)</f>
        <v>Bangalore</v>
      </c>
      <c r="M1230" s="6">
        <f>VLOOKUP(E1230,IDs!$A$3:$C$161,3,0)</f>
        <v>1</v>
      </c>
      <c r="N1230" s="6" t="str">
        <f>VLOOKUP(M1230,IDs!$F$3:$G$17,2,0)</f>
        <v>Proctology</v>
      </c>
    </row>
    <row r="1231" spans="1:14" ht="12.75">
      <c r="A1231" s="6" t="s">
        <v>1081</v>
      </c>
      <c r="B1231" s="6">
        <v>45785</v>
      </c>
      <c r="C1231" s="6">
        <v>1</v>
      </c>
      <c r="D1231" s="6"/>
      <c r="E1231" s="6">
        <v>5</v>
      </c>
      <c r="F1231" s="6">
        <v>10</v>
      </c>
      <c r="G1231" s="6">
        <v>2</v>
      </c>
      <c r="H1231" s="6"/>
      <c r="I1231" s="24">
        <v>44473.443749999999</v>
      </c>
      <c r="J1231" s="6">
        <v>10</v>
      </c>
      <c r="K1231" s="6">
        <v>1</v>
      </c>
      <c r="L1231" s="6" t="str">
        <f>VLOOKUP(G1231,IDs!$Q$3:$R$22,2,0)</f>
        <v>Bangalore</v>
      </c>
      <c r="M1231" s="6">
        <f>VLOOKUP(E1231,IDs!$A$3:$C$161,3,0)</f>
        <v>5</v>
      </c>
      <c r="N1231" s="6" t="str">
        <f>VLOOKUP(M1231,IDs!$F$3:$G$17,2,0)</f>
        <v>Vascular</v>
      </c>
    </row>
    <row r="1232" spans="1:14" ht="12.75">
      <c r="A1232" s="6" t="s">
        <v>1082</v>
      </c>
      <c r="B1232" s="6">
        <v>45786</v>
      </c>
      <c r="C1232" s="6">
        <v>1</v>
      </c>
      <c r="D1232" s="6"/>
      <c r="E1232" s="6">
        <v>19</v>
      </c>
      <c r="F1232" s="6">
        <v>12</v>
      </c>
      <c r="G1232" s="6">
        <v>4</v>
      </c>
      <c r="H1232" s="6"/>
      <c r="I1232" s="24">
        <v>44473.445833333302</v>
      </c>
      <c r="J1232" s="6">
        <v>12</v>
      </c>
      <c r="K1232" s="6">
        <v>1</v>
      </c>
      <c r="L1232" s="6" t="str">
        <f>VLOOKUP(G1232,IDs!$Q$3:$R$22,2,0)</f>
        <v>Hyderabad</v>
      </c>
      <c r="M1232" s="6">
        <f>VLOOKUP(E1232,IDs!$A$3:$C$161,3,0)</f>
        <v>1</v>
      </c>
      <c r="N1232" s="6" t="str">
        <f>VLOOKUP(M1232,IDs!$F$3:$G$17,2,0)</f>
        <v>Proctology</v>
      </c>
    </row>
    <row r="1233" spans="1:14" ht="12.75">
      <c r="A1233" s="6" t="s">
        <v>1082</v>
      </c>
      <c r="B1233" s="6">
        <v>45787</v>
      </c>
      <c r="C1233" s="6">
        <v>4</v>
      </c>
      <c r="D1233" s="6" t="s">
        <v>54</v>
      </c>
      <c r="E1233" s="6">
        <v>19</v>
      </c>
      <c r="F1233" s="6">
        <v>34</v>
      </c>
      <c r="G1233" s="6">
        <v>4</v>
      </c>
      <c r="H1233" s="24">
        <v>44475</v>
      </c>
      <c r="I1233" s="24">
        <v>44473.4465277778</v>
      </c>
      <c r="J1233" s="6">
        <v>34</v>
      </c>
      <c r="K1233" s="6">
        <v>4</v>
      </c>
      <c r="L1233" s="6" t="str">
        <f>VLOOKUP(G1233,IDs!$Q$3:$R$22,2,0)</f>
        <v>Hyderabad</v>
      </c>
      <c r="M1233" s="6">
        <f>VLOOKUP(E1233,IDs!$A$3:$C$161,3,0)</f>
        <v>1</v>
      </c>
      <c r="N1233" s="6" t="str">
        <f>VLOOKUP(M1233,IDs!$F$3:$G$17,2,0)</f>
        <v>Proctology</v>
      </c>
    </row>
    <row r="1234" spans="1:14" ht="12.75">
      <c r="A1234" s="6" t="s">
        <v>882</v>
      </c>
      <c r="B1234" s="6">
        <v>45788</v>
      </c>
      <c r="C1234" s="6">
        <v>2</v>
      </c>
      <c r="D1234" s="6"/>
      <c r="E1234" s="6">
        <v>37</v>
      </c>
      <c r="F1234" s="6">
        <v>2</v>
      </c>
      <c r="G1234" s="6">
        <v>2</v>
      </c>
      <c r="H1234" s="6"/>
      <c r="I1234" s="24">
        <v>44473.447916666701</v>
      </c>
      <c r="J1234" s="6">
        <v>2</v>
      </c>
      <c r="K1234" s="6">
        <v>2</v>
      </c>
      <c r="L1234" s="6" t="str">
        <f>VLOOKUP(G1234,IDs!$Q$3:$R$22,2,0)</f>
        <v>Bangalore</v>
      </c>
      <c r="M1234" s="6">
        <f>VLOOKUP(E1234,IDs!$A$3:$C$161,3,0)</f>
        <v>0</v>
      </c>
      <c r="N1234" s="6" t="str">
        <f>VLOOKUP(M1234,IDs!$F$3:$G$17,2,0)</f>
        <v>Not Assigned</v>
      </c>
    </row>
    <row r="1235" spans="1:14" ht="12.75">
      <c r="A1235" s="6" t="s">
        <v>1083</v>
      </c>
      <c r="B1235" s="6">
        <v>45789</v>
      </c>
      <c r="C1235" s="6">
        <v>2</v>
      </c>
      <c r="D1235" s="6"/>
      <c r="E1235" s="6">
        <v>2</v>
      </c>
      <c r="F1235" s="6">
        <v>34</v>
      </c>
      <c r="G1235" s="6">
        <v>4</v>
      </c>
      <c r="H1235" s="6"/>
      <c r="I1235" s="24">
        <v>44473.451388888898</v>
      </c>
      <c r="J1235" s="6">
        <v>34</v>
      </c>
      <c r="K1235" s="6">
        <v>2</v>
      </c>
      <c r="L1235" s="6" t="str">
        <f>VLOOKUP(G1235,IDs!$Q$3:$R$22,2,0)</f>
        <v>Hyderabad</v>
      </c>
      <c r="M1235" s="6">
        <f>VLOOKUP(E1235,IDs!$A$3:$C$161,3,0)</f>
        <v>1</v>
      </c>
      <c r="N1235" s="6" t="str">
        <f>VLOOKUP(M1235,IDs!$F$3:$G$17,2,0)</f>
        <v>Proctology</v>
      </c>
    </row>
    <row r="1236" spans="1:14" ht="12.75">
      <c r="A1236" s="6" t="s">
        <v>1042</v>
      </c>
      <c r="B1236" s="6">
        <v>45790</v>
      </c>
      <c r="C1236" s="6">
        <v>2</v>
      </c>
      <c r="D1236" s="6"/>
      <c r="E1236" s="6">
        <v>2</v>
      </c>
      <c r="F1236" s="6">
        <v>12</v>
      </c>
      <c r="G1236" s="6">
        <v>1</v>
      </c>
      <c r="H1236" s="6"/>
      <c r="I1236" s="24">
        <v>44473.451388888898</v>
      </c>
      <c r="J1236" s="6">
        <v>12</v>
      </c>
      <c r="K1236" s="6">
        <v>2</v>
      </c>
      <c r="L1236" s="6" t="str">
        <f>VLOOKUP(G1236,IDs!$Q$3:$R$22,2,0)</f>
        <v>New Delhi</v>
      </c>
      <c r="M1236" s="6">
        <f>VLOOKUP(E1236,IDs!$A$3:$C$161,3,0)</f>
        <v>1</v>
      </c>
      <c r="N1236" s="6" t="str">
        <f>VLOOKUP(M1236,IDs!$F$3:$G$17,2,0)</f>
        <v>Proctology</v>
      </c>
    </row>
    <row r="1237" spans="1:14" ht="12.75">
      <c r="A1237" s="6" t="s">
        <v>1084</v>
      </c>
      <c r="B1237" s="6">
        <v>45791</v>
      </c>
      <c r="C1237" s="6">
        <v>5</v>
      </c>
      <c r="D1237" s="6"/>
      <c r="E1237" s="6">
        <v>17</v>
      </c>
      <c r="F1237" s="6">
        <v>2</v>
      </c>
      <c r="G1237" s="6">
        <v>3</v>
      </c>
      <c r="H1237" s="6"/>
      <c r="I1237" s="24">
        <v>44473.452777777798</v>
      </c>
      <c r="J1237" s="6">
        <v>2</v>
      </c>
      <c r="K1237" s="6">
        <v>5</v>
      </c>
      <c r="L1237" s="6" t="str">
        <f>VLOOKUP(G1237,IDs!$Q$3:$R$22,2,0)</f>
        <v>Mumbai</v>
      </c>
      <c r="M1237" s="6">
        <f>VLOOKUP(E1237,IDs!$A$3:$C$161,3,0)</f>
        <v>7</v>
      </c>
      <c r="N1237" s="6" t="str">
        <f>VLOOKUP(M1237,IDs!$F$3:$G$17,2,0)</f>
        <v>Cosmetic</v>
      </c>
    </row>
    <row r="1238" spans="1:14" ht="12.75">
      <c r="A1238" s="6" t="s">
        <v>1085</v>
      </c>
      <c r="B1238" s="6">
        <v>45792</v>
      </c>
      <c r="C1238" s="6">
        <v>2</v>
      </c>
      <c r="D1238" s="6"/>
      <c r="E1238" s="6">
        <v>21</v>
      </c>
      <c r="F1238" s="6">
        <v>13</v>
      </c>
      <c r="G1238" s="6">
        <v>1</v>
      </c>
      <c r="H1238" s="6"/>
      <c r="I1238" s="24">
        <v>44473.454861111102</v>
      </c>
      <c r="J1238" s="6">
        <v>13</v>
      </c>
      <c r="K1238" s="6">
        <v>2</v>
      </c>
      <c r="L1238" s="6" t="str">
        <f>VLOOKUP(G1238,IDs!$Q$3:$R$22,2,0)</f>
        <v>New Delhi</v>
      </c>
      <c r="M1238" s="6">
        <f>VLOOKUP(E1238,IDs!$A$3:$C$161,3,0)</f>
        <v>1</v>
      </c>
      <c r="N1238" s="6" t="str">
        <f>VLOOKUP(M1238,IDs!$F$3:$G$17,2,0)</f>
        <v>Proctology</v>
      </c>
    </row>
    <row r="1239" spans="1:14" ht="12.75">
      <c r="A1239" s="6" t="s">
        <v>1085</v>
      </c>
      <c r="B1239" s="6">
        <v>45793</v>
      </c>
      <c r="C1239" s="6">
        <v>1</v>
      </c>
      <c r="D1239" s="6"/>
      <c r="E1239" s="6">
        <v>21</v>
      </c>
      <c r="F1239" s="6">
        <v>12</v>
      </c>
      <c r="G1239" s="6">
        <v>1</v>
      </c>
      <c r="H1239" s="6"/>
      <c r="I1239" s="24">
        <v>44473.454861111102</v>
      </c>
      <c r="J1239" s="6">
        <v>12</v>
      </c>
      <c r="K1239" s="6">
        <v>1</v>
      </c>
      <c r="L1239" s="6" t="str">
        <f>VLOOKUP(G1239,IDs!$Q$3:$R$22,2,0)</f>
        <v>New Delhi</v>
      </c>
      <c r="M1239" s="6">
        <f>VLOOKUP(E1239,IDs!$A$3:$C$161,3,0)</f>
        <v>1</v>
      </c>
      <c r="N1239" s="6" t="str">
        <f>VLOOKUP(M1239,IDs!$F$3:$G$17,2,0)</f>
        <v>Proctology</v>
      </c>
    </row>
    <row r="1240" spans="1:14" ht="12.75">
      <c r="A1240" s="6" t="s">
        <v>1085</v>
      </c>
      <c r="B1240" s="6">
        <v>45794</v>
      </c>
      <c r="C1240" s="6">
        <v>4</v>
      </c>
      <c r="D1240" s="6" t="s">
        <v>49</v>
      </c>
      <c r="E1240" s="6">
        <v>21</v>
      </c>
      <c r="F1240" s="6">
        <v>35</v>
      </c>
      <c r="G1240" s="6">
        <v>1</v>
      </c>
      <c r="H1240" s="6"/>
      <c r="I1240" s="24">
        <v>44473.4555555556</v>
      </c>
      <c r="J1240" s="6">
        <v>35</v>
      </c>
      <c r="K1240" s="6">
        <v>4</v>
      </c>
      <c r="L1240" s="6" t="str">
        <f>VLOOKUP(G1240,IDs!$Q$3:$R$22,2,0)</f>
        <v>New Delhi</v>
      </c>
      <c r="M1240" s="6">
        <f>VLOOKUP(E1240,IDs!$A$3:$C$161,3,0)</f>
        <v>1</v>
      </c>
      <c r="N1240" s="6" t="str">
        <f>VLOOKUP(M1240,IDs!$F$3:$G$17,2,0)</f>
        <v>Proctology</v>
      </c>
    </row>
    <row r="1241" spans="1:14" ht="12.75">
      <c r="A1241" s="6" t="s">
        <v>1086</v>
      </c>
      <c r="B1241" s="6">
        <v>45795</v>
      </c>
      <c r="C1241" s="6">
        <v>2</v>
      </c>
      <c r="D1241" s="6"/>
      <c r="E1241" s="6">
        <v>37</v>
      </c>
      <c r="F1241" s="6">
        <v>2</v>
      </c>
      <c r="G1241" s="6">
        <v>4</v>
      </c>
      <c r="H1241" s="6"/>
      <c r="I1241" s="24">
        <v>44473.461805555598</v>
      </c>
      <c r="J1241" s="6">
        <v>2</v>
      </c>
      <c r="K1241" s="6">
        <v>2</v>
      </c>
      <c r="L1241" s="6" t="str">
        <f>VLOOKUP(G1241,IDs!$Q$3:$R$22,2,0)</f>
        <v>Hyderabad</v>
      </c>
      <c r="M1241" s="6">
        <f>VLOOKUP(E1241,IDs!$A$3:$C$161,3,0)</f>
        <v>0</v>
      </c>
      <c r="N1241" s="6" t="str">
        <f>VLOOKUP(M1241,IDs!$F$3:$G$17,2,0)</f>
        <v>Not Assigned</v>
      </c>
    </row>
    <row r="1242" spans="1:14" ht="12.75">
      <c r="A1242" s="6" t="s">
        <v>1087</v>
      </c>
      <c r="B1242" s="6">
        <v>45796</v>
      </c>
      <c r="C1242" s="6">
        <v>2</v>
      </c>
      <c r="D1242" s="6"/>
      <c r="E1242" s="6">
        <v>17</v>
      </c>
      <c r="F1242" s="6">
        <v>13</v>
      </c>
      <c r="G1242" s="6">
        <v>1</v>
      </c>
      <c r="H1242" s="23">
        <v>44497</v>
      </c>
      <c r="I1242" s="24">
        <v>44473.461805555598</v>
      </c>
      <c r="J1242" s="6">
        <v>13</v>
      </c>
      <c r="K1242" s="6">
        <v>2</v>
      </c>
      <c r="L1242" s="6" t="str">
        <f>VLOOKUP(G1242,IDs!$Q$3:$R$22,2,0)</f>
        <v>New Delhi</v>
      </c>
      <c r="M1242" s="6">
        <f>VLOOKUP(E1242,IDs!$A$3:$C$161,3,0)</f>
        <v>7</v>
      </c>
      <c r="N1242" s="6" t="str">
        <f>VLOOKUP(M1242,IDs!$F$3:$G$17,2,0)</f>
        <v>Cosmetic</v>
      </c>
    </row>
    <row r="1243" spans="1:14" ht="12.75">
      <c r="A1243" s="6" t="s">
        <v>1042</v>
      </c>
      <c r="B1243" s="6">
        <v>45797</v>
      </c>
      <c r="C1243" s="6">
        <v>2</v>
      </c>
      <c r="D1243" s="6"/>
      <c r="E1243" s="6">
        <v>20</v>
      </c>
      <c r="F1243" s="6">
        <v>13</v>
      </c>
      <c r="G1243" s="6">
        <v>1</v>
      </c>
      <c r="H1243" s="6"/>
      <c r="I1243" s="24">
        <v>44473.461805555598</v>
      </c>
      <c r="J1243" s="6">
        <v>13</v>
      </c>
      <c r="K1243" s="6">
        <v>2</v>
      </c>
      <c r="L1243" s="6" t="str">
        <f>VLOOKUP(G1243,IDs!$Q$3:$R$22,2,0)</f>
        <v>New Delhi</v>
      </c>
      <c r="M1243" s="6">
        <f>VLOOKUP(E1243,IDs!$A$3:$C$161,3,0)</f>
        <v>1</v>
      </c>
      <c r="N1243" s="6" t="str">
        <f>VLOOKUP(M1243,IDs!$F$3:$G$17,2,0)</f>
        <v>Proctology</v>
      </c>
    </row>
    <row r="1244" spans="1:14" ht="12.75">
      <c r="A1244" s="6" t="s">
        <v>1073</v>
      </c>
      <c r="B1244" s="6">
        <v>45798</v>
      </c>
      <c r="C1244" s="6">
        <v>2</v>
      </c>
      <c r="D1244" s="6"/>
      <c r="E1244" s="6">
        <v>37</v>
      </c>
      <c r="F1244" s="6">
        <v>2</v>
      </c>
      <c r="G1244" s="6">
        <v>3</v>
      </c>
      <c r="H1244" s="6"/>
      <c r="I1244" s="24">
        <v>44473.461805555598</v>
      </c>
      <c r="J1244" s="6">
        <v>2</v>
      </c>
      <c r="K1244" s="6">
        <v>2</v>
      </c>
      <c r="L1244" s="6" t="str">
        <f>VLOOKUP(G1244,IDs!$Q$3:$R$22,2,0)</f>
        <v>Mumbai</v>
      </c>
      <c r="M1244" s="6">
        <f>VLOOKUP(E1244,IDs!$A$3:$C$161,3,0)</f>
        <v>0</v>
      </c>
      <c r="N1244" s="6" t="str">
        <f>VLOOKUP(M1244,IDs!$F$3:$G$17,2,0)</f>
        <v>Not Assigned</v>
      </c>
    </row>
    <row r="1245" spans="1:14" ht="12.75">
      <c r="A1245" s="6" t="s">
        <v>1088</v>
      </c>
      <c r="B1245" s="6">
        <v>45799</v>
      </c>
      <c r="C1245" s="6">
        <v>5</v>
      </c>
      <c r="D1245" s="6"/>
      <c r="E1245" s="6">
        <v>17</v>
      </c>
      <c r="F1245" s="6">
        <v>2</v>
      </c>
      <c r="G1245" s="6">
        <v>2</v>
      </c>
      <c r="H1245" s="24">
        <v>44475</v>
      </c>
      <c r="I1245" s="24">
        <v>44473.461805555598</v>
      </c>
      <c r="J1245" s="6">
        <v>2</v>
      </c>
      <c r="K1245" s="6">
        <v>5</v>
      </c>
      <c r="L1245" s="6" t="str">
        <f>VLOOKUP(G1245,IDs!$Q$3:$R$22,2,0)</f>
        <v>Bangalore</v>
      </c>
      <c r="M1245" s="6">
        <f>VLOOKUP(E1245,IDs!$A$3:$C$161,3,0)</f>
        <v>7</v>
      </c>
      <c r="N1245" s="6" t="str">
        <f>VLOOKUP(M1245,IDs!$F$3:$G$17,2,0)</f>
        <v>Cosmetic</v>
      </c>
    </row>
    <row r="1246" spans="1:14" ht="12.75">
      <c r="A1246" s="6" t="s">
        <v>1089</v>
      </c>
      <c r="B1246" s="6">
        <v>45800</v>
      </c>
      <c r="C1246" s="6">
        <v>2</v>
      </c>
      <c r="D1246" s="6"/>
      <c r="E1246" s="6">
        <v>15</v>
      </c>
      <c r="F1246" s="6">
        <v>13</v>
      </c>
      <c r="G1246" s="6">
        <v>3</v>
      </c>
      <c r="H1246" s="24">
        <v>44588</v>
      </c>
      <c r="I1246" s="24">
        <v>44473.465277777803</v>
      </c>
      <c r="J1246" s="6">
        <v>13</v>
      </c>
      <c r="K1246" s="6">
        <v>2</v>
      </c>
      <c r="L1246" s="6" t="str">
        <f>VLOOKUP(G1246,IDs!$Q$3:$R$22,2,0)</f>
        <v>Mumbai</v>
      </c>
      <c r="M1246" s="6">
        <f>VLOOKUP(E1246,IDs!$A$3:$C$161,3,0)</f>
        <v>3</v>
      </c>
      <c r="N1246" s="6" t="str">
        <f>VLOOKUP(M1246,IDs!$F$3:$G$17,2,0)</f>
        <v>Laproscopy</v>
      </c>
    </row>
    <row r="1247" spans="1:14" ht="12.75">
      <c r="A1247" s="6" t="s">
        <v>1090</v>
      </c>
      <c r="B1247" s="6">
        <v>45801</v>
      </c>
      <c r="C1247" s="6">
        <v>2</v>
      </c>
      <c r="D1247" s="6"/>
      <c r="E1247" s="6">
        <v>37</v>
      </c>
      <c r="F1247" s="6">
        <v>2</v>
      </c>
      <c r="G1247" s="6">
        <v>4</v>
      </c>
      <c r="H1247" s="6"/>
      <c r="I1247" s="24">
        <v>44473.465277777803</v>
      </c>
      <c r="J1247" s="6">
        <v>2</v>
      </c>
      <c r="K1247" s="6">
        <v>2</v>
      </c>
      <c r="L1247" s="6" t="str">
        <f>VLOOKUP(G1247,IDs!$Q$3:$R$22,2,0)</f>
        <v>Hyderabad</v>
      </c>
      <c r="M1247" s="6">
        <f>VLOOKUP(E1247,IDs!$A$3:$C$161,3,0)</f>
        <v>0</v>
      </c>
      <c r="N1247" s="6" t="str">
        <f>VLOOKUP(M1247,IDs!$F$3:$G$17,2,0)</f>
        <v>Not Assigned</v>
      </c>
    </row>
    <row r="1248" spans="1:14" ht="12.75">
      <c r="A1248" s="6" t="s">
        <v>1086</v>
      </c>
      <c r="B1248" s="6">
        <v>45802</v>
      </c>
      <c r="C1248" s="6">
        <v>2</v>
      </c>
      <c r="D1248" s="6"/>
      <c r="E1248" s="6">
        <v>37</v>
      </c>
      <c r="F1248" s="6">
        <v>2</v>
      </c>
      <c r="G1248" s="6">
        <v>1</v>
      </c>
      <c r="H1248" s="6"/>
      <c r="I1248" s="24">
        <v>44473.465277777803</v>
      </c>
      <c r="J1248" s="6">
        <v>2</v>
      </c>
      <c r="K1248" s="6">
        <v>2</v>
      </c>
      <c r="L1248" s="6" t="str">
        <f>VLOOKUP(G1248,IDs!$Q$3:$R$22,2,0)</f>
        <v>New Delhi</v>
      </c>
      <c r="M1248" s="6">
        <f>VLOOKUP(E1248,IDs!$A$3:$C$161,3,0)</f>
        <v>0</v>
      </c>
      <c r="N1248" s="6" t="str">
        <f>VLOOKUP(M1248,IDs!$F$3:$G$17,2,0)</f>
        <v>Not Assigned</v>
      </c>
    </row>
    <row r="1249" spans="1:14" ht="12.75">
      <c r="A1249" s="6" t="s">
        <v>1075</v>
      </c>
      <c r="B1249" s="6">
        <v>45803</v>
      </c>
      <c r="C1249" s="6">
        <v>2</v>
      </c>
      <c r="D1249" s="6"/>
      <c r="E1249" s="6">
        <v>37</v>
      </c>
      <c r="F1249" s="6">
        <v>12</v>
      </c>
      <c r="G1249" s="6">
        <v>1</v>
      </c>
      <c r="H1249" s="6"/>
      <c r="I1249" s="24">
        <v>44473.465277777803</v>
      </c>
      <c r="J1249" s="6">
        <v>12</v>
      </c>
      <c r="K1249" s="6">
        <v>2</v>
      </c>
      <c r="L1249" s="6" t="str">
        <f>VLOOKUP(G1249,IDs!$Q$3:$R$22,2,0)</f>
        <v>New Delhi</v>
      </c>
      <c r="M1249" s="6">
        <f>VLOOKUP(E1249,IDs!$A$3:$C$161,3,0)</f>
        <v>0</v>
      </c>
      <c r="N1249" s="6" t="str">
        <f>VLOOKUP(M1249,IDs!$F$3:$G$17,2,0)</f>
        <v>Not Assigned</v>
      </c>
    </row>
    <row r="1250" spans="1:14" ht="12.75">
      <c r="A1250" s="6" t="s">
        <v>1073</v>
      </c>
      <c r="B1250" s="6">
        <v>45804</v>
      </c>
      <c r="C1250" s="6">
        <v>2</v>
      </c>
      <c r="D1250" s="6"/>
      <c r="E1250" s="6">
        <v>37</v>
      </c>
      <c r="F1250" s="6">
        <v>2</v>
      </c>
      <c r="G1250" s="6">
        <v>3</v>
      </c>
      <c r="H1250" s="6"/>
      <c r="I1250" s="24">
        <v>44473.465277777803</v>
      </c>
      <c r="J1250" s="6">
        <v>2</v>
      </c>
      <c r="K1250" s="6">
        <v>2</v>
      </c>
      <c r="L1250" s="6" t="str">
        <f>VLOOKUP(G1250,IDs!$Q$3:$R$22,2,0)</f>
        <v>Mumbai</v>
      </c>
      <c r="M1250" s="6">
        <f>VLOOKUP(E1250,IDs!$A$3:$C$161,3,0)</f>
        <v>0</v>
      </c>
      <c r="N1250" s="6" t="str">
        <f>VLOOKUP(M1250,IDs!$F$3:$G$17,2,0)</f>
        <v>Not Assigned</v>
      </c>
    </row>
    <row r="1251" spans="1:14" ht="12.75">
      <c r="A1251" s="6" t="s">
        <v>1091</v>
      </c>
      <c r="B1251" s="6">
        <v>45805</v>
      </c>
      <c r="C1251" s="6">
        <v>1</v>
      </c>
      <c r="D1251" s="6"/>
      <c r="E1251" s="6">
        <v>2</v>
      </c>
      <c r="F1251" s="6">
        <v>13</v>
      </c>
      <c r="G1251" s="6">
        <v>1</v>
      </c>
      <c r="H1251" s="6"/>
      <c r="I1251" s="24">
        <v>44473.465277777803</v>
      </c>
      <c r="J1251" s="6">
        <v>13</v>
      </c>
      <c r="K1251" s="6">
        <v>1</v>
      </c>
      <c r="L1251" s="6" t="str">
        <f>VLOOKUP(G1251,IDs!$Q$3:$R$22,2,0)</f>
        <v>New Delhi</v>
      </c>
      <c r="M1251" s="6">
        <f>VLOOKUP(E1251,IDs!$A$3:$C$161,3,0)</f>
        <v>1</v>
      </c>
      <c r="N1251" s="6" t="str">
        <f>VLOOKUP(M1251,IDs!$F$3:$G$17,2,0)</f>
        <v>Proctology</v>
      </c>
    </row>
    <row r="1252" spans="1:14" ht="12.75">
      <c r="A1252" s="6" t="s">
        <v>1092</v>
      </c>
      <c r="B1252" s="6">
        <v>45806</v>
      </c>
      <c r="C1252" s="6">
        <v>5</v>
      </c>
      <c r="D1252" s="6" t="s">
        <v>54</v>
      </c>
      <c r="E1252" s="6">
        <v>17</v>
      </c>
      <c r="F1252" s="6">
        <v>4</v>
      </c>
      <c r="G1252" s="6">
        <v>1</v>
      </c>
      <c r="H1252" s="24">
        <v>44722</v>
      </c>
      <c r="I1252" s="24">
        <v>44473.465277777803</v>
      </c>
      <c r="J1252" s="6">
        <v>4</v>
      </c>
      <c r="K1252" s="6">
        <v>5</v>
      </c>
      <c r="L1252" s="6" t="str">
        <f>VLOOKUP(G1252,IDs!$Q$3:$R$22,2,0)</f>
        <v>New Delhi</v>
      </c>
      <c r="M1252" s="6">
        <f>VLOOKUP(E1252,IDs!$A$3:$C$161,3,0)</f>
        <v>7</v>
      </c>
      <c r="N1252" s="6" t="str">
        <f>VLOOKUP(M1252,IDs!$F$3:$G$17,2,0)</f>
        <v>Cosmetic</v>
      </c>
    </row>
    <row r="1253" spans="1:14" ht="12.75">
      <c r="A1253" s="6" t="s">
        <v>1093</v>
      </c>
      <c r="B1253" s="6">
        <v>45807</v>
      </c>
      <c r="C1253" s="6">
        <v>5</v>
      </c>
      <c r="D1253" s="6"/>
      <c r="E1253" s="6">
        <v>14</v>
      </c>
      <c r="F1253" s="6">
        <v>10</v>
      </c>
      <c r="G1253" s="6">
        <v>3</v>
      </c>
      <c r="H1253" s="6"/>
      <c r="I1253" s="24">
        <v>44473.468055555597</v>
      </c>
      <c r="J1253" s="6">
        <v>10</v>
      </c>
      <c r="K1253" s="6">
        <v>5</v>
      </c>
      <c r="L1253" s="6" t="str">
        <f>VLOOKUP(G1253,IDs!$Q$3:$R$22,2,0)</f>
        <v>Mumbai</v>
      </c>
      <c r="M1253" s="6">
        <f>VLOOKUP(E1253,IDs!$A$3:$C$161,3,0)</f>
        <v>6</v>
      </c>
      <c r="N1253" s="6" t="str">
        <f>VLOOKUP(M1253,IDs!$F$3:$G$17,2,0)</f>
        <v>Kidney Stone</v>
      </c>
    </row>
    <row r="1254" spans="1:14" ht="12.75">
      <c r="A1254" s="6" t="s">
        <v>1094</v>
      </c>
      <c r="B1254" s="6">
        <v>45808</v>
      </c>
      <c r="C1254" s="6">
        <v>2</v>
      </c>
      <c r="D1254" s="6"/>
      <c r="E1254" s="6">
        <v>39</v>
      </c>
      <c r="F1254" s="6">
        <v>2</v>
      </c>
      <c r="G1254" s="6">
        <v>3</v>
      </c>
      <c r="H1254" s="24">
        <v>44565</v>
      </c>
      <c r="I1254" s="24">
        <v>44473.472222222197</v>
      </c>
      <c r="J1254" s="6">
        <v>2</v>
      </c>
      <c r="K1254" s="6">
        <v>2</v>
      </c>
      <c r="L1254" s="6" t="str">
        <f>VLOOKUP(G1254,IDs!$Q$3:$R$22,2,0)</f>
        <v>Mumbai</v>
      </c>
      <c r="M1254" s="6">
        <f>VLOOKUP(E1254,IDs!$A$3:$C$161,3,0)</f>
        <v>2</v>
      </c>
      <c r="N1254" s="6" t="str">
        <f>VLOOKUP(M1254,IDs!$F$3:$G$17,2,0)</f>
        <v>Urology Circumcision</v>
      </c>
    </row>
    <row r="1255" spans="1:14" ht="12.75">
      <c r="A1255" s="6" t="s">
        <v>1094</v>
      </c>
      <c r="B1255" s="6">
        <v>45809</v>
      </c>
      <c r="C1255" s="6">
        <v>1</v>
      </c>
      <c r="D1255" s="6"/>
      <c r="E1255" s="6">
        <v>39</v>
      </c>
      <c r="F1255" s="6">
        <v>2</v>
      </c>
      <c r="G1255" s="6">
        <v>3</v>
      </c>
      <c r="H1255" s="6"/>
      <c r="I1255" s="24">
        <v>44473.472222222197</v>
      </c>
      <c r="J1255" s="6">
        <v>2</v>
      </c>
      <c r="K1255" s="6">
        <v>1</v>
      </c>
      <c r="L1255" s="6" t="str">
        <f>VLOOKUP(G1255,IDs!$Q$3:$R$22,2,0)</f>
        <v>Mumbai</v>
      </c>
      <c r="M1255" s="6">
        <f>VLOOKUP(E1255,IDs!$A$3:$C$161,3,0)</f>
        <v>2</v>
      </c>
      <c r="N1255" s="6" t="str">
        <f>VLOOKUP(M1255,IDs!$F$3:$G$17,2,0)</f>
        <v>Urology Circumcision</v>
      </c>
    </row>
    <row r="1256" spans="1:14" ht="12.75">
      <c r="A1256" s="6" t="s">
        <v>1095</v>
      </c>
      <c r="B1256" s="6">
        <v>45810</v>
      </c>
      <c r="C1256" s="6">
        <v>5</v>
      </c>
      <c r="D1256" s="6"/>
      <c r="E1256" s="6">
        <v>2</v>
      </c>
      <c r="F1256" s="6">
        <v>2</v>
      </c>
      <c r="G1256" s="6">
        <v>2</v>
      </c>
      <c r="H1256" s="6"/>
      <c r="I1256" s="24">
        <v>44473.474305555603</v>
      </c>
      <c r="J1256" s="6">
        <v>2</v>
      </c>
      <c r="K1256" s="6">
        <v>5</v>
      </c>
      <c r="L1256" s="6" t="str">
        <f>VLOOKUP(G1256,IDs!$Q$3:$R$22,2,0)</f>
        <v>Bangalore</v>
      </c>
      <c r="M1256" s="6">
        <f>VLOOKUP(E1256,IDs!$A$3:$C$161,3,0)</f>
        <v>1</v>
      </c>
      <c r="N1256" s="6" t="str">
        <f>VLOOKUP(M1256,IDs!$F$3:$G$17,2,0)</f>
        <v>Proctology</v>
      </c>
    </row>
    <row r="1257" spans="1:14" ht="12.75">
      <c r="A1257" s="6" t="s">
        <v>1096</v>
      </c>
      <c r="B1257" s="6">
        <v>45811</v>
      </c>
      <c r="C1257" s="6">
        <v>5</v>
      </c>
      <c r="D1257" s="6"/>
      <c r="E1257" s="6">
        <v>17</v>
      </c>
      <c r="F1257" s="6">
        <v>2</v>
      </c>
      <c r="G1257" s="6">
        <v>1</v>
      </c>
      <c r="H1257" s="6"/>
      <c r="I1257" s="24">
        <v>44473.474999999999</v>
      </c>
      <c r="J1257" s="6">
        <v>2</v>
      </c>
      <c r="K1257" s="6">
        <v>5</v>
      </c>
      <c r="L1257" s="6" t="str">
        <f>VLOOKUP(G1257,IDs!$Q$3:$R$22,2,0)</f>
        <v>New Delhi</v>
      </c>
      <c r="M1257" s="6">
        <f>VLOOKUP(E1257,IDs!$A$3:$C$161,3,0)</f>
        <v>7</v>
      </c>
      <c r="N1257" s="6" t="str">
        <f>VLOOKUP(M1257,IDs!$F$3:$G$17,2,0)</f>
        <v>Cosmetic</v>
      </c>
    </row>
    <row r="1258" spans="1:14" ht="12.75">
      <c r="A1258" s="6" t="s">
        <v>1097</v>
      </c>
      <c r="B1258" s="6">
        <v>45812</v>
      </c>
      <c r="C1258" s="6">
        <v>2</v>
      </c>
      <c r="D1258" s="6"/>
      <c r="E1258" s="6">
        <v>2</v>
      </c>
      <c r="F1258" s="6">
        <v>13</v>
      </c>
      <c r="G1258" s="6">
        <v>4</v>
      </c>
      <c r="H1258" s="23">
        <v>44480</v>
      </c>
      <c r="I1258" s="24">
        <v>44473.475694444402</v>
      </c>
      <c r="J1258" s="6">
        <v>13</v>
      </c>
      <c r="K1258" s="6">
        <v>2</v>
      </c>
      <c r="L1258" s="6" t="str">
        <f>VLOOKUP(G1258,IDs!$Q$3:$R$22,2,0)</f>
        <v>Hyderabad</v>
      </c>
      <c r="M1258" s="6">
        <f>VLOOKUP(E1258,IDs!$A$3:$C$161,3,0)</f>
        <v>1</v>
      </c>
      <c r="N1258" s="6" t="str">
        <f>VLOOKUP(M1258,IDs!$F$3:$G$17,2,0)</f>
        <v>Proctology</v>
      </c>
    </row>
    <row r="1259" spans="1:14" ht="12.75">
      <c r="A1259" s="6" t="s">
        <v>1098</v>
      </c>
      <c r="B1259" s="6">
        <v>45813</v>
      </c>
      <c r="C1259" s="6">
        <v>2</v>
      </c>
      <c r="D1259" s="6"/>
      <c r="E1259" s="6">
        <v>37</v>
      </c>
      <c r="F1259" s="6">
        <v>2</v>
      </c>
      <c r="G1259" s="6">
        <v>1</v>
      </c>
      <c r="H1259" s="6"/>
      <c r="I1259" s="24">
        <v>44473.475694444402</v>
      </c>
      <c r="J1259" s="6">
        <v>2</v>
      </c>
      <c r="K1259" s="6">
        <v>2</v>
      </c>
      <c r="L1259" s="6" t="str">
        <f>VLOOKUP(G1259,IDs!$Q$3:$R$22,2,0)</f>
        <v>New Delhi</v>
      </c>
      <c r="M1259" s="6">
        <f>VLOOKUP(E1259,IDs!$A$3:$C$161,3,0)</f>
        <v>0</v>
      </c>
      <c r="N1259" s="6" t="str">
        <f>VLOOKUP(M1259,IDs!$F$3:$G$17,2,0)</f>
        <v>Not Assigned</v>
      </c>
    </row>
    <row r="1260" spans="1:14" ht="12.75">
      <c r="A1260" s="6" t="s">
        <v>1099</v>
      </c>
      <c r="B1260" s="6">
        <v>45814</v>
      </c>
      <c r="C1260" s="6">
        <v>1</v>
      </c>
      <c r="D1260" s="6"/>
      <c r="E1260" s="6">
        <v>2</v>
      </c>
      <c r="F1260" s="6">
        <v>12</v>
      </c>
      <c r="G1260" s="6">
        <v>1</v>
      </c>
      <c r="H1260" s="24">
        <v>44474</v>
      </c>
      <c r="I1260" s="24">
        <v>44473.480555555601</v>
      </c>
      <c r="J1260" s="6">
        <v>12</v>
      </c>
      <c r="K1260" s="6">
        <v>1</v>
      </c>
      <c r="L1260" s="6" t="str">
        <f>VLOOKUP(G1260,IDs!$Q$3:$R$22,2,0)</f>
        <v>New Delhi</v>
      </c>
      <c r="M1260" s="6">
        <f>VLOOKUP(E1260,IDs!$A$3:$C$161,3,0)</f>
        <v>1</v>
      </c>
      <c r="N1260" s="6" t="str">
        <f>VLOOKUP(M1260,IDs!$F$3:$G$17,2,0)</f>
        <v>Proctology</v>
      </c>
    </row>
    <row r="1261" spans="1:14" ht="12.75">
      <c r="A1261" s="6" t="s">
        <v>1100</v>
      </c>
      <c r="B1261" s="6">
        <v>45815</v>
      </c>
      <c r="C1261" s="6">
        <v>1</v>
      </c>
      <c r="D1261" s="6"/>
      <c r="E1261" s="6">
        <v>21</v>
      </c>
      <c r="F1261" s="6">
        <v>39</v>
      </c>
      <c r="G1261" s="6">
        <v>2</v>
      </c>
      <c r="H1261" s="6"/>
      <c r="I1261" s="24">
        <v>44473.4819444444</v>
      </c>
      <c r="J1261" s="6">
        <v>39</v>
      </c>
      <c r="K1261" s="6">
        <v>1</v>
      </c>
      <c r="L1261" s="6" t="str">
        <f>VLOOKUP(G1261,IDs!$Q$3:$R$22,2,0)</f>
        <v>Bangalore</v>
      </c>
      <c r="M1261" s="6">
        <f>VLOOKUP(E1261,IDs!$A$3:$C$161,3,0)</f>
        <v>1</v>
      </c>
      <c r="N1261" s="6" t="str">
        <f>VLOOKUP(M1261,IDs!$F$3:$G$17,2,0)</f>
        <v>Proctology</v>
      </c>
    </row>
    <row r="1262" spans="1:14" ht="12.75">
      <c r="A1262" s="6" t="s">
        <v>1101</v>
      </c>
      <c r="B1262" s="6">
        <v>45816</v>
      </c>
      <c r="C1262" s="6">
        <v>2</v>
      </c>
      <c r="D1262" s="6"/>
      <c r="E1262" s="6">
        <v>37</v>
      </c>
      <c r="F1262" s="6">
        <v>2</v>
      </c>
      <c r="G1262" s="6">
        <v>3</v>
      </c>
      <c r="H1262" s="6"/>
      <c r="I1262" s="24">
        <v>44473.482638888898</v>
      </c>
      <c r="J1262" s="6">
        <v>2</v>
      </c>
      <c r="K1262" s="6">
        <v>2</v>
      </c>
      <c r="L1262" s="6" t="str">
        <f>VLOOKUP(G1262,IDs!$Q$3:$R$22,2,0)</f>
        <v>Mumbai</v>
      </c>
      <c r="M1262" s="6">
        <f>VLOOKUP(E1262,IDs!$A$3:$C$161,3,0)</f>
        <v>0</v>
      </c>
      <c r="N1262" s="6" t="str">
        <f>VLOOKUP(M1262,IDs!$F$3:$G$17,2,0)</f>
        <v>Not Assigned</v>
      </c>
    </row>
    <row r="1263" spans="1:14" ht="12.75">
      <c r="A1263" s="6" t="s">
        <v>1099</v>
      </c>
      <c r="B1263" s="6">
        <v>45817</v>
      </c>
      <c r="C1263" s="6">
        <v>2</v>
      </c>
      <c r="D1263" s="6"/>
      <c r="E1263" s="6">
        <v>2</v>
      </c>
      <c r="F1263" s="6">
        <v>13</v>
      </c>
      <c r="G1263" s="6">
        <v>1</v>
      </c>
      <c r="H1263" s="6"/>
      <c r="I1263" s="24">
        <v>44473.482638888898</v>
      </c>
      <c r="J1263" s="6">
        <v>13</v>
      </c>
      <c r="K1263" s="6">
        <v>2</v>
      </c>
      <c r="L1263" s="6" t="str">
        <f>VLOOKUP(G1263,IDs!$Q$3:$R$22,2,0)</f>
        <v>New Delhi</v>
      </c>
      <c r="M1263" s="6">
        <f>VLOOKUP(E1263,IDs!$A$3:$C$161,3,0)</f>
        <v>1</v>
      </c>
      <c r="N1263" s="6" t="str">
        <f>VLOOKUP(M1263,IDs!$F$3:$G$17,2,0)</f>
        <v>Proctology</v>
      </c>
    </row>
    <row r="1264" spans="1:14" ht="12.75">
      <c r="A1264" s="6" t="s">
        <v>1102</v>
      </c>
      <c r="B1264" s="6">
        <v>45818</v>
      </c>
      <c r="C1264" s="6">
        <v>5</v>
      </c>
      <c r="D1264" s="6" t="s">
        <v>49</v>
      </c>
      <c r="E1264" s="6">
        <v>14</v>
      </c>
      <c r="F1264" s="6">
        <v>31</v>
      </c>
      <c r="G1264" s="6">
        <v>1</v>
      </c>
      <c r="H1264" s="23">
        <v>44522</v>
      </c>
      <c r="I1264" s="24">
        <v>44473.484027777798</v>
      </c>
      <c r="J1264" s="6">
        <v>31</v>
      </c>
      <c r="K1264" s="6">
        <v>5</v>
      </c>
      <c r="L1264" s="6" t="str">
        <f>VLOOKUP(G1264,IDs!$Q$3:$R$22,2,0)</f>
        <v>New Delhi</v>
      </c>
      <c r="M1264" s="6">
        <f>VLOOKUP(E1264,IDs!$A$3:$C$161,3,0)</f>
        <v>6</v>
      </c>
      <c r="N1264" s="6" t="str">
        <f>VLOOKUP(M1264,IDs!$F$3:$G$17,2,0)</f>
        <v>Kidney Stone</v>
      </c>
    </row>
    <row r="1265" spans="1:14" ht="12.75">
      <c r="A1265" s="6" t="s">
        <v>1103</v>
      </c>
      <c r="B1265" s="6">
        <v>45819</v>
      </c>
      <c r="C1265" s="6">
        <v>1</v>
      </c>
      <c r="D1265" s="6"/>
      <c r="E1265" s="6">
        <v>2</v>
      </c>
      <c r="F1265" s="6">
        <v>13</v>
      </c>
      <c r="G1265" s="6">
        <v>1</v>
      </c>
      <c r="H1265" s="6"/>
      <c r="I1265" s="24">
        <v>44473.484027777798</v>
      </c>
      <c r="J1265" s="6">
        <v>13</v>
      </c>
      <c r="K1265" s="6">
        <v>1</v>
      </c>
      <c r="L1265" s="6" t="str">
        <f>VLOOKUP(G1265,IDs!$Q$3:$R$22,2,0)</f>
        <v>New Delhi</v>
      </c>
      <c r="M1265" s="6">
        <f>VLOOKUP(E1265,IDs!$A$3:$C$161,3,0)</f>
        <v>1</v>
      </c>
      <c r="N1265" s="6" t="str">
        <f>VLOOKUP(M1265,IDs!$F$3:$G$17,2,0)</f>
        <v>Proctology</v>
      </c>
    </row>
    <row r="1266" spans="1:14" ht="12.75">
      <c r="A1266" s="6" t="s">
        <v>1104</v>
      </c>
      <c r="B1266" s="6">
        <v>45820</v>
      </c>
      <c r="C1266" s="6">
        <v>5</v>
      </c>
      <c r="D1266" s="6"/>
      <c r="E1266" s="6">
        <v>14</v>
      </c>
      <c r="F1266" s="6">
        <v>13</v>
      </c>
      <c r="G1266" s="6">
        <v>2</v>
      </c>
      <c r="H1266" s="6"/>
      <c r="I1266" s="24">
        <v>44473.484027777798</v>
      </c>
      <c r="J1266" s="6">
        <v>13</v>
      </c>
      <c r="K1266" s="6">
        <v>5</v>
      </c>
      <c r="L1266" s="6" t="str">
        <f>VLOOKUP(G1266,IDs!$Q$3:$R$22,2,0)</f>
        <v>Bangalore</v>
      </c>
      <c r="M1266" s="6">
        <f>VLOOKUP(E1266,IDs!$A$3:$C$161,3,0)</f>
        <v>6</v>
      </c>
      <c r="N1266" s="6" t="str">
        <f>VLOOKUP(M1266,IDs!$F$3:$G$17,2,0)</f>
        <v>Kidney Stone</v>
      </c>
    </row>
    <row r="1267" spans="1:14" ht="12.75">
      <c r="A1267" s="6" t="s">
        <v>1105</v>
      </c>
      <c r="B1267" s="6">
        <v>45821</v>
      </c>
      <c r="C1267" s="6">
        <v>1</v>
      </c>
      <c r="D1267" s="6" t="s">
        <v>49</v>
      </c>
      <c r="E1267" s="6">
        <v>15</v>
      </c>
      <c r="F1267" s="6">
        <v>13</v>
      </c>
      <c r="G1267" s="6">
        <v>11</v>
      </c>
      <c r="H1267" s="6"/>
      <c r="I1267" s="24">
        <v>44473.484722222202</v>
      </c>
      <c r="J1267" s="6">
        <v>13</v>
      </c>
      <c r="K1267" s="6">
        <v>1</v>
      </c>
      <c r="L1267" s="6" t="str">
        <f>VLOOKUP(G1267,IDs!$Q$3:$R$22,2,0)</f>
        <v>Chennai</v>
      </c>
      <c r="M1267" s="6">
        <f>VLOOKUP(E1267,IDs!$A$3:$C$161,3,0)</f>
        <v>3</v>
      </c>
      <c r="N1267" s="6" t="str">
        <f>VLOOKUP(M1267,IDs!$F$3:$G$17,2,0)</f>
        <v>Laproscopy</v>
      </c>
    </row>
    <row r="1268" spans="1:14" ht="12.75">
      <c r="A1268" s="6" t="s">
        <v>1105</v>
      </c>
      <c r="B1268" s="6">
        <v>45822</v>
      </c>
      <c r="C1268" s="6">
        <v>2</v>
      </c>
      <c r="D1268" s="6"/>
      <c r="E1268" s="6">
        <v>37</v>
      </c>
      <c r="F1268" s="6">
        <v>13</v>
      </c>
      <c r="G1268" s="6">
        <v>6</v>
      </c>
      <c r="H1268" s="6"/>
      <c r="I1268" s="24">
        <v>44473.486111111102</v>
      </c>
      <c r="J1268" s="6">
        <v>13</v>
      </c>
      <c r="K1268" s="6">
        <v>2</v>
      </c>
      <c r="L1268" s="6" t="str">
        <f>VLOOKUP(G1268,IDs!$Q$3:$R$22,2,0)</f>
        <v>Pune</v>
      </c>
      <c r="M1268" s="6">
        <f>VLOOKUP(E1268,IDs!$A$3:$C$161,3,0)</f>
        <v>0</v>
      </c>
      <c r="N1268" s="6" t="str">
        <f>VLOOKUP(M1268,IDs!$F$3:$G$17,2,0)</f>
        <v>Not Assigned</v>
      </c>
    </row>
    <row r="1269" spans="1:14" ht="12.75">
      <c r="A1269" s="6" t="s">
        <v>1106</v>
      </c>
      <c r="B1269" s="6">
        <v>45824</v>
      </c>
      <c r="C1269" s="6">
        <v>2</v>
      </c>
      <c r="D1269" s="6" t="s">
        <v>54</v>
      </c>
      <c r="E1269" s="6">
        <v>37</v>
      </c>
      <c r="F1269" s="6">
        <v>4</v>
      </c>
      <c r="G1269" s="6">
        <v>3</v>
      </c>
      <c r="H1269" s="24">
        <v>44727</v>
      </c>
      <c r="I1269" s="24">
        <v>44473.493055555598</v>
      </c>
      <c r="J1269" s="6">
        <v>4</v>
      </c>
      <c r="K1269" s="6">
        <v>2</v>
      </c>
      <c r="L1269" s="6" t="str">
        <f>VLOOKUP(G1269,IDs!$Q$3:$R$22,2,0)</f>
        <v>Mumbai</v>
      </c>
      <c r="M1269" s="6">
        <f>VLOOKUP(E1269,IDs!$A$3:$C$161,3,0)</f>
        <v>0</v>
      </c>
      <c r="N1269" s="6" t="str">
        <f>VLOOKUP(M1269,IDs!$F$3:$G$17,2,0)</f>
        <v>Not Assigned</v>
      </c>
    </row>
    <row r="1270" spans="1:14" ht="12.75">
      <c r="A1270" s="6" t="s">
        <v>1107</v>
      </c>
      <c r="B1270" s="6">
        <v>45825</v>
      </c>
      <c r="C1270" s="6">
        <v>5</v>
      </c>
      <c r="D1270" s="6"/>
      <c r="E1270" s="6">
        <v>2</v>
      </c>
      <c r="F1270" s="6">
        <v>2</v>
      </c>
      <c r="G1270" s="6">
        <v>3</v>
      </c>
      <c r="H1270" s="6"/>
      <c r="I1270" s="24">
        <v>44473.498611111099</v>
      </c>
      <c r="J1270" s="6">
        <v>2</v>
      </c>
      <c r="K1270" s="6">
        <v>5</v>
      </c>
      <c r="L1270" s="6" t="str">
        <f>VLOOKUP(G1270,IDs!$Q$3:$R$22,2,0)</f>
        <v>Mumbai</v>
      </c>
      <c r="M1270" s="6">
        <f>VLOOKUP(E1270,IDs!$A$3:$C$161,3,0)</f>
        <v>1</v>
      </c>
      <c r="N1270" s="6" t="str">
        <f>VLOOKUP(M1270,IDs!$F$3:$G$17,2,0)</f>
        <v>Proctology</v>
      </c>
    </row>
    <row r="1271" spans="1:14" ht="12.75">
      <c r="A1271" s="6" t="s">
        <v>1108</v>
      </c>
      <c r="B1271" s="6">
        <v>45826</v>
      </c>
      <c r="C1271" s="6">
        <v>5</v>
      </c>
      <c r="D1271" s="6"/>
      <c r="E1271" s="6">
        <v>14</v>
      </c>
      <c r="F1271" s="6">
        <v>2</v>
      </c>
      <c r="G1271" s="6">
        <v>1</v>
      </c>
      <c r="H1271" s="6"/>
      <c r="I1271" s="24">
        <v>44473.499305555597</v>
      </c>
      <c r="J1271" s="6">
        <v>2</v>
      </c>
      <c r="K1271" s="6">
        <v>5</v>
      </c>
      <c r="L1271" s="6" t="str">
        <f>VLOOKUP(G1271,IDs!$Q$3:$R$22,2,0)</f>
        <v>New Delhi</v>
      </c>
      <c r="M1271" s="6">
        <f>VLOOKUP(E1271,IDs!$A$3:$C$161,3,0)</f>
        <v>6</v>
      </c>
      <c r="N1271" s="6" t="str">
        <f>VLOOKUP(M1271,IDs!$F$3:$G$17,2,0)</f>
        <v>Kidney Stone</v>
      </c>
    </row>
    <row r="1272" spans="1:14" ht="12.75">
      <c r="A1272" s="6" t="s">
        <v>1109</v>
      </c>
      <c r="B1272" s="6">
        <v>45827</v>
      </c>
      <c r="C1272" s="6">
        <v>2</v>
      </c>
      <c r="D1272" s="6"/>
      <c r="E1272" s="6">
        <v>37</v>
      </c>
      <c r="F1272" s="6">
        <v>2</v>
      </c>
      <c r="G1272" s="6">
        <v>4</v>
      </c>
      <c r="H1272" s="24">
        <v>44474</v>
      </c>
      <c r="I1272" s="24">
        <v>44473.5</v>
      </c>
      <c r="J1272" s="6">
        <v>2</v>
      </c>
      <c r="K1272" s="6">
        <v>2</v>
      </c>
      <c r="L1272" s="6" t="str">
        <f>VLOOKUP(G1272,IDs!$Q$3:$R$22,2,0)</f>
        <v>Hyderabad</v>
      </c>
      <c r="M1272" s="6">
        <f>VLOOKUP(E1272,IDs!$A$3:$C$161,3,0)</f>
        <v>0</v>
      </c>
      <c r="N1272" s="6" t="str">
        <f>VLOOKUP(M1272,IDs!$F$3:$G$17,2,0)</f>
        <v>Not Assigned</v>
      </c>
    </row>
    <row r="1273" spans="1:14" ht="12.75">
      <c r="A1273" s="6" t="s">
        <v>1110</v>
      </c>
      <c r="B1273" s="6">
        <v>45828</v>
      </c>
      <c r="C1273" s="6">
        <v>2</v>
      </c>
      <c r="D1273" s="6"/>
      <c r="E1273" s="6">
        <v>37</v>
      </c>
      <c r="F1273" s="6">
        <v>2</v>
      </c>
      <c r="G1273" s="6">
        <v>1</v>
      </c>
      <c r="H1273" s="6"/>
      <c r="I1273" s="24">
        <v>44473.5</v>
      </c>
      <c r="J1273" s="6">
        <v>2</v>
      </c>
      <c r="K1273" s="6">
        <v>2</v>
      </c>
      <c r="L1273" s="6" t="str">
        <f>VLOOKUP(G1273,IDs!$Q$3:$R$22,2,0)</f>
        <v>New Delhi</v>
      </c>
      <c r="M1273" s="6">
        <f>VLOOKUP(E1273,IDs!$A$3:$C$161,3,0)</f>
        <v>0</v>
      </c>
      <c r="N1273" s="6" t="str">
        <f>VLOOKUP(M1273,IDs!$F$3:$G$17,2,0)</f>
        <v>Not Assigned</v>
      </c>
    </row>
    <row r="1274" spans="1:14" ht="12.75">
      <c r="A1274" s="6" t="s">
        <v>1111</v>
      </c>
      <c r="B1274" s="6">
        <v>45829</v>
      </c>
      <c r="C1274" s="6">
        <v>2</v>
      </c>
      <c r="D1274" s="6"/>
      <c r="E1274" s="6">
        <v>2</v>
      </c>
      <c r="F1274" s="6">
        <v>51</v>
      </c>
      <c r="G1274" s="6">
        <v>4</v>
      </c>
      <c r="H1274" s="6"/>
      <c r="I1274" s="24">
        <v>44473.5</v>
      </c>
      <c r="J1274" s="6">
        <v>51</v>
      </c>
      <c r="K1274" s="6">
        <v>2</v>
      </c>
      <c r="L1274" s="6" t="str">
        <f>VLOOKUP(G1274,IDs!$Q$3:$R$22,2,0)</f>
        <v>Hyderabad</v>
      </c>
      <c r="M1274" s="6">
        <f>VLOOKUP(E1274,IDs!$A$3:$C$161,3,0)</f>
        <v>1</v>
      </c>
      <c r="N1274" s="6" t="str">
        <f>VLOOKUP(M1274,IDs!$F$3:$G$17,2,0)</f>
        <v>Proctology</v>
      </c>
    </row>
    <row r="1275" spans="1:14" ht="12.75">
      <c r="A1275" s="6" t="s">
        <v>1112</v>
      </c>
      <c r="B1275" s="6">
        <v>45830</v>
      </c>
      <c r="C1275" s="6">
        <v>5</v>
      </c>
      <c r="D1275" s="6"/>
      <c r="E1275" s="6">
        <v>14</v>
      </c>
      <c r="F1275" s="6">
        <v>10</v>
      </c>
      <c r="G1275" s="6">
        <v>3</v>
      </c>
      <c r="H1275" s="6"/>
      <c r="I1275" s="24">
        <v>44473.500694444403</v>
      </c>
      <c r="J1275" s="6">
        <v>10</v>
      </c>
      <c r="K1275" s="6">
        <v>5</v>
      </c>
      <c r="L1275" s="6" t="str">
        <f>VLOOKUP(G1275,IDs!$Q$3:$R$22,2,0)</f>
        <v>Mumbai</v>
      </c>
      <c r="M1275" s="6">
        <f>VLOOKUP(E1275,IDs!$A$3:$C$161,3,0)</f>
        <v>6</v>
      </c>
      <c r="N1275" s="6" t="str">
        <f>VLOOKUP(M1275,IDs!$F$3:$G$17,2,0)</f>
        <v>Kidney Stone</v>
      </c>
    </row>
    <row r="1276" spans="1:14" ht="12.75">
      <c r="A1276" s="6" t="s">
        <v>1113</v>
      </c>
      <c r="B1276" s="6">
        <v>45831</v>
      </c>
      <c r="C1276" s="6">
        <v>2</v>
      </c>
      <c r="D1276" s="6" t="s">
        <v>54</v>
      </c>
      <c r="E1276" s="6">
        <v>39</v>
      </c>
      <c r="F1276" s="6">
        <v>34</v>
      </c>
      <c r="G1276" s="6">
        <v>2</v>
      </c>
      <c r="H1276" s="24">
        <v>25569</v>
      </c>
      <c r="I1276" s="24">
        <v>44473.501388888901</v>
      </c>
      <c r="J1276" s="6">
        <v>34</v>
      </c>
      <c r="K1276" s="6">
        <v>2</v>
      </c>
      <c r="L1276" s="6" t="str">
        <f>VLOOKUP(G1276,IDs!$Q$3:$R$22,2,0)</f>
        <v>Bangalore</v>
      </c>
      <c r="M1276" s="6">
        <f>VLOOKUP(E1276,IDs!$A$3:$C$161,3,0)</f>
        <v>2</v>
      </c>
      <c r="N1276" s="6" t="str">
        <f>VLOOKUP(M1276,IDs!$F$3:$G$17,2,0)</f>
        <v>Urology Circumcision</v>
      </c>
    </row>
    <row r="1277" spans="1:14" ht="12.75">
      <c r="A1277" s="6" t="s">
        <v>1114</v>
      </c>
      <c r="B1277" s="6">
        <v>45832</v>
      </c>
      <c r="C1277" s="6">
        <v>5</v>
      </c>
      <c r="D1277" s="6"/>
      <c r="E1277" s="6">
        <v>14</v>
      </c>
      <c r="F1277" s="6">
        <v>2</v>
      </c>
      <c r="G1277" s="6">
        <v>1</v>
      </c>
      <c r="H1277" s="6"/>
      <c r="I1277" s="24">
        <v>44473.501388888901</v>
      </c>
      <c r="J1277" s="6">
        <v>2</v>
      </c>
      <c r="K1277" s="6">
        <v>5</v>
      </c>
      <c r="L1277" s="6" t="str">
        <f>VLOOKUP(G1277,IDs!$Q$3:$R$22,2,0)</f>
        <v>New Delhi</v>
      </c>
      <c r="M1277" s="6">
        <f>VLOOKUP(E1277,IDs!$A$3:$C$161,3,0)</f>
        <v>6</v>
      </c>
      <c r="N1277" s="6" t="str">
        <f>VLOOKUP(M1277,IDs!$F$3:$G$17,2,0)</f>
        <v>Kidney Stone</v>
      </c>
    </row>
    <row r="1278" spans="1:14" ht="12.75">
      <c r="A1278" s="6" t="s">
        <v>1115</v>
      </c>
      <c r="B1278" s="6">
        <v>45833</v>
      </c>
      <c r="C1278" s="6">
        <v>1</v>
      </c>
      <c r="D1278" s="6" t="s">
        <v>54</v>
      </c>
      <c r="E1278" s="6">
        <v>20</v>
      </c>
      <c r="F1278" s="6">
        <v>34</v>
      </c>
      <c r="G1278" s="6">
        <v>2</v>
      </c>
      <c r="H1278" s="23">
        <v>44489</v>
      </c>
      <c r="I1278" s="24">
        <v>44473.502083333296</v>
      </c>
      <c r="J1278" s="6">
        <v>34</v>
      </c>
      <c r="K1278" s="6">
        <v>1</v>
      </c>
      <c r="L1278" s="6" t="str">
        <f>VLOOKUP(G1278,IDs!$Q$3:$R$22,2,0)</f>
        <v>Bangalore</v>
      </c>
      <c r="M1278" s="6">
        <f>VLOOKUP(E1278,IDs!$A$3:$C$161,3,0)</f>
        <v>1</v>
      </c>
      <c r="N1278" s="6" t="str">
        <f>VLOOKUP(M1278,IDs!$F$3:$G$17,2,0)</f>
        <v>Proctology</v>
      </c>
    </row>
    <row r="1279" spans="1:14" ht="12.75">
      <c r="A1279" s="6" t="s">
        <v>1116</v>
      </c>
      <c r="B1279" s="6">
        <v>45834</v>
      </c>
      <c r="C1279" s="6">
        <v>1</v>
      </c>
      <c r="D1279" s="6"/>
      <c r="E1279" s="6">
        <v>16</v>
      </c>
      <c r="F1279" s="6">
        <v>2</v>
      </c>
      <c r="G1279" s="6">
        <v>3</v>
      </c>
      <c r="H1279" s="24">
        <v>44566</v>
      </c>
      <c r="I1279" s="24">
        <v>44473.502083333296</v>
      </c>
      <c r="J1279" s="6">
        <v>2</v>
      </c>
      <c r="K1279" s="6">
        <v>1</v>
      </c>
      <c r="L1279" s="6" t="str">
        <f>VLOOKUP(G1279,IDs!$Q$3:$R$22,2,0)</f>
        <v>Mumbai</v>
      </c>
      <c r="M1279" s="6">
        <f>VLOOKUP(E1279,IDs!$A$3:$C$161,3,0)</f>
        <v>3</v>
      </c>
      <c r="N1279" s="6" t="str">
        <f>VLOOKUP(M1279,IDs!$F$3:$G$17,2,0)</f>
        <v>Laproscopy</v>
      </c>
    </row>
    <row r="1280" spans="1:14" ht="12.75">
      <c r="A1280" s="6" t="s">
        <v>1116</v>
      </c>
      <c r="B1280" s="6">
        <v>45835</v>
      </c>
      <c r="C1280" s="6">
        <v>2</v>
      </c>
      <c r="D1280" s="6"/>
      <c r="E1280" s="6">
        <v>37</v>
      </c>
      <c r="F1280" s="6">
        <v>4</v>
      </c>
      <c r="G1280" s="6">
        <v>3</v>
      </c>
      <c r="H1280" s="24">
        <v>44722</v>
      </c>
      <c r="I1280" s="24">
        <v>44473.503472222197</v>
      </c>
      <c r="J1280" s="6">
        <v>4</v>
      </c>
      <c r="K1280" s="6">
        <v>2</v>
      </c>
      <c r="L1280" s="6" t="str">
        <f>VLOOKUP(G1280,IDs!$Q$3:$R$22,2,0)</f>
        <v>Mumbai</v>
      </c>
      <c r="M1280" s="6">
        <f>VLOOKUP(E1280,IDs!$A$3:$C$161,3,0)</f>
        <v>0</v>
      </c>
      <c r="N1280" s="6" t="str">
        <f>VLOOKUP(M1280,IDs!$F$3:$G$17,2,0)</f>
        <v>Not Assigned</v>
      </c>
    </row>
    <row r="1281" spans="1:14" ht="12.75">
      <c r="A1281" s="6" t="s">
        <v>1117</v>
      </c>
      <c r="B1281" s="6">
        <v>45836</v>
      </c>
      <c r="C1281" s="6">
        <v>2</v>
      </c>
      <c r="D1281" s="6" t="s">
        <v>54</v>
      </c>
      <c r="E1281" s="6">
        <v>21</v>
      </c>
      <c r="F1281" s="6">
        <v>34</v>
      </c>
      <c r="G1281" s="6">
        <v>1</v>
      </c>
      <c r="H1281" s="24">
        <v>44474</v>
      </c>
      <c r="I1281" s="24">
        <v>44473.503472222197</v>
      </c>
      <c r="J1281" s="6">
        <v>34</v>
      </c>
      <c r="K1281" s="6">
        <v>2</v>
      </c>
      <c r="L1281" s="6" t="str">
        <f>VLOOKUP(G1281,IDs!$Q$3:$R$22,2,0)</f>
        <v>New Delhi</v>
      </c>
      <c r="M1281" s="6">
        <f>VLOOKUP(E1281,IDs!$A$3:$C$161,3,0)</f>
        <v>1</v>
      </c>
      <c r="N1281" s="6" t="str">
        <f>VLOOKUP(M1281,IDs!$F$3:$G$17,2,0)</f>
        <v>Proctology</v>
      </c>
    </row>
    <row r="1282" spans="1:14" ht="12.75">
      <c r="A1282" s="6" t="s">
        <v>1118</v>
      </c>
      <c r="B1282" s="6">
        <v>45837</v>
      </c>
      <c r="C1282" s="6">
        <v>5</v>
      </c>
      <c r="D1282" s="6"/>
      <c r="E1282" s="6">
        <v>2</v>
      </c>
      <c r="F1282" s="6">
        <v>39</v>
      </c>
      <c r="G1282" s="6">
        <v>3</v>
      </c>
      <c r="H1282" s="6"/>
      <c r="I1282" s="24">
        <v>44473.504166666702</v>
      </c>
      <c r="J1282" s="6">
        <v>39</v>
      </c>
      <c r="K1282" s="6">
        <v>5</v>
      </c>
      <c r="L1282" s="6" t="str">
        <f>VLOOKUP(G1282,IDs!$Q$3:$R$22,2,0)</f>
        <v>Mumbai</v>
      </c>
      <c r="M1282" s="6">
        <f>VLOOKUP(E1282,IDs!$A$3:$C$161,3,0)</f>
        <v>1</v>
      </c>
      <c r="N1282" s="6" t="str">
        <f>VLOOKUP(M1282,IDs!$F$3:$G$17,2,0)</f>
        <v>Proctology</v>
      </c>
    </row>
    <row r="1283" spans="1:14" ht="12.75">
      <c r="A1283" s="6" t="s">
        <v>1119</v>
      </c>
      <c r="B1283" s="6">
        <v>45838</v>
      </c>
      <c r="C1283" s="6">
        <v>5</v>
      </c>
      <c r="D1283" s="6" t="s">
        <v>54</v>
      </c>
      <c r="E1283" s="6">
        <v>17</v>
      </c>
      <c r="F1283" s="6">
        <v>13</v>
      </c>
      <c r="G1283" s="6">
        <v>3</v>
      </c>
      <c r="H1283" s="24">
        <v>44727</v>
      </c>
      <c r="I1283" s="24">
        <v>44473.505555555603</v>
      </c>
      <c r="J1283" s="6">
        <v>13</v>
      </c>
      <c r="K1283" s="6">
        <v>5</v>
      </c>
      <c r="L1283" s="6" t="str">
        <f>VLOOKUP(G1283,IDs!$Q$3:$R$22,2,0)</f>
        <v>Mumbai</v>
      </c>
      <c r="M1283" s="6">
        <f>VLOOKUP(E1283,IDs!$A$3:$C$161,3,0)</f>
        <v>7</v>
      </c>
      <c r="N1283" s="6" t="str">
        <f>VLOOKUP(M1283,IDs!$F$3:$G$17,2,0)</f>
        <v>Cosmetic</v>
      </c>
    </row>
    <row r="1284" spans="1:14" ht="12.75">
      <c r="A1284" s="6" t="s">
        <v>1120</v>
      </c>
      <c r="B1284" s="6">
        <v>45839</v>
      </c>
      <c r="C1284" s="6">
        <v>2</v>
      </c>
      <c r="D1284" s="6"/>
      <c r="E1284" s="6">
        <v>37</v>
      </c>
      <c r="F1284" s="6">
        <v>2</v>
      </c>
      <c r="G1284" s="6">
        <v>8</v>
      </c>
      <c r="H1284" s="6"/>
      <c r="I1284" s="24">
        <v>44473.506944444402</v>
      </c>
      <c r="J1284" s="6">
        <v>2</v>
      </c>
      <c r="K1284" s="6">
        <v>2</v>
      </c>
      <c r="L1284" s="6" t="str">
        <f>VLOOKUP(G1284,IDs!$Q$3:$R$22,2,0)</f>
        <v xml:space="preserve">Tertiary </v>
      </c>
      <c r="M1284" s="6">
        <f>VLOOKUP(E1284,IDs!$A$3:$C$161,3,0)</f>
        <v>0</v>
      </c>
      <c r="N1284" s="6" t="str">
        <f>VLOOKUP(M1284,IDs!$F$3:$G$17,2,0)</f>
        <v>Not Assigned</v>
      </c>
    </row>
    <row r="1285" spans="1:14" ht="12.75">
      <c r="A1285" s="6" t="s">
        <v>1121</v>
      </c>
      <c r="B1285" s="6">
        <v>45840</v>
      </c>
      <c r="C1285" s="6">
        <v>5</v>
      </c>
      <c r="D1285" s="6"/>
      <c r="E1285" s="6">
        <v>17</v>
      </c>
      <c r="F1285" s="6">
        <v>2</v>
      </c>
      <c r="G1285" s="6">
        <v>3</v>
      </c>
      <c r="H1285" s="6"/>
      <c r="I1285" s="24">
        <v>44473.509722222203</v>
      </c>
      <c r="J1285" s="6">
        <v>2</v>
      </c>
      <c r="K1285" s="6">
        <v>5</v>
      </c>
      <c r="L1285" s="6" t="str">
        <f>VLOOKUP(G1285,IDs!$Q$3:$R$22,2,0)</f>
        <v>Mumbai</v>
      </c>
      <c r="M1285" s="6">
        <f>VLOOKUP(E1285,IDs!$A$3:$C$161,3,0)</f>
        <v>7</v>
      </c>
      <c r="N1285" s="6" t="str">
        <f>VLOOKUP(M1285,IDs!$F$3:$G$17,2,0)</f>
        <v>Cosmetic</v>
      </c>
    </row>
    <row r="1286" spans="1:14" ht="12.75">
      <c r="A1286" s="6" t="s">
        <v>1122</v>
      </c>
      <c r="B1286" s="6">
        <v>45841</v>
      </c>
      <c r="C1286" s="6">
        <v>1</v>
      </c>
      <c r="D1286" s="6"/>
      <c r="E1286" s="6">
        <v>17</v>
      </c>
      <c r="F1286" s="6">
        <v>12</v>
      </c>
      <c r="G1286" s="6">
        <v>3</v>
      </c>
      <c r="H1286" s="6"/>
      <c r="I1286" s="24">
        <v>44473.510416666701</v>
      </c>
      <c r="J1286" s="6">
        <v>12</v>
      </c>
      <c r="K1286" s="6">
        <v>1</v>
      </c>
      <c r="L1286" s="6" t="str">
        <f>VLOOKUP(G1286,IDs!$Q$3:$R$22,2,0)</f>
        <v>Mumbai</v>
      </c>
      <c r="M1286" s="6">
        <f>VLOOKUP(E1286,IDs!$A$3:$C$161,3,0)</f>
        <v>7</v>
      </c>
      <c r="N1286" s="6" t="str">
        <f>VLOOKUP(M1286,IDs!$F$3:$G$17,2,0)</f>
        <v>Cosmetic</v>
      </c>
    </row>
    <row r="1287" spans="1:14" ht="12.75">
      <c r="A1287" s="6" t="s">
        <v>1123</v>
      </c>
      <c r="B1287" s="6">
        <v>45842</v>
      </c>
      <c r="C1287" s="6">
        <v>2</v>
      </c>
      <c r="D1287" s="6"/>
      <c r="E1287" s="6">
        <v>37</v>
      </c>
      <c r="F1287" s="6">
        <v>2</v>
      </c>
      <c r="G1287" s="6">
        <v>4</v>
      </c>
      <c r="H1287" s="24">
        <v>44474</v>
      </c>
      <c r="I1287" s="24">
        <v>44473.510416666701</v>
      </c>
      <c r="J1287" s="6">
        <v>2</v>
      </c>
      <c r="K1287" s="6">
        <v>2</v>
      </c>
      <c r="L1287" s="6" t="str">
        <f>VLOOKUP(G1287,IDs!$Q$3:$R$22,2,0)</f>
        <v>Hyderabad</v>
      </c>
      <c r="M1287" s="6">
        <f>VLOOKUP(E1287,IDs!$A$3:$C$161,3,0)</f>
        <v>0</v>
      </c>
      <c r="N1287" s="6" t="str">
        <f>VLOOKUP(M1287,IDs!$F$3:$G$17,2,0)</f>
        <v>Not Assigned</v>
      </c>
    </row>
    <row r="1288" spans="1:14" ht="12.75">
      <c r="A1288" s="6" t="s">
        <v>1122</v>
      </c>
      <c r="B1288" s="6">
        <v>45843</v>
      </c>
      <c r="C1288" s="6">
        <v>4</v>
      </c>
      <c r="D1288" s="6" t="s">
        <v>49</v>
      </c>
      <c r="E1288" s="6">
        <v>17</v>
      </c>
      <c r="F1288" s="6">
        <v>2</v>
      </c>
      <c r="G1288" s="6">
        <v>3</v>
      </c>
      <c r="H1288" s="24">
        <v>44628</v>
      </c>
      <c r="I1288" s="24">
        <v>44473.510416666701</v>
      </c>
      <c r="J1288" s="6">
        <v>2</v>
      </c>
      <c r="K1288" s="6">
        <v>4</v>
      </c>
      <c r="L1288" s="6" t="str">
        <f>VLOOKUP(G1288,IDs!$Q$3:$R$22,2,0)</f>
        <v>Mumbai</v>
      </c>
      <c r="M1288" s="6">
        <f>VLOOKUP(E1288,IDs!$A$3:$C$161,3,0)</f>
        <v>7</v>
      </c>
      <c r="N1288" s="6" t="str">
        <f>VLOOKUP(M1288,IDs!$F$3:$G$17,2,0)</f>
        <v>Cosmetic</v>
      </c>
    </row>
    <row r="1289" spans="1:14" ht="12.75">
      <c r="A1289" s="6" t="s">
        <v>1124</v>
      </c>
      <c r="B1289" s="6">
        <v>45844</v>
      </c>
      <c r="C1289" s="6">
        <v>2</v>
      </c>
      <c r="D1289" s="6"/>
      <c r="E1289" s="6">
        <v>37</v>
      </c>
      <c r="F1289" s="6">
        <v>39</v>
      </c>
      <c r="G1289" s="6">
        <v>2</v>
      </c>
      <c r="H1289" s="6"/>
      <c r="I1289" s="24">
        <v>44473.513888888898</v>
      </c>
      <c r="J1289" s="6">
        <v>39</v>
      </c>
      <c r="K1289" s="6">
        <v>2</v>
      </c>
      <c r="L1289" s="6" t="str">
        <f>VLOOKUP(G1289,IDs!$Q$3:$R$22,2,0)</f>
        <v>Bangalore</v>
      </c>
      <c r="M1289" s="6">
        <f>VLOOKUP(E1289,IDs!$A$3:$C$161,3,0)</f>
        <v>0</v>
      </c>
      <c r="N1289" s="6" t="str">
        <f>VLOOKUP(M1289,IDs!$F$3:$G$17,2,0)</f>
        <v>Not Assigned</v>
      </c>
    </row>
    <row r="1290" spans="1:14" ht="12.75">
      <c r="A1290" s="6" t="s">
        <v>1125</v>
      </c>
      <c r="B1290" s="6">
        <v>45845</v>
      </c>
      <c r="C1290" s="6">
        <v>5</v>
      </c>
      <c r="D1290" s="6" t="s">
        <v>49</v>
      </c>
      <c r="E1290" s="6">
        <v>2</v>
      </c>
      <c r="F1290" s="6">
        <v>56</v>
      </c>
      <c r="G1290" s="6">
        <v>1</v>
      </c>
      <c r="H1290" s="24">
        <v>44614</v>
      </c>
      <c r="I1290" s="24">
        <v>44473.519444444399</v>
      </c>
      <c r="J1290" s="6">
        <v>56</v>
      </c>
      <c r="K1290" s="6">
        <v>5</v>
      </c>
      <c r="L1290" s="6" t="str">
        <f>VLOOKUP(G1290,IDs!$Q$3:$R$22,2,0)</f>
        <v>New Delhi</v>
      </c>
      <c r="M1290" s="6">
        <f>VLOOKUP(E1290,IDs!$A$3:$C$161,3,0)</f>
        <v>1</v>
      </c>
      <c r="N1290" s="6" t="str">
        <f>VLOOKUP(M1290,IDs!$F$3:$G$17,2,0)</f>
        <v>Proctology</v>
      </c>
    </row>
    <row r="1291" spans="1:14" ht="12.75">
      <c r="A1291" s="6" t="s">
        <v>1126</v>
      </c>
      <c r="B1291" s="6">
        <v>45846</v>
      </c>
      <c r="C1291" s="6">
        <v>2</v>
      </c>
      <c r="D1291" s="6"/>
      <c r="E1291" s="6">
        <v>37</v>
      </c>
      <c r="F1291" s="6">
        <v>2</v>
      </c>
      <c r="G1291" s="6">
        <v>4</v>
      </c>
      <c r="H1291" s="6"/>
      <c r="I1291" s="24">
        <v>44473.520833333299</v>
      </c>
      <c r="J1291" s="6">
        <v>2</v>
      </c>
      <c r="K1291" s="6">
        <v>2</v>
      </c>
      <c r="L1291" s="6" t="str">
        <f>VLOOKUP(G1291,IDs!$Q$3:$R$22,2,0)</f>
        <v>Hyderabad</v>
      </c>
      <c r="M1291" s="6">
        <f>VLOOKUP(E1291,IDs!$A$3:$C$161,3,0)</f>
        <v>0</v>
      </c>
      <c r="N1291" s="6" t="str">
        <f>VLOOKUP(M1291,IDs!$F$3:$G$17,2,0)</f>
        <v>Not Assigned</v>
      </c>
    </row>
    <row r="1292" spans="1:14" ht="12.75">
      <c r="A1292" s="6" t="s">
        <v>1127</v>
      </c>
      <c r="B1292" s="6">
        <v>45847</v>
      </c>
      <c r="C1292" s="6">
        <v>5</v>
      </c>
      <c r="D1292" s="6"/>
      <c r="E1292" s="6">
        <v>16</v>
      </c>
      <c r="F1292" s="6">
        <v>12</v>
      </c>
      <c r="G1292" s="6">
        <v>3</v>
      </c>
      <c r="H1292" s="6"/>
      <c r="I1292" s="24">
        <v>44473.522916666698</v>
      </c>
      <c r="J1292" s="6">
        <v>12</v>
      </c>
      <c r="K1292" s="6">
        <v>5</v>
      </c>
      <c r="L1292" s="6" t="str">
        <f>VLOOKUP(G1292,IDs!$Q$3:$R$22,2,0)</f>
        <v>Mumbai</v>
      </c>
      <c r="M1292" s="6">
        <f>VLOOKUP(E1292,IDs!$A$3:$C$161,3,0)</f>
        <v>3</v>
      </c>
      <c r="N1292" s="6" t="str">
        <f>VLOOKUP(M1292,IDs!$F$3:$G$17,2,0)</f>
        <v>Laproscopy</v>
      </c>
    </row>
    <row r="1293" spans="1:14" ht="12.75">
      <c r="A1293" s="6" t="s">
        <v>1128</v>
      </c>
      <c r="B1293" s="6">
        <v>45848</v>
      </c>
      <c r="C1293" s="6">
        <v>1</v>
      </c>
      <c r="D1293" s="6"/>
      <c r="E1293" s="6">
        <v>17</v>
      </c>
      <c r="F1293" s="6">
        <v>12</v>
      </c>
      <c r="G1293" s="6">
        <v>3</v>
      </c>
      <c r="H1293" s="6"/>
      <c r="I1293" s="24">
        <v>44473.523611111101</v>
      </c>
      <c r="J1293" s="6">
        <v>12</v>
      </c>
      <c r="K1293" s="6">
        <v>1</v>
      </c>
      <c r="L1293" s="6" t="str">
        <f>VLOOKUP(G1293,IDs!$Q$3:$R$22,2,0)</f>
        <v>Mumbai</v>
      </c>
      <c r="M1293" s="6">
        <f>VLOOKUP(E1293,IDs!$A$3:$C$161,3,0)</f>
        <v>7</v>
      </c>
      <c r="N1293" s="6" t="str">
        <f>VLOOKUP(M1293,IDs!$F$3:$G$17,2,0)</f>
        <v>Cosmetic</v>
      </c>
    </row>
    <row r="1294" spans="1:14" ht="12.75">
      <c r="A1294" s="6" t="s">
        <v>1129</v>
      </c>
      <c r="B1294" s="6">
        <v>45849</v>
      </c>
      <c r="C1294" s="6">
        <v>2</v>
      </c>
      <c r="D1294" s="6"/>
      <c r="E1294" s="6">
        <v>37</v>
      </c>
      <c r="F1294" s="6">
        <v>2</v>
      </c>
      <c r="G1294" s="6">
        <v>3</v>
      </c>
      <c r="H1294" s="6"/>
      <c r="I1294" s="24">
        <v>44473.524305555598</v>
      </c>
      <c r="J1294" s="6">
        <v>2</v>
      </c>
      <c r="K1294" s="6">
        <v>2</v>
      </c>
      <c r="L1294" s="6" t="str">
        <f>VLOOKUP(G1294,IDs!$Q$3:$R$22,2,0)</f>
        <v>Mumbai</v>
      </c>
      <c r="M1294" s="6">
        <f>VLOOKUP(E1294,IDs!$A$3:$C$161,3,0)</f>
        <v>0</v>
      </c>
      <c r="N1294" s="6" t="str">
        <f>VLOOKUP(M1294,IDs!$F$3:$G$17,2,0)</f>
        <v>Not Assigned</v>
      </c>
    </row>
    <row r="1295" spans="1:14" ht="12.75">
      <c r="A1295" s="6" t="s">
        <v>1129</v>
      </c>
      <c r="B1295" s="6">
        <v>45850</v>
      </c>
      <c r="C1295" s="6">
        <v>2</v>
      </c>
      <c r="D1295" s="6"/>
      <c r="E1295" s="6">
        <v>14</v>
      </c>
      <c r="F1295" s="6">
        <v>13</v>
      </c>
      <c r="G1295" s="6">
        <v>1</v>
      </c>
      <c r="H1295" s="6"/>
      <c r="I1295" s="24">
        <v>44473.524305555598</v>
      </c>
      <c r="J1295" s="6">
        <v>13</v>
      </c>
      <c r="K1295" s="6">
        <v>2</v>
      </c>
      <c r="L1295" s="6" t="str">
        <f>VLOOKUP(G1295,IDs!$Q$3:$R$22,2,0)</f>
        <v>New Delhi</v>
      </c>
      <c r="M1295" s="6">
        <f>VLOOKUP(E1295,IDs!$A$3:$C$161,3,0)</f>
        <v>6</v>
      </c>
      <c r="N1295" s="6" t="str">
        <f>VLOOKUP(M1295,IDs!$F$3:$G$17,2,0)</f>
        <v>Kidney Stone</v>
      </c>
    </row>
    <row r="1296" spans="1:14" ht="12.75">
      <c r="A1296" s="6" t="s">
        <v>1130</v>
      </c>
      <c r="B1296" s="6">
        <v>45851</v>
      </c>
      <c r="C1296" s="6">
        <v>1</v>
      </c>
      <c r="D1296" s="6"/>
      <c r="E1296" s="6">
        <v>17</v>
      </c>
      <c r="F1296" s="6">
        <v>4</v>
      </c>
      <c r="G1296" s="6">
        <v>3</v>
      </c>
      <c r="H1296" s="24">
        <v>44722</v>
      </c>
      <c r="I1296" s="24">
        <v>44473.524305555598</v>
      </c>
      <c r="J1296" s="6">
        <v>4</v>
      </c>
      <c r="K1296" s="6">
        <v>1</v>
      </c>
      <c r="L1296" s="6" t="str">
        <f>VLOOKUP(G1296,IDs!$Q$3:$R$22,2,0)</f>
        <v>Mumbai</v>
      </c>
      <c r="M1296" s="6">
        <f>VLOOKUP(E1296,IDs!$A$3:$C$161,3,0)</f>
        <v>7</v>
      </c>
      <c r="N1296" s="6" t="str">
        <f>VLOOKUP(M1296,IDs!$F$3:$G$17,2,0)</f>
        <v>Cosmetic</v>
      </c>
    </row>
    <row r="1297" spans="1:14" ht="12.75">
      <c r="A1297" s="6" t="s">
        <v>1131</v>
      </c>
      <c r="B1297" s="6">
        <v>45852</v>
      </c>
      <c r="C1297" s="6">
        <v>1</v>
      </c>
      <c r="D1297" s="6"/>
      <c r="E1297" s="6">
        <v>20</v>
      </c>
      <c r="F1297" s="6">
        <v>2</v>
      </c>
      <c r="G1297" s="6">
        <v>1</v>
      </c>
      <c r="H1297" s="6"/>
      <c r="I1297" s="24">
        <v>44473.524305555598</v>
      </c>
      <c r="J1297" s="6">
        <v>2</v>
      </c>
      <c r="K1297" s="6">
        <v>1</v>
      </c>
      <c r="L1297" s="6" t="str">
        <f>VLOOKUP(G1297,IDs!$Q$3:$R$22,2,0)</f>
        <v>New Delhi</v>
      </c>
      <c r="M1297" s="6">
        <f>VLOOKUP(E1297,IDs!$A$3:$C$161,3,0)</f>
        <v>1</v>
      </c>
      <c r="N1297" s="6" t="str">
        <f>VLOOKUP(M1297,IDs!$F$3:$G$17,2,0)</f>
        <v>Proctology</v>
      </c>
    </row>
    <row r="1298" spans="1:14" ht="12.75">
      <c r="A1298" s="6" t="s">
        <v>1132</v>
      </c>
      <c r="B1298" s="6">
        <v>45853</v>
      </c>
      <c r="C1298" s="6">
        <v>4</v>
      </c>
      <c r="D1298" s="6"/>
      <c r="E1298" s="6">
        <v>16</v>
      </c>
      <c r="F1298" s="6">
        <v>4</v>
      </c>
      <c r="G1298" s="6">
        <v>3</v>
      </c>
      <c r="H1298" s="24">
        <v>44743</v>
      </c>
      <c r="I1298" s="24">
        <v>44473.525000000001</v>
      </c>
      <c r="J1298" s="6">
        <v>4</v>
      </c>
      <c r="K1298" s="6">
        <v>4</v>
      </c>
      <c r="L1298" s="6" t="str">
        <f>VLOOKUP(G1298,IDs!$Q$3:$R$22,2,0)</f>
        <v>Mumbai</v>
      </c>
      <c r="M1298" s="6">
        <f>VLOOKUP(E1298,IDs!$A$3:$C$161,3,0)</f>
        <v>3</v>
      </c>
      <c r="N1298" s="6" t="str">
        <f>VLOOKUP(M1298,IDs!$F$3:$G$17,2,0)</f>
        <v>Laproscopy</v>
      </c>
    </row>
    <row r="1299" spans="1:14" ht="12.75">
      <c r="A1299" s="6" t="s">
        <v>1132</v>
      </c>
      <c r="B1299" s="6">
        <v>45854</v>
      </c>
      <c r="C1299" s="6">
        <v>2</v>
      </c>
      <c r="D1299" s="6"/>
      <c r="E1299" s="6">
        <v>131</v>
      </c>
      <c r="F1299" s="6">
        <v>12</v>
      </c>
      <c r="G1299" s="6">
        <v>3</v>
      </c>
      <c r="H1299" s="6"/>
      <c r="I1299" s="24">
        <v>44473.527777777803</v>
      </c>
      <c r="J1299" s="6">
        <v>12</v>
      </c>
      <c r="K1299" s="6">
        <v>2</v>
      </c>
      <c r="L1299" s="6" t="str">
        <f>VLOOKUP(G1299,IDs!$Q$3:$R$22,2,0)</f>
        <v>Mumbai</v>
      </c>
      <c r="M1299" s="6">
        <f>VLOOKUP(E1299,IDs!$A$3:$C$161,3,0)</f>
        <v>3</v>
      </c>
      <c r="N1299" s="6" t="str">
        <f>VLOOKUP(M1299,IDs!$F$3:$G$17,2,0)</f>
        <v>Laproscopy</v>
      </c>
    </row>
    <row r="1300" spans="1:14" ht="12.75">
      <c r="A1300" s="6" t="s">
        <v>1133</v>
      </c>
      <c r="B1300" s="6">
        <v>45855</v>
      </c>
      <c r="C1300" s="6">
        <v>2</v>
      </c>
      <c r="D1300" s="6"/>
      <c r="E1300" s="6">
        <v>39</v>
      </c>
      <c r="F1300" s="6">
        <v>13</v>
      </c>
      <c r="G1300" s="6">
        <v>4</v>
      </c>
      <c r="H1300" s="6"/>
      <c r="I1300" s="24">
        <v>44473.527777777803</v>
      </c>
      <c r="J1300" s="6">
        <v>13</v>
      </c>
      <c r="K1300" s="6">
        <v>2</v>
      </c>
      <c r="L1300" s="6" t="str">
        <f>VLOOKUP(G1300,IDs!$Q$3:$R$22,2,0)</f>
        <v>Hyderabad</v>
      </c>
      <c r="M1300" s="6">
        <f>VLOOKUP(E1300,IDs!$A$3:$C$161,3,0)</f>
        <v>2</v>
      </c>
      <c r="N1300" s="6" t="str">
        <f>VLOOKUP(M1300,IDs!$F$3:$G$17,2,0)</f>
        <v>Urology Circumcision</v>
      </c>
    </row>
    <row r="1301" spans="1:14" ht="12.75">
      <c r="A1301" s="6" t="s">
        <v>1133</v>
      </c>
      <c r="B1301" s="6">
        <v>45856</v>
      </c>
      <c r="C1301" s="6">
        <v>2</v>
      </c>
      <c r="D1301" s="6"/>
      <c r="E1301" s="6">
        <v>37</v>
      </c>
      <c r="F1301" s="6">
        <v>12</v>
      </c>
      <c r="G1301" s="6">
        <v>4</v>
      </c>
      <c r="H1301" s="6"/>
      <c r="I1301" s="24">
        <v>44473.527777777803</v>
      </c>
      <c r="J1301" s="6">
        <v>12</v>
      </c>
      <c r="K1301" s="6">
        <v>2</v>
      </c>
      <c r="L1301" s="6" t="str">
        <f>VLOOKUP(G1301,IDs!$Q$3:$R$22,2,0)</f>
        <v>Hyderabad</v>
      </c>
      <c r="M1301" s="6">
        <f>VLOOKUP(E1301,IDs!$A$3:$C$161,3,0)</f>
        <v>0</v>
      </c>
      <c r="N1301" s="6" t="str">
        <f>VLOOKUP(M1301,IDs!$F$3:$G$17,2,0)</f>
        <v>Not Assigned</v>
      </c>
    </row>
    <row r="1302" spans="1:14" ht="12.75">
      <c r="A1302" s="6" t="s">
        <v>1134</v>
      </c>
      <c r="B1302" s="6">
        <v>45857</v>
      </c>
      <c r="C1302" s="6">
        <v>2</v>
      </c>
      <c r="D1302" s="6"/>
      <c r="E1302" s="6">
        <v>14</v>
      </c>
      <c r="F1302" s="6">
        <v>13</v>
      </c>
      <c r="G1302" s="6">
        <v>1</v>
      </c>
      <c r="H1302" s="6"/>
      <c r="I1302" s="24">
        <v>44473.527777777803</v>
      </c>
      <c r="J1302" s="6">
        <v>13</v>
      </c>
      <c r="K1302" s="6">
        <v>2</v>
      </c>
      <c r="L1302" s="6" t="str">
        <f>VLOOKUP(G1302,IDs!$Q$3:$R$22,2,0)</f>
        <v>New Delhi</v>
      </c>
      <c r="M1302" s="6">
        <f>VLOOKUP(E1302,IDs!$A$3:$C$161,3,0)</f>
        <v>6</v>
      </c>
      <c r="N1302" s="6" t="str">
        <f>VLOOKUP(M1302,IDs!$F$3:$G$17,2,0)</f>
        <v>Kidney Stone</v>
      </c>
    </row>
    <row r="1303" spans="1:14" ht="12.75">
      <c r="A1303" s="6" t="s">
        <v>1135</v>
      </c>
      <c r="B1303" s="6">
        <v>45858</v>
      </c>
      <c r="C1303" s="6">
        <v>2</v>
      </c>
      <c r="D1303" s="6"/>
      <c r="E1303" s="6">
        <v>15</v>
      </c>
      <c r="F1303" s="6">
        <v>13</v>
      </c>
      <c r="G1303" s="6">
        <v>3</v>
      </c>
      <c r="H1303" s="24">
        <v>44575</v>
      </c>
      <c r="I1303" s="24">
        <v>44473.53125</v>
      </c>
      <c r="J1303" s="6">
        <v>13</v>
      </c>
      <c r="K1303" s="6">
        <v>2</v>
      </c>
      <c r="L1303" s="6" t="str">
        <f>VLOOKUP(G1303,IDs!$Q$3:$R$22,2,0)</f>
        <v>Mumbai</v>
      </c>
      <c r="M1303" s="6">
        <f>VLOOKUP(E1303,IDs!$A$3:$C$161,3,0)</f>
        <v>3</v>
      </c>
      <c r="N1303" s="6" t="str">
        <f>VLOOKUP(M1303,IDs!$F$3:$G$17,2,0)</f>
        <v>Laproscopy</v>
      </c>
    </row>
    <row r="1304" spans="1:14" ht="12.75">
      <c r="A1304" s="6" t="s">
        <v>1136</v>
      </c>
      <c r="B1304" s="6">
        <v>45859</v>
      </c>
      <c r="C1304" s="6">
        <v>2</v>
      </c>
      <c r="D1304" s="6"/>
      <c r="E1304" s="6">
        <v>16</v>
      </c>
      <c r="F1304" s="6">
        <v>2</v>
      </c>
      <c r="G1304" s="6">
        <v>2</v>
      </c>
      <c r="H1304" s="6"/>
      <c r="I1304" s="24">
        <v>44473.53125</v>
      </c>
      <c r="J1304" s="6">
        <v>2</v>
      </c>
      <c r="K1304" s="6">
        <v>2</v>
      </c>
      <c r="L1304" s="6" t="str">
        <f>VLOOKUP(G1304,IDs!$Q$3:$R$22,2,0)</f>
        <v>Bangalore</v>
      </c>
      <c r="M1304" s="6">
        <f>VLOOKUP(E1304,IDs!$A$3:$C$161,3,0)</f>
        <v>3</v>
      </c>
      <c r="N1304" s="6" t="str">
        <f>VLOOKUP(M1304,IDs!$F$3:$G$17,2,0)</f>
        <v>Laproscopy</v>
      </c>
    </row>
    <row r="1305" spans="1:14" ht="12.75">
      <c r="A1305" s="6" t="s">
        <v>1137</v>
      </c>
      <c r="B1305" s="6">
        <v>45860</v>
      </c>
      <c r="C1305" s="6">
        <v>1</v>
      </c>
      <c r="D1305" s="6" t="s">
        <v>49</v>
      </c>
      <c r="E1305" s="6">
        <v>96</v>
      </c>
      <c r="F1305" s="6">
        <v>12</v>
      </c>
      <c r="G1305" s="6">
        <v>3</v>
      </c>
      <c r="H1305" s="24">
        <v>44565</v>
      </c>
      <c r="I1305" s="24">
        <v>44473.531944444403</v>
      </c>
      <c r="J1305" s="6">
        <v>12</v>
      </c>
      <c r="K1305" s="6">
        <v>1</v>
      </c>
      <c r="L1305" s="6" t="str">
        <f>VLOOKUP(G1305,IDs!$Q$3:$R$22,2,0)</f>
        <v>Mumbai</v>
      </c>
      <c r="M1305" s="6">
        <f>VLOOKUP(E1305,IDs!$A$3:$C$161,3,0)</f>
        <v>7</v>
      </c>
      <c r="N1305" s="6" t="str">
        <f>VLOOKUP(M1305,IDs!$F$3:$G$17,2,0)</f>
        <v>Cosmetic</v>
      </c>
    </row>
    <row r="1306" spans="1:14" ht="12.75">
      <c r="A1306" s="6" t="s">
        <v>1138</v>
      </c>
      <c r="B1306" s="6">
        <v>45861</v>
      </c>
      <c r="C1306" s="6">
        <v>2</v>
      </c>
      <c r="D1306" s="6"/>
      <c r="E1306" s="6">
        <v>37</v>
      </c>
      <c r="F1306" s="6">
        <v>39</v>
      </c>
      <c r="G1306" s="6">
        <v>8</v>
      </c>
      <c r="H1306" s="6"/>
      <c r="I1306" s="24">
        <v>44473.534722222197</v>
      </c>
      <c r="J1306" s="6">
        <v>39</v>
      </c>
      <c r="K1306" s="6">
        <v>2</v>
      </c>
      <c r="L1306" s="6" t="str">
        <f>VLOOKUP(G1306,IDs!$Q$3:$R$22,2,0)</f>
        <v xml:space="preserve">Tertiary </v>
      </c>
      <c r="M1306" s="6">
        <f>VLOOKUP(E1306,IDs!$A$3:$C$161,3,0)</f>
        <v>0</v>
      </c>
      <c r="N1306" s="6" t="str">
        <f>VLOOKUP(M1306,IDs!$F$3:$G$17,2,0)</f>
        <v>Not Assigned</v>
      </c>
    </row>
    <row r="1307" spans="1:14" ht="12.75">
      <c r="A1307" s="6" t="s">
        <v>1139</v>
      </c>
      <c r="B1307" s="6">
        <v>45862</v>
      </c>
      <c r="C1307" s="6">
        <v>1</v>
      </c>
      <c r="D1307" s="6"/>
      <c r="E1307" s="6">
        <v>2</v>
      </c>
      <c r="F1307" s="6">
        <v>51</v>
      </c>
      <c r="G1307" s="6">
        <v>1</v>
      </c>
      <c r="H1307" s="24">
        <v>44477</v>
      </c>
      <c r="I1307" s="24">
        <v>44473.536111111098</v>
      </c>
      <c r="J1307" s="6">
        <v>51</v>
      </c>
      <c r="K1307" s="6">
        <v>1</v>
      </c>
      <c r="L1307" s="6" t="str">
        <f>VLOOKUP(G1307,IDs!$Q$3:$R$22,2,0)</f>
        <v>New Delhi</v>
      </c>
      <c r="M1307" s="6">
        <f>VLOOKUP(E1307,IDs!$A$3:$C$161,3,0)</f>
        <v>1</v>
      </c>
      <c r="N1307" s="6" t="str">
        <f>VLOOKUP(M1307,IDs!$F$3:$G$17,2,0)</f>
        <v>Proctology</v>
      </c>
    </row>
    <row r="1308" spans="1:14" ht="12.75">
      <c r="A1308" s="6" t="s">
        <v>1140</v>
      </c>
      <c r="B1308" s="6">
        <v>45863</v>
      </c>
      <c r="C1308" s="6">
        <v>2</v>
      </c>
      <c r="D1308" s="6" t="s">
        <v>54</v>
      </c>
      <c r="E1308" s="6">
        <v>52</v>
      </c>
      <c r="F1308" s="6">
        <v>13</v>
      </c>
      <c r="G1308" s="6">
        <v>2</v>
      </c>
      <c r="H1308" s="6"/>
      <c r="I1308" s="24">
        <v>44473.538194444402</v>
      </c>
      <c r="J1308" s="6">
        <v>13</v>
      </c>
      <c r="K1308" s="6">
        <v>2</v>
      </c>
      <c r="L1308" s="6" t="str">
        <f>VLOOKUP(G1308,IDs!$Q$3:$R$22,2,0)</f>
        <v>Bangalore</v>
      </c>
      <c r="M1308" s="6">
        <f>VLOOKUP(E1308,IDs!$A$3:$C$161,3,0)</f>
        <v>1</v>
      </c>
      <c r="N1308" s="6" t="str">
        <f>VLOOKUP(M1308,IDs!$F$3:$G$17,2,0)</f>
        <v>Proctology</v>
      </c>
    </row>
    <row r="1309" spans="1:14" ht="12.75">
      <c r="A1309" s="6" t="s">
        <v>1141</v>
      </c>
      <c r="B1309" s="6">
        <v>45864</v>
      </c>
      <c r="C1309" s="6">
        <v>5</v>
      </c>
      <c r="D1309" s="6"/>
      <c r="E1309" s="6">
        <v>14</v>
      </c>
      <c r="F1309" s="6">
        <v>13</v>
      </c>
      <c r="G1309" s="6">
        <v>1</v>
      </c>
      <c r="H1309" s="6"/>
      <c r="I1309" s="24">
        <v>44473.542361111096</v>
      </c>
      <c r="J1309" s="6">
        <v>13</v>
      </c>
      <c r="K1309" s="6">
        <v>5</v>
      </c>
      <c r="L1309" s="6" t="str">
        <f>VLOOKUP(G1309,IDs!$Q$3:$R$22,2,0)</f>
        <v>New Delhi</v>
      </c>
      <c r="M1309" s="6">
        <f>VLOOKUP(E1309,IDs!$A$3:$C$161,3,0)</f>
        <v>6</v>
      </c>
      <c r="N1309" s="6" t="str">
        <f>VLOOKUP(M1309,IDs!$F$3:$G$17,2,0)</f>
        <v>Kidney Stone</v>
      </c>
    </row>
    <row r="1310" spans="1:14" ht="12.75">
      <c r="A1310" s="6" t="s">
        <v>1142</v>
      </c>
      <c r="B1310" s="6">
        <v>45865</v>
      </c>
      <c r="C1310" s="6">
        <v>2</v>
      </c>
      <c r="D1310" s="6"/>
      <c r="E1310" s="6">
        <v>2</v>
      </c>
      <c r="F1310" s="6">
        <v>13</v>
      </c>
      <c r="G1310" s="6">
        <v>1</v>
      </c>
      <c r="H1310" s="6"/>
      <c r="I1310" s="24">
        <v>44473.545138888898</v>
      </c>
      <c r="J1310" s="6">
        <v>13</v>
      </c>
      <c r="K1310" s="6">
        <v>2</v>
      </c>
      <c r="L1310" s="6" t="str">
        <f>VLOOKUP(G1310,IDs!$Q$3:$R$22,2,0)</f>
        <v>New Delhi</v>
      </c>
      <c r="M1310" s="6">
        <f>VLOOKUP(E1310,IDs!$A$3:$C$161,3,0)</f>
        <v>1</v>
      </c>
      <c r="N1310" s="6" t="str">
        <f>VLOOKUP(M1310,IDs!$F$3:$G$17,2,0)</f>
        <v>Proctology</v>
      </c>
    </row>
    <row r="1311" spans="1:14" ht="12.75">
      <c r="A1311" s="6" t="s">
        <v>868</v>
      </c>
      <c r="B1311" s="6">
        <v>45866</v>
      </c>
      <c r="C1311" s="6">
        <v>2</v>
      </c>
      <c r="D1311" s="6"/>
      <c r="E1311" s="6">
        <v>39</v>
      </c>
      <c r="F1311" s="6">
        <v>13</v>
      </c>
      <c r="G1311" s="6">
        <v>1</v>
      </c>
      <c r="H1311" s="6"/>
      <c r="I1311" s="24">
        <v>44473.545138888898</v>
      </c>
      <c r="J1311" s="6">
        <v>13</v>
      </c>
      <c r="K1311" s="6">
        <v>2</v>
      </c>
      <c r="L1311" s="6" t="str">
        <f>VLOOKUP(G1311,IDs!$Q$3:$R$22,2,0)</f>
        <v>New Delhi</v>
      </c>
      <c r="M1311" s="6">
        <f>VLOOKUP(E1311,IDs!$A$3:$C$161,3,0)</f>
        <v>2</v>
      </c>
      <c r="N1311" s="6" t="str">
        <f>VLOOKUP(M1311,IDs!$F$3:$G$17,2,0)</f>
        <v>Urology Circumcision</v>
      </c>
    </row>
    <row r="1312" spans="1:14" ht="12.75">
      <c r="A1312" s="6" t="s">
        <v>1143</v>
      </c>
      <c r="B1312" s="6">
        <v>45867</v>
      </c>
      <c r="C1312" s="6">
        <v>2</v>
      </c>
      <c r="D1312" s="6"/>
      <c r="E1312" s="6">
        <v>37</v>
      </c>
      <c r="F1312" s="6">
        <v>2</v>
      </c>
      <c r="G1312" s="6">
        <v>1</v>
      </c>
      <c r="H1312" s="6"/>
      <c r="I1312" s="24">
        <v>44473.545138888898</v>
      </c>
      <c r="J1312" s="6">
        <v>2</v>
      </c>
      <c r="K1312" s="6">
        <v>2</v>
      </c>
      <c r="L1312" s="6" t="str">
        <f>VLOOKUP(G1312,IDs!$Q$3:$R$22,2,0)</f>
        <v>New Delhi</v>
      </c>
      <c r="M1312" s="6">
        <f>VLOOKUP(E1312,IDs!$A$3:$C$161,3,0)</f>
        <v>0</v>
      </c>
      <c r="N1312" s="6" t="str">
        <f>VLOOKUP(M1312,IDs!$F$3:$G$17,2,0)</f>
        <v>Not Assigned</v>
      </c>
    </row>
    <row r="1313" spans="1:14" ht="12.75">
      <c r="A1313" s="6" t="s">
        <v>1144</v>
      </c>
      <c r="B1313" s="6">
        <v>45868</v>
      </c>
      <c r="C1313" s="6">
        <v>5</v>
      </c>
      <c r="D1313" s="6"/>
      <c r="E1313" s="6">
        <v>2</v>
      </c>
      <c r="F1313" s="6">
        <v>39</v>
      </c>
      <c r="G1313" s="6">
        <v>1</v>
      </c>
      <c r="H1313" s="23">
        <v>44499</v>
      </c>
      <c r="I1313" s="24">
        <v>44473.545138888898</v>
      </c>
      <c r="J1313" s="6">
        <v>39</v>
      </c>
      <c r="K1313" s="6">
        <v>5</v>
      </c>
      <c r="L1313" s="6" t="str">
        <f>VLOOKUP(G1313,IDs!$Q$3:$R$22,2,0)</f>
        <v>New Delhi</v>
      </c>
      <c r="M1313" s="6">
        <f>VLOOKUP(E1313,IDs!$A$3:$C$161,3,0)</f>
        <v>1</v>
      </c>
      <c r="N1313" s="6" t="str">
        <f>VLOOKUP(M1313,IDs!$F$3:$G$17,2,0)</f>
        <v>Proctology</v>
      </c>
    </row>
    <row r="1314" spans="1:14" ht="12.75">
      <c r="A1314" s="6" t="s">
        <v>1145</v>
      </c>
      <c r="B1314" s="6">
        <v>45869</v>
      </c>
      <c r="C1314" s="6">
        <v>5</v>
      </c>
      <c r="D1314" s="6"/>
      <c r="E1314" s="6">
        <v>14</v>
      </c>
      <c r="F1314" s="6">
        <v>13</v>
      </c>
      <c r="G1314" s="6">
        <v>1</v>
      </c>
      <c r="H1314" s="6"/>
      <c r="I1314" s="24">
        <v>44473.5493055556</v>
      </c>
      <c r="J1314" s="6">
        <v>13</v>
      </c>
      <c r="K1314" s="6">
        <v>5</v>
      </c>
      <c r="L1314" s="6" t="str">
        <f>VLOOKUP(G1314,IDs!$Q$3:$R$22,2,0)</f>
        <v>New Delhi</v>
      </c>
      <c r="M1314" s="6">
        <f>VLOOKUP(E1314,IDs!$A$3:$C$161,3,0)</f>
        <v>6</v>
      </c>
      <c r="N1314" s="6" t="str">
        <f>VLOOKUP(M1314,IDs!$F$3:$G$17,2,0)</f>
        <v>Kidney Stone</v>
      </c>
    </row>
    <row r="1315" spans="1:14" ht="12.75">
      <c r="A1315" s="6" t="s">
        <v>1146</v>
      </c>
      <c r="B1315" s="6">
        <v>45870</v>
      </c>
      <c r="C1315" s="6">
        <v>2</v>
      </c>
      <c r="D1315" s="6"/>
      <c r="E1315" s="6">
        <v>37</v>
      </c>
      <c r="F1315" s="6">
        <v>2</v>
      </c>
      <c r="G1315" s="6">
        <v>4</v>
      </c>
      <c r="H1315" s="6"/>
      <c r="I1315" s="24">
        <v>44473.552083333299</v>
      </c>
      <c r="J1315" s="6">
        <v>2</v>
      </c>
      <c r="K1315" s="6">
        <v>2</v>
      </c>
      <c r="L1315" s="6" t="str">
        <f>VLOOKUP(G1315,IDs!$Q$3:$R$22,2,0)</f>
        <v>Hyderabad</v>
      </c>
      <c r="M1315" s="6">
        <f>VLOOKUP(E1315,IDs!$A$3:$C$161,3,0)</f>
        <v>0</v>
      </c>
      <c r="N1315" s="6" t="str">
        <f>VLOOKUP(M1315,IDs!$F$3:$G$17,2,0)</f>
        <v>Not Assigned</v>
      </c>
    </row>
    <row r="1316" spans="1:14" ht="12.75">
      <c r="A1316" s="6" t="s">
        <v>1147</v>
      </c>
      <c r="B1316" s="6">
        <v>45871</v>
      </c>
      <c r="C1316" s="6">
        <v>2</v>
      </c>
      <c r="D1316" s="6"/>
      <c r="E1316" s="6">
        <v>14</v>
      </c>
      <c r="F1316" s="6">
        <v>13</v>
      </c>
      <c r="G1316" s="6">
        <v>5</v>
      </c>
      <c r="H1316" s="6"/>
      <c r="I1316" s="24">
        <v>44473.552083333299</v>
      </c>
      <c r="J1316" s="6">
        <v>13</v>
      </c>
      <c r="K1316" s="6">
        <v>2</v>
      </c>
      <c r="L1316" s="6" t="str">
        <f>VLOOKUP(G1316,IDs!$Q$3:$R$22,2,0)</f>
        <v>Others</v>
      </c>
      <c r="M1316" s="6">
        <f>VLOOKUP(E1316,IDs!$A$3:$C$161,3,0)</f>
        <v>6</v>
      </c>
      <c r="N1316" s="6" t="str">
        <f>VLOOKUP(M1316,IDs!$F$3:$G$17,2,0)</f>
        <v>Kidney Stone</v>
      </c>
    </row>
    <row r="1317" spans="1:14" ht="12.75">
      <c r="A1317" s="6" t="s">
        <v>1148</v>
      </c>
      <c r="B1317" s="6">
        <v>45872</v>
      </c>
      <c r="C1317" s="6">
        <v>2</v>
      </c>
      <c r="D1317" s="6"/>
      <c r="E1317" s="6">
        <v>37</v>
      </c>
      <c r="F1317" s="6">
        <v>2</v>
      </c>
      <c r="G1317" s="6">
        <v>1</v>
      </c>
      <c r="H1317" s="6"/>
      <c r="I1317" s="24">
        <v>44473.559027777803</v>
      </c>
      <c r="J1317" s="6">
        <v>2</v>
      </c>
      <c r="K1317" s="6">
        <v>2</v>
      </c>
      <c r="L1317" s="6" t="str">
        <f>VLOOKUP(G1317,IDs!$Q$3:$R$22,2,0)</f>
        <v>New Delhi</v>
      </c>
      <c r="M1317" s="6">
        <f>VLOOKUP(E1317,IDs!$A$3:$C$161,3,0)</f>
        <v>0</v>
      </c>
      <c r="N1317" s="6" t="str">
        <f>VLOOKUP(M1317,IDs!$F$3:$G$17,2,0)</f>
        <v>Not Assigned</v>
      </c>
    </row>
    <row r="1318" spans="1:14" ht="12.75">
      <c r="A1318" s="6" t="s">
        <v>1149</v>
      </c>
      <c r="B1318" s="6">
        <v>45873</v>
      </c>
      <c r="C1318" s="6">
        <v>1</v>
      </c>
      <c r="D1318" s="6" t="s">
        <v>49</v>
      </c>
      <c r="E1318" s="6">
        <v>39</v>
      </c>
      <c r="F1318" s="6">
        <v>13</v>
      </c>
      <c r="G1318" s="6">
        <v>3</v>
      </c>
      <c r="H1318" s="6"/>
      <c r="I1318" s="24">
        <v>44473.560416666704</v>
      </c>
      <c r="J1318" s="6">
        <v>13</v>
      </c>
      <c r="K1318" s="6">
        <v>1</v>
      </c>
      <c r="L1318" s="6" t="str">
        <f>VLOOKUP(G1318,IDs!$Q$3:$R$22,2,0)</f>
        <v>Mumbai</v>
      </c>
      <c r="M1318" s="6">
        <f>VLOOKUP(E1318,IDs!$A$3:$C$161,3,0)</f>
        <v>2</v>
      </c>
      <c r="N1318" s="6" t="str">
        <f>VLOOKUP(M1318,IDs!$F$3:$G$17,2,0)</f>
        <v>Urology Circumcision</v>
      </c>
    </row>
    <row r="1319" spans="1:14" ht="12.75">
      <c r="A1319" s="6" t="s">
        <v>1150</v>
      </c>
      <c r="B1319" s="6">
        <v>45874</v>
      </c>
      <c r="C1319" s="6">
        <v>2</v>
      </c>
      <c r="D1319" s="6" t="s">
        <v>49</v>
      </c>
      <c r="E1319" s="6">
        <v>16</v>
      </c>
      <c r="F1319" s="6">
        <v>12</v>
      </c>
      <c r="G1319" s="6">
        <v>4</v>
      </c>
      <c r="H1319" s="6"/>
      <c r="I1319" s="24">
        <v>44473.5625</v>
      </c>
      <c r="J1319" s="6">
        <v>12</v>
      </c>
      <c r="K1319" s="6">
        <v>2</v>
      </c>
      <c r="L1319" s="6" t="str">
        <f>VLOOKUP(G1319,IDs!$Q$3:$R$22,2,0)</f>
        <v>Hyderabad</v>
      </c>
      <c r="M1319" s="6">
        <f>VLOOKUP(E1319,IDs!$A$3:$C$161,3,0)</f>
        <v>3</v>
      </c>
      <c r="N1319" s="6" t="str">
        <f>VLOOKUP(M1319,IDs!$F$3:$G$17,2,0)</f>
        <v>Laproscopy</v>
      </c>
    </row>
    <row r="1320" spans="1:14" ht="12.75">
      <c r="A1320" s="6" t="s">
        <v>1151</v>
      </c>
      <c r="B1320" s="6">
        <v>45875</v>
      </c>
      <c r="C1320" s="6">
        <v>1</v>
      </c>
      <c r="D1320" s="6" t="s">
        <v>49</v>
      </c>
      <c r="E1320" s="6">
        <v>7</v>
      </c>
      <c r="F1320" s="6">
        <v>13</v>
      </c>
      <c r="G1320" s="6">
        <v>8</v>
      </c>
      <c r="H1320" s="24">
        <v>44616</v>
      </c>
      <c r="I1320" s="24">
        <v>44473.565972222197</v>
      </c>
      <c r="J1320" s="6">
        <v>13</v>
      </c>
      <c r="K1320" s="6">
        <v>1</v>
      </c>
      <c r="L1320" s="6" t="str">
        <f>VLOOKUP(G1320,IDs!$Q$3:$R$22,2,0)</f>
        <v xml:space="preserve">Tertiary </v>
      </c>
      <c r="M1320" s="6">
        <f>VLOOKUP(E1320,IDs!$A$3:$C$161,3,0)</f>
        <v>9</v>
      </c>
      <c r="N1320" s="6" t="str">
        <f>VLOOKUP(M1320,IDs!$F$3:$G$17,2,0)</f>
        <v>Ophthalmology</v>
      </c>
    </row>
    <row r="1321" spans="1:14" ht="12.75">
      <c r="A1321" s="6" t="s">
        <v>1057</v>
      </c>
      <c r="B1321" s="6">
        <v>45876</v>
      </c>
      <c r="C1321" s="6">
        <v>2</v>
      </c>
      <c r="D1321" s="6"/>
      <c r="E1321" s="6">
        <v>37</v>
      </c>
      <c r="F1321" s="6">
        <v>13</v>
      </c>
      <c r="G1321" s="6">
        <v>6</v>
      </c>
      <c r="H1321" s="6"/>
      <c r="I1321" s="24">
        <v>44473.569444444402</v>
      </c>
      <c r="J1321" s="6">
        <v>13</v>
      </c>
      <c r="K1321" s="6">
        <v>2</v>
      </c>
      <c r="L1321" s="6" t="str">
        <f>VLOOKUP(G1321,IDs!$Q$3:$R$22,2,0)</f>
        <v>Pune</v>
      </c>
      <c r="M1321" s="6">
        <f>VLOOKUP(E1321,IDs!$A$3:$C$161,3,0)</f>
        <v>0</v>
      </c>
      <c r="N1321" s="6" t="str">
        <f>VLOOKUP(M1321,IDs!$F$3:$G$17,2,0)</f>
        <v>Not Assigned</v>
      </c>
    </row>
    <row r="1322" spans="1:14" ht="12.75">
      <c r="A1322" s="6" t="s">
        <v>1152</v>
      </c>
      <c r="B1322" s="6">
        <v>45877</v>
      </c>
      <c r="C1322" s="6">
        <v>2</v>
      </c>
      <c r="D1322" s="6"/>
      <c r="E1322" s="6">
        <v>37</v>
      </c>
      <c r="F1322" s="6">
        <v>13</v>
      </c>
      <c r="G1322" s="6">
        <v>8</v>
      </c>
      <c r="H1322" s="6"/>
      <c r="I1322" s="24">
        <v>44473.569444444402</v>
      </c>
      <c r="J1322" s="6">
        <v>13</v>
      </c>
      <c r="K1322" s="6">
        <v>2</v>
      </c>
      <c r="L1322" s="6" t="str">
        <f>VLOOKUP(G1322,IDs!$Q$3:$R$22,2,0)</f>
        <v xml:space="preserve">Tertiary </v>
      </c>
      <c r="M1322" s="6">
        <f>VLOOKUP(E1322,IDs!$A$3:$C$161,3,0)</f>
        <v>0</v>
      </c>
      <c r="N1322" s="6" t="str">
        <f>VLOOKUP(M1322,IDs!$F$3:$G$17,2,0)</f>
        <v>Not Assigned</v>
      </c>
    </row>
    <row r="1323" spans="1:14" ht="12.75">
      <c r="A1323" s="6" t="s">
        <v>1153</v>
      </c>
      <c r="B1323" s="6">
        <v>45878</v>
      </c>
      <c r="C1323" s="6">
        <v>5</v>
      </c>
      <c r="D1323" s="6" t="s">
        <v>49</v>
      </c>
      <c r="E1323" s="6">
        <v>17</v>
      </c>
      <c r="F1323" s="6">
        <v>13</v>
      </c>
      <c r="G1323" s="6">
        <v>1</v>
      </c>
      <c r="H1323" s="23">
        <v>44559</v>
      </c>
      <c r="I1323" s="24">
        <v>44473.570138888899</v>
      </c>
      <c r="J1323" s="6">
        <v>13</v>
      </c>
      <c r="K1323" s="6">
        <v>5</v>
      </c>
      <c r="L1323" s="6" t="str">
        <f>VLOOKUP(G1323,IDs!$Q$3:$R$22,2,0)</f>
        <v>New Delhi</v>
      </c>
      <c r="M1323" s="6">
        <f>VLOOKUP(E1323,IDs!$A$3:$C$161,3,0)</f>
        <v>7</v>
      </c>
      <c r="N1323" s="6" t="str">
        <f>VLOOKUP(M1323,IDs!$F$3:$G$17,2,0)</f>
        <v>Cosmetic</v>
      </c>
    </row>
    <row r="1324" spans="1:14" ht="12.75">
      <c r="A1324" s="6" t="s">
        <v>1154</v>
      </c>
      <c r="B1324" s="6">
        <v>45879</v>
      </c>
      <c r="C1324" s="6">
        <v>2</v>
      </c>
      <c r="D1324" s="6"/>
      <c r="E1324" s="6">
        <v>37</v>
      </c>
      <c r="F1324" s="6">
        <v>2</v>
      </c>
      <c r="G1324" s="6">
        <v>1</v>
      </c>
      <c r="H1324" s="6"/>
      <c r="I1324" s="24">
        <v>44473.572916666701</v>
      </c>
      <c r="J1324" s="6">
        <v>2</v>
      </c>
      <c r="K1324" s="6">
        <v>2</v>
      </c>
      <c r="L1324" s="6" t="str">
        <f>VLOOKUP(G1324,IDs!$Q$3:$R$22,2,0)</f>
        <v>New Delhi</v>
      </c>
      <c r="M1324" s="6">
        <f>VLOOKUP(E1324,IDs!$A$3:$C$161,3,0)</f>
        <v>0</v>
      </c>
      <c r="N1324" s="6" t="str">
        <f>VLOOKUP(M1324,IDs!$F$3:$G$17,2,0)</f>
        <v>Not Assigned</v>
      </c>
    </row>
    <row r="1325" spans="1:14" ht="12.75">
      <c r="A1325" s="6" t="s">
        <v>1155</v>
      </c>
      <c r="B1325" s="6">
        <v>45880</v>
      </c>
      <c r="C1325" s="6">
        <v>2</v>
      </c>
      <c r="D1325" s="6" t="s">
        <v>49</v>
      </c>
      <c r="E1325" s="6">
        <v>39</v>
      </c>
      <c r="F1325" s="6">
        <v>34</v>
      </c>
      <c r="G1325" s="6">
        <v>3</v>
      </c>
      <c r="H1325" s="23">
        <v>44481</v>
      </c>
      <c r="I1325" s="24">
        <v>44473.572916666701</v>
      </c>
      <c r="J1325" s="6">
        <v>34</v>
      </c>
      <c r="K1325" s="6">
        <v>2</v>
      </c>
      <c r="L1325" s="6" t="str">
        <f>VLOOKUP(G1325,IDs!$Q$3:$R$22,2,0)</f>
        <v>Mumbai</v>
      </c>
      <c r="M1325" s="6">
        <f>VLOOKUP(E1325,IDs!$A$3:$C$161,3,0)</f>
        <v>2</v>
      </c>
      <c r="N1325" s="6" t="str">
        <f>VLOOKUP(M1325,IDs!$F$3:$G$17,2,0)</f>
        <v>Urology Circumcision</v>
      </c>
    </row>
    <row r="1326" spans="1:14" ht="12.75">
      <c r="A1326" s="6" t="s">
        <v>1156</v>
      </c>
      <c r="B1326" s="6">
        <v>45881</v>
      </c>
      <c r="C1326" s="6">
        <v>2</v>
      </c>
      <c r="D1326" s="6"/>
      <c r="E1326" s="6">
        <v>16</v>
      </c>
      <c r="F1326" s="6">
        <v>13</v>
      </c>
      <c r="G1326" s="6">
        <v>1</v>
      </c>
      <c r="H1326" s="6"/>
      <c r="I1326" s="24">
        <v>44473.576388888898</v>
      </c>
      <c r="J1326" s="6">
        <v>13</v>
      </c>
      <c r="K1326" s="6">
        <v>2</v>
      </c>
      <c r="L1326" s="6" t="str">
        <f>VLOOKUP(G1326,IDs!$Q$3:$R$22,2,0)</f>
        <v>New Delhi</v>
      </c>
      <c r="M1326" s="6">
        <f>VLOOKUP(E1326,IDs!$A$3:$C$161,3,0)</f>
        <v>3</v>
      </c>
      <c r="N1326" s="6" t="str">
        <f>VLOOKUP(M1326,IDs!$F$3:$G$17,2,0)</f>
        <v>Laproscopy</v>
      </c>
    </row>
    <row r="1327" spans="1:14" ht="12.75">
      <c r="A1327" s="6" t="s">
        <v>1157</v>
      </c>
      <c r="B1327" s="6">
        <v>45882</v>
      </c>
      <c r="C1327" s="6">
        <v>1</v>
      </c>
      <c r="D1327" s="6"/>
      <c r="E1327" s="6">
        <v>2</v>
      </c>
      <c r="F1327" s="6">
        <v>13</v>
      </c>
      <c r="G1327" s="6">
        <v>1</v>
      </c>
      <c r="H1327" s="6"/>
      <c r="I1327" s="24">
        <v>44473.579861111102</v>
      </c>
      <c r="J1327" s="6">
        <v>13</v>
      </c>
      <c r="K1327" s="6">
        <v>1</v>
      </c>
      <c r="L1327" s="6" t="str">
        <f>VLOOKUP(G1327,IDs!$Q$3:$R$22,2,0)</f>
        <v>New Delhi</v>
      </c>
      <c r="M1327" s="6">
        <f>VLOOKUP(E1327,IDs!$A$3:$C$161,3,0)</f>
        <v>1</v>
      </c>
      <c r="N1327" s="6" t="str">
        <f>VLOOKUP(M1327,IDs!$F$3:$G$17,2,0)</f>
        <v>Proctology</v>
      </c>
    </row>
    <row r="1328" spans="1:14" ht="12.75">
      <c r="A1328" s="6" t="s">
        <v>1158</v>
      </c>
      <c r="B1328" s="6">
        <v>45883</v>
      </c>
      <c r="C1328" s="6">
        <v>2</v>
      </c>
      <c r="D1328" s="6"/>
      <c r="E1328" s="6">
        <v>16</v>
      </c>
      <c r="F1328" s="6">
        <v>13</v>
      </c>
      <c r="G1328" s="6">
        <v>1</v>
      </c>
      <c r="H1328" s="6"/>
      <c r="I1328" s="24">
        <v>44473.583333333299</v>
      </c>
      <c r="J1328" s="6">
        <v>13</v>
      </c>
      <c r="K1328" s="6">
        <v>2</v>
      </c>
      <c r="L1328" s="6" t="str">
        <f>VLOOKUP(G1328,IDs!$Q$3:$R$22,2,0)</f>
        <v>New Delhi</v>
      </c>
      <c r="M1328" s="6">
        <f>VLOOKUP(E1328,IDs!$A$3:$C$161,3,0)</f>
        <v>3</v>
      </c>
      <c r="N1328" s="6" t="str">
        <f>VLOOKUP(M1328,IDs!$F$3:$G$17,2,0)</f>
        <v>Laproscopy</v>
      </c>
    </row>
    <row r="1329" spans="1:14" ht="12.75">
      <c r="A1329" s="6" t="s">
        <v>1159</v>
      </c>
      <c r="B1329" s="6">
        <v>45884</v>
      </c>
      <c r="C1329" s="6">
        <v>2</v>
      </c>
      <c r="D1329" s="6"/>
      <c r="E1329" s="6">
        <v>37</v>
      </c>
      <c r="F1329" s="6">
        <v>39</v>
      </c>
      <c r="G1329" s="6">
        <v>3</v>
      </c>
      <c r="H1329" s="6"/>
      <c r="I1329" s="24">
        <v>44473.590277777803</v>
      </c>
      <c r="J1329" s="6">
        <v>39</v>
      </c>
      <c r="K1329" s="6">
        <v>2</v>
      </c>
      <c r="L1329" s="6" t="str">
        <f>VLOOKUP(G1329,IDs!$Q$3:$R$22,2,0)</f>
        <v>Mumbai</v>
      </c>
      <c r="M1329" s="6">
        <f>VLOOKUP(E1329,IDs!$A$3:$C$161,3,0)</f>
        <v>0</v>
      </c>
      <c r="N1329" s="6" t="str">
        <f>VLOOKUP(M1329,IDs!$F$3:$G$17,2,0)</f>
        <v>Not Assigned</v>
      </c>
    </row>
    <row r="1330" spans="1:14" ht="12.75">
      <c r="A1330" s="6" t="s">
        <v>1160</v>
      </c>
      <c r="B1330" s="6">
        <v>45885</v>
      </c>
      <c r="C1330" s="6">
        <v>1</v>
      </c>
      <c r="D1330" s="6"/>
      <c r="E1330" s="6">
        <v>19</v>
      </c>
      <c r="F1330" s="6">
        <v>39</v>
      </c>
      <c r="G1330" s="6">
        <v>3</v>
      </c>
      <c r="H1330" s="6"/>
      <c r="I1330" s="24">
        <v>44473.590277777803</v>
      </c>
      <c r="J1330" s="6">
        <v>39</v>
      </c>
      <c r="K1330" s="6">
        <v>1</v>
      </c>
      <c r="L1330" s="6" t="str">
        <f>VLOOKUP(G1330,IDs!$Q$3:$R$22,2,0)</f>
        <v>Mumbai</v>
      </c>
      <c r="M1330" s="6">
        <f>VLOOKUP(E1330,IDs!$A$3:$C$161,3,0)</f>
        <v>1</v>
      </c>
      <c r="N1330" s="6" t="str">
        <f>VLOOKUP(M1330,IDs!$F$3:$G$17,2,0)</f>
        <v>Proctology</v>
      </c>
    </row>
    <row r="1331" spans="1:14" ht="12.75">
      <c r="A1331" s="6" t="s">
        <v>1161</v>
      </c>
      <c r="B1331" s="6">
        <v>45886</v>
      </c>
      <c r="C1331" s="6">
        <v>1</v>
      </c>
      <c r="D1331" s="6"/>
      <c r="E1331" s="6">
        <v>2</v>
      </c>
      <c r="F1331" s="6">
        <v>13</v>
      </c>
      <c r="G1331" s="6">
        <v>1</v>
      </c>
      <c r="H1331" s="6"/>
      <c r="I1331" s="24">
        <v>44473.592361111099</v>
      </c>
      <c r="J1331" s="6">
        <v>13</v>
      </c>
      <c r="K1331" s="6">
        <v>1</v>
      </c>
      <c r="L1331" s="6" t="str">
        <f>VLOOKUP(G1331,IDs!$Q$3:$R$22,2,0)</f>
        <v>New Delhi</v>
      </c>
      <c r="M1331" s="6">
        <f>VLOOKUP(E1331,IDs!$A$3:$C$161,3,0)</f>
        <v>1</v>
      </c>
      <c r="N1331" s="6" t="str">
        <f>VLOOKUP(M1331,IDs!$F$3:$G$17,2,0)</f>
        <v>Proctology</v>
      </c>
    </row>
    <row r="1332" spans="1:14" ht="12.75">
      <c r="A1332" s="6" t="s">
        <v>1162</v>
      </c>
      <c r="B1332" s="6">
        <v>45887</v>
      </c>
      <c r="C1332" s="6">
        <v>2</v>
      </c>
      <c r="D1332" s="6"/>
      <c r="E1332" s="6">
        <v>7</v>
      </c>
      <c r="F1332" s="6">
        <v>53</v>
      </c>
      <c r="G1332" s="6">
        <v>1</v>
      </c>
      <c r="H1332" s="6"/>
      <c r="I1332" s="24">
        <v>44473.59375</v>
      </c>
      <c r="J1332" s="6">
        <v>53</v>
      </c>
      <c r="K1332" s="6">
        <v>2</v>
      </c>
      <c r="L1332" s="6" t="str">
        <f>VLOOKUP(G1332,IDs!$Q$3:$R$22,2,0)</f>
        <v>New Delhi</v>
      </c>
      <c r="M1332" s="6">
        <f>VLOOKUP(E1332,IDs!$A$3:$C$161,3,0)</f>
        <v>9</v>
      </c>
      <c r="N1332" s="6" t="str">
        <f>VLOOKUP(M1332,IDs!$F$3:$G$17,2,0)</f>
        <v>Ophthalmology</v>
      </c>
    </row>
    <row r="1333" spans="1:14" ht="12.75">
      <c r="A1333" s="6" t="s">
        <v>1163</v>
      </c>
      <c r="B1333" s="6">
        <v>45888</v>
      </c>
      <c r="C1333" s="6">
        <v>2</v>
      </c>
      <c r="D1333" s="6"/>
      <c r="E1333" s="6">
        <v>57</v>
      </c>
      <c r="F1333" s="6">
        <v>13</v>
      </c>
      <c r="G1333" s="6">
        <v>4</v>
      </c>
      <c r="H1333" s="6"/>
      <c r="I1333" s="24">
        <v>44473.597222222197</v>
      </c>
      <c r="J1333" s="6">
        <v>13</v>
      </c>
      <c r="K1333" s="6">
        <v>2</v>
      </c>
      <c r="L1333" s="6" t="str">
        <f>VLOOKUP(G1333,IDs!$Q$3:$R$22,2,0)</f>
        <v>Hyderabad</v>
      </c>
      <c r="M1333" s="6">
        <f>VLOOKUP(E1333,IDs!$A$3:$C$161,3,0)</f>
        <v>0</v>
      </c>
      <c r="N1333" s="6" t="str">
        <f>VLOOKUP(M1333,IDs!$F$3:$G$17,2,0)</f>
        <v>Not Assigned</v>
      </c>
    </row>
    <row r="1334" spans="1:14" ht="12.75">
      <c r="A1334" s="6" t="s">
        <v>912</v>
      </c>
      <c r="B1334" s="6">
        <v>45889</v>
      </c>
      <c r="C1334" s="6">
        <v>2</v>
      </c>
      <c r="D1334" s="6"/>
      <c r="E1334" s="6">
        <v>37</v>
      </c>
      <c r="F1334" s="6">
        <v>2</v>
      </c>
      <c r="G1334" s="6">
        <v>3</v>
      </c>
      <c r="H1334" s="6"/>
      <c r="I1334" s="24">
        <v>44473.600694444402</v>
      </c>
      <c r="J1334" s="6">
        <v>2</v>
      </c>
      <c r="K1334" s="6">
        <v>2</v>
      </c>
      <c r="L1334" s="6" t="str">
        <f>VLOOKUP(G1334,IDs!$Q$3:$R$22,2,0)</f>
        <v>Mumbai</v>
      </c>
      <c r="M1334" s="6">
        <f>VLOOKUP(E1334,IDs!$A$3:$C$161,3,0)</f>
        <v>0</v>
      </c>
      <c r="N1334" s="6" t="str">
        <f>VLOOKUP(M1334,IDs!$F$3:$G$17,2,0)</f>
        <v>Not Assigned</v>
      </c>
    </row>
    <row r="1335" spans="1:14" ht="12.75">
      <c r="A1335" s="6" t="s">
        <v>1164</v>
      </c>
      <c r="B1335" s="6">
        <v>45890</v>
      </c>
      <c r="C1335" s="6">
        <v>2</v>
      </c>
      <c r="D1335" s="6"/>
      <c r="E1335" s="6">
        <v>37</v>
      </c>
      <c r="F1335" s="6">
        <v>2</v>
      </c>
      <c r="G1335" s="6">
        <v>5</v>
      </c>
      <c r="H1335" s="6"/>
      <c r="I1335" s="24">
        <v>44473.604166666701</v>
      </c>
      <c r="J1335" s="6">
        <v>2</v>
      </c>
      <c r="K1335" s="6">
        <v>2</v>
      </c>
      <c r="L1335" s="6" t="str">
        <f>VLOOKUP(G1335,IDs!$Q$3:$R$22,2,0)</f>
        <v>Others</v>
      </c>
      <c r="M1335" s="6">
        <f>VLOOKUP(E1335,IDs!$A$3:$C$161,3,0)</f>
        <v>0</v>
      </c>
      <c r="N1335" s="6" t="str">
        <f>VLOOKUP(M1335,IDs!$F$3:$G$17,2,0)</f>
        <v>Not Assigned</v>
      </c>
    </row>
    <row r="1336" spans="1:14" ht="12.75">
      <c r="A1336" s="6" t="s">
        <v>1165</v>
      </c>
      <c r="B1336" s="6">
        <v>45891</v>
      </c>
      <c r="C1336" s="6">
        <v>2</v>
      </c>
      <c r="D1336" s="6" t="s">
        <v>49</v>
      </c>
      <c r="E1336" s="6">
        <v>57</v>
      </c>
      <c r="F1336" s="6">
        <v>13</v>
      </c>
      <c r="G1336" s="6">
        <v>4</v>
      </c>
      <c r="H1336" s="24">
        <v>44508</v>
      </c>
      <c r="I1336" s="24">
        <v>44473.604166666701</v>
      </c>
      <c r="J1336" s="6">
        <v>13</v>
      </c>
      <c r="K1336" s="6">
        <v>2</v>
      </c>
      <c r="L1336" s="6" t="str">
        <f>VLOOKUP(G1336,IDs!$Q$3:$R$22,2,0)</f>
        <v>Hyderabad</v>
      </c>
      <c r="M1336" s="6">
        <f>VLOOKUP(E1336,IDs!$A$3:$C$161,3,0)</f>
        <v>0</v>
      </c>
      <c r="N1336" s="6" t="str">
        <f>VLOOKUP(M1336,IDs!$F$3:$G$17,2,0)</f>
        <v>Not Assigned</v>
      </c>
    </row>
    <row r="1337" spans="1:14" ht="12.75">
      <c r="A1337" s="6" t="s">
        <v>1166</v>
      </c>
      <c r="B1337" s="6">
        <v>45892</v>
      </c>
      <c r="C1337" s="6">
        <v>2</v>
      </c>
      <c r="D1337" s="6"/>
      <c r="E1337" s="6">
        <v>16</v>
      </c>
      <c r="F1337" s="6">
        <v>13</v>
      </c>
      <c r="G1337" s="6">
        <v>1</v>
      </c>
      <c r="H1337" s="6"/>
      <c r="I1337" s="24">
        <v>44473.607638888898</v>
      </c>
      <c r="J1337" s="6">
        <v>13</v>
      </c>
      <c r="K1337" s="6">
        <v>2</v>
      </c>
      <c r="L1337" s="6" t="str">
        <f>VLOOKUP(G1337,IDs!$Q$3:$R$22,2,0)</f>
        <v>New Delhi</v>
      </c>
      <c r="M1337" s="6">
        <f>VLOOKUP(E1337,IDs!$A$3:$C$161,3,0)</f>
        <v>3</v>
      </c>
      <c r="N1337" s="6" t="str">
        <f>VLOOKUP(M1337,IDs!$F$3:$G$17,2,0)</f>
        <v>Laproscopy</v>
      </c>
    </row>
    <row r="1338" spans="1:14" ht="12.75">
      <c r="A1338" s="6" t="s">
        <v>1167</v>
      </c>
      <c r="B1338" s="6">
        <v>45893</v>
      </c>
      <c r="C1338" s="6">
        <v>2</v>
      </c>
      <c r="D1338" s="6" t="s">
        <v>49</v>
      </c>
      <c r="E1338" s="6">
        <v>7</v>
      </c>
      <c r="F1338" s="6">
        <v>13</v>
      </c>
      <c r="G1338" s="6">
        <v>2</v>
      </c>
      <c r="H1338" s="23">
        <v>44559</v>
      </c>
      <c r="I1338" s="24">
        <v>44473.611111111102</v>
      </c>
      <c r="J1338" s="6">
        <v>13</v>
      </c>
      <c r="K1338" s="6">
        <v>2</v>
      </c>
      <c r="L1338" s="6" t="str">
        <f>VLOOKUP(G1338,IDs!$Q$3:$R$22,2,0)</f>
        <v>Bangalore</v>
      </c>
      <c r="M1338" s="6">
        <f>VLOOKUP(E1338,IDs!$A$3:$C$161,3,0)</f>
        <v>9</v>
      </c>
      <c r="N1338" s="6" t="str">
        <f>VLOOKUP(M1338,IDs!$F$3:$G$17,2,0)</f>
        <v>Ophthalmology</v>
      </c>
    </row>
    <row r="1339" spans="1:14" ht="12.75">
      <c r="A1339" s="6" t="s">
        <v>1168</v>
      </c>
      <c r="B1339" s="6">
        <v>45894</v>
      </c>
      <c r="C1339" s="6">
        <v>1</v>
      </c>
      <c r="D1339" s="6"/>
      <c r="E1339" s="6">
        <v>39</v>
      </c>
      <c r="F1339" s="6">
        <v>13</v>
      </c>
      <c r="G1339" s="6">
        <v>8</v>
      </c>
      <c r="H1339" s="6"/>
      <c r="I1339" s="24">
        <v>44473.614583333299</v>
      </c>
      <c r="J1339" s="6">
        <v>13</v>
      </c>
      <c r="K1339" s="6">
        <v>1</v>
      </c>
      <c r="L1339" s="6" t="str">
        <f>VLOOKUP(G1339,IDs!$Q$3:$R$22,2,0)</f>
        <v xml:space="preserve">Tertiary </v>
      </c>
      <c r="M1339" s="6">
        <f>VLOOKUP(E1339,IDs!$A$3:$C$161,3,0)</f>
        <v>2</v>
      </c>
      <c r="N1339" s="6" t="str">
        <f>VLOOKUP(M1339,IDs!$F$3:$G$17,2,0)</f>
        <v>Urology Circumcision</v>
      </c>
    </row>
    <row r="1340" spans="1:14" ht="12.75">
      <c r="A1340" s="6" t="s">
        <v>1169</v>
      </c>
      <c r="B1340" s="6">
        <v>45895</v>
      </c>
      <c r="C1340" s="6">
        <v>5</v>
      </c>
      <c r="D1340" s="6"/>
      <c r="E1340" s="6">
        <v>14</v>
      </c>
      <c r="F1340" s="6">
        <v>10</v>
      </c>
      <c r="G1340" s="6">
        <v>2</v>
      </c>
      <c r="H1340" s="6"/>
      <c r="I1340" s="24">
        <v>44473.617361111101</v>
      </c>
      <c r="J1340" s="6">
        <v>10</v>
      </c>
      <c r="K1340" s="6">
        <v>5</v>
      </c>
      <c r="L1340" s="6" t="str">
        <f>VLOOKUP(G1340,IDs!$Q$3:$R$22,2,0)</f>
        <v>Bangalore</v>
      </c>
      <c r="M1340" s="6">
        <f>VLOOKUP(E1340,IDs!$A$3:$C$161,3,0)</f>
        <v>6</v>
      </c>
      <c r="N1340" s="6" t="str">
        <f>VLOOKUP(M1340,IDs!$F$3:$G$17,2,0)</f>
        <v>Kidney Stone</v>
      </c>
    </row>
    <row r="1341" spans="1:14" ht="12.75">
      <c r="A1341" s="6" t="s">
        <v>1168</v>
      </c>
      <c r="B1341" s="6">
        <v>45896</v>
      </c>
      <c r="C1341" s="6">
        <v>2</v>
      </c>
      <c r="D1341" s="6"/>
      <c r="E1341" s="6">
        <v>39</v>
      </c>
      <c r="F1341" s="6">
        <v>13</v>
      </c>
      <c r="G1341" s="6">
        <v>1</v>
      </c>
      <c r="H1341" s="24">
        <v>44477</v>
      </c>
      <c r="I1341" s="24">
        <v>44473.618055555598</v>
      </c>
      <c r="J1341" s="6">
        <v>13</v>
      </c>
      <c r="K1341" s="6">
        <v>2</v>
      </c>
      <c r="L1341" s="6" t="str">
        <f>VLOOKUP(G1341,IDs!$Q$3:$R$22,2,0)</f>
        <v>New Delhi</v>
      </c>
      <c r="M1341" s="6">
        <f>VLOOKUP(E1341,IDs!$A$3:$C$161,3,0)</f>
        <v>2</v>
      </c>
      <c r="N1341" s="6" t="str">
        <f>VLOOKUP(M1341,IDs!$F$3:$G$17,2,0)</f>
        <v>Urology Circumcision</v>
      </c>
    </row>
    <row r="1342" spans="1:14" ht="12.75">
      <c r="A1342" s="6" t="s">
        <v>1170</v>
      </c>
      <c r="B1342" s="6">
        <v>45898</v>
      </c>
      <c r="C1342" s="6">
        <v>5</v>
      </c>
      <c r="D1342" s="6"/>
      <c r="E1342" s="6">
        <v>14</v>
      </c>
      <c r="F1342" s="6">
        <v>39</v>
      </c>
      <c r="G1342" s="6">
        <v>2</v>
      </c>
      <c r="H1342" s="24">
        <v>44725</v>
      </c>
      <c r="I1342" s="24">
        <v>44473.618055555598</v>
      </c>
      <c r="J1342" s="6">
        <v>39</v>
      </c>
      <c r="K1342" s="6">
        <v>5</v>
      </c>
      <c r="L1342" s="6" t="str">
        <f>VLOOKUP(G1342,IDs!$Q$3:$R$22,2,0)</f>
        <v>Bangalore</v>
      </c>
      <c r="M1342" s="6">
        <f>VLOOKUP(E1342,IDs!$A$3:$C$161,3,0)</f>
        <v>6</v>
      </c>
      <c r="N1342" s="6" t="str">
        <f>VLOOKUP(M1342,IDs!$F$3:$G$17,2,0)</f>
        <v>Kidney Stone</v>
      </c>
    </row>
    <row r="1343" spans="1:14" ht="12.75">
      <c r="A1343" s="6" t="s">
        <v>1171</v>
      </c>
      <c r="B1343" s="6">
        <v>45899</v>
      </c>
      <c r="C1343" s="6">
        <v>1</v>
      </c>
      <c r="D1343" s="6"/>
      <c r="E1343" s="6">
        <v>2</v>
      </c>
      <c r="F1343" s="6">
        <v>13</v>
      </c>
      <c r="G1343" s="6">
        <v>1</v>
      </c>
      <c r="H1343" s="6"/>
      <c r="I1343" s="24">
        <v>44473.618750000001</v>
      </c>
      <c r="J1343" s="6">
        <v>13</v>
      </c>
      <c r="K1343" s="6">
        <v>1</v>
      </c>
      <c r="L1343" s="6" t="str">
        <f>VLOOKUP(G1343,IDs!$Q$3:$R$22,2,0)</f>
        <v>New Delhi</v>
      </c>
      <c r="M1343" s="6">
        <f>VLOOKUP(E1343,IDs!$A$3:$C$161,3,0)</f>
        <v>1</v>
      </c>
      <c r="N1343" s="6" t="str">
        <f>VLOOKUP(M1343,IDs!$F$3:$G$17,2,0)</f>
        <v>Proctology</v>
      </c>
    </row>
    <row r="1344" spans="1:14" ht="12.75">
      <c r="A1344" s="6" t="s">
        <v>1172</v>
      </c>
      <c r="B1344" s="6">
        <v>45900</v>
      </c>
      <c r="C1344" s="6">
        <v>1</v>
      </c>
      <c r="D1344" s="6"/>
      <c r="E1344" s="6">
        <v>2</v>
      </c>
      <c r="F1344" s="6">
        <v>2</v>
      </c>
      <c r="G1344" s="6">
        <v>1</v>
      </c>
      <c r="H1344" s="6"/>
      <c r="I1344" s="24">
        <v>44473.619444444397</v>
      </c>
      <c r="J1344" s="6">
        <v>2</v>
      </c>
      <c r="K1344" s="6">
        <v>1</v>
      </c>
      <c r="L1344" s="6" t="str">
        <f>VLOOKUP(G1344,IDs!$Q$3:$R$22,2,0)</f>
        <v>New Delhi</v>
      </c>
      <c r="M1344" s="6">
        <f>VLOOKUP(E1344,IDs!$A$3:$C$161,3,0)</f>
        <v>1</v>
      </c>
      <c r="N1344" s="6" t="str">
        <f>VLOOKUP(M1344,IDs!$F$3:$G$17,2,0)</f>
        <v>Proctology</v>
      </c>
    </row>
    <row r="1345" spans="1:14" ht="12.75">
      <c r="A1345" s="6" t="s">
        <v>1173</v>
      </c>
      <c r="B1345" s="6">
        <v>45901</v>
      </c>
      <c r="C1345" s="6">
        <v>1</v>
      </c>
      <c r="D1345" s="6"/>
      <c r="E1345" s="6">
        <v>2</v>
      </c>
      <c r="F1345" s="6">
        <v>39</v>
      </c>
      <c r="G1345" s="6">
        <v>3</v>
      </c>
      <c r="H1345" s="6"/>
      <c r="I1345" s="24">
        <v>44473.619444444397</v>
      </c>
      <c r="J1345" s="6">
        <v>39</v>
      </c>
      <c r="K1345" s="6">
        <v>1</v>
      </c>
      <c r="L1345" s="6" t="str">
        <f>VLOOKUP(G1345,IDs!$Q$3:$R$22,2,0)</f>
        <v>Mumbai</v>
      </c>
      <c r="M1345" s="6">
        <f>VLOOKUP(E1345,IDs!$A$3:$C$161,3,0)</f>
        <v>1</v>
      </c>
      <c r="N1345" s="6" t="str">
        <f>VLOOKUP(M1345,IDs!$F$3:$G$17,2,0)</f>
        <v>Proctology</v>
      </c>
    </row>
    <row r="1346" spans="1:14" ht="12.75">
      <c r="A1346" s="6" t="s">
        <v>1174</v>
      </c>
      <c r="B1346" s="6">
        <v>45903</v>
      </c>
      <c r="C1346" s="6">
        <v>1</v>
      </c>
      <c r="D1346" s="6"/>
      <c r="E1346" s="6">
        <v>5</v>
      </c>
      <c r="F1346" s="6">
        <v>39</v>
      </c>
      <c r="G1346" s="6">
        <v>2</v>
      </c>
      <c r="H1346" s="24">
        <v>44474</v>
      </c>
      <c r="I1346" s="24">
        <v>44473.621527777803</v>
      </c>
      <c r="J1346" s="6">
        <v>39</v>
      </c>
      <c r="K1346" s="6">
        <v>1</v>
      </c>
      <c r="L1346" s="6" t="str">
        <f>VLOOKUP(G1346,IDs!$Q$3:$R$22,2,0)</f>
        <v>Bangalore</v>
      </c>
      <c r="M1346" s="6">
        <f>VLOOKUP(E1346,IDs!$A$3:$C$161,3,0)</f>
        <v>5</v>
      </c>
      <c r="N1346" s="6" t="str">
        <f>VLOOKUP(M1346,IDs!$F$3:$G$17,2,0)</f>
        <v>Vascular</v>
      </c>
    </row>
    <row r="1347" spans="1:14" ht="12.75">
      <c r="A1347" s="6" t="s">
        <v>1175</v>
      </c>
      <c r="B1347" s="6">
        <v>45904</v>
      </c>
      <c r="C1347" s="6">
        <v>5</v>
      </c>
      <c r="D1347" s="6"/>
      <c r="E1347" s="6">
        <v>2</v>
      </c>
      <c r="F1347" s="6">
        <v>2</v>
      </c>
      <c r="G1347" s="6">
        <v>2</v>
      </c>
      <c r="H1347" s="23">
        <v>44557</v>
      </c>
      <c r="I1347" s="24">
        <v>44473.627083333296</v>
      </c>
      <c r="J1347" s="6">
        <v>2</v>
      </c>
      <c r="K1347" s="6">
        <v>5</v>
      </c>
      <c r="L1347" s="6" t="str">
        <f>VLOOKUP(G1347,IDs!$Q$3:$R$22,2,0)</f>
        <v>Bangalore</v>
      </c>
      <c r="M1347" s="6">
        <f>VLOOKUP(E1347,IDs!$A$3:$C$161,3,0)</f>
        <v>1</v>
      </c>
      <c r="N1347" s="6" t="str">
        <f>VLOOKUP(M1347,IDs!$F$3:$G$17,2,0)</f>
        <v>Proctology</v>
      </c>
    </row>
    <row r="1348" spans="1:14" ht="12.75">
      <c r="A1348" s="6" t="s">
        <v>1176</v>
      </c>
      <c r="B1348" s="6">
        <v>45905</v>
      </c>
      <c r="C1348" s="6">
        <v>2</v>
      </c>
      <c r="D1348" s="6"/>
      <c r="E1348" s="6">
        <v>2</v>
      </c>
      <c r="F1348" s="6">
        <v>13</v>
      </c>
      <c r="G1348" s="6">
        <v>2</v>
      </c>
      <c r="H1348" s="6"/>
      <c r="I1348" s="24">
        <v>44473.628472222197</v>
      </c>
      <c r="J1348" s="6">
        <v>13</v>
      </c>
      <c r="K1348" s="6">
        <v>2</v>
      </c>
      <c r="L1348" s="6" t="str">
        <f>VLOOKUP(G1348,IDs!$Q$3:$R$22,2,0)</f>
        <v>Bangalore</v>
      </c>
      <c r="M1348" s="6">
        <f>VLOOKUP(E1348,IDs!$A$3:$C$161,3,0)</f>
        <v>1</v>
      </c>
      <c r="N1348" s="6" t="str">
        <f>VLOOKUP(M1348,IDs!$F$3:$G$17,2,0)</f>
        <v>Proctology</v>
      </c>
    </row>
    <row r="1349" spans="1:14" ht="12.75">
      <c r="A1349" s="6" t="s">
        <v>1177</v>
      </c>
      <c r="B1349" s="6">
        <v>45906</v>
      </c>
      <c r="C1349" s="6">
        <v>2</v>
      </c>
      <c r="D1349" s="6"/>
      <c r="E1349" s="6">
        <v>14</v>
      </c>
      <c r="F1349" s="6">
        <v>13</v>
      </c>
      <c r="G1349" s="6">
        <v>5</v>
      </c>
      <c r="H1349" s="6"/>
      <c r="I1349" s="24">
        <v>44473.628472222197</v>
      </c>
      <c r="J1349" s="6">
        <v>13</v>
      </c>
      <c r="K1349" s="6">
        <v>2</v>
      </c>
      <c r="L1349" s="6" t="str">
        <f>VLOOKUP(G1349,IDs!$Q$3:$R$22,2,0)</f>
        <v>Others</v>
      </c>
      <c r="M1349" s="6">
        <f>VLOOKUP(E1349,IDs!$A$3:$C$161,3,0)</f>
        <v>6</v>
      </c>
      <c r="N1349" s="6" t="str">
        <f>VLOOKUP(M1349,IDs!$F$3:$G$17,2,0)</f>
        <v>Kidney Stone</v>
      </c>
    </row>
    <row r="1350" spans="1:14" ht="12.75">
      <c r="A1350" s="6" t="s">
        <v>1178</v>
      </c>
      <c r="B1350" s="6">
        <v>45907</v>
      </c>
      <c r="C1350" s="6">
        <v>1</v>
      </c>
      <c r="D1350" s="6"/>
      <c r="E1350" s="6">
        <v>2</v>
      </c>
      <c r="F1350" s="6">
        <v>13</v>
      </c>
      <c r="G1350" s="6">
        <v>4</v>
      </c>
      <c r="H1350" s="6"/>
      <c r="I1350" s="24">
        <v>44473.631249999999</v>
      </c>
      <c r="J1350" s="6">
        <v>13</v>
      </c>
      <c r="K1350" s="6">
        <v>1</v>
      </c>
      <c r="L1350" s="6" t="str">
        <f>VLOOKUP(G1350,IDs!$Q$3:$R$22,2,0)</f>
        <v>Hyderabad</v>
      </c>
      <c r="M1350" s="6">
        <f>VLOOKUP(E1350,IDs!$A$3:$C$161,3,0)</f>
        <v>1</v>
      </c>
      <c r="N1350" s="6" t="str">
        <f>VLOOKUP(M1350,IDs!$F$3:$G$17,2,0)</f>
        <v>Proctology</v>
      </c>
    </row>
    <row r="1351" spans="1:14" ht="12.75">
      <c r="A1351" s="6" t="s">
        <v>1178</v>
      </c>
      <c r="B1351" s="6">
        <v>45908</v>
      </c>
      <c r="C1351" s="6">
        <v>2</v>
      </c>
      <c r="D1351" s="6"/>
      <c r="E1351" s="6">
        <v>2</v>
      </c>
      <c r="F1351" s="6">
        <v>13</v>
      </c>
      <c r="G1351" s="6">
        <v>4</v>
      </c>
      <c r="H1351" s="6"/>
      <c r="I1351" s="24">
        <v>44473.631944444402</v>
      </c>
      <c r="J1351" s="6">
        <v>13</v>
      </c>
      <c r="K1351" s="6">
        <v>2</v>
      </c>
      <c r="L1351" s="6" t="str">
        <f>VLOOKUP(G1351,IDs!$Q$3:$R$22,2,0)</f>
        <v>Hyderabad</v>
      </c>
      <c r="M1351" s="6">
        <f>VLOOKUP(E1351,IDs!$A$3:$C$161,3,0)</f>
        <v>1</v>
      </c>
      <c r="N1351" s="6" t="str">
        <f>VLOOKUP(M1351,IDs!$F$3:$G$17,2,0)</f>
        <v>Proctology</v>
      </c>
    </row>
    <row r="1352" spans="1:14" ht="12.75">
      <c r="A1352" s="6" t="s">
        <v>1058</v>
      </c>
      <c r="B1352" s="6">
        <v>45909</v>
      </c>
      <c r="C1352" s="6">
        <v>2</v>
      </c>
      <c r="D1352" s="6"/>
      <c r="E1352" s="6">
        <v>2</v>
      </c>
      <c r="F1352" s="6">
        <v>13</v>
      </c>
      <c r="G1352" s="6">
        <v>1</v>
      </c>
      <c r="H1352" s="6"/>
      <c r="I1352" s="24">
        <v>44473.635416666701</v>
      </c>
      <c r="J1352" s="6">
        <v>13</v>
      </c>
      <c r="K1352" s="6">
        <v>2</v>
      </c>
      <c r="L1352" s="6" t="str">
        <f>VLOOKUP(G1352,IDs!$Q$3:$R$22,2,0)</f>
        <v>New Delhi</v>
      </c>
      <c r="M1352" s="6">
        <f>VLOOKUP(E1352,IDs!$A$3:$C$161,3,0)</f>
        <v>1</v>
      </c>
      <c r="N1352" s="6" t="str">
        <f>VLOOKUP(M1352,IDs!$F$3:$G$17,2,0)</f>
        <v>Proctology</v>
      </c>
    </row>
    <row r="1353" spans="1:14" ht="12.75">
      <c r="A1353" s="6" t="s">
        <v>1179</v>
      </c>
      <c r="B1353" s="6">
        <v>45910</v>
      </c>
      <c r="C1353" s="6">
        <v>2</v>
      </c>
      <c r="D1353" s="6"/>
      <c r="E1353" s="6">
        <v>37</v>
      </c>
      <c r="F1353" s="6">
        <v>12</v>
      </c>
      <c r="G1353" s="6">
        <v>3</v>
      </c>
      <c r="H1353" s="6"/>
      <c r="I1353" s="24">
        <v>44473.635416666701</v>
      </c>
      <c r="J1353" s="6">
        <v>12</v>
      </c>
      <c r="K1353" s="6">
        <v>2</v>
      </c>
      <c r="L1353" s="6" t="str">
        <f>VLOOKUP(G1353,IDs!$Q$3:$R$22,2,0)</f>
        <v>Mumbai</v>
      </c>
      <c r="M1353" s="6">
        <f>VLOOKUP(E1353,IDs!$A$3:$C$161,3,0)</f>
        <v>0</v>
      </c>
      <c r="N1353" s="6" t="str">
        <f>VLOOKUP(M1353,IDs!$F$3:$G$17,2,0)</f>
        <v>Not Assigned</v>
      </c>
    </row>
    <row r="1354" spans="1:14" ht="12.75">
      <c r="A1354" s="6" t="s">
        <v>1180</v>
      </c>
      <c r="B1354" s="6">
        <v>45911</v>
      </c>
      <c r="C1354" s="6">
        <v>1</v>
      </c>
      <c r="D1354" s="6"/>
      <c r="E1354" s="6">
        <v>19</v>
      </c>
      <c r="F1354" s="6">
        <v>13</v>
      </c>
      <c r="G1354" s="6">
        <v>1</v>
      </c>
      <c r="H1354" s="6"/>
      <c r="I1354" s="24">
        <v>44473.637499999997</v>
      </c>
      <c r="J1354" s="6">
        <v>13</v>
      </c>
      <c r="K1354" s="6">
        <v>1</v>
      </c>
      <c r="L1354" s="6" t="str">
        <f>VLOOKUP(G1354,IDs!$Q$3:$R$22,2,0)</f>
        <v>New Delhi</v>
      </c>
      <c r="M1354" s="6">
        <f>VLOOKUP(E1354,IDs!$A$3:$C$161,3,0)</f>
        <v>1</v>
      </c>
      <c r="N1354" s="6" t="str">
        <f>VLOOKUP(M1354,IDs!$F$3:$G$17,2,0)</f>
        <v>Proctology</v>
      </c>
    </row>
    <row r="1355" spans="1:14" ht="12.75">
      <c r="A1355" s="6" t="s">
        <v>1179</v>
      </c>
      <c r="B1355" s="6">
        <v>45912</v>
      </c>
      <c r="C1355" s="6">
        <v>1</v>
      </c>
      <c r="D1355" s="6" t="s">
        <v>49</v>
      </c>
      <c r="E1355" s="6">
        <v>16</v>
      </c>
      <c r="F1355" s="6">
        <v>2</v>
      </c>
      <c r="G1355" s="6">
        <v>2</v>
      </c>
      <c r="H1355" s="6"/>
      <c r="I1355" s="24">
        <v>44473.6381944444</v>
      </c>
      <c r="J1355" s="6">
        <v>2</v>
      </c>
      <c r="K1355" s="6">
        <v>1</v>
      </c>
      <c r="L1355" s="6" t="str">
        <f>VLOOKUP(G1355,IDs!$Q$3:$R$22,2,0)</f>
        <v>Bangalore</v>
      </c>
      <c r="M1355" s="6">
        <f>VLOOKUP(E1355,IDs!$A$3:$C$161,3,0)</f>
        <v>3</v>
      </c>
      <c r="N1355" s="6" t="str">
        <f>VLOOKUP(M1355,IDs!$F$3:$G$17,2,0)</f>
        <v>Laproscopy</v>
      </c>
    </row>
    <row r="1356" spans="1:14" ht="12.75">
      <c r="A1356" s="6" t="s">
        <v>1181</v>
      </c>
      <c r="B1356" s="6">
        <v>45913</v>
      </c>
      <c r="C1356" s="6">
        <v>1</v>
      </c>
      <c r="D1356" s="6" t="s">
        <v>54</v>
      </c>
      <c r="E1356" s="6">
        <v>19</v>
      </c>
      <c r="F1356" s="6">
        <v>13</v>
      </c>
      <c r="G1356" s="6">
        <v>6</v>
      </c>
      <c r="H1356" s="24">
        <v>44727</v>
      </c>
      <c r="I1356" s="24">
        <v>44473.639583333301</v>
      </c>
      <c r="J1356" s="6">
        <v>13</v>
      </c>
      <c r="K1356" s="6">
        <v>1</v>
      </c>
      <c r="L1356" s="6" t="str">
        <f>VLOOKUP(G1356,IDs!$Q$3:$R$22,2,0)</f>
        <v>Pune</v>
      </c>
      <c r="M1356" s="6">
        <f>VLOOKUP(E1356,IDs!$A$3:$C$161,3,0)</f>
        <v>1</v>
      </c>
      <c r="N1356" s="6" t="str">
        <f>VLOOKUP(M1356,IDs!$F$3:$G$17,2,0)</f>
        <v>Proctology</v>
      </c>
    </row>
    <row r="1357" spans="1:14" ht="12.75">
      <c r="A1357" s="6" t="s">
        <v>1182</v>
      </c>
      <c r="B1357" s="6">
        <v>45914</v>
      </c>
      <c r="C1357" s="6">
        <v>1</v>
      </c>
      <c r="D1357" s="6"/>
      <c r="E1357" s="6">
        <v>39</v>
      </c>
      <c r="F1357" s="6">
        <v>13</v>
      </c>
      <c r="G1357" s="6">
        <v>1</v>
      </c>
      <c r="H1357" s="6"/>
      <c r="I1357" s="24">
        <v>44473.640277777798</v>
      </c>
      <c r="J1357" s="6">
        <v>13</v>
      </c>
      <c r="K1357" s="6">
        <v>1</v>
      </c>
      <c r="L1357" s="6" t="str">
        <f>VLOOKUP(G1357,IDs!$Q$3:$R$22,2,0)</f>
        <v>New Delhi</v>
      </c>
      <c r="M1357" s="6">
        <f>VLOOKUP(E1357,IDs!$A$3:$C$161,3,0)</f>
        <v>2</v>
      </c>
      <c r="N1357" s="6" t="str">
        <f>VLOOKUP(M1357,IDs!$F$3:$G$17,2,0)</f>
        <v>Urology Circumcision</v>
      </c>
    </row>
    <row r="1358" spans="1:14" ht="12.75">
      <c r="A1358" s="6" t="s">
        <v>1183</v>
      </c>
      <c r="B1358" s="6">
        <v>45916</v>
      </c>
      <c r="C1358" s="6">
        <v>2</v>
      </c>
      <c r="D1358" s="6" t="s">
        <v>49</v>
      </c>
      <c r="E1358" s="6">
        <v>39</v>
      </c>
      <c r="F1358" s="6">
        <v>4</v>
      </c>
      <c r="G1358" s="6">
        <v>6</v>
      </c>
      <c r="H1358" s="24">
        <v>44774</v>
      </c>
      <c r="I1358" s="24">
        <v>44473.642361111102</v>
      </c>
      <c r="J1358" s="6">
        <v>4</v>
      </c>
      <c r="K1358" s="6">
        <v>2</v>
      </c>
      <c r="L1358" s="6" t="str">
        <f>VLOOKUP(G1358,IDs!$Q$3:$R$22,2,0)</f>
        <v>Pune</v>
      </c>
      <c r="M1358" s="6">
        <f>VLOOKUP(E1358,IDs!$A$3:$C$161,3,0)</f>
        <v>2</v>
      </c>
      <c r="N1358" s="6" t="str">
        <f>VLOOKUP(M1358,IDs!$F$3:$G$17,2,0)</f>
        <v>Urology Circumcision</v>
      </c>
    </row>
    <row r="1359" spans="1:14" ht="12.75">
      <c r="A1359" s="6" t="s">
        <v>1184</v>
      </c>
      <c r="B1359" s="6">
        <v>45917</v>
      </c>
      <c r="C1359" s="6">
        <v>5</v>
      </c>
      <c r="D1359" s="6"/>
      <c r="E1359" s="6">
        <v>14</v>
      </c>
      <c r="F1359" s="6">
        <v>13</v>
      </c>
      <c r="G1359" s="6">
        <v>1</v>
      </c>
      <c r="H1359" s="6"/>
      <c r="I1359" s="24">
        <v>44473.644444444399</v>
      </c>
      <c r="J1359" s="6">
        <v>13</v>
      </c>
      <c r="K1359" s="6">
        <v>5</v>
      </c>
      <c r="L1359" s="6" t="str">
        <f>VLOOKUP(G1359,IDs!$Q$3:$R$22,2,0)</f>
        <v>New Delhi</v>
      </c>
      <c r="M1359" s="6">
        <f>VLOOKUP(E1359,IDs!$A$3:$C$161,3,0)</f>
        <v>6</v>
      </c>
      <c r="N1359" s="6" t="str">
        <f>VLOOKUP(M1359,IDs!$F$3:$G$17,2,0)</f>
        <v>Kidney Stone</v>
      </c>
    </row>
    <row r="1360" spans="1:14" ht="12.75">
      <c r="A1360" s="6" t="s">
        <v>1185</v>
      </c>
      <c r="B1360" s="6">
        <v>45918</v>
      </c>
      <c r="C1360" s="6">
        <v>1</v>
      </c>
      <c r="D1360" s="6"/>
      <c r="E1360" s="6">
        <v>19</v>
      </c>
      <c r="F1360" s="6">
        <v>11</v>
      </c>
      <c r="G1360" s="6">
        <v>3</v>
      </c>
      <c r="H1360" s="6"/>
      <c r="I1360" s="24">
        <v>44473.6472222222</v>
      </c>
      <c r="J1360" s="6">
        <v>11</v>
      </c>
      <c r="K1360" s="6">
        <v>1</v>
      </c>
      <c r="L1360" s="6" t="str">
        <f>VLOOKUP(G1360,IDs!$Q$3:$R$22,2,0)</f>
        <v>Mumbai</v>
      </c>
      <c r="M1360" s="6">
        <f>VLOOKUP(E1360,IDs!$A$3:$C$161,3,0)</f>
        <v>1</v>
      </c>
      <c r="N1360" s="6" t="str">
        <f>VLOOKUP(M1360,IDs!$F$3:$G$17,2,0)</f>
        <v>Proctology</v>
      </c>
    </row>
    <row r="1361" spans="1:14" ht="12.75">
      <c r="A1361" s="6" t="s">
        <v>1186</v>
      </c>
      <c r="B1361" s="6">
        <v>45919</v>
      </c>
      <c r="C1361" s="6">
        <v>5</v>
      </c>
      <c r="D1361" s="6"/>
      <c r="E1361" s="6">
        <v>14</v>
      </c>
      <c r="F1361" s="6">
        <v>2</v>
      </c>
      <c r="G1361" s="6">
        <v>1</v>
      </c>
      <c r="H1361" s="6"/>
      <c r="I1361" s="24">
        <v>44473.650694444397</v>
      </c>
      <c r="J1361" s="6">
        <v>2</v>
      </c>
      <c r="K1361" s="6">
        <v>5</v>
      </c>
      <c r="L1361" s="6" t="str">
        <f>VLOOKUP(G1361,IDs!$Q$3:$R$22,2,0)</f>
        <v>New Delhi</v>
      </c>
      <c r="M1361" s="6">
        <f>VLOOKUP(E1361,IDs!$A$3:$C$161,3,0)</f>
        <v>6</v>
      </c>
      <c r="N1361" s="6" t="str">
        <f>VLOOKUP(M1361,IDs!$F$3:$G$17,2,0)</f>
        <v>Kidney Stone</v>
      </c>
    </row>
    <row r="1362" spans="1:14" ht="12.75">
      <c r="A1362" s="6" t="s">
        <v>595</v>
      </c>
      <c r="B1362" s="6">
        <v>45920</v>
      </c>
      <c r="C1362" s="6">
        <v>2</v>
      </c>
      <c r="D1362" s="6"/>
      <c r="E1362" s="6">
        <v>37</v>
      </c>
      <c r="F1362" s="6">
        <v>53</v>
      </c>
      <c r="G1362" s="6">
        <v>6</v>
      </c>
      <c r="H1362" s="6"/>
      <c r="I1362" s="24">
        <v>44473.652777777803</v>
      </c>
      <c r="J1362" s="6">
        <v>53</v>
      </c>
      <c r="K1362" s="6">
        <v>2</v>
      </c>
      <c r="L1362" s="6" t="str">
        <f>VLOOKUP(G1362,IDs!$Q$3:$R$22,2,0)</f>
        <v>Pune</v>
      </c>
      <c r="M1362" s="6">
        <f>VLOOKUP(E1362,IDs!$A$3:$C$161,3,0)</f>
        <v>0</v>
      </c>
      <c r="N1362" s="6" t="str">
        <f>VLOOKUP(M1362,IDs!$F$3:$G$17,2,0)</f>
        <v>Not Assigned</v>
      </c>
    </row>
    <row r="1363" spans="1:14" ht="12.75">
      <c r="A1363" s="6" t="s">
        <v>1187</v>
      </c>
      <c r="B1363" s="6">
        <v>45921</v>
      </c>
      <c r="C1363" s="6">
        <v>5</v>
      </c>
      <c r="D1363" s="6"/>
      <c r="E1363" s="6">
        <v>14</v>
      </c>
      <c r="F1363" s="6">
        <v>39</v>
      </c>
      <c r="G1363" s="6">
        <v>1</v>
      </c>
      <c r="H1363" s="6"/>
      <c r="I1363" s="24">
        <v>44473.654861111099</v>
      </c>
      <c r="J1363" s="6">
        <v>39</v>
      </c>
      <c r="K1363" s="6">
        <v>5</v>
      </c>
      <c r="L1363" s="6" t="str">
        <f>VLOOKUP(G1363,IDs!$Q$3:$R$22,2,0)</f>
        <v>New Delhi</v>
      </c>
      <c r="M1363" s="6">
        <f>VLOOKUP(E1363,IDs!$A$3:$C$161,3,0)</f>
        <v>6</v>
      </c>
      <c r="N1363" s="6" t="str">
        <f>VLOOKUP(M1363,IDs!$F$3:$G$17,2,0)</f>
        <v>Kidney Stone</v>
      </c>
    </row>
    <row r="1364" spans="1:14" ht="12.75">
      <c r="A1364" s="6" t="s">
        <v>1188</v>
      </c>
      <c r="B1364" s="6">
        <v>45922</v>
      </c>
      <c r="C1364" s="6">
        <v>1</v>
      </c>
      <c r="D1364" s="6"/>
      <c r="E1364" s="6">
        <v>14</v>
      </c>
      <c r="F1364" s="6">
        <v>2</v>
      </c>
      <c r="G1364" s="6">
        <v>2</v>
      </c>
      <c r="H1364" s="6"/>
      <c r="I1364" s="24">
        <v>44473.65625</v>
      </c>
      <c r="J1364" s="6">
        <v>2</v>
      </c>
      <c r="K1364" s="6">
        <v>1</v>
      </c>
      <c r="L1364" s="6" t="str">
        <f>VLOOKUP(G1364,IDs!$Q$3:$R$22,2,0)</f>
        <v>Bangalore</v>
      </c>
      <c r="M1364" s="6">
        <f>VLOOKUP(E1364,IDs!$A$3:$C$161,3,0)</f>
        <v>6</v>
      </c>
      <c r="N1364" s="6" t="str">
        <f>VLOOKUP(M1364,IDs!$F$3:$G$17,2,0)</f>
        <v>Kidney Stone</v>
      </c>
    </row>
    <row r="1365" spans="1:14" ht="12.75">
      <c r="A1365" s="6" t="s">
        <v>1189</v>
      </c>
      <c r="B1365" s="6">
        <v>45923</v>
      </c>
      <c r="C1365" s="6">
        <v>1</v>
      </c>
      <c r="D1365" s="6" t="s">
        <v>49</v>
      </c>
      <c r="E1365" s="6">
        <v>15</v>
      </c>
      <c r="F1365" s="6">
        <v>13</v>
      </c>
      <c r="G1365" s="6">
        <v>8</v>
      </c>
      <c r="H1365" s="23">
        <v>44484</v>
      </c>
      <c r="I1365" s="24">
        <v>44473.657638888901</v>
      </c>
      <c r="J1365" s="6">
        <v>13</v>
      </c>
      <c r="K1365" s="6">
        <v>1</v>
      </c>
      <c r="L1365" s="6" t="str">
        <f>VLOOKUP(G1365,IDs!$Q$3:$R$22,2,0)</f>
        <v xml:space="preserve">Tertiary </v>
      </c>
      <c r="M1365" s="6">
        <f>VLOOKUP(E1365,IDs!$A$3:$C$161,3,0)</f>
        <v>3</v>
      </c>
      <c r="N1365" s="6" t="str">
        <f>VLOOKUP(M1365,IDs!$F$3:$G$17,2,0)</f>
        <v>Laproscopy</v>
      </c>
    </row>
    <row r="1366" spans="1:14" ht="12.75">
      <c r="A1366" s="6" t="s">
        <v>1190</v>
      </c>
      <c r="B1366" s="6">
        <v>45924</v>
      </c>
      <c r="C1366" s="6">
        <v>1</v>
      </c>
      <c r="D1366" s="6"/>
      <c r="E1366" s="6">
        <v>7</v>
      </c>
      <c r="F1366" s="6">
        <v>13</v>
      </c>
      <c r="G1366" s="6">
        <v>2</v>
      </c>
      <c r="H1366" s="6"/>
      <c r="I1366" s="24">
        <v>44473.660416666702</v>
      </c>
      <c r="J1366" s="6">
        <v>13</v>
      </c>
      <c r="K1366" s="6">
        <v>1</v>
      </c>
      <c r="L1366" s="6" t="str">
        <f>VLOOKUP(G1366,IDs!$Q$3:$R$22,2,0)</f>
        <v>Bangalore</v>
      </c>
      <c r="M1366" s="6">
        <f>VLOOKUP(E1366,IDs!$A$3:$C$161,3,0)</f>
        <v>9</v>
      </c>
      <c r="N1366" s="6" t="str">
        <f>VLOOKUP(M1366,IDs!$F$3:$G$17,2,0)</f>
        <v>Ophthalmology</v>
      </c>
    </row>
    <row r="1367" spans="1:14" ht="12.75">
      <c r="A1367" s="6" t="s">
        <v>1191</v>
      </c>
      <c r="B1367" s="6">
        <v>45925</v>
      </c>
      <c r="C1367" s="6">
        <v>1</v>
      </c>
      <c r="D1367" s="6"/>
      <c r="E1367" s="6">
        <v>2</v>
      </c>
      <c r="F1367" s="6">
        <v>11</v>
      </c>
      <c r="G1367" s="6">
        <v>3</v>
      </c>
      <c r="H1367" s="6"/>
      <c r="I1367" s="24">
        <v>44473.661805555603</v>
      </c>
      <c r="J1367" s="6">
        <v>11</v>
      </c>
      <c r="K1367" s="6">
        <v>1</v>
      </c>
      <c r="L1367" s="6" t="str">
        <f>VLOOKUP(G1367,IDs!$Q$3:$R$22,2,0)</f>
        <v>Mumbai</v>
      </c>
      <c r="M1367" s="6">
        <f>VLOOKUP(E1367,IDs!$A$3:$C$161,3,0)</f>
        <v>1</v>
      </c>
      <c r="N1367" s="6" t="str">
        <f>VLOOKUP(M1367,IDs!$F$3:$G$17,2,0)</f>
        <v>Proctology</v>
      </c>
    </row>
    <row r="1368" spans="1:14" ht="12.75">
      <c r="A1368" s="6" t="s">
        <v>1192</v>
      </c>
      <c r="B1368" s="6">
        <v>45926</v>
      </c>
      <c r="C1368" s="6">
        <v>5</v>
      </c>
      <c r="D1368" s="6"/>
      <c r="E1368" s="6">
        <v>14</v>
      </c>
      <c r="F1368" s="6">
        <v>2</v>
      </c>
      <c r="G1368" s="6">
        <v>1</v>
      </c>
      <c r="H1368" s="6"/>
      <c r="I1368" s="24">
        <v>44473.667361111096</v>
      </c>
      <c r="J1368" s="6">
        <v>2</v>
      </c>
      <c r="K1368" s="6">
        <v>5</v>
      </c>
      <c r="L1368" s="6" t="str">
        <f>VLOOKUP(G1368,IDs!$Q$3:$R$22,2,0)</f>
        <v>New Delhi</v>
      </c>
      <c r="M1368" s="6">
        <f>VLOOKUP(E1368,IDs!$A$3:$C$161,3,0)</f>
        <v>6</v>
      </c>
      <c r="N1368" s="6" t="str">
        <f>VLOOKUP(M1368,IDs!$F$3:$G$17,2,0)</f>
        <v>Kidney Stone</v>
      </c>
    </row>
    <row r="1369" spans="1:14" ht="12.75">
      <c r="A1369" s="6" t="s">
        <v>1193</v>
      </c>
      <c r="B1369" s="6">
        <v>45927</v>
      </c>
      <c r="C1369" s="6">
        <v>2</v>
      </c>
      <c r="D1369" s="6" t="s">
        <v>49</v>
      </c>
      <c r="E1369" s="6">
        <v>39</v>
      </c>
      <c r="F1369" s="6">
        <v>13</v>
      </c>
      <c r="G1369" s="6">
        <v>4</v>
      </c>
      <c r="H1369" s="24">
        <v>44508</v>
      </c>
      <c r="I1369" s="24">
        <v>44473.670138888898</v>
      </c>
      <c r="J1369" s="6">
        <v>13</v>
      </c>
      <c r="K1369" s="6">
        <v>2</v>
      </c>
      <c r="L1369" s="6" t="str">
        <f>VLOOKUP(G1369,IDs!$Q$3:$R$22,2,0)</f>
        <v>Hyderabad</v>
      </c>
      <c r="M1369" s="6">
        <f>VLOOKUP(E1369,IDs!$A$3:$C$161,3,0)</f>
        <v>2</v>
      </c>
      <c r="N1369" s="6" t="str">
        <f>VLOOKUP(M1369,IDs!$F$3:$G$17,2,0)</f>
        <v>Urology Circumcision</v>
      </c>
    </row>
    <row r="1370" spans="1:14" ht="12.75">
      <c r="A1370" s="6" t="s">
        <v>1194</v>
      </c>
      <c r="B1370" s="6">
        <v>45928</v>
      </c>
      <c r="C1370" s="6">
        <v>2</v>
      </c>
      <c r="D1370" s="6"/>
      <c r="E1370" s="6">
        <v>37</v>
      </c>
      <c r="F1370" s="6">
        <v>2</v>
      </c>
      <c r="G1370" s="6">
        <v>4</v>
      </c>
      <c r="H1370" s="6"/>
      <c r="I1370" s="24">
        <v>44473.673611111102</v>
      </c>
      <c r="J1370" s="6">
        <v>2</v>
      </c>
      <c r="K1370" s="6">
        <v>2</v>
      </c>
      <c r="L1370" s="6" t="str">
        <f>VLOOKUP(G1370,IDs!$Q$3:$R$22,2,0)</f>
        <v>Hyderabad</v>
      </c>
      <c r="M1370" s="6">
        <f>VLOOKUP(E1370,IDs!$A$3:$C$161,3,0)</f>
        <v>0</v>
      </c>
      <c r="N1370" s="6" t="str">
        <f>VLOOKUP(M1370,IDs!$F$3:$G$17,2,0)</f>
        <v>Not Assigned</v>
      </c>
    </row>
    <row r="1371" spans="1:14" ht="12.75">
      <c r="A1371" s="6" t="s">
        <v>1195</v>
      </c>
      <c r="B1371" s="6">
        <v>45929</v>
      </c>
      <c r="C1371" s="6">
        <v>5</v>
      </c>
      <c r="D1371" s="6"/>
      <c r="E1371" s="6">
        <v>17</v>
      </c>
      <c r="F1371" s="6">
        <v>39</v>
      </c>
      <c r="G1371" s="6">
        <v>2</v>
      </c>
      <c r="H1371" s="6"/>
      <c r="I1371" s="24">
        <v>44473.673611111102</v>
      </c>
      <c r="J1371" s="6">
        <v>39</v>
      </c>
      <c r="K1371" s="6">
        <v>5</v>
      </c>
      <c r="L1371" s="6" t="str">
        <f>VLOOKUP(G1371,IDs!$Q$3:$R$22,2,0)</f>
        <v>Bangalore</v>
      </c>
      <c r="M1371" s="6">
        <f>VLOOKUP(E1371,IDs!$A$3:$C$161,3,0)</f>
        <v>7</v>
      </c>
      <c r="N1371" s="6" t="str">
        <f>VLOOKUP(M1371,IDs!$F$3:$G$17,2,0)</f>
        <v>Cosmetic</v>
      </c>
    </row>
    <row r="1372" spans="1:14" ht="12.75">
      <c r="A1372" s="6" t="s">
        <v>1196</v>
      </c>
      <c r="B1372" s="6">
        <v>45930</v>
      </c>
      <c r="C1372" s="6">
        <v>5</v>
      </c>
      <c r="D1372" s="6"/>
      <c r="E1372" s="6">
        <v>2</v>
      </c>
      <c r="F1372" s="6">
        <v>54</v>
      </c>
      <c r="G1372" s="6">
        <v>3</v>
      </c>
      <c r="H1372" s="24">
        <v>44722</v>
      </c>
      <c r="I1372" s="24">
        <v>44473.6784722222</v>
      </c>
      <c r="J1372" s="6">
        <v>54</v>
      </c>
      <c r="K1372" s="6">
        <v>5</v>
      </c>
      <c r="L1372" s="6" t="str">
        <f>VLOOKUP(G1372,IDs!$Q$3:$R$22,2,0)</f>
        <v>Mumbai</v>
      </c>
      <c r="M1372" s="6">
        <f>VLOOKUP(E1372,IDs!$A$3:$C$161,3,0)</f>
        <v>1</v>
      </c>
      <c r="N1372" s="6" t="str">
        <f>VLOOKUP(M1372,IDs!$F$3:$G$17,2,0)</f>
        <v>Proctology</v>
      </c>
    </row>
    <row r="1373" spans="1:14" ht="12.75">
      <c r="A1373" s="6" t="s">
        <v>1197</v>
      </c>
      <c r="B1373" s="6">
        <v>45931</v>
      </c>
      <c r="C1373" s="6">
        <v>8</v>
      </c>
      <c r="D1373" s="6"/>
      <c r="E1373" s="6">
        <v>20</v>
      </c>
      <c r="F1373" s="6">
        <v>13</v>
      </c>
      <c r="G1373" s="6">
        <v>2</v>
      </c>
      <c r="H1373" s="6"/>
      <c r="I1373" s="24">
        <v>44473.6784722222</v>
      </c>
      <c r="J1373" s="6">
        <v>13</v>
      </c>
      <c r="K1373" s="6">
        <v>8</v>
      </c>
      <c r="L1373" s="6" t="str">
        <f>VLOOKUP(G1373,IDs!$Q$3:$R$22,2,0)</f>
        <v>Bangalore</v>
      </c>
      <c r="M1373" s="6">
        <f>VLOOKUP(E1373,IDs!$A$3:$C$161,3,0)</f>
        <v>1</v>
      </c>
      <c r="N1373" s="6" t="str">
        <f>VLOOKUP(M1373,IDs!$F$3:$G$17,2,0)</f>
        <v>Proctology</v>
      </c>
    </row>
    <row r="1374" spans="1:14" ht="12.75">
      <c r="A1374" s="6" t="s">
        <v>1198</v>
      </c>
      <c r="B1374" s="6">
        <v>45932</v>
      </c>
      <c r="C1374" s="6">
        <v>2</v>
      </c>
      <c r="D1374" s="6"/>
      <c r="E1374" s="6">
        <v>37</v>
      </c>
      <c r="F1374" s="6">
        <v>2</v>
      </c>
      <c r="G1374" s="6">
        <v>2</v>
      </c>
      <c r="H1374" s="6"/>
      <c r="I1374" s="24">
        <v>44473.680555555598</v>
      </c>
      <c r="J1374" s="6">
        <v>2</v>
      </c>
      <c r="K1374" s="6">
        <v>2</v>
      </c>
      <c r="L1374" s="6" t="str">
        <f>VLOOKUP(G1374,IDs!$Q$3:$R$22,2,0)</f>
        <v>Bangalore</v>
      </c>
      <c r="M1374" s="6">
        <f>VLOOKUP(E1374,IDs!$A$3:$C$161,3,0)</f>
        <v>0</v>
      </c>
      <c r="N1374" s="6" t="str">
        <f>VLOOKUP(M1374,IDs!$F$3:$G$17,2,0)</f>
        <v>Not Assigned</v>
      </c>
    </row>
    <row r="1375" spans="1:14" ht="12.75">
      <c r="A1375" s="6" t="s">
        <v>476</v>
      </c>
      <c r="B1375" s="6">
        <v>45933</v>
      </c>
      <c r="C1375" s="6">
        <v>2</v>
      </c>
      <c r="D1375" s="6"/>
      <c r="E1375" s="6">
        <v>37</v>
      </c>
      <c r="F1375" s="6">
        <v>2</v>
      </c>
      <c r="G1375" s="6">
        <v>3</v>
      </c>
      <c r="H1375" s="6"/>
      <c r="I1375" s="24">
        <v>44473.680555555598</v>
      </c>
      <c r="J1375" s="6">
        <v>2</v>
      </c>
      <c r="K1375" s="6">
        <v>2</v>
      </c>
      <c r="L1375" s="6" t="str">
        <f>VLOOKUP(G1375,IDs!$Q$3:$R$22,2,0)</f>
        <v>Mumbai</v>
      </c>
      <c r="M1375" s="6">
        <f>VLOOKUP(E1375,IDs!$A$3:$C$161,3,0)</f>
        <v>0</v>
      </c>
      <c r="N1375" s="6" t="str">
        <f>VLOOKUP(M1375,IDs!$F$3:$G$17,2,0)</f>
        <v>Not Assigned</v>
      </c>
    </row>
    <row r="1376" spans="1:14" ht="12.75">
      <c r="A1376" s="6" t="s">
        <v>1199</v>
      </c>
      <c r="B1376" s="6">
        <v>45934</v>
      </c>
      <c r="C1376" s="6">
        <v>2</v>
      </c>
      <c r="D1376" s="6"/>
      <c r="E1376" s="6">
        <v>2</v>
      </c>
      <c r="F1376" s="6">
        <v>2</v>
      </c>
      <c r="G1376" s="6">
        <v>3</v>
      </c>
      <c r="H1376" s="6"/>
      <c r="I1376" s="24">
        <v>44473.680555555598</v>
      </c>
      <c r="J1376" s="6">
        <v>2</v>
      </c>
      <c r="K1376" s="6">
        <v>2</v>
      </c>
      <c r="L1376" s="6" t="str">
        <f>VLOOKUP(G1376,IDs!$Q$3:$R$22,2,0)</f>
        <v>Mumbai</v>
      </c>
      <c r="M1376" s="6">
        <f>VLOOKUP(E1376,IDs!$A$3:$C$161,3,0)</f>
        <v>1</v>
      </c>
      <c r="N1376" s="6" t="str">
        <f>VLOOKUP(M1376,IDs!$F$3:$G$17,2,0)</f>
        <v>Proctology</v>
      </c>
    </row>
    <row r="1377" spans="1:14" ht="12.75">
      <c r="A1377" s="6" t="s">
        <v>1200</v>
      </c>
      <c r="B1377" s="6">
        <v>45935</v>
      </c>
      <c r="C1377" s="6">
        <v>8</v>
      </c>
      <c r="D1377" s="6"/>
      <c r="E1377" s="6">
        <v>2</v>
      </c>
      <c r="F1377" s="6">
        <v>2</v>
      </c>
      <c r="G1377" s="6">
        <v>1</v>
      </c>
      <c r="H1377" s="6"/>
      <c r="I1377" s="24">
        <v>44473.682638888902</v>
      </c>
      <c r="J1377" s="6">
        <v>2</v>
      </c>
      <c r="K1377" s="6">
        <v>8</v>
      </c>
      <c r="L1377" s="6" t="str">
        <f>VLOOKUP(G1377,IDs!$Q$3:$R$22,2,0)</f>
        <v>New Delhi</v>
      </c>
      <c r="M1377" s="6">
        <f>VLOOKUP(E1377,IDs!$A$3:$C$161,3,0)</f>
        <v>1</v>
      </c>
      <c r="N1377" s="6" t="str">
        <f>VLOOKUP(M1377,IDs!$F$3:$G$17,2,0)</f>
        <v>Proctology</v>
      </c>
    </row>
    <row r="1378" spans="1:14" ht="12.75">
      <c r="A1378" s="6" t="s">
        <v>1201</v>
      </c>
      <c r="B1378" s="6">
        <v>45936</v>
      </c>
      <c r="C1378" s="6">
        <v>5</v>
      </c>
      <c r="D1378" s="6"/>
      <c r="E1378" s="6">
        <v>2</v>
      </c>
      <c r="F1378" s="6">
        <v>39</v>
      </c>
      <c r="G1378" s="6">
        <v>2</v>
      </c>
      <c r="H1378" s="23">
        <v>44482</v>
      </c>
      <c r="I1378" s="24">
        <v>44473.682638888902</v>
      </c>
      <c r="J1378" s="6">
        <v>39</v>
      </c>
      <c r="K1378" s="6">
        <v>5</v>
      </c>
      <c r="L1378" s="6" t="str">
        <f>VLOOKUP(G1378,IDs!$Q$3:$R$22,2,0)</f>
        <v>Bangalore</v>
      </c>
      <c r="M1378" s="6">
        <f>VLOOKUP(E1378,IDs!$A$3:$C$161,3,0)</f>
        <v>1</v>
      </c>
      <c r="N1378" s="6" t="str">
        <f>VLOOKUP(M1378,IDs!$F$3:$G$17,2,0)</f>
        <v>Proctology</v>
      </c>
    </row>
    <row r="1379" spans="1:14" ht="12.75">
      <c r="A1379" s="6" t="s">
        <v>1202</v>
      </c>
      <c r="B1379" s="6">
        <v>45937</v>
      </c>
      <c r="C1379" s="6">
        <v>5</v>
      </c>
      <c r="D1379" s="6"/>
      <c r="E1379" s="6">
        <v>14</v>
      </c>
      <c r="F1379" s="6">
        <v>13</v>
      </c>
      <c r="G1379" s="6">
        <v>1</v>
      </c>
      <c r="H1379" s="23">
        <v>44483</v>
      </c>
      <c r="I1379" s="24">
        <v>44473.683333333298</v>
      </c>
      <c r="J1379" s="6">
        <v>13</v>
      </c>
      <c r="K1379" s="6">
        <v>5</v>
      </c>
      <c r="L1379" s="6" t="str">
        <f>VLOOKUP(G1379,IDs!$Q$3:$R$22,2,0)</f>
        <v>New Delhi</v>
      </c>
      <c r="M1379" s="6">
        <f>VLOOKUP(E1379,IDs!$A$3:$C$161,3,0)</f>
        <v>6</v>
      </c>
      <c r="N1379" s="6" t="str">
        <f>VLOOKUP(M1379,IDs!$F$3:$G$17,2,0)</f>
        <v>Kidney Stone</v>
      </c>
    </row>
    <row r="1380" spans="1:14" ht="12.75">
      <c r="A1380" s="6" t="s">
        <v>1203</v>
      </c>
      <c r="B1380" s="6">
        <v>45938</v>
      </c>
      <c r="C1380" s="6">
        <v>2</v>
      </c>
      <c r="D1380" s="6"/>
      <c r="E1380" s="6">
        <v>37</v>
      </c>
      <c r="F1380" s="6">
        <v>2</v>
      </c>
      <c r="G1380" s="6">
        <v>3</v>
      </c>
      <c r="H1380" s="6"/>
      <c r="I1380" s="24">
        <v>44473.684027777803</v>
      </c>
      <c r="J1380" s="6">
        <v>2</v>
      </c>
      <c r="K1380" s="6">
        <v>2</v>
      </c>
      <c r="L1380" s="6" t="str">
        <f>VLOOKUP(G1380,IDs!$Q$3:$R$22,2,0)</f>
        <v>Mumbai</v>
      </c>
      <c r="M1380" s="6">
        <f>VLOOKUP(E1380,IDs!$A$3:$C$161,3,0)</f>
        <v>0</v>
      </c>
      <c r="N1380" s="6" t="str">
        <f>VLOOKUP(M1380,IDs!$F$3:$G$17,2,0)</f>
        <v>Not Assigned</v>
      </c>
    </row>
    <row r="1381" spans="1:14" ht="12.75">
      <c r="A1381" s="6" t="s">
        <v>915</v>
      </c>
      <c r="B1381" s="6">
        <v>45939</v>
      </c>
      <c r="C1381" s="6">
        <v>2</v>
      </c>
      <c r="D1381" s="6" t="s">
        <v>54</v>
      </c>
      <c r="E1381" s="6">
        <v>2</v>
      </c>
      <c r="F1381" s="6">
        <v>13</v>
      </c>
      <c r="G1381" s="6">
        <v>3</v>
      </c>
      <c r="H1381" s="23">
        <v>44530</v>
      </c>
      <c r="I1381" s="24">
        <v>44473.684027777803</v>
      </c>
      <c r="J1381" s="6">
        <v>13</v>
      </c>
      <c r="K1381" s="6">
        <v>2</v>
      </c>
      <c r="L1381" s="6" t="str">
        <f>VLOOKUP(G1381,IDs!$Q$3:$R$22,2,0)</f>
        <v>Mumbai</v>
      </c>
      <c r="M1381" s="6">
        <f>VLOOKUP(E1381,IDs!$A$3:$C$161,3,0)</f>
        <v>1</v>
      </c>
      <c r="N1381" s="6" t="str">
        <f>VLOOKUP(M1381,IDs!$F$3:$G$17,2,0)</f>
        <v>Proctology</v>
      </c>
    </row>
    <row r="1382" spans="1:14" ht="12.75">
      <c r="A1382" s="6" t="s">
        <v>1204</v>
      </c>
      <c r="B1382" s="6">
        <v>45940</v>
      </c>
      <c r="C1382" s="6">
        <v>5</v>
      </c>
      <c r="D1382" s="6"/>
      <c r="E1382" s="6">
        <v>14</v>
      </c>
      <c r="F1382" s="6">
        <v>39</v>
      </c>
      <c r="G1382" s="6">
        <v>1</v>
      </c>
      <c r="H1382" s="6"/>
      <c r="I1382" s="24">
        <v>44473.686111111099</v>
      </c>
      <c r="J1382" s="6">
        <v>39</v>
      </c>
      <c r="K1382" s="6">
        <v>5</v>
      </c>
      <c r="L1382" s="6" t="str">
        <f>VLOOKUP(G1382,IDs!$Q$3:$R$22,2,0)</f>
        <v>New Delhi</v>
      </c>
      <c r="M1382" s="6">
        <f>VLOOKUP(E1382,IDs!$A$3:$C$161,3,0)</f>
        <v>6</v>
      </c>
      <c r="N1382" s="6" t="str">
        <f>VLOOKUP(M1382,IDs!$F$3:$G$17,2,0)</f>
        <v>Kidney Stone</v>
      </c>
    </row>
    <row r="1383" spans="1:14" ht="12.75">
      <c r="A1383" s="6" t="s">
        <v>1205</v>
      </c>
      <c r="B1383" s="6">
        <v>45941</v>
      </c>
      <c r="C1383" s="6">
        <v>5</v>
      </c>
      <c r="D1383" s="6"/>
      <c r="E1383" s="6">
        <v>2</v>
      </c>
      <c r="F1383" s="6">
        <v>2</v>
      </c>
      <c r="G1383" s="6">
        <v>1</v>
      </c>
      <c r="H1383" s="6"/>
      <c r="I1383" s="24">
        <v>44473.695138888899</v>
      </c>
      <c r="J1383" s="6">
        <v>2</v>
      </c>
      <c r="K1383" s="6">
        <v>5</v>
      </c>
      <c r="L1383" s="6" t="str">
        <f>VLOOKUP(G1383,IDs!$Q$3:$R$22,2,0)</f>
        <v>New Delhi</v>
      </c>
      <c r="M1383" s="6">
        <f>VLOOKUP(E1383,IDs!$A$3:$C$161,3,0)</f>
        <v>1</v>
      </c>
      <c r="N1383" s="6" t="str">
        <f>VLOOKUP(M1383,IDs!$F$3:$G$17,2,0)</f>
        <v>Proctology</v>
      </c>
    </row>
    <row r="1384" spans="1:14" ht="12.75">
      <c r="A1384" s="6" t="s">
        <v>1080</v>
      </c>
      <c r="B1384" s="6">
        <v>45942</v>
      </c>
      <c r="C1384" s="6">
        <v>1</v>
      </c>
      <c r="D1384" s="6"/>
      <c r="E1384" s="6">
        <v>2</v>
      </c>
      <c r="F1384" s="6">
        <v>2</v>
      </c>
      <c r="G1384" s="6">
        <v>2</v>
      </c>
      <c r="H1384" s="6"/>
      <c r="I1384" s="24">
        <v>44473.698611111096</v>
      </c>
      <c r="J1384" s="6">
        <v>2</v>
      </c>
      <c r="K1384" s="6">
        <v>1</v>
      </c>
      <c r="L1384" s="6" t="str">
        <f>VLOOKUP(G1384,IDs!$Q$3:$R$22,2,0)</f>
        <v>Bangalore</v>
      </c>
      <c r="M1384" s="6">
        <f>VLOOKUP(E1384,IDs!$A$3:$C$161,3,0)</f>
        <v>1</v>
      </c>
      <c r="N1384" s="6" t="str">
        <f>VLOOKUP(M1384,IDs!$F$3:$G$17,2,0)</f>
        <v>Proctology</v>
      </c>
    </row>
    <row r="1385" spans="1:14" ht="12.75">
      <c r="A1385" s="6" t="s">
        <v>1080</v>
      </c>
      <c r="B1385" s="6">
        <v>45943</v>
      </c>
      <c r="C1385" s="6">
        <v>1</v>
      </c>
      <c r="D1385" s="6"/>
      <c r="E1385" s="6">
        <v>2</v>
      </c>
      <c r="F1385" s="6">
        <v>12</v>
      </c>
      <c r="G1385" s="6">
        <v>2</v>
      </c>
      <c r="H1385" s="6"/>
      <c r="I1385" s="24">
        <v>44473.699305555601</v>
      </c>
      <c r="J1385" s="6">
        <v>12</v>
      </c>
      <c r="K1385" s="6">
        <v>1</v>
      </c>
      <c r="L1385" s="6" t="str">
        <f>VLOOKUP(G1385,IDs!$Q$3:$R$22,2,0)</f>
        <v>Bangalore</v>
      </c>
      <c r="M1385" s="6">
        <f>VLOOKUP(E1385,IDs!$A$3:$C$161,3,0)</f>
        <v>1</v>
      </c>
      <c r="N1385" s="6" t="str">
        <f>VLOOKUP(M1385,IDs!$F$3:$G$17,2,0)</f>
        <v>Proctology</v>
      </c>
    </row>
    <row r="1386" spans="1:14" ht="12.75">
      <c r="A1386" s="6" t="s">
        <v>1206</v>
      </c>
      <c r="B1386" s="6">
        <v>45944</v>
      </c>
      <c r="C1386" s="6">
        <v>5</v>
      </c>
      <c r="D1386" s="6" t="s">
        <v>49</v>
      </c>
      <c r="E1386" s="6">
        <v>21</v>
      </c>
      <c r="F1386" s="6">
        <v>13</v>
      </c>
      <c r="G1386" s="6">
        <v>1</v>
      </c>
      <c r="H1386" s="24">
        <v>44653</v>
      </c>
      <c r="I1386" s="24">
        <v>44473.704166666699</v>
      </c>
      <c r="J1386" s="6">
        <v>13</v>
      </c>
      <c r="K1386" s="6">
        <v>5</v>
      </c>
      <c r="L1386" s="6" t="str">
        <f>VLOOKUP(G1386,IDs!$Q$3:$R$22,2,0)</f>
        <v>New Delhi</v>
      </c>
      <c r="M1386" s="6">
        <f>VLOOKUP(E1386,IDs!$A$3:$C$161,3,0)</f>
        <v>1</v>
      </c>
      <c r="N1386" s="6" t="str">
        <f>VLOOKUP(M1386,IDs!$F$3:$G$17,2,0)</f>
        <v>Proctology</v>
      </c>
    </row>
    <row r="1387" spans="1:14" ht="12.75">
      <c r="A1387" s="6" t="s">
        <v>1207</v>
      </c>
      <c r="B1387" s="6">
        <v>45945</v>
      </c>
      <c r="C1387" s="6">
        <v>2</v>
      </c>
      <c r="D1387" s="6"/>
      <c r="E1387" s="6">
        <v>24</v>
      </c>
      <c r="F1387" s="6">
        <v>13</v>
      </c>
      <c r="G1387" s="6">
        <v>8</v>
      </c>
      <c r="H1387" s="6"/>
      <c r="I1387" s="24">
        <v>44473.704861111102</v>
      </c>
      <c r="J1387" s="6">
        <v>13</v>
      </c>
      <c r="K1387" s="6">
        <v>2</v>
      </c>
      <c r="L1387" s="6" t="str">
        <f>VLOOKUP(G1387,IDs!$Q$3:$R$22,2,0)</f>
        <v xml:space="preserve">Tertiary </v>
      </c>
      <c r="M1387" s="6">
        <f>VLOOKUP(E1387,IDs!$A$3:$C$161,3,0)</f>
        <v>1</v>
      </c>
      <c r="N1387" s="6" t="str">
        <f>VLOOKUP(M1387,IDs!$F$3:$G$17,2,0)</f>
        <v>Proctology</v>
      </c>
    </row>
    <row r="1388" spans="1:14" ht="12.75">
      <c r="A1388" s="6" t="s">
        <v>1208</v>
      </c>
      <c r="B1388" s="6">
        <v>45946</v>
      </c>
      <c r="C1388" s="6">
        <v>5</v>
      </c>
      <c r="D1388" s="6"/>
      <c r="E1388" s="6">
        <v>14</v>
      </c>
      <c r="F1388" s="6">
        <v>2</v>
      </c>
      <c r="G1388" s="6">
        <v>2</v>
      </c>
      <c r="H1388" s="6"/>
      <c r="I1388" s="24">
        <v>44473.708333333299</v>
      </c>
      <c r="J1388" s="6">
        <v>2</v>
      </c>
      <c r="K1388" s="6">
        <v>5</v>
      </c>
      <c r="L1388" s="6" t="str">
        <f>VLOOKUP(G1388,IDs!$Q$3:$R$22,2,0)</f>
        <v>Bangalore</v>
      </c>
      <c r="M1388" s="6">
        <f>VLOOKUP(E1388,IDs!$A$3:$C$161,3,0)</f>
        <v>6</v>
      </c>
      <c r="N1388" s="6" t="str">
        <f>VLOOKUP(M1388,IDs!$F$3:$G$17,2,0)</f>
        <v>Kidney Stone</v>
      </c>
    </row>
    <row r="1389" spans="1:14" ht="12.75">
      <c r="A1389" s="6" t="s">
        <v>1209</v>
      </c>
      <c r="B1389" s="6">
        <v>45947</v>
      </c>
      <c r="C1389" s="6">
        <v>4</v>
      </c>
      <c r="D1389" s="6"/>
      <c r="E1389" s="6">
        <v>16</v>
      </c>
      <c r="F1389" s="6">
        <v>2</v>
      </c>
      <c r="G1389" s="6">
        <v>3</v>
      </c>
      <c r="H1389" s="6"/>
      <c r="I1389" s="24">
        <v>44473.7097222222</v>
      </c>
      <c r="J1389" s="6">
        <v>2</v>
      </c>
      <c r="K1389" s="6">
        <v>4</v>
      </c>
      <c r="L1389" s="6" t="str">
        <f>VLOOKUP(G1389,IDs!$Q$3:$R$22,2,0)</f>
        <v>Mumbai</v>
      </c>
      <c r="M1389" s="6">
        <f>VLOOKUP(E1389,IDs!$A$3:$C$161,3,0)</f>
        <v>3</v>
      </c>
      <c r="N1389" s="6" t="str">
        <f>VLOOKUP(M1389,IDs!$F$3:$G$17,2,0)</f>
        <v>Laproscopy</v>
      </c>
    </row>
    <row r="1390" spans="1:14" ht="12.75">
      <c r="A1390" s="6" t="s">
        <v>1210</v>
      </c>
      <c r="B1390" s="6">
        <v>45948</v>
      </c>
      <c r="C1390" s="6">
        <v>5</v>
      </c>
      <c r="D1390" s="6"/>
      <c r="E1390" s="6">
        <v>14</v>
      </c>
      <c r="F1390" s="6">
        <v>2</v>
      </c>
      <c r="G1390" s="6">
        <v>1</v>
      </c>
      <c r="H1390" s="6"/>
      <c r="I1390" s="24">
        <v>44473.7097222222</v>
      </c>
      <c r="J1390" s="6">
        <v>2</v>
      </c>
      <c r="K1390" s="6">
        <v>5</v>
      </c>
      <c r="L1390" s="6" t="str">
        <f>VLOOKUP(G1390,IDs!$Q$3:$R$22,2,0)</f>
        <v>New Delhi</v>
      </c>
      <c r="M1390" s="6">
        <f>VLOOKUP(E1390,IDs!$A$3:$C$161,3,0)</f>
        <v>6</v>
      </c>
      <c r="N1390" s="6" t="str">
        <f>VLOOKUP(M1390,IDs!$F$3:$G$17,2,0)</f>
        <v>Kidney Stone</v>
      </c>
    </row>
    <row r="1391" spans="1:14" ht="12.75">
      <c r="A1391" s="6" t="s">
        <v>1211</v>
      </c>
      <c r="B1391" s="6">
        <v>45949</v>
      </c>
      <c r="C1391" s="6">
        <v>1</v>
      </c>
      <c r="D1391" s="6" t="s">
        <v>54</v>
      </c>
      <c r="E1391" s="6">
        <v>39</v>
      </c>
      <c r="F1391" s="6">
        <v>13</v>
      </c>
      <c r="G1391" s="6">
        <v>3</v>
      </c>
      <c r="H1391" s="24">
        <v>44722</v>
      </c>
      <c r="I1391" s="24">
        <v>44473.711111111101</v>
      </c>
      <c r="J1391" s="6">
        <v>13</v>
      </c>
      <c r="K1391" s="6">
        <v>1</v>
      </c>
      <c r="L1391" s="6" t="str">
        <f>VLOOKUP(G1391,IDs!$Q$3:$R$22,2,0)</f>
        <v>Mumbai</v>
      </c>
      <c r="M1391" s="6">
        <f>VLOOKUP(E1391,IDs!$A$3:$C$161,3,0)</f>
        <v>2</v>
      </c>
      <c r="N1391" s="6" t="str">
        <f>VLOOKUP(M1391,IDs!$F$3:$G$17,2,0)</f>
        <v>Urology Circumcision</v>
      </c>
    </row>
    <row r="1392" spans="1:14" ht="12.75">
      <c r="A1392" s="6" t="s">
        <v>1212</v>
      </c>
      <c r="B1392" s="6">
        <v>45950</v>
      </c>
      <c r="C1392" s="6">
        <v>8</v>
      </c>
      <c r="D1392" s="6"/>
      <c r="E1392" s="6">
        <v>14</v>
      </c>
      <c r="F1392" s="6">
        <v>13</v>
      </c>
      <c r="G1392" s="6">
        <v>1</v>
      </c>
      <c r="H1392" s="6"/>
      <c r="I1392" s="24">
        <v>44473.713194444397</v>
      </c>
      <c r="J1392" s="6">
        <v>13</v>
      </c>
      <c r="K1392" s="6">
        <v>8</v>
      </c>
      <c r="L1392" s="6" t="str">
        <f>VLOOKUP(G1392,IDs!$Q$3:$R$22,2,0)</f>
        <v>New Delhi</v>
      </c>
      <c r="M1392" s="6">
        <f>VLOOKUP(E1392,IDs!$A$3:$C$161,3,0)</f>
        <v>6</v>
      </c>
      <c r="N1392" s="6" t="str">
        <f>VLOOKUP(M1392,IDs!$F$3:$G$17,2,0)</f>
        <v>Kidney Stone</v>
      </c>
    </row>
    <row r="1393" spans="1:14" ht="12.75">
      <c r="A1393" s="6" t="s">
        <v>1213</v>
      </c>
      <c r="B1393" s="6">
        <v>45951</v>
      </c>
      <c r="C1393" s="6">
        <v>2</v>
      </c>
      <c r="D1393" s="6"/>
      <c r="E1393" s="6">
        <v>39</v>
      </c>
      <c r="F1393" s="6">
        <v>13</v>
      </c>
      <c r="G1393" s="6">
        <v>3</v>
      </c>
      <c r="H1393" s="24">
        <v>44566</v>
      </c>
      <c r="I1393" s="24">
        <v>44473.715277777803</v>
      </c>
      <c r="J1393" s="6">
        <v>13</v>
      </c>
      <c r="K1393" s="6">
        <v>2</v>
      </c>
      <c r="L1393" s="6" t="str">
        <f>VLOOKUP(G1393,IDs!$Q$3:$R$22,2,0)</f>
        <v>Mumbai</v>
      </c>
      <c r="M1393" s="6">
        <f>VLOOKUP(E1393,IDs!$A$3:$C$161,3,0)</f>
        <v>2</v>
      </c>
      <c r="N1393" s="6" t="str">
        <f>VLOOKUP(M1393,IDs!$F$3:$G$17,2,0)</f>
        <v>Urology Circumcision</v>
      </c>
    </row>
    <row r="1394" spans="1:14" ht="12.75">
      <c r="A1394" s="6" t="s">
        <v>1214</v>
      </c>
      <c r="B1394" s="6">
        <v>45952</v>
      </c>
      <c r="C1394" s="6">
        <v>2</v>
      </c>
      <c r="D1394" s="6"/>
      <c r="E1394" s="6">
        <v>20</v>
      </c>
      <c r="F1394" s="6">
        <v>34</v>
      </c>
      <c r="G1394" s="6">
        <v>1</v>
      </c>
      <c r="H1394" s="6"/>
      <c r="I1394" s="24">
        <v>44473.715277777803</v>
      </c>
      <c r="J1394" s="6">
        <v>34</v>
      </c>
      <c r="K1394" s="6">
        <v>2</v>
      </c>
      <c r="L1394" s="6" t="str">
        <f>VLOOKUP(G1394,IDs!$Q$3:$R$22,2,0)</f>
        <v>New Delhi</v>
      </c>
      <c r="M1394" s="6">
        <f>VLOOKUP(E1394,IDs!$A$3:$C$161,3,0)</f>
        <v>1</v>
      </c>
      <c r="N1394" s="6" t="str">
        <f>VLOOKUP(M1394,IDs!$F$3:$G$17,2,0)</f>
        <v>Proctology</v>
      </c>
    </row>
    <row r="1395" spans="1:14" ht="12.75">
      <c r="A1395" s="6" t="s">
        <v>1215</v>
      </c>
      <c r="B1395" s="6">
        <v>45953</v>
      </c>
      <c r="C1395" s="6">
        <v>1</v>
      </c>
      <c r="D1395" s="6" t="s">
        <v>54</v>
      </c>
      <c r="E1395" s="6">
        <v>39</v>
      </c>
      <c r="F1395" s="6">
        <v>13</v>
      </c>
      <c r="G1395" s="6">
        <v>6</v>
      </c>
      <c r="H1395" s="24">
        <v>44723</v>
      </c>
      <c r="I1395" s="24">
        <v>44473.719444444403</v>
      </c>
      <c r="J1395" s="6">
        <v>13</v>
      </c>
      <c r="K1395" s="6">
        <v>1</v>
      </c>
      <c r="L1395" s="6" t="str">
        <f>VLOOKUP(G1395,IDs!$Q$3:$R$22,2,0)</f>
        <v>Pune</v>
      </c>
      <c r="M1395" s="6">
        <f>VLOOKUP(E1395,IDs!$A$3:$C$161,3,0)</f>
        <v>2</v>
      </c>
      <c r="N1395" s="6" t="str">
        <f>VLOOKUP(M1395,IDs!$F$3:$G$17,2,0)</f>
        <v>Urology Circumcision</v>
      </c>
    </row>
    <row r="1396" spans="1:14" ht="12.75">
      <c r="A1396" s="6" t="s">
        <v>1216</v>
      </c>
      <c r="B1396" s="6">
        <v>45954</v>
      </c>
      <c r="C1396" s="6">
        <v>1</v>
      </c>
      <c r="D1396" s="6"/>
      <c r="E1396" s="6">
        <v>2</v>
      </c>
      <c r="F1396" s="6">
        <v>13</v>
      </c>
      <c r="G1396" s="6">
        <v>8</v>
      </c>
      <c r="H1396" s="6"/>
      <c r="I1396" s="24">
        <v>44473.724305555603</v>
      </c>
      <c r="J1396" s="6">
        <v>13</v>
      </c>
      <c r="K1396" s="6">
        <v>1</v>
      </c>
      <c r="L1396" s="6" t="str">
        <f>VLOOKUP(G1396,IDs!$Q$3:$R$22,2,0)</f>
        <v xml:space="preserve">Tertiary </v>
      </c>
      <c r="M1396" s="6">
        <f>VLOOKUP(E1396,IDs!$A$3:$C$161,3,0)</f>
        <v>1</v>
      </c>
      <c r="N1396" s="6" t="str">
        <f>VLOOKUP(M1396,IDs!$F$3:$G$17,2,0)</f>
        <v>Proctology</v>
      </c>
    </row>
    <row r="1397" spans="1:14" ht="12.75">
      <c r="A1397" s="6" t="s">
        <v>1217</v>
      </c>
      <c r="B1397" s="6">
        <v>45955</v>
      </c>
      <c r="C1397" s="6">
        <v>2</v>
      </c>
      <c r="D1397" s="6"/>
      <c r="E1397" s="6">
        <v>37</v>
      </c>
      <c r="F1397" s="6">
        <v>2</v>
      </c>
      <c r="G1397" s="6">
        <v>4</v>
      </c>
      <c r="H1397" s="6"/>
      <c r="I1397" s="24">
        <v>44473.725694444402</v>
      </c>
      <c r="J1397" s="6">
        <v>2</v>
      </c>
      <c r="K1397" s="6">
        <v>2</v>
      </c>
      <c r="L1397" s="6" t="str">
        <f>VLOOKUP(G1397,IDs!$Q$3:$R$22,2,0)</f>
        <v>Hyderabad</v>
      </c>
      <c r="M1397" s="6">
        <f>VLOOKUP(E1397,IDs!$A$3:$C$161,3,0)</f>
        <v>0</v>
      </c>
      <c r="N1397" s="6" t="str">
        <f>VLOOKUP(M1397,IDs!$F$3:$G$17,2,0)</f>
        <v>Not Assigned</v>
      </c>
    </row>
    <row r="1398" spans="1:14" ht="12.75">
      <c r="A1398" s="6" t="s">
        <v>1216</v>
      </c>
      <c r="B1398" s="6">
        <v>45956</v>
      </c>
      <c r="C1398" s="6">
        <v>2</v>
      </c>
      <c r="D1398" s="6"/>
      <c r="E1398" s="6">
        <v>37</v>
      </c>
      <c r="F1398" s="6">
        <v>12</v>
      </c>
      <c r="G1398" s="6">
        <v>1</v>
      </c>
      <c r="H1398" s="6"/>
      <c r="I1398" s="24">
        <v>44473.725694444402</v>
      </c>
      <c r="J1398" s="6">
        <v>12</v>
      </c>
      <c r="K1398" s="6">
        <v>2</v>
      </c>
      <c r="L1398" s="6" t="str">
        <f>VLOOKUP(G1398,IDs!$Q$3:$R$22,2,0)</f>
        <v>New Delhi</v>
      </c>
      <c r="M1398" s="6">
        <f>VLOOKUP(E1398,IDs!$A$3:$C$161,3,0)</f>
        <v>0</v>
      </c>
      <c r="N1398" s="6" t="str">
        <f>VLOOKUP(M1398,IDs!$F$3:$G$17,2,0)</f>
        <v>Not Assigned</v>
      </c>
    </row>
    <row r="1399" spans="1:14" ht="12.75">
      <c r="A1399" s="6" t="s">
        <v>1218</v>
      </c>
      <c r="B1399" s="6">
        <v>45957</v>
      </c>
      <c r="C1399" s="6">
        <v>1</v>
      </c>
      <c r="D1399" s="6"/>
      <c r="E1399" s="6">
        <v>2</v>
      </c>
      <c r="F1399" s="6">
        <v>13</v>
      </c>
      <c r="G1399" s="6">
        <v>4</v>
      </c>
      <c r="H1399" s="24">
        <v>44508</v>
      </c>
      <c r="I1399" s="24">
        <v>44473.726388888899</v>
      </c>
      <c r="J1399" s="6">
        <v>13</v>
      </c>
      <c r="K1399" s="6">
        <v>1</v>
      </c>
      <c r="L1399" s="6" t="str">
        <f>VLOOKUP(G1399,IDs!$Q$3:$R$22,2,0)</f>
        <v>Hyderabad</v>
      </c>
      <c r="M1399" s="6">
        <f>VLOOKUP(E1399,IDs!$A$3:$C$161,3,0)</f>
        <v>1</v>
      </c>
      <c r="N1399" s="6" t="str">
        <f>VLOOKUP(M1399,IDs!$F$3:$G$17,2,0)</f>
        <v>Proctology</v>
      </c>
    </row>
    <row r="1400" spans="1:14" ht="12.75">
      <c r="A1400" s="6" t="s">
        <v>1219</v>
      </c>
      <c r="B1400" s="6">
        <v>45958</v>
      </c>
      <c r="C1400" s="6">
        <v>5</v>
      </c>
      <c r="D1400" s="6"/>
      <c r="E1400" s="6">
        <v>2</v>
      </c>
      <c r="F1400" s="6">
        <v>2</v>
      </c>
      <c r="G1400" s="6">
        <v>1</v>
      </c>
      <c r="H1400" s="6"/>
      <c r="I1400" s="24">
        <v>44473.738888888904</v>
      </c>
      <c r="J1400" s="6">
        <v>2</v>
      </c>
      <c r="K1400" s="6">
        <v>5</v>
      </c>
      <c r="L1400" s="6" t="str">
        <f>VLOOKUP(G1400,IDs!$Q$3:$R$22,2,0)</f>
        <v>New Delhi</v>
      </c>
      <c r="M1400" s="6">
        <f>VLOOKUP(E1400,IDs!$A$3:$C$161,3,0)</f>
        <v>1</v>
      </c>
      <c r="N1400" s="6" t="str">
        <f>VLOOKUP(M1400,IDs!$F$3:$G$17,2,0)</f>
        <v>Proctology</v>
      </c>
    </row>
    <row r="1401" spans="1:14" ht="12.75">
      <c r="A1401" s="6" t="s">
        <v>1220</v>
      </c>
      <c r="B1401" s="6">
        <v>45959</v>
      </c>
      <c r="C1401" s="6">
        <v>1</v>
      </c>
      <c r="D1401" s="6" t="s">
        <v>54</v>
      </c>
      <c r="E1401" s="6">
        <v>18</v>
      </c>
      <c r="F1401" s="6">
        <v>2</v>
      </c>
      <c r="G1401" s="6">
        <v>8</v>
      </c>
      <c r="H1401" s="24">
        <v>44727</v>
      </c>
      <c r="I1401" s="24">
        <v>44473.743750000001</v>
      </c>
      <c r="J1401" s="6">
        <v>2</v>
      </c>
      <c r="K1401" s="6">
        <v>1</v>
      </c>
      <c r="L1401" s="6" t="str">
        <f>VLOOKUP(G1401,IDs!$Q$3:$R$22,2,0)</f>
        <v xml:space="preserve">Tertiary </v>
      </c>
      <c r="M1401" s="6">
        <f>VLOOKUP(E1401,IDs!$A$3:$C$161,3,0)</f>
        <v>5</v>
      </c>
      <c r="N1401" s="6" t="str">
        <f>VLOOKUP(M1401,IDs!$F$3:$G$17,2,0)</f>
        <v>Vascular</v>
      </c>
    </row>
    <row r="1402" spans="1:14" ht="12.75">
      <c r="A1402" s="6" t="s">
        <v>1221</v>
      </c>
      <c r="B1402" s="6">
        <v>45960</v>
      </c>
      <c r="C1402" s="6">
        <v>1</v>
      </c>
      <c r="D1402" s="6"/>
      <c r="E1402" s="6">
        <v>17</v>
      </c>
      <c r="F1402" s="6">
        <v>13</v>
      </c>
      <c r="G1402" s="6">
        <v>1</v>
      </c>
      <c r="H1402" s="24">
        <v>44474</v>
      </c>
      <c r="I1402" s="24">
        <v>44473.744444444397</v>
      </c>
      <c r="J1402" s="6">
        <v>13</v>
      </c>
      <c r="K1402" s="6">
        <v>1</v>
      </c>
      <c r="L1402" s="6" t="str">
        <f>VLOOKUP(G1402,IDs!$Q$3:$R$22,2,0)</f>
        <v>New Delhi</v>
      </c>
      <c r="M1402" s="6">
        <f>VLOOKUP(E1402,IDs!$A$3:$C$161,3,0)</f>
        <v>7</v>
      </c>
      <c r="N1402" s="6" t="str">
        <f>VLOOKUP(M1402,IDs!$F$3:$G$17,2,0)</f>
        <v>Cosmetic</v>
      </c>
    </row>
    <row r="1403" spans="1:14" ht="12.75">
      <c r="A1403" s="6" t="s">
        <v>1222</v>
      </c>
      <c r="B1403" s="6">
        <v>45961</v>
      </c>
      <c r="C1403" s="6">
        <v>1</v>
      </c>
      <c r="D1403" s="6"/>
      <c r="E1403" s="6">
        <v>2</v>
      </c>
      <c r="F1403" s="6">
        <v>13</v>
      </c>
      <c r="G1403" s="6">
        <v>2</v>
      </c>
      <c r="H1403" s="6"/>
      <c r="I1403" s="24">
        <v>44473.746527777803</v>
      </c>
      <c r="J1403" s="6">
        <v>13</v>
      </c>
      <c r="K1403" s="6">
        <v>1</v>
      </c>
      <c r="L1403" s="6" t="str">
        <f>VLOOKUP(G1403,IDs!$Q$3:$R$22,2,0)</f>
        <v>Bangalore</v>
      </c>
      <c r="M1403" s="6">
        <f>VLOOKUP(E1403,IDs!$A$3:$C$161,3,0)</f>
        <v>1</v>
      </c>
      <c r="N1403" s="6" t="str">
        <f>VLOOKUP(M1403,IDs!$F$3:$G$17,2,0)</f>
        <v>Proctology</v>
      </c>
    </row>
    <row r="1404" spans="1:14" ht="12.75">
      <c r="A1404" s="6" t="s">
        <v>1222</v>
      </c>
      <c r="B1404" s="6">
        <v>45962</v>
      </c>
      <c r="C1404" s="6">
        <v>2</v>
      </c>
      <c r="D1404" s="6"/>
      <c r="E1404" s="6">
        <v>37</v>
      </c>
      <c r="F1404" s="6">
        <v>12</v>
      </c>
      <c r="G1404" s="6">
        <v>2</v>
      </c>
      <c r="H1404" s="6"/>
      <c r="I1404" s="24">
        <v>44473.75</v>
      </c>
      <c r="J1404" s="6">
        <v>12</v>
      </c>
      <c r="K1404" s="6">
        <v>2</v>
      </c>
      <c r="L1404" s="6" t="str">
        <f>VLOOKUP(G1404,IDs!$Q$3:$R$22,2,0)</f>
        <v>Bangalore</v>
      </c>
      <c r="M1404" s="6">
        <f>VLOOKUP(E1404,IDs!$A$3:$C$161,3,0)</f>
        <v>0</v>
      </c>
      <c r="N1404" s="6" t="str">
        <f>VLOOKUP(M1404,IDs!$F$3:$G$17,2,0)</f>
        <v>Not Assigned</v>
      </c>
    </row>
    <row r="1405" spans="1:14" ht="12.75">
      <c r="A1405" s="6" t="s">
        <v>1223</v>
      </c>
      <c r="B1405" s="6">
        <v>45963</v>
      </c>
      <c r="C1405" s="6">
        <v>1</v>
      </c>
      <c r="D1405" s="6"/>
      <c r="E1405" s="6">
        <v>21</v>
      </c>
      <c r="F1405" s="6">
        <v>39</v>
      </c>
      <c r="G1405" s="6">
        <v>2</v>
      </c>
      <c r="H1405" s="24">
        <v>44478</v>
      </c>
      <c r="I1405" s="24">
        <v>44473.751388888901</v>
      </c>
      <c r="J1405" s="6">
        <v>39</v>
      </c>
      <c r="K1405" s="6">
        <v>1</v>
      </c>
      <c r="L1405" s="6" t="str">
        <f>VLOOKUP(G1405,IDs!$Q$3:$R$22,2,0)</f>
        <v>Bangalore</v>
      </c>
      <c r="M1405" s="6">
        <f>VLOOKUP(E1405,IDs!$A$3:$C$161,3,0)</f>
        <v>1</v>
      </c>
      <c r="N1405" s="6" t="str">
        <f>VLOOKUP(M1405,IDs!$F$3:$G$17,2,0)</f>
        <v>Proctology</v>
      </c>
    </row>
    <row r="1406" spans="1:14" ht="12.75">
      <c r="A1406" s="6" t="s">
        <v>1224</v>
      </c>
      <c r="B1406" s="6">
        <v>45964</v>
      </c>
      <c r="C1406" s="6">
        <v>1</v>
      </c>
      <c r="D1406" s="6"/>
      <c r="E1406" s="6">
        <v>20</v>
      </c>
      <c r="F1406" s="6">
        <v>2</v>
      </c>
      <c r="G1406" s="6">
        <v>6</v>
      </c>
      <c r="H1406" s="6"/>
      <c r="I1406" s="24">
        <v>44473.752083333296</v>
      </c>
      <c r="J1406" s="6">
        <v>2</v>
      </c>
      <c r="K1406" s="6">
        <v>1</v>
      </c>
      <c r="L1406" s="6" t="str">
        <f>VLOOKUP(G1406,IDs!$Q$3:$R$22,2,0)</f>
        <v>Pune</v>
      </c>
      <c r="M1406" s="6">
        <f>VLOOKUP(E1406,IDs!$A$3:$C$161,3,0)</f>
        <v>1</v>
      </c>
      <c r="N1406" s="6" t="str">
        <f>VLOOKUP(M1406,IDs!$F$3:$G$17,2,0)</f>
        <v>Proctology</v>
      </c>
    </row>
    <row r="1407" spans="1:14" ht="12.75">
      <c r="A1407" s="6" t="s">
        <v>1225</v>
      </c>
      <c r="B1407" s="6">
        <v>45965</v>
      </c>
      <c r="C1407" s="6">
        <v>5</v>
      </c>
      <c r="D1407" s="6"/>
      <c r="E1407" s="6">
        <v>14</v>
      </c>
      <c r="F1407" s="6">
        <v>13</v>
      </c>
      <c r="G1407" s="6">
        <v>1</v>
      </c>
      <c r="H1407" s="6"/>
      <c r="I1407" s="24">
        <v>44473.757638888899</v>
      </c>
      <c r="J1407" s="6">
        <v>13</v>
      </c>
      <c r="K1407" s="6">
        <v>5</v>
      </c>
      <c r="L1407" s="6" t="str">
        <f>VLOOKUP(G1407,IDs!$Q$3:$R$22,2,0)</f>
        <v>New Delhi</v>
      </c>
      <c r="M1407" s="6">
        <f>VLOOKUP(E1407,IDs!$A$3:$C$161,3,0)</f>
        <v>6</v>
      </c>
      <c r="N1407" s="6" t="str">
        <f>VLOOKUP(M1407,IDs!$F$3:$G$17,2,0)</f>
        <v>Kidney Stone</v>
      </c>
    </row>
    <row r="1408" spans="1:14" ht="12.75">
      <c r="A1408" s="6" t="s">
        <v>1226</v>
      </c>
      <c r="B1408" s="6">
        <v>45966</v>
      </c>
      <c r="C1408" s="6">
        <v>1</v>
      </c>
      <c r="D1408" s="6" t="s">
        <v>49</v>
      </c>
      <c r="E1408" s="6">
        <v>39</v>
      </c>
      <c r="F1408" s="6">
        <v>39</v>
      </c>
      <c r="G1408" s="6">
        <v>2</v>
      </c>
      <c r="H1408" s="6"/>
      <c r="I1408" s="24">
        <v>44473.761805555601</v>
      </c>
      <c r="J1408" s="6">
        <v>39</v>
      </c>
      <c r="K1408" s="6">
        <v>1</v>
      </c>
      <c r="L1408" s="6" t="str">
        <f>VLOOKUP(G1408,IDs!$Q$3:$R$22,2,0)</f>
        <v>Bangalore</v>
      </c>
      <c r="M1408" s="6">
        <f>VLOOKUP(E1408,IDs!$A$3:$C$161,3,0)</f>
        <v>2</v>
      </c>
      <c r="N1408" s="6" t="str">
        <f>VLOOKUP(M1408,IDs!$F$3:$G$17,2,0)</f>
        <v>Urology Circumcision</v>
      </c>
    </row>
    <row r="1409" spans="1:14" ht="12.75">
      <c r="A1409" s="6" t="s">
        <v>626</v>
      </c>
      <c r="B1409" s="6">
        <v>45969</v>
      </c>
      <c r="C1409" s="6">
        <v>5</v>
      </c>
      <c r="D1409" s="6"/>
      <c r="E1409" s="6">
        <v>14</v>
      </c>
      <c r="F1409" s="6">
        <v>13</v>
      </c>
      <c r="G1409" s="6">
        <v>1</v>
      </c>
      <c r="H1409" s="6"/>
      <c r="I1409" s="24">
        <v>44473.766666666699</v>
      </c>
      <c r="J1409" s="6">
        <v>13</v>
      </c>
      <c r="K1409" s="6">
        <v>5</v>
      </c>
      <c r="L1409" s="6" t="str">
        <f>VLOOKUP(G1409,IDs!$Q$3:$R$22,2,0)</f>
        <v>New Delhi</v>
      </c>
      <c r="M1409" s="6">
        <f>VLOOKUP(E1409,IDs!$A$3:$C$161,3,0)</f>
        <v>6</v>
      </c>
      <c r="N1409" s="6" t="str">
        <f>VLOOKUP(M1409,IDs!$F$3:$G$17,2,0)</f>
        <v>Kidney Stone</v>
      </c>
    </row>
    <row r="1410" spans="1:14" ht="12.75">
      <c r="A1410" s="6" t="s">
        <v>1150</v>
      </c>
      <c r="B1410" s="6">
        <v>45970</v>
      </c>
      <c r="C1410" s="6">
        <v>2</v>
      </c>
      <c r="D1410" s="6" t="s">
        <v>49</v>
      </c>
      <c r="E1410" s="6">
        <v>16</v>
      </c>
      <c r="F1410" s="6">
        <v>13</v>
      </c>
      <c r="G1410" s="6">
        <v>4</v>
      </c>
      <c r="H1410" s="6"/>
      <c r="I1410" s="24">
        <v>44473.767361111102</v>
      </c>
      <c r="J1410" s="6">
        <v>13</v>
      </c>
      <c r="K1410" s="6">
        <v>2</v>
      </c>
      <c r="L1410" s="6" t="str">
        <f>VLOOKUP(G1410,IDs!$Q$3:$R$22,2,0)</f>
        <v>Hyderabad</v>
      </c>
      <c r="M1410" s="6">
        <f>VLOOKUP(E1410,IDs!$A$3:$C$161,3,0)</f>
        <v>3</v>
      </c>
      <c r="N1410" s="6" t="str">
        <f>VLOOKUP(M1410,IDs!$F$3:$G$17,2,0)</f>
        <v>Laproscopy</v>
      </c>
    </row>
    <row r="1411" spans="1:14" ht="12.75">
      <c r="A1411" s="6" t="s">
        <v>1227</v>
      </c>
      <c r="B1411" s="6">
        <v>45971</v>
      </c>
      <c r="C1411" s="6">
        <v>1</v>
      </c>
      <c r="D1411" s="6"/>
      <c r="E1411" s="6">
        <v>15</v>
      </c>
      <c r="F1411" s="6">
        <v>13</v>
      </c>
      <c r="G1411" s="6">
        <v>1</v>
      </c>
      <c r="H1411" s="6"/>
      <c r="I1411" s="24">
        <v>44473.7680555556</v>
      </c>
      <c r="J1411" s="6">
        <v>13</v>
      </c>
      <c r="K1411" s="6">
        <v>1</v>
      </c>
      <c r="L1411" s="6" t="str">
        <f>VLOOKUP(G1411,IDs!$Q$3:$R$22,2,0)</f>
        <v>New Delhi</v>
      </c>
      <c r="M1411" s="6">
        <f>VLOOKUP(E1411,IDs!$A$3:$C$161,3,0)</f>
        <v>3</v>
      </c>
      <c r="N1411" s="6" t="str">
        <f>VLOOKUP(M1411,IDs!$F$3:$G$17,2,0)</f>
        <v>Laproscopy</v>
      </c>
    </row>
    <row r="1412" spans="1:14" ht="12.75">
      <c r="A1412" s="6" t="s">
        <v>1228</v>
      </c>
      <c r="B1412" s="6">
        <v>45972</v>
      </c>
      <c r="C1412" s="6">
        <v>2</v>
      </c>
      <c r="D1412" s="6"/>
      <c r="E1412" s="6">
        <v>14</v>
      </c>
      <c r="F1412" s="6">
        <v>13</v>
      </c>
      <c r="G1412" s="6">
        <v>1</v>
      </c>
      <c r="H1412" s="6"/>
      <c r="I1412" s="24">
        <v>44473.770833333299</v>
      </c>
      <c r="J1412" s="6">
        <v>13</v>
      </c>
      <c r="K1412" s="6">
        <v>2</v>
      </c>
      <c r="L1412" s="6" t="str">
        <f>VLOOKUP(G1412,IDs!$Q$3:$R$22,2,0)</f>
        <v>New Delhi</v>
      </c>
      <c r="M1412" s="6">
        <f>VLOOKUP(E1412,IDs!$A$3:$C$161,3,0)</f>
        <v>6</v>
      </c>
      <c r="N1412" s="6" t="str">
        <f>VLOOKUP(M1412,IDs!$F$3:$G$17,2,0)</f>
        <v>Kidney Stone</v>
      </c>
    </row>
    <row r="1413" spans="1:14" ht="12.75">
      <c r="A1413" s="6" t="s">
        <v>1229</v>
      </c>
      <c r="B1413" s="6">
        <v>45973</v>
      </c>
      <c r="C1413" s="6">
        <v>1</v>
      </c>
      <c r="D1413" s="6"/>
      <c r="E1413" s="6">
        <v>16</v>
      </c>
      <c r="F1413" s="6">
        <v>13</v>
      </c>
      <c r="G1413" s="6">
        <v>3</v>
      </c>
      <c r="H1413" s="24">
        <v>44603</v>
      </c>
      <c r="I1413" s="24">
        <v>44473.770833333299</v>
      </c>
      <c r="J1413" s="6">
        <v>13</v>
      </c>
      <c r="K1413" s="6">
        <v>1</v>
      </c>
      <c r="L1413" s="6" t="str">
        <f>VLOOKUP(G1413,IDs!$Q$3:$R$22,2,0)</f>
        <v>Mumbai</v>
      </c>
      <c r="M1413" s="6">
        <f>VLOOKUP(E1413,IDs!$A$3:$C$161,3,0)</f>
        <v>3</v>
      </c>
      <c r="N1413" s="6" t="str">
        <f>VLOOKUP(M1413,IDs!$F$3:$G$17,2,0)</f>
        <v>Laproscopy</v>
      </c>
    </row>
    <row r="1414" spans="1:14" ht="12.75">
      <c r="A1414" s="6" t="s">
        <v>1230</v>
      </c>
      <c r="B1414" s="6">
        <v>45974</v>
      </c>
      <c r="C1414" s="6">
        <v>2</v>
      </c>
      <c r="D1414" s="6"/>
      <c r="E1414" s="6">
        <v>37</v>
      </c>
      <c r="F1414" s="6">
        <v>2</v>
      </c>
      <c r="G1414" s="6">
        <v>3</v>
      </c>
      <c r="H1414" s="6"/>
      <c r="I1414" s="24">
        <v>44473.774305555598</v>
      </c>
      <c r="J1414" s="6">
        <v>2</v>
      </c>
      <c r="K1414" s="6">
        <v>2</v>
      </c>
      <c r="L1414" s="6" t="str">
        <f>VLOOKUP(G1414,IDs!$Q$3:$R$22,2,0)</f>
        <v>Mumbai</v>
      </c>
      <c r="M1414" s="6">
        <f>VLOOKUP(E1414,IDs!$A$3:$C$161,3,0)</f>
        <v>0</v>
      </c>
      <c r="N1414" s="6" t="str">
        <f>VLOOKUP(M1414,IDs!$F$3:$G$17,2,0)</f>
        <v>Not Assigned</v>
      </c>
    </row>
    <row r="1415" spans="1:14" ht="12.75">
      <c r="A1415" s="6" t="s">
        <v>1231</v>
      </c>
      <c r="B1415" s="6">
        <v>45975</v>
      </c>
      <c r="C1415" s="6">
        <v>1</v>
      </c>
      <c r="D1415" s="6"/>
      <c r="E1415" s="6">
        <v>15</v>
      </c>
      <c r="F1415" s="6">
        <v>51</v>
      </c>
      <c r="G1415" s="6">
        <v>1</v>
      </c>
      <c r="H1415" s="24">
        <v>44477</v>
      </c>
      <c r="I1415" s="24">
        <v>44473.779166666704</v>
      </c>
      <c r="J1415" s="6">
        <v>51</v>
      </c>
      <c r="K1415" s="6">
        <v>1</v>
      </c>
      <c r="L1415" s="6" t="str">
        <f>VLOOKUP(G1415,IDs!$Q$3:$R$22,2,0)</f>
        <v>New Delhi</v>
      </c>
      <c r="M1415" s="6">
        <f>VLOOKUP(E1415,IDs!$A$3:$C$161,3,0)</f>
        <v>3</v>
      </c>
      <c r="N1415" s="6" t="str">
        <f>VLOOKUP(M1415,IDs!$F$3:$G$17,2,0)</f>
        <v>Laproscopy</v>
      </c>
    </row>
    <row r="1416" spans="1:14" ht="12.75">
      <c r="A1416" s="6" t="s">
        <v>1232</v>
      </c>
      <c r="B1416" s="6">
        <v>45976</v>
      </c>
      <c r="C1416" s="6">
        <v>5</v>
      </c>
      <c r="D1416" s="6"/>
      <c r="E1416" s="6">
        <v>16</v>
      </c>
      <c r="F1416" s="6">
        <v>4</v>
      </c>
      <c r="G1416" s="6">
        <v>3</v>
      </c>
      <c r="H1416" s="24">
        <v>44747</v>
      </c>
      <c r="I1416" s="24">
        <v>44473.780555555597</v>
      </c>
      <c r="J1416" s="6">
        <v>4</v>
      </c>
      <c r="K1416" s="6">
        <v>5</v>
      </c>
      <c r="L1416" s="6" t="str">
        <f>VLOOKUP(G1416,IDs!$Q$3:$R$22,2,0)</f>
        <v>Mumbai</v>
      </c>
      <c r="M1416" s="6">
        <f>VLOOKUP(E1416,IDs!$A$3:$C$161,3,0)</f>
        <v>3</v>
      </c>
      <c r="N1416" s="6" t="str">
        <f>VLOOKUP(M1416,IDs!$F$3:$G$17,2,0)</f>
        <v>Laproscopy</v>
      </c>
    </row>
    <row r="1417" spans="1:14" ht="12.75">
      <c r="A1417" s="6" t="s">
        <v>1233</v>
      </c>
      <c r="B1417" s="6">
        <v>45977</v>
      </c>
      <c r="C1417" s="6">
        <v>1</v>
      </c>
      <c r="D1417" s="6"/>
      <c r="E1417" s="6">
        <v>2</v>
      </c>
      <c r="F1417" s="6">
        <v>2</v>
      </c>
      <c r="G1417" s="6">
        <v>3</v>
      </c>
      <c r="H1417" s="6"/>
      <c r="I1417" s="24">
        <v>44473.78125</v>
      </c>
      <c r="J1417" s="6">
        <v>2</v>
      </c>
      <c r="K1417" s="6">
        <v>1</v>
      </c>
      <c r="L1417" s="6" t="str">
        <f>VLOOKUP(G1417,IDs!$Q$3:$R$22,2,0)</f>
        <v>Mumbai</v>
      </c>
      <c r="M1417" s="6">
        <f>VLOOKUP(E1417,IDs!$A$3:$C$161,3,0)</f>
        <v>1</v>
      </c>
      <c r="N1417" s="6" t="str">
        <f>VLOOKUP(M1417,IDs!$F$3:$G$17,2,0)</f>
        <v>Proctology</v>
      </c>
    </row>
    <row r="1418" spans="1:14" ht="12.75">
      <c r="A1418" s="6" t="s">
        <v>1142</v>
      </c>
      <c r="B1418" s="6">
        <v>45978</v>
      </c>
      <c r="C1418" s="6">
        <v>2</v>
      </c>
      <c r="D1418" s="6"/>
      <c r="E1418" s="6">
        <v>37</v>
      </c>
      <c r="F1418" s="6">
        <v>12</v>
      </c>
      <c r="G1418" s="6">
        <v>1</v>
      </c>
      <c r="H1418" s="6"/>
      <c r="I1418" s="24">
        <v>44473.78125</v>
      </c>
      <c r="J1418" s="6">
        <v>12</v>
      </c>
      <c r="K1418" s="6">
        <v>2</v>
      </c>
      <c r="L1418" s="6" t="str">
        <f>VLOOKUP(G1418,IDs!$Q$3:$R$22,2,0)</f>
        <v>New Delhi</v>
      </c>
      <c r="M1418" s="6">
        <f>VLOOKUP(E1418,IDs!$A$3:$C$161,3,0)</f>
        <v>0</v>
      </c>
      <c r="N1418" s="6" t="str">
        <f>VLOOKUP(M1418,IDs!$F$3:$G$17,2,0)</f>
        <v>Not Assigned</v>
      </c>
    </row>
    <row r="1419" spans="1:14" ht="12.75">
      <c r="A1419" s="6" t="s">
        <v>1086</v>
      </c>
      <c r="B1419" s="6">
        <v>45979</v>
      </c>
      <c r="C1419" s="6">
        <v>2</v>
      </c>
      <c r="D1419" s="6"/>
      <c r="E1419" s="6">
        <v>37</v>
      </c>
      <c r="F1419" s="6">
        <v>2</v>
      </c>
      <c r="G1419" s="6">
        <v>1</v>
      </c>
      <c r="H1419" s="6"/>
      <c r="I1419" s="24">
        <v>44473.78125</v>
      </c>
      <c r="J1419" s="6">
        <v>2</v>
      </c>
      <c r="K1419" s="6">
        <v>2</v>
      </c>
      <c r="L1419" s="6" t="str">
        <f>VLOOKUP(G1419,IDs!$Q$3:$R$22,2,0)</f>
        <v>New Delhi</v>
      </c>
      <c r="M1419" s="6">
        <f>VLOOKUP(E1419,IDs!$A$3:$C$161,3,0)</f>
        <v>0</v>
      </c>
      <c r="N1419" s="6" t="str">
        <f>VLOOKUP(M1419,IDs!$F$3:$G$17,2,0)</f>
        <v>Not Assigned</v>
      </c>
    </row>
    <row r="1420" spans="1:14" ht="12.75">
      <c r="A1420" s="6" t="s">
        <v>1234</v>
      </c>
      <c r="B1420" s="6">
        <v>45980</v>
      </c>
      <c r="C1420" s="6">
        <v>1</v>
      </c>
      <c r="D1420" s="6"/>
      <c r="E1420" s="6">
        <v>7</v>
      </c>
      <c r="F1420" s="6">
        <v>13</v>
      </c>
      <c r="G1420" s="6">
        <v>2</v>
      </c>
      <c r="H1420" s="6"/>
      <c r="I1420" s="24">
        <v>44473.782638888901</v>
      </c>
      <c r="J1420" s="6">
        <v>13</v>
      </c>
      <c r="K1420" s="6">
        <v>1</v>
      </c>
      <c r="L1420" s="6" t="str">
        <f>VLOOKUP(G1420,IDs!$Q$3:$R$22,2,0)</f>
        <v>Bangalore</v>
      </c>
      <c r="M1420" s="6">
        <f>VLOOKUP(E1420,IDs!$A$3:$C$161,3,0)</f>
        <v>9</v>
      </c>
      <c r="N1420" s="6" t="str">
        <f>VLOOKUP(M1420,IDs!$F$3:$G$17,2,0)</f>
        <v>Ophthalmology</v>
      </c>
    </row>
    <row r="1421" spans="1:14" ht="12.75">
      <c r="A1421" s="6" t="s">
        <v>1235</v>
      </c>
      <c r="B1421" s="6">
        <v>45981</v>
      </c>
      <c r="C1421" s="6">
        <v>5</v>
      </c>
      <c r="D1421" s="6"/>
      <c r="E1421" s="6">
        <v>2</v>
      </c>
      <c r="F1421" s="6">
        <v>13</v>
      </c>
      <c r="G1421" s="6">
        <v>1</v>
      </c>
      <c r="H1421" s="6"/>
      <c r="I1421" s="24">
        <v>44473.783333333296</v>
      </c>
      <c r="J1421" s="6">
        <v>13</v>
      </c>
      <c r="K1421" s="6">
        <v>5</v>
      </c>
      <c r="L1421" s="6" t="str">
        <f>VLOOKUP(G1421,IDs!$Q$3:$R$22,2,0)</f>
        <v>New Delhi</v>
      </c>
      <c r="M1421" s="6">
        <f>VLOOKUP(E1421,IDs!$A$3:$C$161,3,0)</f>
        <v>1</v>
      </c>
      <c r="N1421" s="6" t="str">
        <f>VLOOKUP(M1421,IDs!$F$3:$G$17,2,0)</f>
        <v>Proctology</v>
      </c>
    </row>
    <row r="1422" spans="1:14" ht="12.75">
      <c r="A1422" s="6" t="s">
        <v>1086</v>
      </c>
      <c r="B1422" s="6">
        <v>45982</v>
      </c>
      <c r="C1422" s="6">
        <v>2</v>
      </c>
      <c r="D1422" s="6"/>
      <c r="E1422" s="6">
        <v>37</v>
      </c>
      <c r="F1422" s="6">
        <v>2</v>
      </c>
      <c r="G1422" s="6">
        <v>1</v>
      </c>
      <c r="H1422" s="6"/>
      <c r="I1422" s="24">
        <v>44473.791666666701</v>
      </c>
      <c r="J1422" s="6">
        <v>2</v>
      </c>
      <c r="K1422" s="6">
        <v>2</v>
      </c>
      <c r="L1422" s="6" t="str">
        <f>VLOOKUP(G1422,IDs!$Q$3:$R$22,2,0)</f>
        <v>New Delhi</v>
      </c>
      <c r="M1422" s="6">
        <f>VLOOKUP(E1422,IDs!$A$3:$C$161,3,0)</f>
        <v>0</v>
      </c>
      <c r="N1422" s="6" t="str">
        <f>VLOOKUP(M1422,IDs!$F$3:$G$17,2,0)</f>
        <v>Not Assigned</v>
      </c>
    </row>
    <row r="1423" spans="1:14" ht="12.75">
      <c r="A1423" s="6" t="s">
        <v>1073</v>
      </c>
      <c r="B1423" s="6">
        <v>45983</v>
      </c>
      <c r="C1423" s="6">
        <v>2</v>
      </c>
      <c r="D1423" s="6"/>
      <c r="E1423" s="6">
        <v>7</v>
      </c>
      <c r="F1423" s="6">
        <v>53</v>
      </c>
      <c r="G1423" s="6">
        <v>1</v>
      </c>
      <c r="H1423" s="6"/>
      <c r="I1423" s="24">
        <v>44473.791666666701</v>
      </c>
      <c r="J1423" s="6">
        <v>53</v>
      </c>
      <c r="K1423" s="6">
        <v>2</v>
      </c>
      <c r="L1423" s="6" t="str">
        <f>VLOOKUP(G1423,IDs!$Q$3:$R$22,2,0)</f>
        <v>New Delhi</v>
      </c>
      <c r="M1423" s="6">
        <f>VLOOKUP(E1423,IDs!$A$3:$C$161,3,0)</f>
        <v>9</v>
      </c>
      <c r="N1423" s="6" t="str">
        <f>VLOOKUP(M1423,IDs!$F$3:$G$17,2,0)</f>
        <v>Ophthalmology</v>
      </c>
    </row>
    <row r="1424" spans="1:14" ht="12.75">
      <c r="A1424" s="6" t="s">
        <v>1236</v>
      </c>
      <c r="B1424" s="6">
        <v>45984</v>
      </c>
      <c r="C1424" s="6">
        <v>1</v>
      </c>
      <c r="D1424" s="6"/>
      <c r="E1424" s="6">
        <v>135</v>
      </c>
      <c r="F1424" s="6">
        <v>2</v>
      </c>
      <c r="G1424" s="6">
        <v>1</v>
      </c>
      <c r="H1424" s="6"/>
      <c r="I1424" s="24">
        <v>44473.791666666701</v>
      </c>
      <c r="J1424" s="6">
        <v>2</v>
      </c>
      <c r="K1424" s="6">
        <v>1</v>
      </c>
      <c r="L1424" s="6" t="str">
        <f>VLOOKUP(G1424,IDs!$Q$3:$R$22,2,0)</f>
        <v>New Delhi</v>
      </c>
      <c r="M1424" s="6">
        <f>VLOOKUP(E1424,IDs!$A$3:$C$161,3,0)</f>
        <v>10</v>
      </c>
      <c r="N1424" s="6" t="str">
        <f>VLOOKUP(M1424,IDs!$F$3:$G$17,2,0)</f>
        <v>Dental</v>
      </c>
    </row>
    <row r="1425" spans="1:14" ht="12.75">
      <c r="A1425" s="6" t="s">
        <v>1236</v>
      </c>
      <c r="B1425" s="6">
        <v>45985</v>
      </c>
      <c r="C1425" s="6">
        <v>1</v>
      </c>
      <c r="D1425" s="6" t="s">
        <v>49</v>
      </c>
      <c r="E1425" s="6">
        <v>135</v>
      </c>
      <c r="F1425" s="6">
        <v>39</v>
      </c>
      <c r="G1425" s="6">
        <v>1</v>
      </c>
      <c r="H1425" s="6"/>
      <c r="I1425" s="24">
        <v>44473.792361111096</v>
      </c>
      <c r="J1425" s="6">
        <v>39</v>
      </c>
      <c r="K1425" s="6">
        <v>1</v>
      </c>
      <c r="L1425" s="6" t="str">
        <f>VLOOKUP(G1425,IDs!$Q$3:$R$22,2,0)</f>
        <v>New Delhi</v>
      </c>
      <c r="M1425" s="6">
        <f>VLOOKUP(E1425,IDs!$A$3:$C$161,3,0)</f>
        <v>10</v>
      </c>
      <c r="N1425" s="6" t="str">
        <f>VLOOKUP(M1425,IDs!$F$3:$G$17,2,0)</f>
        <v>Dental</v>
      </c>
    </row>
    <row r="1426" spans="1:14" ht="12.75">
      <c r="A1426" s="6" t="s">
        <v>1237</v>
      </c>
      <c r="B1426" s="6">
        <v>45986</v>
      </c>
      <c r="C1426" s="6">
        <v>5</v>
      </c>
      <c r="D1426" s="6"/>
      <c r="E1426" s="6">
        <v>2</v>
      </c>
      <c r="F1426" s="6">
        <v>13</v>
      </c>
      <c r="G1426" s="6">
        <v>1</v>
      </c>
      <c r="H1426" s="6"/>
      <c r="I1426" s="24">
        <v>44473.792361111096</v>
      </c>
      <c r="J1426" s="6">
        <v>13</v>
      </c>
      <c r="K1426" s="6">
        <v>5</v>
      </c>
      <c r="L1426" s="6" t="str">
        <f>VLOOKUP(G1426,IDs!$Q$3:$R$22,2,0)</f>
        <v>New Delhi</v>
      </c>
      <c r="M1426" s="6">
        <f>VLOOKUP(E1426,IDs!$A$3:$C$161,3,0)</f>
        <v>1</v>
      </c>
      <c r="N1426" s="6" t="str">
        <f>VLOOKUP(M1426,IDs!$F$3:$G$17,2,0)</f>
        <v>Proctology</v>
      </c>
    </row>
    <row r="1427" spans="1:14" ht="12.75">
      <c r="A1427" s="6" t="s">
        <v>1238</v>
      </c>
      <c r="B1427" s="6">
        <v>45987</v>
      </c>
      <c r="C1427" s="6">
        <v>5</v>
      </c>
      <c r="D1427" s="6"/>
      <c r="E1427" s="6">
        <v>39</v>
      </c>
      <c r="F1427" s="6">
        <v>2</v>
      </c>
      <c r="G1427" s="6">
        <v>2</v>
      </c>
      <c r="H1427" s="6"/>
      <c r="I1427" s="24">
        <v>44473.793749999997</v>
      </c>
      <c r="J1427" s="6">
        <v>2</v>
      </c>
      <c r="K1427" s="6">
        <v>5</v>
      </c>
      <c r="L1427" s="6" t="str">
        <f>VLOOKUP(G1427,IDs!$Q$3:$R$22,2,0)</f>
        <v>Bangalore</v>
      </c>
      <c r="M1427" s="6">
        <f>VLOOKUP(E1427,IDs!$A$3:$C$161,3,0)</f>
        <v>2</v>
      </c>
      <c r="N1427" s="6" t="str">
        <f>VLOOKUP(M1427,IDs!$F$3:$G$17,2,0)</f>
        <v>Urology Circumcision</v>
      </c>
    </row>
    <row r="1428" spans="1:14" ht="12.75">
      <c r="A1428" s="6" t="s">
        <v>1239</v>
      </c>
      <c r="B1428" s="6">
        <v>45988</v>
      </c>
      <c r="C1428" s="6">
        <v>2</v>
      </c>
      <c r="D1428" s="6"/>
      <c r="E1428" s="6">
        <v>2</v>
      </c>
      <c r="F1428" s="6">
        <v>13</v>
      </c>
      <c r="G1428" s="6">
        <v>3</v>
      </c>
      <c r="H1428" s="6"/>
      <c r="I1428" s="24">
        <v>44473.795138888898</v>
      </c>
      <c r="J1428" s="6">
        <v>13</v>
      </c>
      <c r="K1428" s="6">
        <v>2</v>
      </c>
      <c r="L1428" s="6" t="str">
        <f>VLOOKUP(G1428,IDs!$Q$3:$R$22,2,0)</f>
        <v>Mumbai</v>
      </c>
      <c r="M1428" s="6">
        <f>VLOOKUP(E1428,IDs!$A$3:$C$161,3,0)</f>
        <v>1</v>
      </c>
      <c r="N1428" s="6" t="str">
        <f>VLOOKUP(M1428,IDs!$F$3:$G$17,2,0)</f>
        <v>Proctology</v>
      </c>
    </row>
    <row r="1429" spans="1:14" ht="12.75">
      <c r="A1429" s="6" t="s">
        <v>1240</v>
      </c>
      <c r="B1429" s="6">
        <v>45989</v>
      </c>
      <c r="C1429" s="6">
        <v>5</v>
      </c>
      <c r="D1429" s="6"/>
      <c r="E1429" s="6">
        <v>17</v>
      </c>
      <c r="F1429" s="6">
        <v>2</v>
      </c>
      <c r="G1429" s="6">
        <v>3</v>
      </c>
      <c r="H1429" s="6"/>
      <c r="I1429" s="24">
        <v>44473.797916666699</v>
      </c>
      <c r="J1429" s="6">
        <v>2</v>
      </c>
      <c r="K1429" s="6">
        <v>5</v>
      </c>
      <c r="L1429" s="6" t="str">
        <f>VLOOKUP(G1429,IDs!$Q$3:$R$22,2,0)</f>
        <v>Mumbai</v>
      </c>
      <c r="M1429" s="6">
        <f>VLOOKUP(E1429,IDs!$A$3:$C$161,3,0)</f>
        <v>7</v>
      </c>
      <c r="N1429" s="6" t="str">
        <f>VLOOKUP(M1429,IDs!$F$3:$G$17,2,0)</f>
        <v>Cosmetic</v>
      </c>
    </row>
    <row r="1430" spans="1:14" ht="12.75">
      <c r="A1430" s="6" t="s">
        <v>1086</v>
      </c>
      <c r="B1430" s="6">
        <v>45990</v>
      </c>
      <c r="C1430" s="6">
        <v>2</v>
      </c>
      <c r="D1430" s="6"/>
      <c r="E1430" s="6">
        <v>37</v>
      </c>
      <c r="F1430" s="6">
        <v>2</v>
      </c>
      <c r="G1430" s="6">
        <v>3</v>
      </c>
      <c r="H1430" s="6"/>
      <c r="I1430" s="24">
        <v>44473.798611111102</v>
      </c>
      <c r="J1430" s="6">
        <v>2</v>
      </c>
      <c r="K1430" s="6">
        <v>2</v>
      </c>
      <c r="L1430" s="6" t="str">
        <f>VLOOKUP(G1430,IDs!$Q$3:$R$22,2,0)</f>
        <v>Mumbai</v>
      </c>
      <c r="M1430" s="6">
        <f>VLOOKUP(E1430,IDs!$A$3:$C$161,3,0)</f>
        <v>0</v>
      </c>
      <c r="N1430" s="6" t="str">
        <f>VLOOKUP(M1430,IDs!$F$3:$G$17,2,0)</f>
        <v>Not Assigned</v>
      </c>
    </row>
    <row r="1431" spans="1:14" ht="12.75">
      <c r="A1431" s="6" t="s">
        <v>1241</v>
      </c>
      <c r="B1431" s="6">
        <v>45991</v>
      </c>
      <c r="C1431" s="6">
        <v>8</v>
      </c>
      <c r="D1431" s="6"/>
      <c r="E1431" s="6">
        <v>2</v>
      </c>
      <c r="F1431" s="6">
        <v>2</v>
      </c>
      <c r="G1431" s="6">
        <v>1</v>
      </c>
      <c r="H1431" s="6"/>
      <c r="I1431" s="24">
        <v>44473.800694444399</v>
      </c>
      <c r="J1431" s="6">
        <v>2</v>
      </c>
      <c r="K1431" s="6">
        <v>8</v>
      </c>
      <c r="L1431" s="6" t="str">
        <f>VLOOKUP(G1431,IDs!$Q$3:$R$22,2,0)</f>
        <v>New Delhi</v>
      </c>
      <c r="M1431" s="6">
        <f>VLOOKUP(E1431,IDs!$A$3:$C$161,3,0)</f>
        <v>1</v>
      </c>
      <c r="N1431" s="6" t="str">
        <f>VLOOKUP(M1431,IDs!$F$3:$G$17,2,0)</f>
        <v>Proctology</v>
      </c>
    </row>
    <row r="1432" spans="1:14" ht="12.75">
      <c r="A1432" s="6" t="s">
        <v>1242</v>
      </c>
      <c r="B1432" s="6">
        <v>45992</v>
      </c>
      <c r="C1432" s="6">
        <v>2</v>
      </c>
      <c r="D1432" s="6"/>
      <c r="E1432" s="6">
        <v>14</v>
      </c>
      <c r="F1432" s="6">
        <v>13</v>
      </c>
      <c r="G1432" s="6">
        <v>1</v>
      </c>
      <c r="H1432" s="6"/>
      <c r="I1432" s="24">
        <v>44473.809027777803</v>
      </c>
      <c r="J1432" s="6">
        <v>13</v>
      </c>
      <c r="K1432" s="6">
        <v>2</v>
      </c>
      <c r="L1432" s="6" t="str">
        <f>VLOOKUP(G1432,IDs!$Q$3:$R$22,2,0)</f>
        <v>New Delhi</v>
      </c>
      <c r="M1432" s="6">
        <f>VLOOKUP(E1432,IDs!$A$3:$C$161,3,0)</f>
        <v>6</v>
      </c>
      <c r="N1432" s="6" t="str">
        <f>VLOOKUP(M1432,IDs!$F$3:$G$17,2,0)</f>
        <v>Kidney Stone</v>
      </c>
    </row>
    <row r="1433" spans="1:14" ht="12.75">
      <c r="A1433" s="6" t="s">
        <v>1243</v>
      </c>
      <c r="B1433" s="6">
        <v>45993</v>
      </c>
      <c r="C1433" s="6">
        <v>2</v>
      </c>
      <c r="D1433" s="6"/>
      <c r="E1433" s="6">
        <v>5</v>
      </c>
      <c r="F1433" s="6">
        <v>13</v>
      </c>
      <c r="G1433" s="6">
        <v>2</v>
      </c>
      <c r="H1433" s="6"/>
      <c r="I1433" s="24">
        <v>44473.8125</v>
      </c>
      <c r="J1433" s="6">
        <v>13</v>
      </c>
      <c r="K1433" s="6">
        <v>2</v>
      </c>
      <c r="L1433" s="6" t="str">
        <f>VLOOKUP(G1433,IDs!$Q$3:$R$22,2,0)</f>
        <v>Bangalore</v>
      </c>
      <c r="M1433" s="6">
        <f>VLOOKUP(E1433,IDs!$A$3:$C$161,3,0)</f>
        <v>5</v>
      </c>
      <c r="N1433" s="6" t="str">
        <f>VLOOKUP(M1433,IDs!$F$3:$G$17,2,0)</f>
        <v>Vascular</v>
      </c>
    </row>
    <row r="1434" spans="1:14" ht="12.75">
      <c r="A1434" s="6" t="s">
        <v>1243</v>
      </c>
      <c r="B1434" s="6">
        <v>45994</v>
      </c>
      <c r="C1434" s="6">
        <v>2</v>
      </c>
      <c r="D1434" s="6" t="s">
        <v>54</v>
      </c>
      <c r="E1434" s="6">
        <v>37</v>
      </c>
      <c r="F1434" s="6">
        <v>2</v>
      </c>
      <c r="G1434" s="6">
        <v>3</v>
      </c>
      <c r="H1434" s="24">
        <v>44727</v>
      </c>
      <c r="I1434" s="24">
        <v>44473.8125</v>
      </c>
      <c r="J1434" s="6">
        <v>2</v>
      </c>
      <c r="K1434" s="6">
        <v>2</v>
      </c>
      <c r="L1434" s="6" t="str">
        <f>VLOOKUP(G1434,IDs!$Q$3:$R$22,2,0)</f>
        <v>Mumbai</v>
      </c>
      <c r="M1434" s="6">
        <f>VLOOKUP(E1434,IDs!$A$3:$C$161,3,0)</f>
        <v>0</v>
      </c>
      <c r="N1434" s="6" t="str">
        <f>VLOOKUP(M1434,IDs!$F$3:$G$17,2,0)</f>
        <v>Not Assigned</v>
      </c>
    </row>
    <row r="1435" spans="1:14" ht="12.75">
      <c r="A1435" s="6" t="s">
        <v>1244</v>
      </c>
      <c r="B1435" s="6">
        <v>45995</v>
      </c>
      <c r="C1435" s="6">
        <v>2</v>
      </c>
      <c r="D1435" s="6" t="s">
        <v>54</v>
      </c>
      <c r="E1435" s="6">
        <v>96</v>
      </c>
      <c r="F1435" s="6">
        <v>51</v>
      </c>
      <c r="G1435" s="6">
        <v>1</v>
      </c>
      <c r="H1435" s="23">
        <v>44487</v>
      </c>
      <c r="I1435" s="24">
        <v>44473.8125</v>
      </c>
      <c r="J1435" s="6">
        <v>51</v>
      </c>
      <c r="K1435" s="6">
        <v>2</v>
      </c>
      <c r="L1435" s="6" t="str">
        <f>VLOOKUP(G1435,IDs!$Q$3:$R$22,2,0)</f>
        <v>New Delhi</v>
      </c>
      <c r="M1435" s="6">
        <f>VLOOKUP(E1435,IDs!$A$3:$C$161,3,0)</f>
        <v>7</v>
      </c>
      <c r="N1435" s="6" t="str">
        <f>VLOOKUP(M1435,IDs!$F$3:$G$17,2,0)</f>
        <v>Cosmetic</v>
      </c>
    </row>
    <row r="1436" spans="1:14" ht="12.75">
      <c r="A1436" s="6" t="s">
        <v>1245</v>
      </c>
      <c r="B1436" s="6">
        <v>45996</v>
      </c>
      <c r="C1436" s="6">
        <v>1</v>
      </c>
      <c r="D1436" s="6"/>
      <c r="E1436" s="6">
        <v>15</v>
      </c>
      <c r="F1436" s="6">
        <v>12</v>
      </c>
      <c r="G1436" s="6">
        <v>1</v>
      </c>
      <c r="H1436" s="6"/>
      <c r="I1436" s="24">
        <v>44473.813888888901</v>
      </c>
      <c r="J1436" s="6">
        <v>12</v>
      </c>
      <c r="K1436" s="6">
        <v>1</v>
      </c>
      <c r="L1436" s="6" t="str">
        <f>VLOOKUP(G1436,IDs!$Q$3:$R$22,2,0)</f>
        <v>New Delhi</v>
      </c>
      <c r="M1436" s="6">
        <f>VLOOKUP(E1436,IDs!$A$3:$C$161,3,0)</f>
        <v>3</v>
      </c>
      <c r="N1436" s="6" t="str">
        <f>VLOOKUP(M1436,IDs!$F$3:$G$17,2,0)</f>
        <v>Laproscopy</v>
      </c>
    </row>
    <row r="1437" spans="1:14" ht="12.75">
      <c r="A1437" s="6" t="s">
        <v>1246</v>
      </c>
      <c r="B1437" s="6">
        <v>45997</v>
      </c>
      <c r="C1437" s="6">
        <v>1</v>
      </c>
      <c r="D1437" s="6"/>
      <c r="E1437" s="6">
        <v>2</v>
      </c>
      <c r="F1437" s="6">
        <v>2</v>
      </c>
      <c r="G1437" s="6">
        <v>1</v>
      </c>
      <c r="H1437" s="6"/>
      <c r="I1437" s="24">
        <v>44473.818055555603</v>
      </c>
      <c r="J1437" s="6">
        <v>2</v>
      </c>
      <c r="K1437" s="6">
        <v>1</v>
      </c>
      <c r="L1437" s="6" t="str">
        <f>VLOOKUP(G1437,IDs!$Q$3:$R$22,2,0)</f>
        <v>New Delhi</v>
      </c>
      <c r="M1437" s="6">
        <f>VLOOKUP(E1437,IDs!$A$3:$C$161,3,0)</f>
        <v>1</v>
      </c>
      <c r="N1437" s="6" t="str">
        <f>VLOOKUP(M1437,IDs!$F$3:$G$17,2,0)</f>
        <v>Proctology</v>
      </c>
    </row>
    <row r="1438" spans="1:14" ht="12.75">
      <c r="A1438" s="6" t="s">
        <v>1247</v>
      </c>
      <c r="B1438" s="6">
        <v>45998</v>
      </c>
      <c r="C1438" s="6">
        <v>1</v>
      </c>
      <c r="D1438" s="6"/>
      <c r="E1438" s="6">
        <v>2</v>
      </c>
      <c r="F1438" s="6">
        <v>2</v>
      </c>
      <c r="G1438" s="6">
        <v>2</v>
      </c>
      <c r="H1438" s="24">
        <v>44475</v>
      </c>
      <c r="I1438" s="24">
        <v>44473.818055555603</v>
      </c>
      <c r="J1438" s="6">
        <v>2</v>
      </c>
      <c r="K1438" s="6">
        <v>1</v>
      </c>
      <c r="L1438" s="6" t="str">
        <f>VLOOKUP(G1438,IDs!$Q$3:$R$22,2,0)</f>
        <v>Bangalore</v>
      </c>
      <c r="M1438" s="6">
        <f>VLOOKUP(E1438,IDs!$A$3:$C$161,3,0)</f>
        <v>1</v>
      </c>
      <c r="N1438" s="6" t="str">
        <f>VLOOKUP(M1438,IDs!$F$3:$G$17,2,0)</f>
        <v>Proctology</v>
      </c>
    </row>
    <row r="1439" spans="1:14" ht="12.75">
      <c r="A1439" s="6" t="s">
        <v>1132</v>
      </c>
      <c r="B1439" s="6">
        <v>45999</v>
      </c>
      <c r="C1439" s="6">
        <v>2</v>
      </c>
      <c r="D1439" s="6"/>
      <c r="E1439" s="6">
        <v>37</v>
      </c>
      <c r="F1439" s="6">
        <v>2</v>
      </c>
      <c r="G1439" s="6">
        <v>1</v>
      </c>
      <c r="H1439" s="6"/>
      <c r="I1439" s="24">
        <v>44473.822916666701</v>
      </c>
      <c r="J1439" s="6">
        <v>2</v>
      </c>
      <c r="K1439" s="6">
        <v>2</v>
      </c>
      <c r="L1439" s="6" t="str">
        <f>VLOOKUP(G1439,IDs!$Q$3:$R$22,2,0)</f>
        <v>New Delhi</v>
      </c>
      <c r="M1439" s="6">
        <f>VLOOKUP(E1439,IDs!$A$3:$C$161,3,0)</f>
        <v>0</v>
      </c>
      <c r="N1439" s="6" t="str">
        <f>VLOOKUP(M1439,IDs!$F$3:$G$17,2,0)</f>
        <v>Not Assigned</v>
      </c>
    </row>
    <row r="1440" spans="1:14" ht="12.75">
      <c r="A1440" s="6" t="s">
        <v>1248</v>
      </c>
      <c r="B1440" s="6">
        <v>46000</v>
      </c>
      <c r="C1440" s="6">
        <v>1</v>
      </c>
      <c r="D1440" s="6"/>
      <c r="E1440" s="6">
        <v>2</v>
      </c>
      <c r="F1440" s="6">
        <v>13</v>
      </c>
      <c r="G1440" s="6">
        <v>3</v>
      </c>
      <c r="H1440" s="23">
        <v>44486</v>
      </c>
      <c r="I1440" s="24">
        <v>44473.8256944444</v>
      </c>
      <c r="J1440" s="6">
        <v>13</v>
      </c>
      <c r="K1440" s="6">
        <v>1</v>
      </c>
      <c r="L1440" s="6" t="str">
        <f>VLOOKUP(G1440,IDs!$Q$3:$R$22,2,0)</f>
        <v>Mumbai</v>
      </c>
      <c r="M1440" s="6">
        <f>VLOOKUP(E1440,IDs!$A$3:$C$161,3,0)</f>
        <v>1</v>
      </c>
      <c r="N1440" s="6" t="str">
        <f>VLOOKUP(M1440,IDs!$F$3:$G$17,2,0)</f>
        <v>Proctology</v>
      </c>
    </row>
    <row r="1441" spans="1:14" ht="12.75">
      <c r="A1441" s="6" t="s">
        <v>1249</v>
      </c>
      <c r="B1441" s="6">
        <v>46001</v>
      </c>
      <c r="C1441" s="6">
        <v>2</v>
      </c>
      <c r="D1441" s="6"/>
      <c r="E1441" s="6">
        <v>37</v>
      </c>
      <c r="F1441" s="6">
        <v>2</v>
      </c>
      <c r="G1441" s="6">
        <v>3</v>
      </c>
      <c r="H1441" s="6"/>
      <c r="I1441" s="24">
        <v>44473.826388888898</v>
      </c>
      <c r="J1441" s="6">
        <v>2</v>
      </c>
      <c r="K1441" s="6">
        <v>2</v>
      </c>
      <c r="L1441" s="6" t="str">
        <f>VLOOKUP(G1441,IDs!$Q$3:$R$22,2,0)</f>
        <v>Mumbai</v>
      </c>
      <c r="M1441" s="6">
        <f>VLOOKUP(E1441,IDs!$A$3:$C$161,3,0)</f>
        <v>0</v>
      </c>
      <c r="N1441" s="6" t="str">
        <f>VLOOKUP(M1441,IDs!$F$3:$G$17,2,0)</f>
        <v>Not Assigned</v>
      </c>
    </row>
    <row r="1442" spans="1:14" ht="12.75">
      <c r="A1442" s="6" t="s">
        <v>1250</v>
      </c>
      <c r="B1442" s="6">
        <v>46002</v>
      </c>
      <c r="C1442" s="6">
        <v>1</v>
      </c>
      <c r="D1442" s="6"/>
      <c r="E1442" s="6">
        <v>16</v>
      </c>
      <c r="F1442" s="6">
        <v>13</v>
      </c>
      <c r="G1442" s="6">
        <v>3</v>
      </c>
      <c r="H1442" s="6"/>
      <c r="I1442" s="24">
        <v>44473.827777777798</v>
      </c>
      <c r="J1442" s="6">
        <v>13</v>
      </c>
      <c r="K1442" s="6">
        <v>1</v>
      </c>
      <c r="L1442" s="6" t="str">
        <f>VLOOKUP(G1442,IDs!$Q$3:$R$22,2,0)</f>
        <v>Mumbai</v>
      </c>
      <c r="M1442" s="6">
        <f>VLOOKUP(E1442,IDs!$A$3:$C$161,3,0)</f>
        <v>3</v>
      </c>
      <c r="N1442" s="6" t="str">
        <f>VLOOKUP(M1442,IDs!$F$3:$G$17,2,0)</f>
        <v>Laproscopy</v>
      </c>
    </row>
    <row r="1443" spans="1:14" ht="12.75">
      <c r="A1443" s="6" t="s">
        <v>1251</v>
      </c>
      <c r="B1443" s="6">
        <v>46003</v>
      </c>
      <c r="C1443" s="6">
        <v>1</v>
      </c>
      <c r="D1443" s="6"/>
      <c r="E1443" s="6">
        <v>2</v>
      </c>
      <c r="F1443" s="6">
        <v>13</v>
      </c>
      <c r="G1443" s="6">
        <v>1</v>
      </c>
      <c r="H1443" s="6"/>
      <c r="I1443" s="24">
        <v>44473.827777777798</v>
      </c>
      <c r="J1443" s="6">
        <v>13</v>
      </c>
      <c r="K1443" s="6">
        <v>1</v>
      </c>
      <c r="L1443" s="6" t="str">
        <f>VLOOKUP(G1443,IDs!$Q$3:$R$22,2,0)</f>
        <v>New Delhi</v>
      </c>
      <c r="M1443" s="6">
        <f>VLOOKUP(E1443,IDs!$A$3:$C$161,3,0)</f>
        <v>1</v>
      </c>
      <c r="N1443" s="6" t="str">
        <f>VLOOKUP(M1443,IDs!$F$3:$G$17,2,0)</f>
        <v>Proctology</v>
      </c>
    </row>
    <row r="1444" spans="1:14" ht="12.75">
      <c r="A1444" s="6" t="s">
        <v>1252</v>
      </c>
      <c r="B1444" s="6">
        <v>46004</v>
      </c>
      <c r="C1444" s="6">
        <v>1</v>
      </c>
      <c r="D1444" s="6"/>
      <c r="E1444" s="6">
        <v>2</v>
      </c>
      <c r="F1444" s="6">
        <v>13</v>
      </c>
      <c r="G1444" s="6">
        <v>3</v>
      </c>
      <c r="H1444" s="23">
        <v>44530</v>
      </c>
      <c r="I1444" s="24">
        <v>44473.828472222202</v>
      </c>
      <c r="J1444" s="6">
        <v>13</v>
      </c>
      <c r="K1444" s="6">
        <v>1</v>
      </c>
      <c r="L1444" s="6" t="str">
        <f>VLOOKUP(G1444,IDs!$Q$3:$R$22,2,0)</f>
        <v>Mumbai</v>
      </c>
      <c r="M1444" s="6">
        <f>VLOOKUP(E1444,IDs!$A$3:$C$161,3,0)</f>
        <v>1</v>
      </c>
      <c r="N1444" s="6" t="str">
        <f>VLOOKUP(M1444,IDs!$F$3:$G$17,2,0)</f>
        <v>Proctology</v>
      </c>
    </row>
    <row r="1445" spans="1:14" ht="12.75">
      <c r="A1445" s="6" t="s">
        <v>1253</v>
      </c>
      <c r="B1445" s="6">
        <v>46005</v>
      </c>
      <c r="C1445" s="6">
        <v>1</v>
      </c>
      <c r="D1445" s="6"/>
      <c r="E1445" s="6">
        <v>2</v>
      </c>
      <c r="F1445" s="6">
        <v>13</v>
      </c>
      <c r="G1445" s="6">
        <v>1</v>
      </c>
      <c r="H1445" s="6"/>
      <c r="I1445" s="24">
        <v>44473.829166666699</v>
      </c>
      <c r="J1445" s="6">
        <v>13</v>
      </c>
      <c r="K1445" s="6">
        <v>1</v>
      </c>
      <c r="L1445" s="6" t="str">
        <f>VLOOKUP(G1445,IDs!$Q$3:$R$22,2,0)</f>
        <v>New Delhi</v>
      </c>
      <c r="M1445" s="6">
        <f>VLOOKUP(E1445,IDs!$A$3:$C$161,3,0)</f>
        <v>1</v>
      </c>
      <c r="N1445" s="6" t="str">
        <f>VLOOKUP(M1445,IDs!$F$3:$G$17,2,0)</f>
        <v>Proctology</v>
      </c>
    </row>
    <row r="1446" spans="1:14" ht="12.75">
      <c r="A1446" s="6" t="s">
        <v>1254</v>
      </c>
      <c r="B1446" s="6">
        <v>46006</v>
      </c>
      <c r="C1446" s="6">
        <v>2</v>
      </c>
      <c r="D1446" s="6" t="s">
        <v>54</v>
      </c>
      <c r="E1446" s="6">
        <v>37</v>
      </c>
      <c r="F1446" s="6">
        <v>2</v>
      </c>
      <c r="G1446" s="6">
        <v>3</v>
      </c>
      <c r="H1446" s="24">
        <v>44723</v>
      </c>
      <c r="I1446" s="24">
        <v>44473.829861111102</v>
      </c>
      <c r="J1446" s="6">
        <v>2</v>
      </c>
      <c r="K1446" s="6">
        <v>2</v>
      </c>
      <c r="L1446" s="6" t="str">
        <f>VLOOKUP(G1446,IDs!$Q$3:$R$22,2,0)</f>
        <v>Mumbai</v>
      </c>
      <c r="M1446" s="6">
        <f>VLOOKUP(E1446,IDs!$A$3:$C$161,3,0)</f>
        <v>0</v>
      </c>
      <c r="N1446" s="6" t="str">
        <f>VLOOKUP(M1446,IDs!$F$3:$G$17,2,0)</f>
        <v>Not Assigned</v>
      </c>
    </row>
    <row r="1447" spans="1:14" ht="12.75">
      <c r="A1447" s="6" t="s">
        <v>1255</v>
      </c>
      <c r="B1447" s="6">
        <v>46007</v>
      </c>
      <c r="C1447" s="6">
        <v>2</v>
      </c>
      <c r="D1447" s="6" t="s">
        <v>49</v>
      </c>
      <c r="E1447" s="6">
        <v>37</v>
      </c>
      <c r="F1447" s="6">
        <v>2</v>
      </c>
      <c r="G1447" s="6">
        <v>1</v>
      </c>
      <c r="H1447" s="6"/>
      <c r="I1447" s="24">
        <v>44473.829861111102</v>
      </c>
      <c r="J1447" s="6">
        <v>2</v>
      </c>
      <c r="K1447" s="6">
        <v>2</v>
      </c>
      <c r="L1447" s="6" t="str">
        <f>VLOOKUP(G1447,IDs!$Q$3:$R$22,2,0)</f>
        <v>New Delhi</v>
      </c>
      <c r="M1447" s="6">
        <f>VLOOKUP(E1447,IDs!$A$3:$C$161,3,0)</f>
        <v>0</v>
      </c>
      <c r="N1447" s="6" t="str">
        <f>VLOOKUP(M1447,IDs!$F$3:$G$17,2,0)</f>
        <v>Not Assigned</v>
      </c>
    </row>
    <row r="1448" spans="1:14" ht="12.75">
      <c r="A1448" s="6" t="s">
        <v>1255</v>
      </c>
      <c r="B1448" s="6">
        <v>46008</v>
      </c>
      <c r="C1448" s="6">
        <v>2</v>
      </c>
      <c r="D1448" s="6"/>
      <c r="E1448" s="6">
        <v>37</v>
      </c>
      <c r="F1448" s="6">
        <v>12</v>
      </c>
      <c r="G1448" s="6">
        <v>1</v>
      </c>
      <c r="H1448" s="24">
        <v>44475</v>
      </c>
      <c r="I1448" s="24">
        <v>44473.829861111102</v>
      </c>
      <c r="J1448" s="6">
        <v>12</v>
      </c>
      <c r="K1448" s="6">
        <v>2</v>
      </c>
      <c r="L1448" s="6" t="str">
        <f>VLOOKUP(G1448,IDs!$Q$3:$R$22,2,0)</f>
        <v>New Delhi</v>
      </c>
      <c r="M1448" s="6">
        <f>VLOOKUP(E1448,IDs!$A$3:$C$161,3,0)</f>
        <v>0</v>
      </c>
      <c r="N1448" s="6" t="str">
        <f>VLOOKUP(M1448,IDs!$F$3:$G$17,2,0)</f>
        <v>Not Assigned</v>
      </c>
    </row>
    <row r="1449" spans="1:14" ht="12.75">
      <c r="A1449" s="6" t="s">
        <v>1256</v>
      </c>
      <c r="B1449" s="6">
        <v>46009</v>
      </c>
      <c r="C1449" s="6">
        <v>5</v>
      </c>
      <c r="D1449" s="6" t="s">
        <v>54</v>
      </c>
      <c r="E1449" s="6">
        <v>2</v>
      </c>
      <c r="F1449" s="6">
        <v>13</v>
      </c>
      <c r="G1449" s="6">
        <v>3</v>
      </c>
      <c r="H1449" s="24">
        <v>44727</v>
      </c>
      <c r="I1449" s="24">
        <v>44473.832638888904</v>
      </c>
      <c r="J1449" s="6">
        <v>13</v>
      </c>
      <c r="K1449" s="6">
        <v>5</v>
      </c>
      <c r="L1449" s="6" t="str">
        <f>VLOOKUP(G1449,IDs!$Q$3:$R$22,2,0)</f>
        <v>Mumbai</v>
      </c>
      <c r="M1449" s="6">
        <f>VLOOKUP(E1449,IDs!$A$3:$C$161,3,0)</f>
        <v>1</v>
      </c>
      <c r="N1449" s="6" t="str">
        <f>VLOOKUP(M1449,IDs!$F$3:$G$17,2,0)</f>
        <v>Proctology</v>
      </c>
    </row>
    <row r="1450" spans="1:14" ht="12.75">
      <c r="A1450" s="6" t="s">
        <v>1253</v>
      </c>
      <c r="B1450" s="6">
        <v>46010</v>
      </c>
      <c r="C1450" s="6">
        <v>2</v>
      </c>
      <c r="D1450" s="6"/>
      <c r="E1450" s="6">
        <v>37</v>
      </c>
      <c r="F1450" s="6">
        <v>13</v>
      </c>
      <c r="G1450" s="6">
        <v>1</v>
      </c>
      <c r="H1450" s="6"/>
      <c r="I1450" s="24">
        <v>44473.833333333299</v>
      </c>
      <c r="J1450" s="6">
        <v>13</v>
      </c>
      <c r="K1450" s="6">
        <v>2</v>
      </c>
      <c r="L1450" s="6" t="str">
        <f>VLOOKUP(G1450,IDs!$Q$3:$R$22,2,0)</f>
        <v>New Delhi</v>
      </c>
      <c r="M1450" s="6">
        <f>VLOOKUP(E1450,IDs!$A$3:$C$161,3,0)</f>
        <v>0</v>
      </c>
      <c r="N1450" s="6" t="str">
        <f>VLOOKUP(M1450,IDs!$F$3:$G$17,2,0)</f>
        <v>Not Assigned</v>
      </c>
    </row>
    <row r="1451" spans="1:14" ht="12.75">
      <c r="A1451" s="6" t="s">
        <v>1257</v>
      </c>
      <c r="B1451" s="6">
        <v>46011</v>
      </c>
      <c r="C1451" s="6">
        <v>1</v>
      </c>
      <c r="D1451" s="6"/>
      <c r="E1451" s="6">
        <v>19</v>
      </c>
      <c r="F1451" s="6">
        <v>39</v>
      </c>
      <c r="G1451" s="6">
        <v>8</v>
      </c>
      <c r="H1451" s="6"/>
      <c r="I1451" s="24">
        <v>44473.834027777797</v>
      </c>
      <c r="J1451" s="6">
        <v>39</v>
      </c>
      <c r="K1451" s="6">
        <v>1</v>
      </c>
      <c r="L1451" s="6" t="str">
        <f>VLOOKUP(G1451,IDs!$Q$3:$R$22,2,0)</f>
        <v xml:space="preserve">Tertiary </v>
      </c>
      <c r="M1451" s="6">
        <f>VLOOKUP(E1451,IDs!$A$3:$C$161,3,0)</f>
        <v>1</v>
      </c>
      <c r="N1451" s="6" t="str">
        <f>VLOOKUP(M1451,IDs!$F$3:$G$17,2,0)</f>
        <v>Proctology</v>
      </c>
    </row>
    <row r="1452" spans="1:14" ht="12.75">
      <c r="A1452" s="6" t="s">
        <v>1258</v>
      </c>
      <c r="B1452" s="6">
        <v>46012</v>
      </c>
      <c r="C1452" s="6">
        <v>5</v>
      </c>
      <c r="D1452" s="6"/>
      <c r="E1452" s="6">
        <v>2</v>
      </c>
      <c r="F1452" s="6">
        <v>13</v>
      </c>
      <c r="G1452" s="6">
        <v>1</v>
      </c>
      <c r="H1452" s="6"/>
      <c r="I1452" s="24">
        <v>44473.838888888902</v>
      </c>
      <c r="J1452" s="6">
        <v>13</v>
      </c>
      <c r="K1452" s="6">
        <v>5</v>
      </c>
      <c r="L1452" s="6" t="str">
        <f>VLOOKUP(G1452,IDs!$Q$3:$R$22,2,0)</f>
        <v>New Delhi</v>
      </c>
      <c r="M1452" s="6">
        <f>VLOOKUP(E1452,IDs!$A$3:$C$161,3,0)</f>
        <v>1</v>
      </c>
      <c r="N1452" s="6" t="str">
        <f>VLOOKUP(M1452,IDs!$F$3:$G$17,2,0)</f>
        <v>Proctology</v>
      </c>
    </row>
    <row r="1453" spans="1:14" ht="12.75">
      <c r="A1453" s="6" t="s">
        <v>1259</v>
      </c>
      <c r="B1453" s="6">
        <v>46013</v>
      </c>
      <c r="C1453" s="6">
        <v>2</v>
      </c>
      <c r="D1453" s="6"/>
      <c r="E1453" s="6">
        <v>37</v>
      </c>
      <c r="F1453" s="6">
        <v>2</v>
      </c>
      <c r="G1453" s="6">
        <v>6</v>
      </c>
      <c r="H1453" s="23">
        <v>44561</v>
      </c>
      <c r="I1453" s="24">
        <v>44473.840277777803</v>
      </c>
      <c r="J1453" s="6">
        <v>2</v>
      </c>
      <c r="K1453" s="6">
        <v>2</v>
      </c>
      <c r="L1453" s="6" t="str">
        <f>VLOOKUP(G1453,IDs!$Q$3:$R$22,2,0)</f>
        <v>Pune</v>
      </c>
      <c r="M1453" s="6">
        <f>VLOOKUP(E1453,IDs!$A$3:$C$161,3,0)</f>
        <v>0</v>
      </c>
      <c r="N1453" s="6" t="str">
        <f>VLOOKUP(M1453,IDs!$F$3:$G$17,2,0)</f>
        <v>Not Assigned</v>
      </c>
    </row>
    <row r="1454" spans="1:14" ht="12.75">
      <c r="A1454" s="6" t="s">
        <v>1260</v>
      </c>
      <c r="B1454" s="6">
        <v>46014</v>
      </c>
      <c r="C1454" s="6">
        <v>1</v>
      </c>
      <c r="D1454" s="6"/>
      <c r="E1454" s="6">
        <v>2</v>
      </c>
      <c r="F1454" s="6">
        <v>12</v>
      </c>
      <c r="G1454" s="6">
        <v>4</v>
      </c>
      <c r="H1454" s="6"/>
      <c r="I1454" s="24">
        <v>44473.841666666704</v>
      </c>
      <c r="J1454" s="6">
        <v>12</v>
      </c>
      <c r="K1454" s="6">
        <v>1</v>
      </c>
      <c r="L1454" s="6" t="str">
        <f>VLOOKUP(G1454,IDs!$Q$3:$R$22,2,0)</f>
        <v>Hyderabad</v>
      </c>
      <c r="M1454" s="6">
        <f>VLOOKUP(E1454,IDs!$A$3:$C$161,3,0)</f>
        <v>1</v>
      </c>
      <c r="N1454" s="6" t="str">
        <f>VLOOKUP(M1454,IDs!$F$3:$G$17,2,0)</f>
        <v>Proctology</v>
      </c>
    </row>
    <row r="1455" spans="1:14" ht="12.75">
      <c r="A1455" s="6" t="s">
        <v>1251</v>
      </c>
      <c r="B1455" s="6">
        <v>46015</v>
      </c>
      <c r="C1455" s="6">
        <v>2</v>
      </c>
      <c r="D1455" s="6"/>
      <c r="E1455" s="6">
        <v>37</v>
      </c>
      <c r="F1455" s="6">
        <v>12</v>
      </c>
      <c r="G1455" s="6">
        <v>1</v>
      </c>
      <c r="H1455" s="6"/>
      <c r="I1455" s="24">
        <v>44473.84375</v>
      </c>
      <c r="J1455" s="6">
        <v>12</v>
      </c>
      <c r="K1455" s="6">
        <v>2</v>
      </c>
      <c r="L1455" s="6" t="str">
        <f>VLOOKUP(G1455,IDs!$Q$3:$R$22,2,0)</f>
        <v>New Delhi</v>
      </c>
      <c r="M1455" s="6">
        <f>VLOOKUP(E1455,IDs!$A$3:$C$161,3,0)</f>
        <v>0</v>
      </c>
      <c r="N1455" s="6" t="str">
        <f>VLOOKUP(M1455,IDs!$F$3:$G$17,2,0)</f>
        <v>Not Assigned</v>
      </c>
    </row>
    <row r="1456" spans="1:14" ht="12.75">
      <c r="A1456" s="6" t="s">
        <v>1260</v>
      </c>
      <c r="B1456" s="6">
        <v>46016</v>
      </c>
      <c r="C1456" s="6">
        <v>2</v>
      </c>
      <c r="D1456" s="6"/>
      <c r="E1456" s="6">
        <v>2</v>
      </c>
      <c r="F1456" s="6">
        <v>13</v>
      </c>
      <c r="G1456" s="6">
        <v>4</v>
      </c>
      <c r="H1456" s="6"/>
      <c r="I1456" s="24">
        <v>44473.847222222197</v>
      </c>
      <c r="J1456" s="6">
        <v>13</v>
      </c>
      <c r="K1456" s="6">
        <v>2</v>
      </c>
      <c r="L1456" s="6" t="str">
        <f>VLOOKUP(G1456,IDs!$Q$3:$R$22,2,0)</f>
        <v>Hyderabad</v>
      </c>
      <c r="M1456" s="6">
        <f>VLOOKUP(E1456,IDs!$A$3:$C$161,3,0)</f>
        <v>1</v>
      </c>
      <c r="N1456" s="6" t="str">
        <f>VLOOKUP(M1456,IDs!$F$3:$G$17,2,0)</f>
        <v>Proctology</v>
      </c>
    </row>
    <row r="1457" spans="1:14" ht="12.75">
      <c r="A1457" s="6" t="s">
        <v>1261</v>
      </c>
      <c r="B1457" s="6">
        <v>46021</v>
      </c>
      <c r="C1457" s="6">
        <v>1</v>
      </c>
      <c r="D1457" s="6"/>
      <c r="E1457" s="6">
        <v>20</v>
      </c>
      <c r="F1457" s="6">
        <v>12</v>
      </c>
      <c r="G1457" s="6">
        <v>2</v>
      </c>
      <c r="H1457" s="6"/>
      <c r="I1457" s="24">
        <v>44473.859722222202</v>
      </c>
      <c r="J1457" s="6">
        <v>12</v>
      </c>
      <c r="K1457" s="6">
        <v>1</v>
      </c>
      <c r="L1457" s="6" t="str">
        <f>VLOOKUP(G1457,IDs!$Q$3:$R$22,2,0)</f>
        <v>Bangalore</v>
      </c>
      <c r="M1457" s="6">
        <f>VLOOKUP(E1457,IDs!$A$3:$C$161,3,0)</f>
        <v>1</v>
      </c>
      <c r="N1457" s="6" t="str">
        <f>VLOOKUP(M1457,IDs!$F$3:$G$17,2,0)</f>
        <v>Proctology</v>
      </c>
    </row>
    <row r="1458" spans="1:14" ht="12.75">
      <c r="A1458" s="6" t="s">
        <v>1262</v>
      </c>
      <c r="B1458" s="6">
        <v>46022</v>
      </c>
      <c r="C1458" s="6">
        <v>2</v>
      </c>
      <c r="D1458" s="6"/>
      <c r="E1458" s="6">
        <v>7</v>
      </c>
      <c r="F1458" s="6">
        <v>13</v>
      </c>
      <c r="G1458" s="6">
        <v>2</v>
      </c>
      <c r="H1458" s="6"/>
      <c r="I1458" s="24">
        <v>44473.861111111102</v>
      </c>
      <c r="J1458" s="6">
        <v>13</v>
      </c>
      <c r="K1458" s="6">
        <v>2</v>
      </c>
      <c r="L1458" s="6" t="str">
        <f>VLOOKUP(G1458,IDs!$Q$3:$R$22,2,0)</f>
        <v>Bangalore</v>
      </c>
      <c r="M1458" s="6">
        <f>VLOOKUP(E1458,IDs!$A$3:$C$161,3,0)</f>
        <v>9</v>
      </c>
      <c r="N1458" s="6" t="str">
        <f>VLOOKUP(M1458,IDs!$F$3:$G$17,2,0)</f>
        <v>Ophthalmology</v>
      </c>
    </row>
    <row r="1459" spans="1:14" ht="12.75">
      <c r="A1459" s="6" t="s">
        <v>1261</v>
      </c>
      <c r="B1459" s="6">
        <v>46023</v>
      </c>
      <c r="C1459" s="6">
        <v>2</v>
      </c>
      <c r="D1459" s="6"/>
      <c r="E1459" s="6">
        <v>2</v>
      </c>
      <c r="F1459" s="6">
        <v>2</v>
      </c>
      <c r="G1459" s="6">
        <v>2</v>
      </c>
      <c r="H1459" s="6"/>
      <c r="I1459" s="24">
        <v>44473.861111111102</v>
      </c>
      <c r="J1459" s="6">
        <v>2</v>
      </c>
      <c r="K1459" s="6">
        <v>2</v>
      </c>
      <c r="L1459" s="6" t="str">
        <f>VLOOKUP(G1459,IDs!$Q$3:$R$22,2,0)</f>
        <v>Bangalore</v>
      </c>
      <c r="M1459" s="6">
        <f>VLOOKUP(E1459,IDs!$A$3:$C$161,3,0)</f>
        <v>1</v>
      </c>
      <c r="N1459" s="6" t="str">
        <f>VLOOKUP(M1459,IDs!$F$3:$G$17,2,0)</f>
        <v>Proctology</v>
      </c>
    </row>
    <row r="1460" spans="1:14" ht="12.75">
      <c r="A1460" s="6" t="s">
        <v>1263</v>
      </c>
      <c r="B1460" s="6">
        <v>46024</v>
      </c>
      <c r="C1460" s="6">
        <v>5</v>
      </c>
      <c r="D1460" s="6"/>
      <c r="E1460" s="6">
        <v>14</v>
      </c>
      <c r="F1460" s="6">
        <v>10</v>
      </c>
      <c r="G1460" s="6">
        <v>2</v>
      </c>
      <c r="H1460" s="6"/>
      <c r="I1460" s="24">
        <v>44473.863194444399</v>
      </c>
      <c r="J1460" s="6">
        <v>10</v>
      </c>
      <c r="K1460" s="6">
        <v>5</v>
      </c>
      <c r="L1460" s="6" t="str">
        <f>VLOOKUP(G1460,IDs!$Q$3:$R$22,2,0)</f>
        <v>Bangalore</v>
      </c>
      <c r="M1460" s="6">
        <f>VLOOKUP(E1460,IDs!$A$3:$C$161,3,0)</f>
        <v>6</v>
      </c>
      <c r="N1460" s="6" t="str">
        <f>VLOOKUP(M1460,IDs!$F$3:$G$17,2,0)</f>
        <v>Kidney Stone</v>
      </c>
    </row>
    <row r="1461" spans="1:14" ht="12.75">
      <c r="A1461" s="6" t="s">
        <v>1106</v>
      </c>
      <c r="B1461" s="6">
        <v>46025</v>
      </c>
      <c r="C1461" s="6">
        <v>2</v>
      </c>
      <c r="D1461" s="6"/>
      <c r="E1461" s="6">
        <v>37</v>
      </c>
      <c r="F1461" s="6">
        <v>2</v>
      </c>
      <c r="G1461" s="6">
        <v>3</v>
      </c>
      <c r="H1461" s="6"/>
      <c r="I1461" s="24">
        <v>44473.864583333299</v>
      </c>
      <c r="J1461" s="6">
        <v>2</v>
      </c>
      <c r="K1461" s="6">
        <v>2</v>
      </c>
      <c r="L1461" s="6" t="str">
        <f>VLOOKUP(G1461,IDs!$Q$3:$R$22,2,0)</f>
        <v>Mumbai</v>
      </c>
      <c r="M1461" s="6">
        <f>VLOOKUP(E1461,IDs!$A$3:$C$161,3,0)</f>
        <v>0</v>
      </c>
      <c r="N1461" s="6" t="str">
        <f>VLOOKUP(M1461,IDs!$F$3:$G$17,2,0)</f>
        <v>Not Assigned</v>
      </c>
    </row>
    <row r="1462" spans="1:14" ht="12.75">
      <c r="A1462" s="6" t="s">
        <v>1264</v>
      </c>
      <c r="B1462" s="6">
        <v>46027</v>
      </c>
      <c r="C1462" s="6">
        <v>5</v>
      </c>
      <c r="D1462" s="6" t="s">
        <v>54</v>
      </c>
      <c r="E1462" s="6">
        <v>2</v>
      </c>
      <c r="F1462" s="6">
        <v>54</v>
      </c>
      <c r="G1462" s="6">
        <v>3</v>
      </c>
      <c r="H1462" s="24">
        <v>44727</v>
      </c>
      <c r="I1462" s="24">
        <v>44473.877083333296</v>
      </c>
      <c r="J1462" s="6">
        <v>54</v>
      </c>
      <c r="K1462" s="6">
        <v>5</v>
      </c>
      <c r="L1462" s="6" t="str">
        <f>VLOOKUP(G1462,IDs!$Q$3:$R$22,2,0)</f>
        <v>Mumbai</v>
      </c>
      <c r="M1462" s="6">
        <f>VLOOKUP(E1462,IDs!$A$3:$C$161,3,0)</f>
        <v>1</v>
      </c>
      <c r="N1462" s="6" t="str">
        <f>VLOOKUP(M1462,IDs!$F$3:$G$17,2,0)</f>
        <v>Proctology</v>
      </c>
    </row>
    <row r="1463" spans="1:14" ht="12.75">
      <c r="A1463" s="6" t="s">
        <v>1265</v>
      </c>
      <c r="B1463" s="6">
        <v>46028</v>
      </c>
      <c r="C1463" s="6">
        <v>1</v>
      </c>
      <c r="D1463" s="6"/>
      <c r="E1463" s="6">
        <v>16</v>
      </c>
      <c r="F1463" s="6">
        <v>2</v>
      </c>
      <c r="G1463" s="6">
        <v>2</v>
      </c>
      <c r="H1463" s="24">
        <v>44477</v>
      </c>
      <c r="I1463" s="24">
        <v>44473.877777777801</v>
      </c>
      <c r="J1463" s="6">
        <v>2</v>
      </c>
      <c r="K1463" s="6">
        <v>1</v>
      </c>
      <c r="L1463" s="6" t="str">
        <f>VLOOKUP(G1463,IDs!$Q$3:$R$22,2,0)</f>
        <v>Bangalore</v>
      </c>
      <c r="M1463" s="6">
        <f>VLOOKUP(E1463,IDs!$A$3:$C$161,3,0)</f>
        <v>3</v>
      </c>
      <c r="N1463" s="6" t="str">
        <f>VLOOKUP(M1463,IDs!$F$3:$G$17,2,0)</f>
        <v>Laproscopy</v>
      </c>
    </row>
    <row r="1464" spans="1:14" ht="12.75">
      <c r="A1464" s="6" t="s">
        <v>1266</v>
      </c>
      <c r="B1464" s="6">
        <v>46029</v>
      </c>
      <c r="C1464" s="6">
        <v>1</v>
      </c>
      <c r="D1464" s="6" t="s">
        <v>54</v>
      </c>
      <c r="E1464" s="6">
        <v>18</v>
      </c>
      <c r="F1464" s="6">
        <v>4</v>
      </c>
      <c r="G1464" s="6">
        <v>8</v>
      </c>
      <c r="H1464" s="24">
        <v>44727</v>
      </c>
      <c r="I1464" s="24">
        <v>44473.877777777801</v>
      </c>
      <c r="J1464" s="6">
        <v>4</v>
      </c>
      <c r="K1464" s="6">
        <v>1</v>
      </c>
      <c r="L1464" s="6" t="str">
        <f>VLOOKUP(G1464,IDs!$Q$3:$R$22,2,0)</f>
        <v xml:space="preserve">Tertiary </v>
      </c>
      <c r="M1464" s="6">
        <f>VLOOKUP(E1464,IDs!$A$3:$C$161,3,0)</f>
        <v>5</v>
      </c>
      <c r="N1464" s="6" t="str">
        <f>VLOOKUP(M1464,IDs!$F$3:$G$17,2,0)</f>
        <v>Vascular</v>
      </c>
    </row>
    <row r="1465" spans="1:14" ht="12.75">
      <c r="A1465" s="6" t="s">
        <v>1267</v>
      </c>
      <c r="B1465" s="6">
        <v>46030</v>
      </c>
      <c r="C1465" s="6">
        <v>2</v>
      </c>
      <c r="D1465" s="6"/>
      <c r="E1465" s="6">
        <v>37</v>
      </c>
      <c r="F1465" s="6">
        <v>2</v>
      </c>
      <c r="G1465" s="6">
        <v>2</v>
      </c>
      <c r="H1465" s="6"/>
      <c r="I1465" s="24">
        <v>44473.878472222197</v>
      </c>
      <c r="J1465" s="6">
        <v>2</v>
      </c>
      <c r="K1465" s="6">
        <v>2</v>
      </c>
      <c r="L1465" s="6" t="str">
        <f>VLOOKUP(G1465,IDs!$Q$3:$R$22,2,0)</f>
        <v>Bangalore</v>
      </c>
      <c r="M1465" s="6">
        <f>VLOOKUP(E1465,IDs!$A$3:$C$161,3,0)</f>
        <v>0</v>
      </c>
      <c r="N1465" s="6" t="str">
        <f>VLOOKUP(M1465,IDs!$F$3:$G$17,2,0)</f>
        <v>Not Assigned</v>
      </c>
    </row>
    <row r="1466" spans="1:14" ht="12.75">
      <c r="A1466" s="6" t="s">
        <v>1268</v>
      </c>
      <c r="B1466" s="6">
        <v>46031</v>
      </c>
      <c r="C1466" s="6">
        <v>1</v>
      </c>
      <c r="D1466" s="6"/>
      <c r="E1466" s="6">
        <v>18</v>
      </c>
      <c r="F1466" s="6">
        <v>10</v>
      </c>
      <c r="G1466" s="6">
        <v>2</v>
      </c>
      <c r="H1466" s="6"/>
      <c r="I1466" s="24">
        <v>44473.906944444403</v>
      </c>
      <c r="J1466" s="6">
        <v>10</v>
      </c>
      <c r="K1466" s="6">
        <v>1</v>
      </c>
      <c r="L1466" s="6" t="str">
        <f>VLOOKUP(G1466,IDs!$Q$3:$R$22,2,0)</f>
        <v>Bangalore</v>
      </c>
      <c r="M1466" s="6">
        <f>VLOOKUP(E1466,IDs!$A$3:$C$161,3,0)</f>
        <v>5</v>
      </c>
      <c r="N1466" s="6" t="str">
        <f>VLOOKUP(M1466,IDs!$F$3:$G$17,2,0)</f>
        <v>Vascular</v>
      </c>
    </row>
    <row r="1467" spans="1:14" ht="12.75">
      <c r="A1467" s="6" t="s">
        <v>1269</v>
      </c>
      <c r="B1467" s="6">
        <v>46032</v>
      </c>
      <c r="C1467" s="6">
        <v>2</v>
      </c>
      <c r="D1467" s="6"/>
      <c r="E1467" s="6">
        <v>2</v>
      </c>
      <c r="F1467" s="6">
        <v>13</v>
      </c>
      <c r="G1467" s="6">
        <v>1</v>
      </c>
      <c r="H1467" s="6"/>
      <c r="I1467" s="24">
        <v>44473.930555555598</v>
      </c>
      <c r="J1467" s="6">
        <v>13</v>
      </c>
      <c r="K1467" s="6">
        <v>2</v>
      </c>
      <c r="L1467" s="6" t="str">
        <f>VLOOKUP(G1467,IDs!$Q$3:$R$22,2,0)</f>
        <v>New Delhi</v>
      </c>
      <c r="M1467" s="6">
        <f>VLOOKUP(E1467,IDs!$A$3:$C$161,3,0)</f>
        <v>1</v>
      </c>
      <c r="N1467" s="6" t="str">
        <f>VLOOKUP(M1467,IDs!$F$3:$G$17,2,0)</f>
        <v>Proctology</v>
      </c>
    </row>
    <row r="1468" spans="1:14" ht="12.75">
      <c r="A1468" s="6" t="s">
        <v>1270</v>
      </c>
      <c r="B1468" s="6">
        <v>46033</v>
      </c>
      <c r="C1468" s="6">
        <v>2</v>
      </c>
      <c r="D1468" s="6"/>
      <c r="E1468" s="6">
        <v>16</v>
      </c>
      <c r="F1468" s="6">
        <v>53</v>
      </c>
      <c r="G1468" s="6">
        <v>4</v>
      </c>
      <c r="H1468" s="6"/>
      <c r="I1468" s="24">
        <v>44473.930555555598</v>
      </c>
      <c r="J1468" s="6">
        <v>53</v>
      </c>
      <c r="K1468" s="6">
        <v>2</v>
      </c>
      <c r="L1468" s="6" t="str">
        <f>VLOOKUP(G1468,IDs!$Q$3:$R$22,2,0)</f>
        <v>Hyderabad</v>
      </c>
      <c r="M1468" s="6">
        <f>VLOOKUP(E1468,IDs!$A$3:$C$161,3,0)</f>
        <v>3</v>
      </c>
      <c r="N1468" s="6" t="str">
        <f>VLOOKUP(M1468,IDs!$F$3:$G$17,2,0)</f>
        <v>Laproscopy</v>
      </c>
    </row>
    <row r="1469" spans="1:14" ht="12.75">
      <c r="A1469" s="6" t="s">
        <v>1271</v>
      </c>
      <c r="B1469" s="6">
        <v>46034</v>
      </c>
      <c r="C1469" s="6">
        <v>1</v>
      </c>
      <c r="D1469" s="6"/>
      <c r="E1469" s="6">
        <v>20</v>
      </c>
      <c r="F1469" s="6">
        <v>12</v>
      </c>
      <c r="G1469" s="6">
        <v>4</v>
      </c>
      <c r="H1469" s="6"/>
      <c r="I1469" s="24">
        <v>44473.970138888901</v>
      </c>
      <c r="J1469" s="6">
        <v>12</v>
      </c>
      <c r="K1469" s="6">
        <v>1</v>
      </c>
      <c r="L1469" s="6" t="str">
        <f>VLOOKUP(G1469,IDs!$Q$3:$R$22,2,0)</f>
        <v>Hyderabad</v>
      </c>
      <c r="M1469" s="6">
        <f>VLOOKUP(E1469,IDs!$A$3:$C$161,3,0)</f>
        <v>1</v>
      </c>
      <c r="N1469" s="6" t="str">
        <f>VLOOKUP(M1469,IDs!$F$3:$G$17,2,0)</f>
        <v>Proctology</v>
      </c>
    </row>
    <row r="1470" spans="1:14" ht="12.75">
      <c r="A1470" s="6" t="s">
        <v>1271</v>
      </c>
      <c r="B1470" s="6">
        <v>46035</v>
      </c>
      <c r="C1470" s="6">
        <v>1</v>
      </c>
      <c r="D1470" s="6"/>
      <c r="E1470" s="6">
        <v>20</v>
      </c>
      <c r="F1470" s="6">
        <v>13</v>
      </c>
      <c r="G1470" s="6">
        <v>4</v>
      </c>
      <c r="H1470" s="6"/>
      <c r="I1470" s="24">
        <v>44473.973611111098</v>
      </c>
      <c r="J1470" s="6">
        <v>13</v>
      </c>
      <c r="K1470" s="6">
        <v>1</v>
      </c>
      <c r="L1470" s="6" t="str">
        <f>VLOOKUP(G1470,IDs!$Q$3:$R$22,2,0)</f>
        <v>Hyderabad</v>
      </c>
      <c r="M1470" s="6">
        <f>VLOOKUP(E1470,IDs!$A$3:$C$161,3,0)</f>
        <v>1</v>
      </c>
      <c r="N1470" s="6" t="str">
        <f>VLOOKUP(M1470,IDs!$F$3:$G$17,2,0)</f>
        <v>Proctology</v>
      </c>
    </row>
    <row r="1471" spans="1:14" ht="12.75">
      <c r="A1471" s="6" t="s">
        <v>1272</v>
      </c>
      <c r="B1471" s="6">
        <v>46036</v>
      </c>
      <c r="C1471" s="6">
        <v>1</v>
      </c>
      <c r="D1471" s="6"/>
      <c r="E1471" s="6">
        <v>2</v>
      </c>
      <c r="F1471" s="6">
        <v>2</v>
      </c>
      <c r="G1471" s="6">
        <v>4</v>
      </c>
      <c r="H1471" s="6"/>
      <c r="I1471" s="24">
        <v>44474.006249999999</v>
      </c>
      <c r="J1471" s="6">
        <v>2</v>
      </c>
      <c r="K1471" s="6">
        <v>1</v>
      </c>
      <c r="L1471" s="6" t="str">
        <f>VLOOKUP(G1471,IDs!$Q$3:$R$22,2,0)</f>
        <v>Hyderabad</v>
      </c>
      <c r="M1471" s="6">
        <f>VLOOKUP(E1471,IDs!$A$3:$C$161,3,0)</f>
        <v>1</v>
      </c>
      <c r="N1471" s="6" t="str">
        <f>VLOOKUP(M1471,IDs!$F$3:$G$17,2,0)</f>
        <v>Proctology</v>
      </c>
    </row>
    <row r="1472" spans="1:14" ht="12.75">
      <c r="A1472" s="6" t="s">
        <v>1273</v>
      </c>
      <c r="B1472" s="6">
        <v>46037</v>
      </c>
      <c r="C1472" s="6">
        <v>4</v>
      </c>
      <c r="D1472" s="6"/>
      <c r="E1472" s="6">
        <v>20</v>
      </c>
      <c r="F1472" s="6">
        <v>2</v>
      </c>
      <c r="G1472" s="6">
        <v>2</v>
      </c>
      <c r="H1472" s="6"/>
      <c r="I1472" s="24">
        <v>44474.006944444402</v>
      </c>
      <c r="J1472" s="6">
        <v>2</v>
      </c>
      <c r="K1472" s="6">
        <v>4</v>
      </c>
      <c r="L1472" s="6" t="str">
        <f>VLOOKUP(G1472,IDs!$Q$3:$R$22,2,0)</f>
        <v>Bangalore</v>
      </c>
      <c r="M1472" s="6">
        <f>VLOOKUP(E1472,IDs!$A$3:$C$161,3,0)</f>
        <v>1</v>
      </c>
      <c r="N1472" s="6" t="str">
        <f>VLOOKUP(M1472,IDs!$F$3:$G$17,2,0)</f>
        <v>Proctology</v>
      </c>
    </row>
    <row r="1473" spans="1:14" ht="12.75">
      <c r="A1473" s="6" t="s">
        <v>1274</v>
      </c>
      <c r="B1473" s="6">
        <v>46038</v>
      </c>
      <c r="C1473" s="6">
        <v>1</v>
      </c>
      <c r="D1473" s="6"/>
      <c r="E1473" s="6">
        <v>5</v>
      </c>
      <c r="F1473" s="6">
        <v>13</v>
      </c>
      <c r="G1473" s="6">
        <v>2</v>
      </c>
      <c r="H1473" s="23">
        <v>44493</v>
      </c>
      <c r="I1473" s="24">
        <v>44474.015972222202</v>
      </c>
      <c r="J1473" s="6">
        <v>13</v>
      </c>
      <c r="K1473" s="6">
        <v>1</v>
      </c>
      <c r="L1473" s="6" t="str">
        <f>VLOOKUP(G1473,IDs!$Q$3:$R$22,2,0)</f>
        <v>Bangalore</v>
      </c>
      <c r="M1473" s="6">
        <f>VLOOKUP(E1473,IDs!$A$3:$C$161,3,0)</f>
        <v>5</v>
      </c>
      <c r="N1473" s="6" t="str">
        <f>VLOOKUP(M1473,IDs!$F$3:$G$17,2,0)</f>
        <v>Vascular</v>
      </c>
    </row>
    <row r="1474" spans="1:14" ht="12.75">
      <c r="A1474" s="6" t="s">
        <v>1275</v>
      </c>
      <c r="B1474" s="6">
        <v>46039</v>
      </c>
      <c r="C1474" s="6">
        <v>2</v>
      </c>
      <c r="D1474" s="6"/>
      <c r="E1474" s="6">
        <v>37</v>
      </c>
      <c r="F1474" s="6">
        <v>2</v>
      </c>
      <c r="G1474" s="6">
        <v>1</v>
      </c>
      <c r="H1474" s="6"/>
      <c r="I1474" s="24">
        <v>44474.020833333299</v>
      </c>
      <c r="J1474" s="6">
        <v>2</v>
      </c>
      <c r="K1474" s="6">
        <v>2</v>
      </c>
      <c r="L1474" s="6" t="str">
        <f>VLOOKUP(G1474,IDs!$Q$3:$R$22,2,0)</f>
        <v>New Delhi</v>
      </c>
      <c r="M1474" s="6">
        <f>VLOOKUP(E1474,IDs!$A$3:$C$161,3,0)</f>
        <v>0</v>
      </c>
      <c r="N1474" s="6" t="str">
        <f>VLOOKUP(M1474,IDs!$F$3:$G$17,2,0)</f>
        <v>Not Assigned</v>
      </c>
    </row>
    <row r="1475" spans="1:14" ht="12.75">
      <c r="A1475" s="6" t="s">
        <v>1276</v>
      </c>
      <c r="B1475" s="6">
        <v>46040</v>
      </c>
      <c r="C1475" s="6">
        <v>2</v>
      </c>
      <c r="D1475" s="6"/>
      <c r="E1475" s="6">
        <v>17</v>
      </c>
      <c r="F1475" s="6">
        <v>13</v>
      </c>
      <c r="G1475" s="6">
        <v>1</v>
      </c>
      <c r="H1475" s="6"/>
      <c r="I1475" s="24">
        <v>44474.034722222197</v>
      </c>
      <c r="J1475" s="6">
        <v>13</v>
      </c>
      <c r="K1475" s="6">
        <v>2</v>
      </c>
      <c r="L1475" s="6" t="str">
        <f>VLOOKUP(G1475,IDs!$Q$3:$R$22,2,0)</f>
        <v>New Delhi</v>
      </c>
      <c r="M1475" s="6">
        <f>VLOOKUP(E1475,IDs!$A$3:$C$161,3,0)</f>
        <v>7</v>
      </c>
      <c r="N1475" s="6" t="str">
        <f>VLOOKUP(M1475,IDs!$F$3:$G$17,2,0)</f>
        <v>Cosmetic</v>
      </c>
    </row>
    <row r="1476" spans="1:14" ht="12.75">
      <c r="A1476" s="6" t="s">
        <v>1277</v>
      </c>
      <c r="B1476" s="6">
        <v>46041</v>
      </c>
      <c r="C1476" s="6">
        <v>1</v>
      </c>
      <c r="D1476" s="6"/>
      <c r="E1476" s="6">
        <v>2</v>
      </c>
      <c r="F1476" s="6">
        <v>2</v>
      </c>
      <c r="G1476" s="6">
        <v>3</v>
      </c>
      <c r="H1476" s="6"/>
      <c r="I1476" s="24">
        <v>44474.036111111098</v>
      </c>
      <c r="J1476" s="6">
        <v>2</v>
      </c>
      <c r="K1476" s="6">
        <v>1</v>
      </c>
      <c r="L1476" s="6" t="str">
        <f>VLOOKUP(G1476,IDs!$Q$3:$R$22,2,0)</f>
        <v>Mumbai</v>
      </c>
      <c r="M1476" s="6">
        <f>VLOOKUP(E1476,IDs!$A$3:$C$161,3,0)</f>
        <v>1</v>
      </c>
      <c r="N1476" s="6" t="str">
        <f>VLOOKUP(M1476,IDs!$F$3:$G$17,2,0)</f>
        <v>Proctology</v>
      </c>
    </row>
    <row r="1477" spans="1:14" ht="12.75">
      <c r="A1477" s="6" t="s">
        <v>1278</v>
      </c>
      <c r="B1477" s="6">
        <v>46042</v>
      </c>
      <c r="C1477" s="6">
        <v>1</v>
      </c>
      <c r="D1477" s="6"/>
      <c r="E1477" s="6">
        <v>2</v>
      </c>
      <c r="F1477" s="6">
        <v>13</v>
      </c>
      <c r="G1477" s="6">
        <v>3</v>
      </c>
      <c r="H1477" s="6"/>
      <c r="I1477" s="24">
        <v>44474.038194444402</v>
      </c>
      <c r="J1477" s="6">
        <v>13</v>
      </c>
      <c r="K1477" s="6">
        <v>1</v>
      </c>
      <c r="L1477" s="6" t="str">
        <f>VLOOKUP(G1477,IDs!$Q$3:$R$22,2,0)</f>
        <v>Mumbai</v>
      </c>
      <c r="M1477" s="6">
        <f>VLOOKUP(E1477,IDs!$A$3:$C$161,3,0)</f>
        <v>1</v>
      </c>
      <c r="N1477" s="6" t="str">
        <f>VLOOKUP(M1477,IDs!$F$3:$G$17,2,0)</f>
        <v>Proctology</v>
      </c>
    </row>
    <row r="1478" spans="1:14" ht="12.75">
      <c r="A1478" s="6" t="s">
        <v>1279</v>
      </c>
      <c r="B1478" s="6">
        <v>46043</v>
      </c>
      <c r="C1478" s="6">
        <v>1</v>
      </c>
      <c r="D1478" s="6"/>
      <c r="E1478" s="6">
        <v>7</v>
      </c>
      <c r="F1478" s="6">
        <v>13</v>
      </c>
      <c r="G1478" s="6">
        <v>2</v>
      </c>
      <c r="H1478" s="6"/>
      <c r="I1478" s="24">
        <v>44474.038194444402</v>
      </c>
      <c r="J1478" s="6">
        <v>13</v>
      </c>
      <c r="K1478" s="6">
        <v>1</v>
      </c>
      <c r="L1478" s="6" t="str">
        <f>VLOOKUP(G1478,IDs!$Q$3:$R$22,2,0)</f>
        <v>Bangalore</v>
      </c>
      <c r="M1478" s="6">
        <f>VLOOKUP(E1478,IDs!$A$3:$C$161,3,0)</f>
        <v>9</v>
      </c>
      <c r="N1478" s="6" t="str">
        <f>VLOOKUP(M1478,IDs!$F$3:$G$17,2,0)</f>
        <v>Ophthalmology</v>
      </c>
    </row>
    <row r="1479" spans="1:14" ht="12.75">
      <c r="A1479" s="6" t="s">
        <v>1280</v>
      </c>
      <c r="B1479" s="6">
        <v>46044</v>
      </c>
      <c r="C1479" s="6">
        <v>1</v>
      </c>
      <c r="D1479" s="6" t="s">
        <v>54</v>
      </c>
      <c r="E1479" s="6">
        <v>19</v>
      </c>
      <c r="F1479" s="6">
        <v>4</v>
      </c>
      <c r="G1479" s="6">
        <v>3</v>
      </c>
      <c r="H1479" s="24">
        <v>44727</v>
      </c>
      <c r="I1479" s="24">
        <v>44474.040972222203</v>
      </c>
      <c r="J1479" s="6">
        <v>4</v>
      </c>
      <c r="K1479" s="6">
        <v>1</v>
      </c>
      <c r="L1479" s="6" t="str">
        <f>VLOOKUP(G1479,IDs!$Q$3:$R$22,2,0)</f>
        <v>Mumbai</v>
      </c>
      <c r="M1479" s="6">
        <f>VLOOKUP(E1479,IDs!$A$3:$C$161,3,0)</f>
        <v>1</v>
      </c>
      <c r="N1479" s="6" t="str">
        <f>VLOOKUP(M1479,IDs!$F$3:$G$17,2,0)</f>
        <v>Proctology</v>
      </c>
    </row>
    <row r="1480" spans="1:14" ht="12.75">
      <c r="A1480" s="6" t="s">
        <v>1281</v>
      </c>
      <c r="B1480" s="6">
        <v>46045</v>
      </c>
      <c r="C1480" s="6">
        <v>1</v>
      </c>
      <c r="D1480" s="6"/>
      <c r="E1480" s="6">
        <v>15</v>
      </c>
      <c r="F1480" s="6">
        <v>2</v>
      </c>
      <c r="G1480" s="6">
        <v>3</v>
      </c>
      <c r="H1480" s="6"/>
      <c r="I1480" s="24">
        <v>44474.043749999997</v>
      </c>
      <c r="J1480" s="6">
        <v>2</v>
      </c>
      <c r="K1480" s="6">
        <v>1</v>
      </c>
      <c r="L1480" s="6" t="str">
        <f>VLOOKUP(G1480,IDs!$Q$3:$R$22,2,0)</f>
        <v>Mumbai</v>
      </c>
      <c r="M1480" s="6">
        <f>VLOOKUP(E1480,IDs!$A$3:$C$161,3,0)</f>
        <v>3</v>
      </c>
      <c r="N1480" s="6" t="str">
        <f>VLOOKUP(M1480,IDs!$F$3:$G$17,2,0)</f>
        <v>Laproscopy</v>
      </c>
    </row>
    <row r="1481" spans="1:14" ht="12.75">
      <c r="A1481" s="6" t="s">
        <v>1282</v>
      </c>
      <c r="B1481" s="6">
        <v>46046</v>
      </c>
      <c r="C1481" s="6">
        <v>1</v>
      </c>
      <c r="D1481" s="6" t="s">
        <v>54</v>
      </c>
      <c r="E1481" s="6">
        <v>20</v>
      </c>
      <c r="F1481" s="6">
        <v>4</v>
      </c>
      <c r="G1481" s="6">
        <v>3</v>
      </c>
      <c r="H1481" s="24">
        <v>44727</v>
      </c>
      <c r="I1481" s="24">
        <v>44474.048611111102</v>
      </c>
      <c r="J1481" s="6">
        <v>4</v>
      </c>
      <c r="K1481" s="6">
        <v>1</v>
      </c>
      <c r="L1481" s="6" t="str">
        <f>VLOOKUP(G1481,IDs!$Q$3:$R$22,2,0)</f>
        <v>Mumbai</v>
      </c>
      <c r="M1481" s="6">
        <f>VLOOKUP(E1481,IDs!$A$3:$C$161,3,0)</f>
        <v>1</v>
      </c>
      <c r="N1481" s="6" t="str">
        <f>VLOOKUP(M1481,IDs!$F$3:$G$17,2,0)</f>
        <v>Proctology</v>
      </c>
    </row>
    <row r="1482" spans="1:14" ht="12.75">
      <c r="A1482" s="6" t="s">
        <v>1283</v>
      </c>
      <c r="B1482" s="6">
        <v>46047</v>
      </c>
      <c r="C1482" s="6">
        <v>2</v>
      </c>
      <c r="D1482" s="6"/>
      <c r="E1482" s="6">
        <v>37</v>
      </c>
      <c r="F1482" s="6">
        <v>2</v>
      </c>
      <c r="G1482" s="6">
        <v>1</v>
      </c>
      <c r="H1482" s="6"/>
      <c r="I1482" s="24">
        <v>44474.052083333299</v>
      </c>
      <c r="J1482" s="6">
        <v>2</v>
      </c>
      <c r="K1482" s="6">
        <v>2</v>
      </c>
      <c r="L1482" s="6" t="str">
        <f>VLOOKUP(G1482,IDs!$Q$3:$R$22,2,0)</f>
        <v>New Delhi</v>
      </c>
      <c r="M1482" s="6">
        <f>VLOOKUP(E1482,IDs!$A$3:$C$161,3,0)</f>
        <v>0</v>
      </c>
      <c r="N1482" s="6" t="str">
        <f>VLOOKUP(M1482,IDs!$F$3:$G$17,2,0)</f>
        <v>Not Assigned</v>
      </c>
    </row>
    <row r="1483" spans="1:14" ht="12.75">
      <c r="A1483" s="6" t="s">
        <v>1284</v>
      </c>
      <c r="B1483" s="6">
        <v>46048</v>
      </c>
      <c r="C1483" s="6">
        <v>2</v>
      </c>
      <c r="D1483" s="6"/>
      <c r="E1483" s="6">
        <v>37</v>
      </c>
      <c r="F1483" s="6">
        <v>2</v>
      </c>
      <c r="G1483" s="6">
        <v>3</v>
      </c>
      <c r="H1483" s="6"/>
      <c r="I1483" s="24">
        <v>44474.059027777803</v>
      </c>
      <c r="J1483" s="6">
        <v>2</v>
      </c>
      <c r="K1483" s="6">
        <v>2</v>
      </c>
      <c r="L1483" s="6" t="str">
        <f>VLOOKUP(G1483,IDs!$Q$3:$R$22,2,0)</f>
        <v>Mumbai</v>
      </c>
      <c r="M1483" s="6">
        <f>VLOOKUP(E1483,IDs!$A$3:$C$161,3,0)</f>
        <v>0</v>
      </c>
      <c r="N1483" s="6" t="str">
        <f>VLOOKUP(M1483,IDs!$F$3:$G$17,2,0)</f>
        <v>Not Assigned</v>
      </c>
    </row>
    <row r="1484" spans="1:14" ht="12.75">
      <c r="A1484" s="6" t="s">
        <v>1285</v>
      </c>
      <c r="B1484" s="6">
        <v>46049</v>
      </c>
      <c r="C1484" s="6">
        <v>1</v>
      </c>
      <c r="D1484" s="6"/>
      <c r="E1484" s="6">
        <v>14</v>
      </c>
      <c r="F1484" s="6">
        <v>13</v>
      </c>
      <c r="G1484" s="6">
        <v>1</v>
      </c>
      <c r="H1484" s="6"/>
      <c r="I1484" s="24">
        <v>44474.091666666704</v>
      </c>
      <c r="J1484" s="6">
        <v>13</v>
      </c>
      <c r="K1484" s="6">
        <v>1</v>
      </c>
      <c r="L1484" s="6" t="str">
        <f>VLOOKUP(G1484,IDs!$Q$3:$R$22,2,0)</f>
        <v>New Delhi</v>
      </c>
      <c r="M1484" s="6">
        <f>VLOOKUP(E1484,IDs!$A$3:$C$161,3,0)</f>
        <v>6</v>
      </c>
      <c r="N1484" s="6" t="str">
        <f>VLOOKUP(M1484,IDs!$F$3:$G$17,2,0)</f>
        <v>Kidney Stone</v>
      </c>
    </row>
    <row r="1485" spans="1:14" ht="12.75">
      <c r="A1485" s="6" t="s">
        <v>1286</v>
      </c>
      <c r="B1485" s="6">
        <v>46051</v>
      </c>
      <c r="C1485" s="6">
        <v>1</v>
      </c>
      <c r="D1485" s="6"/>
      <c r="E1485" s="6">
        <v>17</v>
      </c>
      <c r="F1485" s="6">
        <v>13</v>
      </c>
      <c r="G1485" s="6">
        <v>3</v>
      </c>
      <c r="H1485" s="6"/>
      <c r="I1485" s="24">
        <v>44474.175694444399</v>
      </c>
      <c r="J1485" s="6">
        <v>13</v>
      </c>
      <c r="K1485" s="6">
        <v>1</v>
      </c>
      <c r="L1485" s="6" t="str">
        <f>VLOOKUP(G1485,IDs!$Q$3:$R$22,2,0)</f>
        <v>Mumbai</v>
      </c>
      <c r="M1485" s="6">
        <f>VLOOKUP(E1485,IDs!$A$3:$C$161,3,0)</f>
        <v>7</v>
      </c>
      <c r="N1485" s="6" t="str">
        <f>VLOOKUP(M1485,IDs!$F$3:$G$17,2,0)</f>
        <v>Cosmetic</v>
      </c>
    </row>
    <row r="1486" spans="1:14" ht="12.75">
      <c r="A1486" s="6" t="s">
        <v>1286</v>
      </c>
      <c r="B1486" s="6">
        <v>46052</v>
      </c>
      <c r="C1486" s="6">
        <v>2</v>
      </c>
      <c r="D1486" s="6"/>
      <c r="E1486" s="6">
        <v>37</v>
      </c>
      <c r="F1486" s="6">
        <v>13</v>
      </c>
      <c r="G1486" s="6">
        <v>1</v>
      </c>
      <c r="H1486" s="6"/>
      <c r="I1486" s="24">
        <v>44474.177083333299</v>
      </c>
      <c r="J1486" s="6">
        <v>13</v>
      </c>
      <c r="K1486" s="6">
        <v>2</v>
      </c>
      <c r="L1486" s="6" t="str">
        <f>VLOOKUP(G1486,IDs!$Q$3:$R$22,2,0)</f>
        <v>New Delhi</v>
      </c>
      <c r="M1486" s="6">
        <f>VLOOKUP(E1486,IDs!$A$3:$C$161,3,0)</f>
        <v>0</v>
      </c>
      <c r="N1486" s="6" t="str">
        <f>VLOOKUP(M1486,IDs!$F$3:$G$17,2,0)</f>
        <v>Not Assigned</v>
      </c>
    </row>
    <row r="1487" spans="1:14" ht="12.75">
      <c r="A1487" s="6" t="s">
        <v>1286</v>
      </c>
      <c r="B1487" s="6">
        <v>46053</v>
      </c>
      <c r="C1487" s="6">
        <v>1</v>
      </c>
      <c r="D1487" s="6"/>
      <c r="E1487" s="6">
        <v>17</v>
      </c>
      <c r="F1487" s="6">
        <v>39</v>
      </c>
      <c r="G1487" s="6">
        <v>3</v>
      </c>
      <c r="H1487" s="6"/>
      <c r="I1487" s="24">
        <v>44474.177777777797</v>
      </c>
      <c r="J1487" s="6">
        <v>39</v>
      </c>
      <c r="K1487" s="6">
        <v>1</v>
      </c>
      <c r="L1487" s="6" t="str">
        <f>VLOOKUP(G1487,IDs!$Q$3:$R$22,2,0)</f>
        <v>Mumbai</v>
      </c>
      <c r="M1487" s="6">
        <f>VLOOKUP(E1487,IDs!$A$3:$C$161,3,0)</f>
        <v>7</v>
      </c>
      <c r="N1487" s="6" t="str">
        <f>VLOOKUP(M1487,IDs!$F$3:$G$17,2,0)</f>
        <v>Cosmetic</v>
      </c>
    </row>
    <row r="1488" spans="1:14" ht="12.75">
      <c r="A1488" s="6" t="s">
        <v>1287</v>
      </c>
      <c r="B1488" s="6">
        <v>46054</v>
      </c>
      <c r="C1488" s="6">
        <v>1</v>
      </c>
      <c r="D1488" s="6"/>
      <c r="E1488" s="6">
        <v>14</v>
      </c>
      <c r="F1488" s="6">
        <v>2</v>
      </c>
      <c r="G1488" s="6">
        <v>1</v>
      </c>
      <c r="H1488" s="6"/>
      <c r="I1488" s="24">
        <v>44474.191666666702</v>
      </c>
      <c r="J1488" s="6">
        <v>2</v>
      </c>
      <c r="K1488" s="6">
        <v>1</v>
      </c>
      <c r="L1488" s="6" t="str">
        <f>VLOOKUP(G1488,IDs!$Q$3:$R$22,2,0)</f>
        <v>New Delhi</v>
      </c>
      <c r="M1488" s="6">
        <f>VLOOKUP(E1488,IDs!$A$3:$C$161,3,0)</f>
        <v>6</v>
      </c>
      <c r="N1488" s="6" t="str">
        <f>VLOOKUP(M1488,IDs!$F$3:$G$17,2,0)</f>
        <v>Kidney Stone</v>
      </c>
    </row>
    <row r="1489" spans="1:14" ht="12.75">
      <c r="A1489" s="6" t="s">
        <v>1287</v>
      </c>
      <c r="B1489" s="6">
        <v>46055</v>
      </c>
      <c r="C1489" s="6">
        <v>1</v>
      </c>
      <c r="D1489" s="6"/>
      <c r="E1489" s="6">
        <v>14</v>
      </c>
      <c r="F1489" s="6">
        <v>12</v>
      </c>
      <c r="G1489" s="6">
        <v>2</v>
      </c>
      <c r="H1489" s="6"/>
      <c r="I1489" s="24">
        <v>44474.192361111098</v>
      </c>
      <c r="J1489" s="6">
        <v>12</v>
      </c>
      <c r="K1489" s="6">
        <v>1</v>
      </c>
      <c r="L1489" s="6" t="str">
        <f>VLOOKUP(G1489,IDs!$Q$3:$R$22,2,0)</f>
        <v>Bangalore</v>
      </c>
      <c r="M1489" s="6">
        <f>VLOOKUP(E1489,IDs!$A$3:$C$161,3,0)</f>
        <v>6</v>
      </c>
      <c r="N1489" s="6" t="str">
        <f>VLOOKUP(M1489,IDs!$F$3:$G$17,2,0)</f>
        <v>Kidney Stone</v>
      </c>
    </row>
    <row r="1490" spans="1:14" ht="12.75">
      <c r="A1490" s="6" t="s">
        <v>1288</v>
      </c>
      <c r="B1490" s="6">
        <v>46057</v>
      </c>
      <c r="C1490" s="6">
        <v>2</v>
      </c>
      <c r="D1490" s="6"/>
      <c r="E1490" s="6">
        <v>37</v>
      </c>
      <c r="F1490" s="6">
        <v>2</v>
      </c>
      <c r="G1490" s="6">
        <v>4</v>
      </c>
      <c r="H1490" s="6"/>
      <c r="I1490" s="24">
        <v>44474.225694444402</v>
      </c>
      <c r="J1490" s="6">
        <v>2</v>
      </c>
      <c r="K1490" s="6">
        <v>2</v>
      </c>
      <c r="L1490" s="6" t="str">
        <f>VLOOKUP(G1490,IDs!$Q$3:$R$22,2,0)</f>
        <v>Hyderabad</v>
      </c>
      <c r="M1490" s="6">
        <f>VLOOKUP(E1490,IDs!$A$3:$C$161,3,0)</f>
        <v>0</v>
      </c>
      <c r="N1490" s="6" t="str">
        <f>VLOOKUP(M1490,IDs!$F$3:$G$17,2,0)</f>
        <v>Not Assigned</v>
      </c>
    </row>
    <row r="1491" spans="1:14" ht="12.75">
      <c r="A1491" s="6" t="s">
        <v>1289</v>
      </c>
      <c r="B1491" s="6">
        <v>46058</v>
      </c>
      <c r="C1491" s="6">
        <v>1</v>
      </c>
      <c r="D1491" s="6"/>
      <c r="E1491" s="6">
        <v>19</v>
      </c>
      <c r="F1491" s="6">
        <v>13</v>
      </c>
      <c r="G1491" s="6">
        <v>4</v>
      </c>
      <c r="H1491" s="24">
        <v>44505</v>
      </c>
      <c r="I1491" s="24">
        <v>44474.252083333296</v>
      </c>
      <c r="J1491" s="6">
        <v>13</v>
      </c>
      <c r="K1491" s="6">
        <v>1</v>
      </c>
      <c r="L1491" s="6" t="str">
        <f>VLOOKUP(G1491,IDs!$Q$3:$R$22,2,0)</f>
        <v>Hyderabad</v>
      </c>
      <c r="M1491" s="6">
        <f>VLOOKUP(E1491,IDs!$A$3:$C$161,3,0)</f>
        <v>1</v>
      </c>
      <c r="N1491" s="6" t="str">
        <f>VLOOKUP(M1491,IDs!$F$3:$G$17,2,0)</f>
        <v>Proctology</v>
      </c>
    </row>
    <row r="1492" spans="1:14" ht="12.75">
      <c r="A1492" s="6" t="s">
        <v>1290</v>
      </c>
      <c r="B1492" s="6">
        <v>46059</v>
      </c>
      <c r="C1492" s="6">
        <v>5</v>
      </c>
      <c r="D1492" s="6"/>
      <c r="E1492" s="6">
        <v>2</v>
      </c>
      <c r="F1492" s="6">
        <v>13</v>
      </c>
      <c r="G1492" s="6">
        <v>2</v>
      </c>
      <c r="H1492" s="6"/>
      <c r="I1492" s="24">
        <v>44474.2590277778</v>
      </c>
      <c r="J1492" s="6">
        <v>13</v>
      </c>
      <c r="K1492" s="6">
        <v>5</v>
      </c>
      <c r="L1492" s="6" t="str">
        <f>VLOOKUP(G1492,IDs!$Q$3:$R$22,2,0)</f>
        <v>Bangalore</v>
      </c>
      <c r="M1492" s="6">
        <f>VLOOKUP(E1492,IDs!$A$3:$C$161,3,0)</f>
        <v>1</v>
      </c>
      <c r="N1492" s="6" t="str">
        <f>VLOOKUP(M1492,IDs!$F$3:$G$17,2,0)</f>
        <v>Proctology</v>
      </c>
    </row>
    <row r="1493" spans="1:14" ht="12.75">
      <c r="A1493" s="6" t="s">
        <v>1291</v>
      </c>
      <c r="B1493" s="6">
        <v>46060</v>
      </c>
      <c r="C1493" s="6">
        <v>1</v>
      </c>
      <c r="D1493" s="6"/>
      <c r="E1493" s="6">
        <v>96</v>
      </c>
      <c r="F1493" s="6">
        <v>13</v>
      </c>
      <c r="G1493" s="6">
        <v>2</v>
      </c>
      <c r="H1493" s="6"/>
      <c r="I1493" s="24">
        <v>44474.2680555556</v>
      </c>
      <c r="J1493" s="6">
        <v>13</v>
      </c>
      <c r="K1493" s="6">
        <v>1</v>
      </c>
      <c r="L1493" s="6" t="str">
        <f>VLOOKUP(G1493,IDs!$Q$3:$R$22,2,0)</f>
        <v>Bangalore</v>
      </c>
      <c r="M1493" s="6">
        <f>VLOOKUP(E1493,IDs!$A$3:$C$161,3,0)</f>
        <v>7</v>
      </c>
      <c r="N1493" s="6" t="str">
        <f>VLOOKUP(M1493,IDs!$F$3:$G$17,2,0)</f>
        <v>Cosmetic</v>
      </c>
    </row>
    <row r="1494" spans="1:14" ht="12.75">
      <c r="A1494" s="6" t="s">
        <v>1291</v>
      </c>
      <c r="B1494" s="6">
        <v>46061</v>
      </c>
      <c r="C1494" s="6">
        <v>1</v>
      </c>
      <c r="D1494" s="6"/>
      <c r="E1494" s="6">
        <v>96</v>
      </c>
      <c r="F1494" s="6">
        <v>12</v>
      </c>
      <c r="G1494" s="6">
        <v>2</v>
      </c>
      <c r="H1494" s="6"/>
      <c r="I1494" s="24">
        <v>44474.268750000003</v>
      </c>
      <c r="J1494" s="6">
        <v>12</v>
      </c>
      <c r="K1494" s="6">
        <v>1</v>
      </c>
      <c r="L1494" s="6" t="str">
        <f>VLOOKUP(G1494,IDs!$Q$3:$R$22,2,0)</f>
        <v>Bangalore</v>
      </c>
      <c r="M1494" s="6">
        <f>VLOOKUP(E1494,IDs!$A$3:$C$161,3,0)</f>
        <v>7</v>
      </c>
      <c r="N1494" s="6" t="str">
        <f>VLOOKUP(M1494,IDs!$F$3:$G$17,2,0)</f>
        <v>Cosmetic</v>
      </c>
    </row>
    <row r="1495" spans="1:14" ht="12.75">
      <c r="A1495" s="6" t="s">
        <v>1292</v>
      </c>
      <c r="B1495" s="6">
        <v>46062</v>
      </c>
      <c r="C1495" s="6">
        <v>2</v>
      </c>
      <c r="D1495" s="6"/>
      <c r="E1495" s="6">
        <v>37</v>
      </c>
      <c r="F1495" s="6">
        <v>12</v>
      </c>
      <c r="G1495" s="6">
        <v>1</v>
      </c>
      <c r="H1495" s="6"/>
      <c r="I1495" s="24">
        <v>44474.270833333299</v>
      </c>
      <c r="J1495" s="6">
        <v>12</v>
      </c>
      <c r="K1495" s="6">
        <v>2</v>
      </c>
      <c r="L1495" s="6" t="str">
        <f>VLOOKUP(G1495,IDs!$Q$3:$R$22,2,0)</f>
        <v>New Delhi</v>
      </c>
      <c r="M1495" s="6">
        <f>VLOOKUP(E1495,IDs!$A$3:$C$161,3,0)</f>
        <v>0</v>
      </c>
      <c r="N1495" s="6" t="str">
        <f>VLOOKUP(M1495,IDs!$F$3:$G$17,2,0)</f>
        <v>Not Assigned</v>
      </c>
    </row>
    <row r="1496" spans="1:14" ht="12.75">
      <c r="A1496" s="6" t="s">
        <v>1292</v>
      </c>
      <c r="B1496" s="6">
        <v>46063</v>
      </c>
      <c r="C1496" s="6">
        <v>2</v>
      </c>
      <c r="D1496" s="6"/>
      <c r="E1496" s="6">
        <v>19</v>
      </c>
      <c r="F1496" s="6">
        <v>12</v>
      </c>
      <c r="G1496" s="6">
        <v>1</v>
      </c>
      <c r="H1496" s="24">
        <v>44476</v>
      </c>
      <c r="I1496" s="24">
        <v>44474.270833333299</v>
      </c>
      <c r="J1496" s="6">
        <v>12</v>
      </c>
      <c r="K1496" s="6">
        <v>2</v>
      </c>
      <c r="L1496" s="6" t="str">
        <f>VLOOKUP(G1496,IDs!$Q$3:$R$22,2,0)</f>
        <v>New Delhi</v>
      </c>
      <c r="M1496" s="6">
        <f>VLOOKUP(E1496,IDs!$A$3:$C$161,3,0)</f>
        <v>1</v>
      </c>
      <c r="N1496" s="6" t="str">
        <f>VLOOKUP(M1496,IDs!$F$3:$G$17,2,0)</f>
        <v>Proctology</v>
      </c>
    </row>
    <row r="1497" spans="1:14" ht="12.75">
      <c r="A1497" s="6" t="s">
        <v>1293</v>
      </c>
      <c r="B1497" s="6">
        <v>46064</v>
      </c>
      <c r="C1497" s="6">
        <v>1</v>
      </c>
      <c r="D1497" s="6"/>
      <c r="E1497" s="6">
        <v>39</v>
      </c>
      <c r="F1497" s="6">
        <v>39</v>
      </c>
      <c r="G1497" s="6">
        <v>3</v>
      </c>
      <c r="H1497" s="6"/>
      <c r="I1497" s="24">
        <v>44474.274305555598</v>
      </c>
      <c r="J1497" s="6">
        <v>39</v>
      </c>
      <c r="K1497" s="6">
        <v>1</v>
      </c>
      <c r="L1497" s="6" t="str">
        <f>VLOOKUP(G1497,IDs!$Q$3:$R$22,2,0)</f>
        <v>Mumbai</v>
      </c>
      <c r="M1497" s="6">
        <f>VLOOKUP(E1497,IDs!$A$3:$C$161,3,0)</f>
        <v>2</v>
      </c>
      <c r="N1497" s="6" t="str">
        <f>VLOOKUP(M1497,IDs!$F$3:$G$17,2,0)</f>
        <v>Urology Circumcision</v>
      </c>
    </row>
    <row r="1498" spans="1:14" ht="12.75">
      <c r="A1498" s="6" t="s">
        <v>1292</v>
      </c>
      <c r="B1498" s="6">
        <v>46065</v>
      </c>
      <c r="C1498" s="6">
        <v>2</v>
      </c>
      <c r="D1498" s="6"/>
      <c r="E1498" s="6">
        <v>20</v>
      </c>
      <c r="F1498" s="6">
        <v>51</v>
      </c>
      <c r="G1498" s="6">
        <v>1</v>
      </c>
      <c r="H1498" s="6"/>
      <c r="I1498" s="24">
        <v>44474.291666666701</v>
      </c>
      <c r="J1498" s="6">
        <v>51</v>
      </c>
      <c r="K1498" s="6">
        <v>2</v>
      </c>
      <c r="L1498" s="6" t="str">
        <f>VLOOKUP(G1498,IDs!$Q$3:$R$22,2,0)</f>
        <v>New Delhi</v>
      </c>
      <c r="M1498" s="6">
        <f>VLOOKUP(E1498,IDs!$A$3:$C$161,3,0)</f>
        <v>1</v>
      </c>
      <c r="N1498" s="6" t="str">
        <f>VLOOKUP(M1498,IDs!$F$3:$G$17,2,0)</f>
        <v>Proctology</v>
      </c>
    </row>
    <row r="1499" spans="1:14" ht="12.75">
      <c r="A1499" s="6" t="s">
        <v>1292</v>
      </c>
      <c r="B1499" s="6">
        <v>46066</v>
      </c>
      <c r="C1499" s="6">
        <v>1</v>
      </c>
      <c r="D1499" s="6"/>
      <c r="E1499" s="6">
        <v>20</v>
      </c>
      <c r="F1499" s="6">
        <v>34</v>
      </c>
      <c r="G1499" s="6">
        <v>1</v>
      </c>
      <c r="H1499" s="6"/>
      <c r="I1499" s="24">
        <v>44474.293749999997</v>
      </c>
      <c r="J1499" s="6">
        <v>34</v>
      </c>
      <c r="K1499" s="6">
        <v>1</v>
      </c>
      <c r="L1499" s="6" t="str">
        <f>VLOOKUP(G1499,IDs!$Q$3:$R$22,2,0)</f>
        <v>New Delhi</v>
      </c>
      <c r="M1499" s="6">
        <f>VLOOKUP(E1499,IDs!$A$3:$C$161,3,0)</f>
        <v>1</v>
      </c>
      <c r="N1499" s="6" t="str">
        <f>VLOOKUP(M1499,IDs!$F$3:$G$17,2,0)</f>
        <v>Proctology</v>
      </c>
    </row>
    <row r="1500" spans="1:14" ht="12.75">
      <c r="A1500" s="6" t="s">
        <v>1294</v>
      </c>
      <c r="B1500" s="6">
        <v>46067</v>
      </c>
      <c r="C1500" s="6">
        <v>5</v>
      </c>
      <c r="D1500" s="6"/>
      <c r="E1500" s="6">
        <v>2</v>
      </c>
      <c r="F1500" s="6">
        <v>2</v>
      </c>
      <c r="G1500" s="6">
        <v>1</v>
      </c>
      <c r="H1500" s="6"/>
      <c r="I1500" s="24">
        <v>44474.2993055556</v>
      </c>
      <c r="J1500" s="6">
        <v>2</v>
      </c>
      <c r="K1500" s="6">
        <v>5</v>
      </c>
      <c r="L1500" s="6" t="str">
        <f>VLOOKUP(G1500,IDs!$Q$3:$R$22,2,0)</f>
        <v>New Delhi</v>
      </c>
      <c r="M1500" s="6">
        <f>VLOOKUP(E1500,IDs!$A$3:$C$161,3,0)</f>
        <v>1</v>
      </c>
      <c r="N1500" s="6" t="str">
        <f>VLOOKUP(M1500,IDs!$F$3:$G$17,2,0)</f>
        <v>Proctology</v>
      </c>
    </row>
    <row r="1501" spans="1:14" ht="12.75">
      <c r="A1501" s="6" t="s">
        <v>1295</v>
      </c>
      <c r="B1501" s="6">
        <v>46068</v>
      </c>
      <c r="C1501" s="6">
        <v>1</v>
      </c>
      <c r="D1501" s="6"/>
      <c r="E1501" s="6">
        <v>19</v>
      </c>
      <c r="F1501" s="6">
        <v>39</v>
      </c>
      <c r="G1501" s="6">
        <v>3</v>
      </c>
      <c r="H1501" s="6"/>
      <c r="I1501" s="24">
        <v>44474.300694444399</v>
      </c>
      <c r="J1501" s="6">
        <v>39</v>
      </c>
      <c r="K1501" s="6">
        <v>1</v>
      </c>
      <c r="L1501" s="6" t="str">
        <f>VLOOKUP(G1501,IDs!$Q$3:$R$22,2,0)</f>
        <v>Mumbai</v>
      </c>
      <c r="M1501" s="6">
        <f>VLOOKUP(E1501,IDs!$A$3:$C$161,3,0)</f>
        <v>1</v>
      </c>
      <c r="N1501" s="6" t="str">
        <f>VLOOKUP(M1501,IDs!$F$3:$G$17,2,0)</f>
        <v>Proctology</v>
      </c>
    </row>
    <row r="1502" spans="1:14" ht="12.75">
      <c r="A1502" s="6" t="s">
        <v>1296</v>
      </c>
      <c r="B1502" s="6">
        <v>46069</v>
      </c>
      <c r="C1502" s="6">
        <v>1</v>
      </c>
      <c r="D1502" s="6"/>
      <c r="E1502" s="6">
        <v>15</v>
      </c>
      <c r="F1502" s="6">
        <v>2</v>
      </c>
      <c r="G1502" s="6">
        <v>3</v>
      </c>
      <c r="H1502" s="6"/>
      <c r="I1502" s="24">
        <v>44474.302083333299</v>
      </c>
      <c r="J1502" s="6">
        <v>2</v>
      </c>
      <c r="K1502" s="6">
        <v>1</v>
      </c>
      <c r="L1502" s="6" t="str">
        <f>VLOOKUP(G1502,IDs!$Q$3:$R$22,2,0)</f>
        <v>Mumbai</v>
      </c>
      <c r="M1502" s="6">
        <f>VLOOKUP(E1502,IDs!$A$3:$C$161,3,0)</f>
        <v>3</v>
      </c>
      <c r="N1502" s="6" t="str">
        <f>VLOOKUP(M1502,IDs!$F$3:$G$17,2,0)</f>
        <v>Laproscopy</v>
      </c>
    </row>
    <row r="1503" spans="1:14" ht="12.75">
      <c r="A1503" s="6" t="s">
        <v>1297</v>
      </c>
      <c r="B1503" s="6">
        <v>46070</v>
      </c>
      <c r="C1503" s="6">
        <v>5</v>
      </c>
      <c r="D1503" s="6"/>
      <c r="E1503" s="6">
        <v>2</v>
      </c>
      <c r="F1503" s="6">
        <v>2</v>
      </c>
      <c r="G1503" s="6">
        <v>1</v>
      </c>
      <c r="H1503" s="24">
        <v>44475</v>
      </c>
      <c r="I1503" s="24">
        <v>44474.304861111101</v>
      </c>
      <c r="J1503" s="6">
        <v>2</v>
      </c>
      <c r="K1503" s="6">
        <v>5</v>
      </c>
      <c r="L1503" s="6" t="str">
        <f>VLOOKUP(G1503,IDs!$Q$3:$R$22,2,0)</f>
        <v>New Delhi</v>
      </c>
      <c r="M1503" s="6">
        <f>VLOOKUP(E1503,IDs!$A$3:$C$161,3,0)</f>
        <v>1</v>
      </c>
      <c r="N1503" s="6" t="str">
        <f>VLOOKUP(M1503,IDs!$F$3:$G$17,2,0)</f>
        <v>Proctology</v>
      </c>
    </row>
    <row r="1504" spans="1:14" ht="12.75">
      <c r="A1504" s="6" t="s">
        <v>1292</v>
      </c>
      <c r="B1504" s="6">
        <v>46071</v>
      </c>
      <c r="C1504" s="6">
        <v>2</v>
      </c>
      <c r="D1504" s="6"/>
      <c r="E1504" s="6">
        <v>37</v>
      </c>
      <c r="F1504" s="6">
        <v>12</v>
      </c>
      <c r="G1504" s="6">
        <v>1</v>
      </c>
      <c r="H1504" s="6"/>
      <c r="I1504" s="24">
        <v>44474.305555555598</v>
      </c>
      <c r="J1504" s="6">
        <v>12</v>
      </c>
      <c r="K1504" s="6">
        <v>2</v>
      </c>
      <c r="L1504" s="6" t="str">
        <f>VLOOKUP(G1504,IDs!$Q$3:$R$22,2,0)</f>
        <v>New Delhi</v>
      </c>
      <c r="M1504" s="6">
        <f>VLOOKUP(E1504,IDs!$A$3:$C$161,3,0)</f>
        <v>0</v>
      </c>
      <c r="N1504" s="6" t="str">
        <f>VLOOKUP(M1504,IDs!$F$3:$G$17,2,0)</f>
        <v>Not Assigned</v>
      </c>
    </row>
    <row r="1505" spans="1:14" ht="12.75">
      <c r="A1505" s="6" t="s">
        <v>1298</v>
      </c>
      <c r="B1505" s="6">
        <v>46072</v>
      </c>
      <c r="C1505" s="6">
        <v>5</v>
      </c>
      <c r="D1505" s="6"/>
      <c r="E1505" s="6">
        <v>2</v>
      </c>
      <c r="F1505" s="6">
        <v>2</v>
      </c>
      <c r="G1505" s="6">
        <v>1</v>
      </c>
      <c r="H1505" s="24">
        <v>44572</v>
      </c>
      <c r="I1505" s="24">
        <v>44474.307638888902</v>
      </c>
      <c r="J1505" s="6">
        <v>2</v>
      </c>
      <c r="K1505" s="6">
        <v>5</v>
      </c>
      <c r="L1505" s="6" t="str">
        <f>VLOOKUP(G1505,IDs!$Q$3:$R$22,2,0)</f>
        <v>New Delhi</v>
      </c>
      <c r="M1505" s="6">
        <f>VLOOKUP(E1505,IDs!$A$3:$C$161,3,0)</f>
        <v>1</v>
      </c>
      <c r="N1505" s="6" t="str">
        <f>VLOOKUP(M1505,IDs!$F$3:$G$17,2,0)</f>
        <v>Proctology</v>
      </c>
    </row>
    <row r="1506" spans="1:14" ht="12.75">
      <c r="A1506" s="6" t="s">
        <v>1292</v>
      </c>
      <c r="B1506" s="6">
        <v>46073</v>
      </c>
      <c r="C1506" s="6">
        <v>2</v>
      </c>
      <c r="D1506" s="6"/>
      <c r="E1506" s="6">
        <v>37</v>
      </c>
      <c r="F1506" s="6">
        <v>12</v>
      </c>
      <c r="G1506" s="6">
        <v>1</v>
      </c>
      <c r="H1506" s="6"/>
      <c r="I1506" s="24">
        <v>44474.309027777803</v>
      </c>
      <c r="J1506" s="6">
        <v>12</v>
      </c>
      <c r="K1506" s="6">
        <v>2</v>
      </c>
      <c r="L1506" s="6" t="str">
        <f>VLOOKUP(G1506,IDs!$Q$3:$R$22,2,0)</f>
        <v>New Delhi</v>
      </c>
      <c r="M1506" s="6">
        <f>VLOOKUP(E1506,IDs!$A$3:$C$161,3,0)</f>
        <v>0</v>
      </c>
      <c r="N1506" s="6" t="str">
        <f>VLOOKUP(M1506,IDs!$F$3:$G$17,2,0)</f>
        <v>Not Assigned</v>
      </c>
    </row>
    <row r="1507" spans="1:14" ht="12.75">
      <c r="A1507" s="6" t="s">
        <v>1292</v>
      </c>
      <c r="B1507" s="6">
        <v>46074</v>
      </c>
      <c r="C1507" s="6">
        <v>2</v>
      </c>
      <c r="D1507" s="6"/>
      <c r="E1507" s="6">
        <v>37</v>
      </c>
      <c r="F1507" s="6">
        <v>12</v>
      </c>
      <c r="G1507" s="6">
        <v>1</v>
      </c>
      <c r="H1507" s="6"/>
      <c r="I1507" s="24">
        <v>44474.309027777803</v>
      </c>
      <c r="J1507" s="6">
        <v>12</v>
      </c>
      <c r="K1507" s="6">
        <v>2</v>
      </c>
      <c r="L1507" s="6" t="str">
        <f>VLOOKUP(G1507,IDs!$Q$3:$R$22,2,0)</f>
        <v>New Delhi</v>
      </c>
      <c r="M1507" s="6">
        <f>VLOOKUP(E1507,IDs!$A$3:$C$161,3,0)</f>
        <v>0</v>
      </c>
      <c r="N1507" s="6" t="str">
        <f>VLOOKUP(M1507,IDs!$F$3:$G$17,2,0)</f>
        <v>Not Assigned</v>
      </c>
    </row>
    <row r="1508" spans="1:14" ht="12.75">
      <c r="A1508" s="6" t="s">
        <v>1299</v>
      </c>
      <c r="B1508" s="6">
        <v>46075</v>
      </c>
      <c r="C1508" s="6">
        <v>1</v>
      </c>
      <c r="D1508" s="6"/>
      <c r="E1508" s="6">
        <v>2</v>
      </c>
      <c r="F1508" s="6">
        <v>54</v>
      </c>
      <c r="G1508" s="6">
        <v>3</v>
      </c>
      <c r="H1508" s="24">
        <v>44723</v>
      </c>
      <c r="I1508" s="24">
        <v>44474.313888888901</v>
      </c>
      <c r="J1508" s="6">
        <v>54</v>
      </c>
      <c r="K1508" s="6">
        <v>1</v>
      </c>
      <c r="L1508" s="6" t="str">
        <f>VLOOKUP(G1508,IDs!$Q$3:$R$22,2,0)</f>
        <v>Mumbai</v>
      </c>
      <c r="M1508" s="6">
        <f>VLOOKUP(E1508,IDs!$A$3:$C$161,3,0)</f>
        <v>1</v>
      </c>
      <c r="N1508" s="6" t="str">
        <f>VLOOKUP(M1508,IDs!$F$3:$G$17,2,0)</f>
        <v>Proctology</v>
      </c>
    </row>
    <row r="1509" spans="1:14" ht="12.75">
      <c r="A1509" s="6" t="s">
        <v>1292</v>
      </c>
      <c r="B1509" s="6">
        <v>46076</v>
      </c>
      <c r="C1509" s="6">
        <v>2</v>
      </c>
      <c r="D1509" s="6"/>
      <c r="E1509" s="6">
        <v>37</v>
      </c>
      <c r="F1509" s="6">
        <v>13</v>
      </c>
      <c r="G1509" s="6">
        <v>1</v>
      </c>
      <c r="H1509" s="6"/>
      <c r="I1509" s="24">
        <v>44474.315972222197</v>
      </c>
      <c r="J1509" s="6">
        <v>13</v>
      </c>
      <c r="K1509" s="6">
        <v>2</v>
      </c>
      <c r="L1509" s="6" t="str">
        <f>VLOOKUP(G1509,IDs!$Q$3:$R$22,2,0)</f>
        <v>New Delhi</v>
      </c>
      <c r="M1509" s="6">
        <f>VLOOKUP(E1509,IDs!$A$3:$C$161,3,0)</f>
        <v>0</v>
      </c>
      <c r="N1509" s="6" t="str">
        <f>VLOOKUP(M1509,IDs!$F$3:$G$17,2,0)</f>
        <v>Not Assigned</v>
      </c>
    </row>
    <row r="1510" spans="1:14" ht="12.75">
      <c r="A1510" s="6" t="s">
        <v>1300</v>
      </c>
      <c r="B1510" s="6">
        <v>46078</v>
      </c>
      <c r="C1510" s="6">
        <v>2</v>
      </c>
      <c r="D1510" s="6"/>
      <c r="E1510" s="6">
        <v>37</v>
      </c>
      <c r="F1510" s="6">
        <v>13</v>
      </c>
      <c r="G1510" s="6">
        <v>1</v>
      </c>
      <c r="H1510" s="6"/>
      <c r="I1510" s="24">
        <v>44474.340277777803</v>
      </c>
      <c r="J1510" s="6">
        <v>13</v>
      </c>
      <c r="K1510" s="6">
        <v>2</v>
      </c>
      <c r="L1510" s="6" t="str">
        <f>VLOOKUP(G1510,IDs!$Q$3:$R$22,2,0)</f>
        <v>New Delhi</v>
      </c>
      <c r="M1510" s="6">
        <f>VLOOKUP(E1510,IDs!$A$3:$C$161,3,0)</f>
        <v>0</v>
      </c>
      <c r="N1510" s="6" t="str">
        <f>VLOOKUP(M1510,IDs!$F$3:$G$17,2,0)</f>
        <v>Not Assigned</v>
      </c>
    </row>
    <row r="1511" spans="1:14" ht="12.75">
      <c r="A1511" s="6" t="s">
        <v>1301</v>
      </c>
      <c r="B1511" s="6">
        <v>46079</v>
      </c>
      <c r="C1511" s="6">
        <v>5</v>
      </c>
      <c r="D1511" s="6" t="s">
        <v>49</v>
      </c>
      <c r="E1511" s="6">
        <v>39</v>
      </c>
      <c r="F1511" s="6">
        <v>18</v>
      </c>
      <c r="G1511" s="6">
        <v>2</v>
      </c>
      <c r="H1511" s="6"/>
      <c r="I1511" s="24">
        <v>44474.340972222199</v>
      </c>
      <c r="J1511" s="6">
        <v>18</v>
      </c>
      <c r="K1511" s="6">
        <v>5</v>
      </c>
      <c r="L1511" s="6" t="str">
        <f>VLOOKUP(G1511,IDs!$Q$3:$R$22,2,0)</f>
        <v>Bangalore</v>
      </c>
      <c r="M1511" s="6">
        <f>VLOOKUP(E1511,IDs!$A$3:$C$161,3,0)</f>
        <v>2</v>
      </c>
      <c r="N1511" s="6" t="str">
        <f>VLOOKUP(M1511,IDs!$F$3:$G$17,2,0)</f>
        <v>Urology Circumcision</v>
      </c>
    </row>
    <row r="1512" spans="1:14" ht="12.75">
      <c r="A1512" s="6" t="s">
        <v>1302</v>
      </c>
      <c r="B1512" s="6">
        <v>46080</v>
      </c>
      <c r="C1512" s="6">
        <v>1</v>
      </c>
      <c r="D1512" s="6" t="s">
        <v>49</v>
      </c>
      <c r="E1512" s="6">
        <v>2</v>
      </c>
      <c r="F1512" s="6">
        <v>13</v>
      </c>
      <c r="G1512" s="6">
        <v>1</v>
      </c>
      <c r="H1512" s="23">
        <v>44554</v>
      </c>
      <c r="I1512" s="24">
        <v>44474.341666666704</v>
      </c>
      <c r="J1512" s="6">
        <v>13</v>
      </c>
      <c r="K1512" s="6">
        <v>1</v>
      </c>
      <c r="L1512" s="6" t="str">
        <f>VLOOKUP(G1512,IDs!$Q$3:$R$22,2,0)</f>
        <v>New Delhi</v>
      </c>
      <c r="M1512" s="6">
        <f>VLOOKUP(E1512,IDs!$A$3:$C$161,3,0)</f>
        <v>1</v>
      </c>
      <c r="N1512" s="6" t="str">
        <f>VLOOKUP(M1512,IDs!$F$3:$G$17,2,0)</f>
        <v>Proctology</v>
      </c>
    </row>
    <row r="1513" spans="1:14" ht="12.75">
      <c r="A1513" s="6" t="s">
        <v>1303</v>
      </c>
      <c r="B1513" s="6">
        <v>46081</v>
      </c>
      <c r="C1513" s="6">
        <v>5</v>
      </c>
      <c r="D1513" s="6"/>
      <c r="E1513" s="6">
        <v>2</v>
      </c>
      <c r="F1513" s="6">
        <v>4</v>
      </c>
      <c r="G1513" s="6">
        <v>3</v>
      </c>
      <c r="H1513" s="24">
        <v>44747</v>
      </c>
      <c r="I1513" s="24">
        <v>44474.35</v>
      </c>
      <c r="J1513" s="6">
        <v>4</v>
      </c>
      <c r="K1513" s="6">
        <v>5</v>
      </c>
      <c r="L1513" s="6" t="str">
        <f>VLOOKUP(G1513,IDs!$Q$3:$R$22,2,0)</f>
        <v>Mumbai</v>
      </c>
      <c r="M1513" s="6">
        <f>VLOOKUP(E1513,IDs!$A$3:$C$161,3,0)</f>
        <v>1</v>
      </c>
      <c r="N1513" s="6" t="str">
        <f>VLOOKUP(M1513,IDs!$F$3:$G$17,2,0)</f>
        <v>Proctology</v>
      </c>
    </row>
    <row r="1514" spans="1:14" ht="12.75">
      <c r="A1514" s="6" t="s">
        <v>1292</v>
      </c>
      <c r="B1514" s="6">
        <v>46082</v>
      </c>
      <c r="C1514" s="6">
        <v>2</v>
      </c>
      <c r="D1514" s="6"/>
      <c r="E1514" s="6">
        <v>37</v>
      </c>
      <c r="F1514" s="6">
        <v>12</v>
      </c>
      <c r="G1514" s="6">
        <v>1</v>
      </c>
      <c r="H1514" s="6"/>
      <c r="I1514" s="24">
        <v>44474.357638888898</v>
      </c>
      <c r="J1514" s="6">
        <v>12</v>
      </c>
      <c r="K1514" s="6">
        <v>2</v>
      </c>
      <c r="L1514" s="6" t="str">
        <f>VLOOKUP(G1514,IDs!$Q$3:$R$22,2,0)</f>
        <v>New Delhi</v>
      </c>
      <c r="M1514" s="6">
        <f>VLOOKUP(E1514,IDs!$A$3:$C$161,3,0)</f>
        <v>0</v>
      </c>
      <c r="N1514" s="6" t="str">
        <f>VLOOKUP(M1514,IDs!$F$3:$G$17,2,0)</f>
        <v>Not Assigned</v>
      </c>
    </row>
    <row r="1515" spans="1:14" ht="12.75">
      <c r="A1515" s="6" t="s">
        <v>1304</v>
      </c>
      <c r="B1515" s="6">
        <v>46083</v>
      </c>
      <c r="C1515" s="6">
        <v>1</v>
      </c>
      <c r="D1515" s="6"/>
      <c r="E1515" s="6">
        <v>18</v>
      </c>
      <c r="F1515" s="6">
        <v>10</v>
      </c>
      <c r="G1515" s="6">
        <v>2</v>
      </c>
      <c r="H1515" s="23">
        <v>44482</v>
      </c>
      <c r="I1515" s="24">
        <v>44474.363888888904</v>
      </c>
      <c r="J1515" s="6">
        <v>10</v>
      </c>
      <c r="K1515" s="6">
        <v>1</v>
      </c>
      <c r="L1515" s="6" t="str">
        <f>VLOOKUP(G1515,IDs!$Q$3:$R$22,2,0)</f>
        <v>Bangalore</v>
      </c>
      <c r="M1515" s="6">
        <f>VLOOKUP(E1515,IDs!$A$3:$C$161,3,0)</f>
        <v>5</v>
      </c>
      <c r="N1515" s="6" t="str">
        <f>VLOOKUP(M1515,IDs!$F$3:$G$17,2,0)</f>
        <v>Vascular</v>
      </c>
    </row>
    <row r="1516" spans="1:14" ht="12.75">
      <c r="A1516" s="6" t="s">
        <v>1305</v>
      </c>
      <c r="B1516" s="6">
        <v>46084</v>
      </c>
      <c r="C1516" s="6">
        <v>2</v>
      </c>
      <c r="D1516" s="6"/>
      <c r="E1516" s="6">
        <v>39</v>
      </c>
      <c r="F1516" s="6">
        <v>12</v>
      </c>
      <c r="G1516" s="6">
        <v>3</v>
      </c>
      <c r="H1516" s="6"/>
      <c r="I1516" s="24">
        <v>44474.364583333299</v>
      </c>
      <c r="J1516" s="6">
        <v>12</v>
      </c>
      <c r="K1516" s="6">
        <v>2</v>
      </c>
      <c r="L1516" s="6" t="str">
        <f>VLOOKUP(G1516,IDs!$Q$3:$R$22,2,0)</f>
        <v>Mumbai</v>
      </c>
      <c r="M1516" s="6">
        <f>VLOOKUP(E1516,IDs!$A$3:$C$161,3,0)</f>
        <v>2</v>
      </c>
      <c r="N1516" s="6" t="str">
        <f>VLOOKUP(M1516,IDs!$F$3:$G$17,2,0)</f>
        <v>Urology Circumcision</v>
      </c>
    </row>
    <row r="1517" spans="1:14" ht="12.75">
      <c r="A1517" s="6" t="s">
        <v>1306</v>
      </c>
      <c r="B1517" s="6">
        <v>46085</v>
      </c>
      <c r="C1517" s="6">
        <v>1</v>
      </c>
      <c r="D1517" s="6"/>
      <c r="E1517" s="6">
        <v>14</v>
      </c>
      <c r="F1517" s="6">
        <v>10</v>
      </c>
      <c r="G1517" s="6">
        <v>2</v>
      </c>
      <c r="H1517" s="6"/>
      <c r="I1517" s="24">
        <v>44474.370833333298</v>
      </c>
      <c r="J1517" s="6">
        <v>10</v>
      </c>
      <c r="K1517" s="6">
        <v>1</v>
      </c>
      <c r="L1517" s="6" t="str">
        <f>VLOOKUP(G1517,IDs!$Q$3:$R$22,2,0)</f>
        <v>Bangalore</v>
      </c>
      <c r="M1517" s="6">
        <f>VLOOKUP(E1517,IDs!$A$3:$C$161,3,0)</f>
        <v>6</v>
      </c>
      <c r="N1517" s="6" t="str">
        <f>VLOOKUP(M1517,IDs!$F$3:$G$17,2,0)</f>
        <v>Kidney Stone</v>
      </c>
    </row>
    <row r="1518" spans="1:14" ht="12.75">
      <c r="A1518" s="6" t="s">
        <v>1305</v>
      </c>
      <c r="B1518" s="6">
        <v>46086</v>
      </c>
      <c r="C1518" s="6">
        <v>2</v>
      </c>
      <c r="D1518" s="6"/>
      <c r="E1518" s="6">
        <v>39</v>
      </c>
      <c r="F1518" s="6">
        <v>13</v>
      </c>
      <c r="G1518" s="6">
        <v>3</v>
      </c>
      <c r="H1518" s="6"/>
      <c r="I1518" s="24">
        <v>44474.371527777803</v>
      </c>
      <c r="J1518" s="6">
        <v>13</v>
      </c>
      <c r="K1518" s="6">
        <v>2</v>
      </c>
      <c r="L1518" s="6" t="str">
        <f>VLOOKUP(G1518,IDs!$Q$3:$R$22,2,0)</f>
        <v>Mumbai</v>
      </c>
      <c r="M1518" s="6">
        <f>VLOOKUP(E1518,IDs!$A$3:$C$161,3,0)</f>
        <v>2</v>
      </c>
      <c r="N1518" s="6" t="str">
        <f>VLOOKUP(M1518,IDs!$F$3:$G$17,2,0)</f>
        <v>Urology Circumcision</v>
      </c>
    </row>
    <row r="1519" spans="1:14" ht="12.75">
      <c r="A1519" s="6" t="s">
        <v>1307</v>
      </c>
      <c r="B1519" s="6">
        <v>46087</v>
      </c>
      <c r="C1519" s="6">
        <v>2</v>
      </c>
      <c r="D1519" s="6"/>
      <c r="E1519" s="6">
        <v>37</v>
      </c>
      <c r="F1519" s="6">
        <v>2</v>
      </c>
      <c r="G1519" s="6">
        <v>1</v>
      </c>
      <c r="H1519" s="6"/>
      <c r="I1519" s="24">
        <v>44474.385416666701</v>
      </c>
      <c r="J1519" s="6">
        <v>2</v>
      </c>
      <c r="K1519" s="6">
        <v>2</v>
      </c>
      <c r="L1519" s="6" t="str">
        <f>VLOOKUP(G1519,IDs!$Q$3:$R$22,2,0)</f>
        <v>New Delhi</v>
      </c>
      <c r="M1519" s="6">
        <f>VLOOKUP(E1519,IDs!$A$3:$C$161,3,0)</f>
        <v>0</v>
      </c>
      <c r="N1519" s="6" t="str">
        <f>VLOOKUP(M1519,IDs!$F$3:$G$17,2,0)</f>
        <v>Not Assigned</v>
      </c>
    </row>
    <row r="1520" spans="1:14" ht="12.75">
      <c r="A1520" s="6" t="s">
        <v>1308</v>
      </c>
      <c r="B1520" s="6">
        <v>46088</v>
      </c>
      <c r="C1520" s="6">
        <v>2</v>
      </c>
      <c r="D1520" s="6"/>
      <c r="E1520" s="6">
        <v>7</v>
      </c>
      <c r="F1520" s="6">
        <v>13</v>
      </c>
      <c r="G1520" s="6">
        <v>2</v>
      </c>
      <c r="H1520" s="6"/>
      <c r="I1520" s="24">
        <v>44474.388888888898</v>
      </c>
      <c r="J1520" s="6">
        <v>13</v>
      </c>
      <c r="K1520" s="6">
        <v>2</v>
      </c>
      <c r="L1520" s="6" t="str">
        <f>VLOOKUP(G1520,IDs!$Q$3:$R$22,2,0)</f>
        <v>Bangalore</v>
      </c>
      <c r="M1520" s="6">
        <f>VLOOKUP(E1520,IDs!$A$3:$C$161,3,0)</f>
        <v>9</v>
      </c>
      <c r="N1520" s="6" t="str">
        <f>VLOOKUP(M1520,IDs!$F$3:$G$17,2,0)</f>
        <v>Ophthalmology</v>
      </c>
    </row>
    <row r="1521" spans="1:14" ht="12.75">
      <c r="A1521" s="6" t="s">
        <v>1309</v>
      </c>
      <c r="B1521" s="6">
        <v>46089</v>
      </c>
      <c r="C1521" s="6">
        <v>1</v>
      </c>
      <c r="D1521" s="6" t="s">
        <v>49</v>
      </c>
      <c r="E1521" s="6">
        <v>16</v>
      </c>
      <c r="F1521" s="6">
        <v>13</v>
      </c>
      <c r="G1521" s="6">
        <v>6</v>
      </c>
      <c r="H1521" s="24">
        <v>44743</v>
      </c>
      <c r="I1521" s="24">
        <v>44474.391666666699</v>
      </c>
      <c r="J1521" s="6">
        <v>13</v>
      </c>
      <c r="K1521" s="6">
        <v>1</v>
      </c>
      <c r="L1521" s="6" t="str">
        <f>VLOOKUP(G1521,IDs!$Q$3:$R$22,2,0)</f>
        <v>Pune</v>
      </c>
      <c r="M1521" s="6">
        <f>VLOOKUP(E1521,IDs!$A$3:$C$161,3,0)</f>
        <v>3</v>
      </c>
      <c r="N1521" s="6" t="str">
        <f>VLOOKUP(M1521,IDs!$F$3:$G$17,2,0)</f>
        <v>Laproscopy</v>
      </c>
    </row>
    <row r="1522" spans="1:14" ht="12.75">
      <c r="A1522" s="6" t="s">
        <v>1309</v>
      </c>
      <c r="B1522" s="6">
        <v>46090</v>
      </c>
      <c r="C1522" s="6">
        <v>4</v>
      </c>
      <c r="D1522" s="6"/>
      <c r="E1522" s="6">
        <v>16</v>
      </c>
      <c r="F1522" s="6">
        <v>12</v>
      </c>
      <c r="G1522" s="6">
        <v>6</v>
      </c>
      <c r="H1522" s="6"/>
      <c r="I1522" s="24">
        <v>44474.393750000003</v>
      </c>
      <c r="J1522" s="6">
        <v>12</v>
      </c>
      <c r="K1522" s="6">
        <v>4</v>
      </c>
      <c r="L1522" s="6" t="str">
        <f>VLOOKUP(G1522,IDs!$Q$3:$R$22,2,0)</f>
        <v>Pune</v>
      </c>
      <c r="M1522" s="6">
        <f>VLOOKUP(E1522,IDs!$A$3:$C$161,3,0)</f>
        <v>3</v>
      </c>
      <c r="N1522" s="6" t="str">
        <f>VLOOKUP(M1522,IDs!$F$3:$G$17,2,0)</f>
        <v>Laproscopy</v>
      </c>
    </row>
    <row r="1523" spans="1:14" ht="12.75">
      <c r="A1523" s="6" t="s">
        <v>1310</v>
      </c>
      <c r="B1523" s="6">
        <v>46091</v>
      </c>
      <c r="C1523" s="6">
        <v>1</v>
      </c>
      <c r="D1523" s="6" t="s">
        <v>54</v>
      </c>
      <c r="E1523" s="6">
        <v>2</v>
      </c>
      <c r="F1523" s="6">
        <v>13</v>
      </c>
      <c r="G1523" s="6">
        <v>6</v>
      </c>
      <c r="H1523" s="24">
        <v>44723</v>
      </c>
      <c r="I1523" s="24">
        <v>44474.402083333298</v>
      </c>
      <c r="J1523" s="6">
        <v>13</v>
      </c>
      <c r="K1523" s="6">
        <v>1</v>
      </c>
      <c r="L1523" s="6" t="str">
        <f>VLOOKUP(G1523,IDs!$Q$3:$R$22,2,0)</f>
        <v>Pune</v>
      </c>
      <c r="M1523" s="6">
        <f>VLOOKUP(E1523,IDs!$A$3:$C$161,3,0)</f>
        <v>1</v>
      </c>
      <c r="N1523" s="6" t="str">
        <f>VLOOKUP(M1523,IDs!$F$3:$G$17,2,0)</f>
        <v>Proctology</v>
      </c>
    </row>
    <row r="1524" spans="1:14" ht="12.75">
      <c r="A1524" s="6" t="s">
        <v>1311</v>
      </c>
      <c r="B1524" s="6">
        <v>46092</v>
      </c>
      <c r="C1524" s="6">
        <v>1</v>
      </c>
      <c r="D1524" s="6"/>
      <c r="E1524" s="6">
        <v>2</v>
      </c>
      <c r="F1524" s="6">
        <v>13</v>
      </c>
      <c r="G1524" s="6">
        <v>3</v>
      </c>
      <c r="H1524" s="6"/>
      <c r="I1524" s="24">
        <v>44474.404166666704</v>
      </c>
      <c r="J1524" s="6">
        <v>13</v>
      </c>
      <c r="K1524" s="6">
        <v>1</v>
      </c>
      <c r="L1524" s="6" t="str">
        <f>VLOOKUP(G1524,IDs!$Q$3:$R$22,2,0)</f>
        <v>Mumbai</v>
      </c>
      <c r="M1524" s="6">
        <f>VLOOKUP(E1524,IDs!$A$3:$C$161,3,0)</f>
        <v>1</v>
      </c>
      <c r="N1524" s="6" t="str">
        <f>VLOOKUP(M1524,IDs!$F$3:$G$17,2,0)</f>
        <v>Proctology</v>
      </c>
    </row>
    <row r="1525" spans="1:14" ht="12.75">
      <c r="A1525" s="6" t="s">
        <v>1312</v>
      </c>
      <c r="B1525" s="6">
        <v>46093</v>
      </c>
      <c r="C1525" s="6">
        <v>1</v>
      </c>
      <c r="D1525" s="6"/>
      <c r="E1525" s="6">
        <v>20</v>
      </c>
      <c r="F1525" s="6">
        <v>13</v>
      </c>
      <c r="G1525" s="6">
        <v>3</v>
      </c>
      <c r="H1525" s="6"/>
      <c r="I1525" s="24">
        <v>44474.404166666704</v>
      </c>
      <c r="J1525" s="6">
        <v>13</v>
      </c>
      <c r="K1525" s="6">
        <v>1</v>
      </c>
      <c r="L1525" s="6" t="str">
        <f>VLOOKUP(G1525,IDs!$Q$3:$R$22,2,0)</f>
        <v>Mumbai</v>
      </c>
      <c r="M1525" s="6">
        <f>VLOOKUP(E1525,IDs!$A$3:$C$161,3,0)</f>
        <v>1</v>
      </c>
      <c r="N1525" s="6" t="str">
        <f>VLOOKUP(M1525,IDs!$F$3:$G$17,2,0)</f>
        <v>Proctology</v>
      </c>
    </row>
    <row r="1526" spans="1:14" ht="12.75">
      <c r="A1526" s="6" t="s">
        <v>1313</v>
      </c>
      <c r="B1526" s="6">
        <v>46094</v>
      </c>
      <c r="C1526" s="6">
        <v>2</v>
      </c>
      <c r="D1526" s="6"/>
      <c r="E1526" s="6">
        <v>5</v>
      </c>
      <c r="F1526" s="6">
        <v>8</v>
      </c>
      <c r="G1526" s="6">
        <v>2</v>
      </c>
      <c r="H1526" s="6"/>
      <c r="I1526" s="24">
        <v>44474.40625</v>
      </c>
      <c r="J1526" s="6">
        <v>8</v>
      </c>
      <c r="K1526" s="6">
        <v>2</v>
      </c>
      <c r="L1526" s="6" t="str">
        <f>VLOOKUP(G1526,IDs!$Q$3:$R$22,2,0)</f>
        <v>Bangalore</v>
      </c>
      <c r="M1526" s="6">
        <f>VLOOKUP(E1526,IDs!$A$3:$C$161,3,0)</f>
        <v>5</v>
      </c>
      <c r="N1526" s="6" t="str">
        <f>VLOOKUP(M1526,IDs!$F$3:$G$17,2,0)</f>
        <v>Vascular</v>
      </c>
    </row>
    <row r="1527" spans="1:14" ht="12.75">
      <c r="A1527" s="6" t="s">
        <v>1313</v>
      </c>
      <c r="B1527" s="6">
        <v>46095</v>
      </c>
      <c r="C1527" s="6">
        <v>2</v>
      </c>
      <c r="D1527" s="6"/>
      <c r="E1527" s="6">
        <v>5</v>
      </c>
      <c r="F1527" s="6">
        <v>12</v>
      </c>
      <c r="G1527" s="6">
        <v>2</v>
      </c>
      <c r="H1527" s="6"/>
      <c r="I1527" s="24">
        <v>44474.40625</v>
      </c>
      <c r="J1527" s="6">
        <v>12</v>
      </c>
      <c r="K1527" s="6">
        <v>2</v>
      </c>
      <c r="L1527" s="6" t="str">
        <f>VLOOKUP(G1527,IDs!$Q$3:$R$22,2,0)</f>
        <v>Bangalore</v>
      </c>
      <c r="M1527" s="6">
        <f>VLOOKUP(E1527,IDs!$A$3:$C$161,3,0)</f>
        <v>5</v>
      </c>
      <c r="N1527" s="6" t="str">
        <f>VLOOKUP(M1527,IDs!$F$3:$G$17,2,0)</f>
        <v>Vascular</v>
      </c>
    </row>
    <row r="1528" spans="1:14" ht="12.75">
      <c r="A1528" s="6" t="s">
        <v>1313</v>
      </c>
      <c r="B1528" s="6">
        <v>46096</v>
      </c>
      <c r="C1528" s="6">
        <v>2</v>
      </c>
      <c r="D1528" s="6"/>
      <c r="E1528" s="6">
        <v>5</v>
      </c>
      <c r="F1528" s="6">
        <v>12</v>
      </c>
      <c r="G1528" s="6">
        <v>2</v>
      </c>
      <c r="H1528" s="6"/>
      <c r="I1528" s="24">
        <v>44474.40625</v>
      </c>
      <c r="J1528" s="6">
        <v>12</v>
      </c>
      <c r="K1528" s="6">
        <v>2</v>
      </c>
      <c r="L1528" s="6" t="str">
        <f>VLOOKUP(G1528,IDs!$Q$3:$R$22,2,0)</f>
        <v>Bangalore</v>
      </c>
      <c r="M1528" s="6">
        <f>VLOOKUP(E1528,IDs!$A$3:$C$161,3,0)</f>
        <v>5</v>
      </c>
      <c r="N1528" s="6" t="str">
        <f>VLOOKUP(M1528,IDs!$F$3:$G$17,2,0)</f>
        <v>Vascular</v>
      </c>
    </row>
    <row r="1529" spans="1:14" ht="12.75">
      <c r="A1529" s="6" t="s">
        <v>1314</v>
      </c>
      <c r="B1529" s="6">
        <v>46097</v>
      </c>
      <c r="C1529" s="6">
        <v>2</v>
      </c>
      <c r="D1529" s="6"/>
      <c r="E1529" s="6">
        <v>2</v>
      </c>
      <c r="F1529" s="6">
        <v>13</v>
      </c>
      <c r="G1529" s="6">
        <v>8</v>
      </c>
      <c r="H1529" s="6"/>
      <c r="I1529" s="24">
        <v>44474.40625</v>
      </c>
      <c r="J1529" s="6">
        <v>13</v>
      </c>
      <c r="K1529" s="6">
        <v>2</v>
      </c>
      <c r="L1529" s="6" t="str">
        <f>VLOOKUP(G1529,IDs!$Q$3:$R$22,2,0)</f>
        <v xml:space="preserve">Tertiary </v>
      </c>
      <c r="M1529" s="6">
        <f>VLOOKUP(E1529,IDs!$A$3:$C$161,3,0)</f>
        <v>1</v>
      </c>
      <c r="N1529" s="6" t="str">
        <f>VLOOKUP(M1529,IDs!$F$3:$G$17,2,0)</f>
        <v>Proctology</v>
      </c>
    </row>
    <row r="1530" spans="1:14" ht="12.75">
      <c r="A1530" s="6" t="s">
        <v>1296</v>
      </c>
      <c r="B1530" s="6">
        <v>46098</v>
      </c>
      <c r="C1530" s="6">
        <v>2</v>
      </c>
      <c r="D1530" s="6"/>
      <c r="E1530" s="6">
        <v>15</v>
      </c>
      <c r="F1530" s="6">
        <v>13</v>
      </c>
      <c r="G1530" s="6">
        <v>3</v>
      </c>
      <c r="H1530" s="6"/>
      <c r="I1530" s="24">
        <v>44474.409722222197</v>
      </c>
      <c r="J1530" s="6">
        <v>13</v>
      </c>
      <c r="K1530" s="6">
        <v>2</v>
      </c>
      <c r="L1530" s="6" t="str">
        <f>VLOOKUP(G1530,IDs!$Q$3:$R$22,2,0)</f>
        <v>Mumbai</v>
      </c>
      <c r="M1530" s="6">
        <f>VLOOKUP(E1530,IDs!$A$3:$C$161,3,0)</f>
        <v>3</v>
      </c>
      <c r="N1530" s="6" t="str">
        <f>VLOOKUP(M1530,IDs!$F$3:$G$17,2,0)</f>
        <v>Laproscopy</v>
      </c>
    </row>
    <row r="1531" spans="1:14" ht="12.75">
      <c r="A1531" s="6" t="s">
        <v>1315</v>
      </c>
      <c r="B1531" s="6">
        <v>46099</v>
      </c>
      <c r="C1531" s="6">
        <v>2</v>
      </c>
      <c r="D1531" s="6"/>
      <c r="E1531" s="6">
        <v>37</v>
      </c>
      <c r="F1531" s="6">
        <v>2</v>
      </c>
      <c r="G1531" s="6">
        <v>1</v>
      </c>
      <c r="H1531" s="6"/>
      <c r="I1531" s="24">
        <v>44474.409722222197</v>
      </c>
      <c r="J1531" s="6">
        <v>2</v>
      </c>
      <c r="K1531" s="6">
        <v>2</v>
      </c>
      <c r="L1531" s="6" t="str">
        <f>VLOOKUP(G1531,IDs!$Q$3:$R$22,2,0)</f>
        <v>New Delhi</v>
      </c>
      <c r="M1531" s="6">
        <f>VLOOKUP(E1531,IDs!$A$3:$C$161,3,0)</f>
        <v>0</v>
      </c>
      <c r="N1531" s="6" t="str">
        <f>VLOOKUP(M1531,IDs!$F$3:$G$17,2,0)</f>
        <v>Not Assigned</v>
      </c>
    </row>
    <row r="1532" spans="1:14" ht="12.75">
      <c r="A1532" s="6" t="s">
        <v>1315</v>
      </c>
      <c r="B1532" s="6">
        <v>46100</v>
      </c>
      <c r="C1532" s="6">
        <v>2</v>
      </c>
      <c r="D1532" s="6"/>
      <c r="E1532" s="6">
        <v>15</v>
      </c>
      <c r="F1532" s="6">
        <v>13</v>
      </c>
      <c r="G1532" s="6">
        <v>1</v>
      </c>
      <c r="H1532" s="6"/>
      <c r="I1532" s="24">
        <v>44474.413194444402</v>
      </c>
      <c r="J1532" s="6">
        <v>13</v>
      </c>
      <c r="K1532" s="6">
        <v>2</v>
      </c>
      <c r="L1532" s="6" t="str">
        <f>VLOOKUP(G1532,IDs!$Q$3:$R$22,2,0)</f>
        <v>New Delhi</v>
      </c>
      <c r="M1532" s="6">
        <f>VLOOKUP(E1532,IDs!$A$3:$C$161,3,0)</f>
        <v>3</v>
      </c>
      <c r="N1532" s="6" t="str">
        <f>VLOOKUP(M1532,IDs!$F$3:$G$17,2,0)</f>
        <v>Laproscopy</v>
      </c>
    </row>
    <row r="1533" spans="1:14" ht="12.75">
      <c r="A1533" s="6" t="s">
        <v>1316</v>
      </c>
      <c r="B1533" s="6">
        <v>46101</v>
      </c>
      <c r="C1533" s="6">
        <v>5</v>
      </c>
      <c r="D1533" s="6"/>
      <c r="E1533" s="6">
        <v>17</v>
      </c>
      <c r="F1533" s="6">
        <v>13</v>
      </c>
      <c r="G1533" s="6">
        <v>1</v>
      </c>
      <c r="H1533" s="6"/>
      <c r="I1533" s="24">
        <v>44474.413194444402</v>
      </c>
      <c r="J1533" s="6">
        <v>13</v>
      </c>
      <c r="K1533" s="6">
        <v>5</v>
      </c>
      <c r="L1533" s="6" t="str">
        <f>VLOOKUP(G1533,IDs!$Q$3:$R$22,2,0)</f>
        <v>New Delhi</v>
      </c>
      <c r="M1533" s="6">
        <f>VLOOKUP(E1533,IDs!$A$3:$C$161,3,0)</f>
        <v>7</v>
      </c>
      <c r="N1533" s="6" t="str">
        <f>VLOOKUP(M1533,IDs!$F$3:$G$17,2,0)</f>
        <v>Cosmetic</v>
      </c>
    </row>
    <row r="1534" spans="1:14" ht="12.75">
      <c r="A1534" s="6" t="s">
        <v>1317</v>
      </c>
      <c r="B1534" s="6">
        <v>46102</v>
      </c>
      <c r="C1534" s="6">
        <v>1</v>
      </c>
      <c r="D1534" s="6" t="s">
        <v>49</v>
      </c>
      <c r="E1534" s="6">
        <v>96</v>
      </c>
      <c r="F1534" s="6">
        <v>13</v>
      </c>
      <c r="G1534" s="6">
        <v>1</v>
      </c>
      <c r="H1534" s="6"/>
      <c r="I1534" s="24">
        <v>44474.413194444402</v>
      </c>
      <c r="J1534" s="6">
        <v>13</v>
      </c>
      <c r="K1534" s="6">
        <v>1</v>
      </c>
      <c r="L1534" s="6" t="str">
        <f>VLOOKUP(G1534,IDs!$Q$3:$R$22,2,0)</f>
        <v>New Delhi</v>
      </c>
      <c r="M1534" s="6">
        <f>VLOOKUP(E1534,IDs!$A$3:$C$161,3,0)</f>
        <v>7</v>
      </c>
      <c r="N1534" s="6" t="str">
        <f>VLOOKUP(M1534,IDs!$F$3:$G$17,2,0)</f>
        <v>Cosmetic</v>
      </c>
    </row>
    <row r="1535" spans="1:14" ht="12.75">
      <c r="A1535" s="6" t="s">
        <v>1318</v>
      </c>
      <c r="B1535" s="6">
        <v>46103</v>
      </c>
      <c r="C1535" s="6">
        <v>1</v>
      </c>
      <c r="D1535" s="6"/>
      <c r="E1535" s="6">
        <v>129</v>
      </c>
      <c r="F1535" s="6">
        <v>13</v>
      </c>
      <c r="G1535" s="6">
        <v>2</v>
      </c>
      <c r="H1535" s="6"/>
      <c r="I1535" s="24">
        <v>44474.415972222203</v>
      </c>
      <c r="J1535" s="6">
        <v>13</v>
      </c>
      <c r="K1535" s="6">
        <v>1</v>
      </c>
      <c r="L1535" s="6" t="str">
        <f>VLOOKUP(G1535,IDs!$Q$3:$R$22,2,0)</f>
        <v>Bangalore</v>
      </c>
      <c r="M1535" s="6">
        <f>VLOOKUP(E1535,IDs!$A$3:$C$161,3,0)</f>
        <v>9</v>
      </c>
      <c r="N1535" s="6" t="str">
        <f>VLOOKUP(M1535,IDs!$F$3:$G$17,2,0)</f>
        <v>Ophthalmology</v>
      </c>
    </row>
    <row r="1536" spans="1:14" ht="12.75">
      <c r="A1536" s="6" t="s">
        <v>1319</v>
      </c>
      <c r="B1536" s="6">
        <v>46104</v>
      </c>
      <c r="C1536" s="6">
        <v>1</v>
      </c>
      <c r="D1536" s="6"/>
      <c r="E1536" s="6">
        <v>5</v>
      </c>
      <c r="F1536" s="6">
        <v>3</v>
      </c>
      <c r="G1536" s="6">
        <v>2</v>
      </c>
      <c r="H1536" s="6"/>
      <c r="I1536" s="24">
        <v>44474.425694444399</v>
      </c>
      <c r="J1536" s="6">
        <v>3</v>
      </c>
      <c r="K1536" s="6">
        <v>1</v>
      </c>
      <c r="L1536" s="6" t="str">
        <f>VLOOKUP(G1536,IDs!$Q$3:$R$22,2,0)</f>
        <v>Bangalore</v>
      </c>
      <c r="M1536" s="6">
        <f>VLOOKUP(E1536,IDs!$A$3:$C$161,3,0)</f>
        <v>5</v>
      </c>
      <c r="N1536" s="6" t="str">
        <f>VLOOKUP(M1536,IDs!$F$3:$G$17,2,0)</f>
        <v>Vascular</v>
      </c>
    </row>
    <row r="1537" spans="1:14" ht="12.75">
      <c r="A1537" s="6" t="s">
        <v>1320</v>
      </c>
      <c r="B1537" s="6">
        <v>46105</v>
      </c>
      <c r="C1537" s="6">
        <v>5</v>
      </c>
      <c r="D1537" s="6"/>
      <c r="E1537" s="6">
        <v>2</v>
      </c>
      <c r="F1537" s="6">
        <v>2</v>
      </c>
      <c r="G1537" s="6">
        <v>2</v>
      </c>
      <c r="H1537" s="6"/>
      <c r="I1537" s="24">
        <v>44474.426388888904</v>
      </c>
      <c r="J1537" s="6">
        <v>2</v>
      </c>
      <c r="K1537" s="6">
        <v>5</v>
      </c>
      <c r="L1537" s="6" t="str">
        <f>VLOOKUP(G1537,IDs!$Q$3:$R$22,2,0)</f>
        <v>Bangalore</v>
      </c>
      <c r="M1537" s="6">
        <f>VLOOKUP(E1537,IDs!$A$3:$C$161,3,0)</f>
        <v>1</v>
      </c>
      <c r="N1537" s="6" t="str">
        <f>VLOOKUP(M1537,IDs!$F$3:$G$17,2,0)</f>
        <v>Proctology</v>
      </c>
    </row>
    <row r="1538" spans="1:14" ht="12.75">
      <c r="A1538" s="6" t="s">
        <v>1321</v>
      </c>
      <c r="B1538" s="6">
        <v>46106</v>
      </c>
      <c r="C1538" s="6">
        <v>2</v>
      </c>
      <c r="D1538" s="6" t="s">
        <v>49</v>
      </c>
      <c r="E1538" s="6">
        <v>2</v>
      </c>
      <c r="F1538" s="6">
        <v>13</v>
      </c>
      <c r="G1538" s="6">
        <v>2</v>
      </c>
      <c r="H1538" s="6"/>
      <c r="I1538" s="24">
        <v>44474.427083333299</v>
      </c>
      <c r="J1538" s="6">
        <v>13</v>
      </c>
      <c r="K1538" s="6">
        <v>2</v>
      </c>
      <c r="L1538" s="6" t="str">
        <f>VLOOKUP(G1538,IDs!$Q$3:$R$22,2,0)</f>
        <v>Bangalore</v>
      </c>
      <c r="M1538" s="6">
        <f>VLOOKUP(E1538,IDs!$A$3:$C$161,3,0)</f>
        <v>1</v>
      </c>
      <c r="N1538" s="6" t="str">
        <f>VLOOKUP(M1538,IDs!$F$3:$G$17,2,0)</f>
        <v>Proctology</v>
      </c>
    </row>
    <row r="1539" spans="1:14" ht="12.75">
      <c r="A1539" s="6" t="s">
        <v>1322</v>
      </c>
      <c r="B1539" s="6">
        <v>46107</v>
      </c>
      <c r="C1539" s="6">
        <v>2</v>
      </c>
      <c r="D1539" s="6"/>
      <c r="E1539" s="6">
        <v>15</v>
      </c>
      <c r="F1539" s="6">
        <v>2</v>
      </c>
      <c r="G1539" s="6">
        <v>1</v>
      </c>
      <c r="H1539" s="24">
        <v>44474</v>
      </c>
      <c r="I1539" s="24">
        <v>44474.427083333299</v>
      </c>
      <c r="J1539" s="6">
        <v>2</v>
      </c>
      <c r="K1539" s="6">
        <v>2</v>
      </c>
      <c r="L1539" s="6" t="str">
        <f>VLOOKUP(G1539,IDs!$Q$3:$R$22,2,0)</f>
        <v>New Delhi</v>
      </c>
      <c r="M1539" s="6">
        <f>VLOOKUP(E1539,IDs!$A$3:$C$161,3,0)</f>
        <v>3</v>
      </c>
      <c r="N1539" s="6" t="str">
        <f>VLOOKUP(M1539,IDs!$F$3:$G$17,2,0)</f>
        <v>Laproscopy</v>
      </c>
    </row>
    <row r="1540" spans="1:14" ht="12.75">
      <c r="A1540" s="6" t="s">
        <v>1322</v>
      </c>
      <c r="B1540" s="6">
        <v>46108</v>
      </c>
      <c r="C1540" s="6">
        <v>2</v>
      </c>
      <c r="D1540" s="6"/>
      <c r="E1540" s="6">
        <v>37</v>
      </c>
      <c r="F1540" s="6">
        <v>13</v>
      </c>
      <c r="G1540" s="6">
        <v>1</v>
      </c>
      <c r="H1540" s="6"/>
      <c r="I1540" s="24">
        <v>44474.430555555598</v>
      </c>
      <c r="J1540" s="6">
        <v>13</v>
      </c>
      <c r="K1540" s="6">
        <v>2</v>
      </c>
      <c r="L1540" s="6" t="str">
        <f>VLOOKUP(G1540,IDs!$Q$3:$R$22,2,0)</f>
        <v>New Delhi</v>
      </c>
      <c r="M1540" s="6">
        <f>VLOOKUP(E1540,IDs!$A$3:$C$161,3,0)</f>
        <v>0</v>
      </c>
      <c r="N1540" s="6" t="str">
        <f>VLOOKUP(M1540,IDs!$F$3:$G$17,2,0)</f>
        <v>Not Assigned</v>
      </c>
    </row>
    <row r="1541" spans="1:14" ht="12.75">
      <c r="A1541" s="6" t="s">
        <v>1323</v>
      </c>
      <c r="B1541" s="6">
        <v>46109</v>
      </c>
      <c r="C1541" s="6">
        <v>5</v>
      </c>
      <c r="D1541" s="6"/>
      <c r="E1541" s="6">
        <v>2</v>
      </c>
      <c r="F1541" s="6">
        <v>54</v>
      </c>
      <c r="G1541" s="6">
        <v>3</v>
      </c>
      <c r="H1541" s="24">
        <v>44723</v>
      </c>
      <c r="I1541" s="24">
        <v>44474.430555555598</v>
      </c>
      <c r="J1541" s="6">
        <v>54</v>
      </c>
      <c r="K1541" s="6">
        <v>5</v>
      </c>
      <c r="L1541" s="6" t="str">
        <f>VLOOKUP(G1541,IDs!$Q$3:$R$22,2,0)</f>
        <v>Mumbai</v>
      </c>
      <c r="M1541" s="6">
        <f>VLOOKUP(E1541,IDs!$A$3:$C$161,3,0)</f>
        <v>1</v>
      </c>
      <c r="N1541" s="6" t="str">
        <f>VLOOKUP(M1541,IDs!$F$3:$G$17,2,0)</f>
        <v>Proctology</v>
      </c>
    </row>
    <row r="1542" spans="1:14" ht="12.75">
      <c r="A1542" s="6" t="s">
        <v>1324</v>
      </c>
      <c r="B1542" s="6">
        <v>46110</v>
      </c>
      <c r="C1542" s="6">
        <v>1</v>
      </c>
      <c r="D1542" s="6"/>
      <c r="E1542" s="6">
        <v>14</v>
      </c>
      <c r="F1542" s="6">
        <v>39</v>
      </c>
      <c r="G1542" s="6">
        <v>1</v>
      </c>
      <c r="H1542" s="6"/>
      <c r="I1542" s="24">
        <v>44474.432638888902</v>
      </c>
      <c r="J1542" s="6">
        <v>39</v>
      </c>
      <c r="K1542" s="6">
        <v>1</v>
      </c>
      <c r="L1542" s="6" t="str">
        <f>VLOOKUP(G1542,IDs!$Q$3:$R$22,2,0)</f>
        <v>New Delhi</v>
      </c>
      <c r="M1542" s="6">
        <f>VLOOKUP(E1542,IDs!$A$3:$C$161,3,0)</f>
        <v>6</v>
      </c>
      <c r="N1542" s="6" t="str">
        <f>VLOOKUP(M1542,IDs!$F$3:$G$17,2,0)</f>
        <v>Kidney Stone</v>
      </c>
    </row>
    <row r="1543" spans="1:14" ht="12.75">
      <c r="A1543" s="6" t="s">
        <v>1325</v>
      </c>
      <c r="B1543" s="6">
        <v>46111</v>
      </c>
      <c r="C1543" s="6">
        <v>2</v>
      </c>
      <c r="D1543" s="6"/>
      <c r="E1543" s="6">
        <v>37</v>
      </c>
      <c r="F1543" s="6">
        <v>2</v>
      </c>
      <c r="G1543" s="6">
        <v>1</v>
      </c>
      <c r="H1543" s="24">
        <v>44475</v>
      </c>
      <c r="I1543" s="24">
        <v>44474.4375</v>
      </c>
      <c r="J1543" s="6">
        <v>2</v>
      </c>
      <c r="K1543" s="6">
        <v>2</v>
      </c>
      <c r="L1543" s="6" t="str">
        <f>VLOOKUP(G1543,IDs!$Q$3:$R$22,2,0)</f>
        <v>New Delhi</v>
      </c>
      <c r="M1543" s="6">
        <f>VLOOKUP(E1543,IDs!$A$3:$C$161,3,0)</f>
        <v>0</v>
      </c>
      <c r="N1543" s="6" t="str">
        <f>VLOOKUP(M1543,IDs!$F$3:$G$17,2,0)</f>
        <v>Not Assigned</v>
      </c>
    </row>
    <row r="1544" spans="1:14" ht="12.75">
      <c r="A1544" s="6" t="s">
        <v>1326</v>
      </c>
      <c r="B1544" s="6">
        <v>46112</v>
      </c>
      <c r="C1544" s="6">
        <v>1</v>
      </c>
      <c r="D1544" s="6" t="s">
        <v>49</v>
      </c>
      <c r="E1544" s="6">
        <v>39</v>
      </c>
      <c r="F1544" s="6">
        <v>18</v>
      </c>
      <c r="G1544" s="6">
        <v>3</v>
      </c>
      <c r="H1544" s="24">
        <v>44478</v>
      </c>
      <c r="I1544" s="24">
        <v>44474.4375</v>
      </c>
      <c r="J1544" s="6">
        <v>18</v>
      </c>
      <c r="K1544" s="6">
        <v>1</v>
      </c>
      <c r="L1544" s="6" t="str">
        <f>VLOOKUP(G1544,IDs!$Q$3:$R$22,2,0)</f>
        <v>Mumbai</v>
      </c>
      <c r="M1544" s="6">
        <f>VLOOKUP(E1544,IDs!$A$3:$C$161,3,0)</f>
        <v>2</v>
      </c>
      <c r="N1544" s="6" t="str">
        <f>VLOOKUP(M1544,IDs!$F$3:$G$17,2,0)</f>
        <v>Urology Circumcision</v>
      </c>
    </row>
    <row r="1545" spans="1:14" ht="12.75">
      <c r="A1545" s="6" t="s">
        <v>1327</v>
      </c>
      <c r="B1545" s="6">
        <v>46113</v>
      </c>
      <c r="C1545" s="6">
        <v>5</v>
      </c>
      <c r="D1545" s="6" t="s">
        <v>54</v>
      </c>
      <c r="E1545" s="6">
        <v>17</v>
      </c>
      <c r="F1545" s="6">
        <v>4</v>
      </c>
      <c r="G1545" s="6">
        <v>3</v>
      </c>
      <c r="H1545" s="24">
        <v>44727</v>
      </c>
      <c r="I1545" s="24">
        <v>44474.440972222197</v>
      </c>
      <c r="J1545" s="6">
        <v>4</v>
      </c>
      <c r="K1545" s="6">
        <v>5</v>
      </c>
      <c r="L1545" s="6" t="str">
        <f>VLOOKUP(G1545,IDs!$Q$3:$R$22,2,0)</f>
        <v>Mumbai</v>
      </c>
      <c r="M1545" s="6">
        <f>VLOOKUP(E1545,IDs!$A$3:$C$161,3,0)</f>
        <v>7</v>
      </c>
      <c r="N1545" s="6" t="str">
        <f>VLOOKUP(M1545,IDs!$F$3:$G$17,2,0)</f>
        <v>Cosmetic</v>
      </c>
    </row>
    <row r="1546" spans="1:14" ht="12.75">
      <c r="A1546" s="6" t="s">
        <v>1328</v>
      </c>
      <c r="B1546" s="6">
        <v>46114</v>
      </c>
      <c r="C1546" s="6">
        <v>2</v>
      </c>
      <c r="D1546" s="6"/>
      <c r="E1546" s="6">
        <v>2</v>
      </c>
      <c r="F1546" s="6">
        <v>13</v>
      </c>
      <c r="G1546" s="6">
        <v>1</v>
      </c>
      <c r="H1546" s="6"/>
      <c r="I1546" s="24">
        <v>44474.444444444402</v>
      </c>
      <c r="J1546" s="6">
        <v>13</v>
      </c>
      <c r="K1546" s="6">
        <v>2</v>
      </c>
      <c r="L1546" s="6" t="str">
        <f>VLOOKUP(G1546,IDs!$Q$3:$R$22,2,0)</f>
        <v>New Delhi</v>
      </c>
      <c r="M1546" s="6">
        <f>VLOOKUP(E1546,IDs!$A$3:$C$161,3,0)</f>
        <v>1</v>
      </c>
      <c r="N1546" s="6" t="str">
        <f>VLOOKUP(M1546,IDs!$F$3:$G$17,2,0)</f>
        <v>Proctology</v>
      </c>
    </row>
    <row r="1547" spans="1:14" ht="12.75">
      <c r="A1547" s="6" t="s">
        <v>1329</v>
      </c>
      <c r="B1547" s="6">
        <v>46115</v>
      </c>
      <c r="C1547" s="6">
        <v>1</v>
      </c>
      <c r="D1547" s="6"/>
      <c r="E1547" s="6">
        <v>96</v>
      </c>
      <c r="F1547" s="6">
        <v>39</v>
      </c>
      <c r="G1547" s="6">
        <v>2</v>
      </c>
      <c r="H1547" s="6"/>
      <c r="I1547" s="24">
        <v>44474.444444444402</v>
      </c>
      <c r="J1547" s="6">
        <v>39</v>
      </c>
      <c r="K1547" s="6">
        <v>1</v>
      </c>
      <c r="L1547" s="6" t="str">
        <f>VLOOKUP(G1547,IDs!$Q$3:$R$22,2,0)</f>
        <v>Bangalore</v>
      </c>
      <c r="M1547" s="6">
        <f>VLOOKUP(E1547,IDs!$A$3:$C$161,3,0)</f>
        <v>7</v>
      </c>
      <c r="N1547" s="6" t="str">
        <f>VLOOKUP(M1547,IDs!$F$3:$G$17,2,0)</f>
        <v>Cosmetic</v>
      </c>
    </row>
    <row r="1548" spans="1:14" ht="12.75">
      <c r="A1548" s="6" t="s">
        <v>1330</v>
      </c>
      <c r="B1548" s="6">
        <v>46116</v>
      </c>
      <c r="C1548" s="6">
        <v>2</v>
      </c>
      <c r="D1548" s="6" t="s">
        <v>49</v>
      </c>
      <c r="E1548" s="6">
        <v>2</v>
      </c>
      <c r="F1548" s="6">
        <v>13</v>
      </c>
      <c r="G1548" s="6">
        <v>8</v>
      </c>
      <c r="H1548" s="23">
        <v>44510</v>
      </c>
      <c r="I1548" s="24">
        <v>44474.447916666701</v>
      </c>
      <c r="J1548" s="6">
        <v>13</v>
      </c>
      <c r="K1548" s="6">
        <v>2</v>
      </c>
      <c r="L1548" s="6" t="str">
        <f>VLOOKUP(G1548,IDs!$Q$3:$R$22,2,0)</f>
        <v xml:space="preserve">Tertiary </v>
      </c>
      <c r="M1548" s="6">
        <f>VLOOKUP(E1548,IDs!$A$3:$C$161,3,0)</f>
        <v>1</v>
      </c>
      <c r="N1548" s="6" t="str">
        <f>VLOOKUP(M1548,IDs!$F$3:$G$17,2,0)</f>
        <v>Proctology</v>
      </c>
    </row>
    <row r="1549" spans="1:14" ht="12.75">
      <c r="A1549" s="6" t="s">
        <v>1331</v>
      </c>
      <c r="B1549" s="6">
        <v>46117</v>
      </c>
      <c r="C1549" s="6">
        <v>1</v>
      </c>
      <c r="D1549" s="6" t="s">
        <v>49</v>
      </c>
      <c r="E1549" s="6">
        <v>2</v>
      </c>
      <c r="F1549" s="6">
        <v>13</v>
      </c>
      <c r="G1549" s="6">
        <v>1</v>
      </c>
      <c r="H1549" s="6"/>
      <c r="I1549" s="24">
        <v>44474.456944444399</v>
      </c>
      <c r="J1549" s="6">
        <v>13</v>
      </c>
      <c r="K1549" s="6">
        <v>1</v>
      </c>
      <c r="L1549" s="6" t="str">
        <f>VLOOKUP(G1549,IDs!$Q$3:$R$22,2,0)</f>
        <v>New Delhi</v>
      </c>
      <c r="M1549" s="6">
        <f>VLOOKUP(E1549,IDs!$A$3:$C$161,3,0)</f>
        <v>1</v>
      </c>
      <c r="N1549" s="6" t="str">
        <f>VLOOKUP(M1549,IDs!$F$3:$G$17,2,0)</f>
        <v>Proctology</v>
      </c>
    </row>
    <row r="1550" spans="1:14" ht="12.75">
      <c r="A1550" s="6" t="s">
        <v>1305</v>
      </c>
      <c r="B1550" s="6">
        <v>46118</v>
      </c>
      <c r="C1550" s="6">
        <v>2</v>
      </c>
      <c r="D1550" s="6"/>
      <c r="E1550" s="6">
        <v>39</v>
      </c>
      <c r="F1550" s="6">
        <v>12</v>
      </c>
      <c r="G1550" s="6">
        <v>3</v>
      </c>
      <c r="H1550" s="6"/>
      <c r="I1550" s="24">
        <v>44474.458333333299</v>
      </c>
      <c r="J1550" s="6">
        <v>12</v>
      </c>
      <c r="K1550" s="6">
        <v>2</v>
      </c>
      <c r="L1550" s="6" t="str">
        <f>VLOOKUP(G1550,IDs!$Q$3:$R$22,2,0)</f>
        <v>Mumbai</v>
      </c>
      <c r="M1550" s="6">
        <f>VLOOKUP(E1550,IDs!$A$3:$C$161,3,0)</f>
        <v>2</v>
      </c>
      <c r="N1550" s="6" t="str">
        <f>VLOOKUP(M1550,IDs!$F$3:$G$17,2,0)</f>
        <v>Urology Circumcision</v>
      </c>
    </row>
    <row r="1551" spans="1:14" ht="12.75">
      <c r="A1551" s="6" t="s">
        <v>1332</v>
      </c>
      <c r="B1551" s="6">
        <v>46119</v>
      </c>
      <c r="C1551" s="6">
        <v>1</v>
      </c>
      <c r="D1551" s="6"/>
      <c r="E1551" s="6">
        <v>2</v>
      </c>
      <c r="F1551" s="6">
        <v>2</v>
      </c>
      <c r="G1551" s="6">
        <v>1</v>
      </c>
      <c r="H1551" s="6"/>
      <c r="I1551" s="24">
        <v>44474.458333333299</v>
      </c>
      <c r="J1551" s="6">
        <v>2</v>
      </c>
      <c r="K1551" s="6">
        <v>1</v>
      </c>
      <c r="L1551" s="6" t="str">
        <f>VLOOKUP(G1551,IDs!$Q$3:$R$22,2,0)</f>
        <v>New Delhi</v>
      </c>
      <c r="M1551" s="6">
        <f>VLOOKUP(E1551,IDs!$A$3:$C$161,3,0)</f>
        <v>1</v>
      </c>
      <c r="N1551" s="6" t="str">
        <f>VLOOKUP(M1551,IDs!$F$3:$G$17,2,0)</f>
        <v>Proctology</v>
      </c>
    </row>
    <row r="1552" spans="1:14" ht="12.75">
      <c r="A1552" s="6" t="s">
        <v>1333</v>
      </c>
      <c r="B1552" s="6">
        <v>46120</v>
      </c>
      <c r="C1552" s="6">
        <v>5</v>
      </c>
      <c r="D1552" s="6"/>
      <c r="E1552" s="6">
        <v>17</v>
      </c>
      <c r="F1552" s="6">
        <v>13</v>
      </c>
      <c r="G1552" s="6">
        <v>1</v>
      </c>
      <c r="H1552" s="23">
        <v>44485</v>
      </c>
      <c r="I1552" s="24">
        <v>44474.459027777797</v>
      </c>
      <c r="J1552" s="6">
        <v>13</v>
      </c>
      <c r="K1552" s="6">
        <v>5</v>
      </c>
      <c r="L1552" s="6" t="str">
        <f>VLOOKUP(G1552,IDs!$Q$3:$R$22,2,0)</f>
        <v>New Delhi</v>
      </c>
      <c r="M1552" s="6">
        <f>VLOOKUP(E1552,IDs!$A$3:$C$161,3,0)</f>
        <v>7</v>
      </c>
      <c r="N1552" s="6" t="str">
        <f>VLOOKUP(M1552,IDs!$F$3:$G$17,2,0)</f>
        <v>Cosmetic</v>
      </c>
    </row>
    <row r="1553" spans="1:14" ht="12.75">
      <c r="A1553" s="6" t="s">
        <v>1334</v>
      </c>
      <c r="B1553" s="6">
        <v>46121</v>
      </c>
      <c r="C1553" s="6">
        <v>2</v>
      </c>
      <c r="D1553" s="6"/>
      <c r="E1553" s="6">
        <v>2</v>
      </c>
      <c r="F1553" s="6">
        <v>13</v>
      </c>
      <c r="G1553" s="6">
        <v>4</v>
      </c>
      <c r="H1553" s="6"/>
      <c r="I1553" s="24">
        <v>44474.461805555598</v>
      </c>
      <c r="J1553" s="6">
        <v>13</v>
      </c>
      <c r="K1553" s="6">
        <v>2</v>
      </c>
      <c r="L1553" s="6" t="str">
        <f>VLOOKUP(G1553,IDs!$Q$3:$R$22,2,0)</f>
        <v>Hyderabad</v>
      </c>
      <c r="M1553" s="6">
        <f>VLOOKUP(E1553,IDs!$A$3:$C$161,3,0)</f>
        <v>1</v>
      </c>
      <c r="N1553" s="6" t="str">
        <f>VLOOKUP(M1553,IDs!$F$3:$G$17,2,0)</f>
        <v>Proctology</v>
      </c>
    </row>
    <row r="1554" spans="1:14" ht="12.75">
      <c r="A1554" s="6" t="s">
        <v>1335</v>
      </c>
      <c r="B1554" s="6">
        <v>46122</v>
      </c>
      <c r="C1554" s="6">
        <v>1</v>
      </c>
      <c r="D1554" s="6"/>
      <c r="E1554" s="6">
        <v>2</v>
      </c>
      <c r="F1554" s="6">
        <v>13</v>
      </c>
      <c r="G1554" s="6">
        <v>1</v>
      </c>
      <c r="H1554" s="6"/>
      <c r="I1554" s="24">
        <v>44474.463194444397</v>
      </c>
      <c r="J1554" s="6">
        <v>13</v>
      </c>
      <c r="K1554" s="6">
        <v>1</v>
      </c>
      <c r="L1554" s="6" t="str">
        <f>VLOOKUP(G1554,IDs!$Q$3:$R$22,2,0)</f>
        <v>New Delhi</v>
      </c>
      <c r="M1554" s="6">
        <f>VLOOKUP(E1554,IDs!$A$3:$C$161,3,0)</f>
        <v>1</v>
      </c>
      <c r="N1554" s="6" t="str">
        <f>VLOOKUP(M1554,IDs!$F$3:$G$17,2,0)</f>
        <v>Proctology</v>
      </c>
    </row>
    <row r="1555" spans="1:14" ht="12.75">
      <c r="A1555" s="6" t="s">
        <v>1336</v>
      </c>
      <c r="B1555" s="6">
        <v>46123</v>
      </c>
      <c r="C1555" s="6">
        <v>1</v>
      </c>
      <c r="D1555" s="6"/>
      <c r="E1555" s="6">
        <v>96</v>
      </c>
      <c r="F1555" s="6">
        <v>12</v>
      </c>
      <c r="G1555" s="6">
        <v>3</v>
      </c>
      <c r="H1555" s="6"/>
      <c r="I1555" s="24">
        <v>44474.46875</v>
      </c>
      <c r="J1555" s="6">
        <v>12</v>
      </c>
      <c r="K1555" s="6">
        <v>1</v>
      </c>
      <c r="L1555" s="6" t="str">
        <f>VLOOKUP(G1555,IDs!$Q$3:$R$22,2,0)</f>
        <v>Mumbai</v>
      </c>
      <c r="M1555" s="6">
        <f>VLOOKUP(E1555,IDs!$A$3:$C$161,3,0)</f>
        <v>7</v>
      </c>
      <c r="N1555" s="6" t="str">
        <f>VLOOKUP(M1555,IDs!$F$3:$G$17,2,0)</f>
        <v>Cosmetic</v>
      </c>
    </row>
    <row r="1556" spans="1:14" ht="12.75">
      <c r="A1556" s="6" t="s">
        <v>1336</v>
      </c>
      <c r="B1556" s="6">
        <v>46124</v>
      </c>
      <c r="C1556" s="6">
        <v>1</v>
      </c>
      <c r="D1556" s="6"/>
      <c r="E1556" s="6">
        <v>96</v>
      </c>
      <c r="F1556" s="6">
        <v>13</v>
      </c>
      <c r="G1556" s="6">
        <v>3</v>
      </c>
      <c r="H1556" s="6"/>
      <c r="I1556" s="24">
        <v>44474.46875</v>
      </c>
      <c r="J1556" s="6">
        <v>13</v>
      </c>
      <c r="K1556" s="6">
        <v>1</v>
      </c>
      <c r="L1556" s="6" t="str">
        <f>VLOOKUP(G1556,IDs!$Q$3:$R$22,2,0)</f>
        <v>Mumbai</v>
      </c>
      <c r="M1556" s="6">
        <f>VLOOKUP(E1556,IDs!$A$3:$C$161,3,0)</f>
        <v>7</v>
      </c>
      <c r="N1556" s="6" t="str">
        <f>VLOOKUP(M1556,IDs!$F$3:$G$17,2,0)</f>
        <v>Cosmetic</v>
      </c>
    </row>
    <row r="1557" spans="1:14" ht="12.75">
      <c r="A1557" s="6" t="s">
        <v>1337</v>
      </c>
      <c r="B1557" s="6">
        <v>46125</v>
      </c>
      <c r="C1557" s="6">
        <v>2</v>
      </c>
      <c r="D1557" s="6"/>
      <c r="E1557" s="6">
        <v>37</v>
      </c>
      <c r="F1557" s="6">
        <v>39</v>
      </c>
      <c r="G1557" s="6">
        <v>8</v>
      </c>
      <c r="H1557" s="6"/>
      <c r="I1557" s="24">
        <v>44474.472222222197</v>
      </c>
      <c r="J1557" s="6">
        <v>39</v>
      </c>
      <c r="K1557" s="6">
        <v>2</v>
      </c>
      <c r="L1557" s="6" t="str">
        <f>VLOOKUP(G1557,IDs!$Q$3:$R$22,2,0)</f>
        <v xml:space="preserve">Tertiary </v>
      </c>
      <c r="M1557" s="6">
        <f>VLOOKUP(E1557,IDs!$A$3:$C$161,3,0)</f>
        <v>0</v>
      </c>
      <c r="N1557" s="6" t="str">
        <f>VLOOKUP(M1557,IDs!$F$3:$G$17,2,0)</f>
        <v>Not Assigned</v>
      </c>
    </row>
    <row r="1558" spans="1:14" ht="12.75">
      <c r="A1558" s="6" t="s">
        <v>1338</v>
      </c>
      <c r="B1558" s="6">
        <v>46126</v>
      </c>
      <c r="C1558" s="6">
        <v>2</v>
      </c>
      <c r="D1558" s="6"/>
      <c r="E1558" s="6">
        <v>37</v>
      </c>
      <c r="F1558" s="6">
        <v>54</v>
      </c>
      <c r="G1558" s="6">
        <v>3</v>
      </c>
      <c r="H1558" s="24">
        <v>44723</v>
      </c>
      <c r="I1558" s="24">
        <v>44474.472222222197</v>
      </c>
      <c r="J1558" s="6">
        <v>54</v>
      </c>
      <c r="K1558" s="6">
        <v>2</v>
      </c>
      <c r="L1558" s="6" t="str">
        <f>VLOOKUP(G1558,IDs!$Q$3:$R$22,2,0)</f>
        <v>Mumbai</v>
      </c>
      <c r="M1558" s="6">
        <f>VLOOKUP(E1558,IDs!$A$3:$C$161,3,0)</f>
        <v>0</v>
      </c>
      <c r="N1558" s="6" t="str">
        <f>VLOOKUP(M1558,IDs!$F$3:$G$17,2,0)</f>
        <v>Not Assigned</v>
      </c>
    </row>
    <row r="1559" spans="1:14" ht="12.75">
      <c r="A1559" s="6" t="s">
        <v>1339</v>
      </c>
      <c r="B1559" s="6">
        <v>46127</v>
      </c>
      <c r="C1559" s="6">
        <v>1</v>
      </c>
      <c r="D1559" s="6"/>
      <c r="E1559" s="6">
        <v>14</v>
      </c>
      <c r="F1559" s="6">
        <v>13</v>
      </c>
      <c r="G1559" s="6">
        <v>1</v>
      </c>
      <c r="H1559" s="6"/>
      <c r="I1559" s="24">
        <v>44474.474305555603</v>
      </c>
      <c r="J1559" s="6">
        <v>13</v>
      </c>
      <c r="K1559" s="6">
        <v>1</v>
      </c>
      <c r="L1559" s="6" t="str">
        <f>VLOOKUP(G1559,IDs!$Q$3:$R$22,2,0)</f>
        <v>New Delhi</v>
      </c>
      <c r="M1559" s="6">
        <f>VLOOKUP(E1559,IDs!$A$3:$C$161,3,0)</f>
        <v>6</v>
      </c>
      <c r="N1559" s="6" t="str">
        <f>VLOOKUP(M1559,IDs!$F$3:$G$17,2,0)</f>
        <v>Kidney Stone</v>
      </c>
    </row>
    <row r="1560" spans="1:14" ht="12.75">
      <c r="A1560" s="6" t="s">
        <v>1340</v>
      </c>
      <c r="B1560" s="6">
        <v>46128</v>
      </c>
      <c r="C1560" s="6">
        <v>1</v>
      </c>
      <c r="D1560" s="6"/>
      <c r="E1560" s="6">
        <v>39</v>
      </c>
      <c r="F1560" s="6">
        <v>13</v>
      </c>
      <c r="G1560" s="6">
        <v>2</v>
      </c>
      <c r="H1560" s="6"/>
      <c r="I1560" s="24">
        <v>44474.475694444402</v>
      </c>
      <c r="J1560" s="6">
        <v>13</v>
      </c>
      <c r="K1560" s="6">
        <v>1</v>
      </c>
      <c r="L1560" s="6" t="str">
        <f>VLOOKUP(G1560,IDs!$Q$3:$R$22,2,0)</f>
        <v>Bangalore</v>
      </c>
      <c r="M1560" s="6">
        <f>VLOOKUP(E1560,IDs!$A$3:$C$161,3,0)</f>
        <v>2</v>
      </c>
      <c r="N1560" s="6" t="str">
        <f>VLOOKUP(M1560,IDs!$F$3:$G$17,2,0)</f>
        <v>Urology Circumcision</v>
      </c>
    </row>
    <row r="1561" spans="1:14" ht="12.75">
      <c r="A1561" s="6" t="s">
        <v>1341</v>
      </c>
      <c r="B1561" s="6">
        <v>46129</v>
      </c>
      <c r="C1561" s="6">
        <v>2</v>
      </c>
      <c r="D1561" s="6"/>
      <c r="E1561" s="6">
        <v>19</v>
      </c>
      <c r="F1561" s="6">
        <v>13</v>
      </c>
      <c r="G1561" s="6">
        <v>1</v>
      </c>
      <c r="H1561" s="23">
        <v>44479</v>
      </c>
      <c r="I1561" s="24">
        <v>44474.479166666701</v>
      </c>
      <c r="J1561" s="6">
        <v>13</v>
      </c>
      <c r="K1561" s="6">
        <v>2</v>
      </c>
      <c r="L1561" s="6" t="str">
        <f>VLOOKUP(G1561,IDs!$Q$3:$R$22,2,0)</f>
        <v>New Delhi</v>
      </c>
      <c r="M1561" s="6">
        <f>VLOOKUP(E1561,IDs!$A$3:$C$161,3,0)</f>
        <v>1</v>
      </c>
      <c r="N1561" s="6" t="str">
        <f>VLOOKUP(M1561,IDs!$F$3:$G$17,2,0)</f>
        <v>Proctology</v>
      </c>
    </row>
    <row r="1562" spans="1:14" ht="12.75">
      <c r="A1562" s="6" t="s">
        <v>1340</v>
      </c>
      <c r="B1562" s="6">
        <v>46130</v>
      </c>
      <c r="C1562" s="6">
        <v>2</v>
      </c>
      <c r="D1562" s="6"/>
      <c r="E1562" s="6">
        <v>39</v>
      </c>
      <c r="F1562" s="6">
        <v>12</v>
      </c>
      <c r="G1562" s="6">
        <v>2</v>
      </c>
      <c r="H1562" s="6"/>
      <c r="I1562" s="24">
        <v>44474.479166666701</v>
      </c>
      <c r="J1562" s="6">
        <v>12</v>
      </c>
      <c r="K1562" s="6">
        <v>2</v>
      </c>
      <c r="L1562" s="6" t="str">
        <f>VLOOKUP(G1562,IDs!$Q$3:$R$22,2,0)</f>
        <v>Bangalore</v>
      </c>
      <c r="M1562" s="6">
        <f>VLOOKUP(E1562,IDs!$A$3:$C$161,3,0)</f>
        <v>2</v>
      </c>
      <c r="N1562" s="6" t="str">
        <f>VLOOKUP(M1562,IDs!$F$3:$G$17,2,0)</f>
        <v>Urology Circumcision</v>
      </c>
    </row>
    <row r="1563" spans="1:14" ht="12.75">
      <c r="A1563" s="6" t="s">
        <v>1342</v>
      </c>
      <c r="B1563" s="6">
        <v>46131</v>
      </c>
      <c r="C1563" s="6">
        <v>1</v>
      </c>
      <c r="D1563" s="6" t="s">
        <v>54</v>
      </c>
      <c r="E1563" s="6">
        <v>24</v>
      </c>
      <c r="F1563" s="6">
        <v>13</v>
      </c>
      <c r="G1563" s="6">
        <v>1</v>
      </c>
      <c r="H1563" s="23">
        <v>44484</v>
      </c>
      <c r="I1563" s="24">
        <v>44474.480555555601</v>
      </c>
      <c r="J1563" s="6">
        <v>13</v>
      </c>
      <c r="K1563" s="6">
        <v>1</v>
      </c>
      <c r="L1563" s="6" t="str">
        <f>VLOOKUP(G1563,IDs!$Q$3:$R$22,2,0)</f>
        <v>New Delhi</v>
      </c>
      <c r="M1563" s="6">
        <f>VLOOKUP(E1563,IDs!$A$3:$C$161,3,0)</f>
        <v>1</v>
      </c>
      <c r="N1563" s="6" t="str">
        <f>VLOOKUP(M1563,IDs!$F$3:$G$17,2,0)</f>
        <v>Proctology</v>
      </c>
    </row>
    <row r="1564" spans="1:14" ht="12.75">
      <c r="A1564" s="6" t="s">
        <v>1343</v>
      </c>
      <c r="B1564" s="6">
        <v>46132</v>
      </c>
      <c r="C1564" s="6">
        <v>2</v>
      </c>
      <c r="D1564" s="6"/>
      <c r="E1564" s="6">
        <v>37</v>
      </c>
      <c r="F1564" s="6">
        <v>13</v>
      </c>
      <c r="G1564" s="6">
        <v>8</v>
      </c>
      <c r="H1564" s="6"/>
      <c r="I1564" s="24">
        <v>44474.482638888898</v>
      </c>
      <c r="J1564" s="6">
        <v>13</v>
      </c>
      <c r="K1564" s="6">
        <v>2</v>
      </c>
      <c r="L1564" s="6" t="str">
        <f>VLOOKUP(G1564,IDs!$Q$3:$R$22,2,0)</f>
        <v xml:space="preserve">Tertiary </v>
      </c>
      <c r="M1564" s="6">
        <f>VLOOKUP(E1564,IDs!$A$3:$C$161,3,0)</f>
        <v>0</v>
      </c>
      <c r="N1564" s="6" t="str">
        <f>VLOOKUP(M1564,IDs!$F$3:$G$17,2,0)</f>
        <v>Not Assigned</v>
      </c>
    </row>
    <row r="1565" spans="1:14" ht="12.75">
      <c r="A1565" s="6" t="s">
        <v>1344</v>
      </c>
      <c r="B1565" s="6">
        <v>46133</v>
      </c>
      <c r="C1565" s="6">
        <v>1</v>
      </c>
      <c r="D1565" s="6"/>
      <c r="E1565" s="6">
        <v>7</v>
      </c>
      <c r="F1565" s="6">
        <v>2</v>
      </c>
      <c r="G1565" s="6">
        <v>2</v>
      </c>
      <c r="H1565" s="6"/>
      <c r="I1565" s="24">
        <v>44474.486111111102</v>
      </c>
      <c r="J1565" s="6">
        <v>2</v>
      </c>
      <c r="K1565" s="6">
        <v>1</v>
      </c>
      <c r="L1565" s="6" t="str">
        <f>VLOOKUP(G1565,IDs!$Q$3:$R$22,2,0)</f>
        <v>Bangalore</v>
      </c>
      <c r="M1565" s="6">
        <f>VLOOKUP(E1565,IDs!$A$3:$C$161,3,0)</f>
        <v>9</v>
      </c>
      <c r="N1565" s="6" t="str">
        <f>VLOOKUP(M1565,IDs!$F$3:$G$17,2,0)</f>
        <v>Ophthalmology</v>
      </c>
    </row>
    <row r="1566" spans="1:14" ht="12.75">
      <c r="A1566" s="6" t="s">
        <v>1345</v>
      </c>
      <c r="B1566" s="6">
        <v>46134</v>
      </c>
      <c r="C1566" s="6">
        <v>1</v>
      </c>
      <c r="D1566" s="6"/>
      <c r="E1566" s="6">
        <v>16</v>
      </c>
      <c r="F1566" s="6">
        <v>13</v>
      </c>
      <c r="G1566" s="6">
        <v>8</v>
      </c>
      <c r="H1566" s="6"/>
      <c r="I1566" s="24">
        <v>44474.4909722222</v>
      </c>
      <c r="J1566" s="6">
        <v>13</v>
      </c>
      <c r="K1566" s="6">
        <v>1</v>
      </c>
      <c r="L1566" s="6" t="str">
        <f>VLOOKUP(G1566,IDs!$Q$3:$R$22,2,0)</f>
        <v xml:space="preserve">Tertiary </v>
      </c>
      <c r="M1566" s="6">
        <f>VLOOKUP(E1566,IDs!$A$3:$C$161,3,0)</f>
        <v>3</v>
      </c>
      <c r="N1566" s="6" t="str">
        <f>VLOOKUP(M1566,IDs!$F$3:$G$17,2,0)</f>
        <v>Laproscopy</v>
      </c>
    </row>
    <row r="1567" spans="1:14" ht="12.75">
      <c r="A1567" s="6" t="s">
        <v>1346</v>
      </c>
      <c r="B1567" s="6">
        <v>46135</v>
      </c>
      <c r="C1567" s="6">
        <v>5</v>
      </c>
      <c r="D1567" s="6"/>
      <c r="E1567" s="6">
        <v>14</v>
      </c>
      <c r="F1567" s="6">
        <v>13</v>
      </c>
      <c r="G1567" s="6">
        <v>2</v>
      </c>
      <c r="H1567" s="6"/>
      <c r="I1567" s="24">
        <v>44474.491666666698</v>
      </c>
      <c r="J1567" s="6">
        <v>13</v>
      </c>
      <c r="K1567" s="6">
        <v>5</v>
      </c>
      <c r="L1567" s="6" t="str">
        <f>VLOOKUP(G1567,IDs!$Q$3:$R$22,2,0)</f>
        <v>Bangalore</v>
      </c>
      <c r="M1567" s="6">
        <f>VLOOKUP(E1567,IDs!$A$3:$C$161,3,0)</f>
        <v>6</v>
      </c>
      <c r="N1567" s="6" t="str">
        <f>VLOOKUP(M1567,IDs!$F$3:$G$17,2,0)</f>
        <v>Kidney Stone</v>
      </c>
    </row>
    <row r="1568" spans="1:14" ht="12.75">
      <c r="A1568" s="6" t="s">
        <v>1347</v>
      </c>
      <c r="B1568" s="6">
        <v>46136</v>
      </c>
      <c r="C1568" s="6">
        <v>5</v>
      </c>
      <c r="D1568" s="6"/>
      <c r="E1568" s="6">
        <v>14</v>
      </c>
      <c r="F1568" s="6">
        <v>2</v>
      </c>
      <c r="G1568" s="6">
        <v>2</v>
      </c>
      <c r="H1568" s="6"/>
      <c r="I1568" s="24">
        <v>44474.494444444397</v>
      </c>
      <c r="J1568" s="6">
        <v>2</v>
      </c>
      <c r="K1568" s="6">
        <v>5</v>
      </c>
      <c r="L1568" s="6" t="str">
        <f>VLOOKUP(G1568,IDs!$Q$3:$R$22,2,0)</f>
        <v>Bangalore</v>
      </c>
      <c r="M1568" s="6">
        <f>VLOOKUP(E1568,IDs!$A$3:$C$161,3,0)</f>
        <v>6</v>
      </c>
      <c r="N1568" s="6" t="str">
        <f>VLOOKUP(M1568,IDs!$F$3:$G$17,2,0)</f>
        <v>Kidney Stone</v>
      </c>
    </row>
    <row r="1569" spans="1:14" ht="12.75">
      <c r="A1569" s="6" t="s">
        <v>1348</v>
      </c>
      <c r="B1569" s="6">
        <v>46137</v>
      </c>
      <c r="C1569" s="6">
        <v>2</v>
      </c>
      <c r="D1569" s="6" t="s">
        <v>49</v>
      </c>
      <c r="E1569" s="6">
        <v>2</v>
      </c>
      <c r="F1569" s="6">
        <v>13</v>
      </c>
      <c r="G1569" s="6">
        <v>8</v>
      </c>
      <c r="H1569" s="23">
        <v>44559</v>
      </c>
      <c r="I1569" s="24">
        <v>44474.496527777803</v>
      </c>
      <c r="J1569" s="6">
        <v>13</v>
      </c>
      <c r="K1569" s="6">
        <v>2</v>
      </c>
      <c r="L1569" s="6" t="str">
        <f>VLOOKUP(G1569,IDs!$Q$3:$R$22,2,0)</f>
        <v xml:space="preserve">Tertiary </v>
      </c>
      <c r="M1569" s="6">
        <f>VLOOKUP(E1569,IDs!$A$3:$C$161,3,0)</f>
        <v>1</v>
      </c>
      <c r="N1569" s="6" t="str">
        <f>VLOOKUP(M1569,IDs!$F$3:$G$17,2,0)</f>
        <v>Proctology</v>
      </c>
    </row>
    <row r="1570" spans="1:14" ht="12.75">
      <c r="A1570" s="6" t="s">
        <v>1349</v>
      </c>
      <c r="B1570" s="6">
        <v>46138</v>
      </c>
      <c r="C1570" s="6">
        <v>2</v>
      </c>
      <c r="D1570" s="6"/>
      <c r="E1570" s="6">
        <v>37</v>
      </c>
      <c r="F1570" s="6">
        <v>2</v>
      </c>
      <c r="G1570" s="6">
        <v>3</v>
      </c>
      <c r="H1570" s="6"/>
      <c r="I1570" s="24">
        <v>44474.496527777803</v>
      </c>
      <c r="J1570" s="6">
        <v>2</v>
      </c>
      <c r="K1570" s="6">
        <v>2</v>
      </c>
      <c r="L1570" s="6" t="str">
        <f>VLOOKUP(G1570,IDs!$Q$3:$R$22,2,0)</f>
        <v>Mumbai</v>
      </c>
      <c r="M1570" s="6">
        <f>VLOOKUP(E1570,IDs!$A$3:$C$161,3,0)</f>
        <v>0</v>
      </c>
      <c r="N1570" s="6" t="str">
        <f>VLOOKUP(M1570,IDs!$F$3:$G$17,2,0)</f>
        <v>Not Assigned</v>
      </c>
    </row>
    <row r="1571" spans="1:14" ht="12.75">
      <c r="A1571" s="6" t="s">
        <v>1350</v>
      </c>
      <c r="B1571" s="6">
        <v>46139</v>
      </c>
      <c r="C1571" s="6">
        <v>2</v>
      </c>
      <c r="D1571" s="6"/>
      <c r="E1571" s="6">
        <v>37</v>
      </c>
      <c r="F1571" s="6">
        <v>2</v>
      </c>
      <c r="G1571" s="6">
        <v>4</v>
      </c>
      <c r="H1571" s="6"/>
      <c r="I1571" s="24">
        <v>44474.496527777803</v>
      </c>
      <c r="J1571" s="6">
        <v>2</v>
      </c>
      <c r="K1571" s="6">
        <v>2</v>
      </c>
      <c r="L1571" s="6" t="str">
        <f>VLOOKUP(G1571,IDs!$Q$3:$R$22,2,0)</f>
        <v>Hyderabad</v>
      </c>
      <c r="M1571" s="6">
        <f>VLOOKUP(E1571,IDs!$A$3:$C$161,3,0)</f>
        <v>0</v>
      </c>
      <c r="N1571" s="6" t="str">
        <f>VLOOKUP(M1571,IDs!$F$3:$G$17,2,0)</f>
        <v>Not Assigned</v>
      </c>
    </row>
    <row r="1572" spans="1:14" ht="12.75">
      <c r="A1572" s="6" t="s">
        <v>1351</v>
      </c>
      <c r="B1572" s="6">
        <v>46140</v>
      </c>
      <c r="C1572" s="6">
        <v>5</v>
      </c>
      <c r="D1572" s="6"/>
      <c r="E1572" s="6">
        <v>2</v>
      </c>
      <c r="F1572" s="6">
        <v>39</v>
      </c>
      <c r="G1572" s="6">
        <v>3</v>
      </c>
      <c r="H1572" s="6"/>
      <c r="I1572" s="24">
        <v>44474.501388888901</v>
      </c>
      <c r="J1572" s="6">
        <v>39</v>
      </c>
      <c r="K1572" s="6">
        <v>5</v>
      </c>
      <c r="L1572" s="6" t="str">
        <f>VLOOKUP(G1572,IDs!$Q$3:$R$22,2,0)</f>
        <v>Mumbai</v>
      </c>
      <c r="M1572" s="6">
        <f>VLOOKUP(E1572,IDs!$A$3:$C$161,3,0)</f>
        <v>1</v>
      </c>
      <c r="N1572" s="6" t="str">
        <f>VLOOKUP(M1572,IDs!$F$3:$G$17,2,0)</f>
        <v>Proctology</v>
      </c>
    </row>
    <row r="1573" spans="1:14" ht="12.75">
      <c r="A1573" s="6" t="s">
        <v>1352</v>
      </c>
      <c r="B1573" s="6">
        <v>46141</v>
      </c>
      <c r="C1573" s="6">
        <v>2</v>
      </c>
      <c r="D1573" s="6"/>
      <c r="E1573" s="6">
        <v>37</v>
      </c>
      <c r="F1573" s="6">
        <v>54</v>
      </c>
      <c r="G1573" s="6">
        <v>3</v>
      </c>
      <c r="H1573" s="24">
        <v>44723</v>
      </c>
      <c r="I1573" s="24">
        <v>44474.503472222197</v>
      </c>
      <c r="J1573" s="6">
        <v>54</v>
      </c>
      <c r="K1573" s="6">
        <v>2</v>
      </c>
      <c r="L1573" s="6" t="str">
        <f>VLOOKUP(G1573,IDs!$Q$3:$R$22,2,0)</f>
        <v>Mumbai</v>
      </c>
      <c r="M1573" s="6">
        <f>VLOOKUP(E1573,IDs!$A$3:$C$161,3,0)</f>
        <v>0</v>
      </c>
      <c r="N1573" s="6" t="str">
        <f>VLOOKUP(M1573,IDs!$F$3:$G$17,2,0)</f>
        <v>Not Assigned</v>
      </c>
    </row>
    <row r="1574" spans="1:14" ht="12.75">
      <c r="A1574" s="6" t="s">
        <v>1353</v>
      </c>
      <c r="B1574" s="6">
        <v>46142</v>
      </c>
      <c r="C1574" s="6">
        <v>1</v>
      </c>
      <c r="D1574" s="6"/>
      <c r="E1574" s="6">
        <v>17</v>
      </c>
      <c r="F1574" s="6">
        <v>13</v>
      </c>
      <c r="G1574" s="6">
        <v>1</v>
      </c>
      <c r="H1574" s="23">
        <v>44484</v>
      </c>
      <c r="I1574" s="24">
        <v>44474.504166666702</v>
      </c>
      <c r="J1574" s="6">
        <v>13</v>
      </c>
      <c r="K1574" s="6">
        <v>1</v>
      </c>
      <c r="L1574" s="6" t="str">
        <f>VLOOKUP(G1574,IDs!$Q$3:$R$22,2,0)</f>
        <v>New Delhi</v>
      </c>
      <c r="M1574" s="6">
        <f>VLOOKUP(E1574,IDs!$A$3:$C$161,3,0)</f>
        <v>7</v>
      </c>
      <c r="N1574" s="6" t="str">
        <f>VLOOKUP(M1574,IDs!$F$3:$G$17,2,0)</f>
        <v>Cosmetic</v>
      </c>
    </row>
    <row r="1575" spans="1:14" ht="12.75">
      <c r="A1575" s="6" t="s">
        <v>1354</v>
      </c>
      <c r="B1575" s="6">
        <v>46143</v>
      </c>
      <c r="C1575" s="6">
        <v>1</v>
      </c>
      <c r="D1575" s="6" t="s">
        <v>49</v>
      </c>
      <c r="E1575" s="6">
        <v>39</v>
      </c>
      <c r="F1575" s="6">
        <v>13</v>
      </c>
      <c r="G1575" s="6">
        <v>1</v>
      </c>
      <c r="H1575" s="23">
        <v>44525</v>
      </c>
      <c r="I1575" s="24">
        <v>44474.506249999999</v>
      </c>
      <c r="J1575" s="6">
        <v>13</v>
      </c>
      <c r="K1575" s="6">
        <v>1</v>
      </c>
      <c r="L1575" s="6" t="str">
        <f>VLOOKUP(G1575,IDs!$Q$3:$R$22,2,0)</f>
        <v>New Delhi</v>
      </c>
      <c r="M1575" s="6">
        <f>VLOOKUP(E1575,IDs!$A$3:$C$161,3,0)</f>
        <v>2</v>
      </c>
      <c r="N1575" s="6" t="str">
        <f>VLOOKUP(M1575,IDs!$F$3:$G$17,2,0)</f>
        <v>Urology Circumcision</v>
      </c>
    </row>
    <row r="1576" spans="1:14" ht="12.75">
      <c r="A1576" s="6" t="s">
        <v>1355</v>
      </c>
      <c r="B1576" s="6">
        <v>46145</v>
      </c>
      <c r="C1576" s="6">
        <v>5</v>
      </c>
      <c r="D1576" s="6"/>
      <c r="E1576" s="6">
        <v>2</v>
      </c>
      <c r="F1576" s="6">
        <v>39</v>
      </c>
      <c r="G1576" s="6">
        <v>3</v>
      </c>
      <c r="H1576" s="6"/>
      <c r="I1576" s="24">
        <v>44474.508333333302</v>
      </c>
      <c r="J1576" s="6">
        <v>39</v>
      </c>
      <c r="K1576" s="6">
        <v>5</v>
      </c>
      <c r="L1576" s="6" t="str">
        <f>VLOOKUP(G1576,IDs!$Q$3:$R$22,2,0)</f>
        <v>Mumbai</v>
      </c>
      <c r="M1576" s="6">
        <f>VLOOKUP(E1576,IDs!$A$3:$C$161,3,0)</f>
        <v>1</v>
      </c>
      <c r="N1576" s="6" t="str">
        <f>VLOOKUP(M1576,IDs!$F$3:$G$17,2,0)</f>
        <v>Proctology</v>
      </c>
    </row>
    <row r="1577" spans="1:14" ht="12.75">
      <c r="A1577" s="6" t="s">
        <v>1356</v>
      </c>
      <c r="B1577" s="6">
        <v>46146</v>
      </c>
      <c r="C1577" s="6">
        <v>5</v>
      </c>
      <c r="D1577" s="6"/>
      <c r="E1577" s="6">
        <v>17</v>
      </c>
      <c r="F1577" s="6">
        <v>53</v>
      </c>
      <c r="G1577" s="6">
        <v>3</v>
      </c>
      <c r="H1577" s="6"/>
      <c r="I1577" s="24">
        <v>44474.5131944444</v>
      </c>
      <c r="J1577" s="6">
        <v>53</v>
      </c>
      <c r="K1577" s="6">
        <v>5</v>
      </c>
      <c r="L1577" s="6" t="str">
        <f>VLOOKUP(G1577,IDs!$Q$3:$R$22,2,0)</f>
        <v>Mumbai</v>
      </c>
      <c r="M1577" s="6">
        <f>VLOOKUP(E1577,IDs!$A$3:$C$161,3,0)</f>
        <v>7</v>
      </c>
      <c r="N1577" s="6" t="str">
        <f>VLOOKUP(M1577,IDs!$F$3:$G$17,2,0)</f>
        <v>Cosmetic</v>
      </c>
    </row>
    <row r="1578" spans="1:14" ht="12.75">
      <c r="A1578" s="6" t="s">
        <v>1357</v>
      </c>
      <c r="B1578" s="6">
        <v>46147</v>
      </c>
      <c r="C1578" s="6">
        <v>1</v>
      </c>
      <c r="D1578" s="6"/>
      <c r="E1578" s="6">
        <v>39</v>
      </c>
      <c r="F1578" s="6">
        <v>13</v>
      </c>
      <c r="G1578" s="6">
        <v>1</v>
      </c>
      <c r="H1578" s="6"/>
      <c r="I1578" s="24">
        <v>44474.516666666699</v>
      </c>
      <c r="J1578" s="6">
        <v>13</v>
      </c>
      <c r="K1578" s="6">
        <v>1</v>
      </c>
      <c r="L1578" s="6" t="str">
        <f>VLOOKUP(G1578,IDs!$Q$3:$R$22,2,0)</f>
        <v>New Delhi</v>
      </c>
      <c r="M1578" s="6">
        <f>VLOOKUP(E1578,IDs!$A$3:$C$161,3,0)</f>
        <v>2</v>
      </c>
      <c r="N1578" s="6" t="str">
        <f>VLOOKUP(M1578,IDs!$F$3:$G$17,2,0)</f>
        <v>Urology Circumcision</v>
      </c>
    </row>
    <row r="1579" spans="1:14" ht="12.75">
      <c r="A1579" s="6" t="s">
        <v>1358</v>
      </c>
      <c r="B1579" s="6">
        <v>46148</v>
      </c>
      <c r="C1579" s="6">
        <v>2</v>
      </c>
      <c r="D1579" s="6"/>
      <c r="E1579" s="6">
        <v>129</v>
      </c>
      <c r="F1579" s="6">
        <v>12</v>
      </c>
      <c r="G1579" s="6">
        <v>2</v>
      </c>
      <c r="H1579" s="6"/>
      <c r="I1579" s="24">
        <v>44474.517361111102</v>
      </c>
      <c r="J1579" s="6">
        <v>12</v>
      </c>
      <c r="K1579" s="6">
        <v>2</v>
      </c>
      <c r="L1579" s="6" t="str">
        <f>VLOOKUP(G1579,IDs!$Q$3:$R$22,2,0)</f>
        <v>Bangalore</v>
      </c>
      <c r="M1579" s="6">
        <f>VLOOKUP(E1579,IDs!$A$3:$C$161,3,0)</f>
        <v>9</v>
      </c>
      <c r="N1579" s="6" t="str">
        <f>VLOOKUP(M1579,IDs!$F$3:$G$17,2,0)</f>
        <v>Ophthalmology</v>
      </c>
    </row>
    <row r="1580" spans="1:14" ht="12.75">
      <c r="A1580" s="6" t="s">
        <v>1358</v>
      </c>
      <c r="B1580" s="6">
        <v>46149</v>
      </c>
      <c r="C1580" s="6">
        <v>2</v>
      </c>
      <c r="D1580" s="6"/>
      <c r="E1580" s="6">
        <v>37</v>
      </c>
      <c r="F1580" s="6">
        <v>2</v>
      </c>
      <c r="G1580" s="6">
        <v>1</v>
      </c>
      <c r="H1580" s="23">
        <v>44479</v>
      </c>
      <c r="I1580" s="24">
        <v>44474.517361111102</v>
      </c>
      <c r="J1580" s="6">
        <v>2</v>
      </c>
      <c r="K1580" s="6">
        <v>2</v>
      </c>
      <c r="L1580" s="6" t="str">
        <f>VLOOKUP(G1580,IDs!$Q$3:$R$22,2,0)</f>
        <v>New Delhi</v>
      </c>
      <c r="M1580" s="6">
        <f>VLOOKUP(E1580,IDs!$A$3:$C$161,3,0)</f>
        <v>0</v>
      </c>
      <c r="N1580" s="6" t="str">
        <f>VLOOKUP(M1580,IDs!$F$3:$G$17,2,0)</f>
        <v>Not Assigned</v>
      </c>
    </row>
    <row r="1581" spans="1:14" ht="12.75">
      <c r="A1581" s="6" t="s">
        <v>1358</v>
      </c>
      <c r="B1581" s="6">
        <v>46150</v>
      </c>
      <c r="C1581" s="6">
        <v>1</v>
      </c>
      <c r="D1581" s="6"/>
      <c r="E1581" s="6">
        <v>7</v>
      </c>
      <c r="F1581" s="6">
        <v>13</v>
      </c>
      <c r="G1581" s="6">
        <v>2</v>
      </c>
      <c r="H1581" s="6"/>
      <c r="I1581" s="24">
        <v>44474.5180555556</v>
      </c>
      <c r="J1581" s="6">
        <v>13</v>
      </c>
      <c r="K1581" s="6">
        <v>1</v>
      </c>
      <c r="L1581" s="6" t="str">
        <f>VLOOKUP(G1581,IDs!$Q$3:$R$22,2,0)</f>
        <v>Bangalore</v>
      </c>
      <c r="M1581" s="6">
        <f>VLOOKUP(E1581,IDs!$A$3:$C$161,3,0)</f>
        <v>9</v>
      </c>
      <c r="N1581" s="6" t="str">
        <f>VLOOKUP(M1581,IDs!$F$3:$G$17,2,0)</f>
        <v>Ophthalmology</v>
      </c>
    </row>
    <row r="1582" spans="1:14" ht="12.75">
      <c r="A1582" s="6" t="s">
        <v>1359</v>
      </c>
      <c r="B1582" s="6">
        <v>46151</v>
      </c>
      <c r="C1582" s="6">
        <v>2</v>
      </c>
      <c r="D1582" s="6" t="s">
        <v>49</v>
      </c>
      <c r="E1582" s="6">
        <v>21</v>
      </c>
      <c r="F1582" s="6">
        <v>34</v>
      </c>
      <c r="G1582" s="6">
        <v>1</v>
      </c>
      <c r="H1582" s="6"/>
      <c r="I1582" s="24">
        <v>44474.520833333299</v>
      </c>
      <c r="J1582" s="6">
        <v>34</v>
      </c>
      <c r="K1582" s="6">
        <v>2</v>
      </c>
      <c r="L1582" s="6" t="str">
        <f>VLOOKUP(G1582,IDs!$Q$3:$R$22,2,0)</f>
        <v>New Delhi</v>
      </c>
      <c r="M1582" s="6">
        <f>VLOOKUP(E1582,IDs!$A$3:$C$161,3,0)</f>
        <v>1</v>
      </c>
      <c r="N1582" s="6" t="str">
        <f>VLOOKUP(M1582,IDs!$F$3:$G$17,2,0)</f>
        <v>Proctology</v>
      </c>
    </row>
    <row r="1583" spans="1:14" ht="12.75">
      <c r="A1583" s="6" t="s">
        <v>1360</v>
      </c>
      <c r="B1583" s="6">
        <v>46152</v>
      </c>
      <c r="C1583" s="6">
        <v>2</v>
      </c>
      <c r="D1583" s="6"/>
      <c r="E1583" s="6">
        <v>37</v>
      </c>
      <c r="F1583" s="6">
        <v>2</v>
      </c>
      <c r="G1583" s="6">
        <v>4</v>
      </c>
      <c r="H1583" s="6"/>
      <c r="I1583" s="24">
        <v>44474.520833333299</v>
      </c>
      <c r="J1583" s="6">
        <v>2</v>
      </c>
      <c r="K1583" s="6">
        <v>2</v>
      </c>
      <c r="L1583" s="6" t="str">
        <f>VLOOKUP(G1583,IDs!$Q$3:$R$22,2,0)</f>
        <v>Hyderabad</v>
      </c>
      <c r="M1583" s="6">
        <f>VLOOKUP(E1583,IDs!$A$3:$C$161,3,0)</f>
        <v>0</v>
      </c>
      <c r="N1583" s="6" t="str">
        <f>VLOOKUP(M1583,IDs!$F$3:$G$17,2,0)</f>
        <v>Not Assigned</v>
      </c>
    </row>
    <row r="1584" spans="1:14" ht="12.75">
      <c r="A1584" s="6" t="s">
        <v>1361</v>
      </c>
      <c r="B1584" s="6">
        <v>46153</v>
      </c>
      <c r="C1584" s="6">
        <v>5</v>
      </c>
      <c r="D1584" s="6"/>
      <c r="E1584" s="6">
        <v>2</v>
      </c>
      <c r="F1584" s="6">
        <v>39</v>
      </c>
      <c r="G1584" s="6">
        <v>8</v>
      </c>
      <c r="H1584" s="6"/>
      <c r="I1584" s="24">
        <v>44474.5222222222</v>
      </c>
      <c r="J1584" s="6">
        <v>39</v>
      </c>
      <c r="K1584" s="6">
        <v>5</v>
      </c>
      <c r="L1584" s="6" t="str">
        <f>VLOOKUP(G1584,IDs!$Q$3:$R$22,2,0)</f>
        <v xml:space="preserve">Tertiary </v>
      </c>
      <c r="M1584" s="6">
        <f>VLOOKUP(E1584,IDs!$A$3:$C$161,3,0)</f>
        <v>1</v>
      </c>
      <c r="N1584" s="6" t="str">
        <f>VLOOKUP(M1584,IDs!$F$3:$G$17,2,0)</f>
        <v>Proctology</v>
      </c>
    </row>
    <row r="1585" spans="1:14" ht="12.75">
      <c r="A1585" s="6" t="s">
        <v>1362</v>
      </c>
      <c r="B1585" s="6">
        <v>46154</v>
      </c>
      <c r="C1585" s="6">
        <v>1</v>
      </c>
      <c r="D1585" s="6"/>
      <c r="E1585" s="6">
        <v>7</v>
      </c>
      <c r="F1585" s="6">
        <v>2</v>
      </c>
      <c r="G1585" s="6">
        <v>8</v>
      </c>
      <c r="H1585" s="24">
        <v>25569</v>
      </c>
      <c r="I1585" s="24">
        <v>44474.529861111099</v>
      </c>
      <c r="J1585" s="6">
        <v>2</v>
      </c>
      <c r="K1585" s="6">
        <v>1</v>
      </c>
      <c r="L1585" s="6" t="str">
        <f>VLOOKUP(G1585,IDs!$Q$3:$R$22,2,0)</f>
        <v xml:space="preserve">Tertiary </v>
      </c>
      <c r="M1585" s="6">
        <f>VLOOKUP(E1585,IDs!$A$3:$C$161,3,0)</f>
        <v>9</v>
      </c>
      <c r="N1585" s="6" t="str">
        <f>VLOOKUP(M1585,IDs!$F$3:$G$17,2,0)</f>
        <v>Ophthalmology</v>
      </c>
    </row>
    <row r="1586" spans="1:14" ht="12.75">
      <c r="A1586" s="6" t="s">
        <v>530</v>
      </c>
      <c r="B1586" s="6">
        <v>46155</v>
      </c>
      <c r="C1586" s="6">
        <v>5</v>
      </c>
      <c r="D1586" s="6" t="s">
        <v>54</v>
      </c>
      <c r="E1586" s="6">
        <v>17</v>
      </c>
      <c r="F1586" s="6">
        <v>4</v>
      </c>
      <c r="G1586" s="6">
        <v>3</v>
      </c>
      <c r="H1586" s="24">
        <v>44727</v>
      </c>
      <c r="I1586" s="24">
        <v>44474.530555555597</v>
      </c>
      <c r="J1586" s="6">
        <v>4</v>
      </c>
      <c r="K1586" s="6">
        <v>5</v>
      </c>
      <c r="L1586" s="6" t="str">
        <f>VLOOKUP(G1586,IDs!$Q$3:$R$22,2,0)</f>
        <v>Mumbai</v>
      </c>
      <c r="M1586" s="6">
        <f>VLOOKUP(E1586,IDs!$A$3:$C$161,3,0)</f>
        <v>7</v>
      </c>
      <c r="N1586" s="6" t="str">
        <f>VLOOKUP(M1586,IDs!$F$3:$G$17,2,0)</f>
        <v>Cosmetic</v>
      </c>
    </row>
    <row r="1587" spans="1:14" ht="12.75">
      <c r="A1587" s="6" t="s">
        <v>1363</v>
      </c>
      <c r="B1587" s="6">
        <v>46157</v>
      </c>
      <c r="C1587" s="6">
        <v>5</v>
      </c>
      <c r="D1587" s="6"/>
      <c r="E1587" s="6">
        <v>14</v>
      </c>
      <c r="F1587" s="6">
        <v>13</v>
      </c>
      <c r="G1587" s="6">
        <v>1</v>
      </c>
      <c r="H1587" s="6"/>
      <c r="I1587" s="24">
        <v>44474.531944444403</v>
      </c>
      <c r="J1587" s="6">
        <v>13</v>
      </c>
      <c r="K1587" s="6">
        <v>5</v>
      </c>
      <c r="L1587" s="6" t="str">
        <f>VLOOKUP(G1587,IDs!$Q$3:$R$22,2,0)</f>
        <v>New Delhi</v>
      </c>
      <c r="M1587" s="6">
        <f>VLOOKUP(E1587,IDs!$A$3:$C$161,3,0)</f>
        <v>6</v>
      </c>
      <c r="N1587" s="6" t="str">
        <f>VLOOKUP(M1587,IDs!$F$3:$G$17,2,0)</f>
        <v>Kidney Stone</v>
      </c>
    </row>
    <row r="1588" spans="1:14" ht="12.75">
      <c r="A1588" s="6" t="s">
        <v>1364</v>
      </c>
      <c r="B1588" s="6">
        <v>46158</v>
      </c>
      <c r="C1588" s="6">
        <v>5</v>
      </c>
      <c r="D1588" s="6"/>
      <c r="E1588" s="6">
        <v>14</v>
      </c>
      <c r="F1588" s="6">
        <v>13</v>
      </c>
      <c r="G1588" s="6">
        <v>1</v>
      </c>
      <c r="H1588" s="6"/>
      <c r="I1588" s="24">
        <v>44474.534027777801</v>
      </c>
      <c r="J1588" s="6">
        <v>13</v>
      </c>
      <c r="K1588" s="6">
        <v>5</v>
      </c>
      <c r="L1588" s="6" t="str">
        <f>VLOOKUP(G1588,IDs!$Q$3:$R$22,2,0)</f>
        <v>New Delhi</v>
      </c>
      <c r="M1588" s="6">
        <f>VLOOKUP(E1588,IDs!$A$3:$C$161,3,0)</f>
        <v>6</v>
      </c>
      <c r="N1588" s="6" t="str">
        <f>VLOOKUP(M1588,IDs!$F$3:$G$17,2,0)</f>
        <v>Kidney Stone</v>
      </c>
    </row>
    <row r="1589" spans="1:14" ht="12.75">
      <c r="A1589" s="6" t="s">
        <v>1365</v>
      </c>
      <c r="B1589" s="6">
        <v>46159</v>
      </c>
      <c r="C1589" s="6">
        <v>1</v>
      </c>
      <c r="D1589" s="6"/>
      <c r="E1589" s="6">
        <v>16</v>
      </c>
      <c r="F1589" s="6">
        <v>2</v>
      </c>
      <c r="G1589" s="6">
        <v>4</v>
      </c>
      <c r="H1589" s="24">
        <v>44619</v>
      </c>
      <c r="I1589" s="24">
        <v>44474.537499999999</v>
      </c>
      <c r="J1589" s="6">
        <v>2</v>
      </c>
      <c r="K1589" s="6">
        <v>1</v>
      </c>
      <c r="L1589" s="6" t="str">
        <f>VLOOKUP(G1589,IDs!$Q$3:$R$22,2,0)</f>
        <v>Hyderabad</v>
      </c>
      <c r="M1589" s="6">
        <f>VLOOKUP(E1589,IDs!$A$3:$C$161,3,0)</f>
        <v>3</v>
      </c>
      <c r="N1589" s="6" t="str">
        <f>VLOOKUP(M1589,IDs!$F$3:$G$17,2,0)</f>
        <v>Laproscopy</v>
      </c>
    </row>
    <row r="1590" spans="1:14" ht="12.75">
      <c r="A1590" s="6" t="s">
        <v>1366</v>
      </c>
      <c r="B1590" s="6">
        <v>46160</v>
      </c>
      <c r="C1590" s="6">
        <v>2</v>
      </c>
      <c r="D1590" s="6"/>
      <c r="E1590" s="6">
        <v>37</v>
      </c>
      <c r="F1590" s="6">
        <v>39</v>
      </c>
      <c r="G1590" s="6">
        <v>4</v>
      </c>
      <c r="H1590" s="24">
        <v>44475</v>
      </c>
      <c r="I1590" s="24">
        <v>44474.538194444402</v>
      </c>
      <c r="J1590" s="6">
        <v>39</v>
      </c>
      <c r="K1590" s="6">
        <v>2</v>
      </c>
      <c r="L1590" s="6" t="str">
        <f>VLOOKUP(G1590,IDs!$Q$3:$R$22,2,0)</f>
        <v>Hyderabad</v>
      </c>
      <c r="M1590" s="6">
        <f>VLOOKUP(E1590,IDs!$A$3:$C$161,3,0)</f>
        <v>0</v>
      </c>
      <c r="N1590" s="6" t="str">
        <f>VLOOKUP(M1590,IDs!$F$3:$G$17,2,0)</f>
        <v>Not Assigned</v>
      </c>
    </row>
    <row r="1591" spans="1:14" ht="12.75">
      <c r="A1591" s="6" t="s">
        <v>1367</v>
      </c>
      <c r="B1591" s="6">
        <v>46161</v>
      </c>
      <c r="C1591" s="6">
        <v>5</v>
      </c>
      <c r="D1591" s="6"/>
      <c r="E1591" s="6">
        <v>2</v>
      </c>
      <c r="F1591" s="6">
        <v>13</v>
      </c>
      <c r="G1591" s="6">
        <v>1</v>
      </c>
      <c r="H1591" s="6"/>
      <c r="I1591" s="24">
        <v>44474.540972222203</v>
      </c>
      <c r="J1591" s="6">
        <v>13</v>
      </c>
      <c r="K1591" s="6">
        <v>5</v>
      </c>
      <c r="L1591" s="6" t="str">
        <f>VLOOKUP(G1591,IDs!$Q$3:$R$22,2,0)</f>
        <v>New Delhi</v>
      </c>
      <c r="M1591" s="6">
        <f>VLOOKUP(E1591,IDs!$A$3:$C$161,3,0)</f>
        <v>1</v>
      </c>
      <c r="N1591" s="6" t="str">
        <f>VLOOKUP(M1591,IDs!$F$3:$G$17,2,0)</f>
        <v>Proctology</v>
      </c>
    </row>
    <row r="1592" spans="1:14" ht="12.75">
      <c r="A1592" s="6" t="s">
        <v>1368</v>
      </c>
      <c r="B1592" s="6">
        <v>46162</v>
      </c>
      <c r="C1592" s="6">
        <v>8</v>
      </c>
      <c r="D1592" s="6"/>
      <c r="E1592" s="6">
        <v>2</v>
      </c>
      <c r="F1592" s="6">
        <v>13</v>
      </c>
      <c r="G1592" s="6">
        <v>1</v>
      </c>
      <c r="H1592" s="6"/>
      <c r="I1592" s="24">
        <v>44474.540972222203</v>
      </c>
      <c r="J1592" s="6">
        <v>13</v>
      </c>
      <c r="K1592" s="6">
        <v>8</v>
      </c>
      <c r="L1592" s="6" t="str">
        <f>VLOOKUP(G1592,IDs!$Q$3:$R$22,2,0)</f>
        <v>New Delhi</v>
      </c>
      <c r="M1592" s="6">
        <f>VLOOKUP(E1592,IDs!$A$3:$C$161,3,0)</f>
        <v>1</v>
      </c>
      <c r="N1592" s="6" t="str">
        <f>VLOOKUP(M1592,IDs!$F$3:$G$17,2,0)</f>
        <v>Proctology</v>
      </c>
    </row>
    <row r="1593" spans="1:14" ht="12.75">
      <c r="A1593" s="6" t="s">
        <v>1369</v>
      </c>
      <c r="B1593" s="6">
        <v>46163</v>
      </c>
      <c r="C1593" s="6">
        <v>1</v>
      </c>
      <c r="D1593" s="6"/>
      <c r="E1593" s="6">
        <v>14</v>
      </c>
      <c r="F1593" s="6">
        <v>39</v>
      </c>
      <c r="G1593" s="6">
        <v>3</v>
      </c>
      <c r="H1593" s="6"/>
      <c r="I1593" s="24">
        <v>44474.543749999997</v>
      </c>
      <c r="J1593" s="6">
        <v>39</v>
      </c>
      <c r="K1593" s="6">
        <v>1</v>
      </c>
      <c r="L1593" s="6" t="str">
        <f>VLOOKUP(G1593,IDs!$Q$3:$R$22,2,0)</f>
        <v>Mumbai</v>
      </c>
      <c r="M1593" s="6">
        <f>VLOOKUP(E1593,IDs!$A$3:$C$161,3,0)</f>
        <v>6</v>
      </c>
      <c r="N1593" s="6" t="str">
        <f>VLOOKUP(M1593,IDs!$F$3:$G$17,2,0)</f>
        <v>Kidney Stone</v>
      </c>
    </row>
    <row r="1594" spans="1:14" ht="12.75">
      <c r="A1594" s="6" t="s">
        <v>1370</v>
      </c>
      <c r="B1594" s="6">
        <v>46164</v>
      </c>
      <c r="C1594" s="6">
        <v>2</v>
      </c>
      <c r="D1594" s="6"/>
      <c r="E1594" s="6">
        <v>37</v>
      </c>
      <c r="F1594" s="6">
        <v>2</v>
      </c>
      <c r="G1594" s="6">
        <v>6</v>
      </c>
      <c r="H1594" s="24">
        <v>44592</v>
      </c>
      <c r="I1594" s="24">
        <v>44474.545138888898</v>
      </c>
      <c r="J1594" s="6">
        <v>2</v>
      </c>
      <c r="K1594" s="6">
        <v>2</v>
      </c>
      <c r="L1594" s="6" t="str">
        <f>VLOOKUP(G1594,IDs!$Q$3:$R$22,2,0)</f>
        <v>Pune</v>
      </c>
      <c r="M1594" s="6">
        <f>VLOOKUP(E1594,IDs!$A$3:$C$161,3,0)</f>
        <v>0</v>
      </c>
      <c r="N1594" s="6" t="str">
        <f>VLOOKUP(M1594,IDs!$F$3:$G$17,2,0)</f>
        <v>Not Assigned</v>
      </c>
    </row>
    <row r="1595" spans="1:14" ht="12.75">
      <c r="A1595" s="6" t="s">
        <v>1371</v>
      </c>
      <c r="B1595" s="6">
        <v>46165</v>
      </c>
      <c r="C1595" s="6">
        <v>1</v>
      </c>
      <c r="D1595" s="6"/>
      <c r="E1595" s="6">
        <v>39</v>
      </c>
      <c r="F1595" s="6">
        <v>39</v>
      </c>
      <c r="G1595" s="6">
        <v>8</v>
      </c>
      <c r="H1595" s="6"/>
      <c r="I1595" s="24">
        <v>44474.545833333301</v>
      </c>
      <c r="J1595" s="6">
        <v>39</v>
      </c>
      <c r="K1595" s="6">
        <v>1</v>
      </c>
      <c r="L1595" s="6" t="str">
        <f>VLOOKUP(G1595,IDs!$Q$3:$R$22,2,0)</f>
        <v xml:space="preserve">Tertiary </v>
      </c>
      <c r="M1595" s="6">
        <f>VLOOKUP(E1595,IDs!$A$3:$C$161,3,0)</f>
        <v>2</v>
      </c>
      <c r="N1595" s="6" t="str">
        <f>VLOOKUP(M1595,IDs!$F$3:$G$17,2,0)</f>
        <v>Urology Circumcision</v>
      </c>
    </row>
    <row r="1596" spans="1:14" ht="12.75">
      <c r="A1596" s="6" t="s">
        <v>1372</v>
      </c>
      <c r="B1596" s="6">
        <v>46166</v>
      </c>
      <c r="C1596" s="6">
        <v>8</v>
      </c>
      <c r="D1596" s="6" t="s">
        <v>49</v>
      </c>
      <c r="E1596" s="6">
        <v>7</v>
      </c>
      <c r="F1596" s="6">
        <v>2</v>
      </c>
      <c r="G1596" s="6">
        <v>8</v>
      </c>
      <c r="H1596" s="24">
        <v>44648</v>
      </c>
      <c r="I1596" s="24">
        <v>44474.546527777798</v>
      </c>
      <c r="J1596" s="6">
        <v>2</v>
      </c>
      <c r="K1596" s="6">
        <v>8</v>
      </c>
      <c r="L1596" s="6" t="str">
        <f>VLOOKUP(G1596,IDs!$Q$3:$R$22,2,0)</f>
        <v xml:space="preserve">Tertiary </v>
      </c>
      <c r="M1596" s="6">
        <f>VLOOKUP(E1596,IDs!$A$3:$C$161,3,0)</f>
        <v>9</v>
      </c>
      <c r="N1596" s="6" t="str">
        <f>VLOOKUP(M1596,IDs!$F$3:$G$17,2,0)</f>
        <v>Ophthalmology</v>
      </c>
    </row>
    <row r="1597" spans="1:14" ht="12.75">
      <c r="A1597" s="6" t="s">
        <v>1373</v>
      </c>
      <c r="B1597" s="6">
        <v>46168</v>
      </c>
      <c r="C1597" s="6">
        <v>1</v>
      </c>
      <c r="D1597" s="6"/>
      <c r="E1597" s="6">
        <v>16</v>
      </c>
      <c r="F1597" s="6">
        <v>2</v>
      </c>
      <c r="G1597" s="6">
        <v>6</v>
      </c>
      <c r="H1597" s="6"/>
      <c r="I1597" s="24">
        <v>44474.550694444399</v>
      </c>
      <c r="J1597" s="6">
        <v>2</v>
      </c>
      <c r="K1597" s="6">
        <v>1</v>
      </c>
      <c r="L1597" s="6" t="str">
        <f>VLOOKUP(G1597,IDs!$Q$3:$R$22,2,0)</f>
        <v>Pune</v>
      </c>
      <c r="M1597" s="6">
        <f>VLOOKUP(E1597,IDs!$A$3:$C$161,3,0)</f>
        <v>3</v>
      </c>
      <c r="N1597" s="6" t="str">
        <f>VLOOKUP(M1597,IDs!$F$3:$G$17,2,0)</f>
        <v>Laproscopy</v>
      </c>
    </row>
    <row r="1598" spans="1:14" ht="12.75">
      <c r="A1598" s="6" t="s">
        <v>1374</v>
      </c>
      <c r="B1598" s="6">
        <v>46169</v>
      </c>
      <c r="C1598" s="6">
        <v>1</v>
      </c>
      <c r="D1598" s="6"/>
      <c r="E1598" s="6">
        <v>39</v>
      </c>
      <c r="F1598" s="6">
        <v>2</v>
      </c>
      <c r="G1598" s="6">
        <v>3</v>
      </c>
      <c r="H1598" s="6"/>
      <c r="I1598" s="24">
        <v>44474.551388888904</v>
      </c>
      <c r="J1598" s="6">
        <v>2</v>
      </c>
      <c r="K1598" s="6">
        <v>1</v>
      </c>
      <c r="L1598" s="6" t="str">
        <f>VLOOKUP(G1598,IDs!$Q$3:$R$22,2,0)</f>
        <v>Mumbai</v>
      </c>
      <c r="M1598" s="6">
        <f>VLOOKUP(E1598,IDs!$A$3:$C$161,3,0)</f>
        <v>2</v>
      </c>
      <c r="N1598" s="6" t="str">
        <f>VLOOKUP(M1598,IDs!$F$3:$G$17,2,0)</f>
        <v>Urology Circumcision</v>
      </c>
    </row>
    <row r="1599" spans="1:14" ht="12.75">
      <c r="A1599" s="6" t="s">
        <v>1375</v>
      </c>
      <c r="B1599" s="6">
        <v>46170</v>
      </c>
      <c r="C1599" s="6">
        <v>5</v>
      </c>
      <c r="D1599" s="6"/>
      <c r="E1599" s="6">
        <v>17</v>
      </c>
      <c r="F1599" s="6">
        <v>13</v>
      </c>
      <c r="G1599" s="6">
        <v>2</v>
      </c>
      <c r="H1599" s="23">
        <v>44494</v>
      </c>
      <c r="I1599" s="24">
        <v>44474.5534722222</v>
      </c>
      <c r="J1599" s="6">
        <v>13</v>
      </c>
      <c r="K1599" s="6">
        <v>5</v>
      </c>
      <c r="L1599" s="6" t="str">
        <f>VLOOKUP(G1599,IDs!$Q$3:$R$22,2,0)</f>
        <v>Bangalore</v>
      </c>
      <c r="M1599" s="6">
        <f>VLOOKUP(E1599,IDs!$A$3:$C$161,3,0)</f>
        <v>7</v>
      </c>
      <c r="N1599" s="6" t="str">
        <f>VLOOKUP(M1599,IDs!$F$3:$G$17,2,0)</f>
        <v>Cosmetic</v>
      </c>
    </row>
    <row r="1600" spans="1:14" ht="12.75">
      <c r="A1600" s="6" t="s">
        <v>1376</v>
      </c>
      <c r="B1600" s="6">
        <v>46173</v>
      </c>
      <c r="C1600" s="6">
        <v>1</v>
      </c>
      <c r="D1600" s="6"/>
      <c r="E1600" s="6">
        <v>21</v>
      </c>
      <c r="F1600" s="6">
        <v>11</v>
      </c>
      <c r="G1600" s="6">
        <v>3</v>
      </c>
      <c r="H1600" s="6"/>
      <c r="I1600" s="24">
        <v>44474.564583333296</v>
      </c>
      <c r="J1600" s="6">
        <v>11</v>
      </c>
      <c r="K1600" s="6">
        <v>1</v>
      </c>
      <c r="L1600" s="6" t="str">
        <f>VLOOKUP(G1600,IDs!$Q$3:$R$22,2,0)</f>
        <v>Mumbai</v>
      </c>
      <c r="M1600" s="6">
        <f>VLOOKUP(E1600,IDs!$A$3:$C$161,3,0)</f>
        <v>1</v>
      </c>
      <c r="N1600" s="6" t="str">
        <f>VLOOKUP(M1600,IDs!$F$3:$G$17,2,0)</f>
        <v>Proctology</v>
      </c>
    </row>
    <row r="1601" spans="1:14" ht="12.75">
      <c r="A1601" s="6" t="s">
        <v>1377</v>
      </c>
      <c r="B1601" s="6">
        <v>46175</v>
      </c>
      <c r="C1601" s="6">
        <v>2</v>
      </c>
      <c r="D1601" s="6"/>
      <c r="E1601" s="6">
        <v>17</v>
      </c>
      <c r="F1601" s="6">
        <v>54</v>
      </c>
      <c r="G1601" s="6">
        <v>3</v>
      </c>
      <c r="H1601" s="24">
        <v>44723</v>
      </c>
      <c r="I1601" s="24">
        <v>44474.565972222197</v>
      </c>
      <c r="J1601" s="6">
        <v>54</v>
      </c>
      <c r="K1601" s="6">
        <v>2</v>
      </c>
      <c r="L1601" s="6" t="str">
        <f>VLOOKUP(G1601,IDs!$Q$3:$R$22,2,0)</f>
        <v>Mumbai</v>
      </c>
      <c r="M1601" s="6">
        <f>VLOOKUP(E1601,IDs!$A$3:$C$161,3,0)</f>
        <v>7</v>
      </c>
      <c r="N1601" s="6" t="str">
        <f>VLOOKUP(M1601,IDs!$F$3:$G$17,2,0)</f>
        <v>Cosmetic</v>
      </c>
    </row>
    <row r="1602" spans="1:14" ht="12.75">
      <c r="A1602" s="6" t="s">
        <v>1378</v>
      </c>
      <c r="B1602" s="6">
        <v>46176</v>
      </c>
      <c r="C1602" s="6">
        <v>5</v>
      </c>
      <c r="D1602" s="6" t="s">
        <v>49</v>
      </c>
      <c r="E1602" s="6">
        <v>135</v>
      </c>
      <c r="F1602" s="6">
        <v>13</v>
      </c>
      <c r="G1602" s="6">
        <v>1</v>
      </c>
      <c r="H1602" s="24">
        <v>44747</v>
      </c>
      <c r="I1602" s="24">
        <v>44474.569444444402</v>
      </c>
      <c r="J1602" s="6">
        <v>13</v>
      </c>
      <c r="K1602" s="6">
        <v>5</v>
      </c>
      <c r="L1602" s="6" t="str">
        <f>VLOOKUP(G1602,IDs!$Q$3:$R$22,2,0)</f>
        <v>New Delhi</v>
      </c>
      <c r="M1602" s="6">
        <f>VLOOKUP(E1602,IDs!$A$3:$C$161,3,0)</f>
        <v>10</v>
      </c>
      <c r="N1602" s="6" t="str">
        <f>VLOOKUP(M1602,IDs!$F$3:$G$17,2,0)</f>
        <v>Dental</v>
      </c>
    </row>
    <row r="1603" spans="1:14" ht="12.75">
      <c r="A1603" s="6" t="s">
        <v>1379</v>
      </c>
      <c r="B1603" s="6">
        <v>46177</v>
      </c>
      <c r="C1603" s="6">
        <v>1</v>
      </c>
      <c r="D1603" s="6"/>
      <c r="E1603" s="6">
        <v>18</v>
      </c>
      <c r="F1603" s="6">
        <v>2</v>
      </c>
      <c r="G1603" s="6">
        <v>2</v>
      </c>
      <c r="H1603" s="6"/>
      <c r="I1603" s="24">
        <v>44474.573611111096</v>
      </c>
      <c r="J1603" s="6">
        <v>2</v>
      </c>
      <c r="K1603" s="6">
        <v>1</v>
      </c>
      <c r="L1603" s="6" t="str">
        <f>VLOOKUP(G1603,IDs!$Q$3:$R$22,2,0)</f>
        <v>Bangalore</v>
      </c>
      <c r="M1603" s="6">
        <f>VLOOKUP(E1603,IDs!$A$3:$C$161,3,0)</f>
        <v>5</v>
      </c>
      <c r="N1603" s="6" t="str">
        <f>VLOOKUP(M1603,IDs!$F$3:$G$17,2,0)</f>
        <v>Vascular</v>
      </c>
    </row>
    <row r="1604" spans="1:14" ht="12.75">
      <c r="A1604" s="6" t="s">
        <v>1380</v>
      </c>
      <c r="B1604" s="6">
        <v>46179</v>
      </c>
      <c r="C1604" s="6">
        <v>2</v>
      </c>
      <c r="D1604" s="6"/>
      <c r="E1604" s="6">
        <v>37</v>
      </c>
      <c r="F1604" s="6">
        <v>2</v>
      </c>
      <c r="G1604" s="6">
        <v>2</v>
      </c>
      <c r="H1604" s="24">
        <v>44475</v>
      </c>
      <c r="I1604" s="24">
        <v>44474.579861111102</v>
      </c>
      <c r="J1604" s="6">
        <v>2</v>
      </c>
      <c r="K1604" s="6">
        <v>2</v>
      </c>
      <c r="L1604" s="6" t="str">
        <f>VLOOKUP(G1604,IDs!$Q$3:$R$22,2,0)</f>
        <v>Bangalore</v>
      </c>
      <c r="M1604" s="6">
        <f>VLOOKUP(E1604,IDs!$A$3:$C$161,3,0)</f>
        <v>0</v>
      </c>
      <c r="N1604" s="6" t="str">
        <f>VLOOKUP(M1604,IDs!$F$3:$G$17,2,0)</f>
        <v>Not Assigned</v>
      </c>
    </row>
    <row r="1605" spans="1:14" ht="12.75">
      <c r="A1605" s="6" t="s">
        <v>1381</v>
      </c>
      <c r="B1605" s="6">
        <v>46180</v>
      </c>
      <c r="C1605" s="6">
        <v>1</v>
      </c>
      <c r="D1605" s="6"/>
      <c r="E1605" s="6">
        <v>18</v>
      </c>
      <c r="F1605" s="6">
        <v>10</v>
      </c>
      <c r="G1605" s="6">
        <v>2</v>
      </c>
      <c r="H1605" s="6"/>
      <c r="I1605" s="24">
        <v>44474.5805555556</v>
      </c>
      <c r="J1605" s="6">
        <v>10</v>
      </c>
      <c r="K1605" s="6">
        <v>1</v>
      </c>
      <c r="L1605" s="6" t="str">
        <f>VLOOKUP(G1605,IDs!$Q$3:$R$22,2,0)</f>
        <v>Bangalore</v>
      </c>
      <c r="M1605" s="6">
        <f>VLOOKUP(E1605,IDs!$A$3:$C$161,3,0)</f>
        <v>5</v>
      </c>
      <c r="N1605" s="6" t="str">
        <f>VLOOKUP(M1605,IDs!$F$3:$G$17,2,0)</f>
        <v>Vascular</v>
      </c>
    </row>
    <row r="1606" spans="1:14" ht="12.75">
      <c r="A1606" s="6" t="s">
        <v>1382</v>
      </c>
      <c r="B1606" s="6">
        <v>46181</v>
      </c>
      <c r="C1606" s="6">
        <v>1</v>
      </c>
      <c r="D1606" s="6" t="s">
        <v>54</v>
      </c>
      <c r="E1606" s="6">
        <v>20</v>
      </c>
      <c r="F1606" s="6">
        <v>54</v>
      </c>
      <c r="G1606" s="6">
        <v>3</v>
      </c>
      <c r="H1606" s="24">
        <v>44723</v>
      </c>
      <c r="I1606" s="24">
        <v>44474.5805555556</v>
      </c>
      <c r="J1606" s="6">
        <v>54</v>
      </c>
      <c r="K1606" s="6">
        <v>1</v>
      </c>
      <c r="L1606" s="6" t="str">
        <f>VLOOKUP(G1606,IDs!$Q$3:$R$22,2,0)</f>
        <v>Mumbai</v>
      </c>
      <c r="M1606" s="6">
        <f>VLOOKUP(E1606,IDs!$A$3:$C$161,3,0)</f>
        <v>1</v>
      </c>
      <c r="N1606" s="6" t="str">
        <f>VLOOKUP(M1606,IDs!$F$3:$G$17,2,0)</f>
        <v>Proctology</v>
      </c>
    </row>
    <row r="1607" spans="1:14" ht="12.75">
      <c r="A1607" s="6" t="s">
        <v>1383</v>
      </c>
      <c r="B1607" s="6">
        <v>46182</v>
      </c>
      <c r="C1607" s="6">
        <v>2</v>
      </c>
      <c r="D1607" s="6" t="s">
        <v>49</v>
      </c>
      <c r="E1607" s="6">
        <v>135</v>
      </c>
      <c r="F1607" s="6">
        <v>13</v>
      </c>
      <c r="G1607" s="6">
        <v>1</v>
      </c>
      <c r="H1607" s="6"/>
      <c r="I1607" s="24">
        <v>44474.583333333299</v>
      </c>
      <c r="J1607" s="6">
        <v>13</v>
      </c>
      <c r="K1607" s="6">
        <v>2</v>
      </c>
      <c r="L1607" s="6" t="str">
        <f>VLOOKUP(G1607,IDs!$Q$3:$R$22,2,0)</f>
        <v>New Delhi</v>
      </c>
      <c r="M1607" s="6">
        <f>VLOOKUP(E1607,IDs!$A$3:$C$161,3,0)</f>
        <v>10</v>
      </c>
      <c r="N1607" s="6" t="str">
        <f>VLOOKUP(M1607,IDs!$F$3:$G$17,2,0)</f>
        <v>Dental</v>
      </c>
    </row>
    <row r="1608" spans="1:14" ht="12.75">
      <c r="A1608" s="6" t="s">
        <v>1384</v>
      </c>
      <c r="B1608" s="6">
        <v>46183</v>
      </c>
      <c r="C1608" s="6">
        <v>1</v>
      </c>
      <c r="D1608" s="6"/>
      <c r="E1608" s="6">
        <v>14</v>
      </c>
      <c r="F1608" s="6">
        <v>13</v>
      </c>
      <c r="G1608" s="6">
        <v>1</v>
      </c>
      <c r="H1608" s="6"/>
      <c r="I1608" s="24">
        <v>44474.584027777797</v>
      </c>
      <c r="J1608" s="6">
        <v>13</v>
      </c>
      <c r="K1608" s="6">
        <v>1</v>
      </c>
      <c r="L1608" s="6" t="str">
        <f>VLOOKUP(G1608,IDs!$Q$3:$R$22,2,0)</f>
        <v>New Delhi</v>
      </c>
      <c r="M1608" s="6">
        <f>VLOOKUP(E1608,IDs!$A$3:$C$161,3,0)</f>
        <v>6</v>
      </c>
      <c r="N1608" s="6" t="str">
        <f>VLOOKUP(M1608,IDs!$F$3:$G$17,2,0)</f>
        <v>Kidney Stone</v>
      </c>
    </row>
    <row r="1609" spans="1:14" ht="12.75">
      <c r="A1609" s="6" t="s">
        <v>1385</v>
      </c>
      <c r="B1609" s="6">
        <v>46185</v>
      </c>
      <c r="C1609" s="6">
        <v>1</v>
      </c>
      <c r="D1609" s="6"/>
      <c r="E1609" s="6">
        <v>18</v>
      </c>
      <c r="F1609" s="6">
        <v>12</v>
      </c>
      <c r="G1609" s="6">
        <v>1</v>
      </c>
      <c r="H1609" s="6"/>
      <c r="I1609" s="24">
        <v>44474.587500000001</v>
      </c>
      <c r="J1609" s="6">
        <v>12</v>
      </c>
      <c r="K1609" s="6">
        <v>1</v>
      </c>
      <c r="L1609" s="6" t="str">
        <f>VLOOKUP(G1609,IDs!$Q$3:$R$22,2,0)</f>
        <v>New Delhi</v>
      </c>
      <c r="M1609" s="6">
        <f>VLOOKUP(E1609,IDs!$A$3:$C$161,3,0)</f>
        <v>5</v>
      </c>
      <c r="N1609" s="6" t="str">
        <f>VLOOKUP(M1609,IDs!$F$3:$G$17,2,0)</f>
        <v>Vascular</v>
      </c>
    </row>
    <row r="1610" spans="1:14" ht="12.75">
      <c r="A1610" s="6" t="s">
        <v>1386</v>
      </c>
      <c r="B1610" s="6">
        <v>46186</v>
      </c>
      <c r="C1610" s="6">
        <v>2</v>
      </c>
      <c r="D1610" s="6"/>
      <c r="E1610" s="6">
        <v>17</v>
      </c>
      <c r="F1610" s="6">
        <v>13</v>
      </c>
      <c r="G1610" s="6">
        <v>1</v>
      </c>
      <c r="H1610" s="23">
        <v>44483</v>
      </c>
      <c r="I1610" s="24">
        <v>44474.59375</v>
      </c>
      <c r="J1610" s="6">
        <v>13</v>
      </c>
      <c r="K1610" s="6">
        <v>2</v>
      </c>
      <c r="L1610" s="6" t="str">
        <f>VLOOKUP(G1610,IDs!$Q$3:$R$22,2,0)</f>
        <v>New Delhi</v>
      </c>
      <c r="M1610" s="6">
        <f>VLOOKUP(E1610,IDs!$A$3:$C$161,3,0)</f>
        <v>7</v>
      </c>
      <c r="N1610" s="6" t="str">
        <f>VLOOKUP(M1610,IDs!$F$3:$G$17,2,0)</f>
        <v>Cosmetic</v>
      </c>
    </row>
    <row r="1611" spans="1:14" ht="12.75">
      <c r="A1611" s="6" t="s">
        <v>1387</v>
      </c>
      <c r="B1611" s="6">
        <v>46187</v>
      </c>
      <c r="C1611" s="6">
        <v>2</v>
      </c>
      <c r="D1611" s="6"/>
      <c r="E1611" s="6">
        <v>37</v>
      </c>
      <c r="F1611" s="6">
        <v>13</v>
      </c>
      <c r="G1611" s="6">
        <v>1</v>
      </c>
      <c r="H1611" s="6"/>
      <c r="I1611" s="24">
        <v>44474.59375</v>
      </c>
      <c r="J1611" s="6">
        <v>13</v>
      </c>
      <c r="K1611" s="6">
        <v>2</v>
      </c>
      <c r="L1611" s="6" t="str">
        <f>VLOOKUP(G1611,IDs!$Q$3:$R$22,2,0)</f>
        <v>New Delhi</v>
      </c>
      <c r="M1611" s="6">
        <f>VLOOKUP(E1611,IDs!$A$3:$C$161,3,0)</f>
        <v>0</v>
      </c>
      <c r="N1611" s="6" t="str">
        <f>VLOOKUP(M1611,IDs!$F$3:$G$17,2,0)</f>
        <v>Not Assigned</v>
      </c>
    </row>
    <row r="1612" spans="1:14" ht="12.75">
      <c r="A1612" s="6" t="s">
        <v>1388</v>
      </c>
      <c r="B1612" s="6">
        <v>46188</v>
      </c>
      <c r="C1612" s="6">
        <v>2</v>
      </c>
      <c r="D1612" s="6"/>
      <c r="E1612" s="6">
        <v>37</v>
      </c>
      <c r="F1612" s="6">
        <v>12</v>
      </c>
      <c r="G1612" s="6">
        <v>3</v>
      </c>
      <c r="H1612" s="6"/>
      <c r="I1612" s="24">
        <v>44474.614583333299</v>
      </c>
      <c r="J1612" s="6">
        <v>12</v>
      </c>
      <c r="K1612" s="6">
        <v>2</v>
      </c>
      <c r="L1612" s="6" t="str">
        <f>VLOOKUP(G1612,IDs!$Q$3:$R$22,2,0)</f>
        <v>Mumbai</v>
      </c>
      <c r="M1612" s="6">
        <f>VLOOKUP(E1612,IDs!$A$3:$C$161,3,0)</f>
        <v>0</v>
      </c>
      <c r="N1612" s="6" t="str">
        <f>VLOOKUP(M1612,IDs!$F$3:$G$17,2,0)</f>
        <v>Not Assigned</v>
      </c>
    </row>
    <row r="1613" spans="1:14" ht="12.75">
      <c r="A1613" s="6" t="s">
        <v>1389</v>
      </c>
      <c r="B1613" s="6">
        <v>46189</v>
      </c>
      <c r="C1613" s="6">
        <v>2</v>
      </c>
      <c r="D1613" s="6"/>
      <c r="E1613" s="6">
        <v>17</v>
      </c>
      <c r="F1613" s="6">
        <v>51</v>
      </c>
      <c r="G1613" s="6">
        <v>1</v>
      </c>
      <c r="H1613" s="24">
        <v>44454</v>
      </c>
      <c r="I1613" s="24">
        <v>44474.614583333299</v>
      </c>
      <c r="J1613" s="6">
        <v>51</v>
      </c>
      <c r="K1613" s="6">
        <v>2</v>
      </c>
      <c r="L1613" s="6" t="str">
        <f>VLOOKUP(G1613,IDs!$Q$3:$R$22,2,0)</f>
        <v>New Delhi</v>
      </c>
      <c r="M1613" s="6">
        <f>VLOOKUP(E1613,IDs!$A$3:$C$161,3,0)</f>
        <v>7</v>
      </c>
      <c r="N1613" s="6" t="str">
        <f>VLOOKUP(M1613,IDs!$F$3:$G$17,2,0)</f>
        <v>Cosmetic</v>
      </c>
    </row>
    <row r="1614" spans="1:14" ht="12.75">
      <c r="A1614" s="6" t="s">
        <v>1390</v>
      </c>
      <c r="B1614" s="6">
        <v>46190</v>
      </c>
      <c r="C1614" s="6">
        <v>2</v>
      </c>
      <c r="D1614" s="6"/>
      <c r="E1614" s="6">
        <v>17</v>
      </c>
      <c r="F1614" s="6">
        <v>51</v>
      </c>
      <c r="G1614" s="6">
        <v>1</v>
      </c>
      <c r="H1614" s="24">
        <v>44462</v>
      </c>
      <c r="I1614" s="24">
        <v>44474.615277777797</v>
      </c>
      <c r="J1614" s="6">
        <v>51</v>
      </c>
      <c r="K1614" s="6">
        <v>2</v>
      </c>
      <c r="L1614" s="6" t="str">
        <f>VLOOKUP(G1614,IDs!$Q$3:$R$22,2,0)</f>
        <v>New Delhi</v>
      </c>
      <c r="M1614" s="6">
        <f>VLOOKUP(E1614,IDs!$A$3:$C$161,3,0)</f>
        <v>7</v>
      </c>
      <c r="N1614" s="6" t="str">
        <f>VLOOKUP(M1614,IDs!$F$3:$G$17,2,0)</f>
        <v>Cosmetic</v>
      </c>
    </row>
    <row r="1615" spans="1:14" ht="12.75">
      <c r="A1615" s="6" t="s">
        <v>1391</v>
      </c>
      <c r="B1615" s="6">
        <v>46191</v>
      </c>
      <c r="C1615" s="6">
        <v>2</v>
      </c>
      <c r="D1615" s="6"/>
      <c r="E1615" s="6">
        <v>17</v>
      </c>
      <c r="F1615" s="6">
        <v>51</v>
      </c>
      <c r="G1615" s="6">
        <v>1</v>
      </c>
      <c r="H1615" s="24">
        <v>44455</v>
      </c>
      <c r="I1615" s="24">
        <v>44474.6159722222</v>
      </c>
      <c r="J1615" s="6">
        <v>51</v>
      </c>
      <c r="K1615" s="6">
        <v>2</v>
      </c>
      <c r="L1615" s="6" t="str">
        <f>VLOOKUP(G1615,IDs!$Q$3:$R$22,2,0)</f>
        <v>New Delhi</v>
      </c>
      <c r="M1615" s="6">
        <f>VLOOKUP(E1615,IDs!$A$3:$C$161,3,0)</f>
        <v>7</v>
      </c>
      <c r="N1615" s="6" t="str">
        <f>VLOOKUP(M1615,IDs!$F$3:$G$17,2,0)</f>
        <v>Cosmetic</v>
      </c>
    </row>
    <row r="1616" spans="1:14" ht="12.75">
      <c r="A1616" s="6" t="s">
        <v>1392</v>
      </c>
      <c r="B1616" s="6">
        <v>46192</v>
      </c>
      <c r="C1616" s="6">
        <v>2</v>
      </c>
      <c r="D1616" s="6"/>
      <c r="E1616" s="6">
        <v>17</v>
      </c>
      <c r="F1616" s="6">
        <v>51</v>
      </c>
      <c r="G1616" s="6">
        <v>1</v>
      </c>
      <c r="H1616" s="24">
        <v>44450</v>
      </c>
      <c r="I1616" s="24">
        <v>44474.616666666698</v>
      </c>
      <c r="J1616" s="6">
        <v>51</v>
      </c>
      <c r="K1616" s="6">
        <v>2</v>
      </c>
      <c r="L1616" s="6" t="str">
        <f>VLOOKUP(G1616,IDs!$Q$3:$R$22,2,0)</f>
        <v>New Delhi</v>
      </c>
      <c r="M1616" s="6">
        <f>VLOOKUP(E1616,IDs!$A$3:$C$161,3,0)</f>
        <v>7</v>
      </c>
      <c r="N1616" s="6" t="str">
        <f>VLOOKUP(M1616,IDs!$F$3:$G$17,2,0)</f>
        <v>Cosmetic</v>
      </c>
    </row>
    <row r="1617" spans="1:14" ht="12.75">
      <c r="A1617" s="6" t="s">
        <v>1393</v>
      </c>
      <c r="B1617" s="6">
        <v>46193</v>
      </c>
      <c r="C1617" s="6">
        <v>2</v>
      </c>
      <c r="D1617" s="6"/>
      <c r="E1617" s="6">
        <v>2</v>
      </c>
      <c r="F1617" s="6">
        <v>39</v>
      </c>
      <c r="G1617" s="6">
        <v>2</v>
      </c>
      <c r="H1617" s="23">
        <v>44492</v>
      </c>
      <c r="I1617" s="24">
        <v>44474.618055555598</v>
      </c>
      <c r="J1617" s="6">
        <v>39</v>
      </c>
      <c r="K1617" s="6">
        <v>2</v>
      </c>
      <c r="L1617" s="6" t="str">
        <f>VLOOKUP(G1617,IDs!$Q$3:$R$22,2,0)</f>
        <v>Bangalore</v>
      </c>
      <c r="M1617" s="6">
        <f>VLOOKUP(E1617,IDs!$A$3:$C$161,3,0)</f>
        <v>1</v>
      </c>
      <c r="N1617" s="6" t="str">
        <f>VLOOKUP(M1617,IDs!$F$3:$G$17,2,0)</f>
        <v>Proctology</v>
      </c>
    </row>
    <row r="1618" spans="1:14" ht="12.75">
      <c r="A1618" s="6" t="s">
        <v>1394</v>
      </c>
      <c r="B1618" s="6">
        <v>46194</v>
      </c>
      <c r="C1618" s="6">
        <v>1</v>
      </c>
      <c r="D1618" s="6"/>
      <c r="E1618" s="6">
        <v>2</v>
      </c>
      <c r="F1618" s="6">
        <v>65</v>
      </c>
      <c r="G1618" s="6">
        <v>4</v>
      </c>
      <c r="H1618" s="23">
        <v>44487</v>
      </c>
      <c r="I1618" s="24">
        <v>44474.618055555598</v>
      </c>
      <c r="J1618" s="6">
        <v>65</v>
      </c>
      <c r="K1618" s="6">
        <v>1</v>
      </c>
      <c r="L1618" s="6" t="str">
        <f>VLOOKUP(G1618,IDs!$Q$3:$R$22,2,0)</f>
        <v>Hyderabad</v>
      </c>
      <c r="M1618" s="6">
        <f>VLOOKUP(E1618,IDs!$A$3:$C$161,3,0)</f>
        <v>1</v>
      </c>
      <c r="N1618" s="6" t="str">
        <f>VLOOKUP(M1618,IDs!$F$3:$G$17,2,0)</f>
        <v>Proctology</v>
      </c>
    </row>
    <row r="1619" spans="1:14" ht="12.75">
      <c r="A1619" s="6" t="s">
        <v>1355</v>
      </c>
      <c r="B1619" s="6">
        <v>46195</v>
      </c>
      <c r="C1619" s="6">
        <v>5</v>
      </c>
      <c r="D1619" s="6"/>
      <c r="E1619" s="6">
        <v>39</v>
      </c>
      <c r="F1619" s="6">
        <v>12</v>
      </c>
      <c r="G1619" s="6">
        <v>3</v>
      </c>
      <c r="H1619" s="6"/>
      <c r="I1619" s="24">
        <v>44474.618750000001</v>
      </c>
      <c r="J1619" s="6">
        <v>12</v>
      </c>
      <c r="K1619" s="6">
        <v>5</v>
      </c>
      <c r="L1619" s="6" t="str">
        <f>VLOOKUP(G1619,IDs!$Q$3:$R$22,2,0)</f>
        <v>Mumbai</v>
      </c>
      <c r="M1619" s="6">
        <f>VLOOKUP(E1619,IDs!$A$3:$C$161,3,0)</f>
        <v>2</v>
      </c>
      <c r="N1619" s="6" t="str">
        <f>VLOOKUP(M1619,IDs!$F$3:$G$17,2,0)</f>
        <v>Urology Circumcision</v>
      </c>
    </row>
    <row r="1620" spans="1:14" ht="12.75">
      <c r="A1620" s="6" t="s">
        <v>364</v>
      </c>
      <c r="B1620" s="6">
        <v>46196</v>
      </c>
      <c r="C1620" s="6">
        <v>5</v>
      </c>
      <c r="D1620" s="6" t="s">
        <v>49</v>
      </c>
      <c r="E1620" s="6">
        <v>17</v>
      </c>
      <c r="F1620" s="6">
        <v>18</v>
      </c>
      <c r="G1620" s="6">
        <v>2</v>
      </c>
      <c r="H1620" s="6"/>
      <c r="I1620" s="24">
        <v>44474.618750000001</v>
      </c>
      <c r="J1620" s="6">
        <v>18</v>
      </c>
      <c r="K1620" s="6">
        <v>5</v>
      </c>
      <c r="L1620" s="6" t="str">
        <f>VLOOKUP(G1620,IDs!$Q$3:$R$22,2,0)</f>
        <v>Bangalore</v>
      </c>
      <c r="M1620" s="6">
        <f>VLOOKUP(E1620,IDs!$A$3:$C$161,3,0)</f>
        <v>7</v>
      </c>
      <c r="N1620" s="6" t="str">
        <f>VLOOKUP(M1620,IDs!$F$3:$G$17,2,0)</f>
        <v>Cosmetic</v>
      </c>
    </row>
    <row r="1621" spans="1:14" ht="12.75">
      <c r="A1621" s="6" t="s">
        <v>60</v>
      </c>
      <c r="B1621" s="6">
        <v>46197</v>
      </c>
      <c r="C1621" s="6">
        <v>2</v>
      </c>
      <c r="D1621" s="6"/>
      <c r="E1621" s="6">
        <v>37</v>
      </c>
      <c r="F1621" s="6">
        <v>2</v>
      </c>
      <c r="G1621" s="6">
        <v>3</v>
      </c>
      <c r="H1621" s="6"/>
      <c r="I1621" s="24">
        <v>44474.621527777803</v>
      </c>
      <c r="J1621" s="6">
        <v>2</v>
      </c>
      <c r="K1621" s="6">
        <v>2</v>
      </c>
      <c r="L1621" s="6" t="str">
        <f>VLOOKUP(G1621,IDs!$Q$3:$R$22,2,0)</f>
        <v>Mumbai</v>
      </c>
      <c r="M1621" s="6">
        <f>VLOOKUP(E1621,IDs!$A$3:$C$161,3,0)</f>
        <v>0</v>
      </c>
      <c r="N1621" s="6" t="str">
        <f>VLOOKUP(M1621,IDs!$F$3:$G$17,2,0)</f>
        <v>Not Assigned</v>
      </c>
    </row>
    <row r="1622" spans="1:14" ht="12.75">
      <c r="A1622" s="6" t="s">
        <v>1395</v>
      </c>
      <c r="B1622" s="6">
        <v>46198</v>
      </c>
      <c r="C1622" s="6">
        <v>1</v>
      </c>
      <c r="D1622" s="6"/>
      <c r="E1622" s="6">
        <v>2</v>
      </c>
      <c r="F1622" s="6">
        <v>13</v>
      </c>
      <c r="G1622" s="6">
        <v>3</v>
      </c>
      <c r="H1622" s="6"/>
      <c r="I1622" s="24">
        <v>44474.623611111099</v>
      </c>
      <c r="J1622" s="6">
        <v>13</v>
      </c>
      <c r="K1622" s="6">
        <v>1</v>
      </c>
      <c r="L1622" s="6" t="str">
        <f>VLOOKUP(G1622,IDs!$Q$3:$R$22,2,0)</f>
        <v>Mumbai</v>
      </c>
      <c r="M1622" s="6">
        <f>VLOOKUP(E1622,IDs!$A$3:$C$161,3,0)</f>
        <v>1</v>
      </c>
      <c r="N1622" s="6" t="str">
        <f>VLOOKUP(M1622,IDs!$F$3:$G$17,2,0)</f>
        <v>Proctology</v>
      </c>
    </row>
    <row r="1623" spans="1:14" ht="12.75">
      <c r="A1623" s="6" t="s">
        <v>1396</v>
      </c>
      <c r="B1623" s="6">
        <v>46199</v>
      </c>
      <c r="C1623" s="6">
        <v>1</v>
      </c>
      <c r="D1623" s="6" t="s">
        <v>49</v>
      </c>
      <c r="E1623" s="6">
        <v>2</v>
      </c>
      <c r="F1623" s="6">
        <v>2</v>
      </c>
      <c r="G1623" s="6">
        <v>2</v>
      </c>
      <c r="H1623" s="6"/>
      <c r="I1623" s="24">
        <v>44474.626388888901</v>
      </c>
      <c r="J1623" s="6">
        <v>2</v>
      </c>
      <c r="K1623" s="6">
        <v>1</v>
      </c>
      <c r="L1623" s="6" t="str">
        <f>VLOOKUP(G1623,IDs!$Q$3:$R$22,2,0)</f>
        <v>Bangalore</v>
      </c>
      <c r="M1623" s="6">
        <f>VLOOKUP(E1623,IDs!$A$3:$C$161,3,0)</f>
        <v>1</v>
      </c>
      <c r="N1623" s="6" t="str">
        <f>VLOOKUP(M1623,IDs!$F$3:$G$17,2,0)</f>
        <v>Proctology</v>
      </c>
    </row>
    <row r="1624" spans="1:14" ht="12.75">
      <c r="A1624" s="6" t="s">
        <v>1397</v>
      </c>
      <c r="B1624" s="6">
        <v>46201</v>
      </c>
      <c r="C1624" s="6">
        <v>2</v>
      </c>
      <c r="D1624" s="6"/>
      <c r="E1624" s="6">
        <v>37</v>
      </c>
      <c r="F1624" s="6">
        <v>12</v>
      </c>
      <c r="G1624" s="6">
        <v>3</v>
      </c>
      <c r="H1624" s="6"/>
      <c r="I1624" s="24">
        <v>44474.628472222197</v>
      </c>
      <c r="J1624" s="6">
        <v>12</v>
      </c>
      <c r="K1624" s="6">
        <v>2</v>
      </c>
      <c r="L1624" s="6" t="str">
        <f>VLOOKUP(G1624,IDs!$Q$3:$R$22,2,0)</f>
        <v>Mumbai</v>
      </c>
      <c r="M1624" s="6">
        <f>VLOOKUP(E1624,IDs!$A$3:$C$161,3,0)</f>
        <v>0</v>
      </c>
      <c r="N1624" s="6" t="str">
        <f>VLOOKUP(M1624,IDs!$F$3:$G$17,2,0)</f>
        <v>Not Assigned</v>
      </c>
    </row>
    <row r="1625" spans="1:14" ht="12.75">
      <c r="A1625" s="6" t="s">
        <v>1398</v>
      </c>
      <c r="B1625" s="6">
        <v>46202</v>
      </c>
      <c r="C1625" s="6">
        <v>2</v>
      </c>
      <c r="D1625" s="6"/>
      <c r="E1625" s="6">
        <v>37</v>
      </c>
      <c r="F1625" s="6">
        <v>2</v>
      </c>
      <c r="G1625" s="6">
        <v>3</v>
      </c>
      <c r="H1625" s="6"/>
      <c r="I1625" s="24">
        <v>44474.628472222197</v>
      </c>
      <c r="J1625" s="6">
        <v>2</v>
      </c>
      <c r="K1625" s="6">
        <v>2</v>
      </c>
      <c r="L1625" s="6" t="str">
        <f>VLOOKUP(G1625,IDs!$Q$3:$R$22,2,0)</f>
        <v>Mumbai</v>
      </c>
      <c r="M1625" s="6">
        <f>VLOOKUP(E1625,IDs!$A$3:$C$161,3,0)</f>
        <v>0</v>
      </c>
      <c r="N1625" s="6" t="str">
        <f>VLOOKUP(M1625,IDs!$F$3:$G$17,2,0)</f>
        <v>Not Assigned</v>
      </c>
    </row>
    <row r="1626" spans="1:14" ht="12.75">
      <c r="A1626" s="6" t="s">
        <v>1399</v>
      </c>
      <c r="B1626" s="6">
        <v>46203</v>
      </c>
      <c r="C1626" s="6">
        <v>1</v>
      </c>
      <c r="D1626" s="6"/>
      <c r="E1626" s="6">
        <v>17</v>
      </c>
      <c r="F1626" s="6">
        <v>39</v>
      </c>
      <c r="G1626" s="6">
        <v>3</v>
      </c>
      <c r="H1626" s="6"/>
      <c r="I1626" s="24">
        <v>44474.629166666702</v>
      </c>
      <c r="J1626" s="6">
        <v>39</v>
      </c>
      <c r="K1626" s="6">
        <v>1</v>
      </c>
      <c r="L1626" s="6" t="str">
        <f>VLOOKUP(G1626,IDs!$Q$3:$R$22,2,0)</f>
        <v>Mumbai</v>
      </c>
      <c r="M1626" s="6">
        <f>VLOOKUP(E1626,IDs!$A$3:$C$161,3,0)</f>
        <v>7</v>
      </c>
      <c r="N1626" s="6" t="str">
        <f>VLOOKUP(M1626,IDs!$F$3:$G$17,2,0)</f>
        <v>Cosmetic</v>
      </c>
    </row>
    <row r="1627" spans="1:14" ht="12.75">
      <c r="A1627" s="6" t="s">
        <v>1397</v>
      </c>
      <c r="B1627" s="6">
        <v>46204</v>
      </c>
      <c r="C1627" s="6">
        <v>2</v>
      </c>
      <c r="D1627" s="6"/>
      <c r="E1627" s="6">
        <v>96</v>
      </c>
      <c r="F1627" s="6">
        <v>39</v>
      </c>
      <c r="G1627" s="6">
        <v>3</v>
      </c>
      <c r="H1627" s="6"/>
      <c r="I1627" s="24">
        <v>44474.631944444402</v>
      </c>
      <c r="J1627" s="6">
        <v>39</v>
      </c>
      <c r="K1627" s="6">
        <v>2</v>
      </c>
      <c r="L1627" s="6" t="str">
        <f>VLOOKUP(G1627,IDs!$Q$3:$R$22,2,0)</f>
        <v>Mumbai</v>
      </c>
      <c r="M1627" s="6">
        <f>VLOOKUP(E1627,IDs!$A$3:$C$161,3,0)</f>
        <v>7</v>
      </c>
      <c r="N1627" s="6" t="str">
        <f>VLOOKUP(M1627,IDs!$F$3:$G$17,2,0)</f>
        <v>Cosmetic</v>
      </c>
    </row>
    <row r="1628" spans="1:14" ht="12.75">
      <c r="A1628" s="6" t="s">
        <v>1400</v>
      </c>
      <c r="B1628" s="6">
        <v>46205</v>
      </c>
      <c r="C1628" s="6">
        <v>2</v>
      </c>
      <c r="D1628" s="6"/>
      <c r="E1628" s="6">
        <v>37</v>
      </c>
      <c r="F1628" s="6">
        <v>12</v>
      </c>
      <c r="G1628" s="6">
        <v>3</v>
      </c>
      <c r="H1628" s="6"/>
      <c r="I1628" s="24">
        <v>44474.631944444402</v>
      </c>
      <c r="J1628" s="6">
        <v>12</v>
      </c>
      <c r="K1628" s="6">
        <v>2</v>
      </c>
      <c r="L1628" s="6" t="str">
        <f>VLOOKUP(G1628,IDs!$Q$3:$R$22,2,0)</f>
        <v>Mumbai</v>
      </c>
      <c r="M1628" s="6">
        <f>VLOOKUP(E1628,IDs!$A$3:$C$161,3,0)</f>
        <v>0</v>
      </c>
      <c r="N1628" s="6" t="str">
        <f>VLOOKUP(M1628,IDs!$F$3:$G$17,2,0)</f>
        <v>Not Assigned</v>
      </c>
    </row>
    <row r="1629" spans="1:14" ht="12.75">
      <c r="A1629" s="6" t="s">
        <v>1380</v>
      </c>
      <c r="B1629" s="6">
        <v>46206</v>
      </c>
      <c r="C1629" s="6">
        <v>2</v>
      </c>
      <c r="D1629" s="6"/>
      <c r="E1629" s="6">
        <v>37</v>
      </c>
      <c r="F1629" s="6">
        <v>12</v>
      </c>
      <c r="G1629" s="6">
        <v>2</v>
      </c>
      <c r="H1629" s="6"/>
      <c r="I1629" s="24">
        <v>44474.631944444402</v>
      </c>
      <c r="J1629" s="6">
        <v>12</v>
      </c>
      <c r="K1629" s="6">
        <v>2</v>
      </c>
      <c r="L1629" s="6" t="str">
        <f>VLOOKUP(G1629,IDs!$Q$3:$R$22,2,0)</f>
        <v>Bangalore</v>
      </c>
      <c r="M1629" s="6">
        <f>VLOOKUP(E1629,IDs!$A$3:$C$161,3,0)</f>
        <v>0</v>
      </c>
      <c r="N1629" s="6" t="str">
        <f>VLOOKUP(M1629,IDs!$F$3:$G$17,2,0)</f>
        <v>Not Assigned</v>
      </c>
    </row>
    <row r="1630" spans="1:14" ht="12.75">
      <c r="A1630" s="6" t="s">
        <v>1399</v>
      </c>
      <c r="B1630" s="6">
        <v>46207</v>
      </c>
      <c r="C1630" s="6">
        <v>2</v>
      </c>
      <c r="D1630" s="6" t="s">
        <v>49</v>
      </c>
      <c r="E1630" s="6">
        <v>96</v>
      </c>
      <c r="F1630" s="6">
        <v>34</v>
      </c>
      <c r="G1630" s="6">
        <v>3</v>
      </c>
      <c r="H1630" s="23">
        <v>44527</v>
      </c>
      <c r="I1630" s="24">
        <v>44474.635416666701</v>
      </c>
      <c r="J1630" s="6">
        <v>34</v>
      </c>
      <c r="K1630" s="6">
        <v>2</v>
      </c>
      <c r="L1630" s="6" t="str">
        <f>VLOOKUP(G1630,IDs!$Q$3:$R$22,2,0)</f>
        <v>Mumbai</v>
      </c>
      <c r="M1630" s="6">
        <f>VLOOKUP(E1630,IDs!$A$3:$C$161,3,0)</f>
        <v>7</v>
      </c>
      <c r="N1630" s="6" t="str">
        <f>VLOOKUP(M1630,IDs!$F$3:$G$17,2,0)</f>
        <v>Cosmetic</v>
      </c>
    </row>
    <row r="1631" spans="1:14" ht="12.75">
      <c r="A1631" s="6" t="s">
        <v>1401</v>
      </c>
      <c r="B1631" s="6">
        <v>46208</v>
      </c>
      <c r="C1631" s="6">
        <v>2</v>
      </c>
      <c r="D1631" s="6"/>
      <c r="E1631" s="6">
        <v>2</v>
      </c>
      <c r="F1631" s="6">
        <v>13</v>
      </c>
      <c r="G1631" s="6">
        <v>4</v>
      </c>
      <c r="H1631" s="6"/>
      <c r="I1631" s="24">
        <v>44474.638888888898</v>
      </c>
      <c r="J1631" s="6">
        <v>13</v>
      </c>
      <c r="K1631" s="6">
        <v>2</v>
      </c>
      <c r="L1631" s="6" t="str">
        <f>VLOOKUP(G1631,IDs!$Q$3:$R$22,2,0)</f>
        <v>Hyderabad</v>
      </c>
      <c r="M1631" s="6">
        <f>VLOOKUP(E1631,IDs!$A$3:$C$161,3,0)</f>
        <v>1</v>
      </c>
      <c r="N1631" s="6" t="str">
        <f>VLOOKUP(M1631,IDs!$F$3:$G$17,2,0)</f>
        <v>Proctology</v>
      </c>
    </row>
    <row r="1632" spans="1:14" ht="12.75">
      <c r="A1632" s="6" t="s">
        <v>1402</v>
      </c>
      <c r="B1632" s="6">
        <v>46209</v>
      </c>
      <c r="C1632" s="6">
        <v>5</v>
      </c>
      <c r="D1632" s="6"/>
      <c r="E1632" s="6">
        <v>14</v>
      </c>
      <c r="F1632" s="6">
        <v>13</v>
      </c>
      <c r="G1632" s="6">
        <v>1</v>
      </c>
      <c r="H1632" s="6"/>
      <c r="I1632" s="24">
        <v>44474.640972222202</v>
      </c>
      <c r="J1632" s="6">
        <v>13</v>
      </c>
      <c r="K1632" s="6">
        <v>5</v>
      </c>
      <c r="L1632" s="6" t="str">
        <f>VLOOKUP(G1632,IDs!$Q$3:$R$22,2,0)</f>
        <v>New Delhi</v>
      </c>
      <c r="M1632" s="6">
        <f>VLOOKUP(E1632,IDs!$A$3:$C$161,3,0)</f>
        <v>6</v>
      </c>
      <c r="N1632" s="6" t="str">
        <f>VLOOKUP(M1632,IDs!$F$3:$G$17,2,0)</f>
        <v>Kidney Stone</v>
      </c>
    </row>
    <row r="1633" spans="1:14" ht="12.75">
      <c r="A1633" s="6" t="s">
        <v>1403</v>
      </c>
      <c r="B1633" s="6">
        <v>46210</v>
      </c>
      <c r="C1633" s="6">
        <v>2</v>
      </c>
      <c r="D1633" s="6" t="s">
        <v>49</v>
      </c>
      <c r="E1633" s="6">
        <v>15</v>
      </c>
      <c r="F1633" s="6">
        <v>34</v>
      </c>
      <c r="G1633" s="6">
        <v>1</v>
      </c>
      <c r="H1633" s="6"/>
      <c r="I1633" s="24">
        <v>44474.642361111102</v>
      </c>
      <c r="J1633" s="6">
        <v>34</v>
      </c>
      <c r="K1633" s="6">
        <v>2</v>
      </c>
      <c r="L1633" s="6" t="str">
        <f>VLOOKUP(G1633,IDs!$Q$3:$R$22,2,0)</f>
        <v>New Delhi</v>
      </c>
      <c r="M1633" s="6">
        <f>VLOOKUP(E1633,IDs!$A$3:$C$161,3,0)</f>
        <v>3</v>
      </c>
      <c r="N1633" s="6" t="str">
        <f>VLOOKUP(M1633,IDs!$F$3:$G$17,2,0)</f>
        <v>Laproscopy</v>
      </c>
    </row>
    <row r="1634" spans="1:14" ht="12.75">
      <c r="A1634" s="6" t="s">
        <v>1404</v>
      </c>
      <c r="B1634" s="6">
        <v>46211</v>
      </c>
      <c r="C1634" s="6">
        <v>2</v>
      </c>
      <c r="D1634" s="6"/>
      <c r="E1634" s="6">
        <v>37</v>
      </c>
      <c r="F1634" s="6">
        <v>12</v>
      </c>
      <c r="G1634" s="6">
        <v>4</v>
      </c>
      <c r="H1634" s="6"/>
      <c r="I1634" s="24">
        <v>44474.645833333299</v>
      </c>
      <c r="J1634" s="6">
        <v>12</v>
      </c>
      <c r="K1634" s="6">
        <v>2</v>
      </c>
      <c r="L1634" s="6" t="str">
        <f>VLOOKUP(G1634,IDs!$Q$3:$R$22,2,0)</f>
        <v>Hyderabad</v>
      </c>
      <c r="M1634" s="6">
        <f>VLOOKUP(E1634,IDs!$A$3:$C$161,3,0)</f>
        <v>0</v>
      </c>
      <c r="N1634" s="6" t="str">
        <f>VLOOKUP(M1634,IDs!$F$3:$G$17,2,0)</f>
        <v>Not Assigned</v>
      </c>
    </row>
    <row r="1635" spans="1:14" ht="12.75">
      <c r="A1635" s="6" t="s">
        <v>1405</v>
      </c>
      <c r="B1635" s="6">
        <v>46212</v>
      </c>
      <c r="C1635" s="6">
        <v>1</v>
      </c>
      <c r="D1635" s="6"/>
      <c r="E1635" s="6">
        <v>39</v>
      </c>
      <c r="F1635" s="6">
        <v>2</v>
      </c>
      <c r="G1635" s="6">
        <v>3</v>
      </c>
      <c r="H1635" s="6"/>
      <c r="I1635" s="24">
        <v>44474.646527777797</v>
      </c>
      <c r="J1635" s="6">
        <v>2</v>
      </c>
      <c r="K1635" s="6">
        <v>1</v>
      </c>
      <c r="L1635" s="6" t="str">
        <f>VLOOKUP(G1635,IDs!$Q$3:$R$22,2,0)</f>
        <v>Mumbai</v>
      </c>
      <c r="M1635" s="6">
        <f>VLOOKUP(E1635,IDs!$A$3:$C$161,3,0)</f>
        <v>2</v>
      </c>
      <c r="N1635" s="6" t="str">
        <f>VLOOKUP(M1635,IDs!$F$3:$G$17,2,0)</f>
        <v>Urology Circumcision</v>
      </c>
    </row>
    <row r="1636" spans="1:14" ht="12.75">
      <c r="A1636" s="6" t="s">
        <v>1406</v>
      </c>
      <c r="B1636" s="6">
        <v>46213</v>
      </c>
      <c r="C1636" s="6">
        <v>1</v>
      </c>
      <c r="D1636" s="6"/>
      <c r="E1636" s="6">
        <v>99</v>
      </c>
      <c r="F1636" s="6">
        <v>13</v>
      </c>
      <c r="G1636" s="6">
        <v>3</v>
      </c>
      <c r="H1636" s="6"/>
      <c r="I1636" s="24">
        <v>44474.647916666698</v>
      </c>
      <c r="J1636" s="6">
        <v>13</v>
      </c>
      <c r="K1636" s="6">
        <v>1</v>
      </c>
      <c r="L1636" s="6" t="str">
        <f>VLOOKUP(G1636,IDs!$Q$3:$R$22,2,0)</f>
        <v>Mumbai</v>
      </c>
      <c r="M1636" s="6">
        <f>VLOOKUP(E1636,IDs!$A$3:$C$161,3,0)</f>
        <v>7</v>
      </c>
      <c r="N1636" s="6" t="str">
        <f>VLOOKUP(M1636,IDs!$F$3:$G$17,2,0)</f>
        <v>Cosmetic</v>
      </c>
    </row>
    <row r="1637" spans="1:14" ht="12.75">
      <c r="A1637" s="6" t="s">
        <v>1407</v>
      </c>
      <c r="B1637" s="6">
        <v>46214</v>
      </c>
      <c r="C1637" s="6">
        <v>1</v>
      </c>
      <c r="D1637" s="6"/>
      <c r="E1637" s="6">
        <v>96</v>
      </c>
      <c r="F1637" s="6">
        <v>8</v>
      </c>
      <c r="G1637" s="6">
        <v>1</v>
      </c>
      <c r="H1637" s="24">
        <v>44475</v>
      </c>
      <c r="I1637" s="24">
        <v>44474.648611111101</v>
      </c>
      <c r="J1637" s="6">
        <v>8</v>
      </c>
      <c r="K1637" s="6">
        <v>1</v>
      </c>
      <c r="L1637" s="6" t="str">
        <f>VLOOKUP(G1637,IDs!$Q$3:$R$22,2,0)</f>
        <v>New Delhi</v>
      </c>
      <c r="M1637" s="6">
        <f>VLOOKUP(E1637,IDs!$A$3:$C$161,3,0)</f>
        <v>7</v>
      </c>
      <c r="N1637" s="6" t="str">
        <f>VLOOKUP(M1637,IDs!$F$3:$G$17,2,0)</f>
        <v>Cosmetic</v>
      </c>
    </row>
    <row r="1638" spans="1:14" ht="12.75">
      <c r="A1638" s="6" t="s">
        <v>1408</v>
      </c>
      <c r="B1638" s="6">
        <v>46215</v>
      </c>
      <c r="C1638" s="6">
        <v>2</v>
      </c>
      <c r="D1638" s="6"/>
      <c r="E1638" s="6">
        <v>37</v>
      </c>
      <c r="F1638" s="6">
        <v>12</v>
      </c>
      <c r="G1638" s="6">
        <v>3</v>
      </c>
      <c r="H1638" s="6"/>
      <c r="I1638" s="24">
        <v>44474.649305555598</v>
      </c>
      <c r="J1638" s="6">
        <v>12</v>
      </c>
      <c r="K1638" s="6">
        <v>2</v>
      </c>
      <c r="L1638" s="6" t="str">
        <f>VLOOKUP(G1638,IDs!$Q$3:$R$22,2,0)</f>
        <v>Mumbai</v>
      </c>
      <c r="M1638" s="6">
        <f>VLOOKUP(E1638,IDs!$A$3:$C$161,3,0)</f>
        <v>0</v>
      </c>
      <c r="N1638" s="6" t="str">
        <f>VLOOKUP(M1638,IDs!$F$3:$G$17,2,0)</f>
        <v>Not Assigned</v>
      </c>
    </row>
    <row r="1639" spans="1:14" ht="12.75">
      <c r="A1639" s="6" t="s">
        <v>1409</v>
      </c>
      <c r="B1639" s="6">
        <v>46216</v>
      </c>
      <c r="C1639" s="6">
        <v>2</v>
      </c>
      <c r="D1639" s="6"/>
      <c r="E1639" s="6">
        <v>2</v>
      </c>
      <c r="F1639" s="6">
        <v>13</v>
      </c>
      <c r="G1639" s="6">
        <v>2</v>
      </c>
      <c r="H1639" s="6"/>
      <c r="I1639" s="24">
        <v>44474.652777777803</v>
      </c>
      <c r="J1639" s="6">
        <v>13</v>
      </c>
      <c r="K1639" s="6">
        <v>2</v>
      </c>
      <c r="L1639" s="6" t="str">
        <f>VLOOKUP(G1639,IDs!$Q$3:$R$22,2,0)</f>
        <v>Bangalore</v>
      </c>
      <c r="M1639" s="6">
        <f>VLOOKUP(E1639,IDs!$A$3:$C$161,3,0)</f>
        <v>1</v>
      </c>
      <c r="N1639" s="6" t="str">
        <f>VLOOKUP(M1639,IDs!$F$3:$G$17,2,0)</f>
        <v>Proctology</v>
      </c>
    </row>
    <row r="1640" spans="1:14" ht="12.75">
      <c r="A1640" s="6" t="s">
        <v>1410</v>
      </c>
      <c r="B1640" s="6">
        <v>46217</v>
      </c>
      <c r="C1640" s="6">
        <v>1</v>
      </c>
      <c r="D1640" s="6" t="s">
        <v>49</v>
      </c>
      <c r="E1640" s="6">
        <v>96</v>
      </c>
      <c r="F1640" s="6">
        <v>13</v>
      </c>
      <c r="G1640" s="6">
        <v>1</v>
      </c>
      <c r="H1640" s="23">
        <v>44559</v>
      </c>
      <c r="I1640" s="24">
        <v>44474.654861111099</v>
      </c>
      <c r="J1640" s="6">
        <v>13</v>
      </c>
      <c r="K1640" s="6">
        <v>1</v>
      </c>
      <c r="L1640" s="6" t="str">
        <f>VLOOKUP(G1640,IDs!$Q$3:$R$22,2,0)</f>
        <v>New Delhi</v>
      </c>
      <c r="M1640" s="6">
        <f>VLOOKUP(E1640,IDs!$A$3:$C$161,3,0)</f>
        <v>7</v>
      </c>
      <c r="N1640" s="6" t="str">
        <f>VLOOKUP(M1640,IDs!$F$3:$G$17,2,0)</f>
        <v>Cosmetic</v>
      </c>
    </row>
    <row r="1641" spans="1:14" ht="12.75">
      <c r="A1641" s="6" t="s">
        <v>1411</v>
      </c>
      <c r="B1641" s="6">
        <v>46218</v>
      </c>
      <c r="C1641" s="6">
        <v>2</v>
      </c>
      <c r="D1641" s="6"/>
      <c r="E1641" s="6">
        <v>37</v>
      </c>
      <c r="F1641" s="6">
        <v>13</v>
      </c>
      <c r="G1641" s="6">
        <v>1</v>
      </c>
      <c r="H1641" s="6"/>
      <c r="I1641" s="24">
        <v>44474.65625</v>
      </c>
      <c r="J1641" s="6">
        <v>13</v>
      </c>
      <c r="K1641" s="6">
        <v>2</v>
      </c>
      <c r="L1641" s="6" t="str">
        <f>VLOOKUP(G1641,IDs!$Q$3:$R$22,2,0)</f>
        <v>New Delhi</v>
      </c>
      <c r="M1641" s="6">
        <f>VLOOKUP(E1641,IDs!$A$3:$C$161,3,0)</f>
        <v>0</v>
      </c>
      <c r="N1641" s="6" t="str">
        <f>VLOOKUP(M1641,IDs!$F$3:$G$17,2,0)</f>
        <v>Not Assigned</v>
      </c>
    </row>
    <row r="1642" spans="1:14" ht="12.75">
      <c r="A1642" s="6" t="s">
        <v>1393</v>
      </c>
      <c r="B1642" s="6">
        <v>46219</v>
      </c>
      <c r="C1642" s="6">
        <v>2</v>
      </c>
      <c r="D1642" s="6" t="s">
        <v>54</v>
      </c>
      <c r="E1642" s="6">
        <v>24</v>
      </c>
      <c r="F1642" s="6">
        <v>34</v>
      </c>
      <c r="G1642" s="6">
        <v>2</v>
      </c>
      <c r="H1642" s="23">
        <v>44553</v>
      </c>
      <c r="I1642" s="24">
        <v>44474.65625</v>
      </c>
      <c r="J1642" s="6">
        <v>34</v>
      </c>
      <c r="K1642" s="6">
        <v>2</v>
      </c>
      <c r="L1642" s="6" t="str">
        <f>VLOOKUP(G1642,IDs!$Q$3:$R$22,2,0)</f>
        <v>Bangalore</v>
      </c>
      <c r="M1642" s="6">
        <f>VLOOKUP(E1642,IDs!$A$3:$C$161,3,0)</f>
        <v>1</v>
      </c>
      <c r="N1642" s="6" t="str">
        <f>VLOOKUP(M1642,IDs!$F$3:$G$17,2,0)</f>
        <v>Proctology</v>
      </c>
    </row>
    <row r="1643" spans="1:14" ht="12.75">
      <c r="A1643" s="6" t="s">
        <v>1412</v>
      </c>
      <c r="B1643" s="6">
        <v>46220</v>
      </c>
      <c r="C1643" s="6">
        <v>2</v>
      </c>
      <c r="D1643" s="6"/>
      <c r="E1643" s="6">
        <v>15</v>
      </c>
      <c r="F1643" s="6">
        <v>13</v>
      </c>
      <c r="G1643" s="6">
        <v>1</v>
      </c>
      <c r="H1643" s="24">
        <v>44478</v>
      </c>
      <c r="I1643" s="24">
        <v>44474.663194444402</v>
      </c>
      <c r="J1643" s="6">
        <v>13</v>
      </c>
      <c r="K1643" s="6">
        <v>2</v>
      </c>
      <c r="L1643" s="6" t="str">
        <f>VLOOKUP(G1643,IDs!$Q$3:$R$22,2,0)</f>
        <v>New Delhi</v>
      </c>
      <c r="M1643" s="6">
        <f>VLOOKUP(E1643,IDs!$A$3:$C$161,3,0)</f>
        <v>3</v>
      </c>
      <c r="N1643" s="6" t="str">
        <f>VLOOKUP(M1643,IDs!$F$3:$G$17,2,0)</f>
        <v>Laproscopy</v>
      </c>
    </row>
    <row r="1644" spans="1:14" ht="12.75">
      <c r="A1644" s="6" t="s">
        <v>1413</v>
      </c>
      <c r="B1644" s="6">
        <v>46221</v>
      </c>
      <c r="C1644" s="6">
        <v>2</v>
      </c>
      <c r="D1644" s="6"/>
      <c r="E1644" s="6">
        <v>37</v>
      </c>
      <c r="F1644" s="6">
        <v>13</v>
      </c>
      <c r="G1644" s="6">
        <v>5</v>
      </c>
      <c r="H1644" s="6"/>
      <c r="I1644" s="24">
        <v>44474.663194444402</v>
      </c>
      <c r="J1644" s="6">
        <v>13</v>
      </c>
      <c r="K1644" s="6">
        <v>2</v>
      </c>
      <c r="L1644" s="6" t="str">
        <f>VLOOKUP(G1644,IDs!$Q$3:$R$22,2,0)</f>
        <v>Others</v>
      </c>
      <c r="M1644" s="6">
        <f>VLOOKUP(E1644,IDs!$A$3:$C$161,3,0)</f>
        <v>0</v>
      </c>
      <c r="N1644" s="6" t="str">
        <f>VLOOKUP(M1644,IDs!$F$3:$G$17,2,0)</f>
        <v>Not Assigned</v>
      </c>
    </row>
    <row r="1645" spans="1:14" ht="12.75">
      <c r="A1645" s="6" t="s">
        <v>1414</v>
      </c>
      <c r="B1645" s="6">
        <v>46222</v>
      </c>
      <c r="C1645" s="6">
        <v>1</v>
      </c>
      <c r="D1645" s="6"/>
      <c r="E1645" s="6">
        <v>14</v>
      </c>
      <c r="F1645" s="6">
        <v>13</v>
      </c>
      <c r="G1645" s="6">
        <v>1</v>
      </c>
      <c r="H1645" s="6"/>
      <c r="I1645" s="24">
        <v>44474.666666666701</v>
      </c>
      <c r="J1645" s="6">
        <v>13</v>
      </c>
      <c r="K1645" s="6">
        <v>1</v>
      </c>
      <c r="L1645" s="6" t="str">
        <f>VLOOKUP(G1645,IDs!$Q$3:$R$22,2,0)</f>
        <v>New Delhi</v>
      </c>
      <c r="M1645" s="6">
        <f>VLOOKUP(E1645,IDs!$A$3:$C$161,3,0)</f>
        <v>6</v>
      </c>
      <c r="N1645" s="6" t="str">
        <f>VLOOKUP(M1645,IDs!$F$3:$G$17,2,0)</f>
        <v>Kidney Stone</v>
      </c>
    </row>
    <row r="1646" spans="1:14" ht="12.75">
      <c r="A1646" s="6" t="s">
        <v>1415</v>
      </c>
      <c r="B1646" s="6">
        <v>46223</v>
      </c>
      <c r="C1646" s="6">
        <v>2</v>
      </c>
      <c r="D1646" s="6"/>
      <c r="E1646" s="6">
        <v>37</v>
      </c>
      <c r="F1646" s="6">
        <v>2</v>
      </c>
      <c r="G1646" s="6">
        <v>3</v>
      </c>
      <c r="H1646" s="6"/>
      <c r="I1646" s="24">
        <v>44474.666666666701</v>
      </c>
      <c r="J1646" s="6">
        <v>2</v>
      </c>
      <c r="K1646" s="6">
        <v>2</v>
      </c>
      <c r="L1646" s="6" t="str">
        <f>VLOOKUP(G1646,IDs!$Q$3:$R$22,2,0)</f>
        <v>Mumbai</v>
      </c>
      <c r="M1646" s="6">
        <f>VLOOKUP(E1646,IDs!$A$3:$C$161,3,0)</f>
        <v>0</v>
      </c>
      <c r="N1646" s="6" t="str">
        <f>VLOOKUP(M1646,IDs!$F$3:$G$17,2,0)</f>
        <v>Not Assigned</v>
      </c>
    </row>
    <row r="1647" spans="1:14" ht="12.75">
      <c r="A1647" s="6" t="s">
        <v>1416</v>
      </c>
      <c r="B1647" s="6">
        <v>46224</v>
      </c>
      <c r="C1647" s="6">
        <v>2</v>
      </c>
      <c r="D1647" s="6"/>
      <c r="E1647" s="6">
        <v>5</v>
      </c>
      <c r="F1647" s="6">
        <v>39</v>
      </c>
      <c r="G1647" s="6">
        <v>2</v>
      </c>
      <c r="H1647" s="6"/>
      <c r="I1647" s="24">
        <v>44474.666666666701</v>
      </c>
      <c r="J1647" s="6">
        <v>39</v>
      </c>
      <c r="K1647" s="6">
        <v>2</v>
      </c>
      <c r="L1647" s="6" t="str">
        <f>VLOOKUP(G1647,IDs!$Q$3:$R$22,2,0)</f>
        <v>Bangalore</v>
      </c>
      <c r="M1647" s="6">
        <f>VLOOKUP(E1647,IDs!$A$3:$C$161,3,0)</f>
        <v>5</v>
      </c>
      <c r="N1647" s="6" t="str">
        <f>VLOOKUP(M1647,IDs!$F$3:$G$17,2,0)</f>
        <v>Vascular</v>
      </c>
    </row>
    <row r="1648" spans="1:14" ht="12.75">
      <c r="A1648" s="6" t="s">
        <v>1417</v>
      </c>
      <c r="B1648" s="6">
        <v>46225</v>
      </c>
      <c r="C1648" s="6">
        <v>2</v>
      </c>
      <c r="D1648" s="6" t="s">
        <v>49</v>
      </c>
      <c r="E1648" s="6">
        <v>17</v>
      </c>
      <c r="F1648" s="6">
        <v>34</v>
      </c>
      <c r="G1648" s="6">
        <v>1</v>
      </c>
      <c r="H1648" s="6"/>
      <c r="I1648" s="24">
        <v>44474.666666666701</v>
      </c>
      <c r="J1648" s="6">
        <v>34</v>
      </c>
      <c r="K1648" s="6">
        <v>2</v>
      </c>
      <c r="L1648" s="6" t="str">
        <f>VLOOKUP(G1648,IDs!$Q$3:$R$22,2,0)</f>
        <v>New Delhi</v>
      </c>
      <c r="M1648" s="6">
        <f>VLOOKUP(E1648,IDs!$A$3:$C$161,3,0)</f>
        <v>7</v>
      </c>
      <c r="N1648" s="6" t="str">
        <f>VLOOKUP(M1648,IDs!$F$3:$G$17,2,0)</f>
        <v>Cosmetic</v>
      </c>
    </row>
    <row r="1649" spans="1:14" ht="12.75">
      <c r="A1649" s="6" t="s">
        <v>1418</v>
      </c>
      <c r="B1649" s="6">
        <v>46226</v>
      </c>
      <c r="C1649" s="6">
        <v>1</v>
      </c>
      <c r="D1649" s="6" t="s">
        <v>49</v>
      </c>
      <c r="E1649" s="6">
        <v>2</v>
      </c>
      <c r="F1649" s="6">
        <v>13</v>
      </c>
      <c r="G1649" s="6">
        <v>8</v>
      </c>
      <c r="H1649" s="24">
        <v>44508</v>
      </c>
      <c r="I1649" s="24">
        <v>44474.666666666701</v>
      </c>
      <c r="J1649" s="6">
        <v>13</v>
      </c>
      <c r="K1649" s="6">
        <v>1</v>
      </c>
      <c r="L1649" s="6" t="str">
        <f>VLOOKUP(G1649,IDs!$Q$3:$R$22,2,0)</f>
        <v xml:space="preserve">Tertiary </v>
      </c>
      <c r="M1649" s="6">
        <f>VLOOKUP(E1649,IDs!$A$3:$C$161,3,0)</f>
        <v>1</v>
      </c>
      <c r="N1649" s="6" t="str">
        <f>VLOOKUP(M1649,IDs!$F$3:$G$17,2,0)</f>
        <v>Proctology</v>
      </c>
    </row>
    <row r="1650" spans="1:14" ht="12.75">
      <c r="A1650" s="6" t="s">
        <v>1418</v>
      </c>
      <c r="B1650" s="6">
        <v>46227</v>
      </c>
      <c r="C1650" s="6">
        <v>4</v>
      </c>
      <c r="D1650" s="6"/>
      <c r="E1650" s="6">
        <v>2</v>
      </c>
      <c r="F1650" s="6">
        <v>12</v>
      </c>
      <c r="G1650" s="6">
        <v>6</v>
      </c>
      <c r="H1650" s="6"/>
      <c r="I1650" s="24">
        <v>44474.668055555601</v>
      </c>
      <c r="J1650" s="6">
        <v>12</v>
      </c>
      <c r="K1650" s="6">
        <v>4</v>
      </c>
      <c r="L1650" s="6" t="str">
        <f>VLOOKUP(G1650,IDs!$Q$3:$R$22,2,0)</f>
        <v>Pune</v>
      </c>
      <c r="M1650" s="6">
        <f>VLOOKUP(E1650,IDs!$A$3:$C$161,3,0)</f>
        <v>1</v>
      </c>
      <c r="N1650" s="6" t="str">
        <f>VLOOKUP(M1650,IDs!$F$3:$G$17,2,0)</f>
        <v>Proctology</v>
      </c>
    </row>
    <row r="1651" spans="1:14" ht="12.75">
      <c r="A1651" s="6" t="s">
        <v>1419</v>
      </c>
      <c r="B1651" s="6">
        <v>46228</v>
      </c>
      <c r="C1651" s="6">
        <v>5</v>
      </c>
      <c r="D1651" s="6"/>
      <c r="E1651" s="6">
        <v>14</v>
      </c>
      <c r="F1651" s="6">
        <v>13</v>
      </c>
      <c r="G1651" s="6">
        <v>1</v>
      </c>
      <c r="H1651" s="6"/>
      <c r="I1651" s="24">
        <v>44474.668055555601</v>
      </c>
      <c r="J1651" s="6">
        <v>13</v>
      </c>
      <c r="K1651" s="6">
        <v>5</v>
      </c>
      <c r="L1651" s="6" t="str">
        <f>VLOOKUP(G1651,IDs!$Q$3:$R$22,2,0)</f>
        <v>New Delhi</v>
      </c>
      <c r="M1651" s="6">
        <f>VLOOKUP(E1651,IDs!$A$3:$C$161,3,0)</f>
        <v>6</v>
      </c>
      <c r="N1651" s="6" t="str">
        <f>VLOOKUP(M1651,IDs!$F$3:$G$17,2,0)</f>
        <v>Kidney Stone</v>
      </c>
    </row>
    <row r="1652" spans="1:14" ht="12.75">
      <c r="A1652" s="6" t="s">
        <v>1414</v>
      </c>
      <c r="B1652" s="6">
        <v>46229</v>
      </c>
      <c r="C1652" s="6">
        <v>2</v>
      </c>
      <c r="D1652" s="6"/>
      <c r="E1652" s="6">
        <v>14</v>
      </c>
      <c r="F1652" s="6">
        <v>39</v>
      </c>
      <c r="G1652" s="6">
        <v>1</v>
      </c>
      <c r="H1652" s="6"/>
      <c r="I1652" s="24">
        <v>44474.670138888898</v>
      </c>
      <c r="J1652" s="6">
        <v>39</v>
      </c>
      <c r="K1652" s="6">
        <v>2</v>
      </c>
      <c r="L1652" s="6" t="str">
        <f>VLOOKUP(G1652,IDs!$Q$3:$R$22,2,0)</f>
        <v>New Delhi</v>
      </c>
      <c r="M1652" s="6">
        <f>VLOOKUP(E1652,IDs!$A$3:$C$161,3,0)</f>
        <v>6</v>
      </c>
      <c r="N1652" s="6" t="str">
        <f>VLOOKUP(M1652,IDs!$F$3:$G$17,2,0)</f>
        <v>Kidney Stone</v>
      </c>
    </row>
    <row r="1653" spans="1:14" ht="12.75">
      <c r="A1653" s="6" t="s">
        <v>1420</v>
      </c>
      <c r="B1653" s="6">
        <v>46230</v>
      </c>
      <c r="C1653" s="6">
        <v>1</v>
      </c>
      <c r="D1653" s="6"/>
      <c r="E1653" s="6">
        <v>18</v>
      </c>
      <c r="F1653" s="6">
        <v>13</v>
      </c>
      <c r="G1653" s="6">
        <v>2</v>
      </c>
      <c r="H1653" s="23">
        <v>44492</v>
      </c>
      <c r="I1653" s="24">
        <v>44474.672222222202</v>
      </c>
      <c r="J1653" s="6">
        <v>13</v>
      </c>
      <c r="K1653" s="6">
        <v>1</v>
      </c>
      <c r="L1653" s="6" t="str">
        <f>VLOOKUP(G1653,IDs!$Q$3:$R$22,2,0)</f>
        <v>Bangalore</v>
      </c>
      <c r="M1653" s="6">
        <f>VLOOKUP(E1653,IDs!$A$3:$C$161,3,0)</f>
        <v>5</v>
      </c>
      <c r="N1653" s="6" t="str">
        <f>VLOOKUP(M1653,IDs!$F$3:$G$17,2,0)</f>
        <v>Vascular</v>
      </c>
    </row>
    <row r="1654" spans="1:14" ht="12.75">
      <c r="A1654" s="6" t="s">
        <v>1421</v>
      </c>
      <c r="B1654" s="6">
        <v>46235</v>
      </c>
      <c r="C1654" s="6">
        <v>5</v>
      </c>
      <c r="D1654" s="6"/>
      <c r="E1654" s="6">
        <v>17</v>
      </c>
      <c r="F1654" s="6">
        <v>2</v>
      </c>
      <c r="G1654" s="6">
        <v>1</v>
      </c>
      <c r="H1654" s="6"/>
      <c r="I1654" s="24">
        <v>44474.681250000001</v>
      </c>
      <c r="J1654" s="6">
        <v>2</v>
      </c>
      <c r="K1654" s="6">
        <v>5</v>
      </c>
      <c r="L1654" s="6" t="str">
        <f>VLOOKUP(G1654,IDs!$Q$3:$R$22,2,0)</f>
        <v>New Delhi</v>
      </c>
      <c r="M1654" s="6">
        <f>VLOOKUP(E1654,IDs!$A$3:$C$161,3,0)</f>
        <v>7</v>
      </c>
      <c r="N1654" s="6" t="str">
        <f>VLOOKUP(M1654,IDs!$F$3:$G$17,2,0)</f>
        <v>Cosmetic</v>
      </c>
    </row>
    <row r="1655" spans="1:14" ht="12.75">
      <c r="A1655" s="6" t="s">
        <v>1422</v>
      </c>
      <c r="B1655" s="6">
        <v>46236</v>
      </c>
      <c r="C1655" s="6">
        <v>1</v>
      </c>
      <c r="D1655" s="6"/>
      <c r="E1655" s="6">
        <v>17</v>
      </c>
      <c r="F1655" s="6">
        <v>13</v>
      </c>
      <c r="G1655" s="6">
        <v>2</v>
      </c>
      <c r="H1655" s="6"/>
      <c r="I1655" s="24">
        <v>44474.681944444397</v>
      </c>
      <c r="J1655" s="6">
        <v>13</v>
      </c>
      <c r="K1655" s="6">
        <v>1</v>
      </c>
      <c r="L1655" s="6" t="str">
        <f>VLOOKUP(G1655,IDs!$Q$3:$R$22,2,0)</f>
        <v>Bangalore</v>
      </c>
      <c r="M1655" s="6">
        <f>VLOOKUP(E1655,IDs!$A$3:$C$161,3,0)</f>
        <v>7</v>
      </c>
      <c r="N1655" s="6" t="str">
        <f>VLOOKUP(M1655,IDs!$F$3:$G$17,2,0)</f>
        <v>Cosmetic</v>
      </c>
    </row>
    <row r="1656" spans="1:14" ht="12.75">
      <c r="A1656" s="6" t="s">
        <v>1423</v>
      </c>
      <c r="B1656" s="6">
        <v>46237</v>
      </c>
      <c r="C1656" s="6">
        <v>5</v>
      </c>
      <c r="D1656" s="6"/>
      <c r="E1656" s="6">
        <v>2</v>
      </c>
      <c r="F1656" s="6">
        <v>13</v>
      </c>
      <c r="G1656" s="6">
        <v>2</v>
      </c>
      <c r="H1656" s="23">
        <v>44481</v>
      </c>
      <c r="I1656" s="24">
        <v>44474.685416666704</v>
      </c>
      <c r="J1656" s="6">
        <v>13</v>
      </c>
      <c r="K1656" s="6">
        <v>5</v>
      </c>
      <c r="L1656" s="6" t="str">
        <f>VLOOKUP(G1656,IDs!$Q$3:$R$22,2,0)</f>
        <v>Bangalore</v>
      </c>
      <c r="M1656" s="6">
        <f>VLOOKUP(E1656,IDs!$A$3:$C$161,3,0)</f>
        <v>1</v>
      </c>
      <c r="N1656" s="6" t="str">
        <f>VLOOKUP(M1656,IDs!$F$3:$G$17,2,0)</f>
        <v>Proctology</v>
      </c>
    </row>
    <row r="1657" spans="1:14" ht="12.75">
      <c r="A1657" s="6" t="s">
        <v>1424</v>
      </c>
      <c r="B1657" s="6">
        <v>46238</v>
      </c>
      <c r="C1657" s="6">
        <v>2</v>
      </c>
      <c r="D1657" s="6" t="s">
        <v>49</v>
      </c>
      <c r="E1657" s="6">
        <v>15</v>
      </c>
      <c r="F1657" s="6">
        <v>34</v>
      </c>
      <c r="G1657" s="6">
        <v>1</v>
      </c>
      <c r="H1657" s="24">
        <v>25569</v>
      </c>
      <c r="I1657" s="24">
        <v>44474.686805555597</v>
      </c>
      <c r="J1657" s="6">
        <v>34</v>
      </c>
      <c r="K1657" s="6">
        <v>2</v>
      </c>
      <c r="L1657" s="6" t="str">
        <f>VLOOKUP(G1657,IDs!$Q$3:$R$22,2,0)</f>
        <v>New Delhi</v>
      </c>
      <c r="M1657" s="6">
        <f>VLOOKUP(E1657,IDs!$A$3:$C$161,3,0)</f>
        <v>3</v>
      </c>
      <c r="N1657" s="6" t="str">
        <f>VLOOKUP(M1657,IDs!$F$3:$G$17,2,0)</f>
        <v>Laproscopy</v>
      </c>
    </row>
    <row r="1658" spans="1:14" ht="12.75">
      <c r="A1658" s="6" t="s">
        <v>1425</v>
      </c>
      <c r="B1658" s="6">
        <v>46240</v>
      </c>
      <c r="C1658" s="6">
        <v>2</v>
      </c>
      <c r="D1658" s="6"/>
      <c r="E1658" s="6">
        <v>39</v>
      </c>
      <c r="F1658" s="6">
        <v>39</v>
      </c>
      <c r="G1658" s="6">
        <v>8</v>
      </c>
      <c r="H1658" s="24">
        <v>44476</v>
      </c>
      <c r="I1658" s="24">
        <v>44474.690972222197</v>
      </c>
      <c r="J1658" s="6">
        <v>39</v>
      </c>
      <c r="K1658" s="6">
        <v>2</v>
      </c>
      <c r="L1658" s="6" t="str">
        <f>VLOOKUP(G1658,IDs!$Q$3:$R$22,2,0)</f>
        <v xml:space="preserve">Tertiary </v>
      </c>
      <c r="M1658" s="6">
        <f>VLOOKUP(E1658,IDs!$A$3:$C$161,3,0)</f>
        <v>2</v>
      </c>
      <c r="N1658" s="6" t="str">
        <f>VLOOKUP(M1658,IDs!$F$3:$G$17,2,0)</f>
        <v>Urology Circumcision</v>
      </c>
    </row>
    <row r="1659" spans="1:14" ht="12.75">
      <c r="A1659" s="6" t="s">
        <v>1426</v>
      </c>
      <c r="B1659" s="6">
        <v>46241</v>
      </c>
      <c r="C1659" s="6">
        <v>5</v>
      </c>
      <c r="D1659" s="6" t="s">
        <v>49</v>
      </c>
      <c r="E1659" s="6">
        <v>17</v>
      </c>
      <c r="F1659" s="6">
        <v>13</v>
      </c>
      <c r="G1659" s="6">
        <v>1</v>
      </c>
      <c r="H1659" s="24">
        <v>44624</v>
      </c>
      <c r="I1659" s="24">
        <v>44474.693749999999</v>
      </c>
      <c r="J1659" s="6">
        <v>13</v>
      </c>
      <c r="K1659" s="6">
        <v>5</v>
      </c>
      <c r="L1659" s="6" t="str">
        <f>VLOOKUP(G1659,IDs!$Q$3:$R$22,2,0)</f>
        <v>New Delhi</v>
      </c>
      <c r="M1659" s="6">
        <f>VLOOKUP(E1659,IDs!$A$3:$C$161,3,0)</f>
        <v>7</v>
      </c>
      <c r="N1659" s="6" t="str">
        <f>VLOOKUP(M1659,IDs!$F$3:$G$17,2,0)</f>
        <v>Cosmetic</v>
      </c>
    </row>
    <row r="1660" spans="1:14" ht="12.75">
      <c r="A1660" s="6" t="s">
        <v>1427</v>
      </c>
      <c r="B1660" s="6">
        <v>46242</v>
      </c>
      <c r="C1660" s="6">
        <v>1</v>
      </c>
      <c r="D1660" s="6"/>
      <c r="E1660" s="6">
        <v>17</v>
      </c>
      <c r="F1660" s="6">
        <v>12</v>
      </c>
      <c r="G1660" s="6">
        <v>1</v>
      </c>
      <c r="H1660" s="6"/>
      <c r="I1660" s="24">
        <v>44474.694444444402</v>
      </c>
      <c r="J1660" s="6">
        <v>12</v>
      </c>
      <c r="K1660" s="6">
        <v>1</v>
      </c>
      <c r="L1660" s="6" t="str">
        <f>VLOOKUP(G1660,IDs!$Q$3:$R$22,2,0)</f>
        <v>New Delhi</v>
      </c>
      <c r="M1660" s="6">
        <f>VLOOKUP(E1660,IDs!$A$3:$C$161,3,0)</f>
        <v>7</v>
      </c>
      <c r="N1660" s="6" t="str">
        <f>VLOOKUP(M1660,IDs!$F$3:$G$17,2,0)</f>
        <v>Cosmetic</v>
      </c>
    </row>
    <row r="1661" spans="1:14" ht="12.75">
      <c r="A1661" s="6" t="s">
        <v>1428</v>
      </c>
      <c r="B1661" s="6">
        <v>46243</v>
      </c>
      <c r="C1661" s="6">
        <v>5</v>
      </c>
      <c r="D1661" s="6"/>
      <c r="E1661" s="6">
        <v>17</v>
      </c>
      <c r="F1661" s="6">
        <v>2</v>
      </c>
      <c r="G1661" s="6">
        <v>1</v>
      </c>
      <c r="H1661" s="23">
        <v>44489</v>
      </c>
      <c r="I1661" s="24">
        <v>44474.694444444402</v>
      </c>
      <c r="J1661" s="6">
        <v>2</v>
      </c>
      <c r="K1661" s="6">
        <v>5</v>
      </c>
      <c r="L1661" s="6" t="str">
        <f>VLOOKUP(G1661,IDs!$Q$3:$R$22,2,0)</f>
        <v>New Delhi</v>
      </c>
      <c r="M1661" s="6">
        <f>VLOOKUP(E1661,IDs!$A$3:$C$161,3,0)</f>
        <v>7</v>
      </c>
      <c r="N1661" s="6" t="str">
        <f>VLOOKUP(M1661,IDs!$F$3:$G$17,2,0)</f>
        <v>Cosmetic</v>
      </c>
    </row>
    <row r="1662" spans="1:14" ht="12.75">
      <c r="A1662" s="6" t="s">
        <v>1429</v>
      </c>
      <c r="B1662" s="6">
        <v>46245</v>
      </c>
      <c r="C1662" s="6">
        <v>2</v>
      </c>
      <c r="D1662" s="6"/>
      <c r="E1662" s="6">
        <v>37</v>
      </c>
      <c r="F1662" s="6">
        <v>53</v>
      </c>
      <c r="G1662" s="6">
        <v>1</v>
      </c>
      <c r="H1662" s="6"/>
      <c r="I1662" s="24">
        <v>44474.697916666701</v>
      </c>
      <c r="J1662" s="6">
        <v>53</v>
      </c>
      <c r="K1662" s="6">
        <v>2</v>
      </c>
      <c r="L1662" s="6" t="str">
        <f>VLOOKUP(G1662,IDs!$Q$3:$R$22,2,0)</f>
        <v>New Delhi</v>
      </c>
      <c r="M1662" s="6">
        <f>VLOOKUP(E1662,IDs!$A$3:$C$161,3,0)</f>
        <v>0</v>
      </c>
      <c r="N1662" s="6" t="str">
        <f>VLOOKUP(M1662,IDs!$F$3:$G$17,2,0)</f>
        <v>Not Assigned</v>
      </c>
    </row>
    <row r="1663" spans="1:14" ht="12.75">
      <c r="A1663" s="6" t="s">
        <v>1430</v>
      </c>
      <c r="B1663" s="6">
        <v>46246</v>
      </c>
      <c r="C1663" s="6">
        <v>5</v>
      </c>
      <c r="D1663" s="6"/>
      <c r="E1663" s="6">
        <v>14</v>
      </c>
      <c r="F1663" s="6">
        <v>10</v>
      </c>
      <c r="G1663" s="6">
        <v>2</v>
      </c>
      <c r="H1663" s="6"/>
      <c r="I1663" s="24">
        <v>44474.7006944444</v>
      </c>
      <c r="J1663" s="6">
        <v>10</v>
      </c>
      <c r="K1663" s="6">
        <v>5</v>
      </c>
      <c r="L1663" s="6" t="str">
        <f>VLOOKUP(G1663,IDs!$Q$3:$R$22,2,0)</f>
        <v>Bangalore</v>
      </c>
      <c r="M1663" s="6">
        <f>VLOOKUP(E1663,IDs!$A$3:$C$161,3,0)</f>
        <v>6</v>
      </c>
      <c r="N1663" s="6" t="str">
        <f>VLOOKUP(M1663,IDs!$F$3:$G$17,2,0)</f>
        <v>Kidney Stone</v>
      </c>
    </row>
    <row r="1664" spans="1:14" ht="12.75">
      <c r="A1664" s="6" t="s">
        <v>1431</v>
      </c>
      <c r="B1664" s="6">
        <v>46247</v>
      </c>
      <c r="C1664" s="6">
        <v>2</v>
      </c>
      <c r="D1664" s="6"/>
      <c r="E1664" s="6">
        <v>37</v>
      </c>
      <c r="F1664" s="6">
        <v>13</v>
      </c>
      <c r="G1664" s="6">
        <v>5</v>
      </c>
      <c r="H1664" s="6"/>
      <c r="I1664" s="24">
        <v>44474.701388888898</v>
      </c>
      <c r="J1664" s="6">
        <v>13</v>
      </c>
      <c r="K1664" s="6">
        <v>2</v>
      </c>
      <c r="L1664" s="6" t="str">
        <f>VLOOKUP(G1664,IDs!$Q$3:$R$22,2,0)</f>
        <v>Others</v>
      </c>
      <c r="M1664" s="6">
        <f>VLOOKUP(E1664,IDs!$A$3:$C$161,3,0)</f>
        <v>0</v>
      </c>
      <c r="N1664" s="6" t="str">
        <f>VLOOKUP(M1664,IDs!$F$3:$G$17,2,0)</f>
        <v>Not Assigned</v>
      </c>
    </row>
    <row r="1665" spans="1:14" ht="12.75">
      <c r="A1665" s="6" t="s">
        <v>1432</v>
      </c>
      <c r="B1665" s="6">
        <v>46248</v>
      </c>
      <c r="C1665" s="6">
        <v>1</v>
      </c>
      <c r="D1665" s="6"/>
      <c r="E1665" s="6">
        <v>2</v>
      </c>
      <c r="F1665" s="6">
        <v>2</v>
      </c>
      <c r="G1665" s="6">
        <v>3</v>
      </c>
      <c r="H1665" s="6"/>
      <c r="I1665" s="24">
        <v>44474.704166666699</v>
      </c>
      <c r="J1665" s="6">
        <v>2</v>
      </c>
      <c r="K1665" s="6">
        <v>1</v>
      </c>
      <c r="L1665" s="6" t="str">
        <f>VLOOKUP(G1665,IDs!$Q$3:$R$22,2,0)</f>
        <v>Mumbai</v>
      </c>
      <c r="M1665" s="6">
        <f>VLOOKUP(E1665,IDs!$A$3:$C$161,3,0)</f>
        <v>1</v>
      </c>
      <c r="N1665" s="6" t="str">
        <f>VLOOKUP(M1665,IDs!$F$3:$G$17,2,0)</f>
        <v>Proctology</v>
      </c>
    </row>
    <row r="1666" spans="1:14" ht="12.75">
      <c r="A1666" s="6" t="s">
        <v>1433</v>
      </c>
      <c r="B1666" s="6">
        <v>46249</v>
      </c>
      <c r="C1666" s="6">
        <v>5</v>
      </c>
      <c r="D1666" s="6"/>
      <c r="E1666" s="6">
        <v>17</v>
      </c>
      <c r="F1666" s="6">
        <v>39</v>
      </c>
      <c r="G1666" s="6">
        <v>2</v>
      </c>
      <c r="H1666" s="6"/>
      <c r="I1666" s="24">
        <v>44474.706250000003</v>
      </c>
      <c r="J1666" s="6">
        <v>39</v>
      </c>
      <c r="K1666" s="6">
        <v>5</v>
      </c>
      <c r="L1666" s="6" t="str">
        <f>VLOOKUP(G1666,IDs!$Q$3:$R$22,2,0)</f>
        <v>Bangalore</v>
      </c>
      <c r="M1666" s="6">
        <f>VLOOKUP(E1666,IDs!$A$3:$C$161,3,0)</f>
        <v>7</v>
      </c>
      <c r="N1666" s="6" t="str">
        <f>VLOOKUP(M1666,IDs!$F$3:$G$17,2,0)</f>
        <v>Cosmetic</v>
      </c>
    </row>
    <row r="1667" spans="1:14" ht="12.75">
      <c r="A1667" s="6" t="s">
        <v>1434</v>
      </c>
      <c r="B1667" s="6">
        <v>46250</v>
      </c>
      <c r="C1667" s="6">
        <v>5</v>
      </c>
      <c r="D1667" s="6" t="s">
        <v>54</v>
      </c>
      <c r="E1667" s="6">
        <v>17</v>
      </c>
      <c r="F1667" s="6">
        <v>4</v>
      </c>
      <c r="G1667" s="6">
        <v>3</v>
      </c>
      <c r="H1667" s="24">
        <v>44727</v>
      </c>
      <c r="I1667" s="24">
        <v>44474.708333333299</v>
      </c>
      <c r="J1667" s="6">
        <v>4</v>
      </c>
      <c r="K1667" s="6">
        <v>5</v>
      </c>
      <c r="L1667" s="6" t="str">
        <f>VLOOKUP(G1667,IDs!$Q$3:$R$22,2,0)</f>
        <v>Mumbai</v>
      </c>
      <c r="M1667" s="6">
        <f>VLOOKUP(E1667,IDs!$A$3:$C$161,3,0)</f>
        <v>7</v>
      </c>
      <c r="N1667" s="6" t="str">
        <f>VLOOKUP(M1667,IDs!$F$3:$G$17,2,0)</f>
        <v>Cosmetic</v>
      </c>
    </row>
    <row r="1668" spans="1:14" ht="12.75">
      <c r="A1668" s="6" t="s">
        <v>1435</v>
      </c>
      <c r="B1668" s="6">
        <v>46251</v>
      </c>
      <c r="C1668" s="6">
        <v>1</v>
      </c>
      <c r="D1668" s="6" t="s">
        <v>49</v>
      </c>
      <c r="E1668" s="6">
        <v>39</v>
      </c>
      <c r="F1668" s="6">
        <v>13</v>
      </c>
      <c r="G1668" s="6">
        <v>1</v>
      </c>
      <c r="H1668" s="6"/>
      <c r="I1668" s="24">
        <v>44474.710416666698</v>
      </c>
      <c r="J1668" s="6">
        <v>13</v>
      </c>
      <c r="K1668" s="6">
        <v>1</v>
      </c>
      <c r="L1668" s="6" t="str">
        <f>VLOOKUP(G1668,IDs!$Q$3:$R$22,2,0)</f>
        <v>New Delhi</v>
      </c>
      <c r="M1668" s="6">
        <f>VLOOKUP(E1668,IDs!$A$3:$C$161,3,0)</f>
        <v>2</v>
      </c>
      <c r="N1668" s="6" t="str">
        <f>VLOOKUP(M1668,IDs!$F$3:$G$17,2,0)</f>
        <v>Urology Circumcision</v>
      </c>
    </row>
    <row r="1669" spans="1:14" ht="12.75">
      <c r="A1669" s="6" t="s">
        <v>1436</v>
      </c>
      <c r="B1669" s="6">
        <v>46255</v>
      </c>
      <c r="C1669" s="6">
        <v>2</v>
      </c>
      <c r="D1669" s="6"/>
      <c r="E1669" s="6">
        <v>135</v>
      </c>
      <c r="F1669" s="6">
        <v>2</v>
      </c>
      <c r="G1669" s="6">
        <v>1</v>
      </c>
      <c r="H1669" s="6"/>
      <c r="I1669" s="24">
        <v>44474.71875</v>
      </c>
      <c r="J1669" s="6">
        <v>2</v>
      </c>
      <c r="K1669" s="6">
        <v>2</v>
      </c>
      <c r="L1669" s="6" t="str">
        <f>VLOOKUP(G1669,IDs!$Q$3:$R$22,2,0)</f>
        <v>New Delhi</v>
      </c>
      <c r="M1669" s="6">
        <f>VLOOKUP(E1669,IDs!$A$3:$C$161,3,0)</f>
        <v>10</v>
      </c>
      <c r="N1669" s="6" t="str">
        <f>VLOOKUP(M1669,IDs!$F$3:$G$17,2,0)</f>
        <v>Dental</v>
      </c>
    </row>
    <row r="1670" spans="1:14" ht="12.75">
      <c r="A1670" s="6" t="s">
        <v>1437</v>
      </c>
      <c r="B1670" s="6">
        <v>46256</v>
      </c>
      <c r="C1670" s="6">
        <v>5</v>
      </c>
      <c r="D1670" s="6"/>
      <c r="E1670" s="6">
        <v>2</v>
      </c>
      <c r="F1670" s="6">
        <v>12</v>
      </c>
      <c r="G1670" s="6">
        <v>3</v>
      </c>
      <c r="H1670" s="6"/>
      <c r="I1670" s="24">
        <v>44474.720138888901</v>
      </c>
      <c r="J1670" s="6">
        <v>12</v>
      </c>
      <c r="K1670" s="6">
        <v>5</v>
      </c>
      <c r="L1670" s="6" t="str">
        <f>VLOOKUP(G1670,IDs!$Q$3:$R$22,2,0)</f>
        <v>Mumbai</v>
      </c>
      <c r="M1670" s="6">
        <f>VLOOKUP(E1670,IDs!$A$3:$C$161,3,0)</f>
        <v>1</v>
      </c>
      <c r="N1670" s="6" t="str">
        <f>VLOOKUP(M1670,IDs!$F$3:$G$17,2,0)</f>
        <v>Proctology</v>
      </c>
    </row>
    <row r="1671" spans="1:14" ht="12.75">
      <c r="A1671" s="6" t="s">
        <v>1438</v>
      </c>
      <c r="B1671" s="6">
        <v>46260</v>
      </c>
      <c r="C1671" s="6">
        <v>2</v>
      </c>
      <c r="D1671" s="6"/>
      <c r="E1671" s="6">
        <v>37</v>
      </c>
      <c r="F1671" s="6">
        <v>2</v>
      </c>
      <c r="G1671" s="6">
        <v>3</v>
      </c>
      <c r="H1671" s="6"/>
      <c r="I1671" s="24">
        <v>44474.725694444402</v>
      </c>
      <c r="J1671" s="6">
        <v>2</v>
      </c>
      <c r="K1671" s="6">
        <v>2</v>
      </c>
      <c r="L1671" s="6" t="str">
        <f>VLOOKUP(G1671,IDs!$Q$3:$R$22,2,0)</f>
        <v>Mumbai</v>
      </c>
      <c r="M1671" s="6">
        <f>VLOOKUP(E1671,IDs!$A$3:$C$161,3,0)</f>
        <v>0</v>
      </c>
      <c r="N1671" s="6" t="str">
        <f>VLOOKUP(M1671,IDs!$F$3:$G$17,2,0)</f>
        <v>Not Assigned</v>
      </c>
    </row>
    <row r="1672" spans="1:14" ht="12.75">
      <c r="A1672" s="6" t="s">
        <v>1439</v>
      </c>
      <c r="B1672" s="6">
        <v>46261</v>
      </c>
      <c r="C1672" s="6">
        <v>2</v>
      </c>
      <c r="D1672" s="6" t="s">
        <v>54</v>
      </c>
      <c r="E1672" s="6">
        <v>37</v>
      </c>
      <c r="F1672" s="6">
        <v>4</v>
      </c>
      <c r="G1672" s="6">
        <v>3</v>
      </c>
      <c r="H1672" s="24">
        <v>44727</v>
      </c>
      <c r="I1672" s="24">
        <v>44474.732638888898</v>
      </c>
      <c r="J1672" s="6">
        <v>4</v>
      </c>
      <c r="K1672" s="6">
        <v>2</v>
      </c>
      <c r="L1672" s="6" t="str">
        <f>VLOOKUP(G1672,IDs!$Q$3:$R$22,2,0)</f>
        <v>Mumbai</v>
      </c>
      <c r="M1672" s="6">
        <f>VLOOKUP(E1672,IDs!$A$3:$C$161,3,0)</f>
        <v>0</v>
      </c>
      <c r="N1672" s="6" t="str">
        <f>VLOOKUP(M1672,IDs!$F$3:$G$17,2,0)</f>
        <v>Not Assigned</v>
      </c>
    </row>
    <row r="1673" spans="1:14" ht="12.75">
      <c r="A1673" s="6" t="s">
        <v>1440</v>
      </c>
      <c r="B1673" s="6">
        <v>46262</v>
      </c>
      <c r="C1673" s="6">
        <v>2</v>
      </c>
      <c r="D1673" s="6"/>
      <c r="E1673" s="6">
        <v>2</v>
      </c>
      <c r="F1673" s="6">
        <v>13</v>
      </c>
      <c r="G1673" s="6">
        <v>1</v>
      </c>
      <c r="H1673" s="23">
        <v>44480</v>
      </c>
      <c r="I1673" s="24">
        <v>44474.732638888898</v>
      </c>
      <c r="J1673" s="6">
        <v>13</v>
      </c>
      <c r="K1673" s="6">
        <v>2</v>
      </c>
      <c r="L1673" s="6" t="str">
        <f>VLOOKUP(G1673,IDs!$Q$3:$R$22,2,0)</f>
        <v>New Delhi</v>
      </c>
      <c r="M1673" s="6">
        <f>VLOOKUP(E1673,IDs!$A$3:$C$161,3,0)</f>
        <v>1</v>
      </c>
      <c r="N1673" s="6" t="str">
        <f>VLOOKUP(M1673,IDs!$F$3:$G$17,2,0)</f>
        <v>Proctology</v>
      </c>
    </row>
    <row r="1674" spans="1:14" ht="12.75">
      <c r="A1674" s="6" t="s">
        <v>1441</v>
      </c>
      <c r="B1674" s="6">
        <v>46263</v>
      </c>
      <c r="C1674" s="6">
        <v>1</v>
      </c>
      <c r="D1674" s="6"/>
      <c r="E1674" s="6">
        <v>39</v>
      </c>
      <c r="F1674" s="6">
        <v>39</v>
      </c>
      <c r="G1674" s="6">
        <v>3</v>
      </c>
      <c r="H1674" s="6"/>
      <c r="I1674" s="24">
        <v>44474.733333333301</v>
      </c>
      <c r="J1674" s="6">
        <v>39</v>
      </c>
      <c r="K1674" s="6">
        <v>1</v>
      </c>
      <c r="L1674" s="6" t="str">
        <f>VLOOKUP(G1674,IDs!$Q$3:$R$22,2,0)</f>
        <v>Mumbai</v>
      </c>
      <c r="M1674" s="6">
        <f>VLOOKUP(E1674,IDs!$A$3:$C$161,3,0)</f>
        <v>2</v>
      </c>
      <c r="N1674" s="6" t="str">
        <f>VLOOKUP(M1674,IDs!$F$3:$G$17,2,0)</f>
        <v>Urology Circumcision</v>
      </c>
    </row>
    <row r="1675" spans="1:14" ht="12.75">
      <c r="A1675" s="6" t="s">
        <v>1442</v>
      </c>
      <c r="B1675" s="6">
        <v>46264</v>
      </c>
      <c r="C1675" s="6">
        <v>5</v>
      </c>
      <c r="D1675" s="6" t="s">
        <v>54</v>
      </c>
      <c r="E1675" s="6">
        <v>39</v>
      </c>
      <c r="F1675" s="6">
        <v>4</v>
      </c>
      <c r="G1675" s="6">
        <v>3</v>
      </c>
      <c r="H1675" s="24">
        <v>44727</v>
      </c>
      <c r="I1675" s="24">
        <v>44474.734722222202</v>
      </c>
      <c r="J1675" s="6">
        <v>4</v>
      </c>
      <c r="K1675" s="6">
        <v>5</v>
      </c>
      <c r="L1675" s="6" t="str">
        <f>VLOOKUP(G1675,IDs!$Q$3:$R$22,2,0)</f>
        <v>Mumbai</v>
      </c>
      <c r="M1675" s="6">
        <f>VLOOKUP(E1675,IDs!$A$3:$C$161,3,0)</f>
        <v>2</v>
      </c>
      <c r="N1675" s="6" t="str">
        <f>VLOOKUP(M1675,IDs!$F$3:$G$17,2,0)</f>
        <v>Urology Circumcision</v>
      </c>
    </row>
    <row r="1676" spans="1:14" ht="12.75">
      <c r="A1676" s="6" t="s">
        <v>1443</v>
      </c>
      <c r="B1676" s="6">
        <v>46267</v>
      </c>
      <c r="C1676" s="6">
        <v>1</v>
      </c>
      <c r="D1676" s="6"/>
      <c r="E1676" s="6">
        <v>18</v>
      </c>
      <c r="F1676" s="6">
        <v>13</v>
      </c>
      <c r="G1676" s="6">
        <v>1</v>
      </c>
      <c r="H1676" s="23">
        <v>44482</v>
      </c>
      <c r="I1676" s="24">
        <v>44474.740277777797</v>
      </c>
      <c r="J1676" s="6">
        <v>13</v>
      </c>
      <c r="K1676" s="6">
        <v>1</v>
      </c>
      <c r="L1676" s="6" t="str">
        <f>VLOOKUP(G1676,IDs!$Q$3:$R$22,2,0)</f>
        <v>New Delhi</v>
      </c>
      <c r="M1676" s="6">
        <f>VLOOKUP(E1676,IDs!$A$3:$C$161,3,0)</f>
        <v>5</v>
      </c>
      <c r="N1676" s="6" t="str">
        <f>VLOOKUP(M1676,IDs!$F$3:$G$17,2,0)</f>
        <v>Vascular</v>
      </c>
    </row>
    <row r="1677" spans="1:14" ht="12.75">
      <c r="A1677" s="6" t="s">
        <v>1444</v>
      </c>
      <c r="B1677" s="6">
        <v>46269</v>
      </c>
      <c r="C1677" s="6">
        <v>2</v>
      </c>
      <c r="D1677" s="6"/>
      <c r="E1677" s="6">
        <v>37</v>
      </c>
      <c r="F1677" s="6">
        <v>13</v>
      </c>
      <c r="G1677" s="6">
        <v>1</v>
      </c>
      <c r="H1677" s="23">
        <v>44484</v>
      </c>
      <c r="I1677" s="24">
        <v>44474.75</v>
      </c>
      <c r="J1677" s="6">
        <v>13</v>
      </c>
      <c r="K1677" s="6">
        <v>2</v>
      </c>
      <c r="L1677" s="6" t="str">
        <f>VLOOKUP(G1677,IDs!$Q$3:$R$22,2,0)</f>
        <v>New Delhi</v>
      </c>
      <c r="M1677" s="6">
        <f>VLOOKUP(E1677,IDs!$A$3:$C$161,3,0)</f>
        <v>0</v>
      </c>
      <c r="N1677" s="6" t="str">
        <f>VLOOKUP(M1677,IDs!$F$3:$G$17,2,0)</f>
        <v>Not Assigned</v>
      </c>
    </row>
    <row r="1678" spans="1:14" ht="12.75">
      <c r="A1678" s="6" t="s">
        <v>1445</v>
      </c>
      <c r="B1678" s="6">
        <v>46270</v>
      </c>
      <c r="C1678" s="6">
        <v>2</v>
      </c>
      <c r="D1678" s="6" t="s">
        <v>49</v>
      </c>
      <c r="E1678" s="6">
        <v>39</v>
      </c>
      <c r="F1678" s="6">
        <v>13</v>
      </c>
      <c r="G1678" s="6">
        <v>2</v>
      </c>
      <c r="H1678" s="23">
        <v>44484</v>
      </c>
      <c r="I1678" s="24">
        <v>44474.761805555601</v>
      </c>
      <c r="J1678" s="6">
        <v>13</v>
      </c>
      <c r="K1678" s="6">
        <v>2</v>
      </c>
      <c r="L1678" s="6" t="str">
        <f>VLOOKUP(G1678,IDs!$Q$3:$R$22,2,0)</f>
        <v>Bangalore</v>
      </c>
      <c r="M1678" s="6">
        <f>VLOOKUP(E1678,IDs!$A$3:$C$161,3,0)</f>
        <v>2</v>
      </c>
      <c r="N1678" s="6" t="str">
        <f>VLOOKUP(M1678,IDs!$F$3:$G$17,2,0)</f>
        <v>Urology Circumcision</v>
      </c>
    </row>
    <row r="1679" spans="1:14" ht="12.75">
      <c r="A1679" s="6" t="s">
        <v>1446</v>
      </c>
      <c r="B1679" s="6">
        <v>46271</v>
      </c>
      <c r="C1679" s="6">
        <v>1</v>
      </c>
      <c r="D1679" s="6"/>
      <c r="E1679" s="6">
        <v>39</v>
      </c>
      <c r="F1679" s="6">
        <v>13</v>
      </c>
      <c r="G1679" s="6">
        <v>3</v>
      </c>
      <c r="H1679" s="23">
        <v>44550</v>
      </c>
      <c r="I1679" s="24">
        <v>44474.761805555601</v>
      </c>
      <c r="J1679" s="6">
        <v>13</v>
      </c>
      <c r="K1679" s="6">
        <v>1</v>
      </c>
      <c r="L1679" s="6" t="str">
        <f>VLOOKUP(G1679,IDs!$Q$3:$R$22,2,0)</f>
        <v>Mumbai</v>
      </c>
      <c r="M1679" s="6">
        <f>VLOOKUP(E1679,IDs!$A$3:$C$161,3,0)</f>
        <v>2</v>
      </c>
      <c r="N1679" s="6" t="str">
        <f>VLOOKUP(M1679,IDs!$F$3:$G$17,2,0)</f>
        <v>Urology Circumcision</v>
      </c>
    </row>
    <row r="1680" spans="1:14" ht="12.75">
      <c r="A1680" s="6" t="s">
        <v>1447</v>
      </c>
      <c r="B1680" s="6">
        <v>46272</v>
      </c>
      <c r="C1680" s="6">
        <v>2</v>
      </c>
      <c r="D1680" s="6" t="s">
        <v>49</v>
      </c>
      <c r="E1680" s="6">
        <v>18</v>
      </c>
      <c r="F1680" s="6">
        <v>12</v>
      </c>
      <c r="G1680" s="6">
        <v>2</v>
      </c>
      <c r="H1680" s="6"/>
      <c r="I1680" s="24">
        <v>44474.763888888898</v>
      </c>
      <c r="J1680" s="6">
        <v>12</v>
      </c>
      <c r="K1680" s="6">
        <v>2</v>
      </c>
      <c r="L1680" s="6" t="str">
        <f>VLOOKUP(G1680,IDs!$Q$3:$R$22,2,0)</f>
        <v>Bangalore</v>
      </c>
      <c r="M1680" s="6">
        <f>VLOOKUP(E1680,IDs!$A$3:$C$161,3,0)</f>
        <v>5</v>
      </c>
      <c r="N1680" s="6" t="str">
        <f>VLOOKUP(M1680,IDs!$F$3:$G$17,2,0)</f>
        <v>Vascular</v>
      </c>
    </row>
    <row r="1681" spans="1:14" ht="12.75">
      <c r="A1681" s="6" t="s">
        <v>1448</v>
      </c>
      <c r="B1681" s="6">
        <v>46273</v>
      </c>
      <c r="C1681" s="6">
        <v>2</v>
      </c>
      <c r="D1681" s="6"/>
      <c r="E1681" s="6">
        <v>15</v>
      </c>
      <c r="F1681" s="6">
        <v>13</v>
      </c>
      <c r="G1681" s="6">
        <v>1</v>
      </c>
      <c r="H1681" s="24">
        <v>44475</v>
      </c>
      <c r="I1681" s="24">
        <v>44474.763888888898</v>
      </c>
      <c r="J1681" s="6">
        <v>13</v>
      </c>
      <c r="K1681" s="6">
        <v>2</v>
      </c>
      <c r="L1681" s="6" t="str">
        <f>VLOOKUP(G1681,IDs!$Q$3:$R$22,2,0)</f>
        <v>New Delhi</v>
      </c>
      <c r="M1681" s="6">
        <f>VLOOKUP(E1681,IDs!$A$3:$C$161,3,0)</f>
        <v>3</v>
      </c>
      <c r="N1681" s="6" t="str">
        <f>VLOOKUP(M1681,IDs!$F$3:$G$17,2,0)</f>
        <v>Laproscopy</v>
      </c>
    </row>
    <row r="1682" spans="1:14" ht="12.75">
      <c r="A1682" s="6" t="s">
        <v>1447</v>
      </c>
      <c r="B1682" s="6">
        <v>46274</v>
      </c>
      <c r="C1682" s="6">
        <v>1</v>
      </c>
      <c r="D1682" s="6"/>
      <c r="E1682" s="6">
        <v>18</v>
      </c>
      <c r="F1682" s="6">
        <v>12</v>
      </c>
      <c r="G1682" s="6">
        <v>2</v>
      </c>
      <c r="H1682" s="6"/>
      <c r="I1682" s="24">
        <v>44474.763888888898</v>
      </c>
      <c r="J1682" s="6">
        <v>12</v>
      </c>
      <c r="K1682" s="6">
        <v>1</v>
      </c>
      <c r="L1682" s="6" t="str">
        <f>VLOOKUP(G1682,IDs!$Q$3:$R$22,2,0)</f>
        <v>Bangalore</v>
      </c>
      <c r="M1682" s="6">
        <f>VLOOKUP(E1682,IDs!$A$3:$C$161,3,0)</f>
        <v>5</v>
      </c>
      <c r="N1682" s="6" t="str">
        <f>VLOOKUP(M1682,IDs!$F$3:$G$17,2,0)</f>
        <v>Vascular</v>
      </c>
    </row>
    <row r="1683" spans="1:14" ht="12.75">
      <c r="A1683" s="6" t="s">
        <v>1447</v>
      </c>
      <c r="B1683" s="6">
        <v>46275</v>
      </c>
      <c r="C1683" s="6">
        <v>1</v>
      </c>
      <c r="D1683" s="6"/>
      <c r="E1683" s="6">
        <v>18</v>
      </c>
      <c r="F1683" s="6">
        <v>10</v>
      </c>
      <c r="G1683" s="6">
        <v>2</v>
      </c>
      <c r="H1683" s="6"/>
      <c r="I1683" s="24">
        <v>44474.764583333301</v>
      </c>
      <c r="J1683" s="6">
        <v>10</v>
      </c>
      <c r="K1683" s="6">
        <v>1</v>
      </c>
      <c r="L1683" s="6" t="str">
        <f>VLOOKUP(G1683,IDs!$Q$3:$R$22,2,0)</f>
        <v>Bangalore</v>
      </c>
      <c r="M1683" s="6">
        <f>VLOOKUP(E1683,IDs!$A$3:$C$161,3,0)</f>
        <v>5</v>
      </c>
      <c r="N1683" s="6" t="str">
        <f>VLOOKUP(M1683,IDs!$F$3:$G$17,2,0)</f>
        <v>Vascular</v>
      </c>
    </row>
    <row r="1684" spans="1:14" ht="12.75">
      <c r="A1684" s="6" t="s">
        <v>1449</v>
      </c>
      <c r="B1684" s="6">
        <v>46276</v>
      </c>
      <c r="C1684" s="6">
        <v>5</v>
      </c>
      <c r="D1684" s="6"/>
      <c r="E1684" s="6">
        <v>2</v>
      </c>
      <c r="F1684" s="6">
        <v>53</v>
      </c>
      <c r="G1684" s="6">
        <v>8</v>
      </c>
      <c r="H1684" s="6"/>
      <c r="I1684" s="24">
        <v>44474.766666666699</v>
      </c>
      <c r="J1684" s="6">
        <v>53</v>
      </c>
      <c r="K1684" s="6">
        <v>5</v>
      </c>
      <c r="L1684" s="6" t="str">
        <f>VLOOKUP(G1684,IDs!$Q$3:$R$22,2,0)</f>
        <v xml:space="preserve">Tertiary </v>
      </c>
      <c r="M1684" s="6">
        <f>VLOOKUP(E1684,IDs!$A$3:$C$161,3,0)</f>
        <v>1</v>
      </c>
      <c r="N1684" s="6" t="str">
        <f>VLOOKUP(M1684,IDs!$F$3:$G$17,2,0)</f>
        <v>Proctology</v>
      </c>
    </row>
    <row r="1685" spans="1:14" ht="12.75">
      <c r="A1685" s="6" t="s">
        <v>1450</v>
      </c>
      <c r="B1685" s="6">
        <v>46277</v>
      </c>
      <c r="C1685" s="6">
        <v>1</v>
      </c>
      <c r="D1685" s="6"/>
      <c r="E1685" s="6">
        <v>39</v>
      </c>
      <c r="F1685" s="6">
        <v>2</v>
      </c>
      <c r="G1685" s="6">
        <v>4</v>
      </c>
      <c r="H1685" s="6"/>
      <c r="I1685" s="24">
        <v>44474.770138888904</v>
      </c>
      <c r="J1685" s="6">
        <v>2</v>
      </c>
      <c r="K1685" s="6">
        <v>1</v>
      </c>
      <c r="L1685" s="6" t="str">
        <f>VLOOKUP(G1685,IDs!$Q$3:$R$22,2,0)</f>
        <v>Hyderabad</v>
      </c>
      <c r="M1685" s="6">
        <f>VLOOKUP(E1685,IDs!$A$3:$C$161,3,0)</f>
        <v>2</v>
      </c>
      <c r="N1685" s="6" t="str">
        <f>VLOOKUP(M1685,IDs!$F$3:$G$17,2,0)</f>
        <v>Urology Circumcision</v>
      </c>
    </row>
    <row r="1686" spans="1:14" ht="12.75">
      <c r="A1686" s="6" t="s">
        <v>1451</v>
      </c>
      <c r="B1686" s="6">
        <v>46278</v>
      </c>
      <c r="C1686" s="6">
        <v>2</v>
      </c>
      <c r="D1686" s="6" t="s">
        <v>54</v>
      </c>
      <c r="E1686" s="6">
        <v>37</v>
      </c>
      <c r="F1686" s="6">
        <v>4</v>
      </c>
      <c r="G1686" s="6">
        <v>3</v>
      </c>
      <c r="H1686" s="24">
        <v>44727</v>
      </c>
      <c r="I1686" s="24">
        <v>44474.770833333299</v>
      </c>
      <c r="J1686" s="6">
        <v>4</v>
      </c>
      <c r="K1686" s="6">
        <v>2</v>
      </c>
      <c r="L1686" s="6" t="str">
        <f>VLOOKUP(G1686,IDs!$Q$3:$R$22,2,0)</f>
        <v>Mumbai</v>
      </c>
      <c r="M1686" s="6">
        <f>VLOOKUP(E1686,IDs!$A$3:$C$161,3,0)</f>
        <v>0</v>
      </c>
      <c r="N1686" s="6" t="str">
        <f>VLOOKUP(M1686,IDs!$F$3:$G$17,2,0)</f>
        <v>Not Assigned</v>
      </c>
    </row>
    <row r="1687" spans="1:14" ht="12.75">
      <c r="A1687" s="6" t="s">
        <v>1452</v>
      </c>
      <c r="B1687" s="6">
        <v>46279</v>
      </c>
      <c r="C1687" s="6">
        <v>1</v>
      </c>
      <c r="D1687" s="6" t="s">
        <v>54</v>
      </c>
      <c r="E1687" s="6">
        <v>19</v>
      </c>
      <c r="F1687" s="6">
        <v>4</v>
      </c>
      <c r="G1687" s="6">
        <v>6</v>
      </c>
      <c r="H1687" s="24">
        <v>44727</v>
      </c>
      <c r="I1687" s="24">
        <v>44474.771527777797</v>
      </c>
      <c r="J1687" s="6">
        <v>4</v>
      </c>
      <c r="K1687" s="6">
        <v>1</v>
      </c>
      <c r="L1687" s="6" t="str">
        <f>VLOOKUP(G1687,IDs!$Q$3:$R$22,2,0)</f>
        <v>Pune</v>
      </c>
      <c r="M1687" s="6">
        <f>VLOOKUP(E1687,IDs!$A$3:$C$161,3,0)</f>
        <v>1</v>
      </c>
      <c r="N1687" s="6" t="str">
        <f>VLOOKUP(M1687,IDs!$F$3:$G$17,2,0)</f>
        <v>Proctology</v>
      </c>
    </row>
    <row r="1688" spans="1:14" ht="12.75">
      <c r="A1688" s="6" t="s">
        <v>1453</v>
      </c>
      <c r="B1688" s="6">
        <v>46280</v>
      </c>
      <c r="C1688" s="6">
        <v>2</v>
      </c>
      <c r="D1688" s="6"/>
      <c r="E1688" s="6">
        <v>17</v>
      </c>
      <c r="F1688" s="6">
        <v>13</v>
      </c>
      <c r="G1688" s="6">
        <v>1</v>
      </c>
      <c r="H1688" s="23">
        <v>44485</v>
      </c>
      <c r="I1688" s="24">
        <v>44474.774305555598</v>
      </c>
      <c r="J1688" s="6">
        <v>13</v>
      </c>
      <c r="K1688" s="6">
        <v>2</v>
      </c>
      <c r="L1688" s="6" t="str">
        <f>VLOOKUP(G1688,IDs!$Q$3:$R$22,2,0)</f>
        <v>New Delhi</v>
      </c>
      <c r="M1688" s="6">
        <f>VLOOKUP(E1688,IDs!$A$3:$C$161,3,0)</f>
        <v>7</v>
      </c>
      <c r="N1688" s="6" t="str">
        <f>VLOOKUP(M1688,IDs!$F$3:$G$17,2,0)</f>
        <v>Cosmetic</v>
      </c>
    </row>
    <row r="1689" spans="1:14" ht="12.75">
      <c r="A1689" s="6" t="s">
        <v>1454</v>
      </c>
      <c r="B1689" s="6">
        <v>46281</v>
      </c>
      <c r="C1689" s="6">
        <v>1</v>
      </c>
      <c r="D1689" s="6" t="s">
        <v>54</v>
      </c>
      <c r="E1689" s="6">
        <v>4</v>
      </c>
      <c r="F1689" s="6">
        <v>54</v>
      </c>
      <c r="G1689" s="6">
        <v>3</v>
      </c>
      <c r="H1689" s="24">
        <v>44727</v>
      </c>
      <c r="I1689" s="24">
        <v>44474.775694444397</v>
      </c>
      <c r="J1689" s="6">
        <v>54</v>
      </c>
      <c r="K1689" s="6">
        <v>1</v>
      </c>
      <c r="L1689" s="6" t="str">
        <f>VLOOKUP(G1689,IDs!$Q$3:$R$22,2,0)</f>
        <v>Mumbai</v>
      </c>
      <c r="M1689" s="6">
        <f>VLOOKUP(E1689,IDs!$A$3:$C$161,3,0)</f>
        <v>2</v>
      </c>
      <c r="N1689" s="6" t="str">
        <f>VLOOKUP(M1689,IDs!$F$3:$G$17,2,0)</f>
        <v>Urology Circumcision</v>
      </c>
    </row>
    <row r="1690" spans="1:14" ht="12.75">
      <c r="A1690" s="6" t="s">
        <v>1455</v>
      </c>
      <c r="B1690" s="6">
        <v>46282</v>
      </c>
      <c r="C1690" s="6">
        <v>2</v>
      </c>
      <c r="D1690" s="6"/>
      <c r="E1690" s="6">
        <v>37</v>
      </c>
      <c r="F1690" s="6">
        <v>13</v>
      </c>
      <c r="G1690" s="6">
        <v>8</v>
      </c>
      <c r="H1690" s="6"/>
      <c r="I1690" s="24">
        <v>44474.777777777803</v>
      </c>
      <c r="J1690" s="6">
        <v>13</v>
      </c>
      <c r="K1690" s="6">
        <v>2</v>
      </c>
      <c r="L1690" s="6" t="str">
        <f>VLOOKUP(G1690,IDs!$Q$3:$R$22,2,0)</f>
        <v xml:space="preserve">Tertiary </v>
      </c>
      <c r="M1690" s="6">
        <f>VLOOKUP(E1690,IDs!$A$3:$C$161,3,0)</f>
        <v>0</v>
      </c>
      <c r="N1690" s="6" t="str">
        <f>VLOOKUP(M1690,IDs!$F$3:$G$17,2,0)</f>
        <v>Not Assigned</v>
      </c>
    </row>
    <row r="1691" spans="1:14" ht="12.75">
      <c r="A1691" s="6" t="s">
        <v>1456</v>
      </c>
      <c r="B1691" s="6">
        <v>46283</v>
      </c>
      <c r="C1691" s="6">
        <v>5</v>
      </c>
      <c r="D1691" s="6"/>
      <c r="E1691" s="6">
        <v>14</v>
      </c>
      <c r="F1691" s="6">
        <v>13</v>
      </c>
      <c r="G1691" s="6">
        <v>1</v>
      </c>
      <c r="H1691" s="6"/>
      <c r="I1691" s="24">
        <v>44474.777777777803</v>
      </c>
      <c r="J1691" s="6">
        <v>13</v>
      </c>
      <c r="K1691" s="6">
        <v>5</v>
      </c>
      <c r="L1691" s="6" t="str">
        <f>VLOOKUP(G1691,IDs!$Q$3:$R$22,2,0)</f>
        <v>New Delhi</v>
      </c>
      <c r="M1691" s="6">
        <f>VLOOKUP(E1691,IDs!$A$3:$C$161,3,0)</f>
        <v>6</v>
      </c>
      <c r="N1691" s="6" t="str">
        <f>VLOOKUP(M1691,IDs!$F$3:$G$17,2,0)</f>
        <v>Kidney Stone</v>
      </c>
    </row>
    <row r="1692" spans="1:14" ht="12.75">
      <c r="A1692" s="6" t="s">
        <v>1457</v>
      </c>
      <c r="B1692" s="6">
        <v>46285</v>
      </c>
      <c r="C1692" s="6">
        <v>5</v>
      </c>
      <c r="D1692" s="6"/>
      <c r="E1692" s="6">
        <v>39</v>
      </c>
      <c r="F1692" s="6">
        <v>13</v>
      </c>
      <c r="G1692" s="6">
        <v>6</v>
      </c>
      <c r="H1692" s="6"/>
      <c r="I1692" s="24">
        <v>44474.779861111099</v>
      </c>
      <c r="J1692" s="6">
        <v>13</v>
      </c>
      <c r="K1692" s="6">
        <v>5</v>
      </c>
      <c r="L1692" s="6" t="str">
        <f>VLOOKUP(G1692,IDs!$Q$3:$R$22,2,0)</f>
        <v>Pune</v>
      </c>
      <c r="M1692" s="6">
        <f>VLOOKUP(E1692,IDs!$A$3:$C$161,3,0)</f>
        <v>2</v>
      </c>
      <c r="N1692" s="6" t="str">
        <f>VLOOKUP(M1692,IDs!$F$3:$G$17,2,0)</f>
        <v>Urology Circumcision</v>
      </c>
    </row>
    <row r="1693" spans="1:14" ht="12.75">
      <c r="A1693" s="6" t="s">
        <v>1458</v>
      </c>
      <c r="B1693" s="6">
        <v>46286</v>
      </c>
      <c r="C1693" s="6">
        <v>2</v>
      </c>
      <c r="D1693" s="6"/>
      <c r="E1693" s="6">
        <v>37</v>
      </c>
      <c r="F1693" s="6">
        <v>4</v>
      </c>
      <c r="G1693" s="6">
        <v>2</v>
      </c>
      <c r="H1693" s="24">
        <v>44734</v>
      </c>
      <c r="I1693" s="24">
        <v>44474.78125</v>
      </c>
      <c r="J1693" s="6">
        <v>4</v>
      </c>
      <c r="K1693" s="6">
        <v>2</v>
      </c>
      <c r="L1693" s="6" t="str">
        <f>VLOOKUP(G1693,IDs!$Q$3:$R$22,2,0)</f>
        <v>Bangalore</v>
      </c>
      <c r="M1693" s="6">
        <f>VLOOKUP(E1693,IDs!$A$3:$C$161,3,0)</f>
        <v>0</v>
      </c>
      <c r="N1693" s="6" t="str">
        <f>VLOOKUP(M1693,IDs!$F$3:$G$17,2,0)</f>
        <v>Not Assigned</v>
      </c>
    </row>
    <row r="1694" spans="1:14" ht="12.75">
      <c r="A1694" s="6" t="s">
        <v>1459</v>
      </c>
      <c r="B1694" s="6">
        <v>46287</v>
      </c>
      <c r="C1694" s="6">
        <v>2</v>
      </c>
      <c r="D1694" s="6"/>
      <c r="E1694" s="6">
        <v>37</v>
      </c>
      <c r="F1694" s="6">
        <v>2</v>
      </c>
      <c r="G1694" s="6">
        <v>2</v>
      </c>
      <c r="H1694" s="6"/>
      <c r="I1694" s="24">
        <v>44474.78125</v>
      </c>
      <c r="J1694" s="6">
        <v>2</v>
      </c>
      <c r="K1694" s="6">
        <v>2</v>
      </c>
      <c r="L1694" s="6" t="str">
        <f>VLOOKUP(G1694,IDs!$Q$3:$R$22,2,0)</f>
        <v>Bangalore</v>
      </c>
      <c r="M1694" s="6">
        <f>VLOOKUP(E1694,IDs!$A$3:$C$161,3,0)</f>
        <v>0</v>
      </c>
      <c r="N1694" s="6" t="str">
        <f>VLOOKUP(M1694,IDs!$F$3:$G$17,2,0)</f>
        <v>Not Assigned</v>
      </c>
    </row>
    <row r="1695" spans="1:14" ht="12.75">
      <c r="A1695" s="6" t="s">
        <v>1460</v>
      </c>
      <c r="B1695" s="6">
        <v>46289</v>
      </c>
      <c r="C1695" s="6">
        <v>5</v>
      </c>
      <c r="D1695" s="6"/>
      <c r="E1695" s="6">
        <v>14</v>
      </c>
      <c r="F1695" s="6">
        <v>13</v>
      </c>
      <c r="G1695" s="6">
        <v>1</v>
      </c>
      <c r="H1695" s="6"/>
      <c r="I1695" s="24">
        <v>44474.788888888899</v>
      </c>
      <c r="J1695" s="6">
        <v>13</v>
      </c>
      <c r="K1695" s="6">
        <v>5</v>
      </c>
      <c r="L1695" s="6" t="str">
        <f>VLOOKUP(G1695,IDs!$Q$3:$R$22,2,0)</f>
        <v>New Delhi</v>
      </c>
      <c r="M1695" s="6">
        <f>VLOOKUP(E1695,IDs!$A$3:$C$161,3,0)</f>
        <v>6</v>
      </c>
      <c r="N1695" s="6" t="str">
        <f>VLOOKUP(M1695,IDs!$F$3:$G$17,2,0)</f>
        <v>Kidney Stone</v>
      </c>
    </row>
    <row r="1696" spans="1:14" ht="12.75">
      <c r="A1696" s="6" t="s">
        <v>1461</v>
      </c>
      <c r="B1696" s="6">
        <v>46290</v>
      </c>
      <c r="C1696" s="6">
        <v>1</v>
      </c>
      <c r="D1696" s="6" t="s">
        <v>54</v>
      </c>
      <c r="E1696" s="6">
        <v>96</v>
      </c>
      <c r="F1696" s="6">
        <v>34</v>
      </c>
      <c r="G1696" s="6">
        <v>4</v>
      </c>
      <c r="H1696" s="24">
        <v>44476</v>
      </c>
      <c r="I1696" s="24">
        <v>44474.788888888899</v>
      </c>
      <c r="J1696" s="6">
        <v>34</v>
      </c>
      <c r="K1696" s="6">
        <v>1</v>
      </c>
      <c r="L1696" s="6" t="str">
        <f>VLOOKUP(G1696,IDs!$Q$3:$R$22,2,0)</f>
        <v>Hyderabad</v>
      </c>
      <c r="M1696" s="6">
        <f>VLOOKUP(E1696,IDs!$A$3:$C$161,3,0)</f>
        <v>7</v>
      </c>
      <c r="N1696" s="6" t="str">
        <f>VLOOKUP(M1696,IDs!$F$3:$G$17,2,0)</f>
        <v>Cosmetic</v>
      </c>
    </row>
    <row r="1697" spans="1:14" ht="12.75">
      <c r="A1697" s="6" t="s">
        <v>1462</v>
      </c>
      <c r="B1697" s="6">
        <v>46291</v>
      </c>
      <c r="C1697" s="6">
        <v>1</v>
      </c>
      <c r="D1697" s="6"/>
      <c r="E1697" s="6">
        <v>19</v>
      </c>
      <c r="F1697" s="6">
        <v>39</v>
      </c>
      <c r="G1697" s="6">
        <v>8</v>
      </c>
      <c r="H1697" s="24">
        <v>44476</v>
      </c>
      <c r="I1697" s="24">
        <v>44474.789583333302</v>
      </c>
      <c r="J1697" s="6">
        <v>39</v>
      </c>
      <c r="K1697" s="6">
        <v>1</v>
      </c>
      <c r="L1697" s="6" t="str">
        <f>VLOOKUP(G1697,IDs!$Q$3:$R$22,2,0)</f>
        <v xml:space="preserve">Tertiary </v>
      </c>
      <c r="M1697" s="6">
        <f>VLOOKUP(E1697,IDs!$A$3:$C$161,3,0)</f>
        <v>1</v>
      </c>
      <c r="N1697" s="6" t="str">
        <f>VLOOKUP(M1697,IDs!$F$3:$G$17,2,0)</f>
        <v>Proctology</v>
      </c>
    </row>
    <row r="1698" spans="1:14" ht="12.75">
      <c r="A1698" s="6" t="s">
        <v>1463</v>
      </c>
      <c r="B1698" s="6">
        <v>46292</v>
      </c>
      <c r="C1698" s="6">
        <v>1</v>
      </c>
      <c r="D1698" s="6"/>
      <c r="E1698" s="6">
        <v>2</v>
      </c>
      <c r="F1698" s="6">
        <v>13</v>
      </c>
      <c r="G1698" s="6">
        <v>4</v>
      </c>
      <c r="H1698" s="24">
        <v>44508</v>
      </c>
      <c r="I1698" s="24">
        <v>44474.790972222203</v>
      </c>
      <c r="J1698" s="6">
        <v>13</v>
      </c>
      <c r="K1698" s="6">
        <v>1</v>
      </c>
      <c r="L1698" s="6" t="str">
        <f>VLOOKUP(G1698,IDs!$Q$3:$R$22,2,0)</f>
        <v>Hyderabad</v>
      </c>
      <c r="M1698" s="6">
        <f>VLOOKUP(E1698,IDs!$A$3:$C$161,3,0)</f>
        <v>1</v>
      </c>
      <c r="N1698" s="6" t="str">
        <f>VLOOKUP(M1698,IDs!$F$3:$G$17,2,0)</f>
        <v>Proctology</v>
      </c>
    </row>
    <row r="1699" spans="1:14" ht="12.75">
      <c r="A1699" s="6" t="s">
        <v>1464</v>
      </c>
      <c r="B1699" s="6">
        <v>46293</v>
      </c>
      <c r="C1699" s="6">
        <v>5</v>
      </c>
      <c r="D1699" s="6"/>
      <c r="E1699" s="6">
        <v>17</v>
      </c>
      <c r="F1699" s="6">
        <v>2</v>
      </c>
      <c r="G1699" s="6">
        <v>3</v>
      </c>
      <c r="H1699" s="6"/>
      <c r="I1699" s="24">
        <v>44474.791666666701</v>
      </c>
      <c r="J1699" s="6">
        <v>2</v>
      </c>
      <c r="K1699" s="6">
        <v>5</v>
      </c>
      <c r="L1699" s="6" t="str">
        <f>VLOOKUP(G1699,IDs!$Q$3:$R$22,2,0)</f>
        <v>Mumbai</v>
      </c>
      <c r="M1699" s="6">
        <f>VLOOKUP(E1699,IDs!$A$3:$C$161,3,0)</f>
        <v>7</v>
      </c>
      <c r="N1699" s="6" t="str">
        <f>VLOOKUP(M1699,IDs!$F$3:$G$17,2,0)</f>
        <v>Cosmetic</v>
      </c>
    </row>
    <row r="1700" spans="1:14" ht="12.75">
      <c r="A1700" s="6" t="s">
        <v>1465</v>
      </c>
      <c r="B1700" s="6">
        <v>46294</v>
      </c>
      <c r="C1700" s="6">
        <v>5</v>
      </c>
      <c r="D1700" s="6"/>
      <c r="E1700" s="6">
        <v>2</v>
      </c>
      <c r="F1700" s="6">
        <v>39</v>
      </c>
      <c r="G1700" s="6">
        <v>3</v>
      </c>
      <c r="H1700" s="6"/>
      <c r="I1700" s="24">
        <v>44474.793055555601</v>
      </c>
      <c r="J1700" s="6">
        <v>39</v>
      </c>
      <c r="K1700" s="6">
        <v>5</v>
      </c>
      <c r="L1700" s="6" t="str">
        <f>VLOOKUP(G1700,IDs!$Q$3:$R$22,2,0)</f>
        <v>Mumbai</v>
      </c>
      <c r="M1700" s="6">
        <f>VLOOKUP(E1700,IDs!$A$3:$C$161,3,0)</f>
        <v>1</v>
      </c>
      <c r="N1700" s="6" t="str">
        <f>VLOOKUP(M1700,IDs!$F$3:$G$17,2,0)</f>
        <v>Proctology</v>
      </c>
    </row>
    <row r="1701" spans="1:14" ht="12.75">
      <c r="A1701" s="6" t="s">
        <v>1466</v>
      </c>
      <c r="B1701" s="6">
        <v>46295</v>
      </c>
      <c r="C1701" s="6">
        <v>2</v>
      </c>
      <c r="D1701" s="6"/>
      <c r="E1701" s="6">
        <v>37</v>
      </c>
      <c r="F1701" s="6">
        <v>39</v>
      </c>
      <c r="G1701" s="6">
        <v>8</v>
      </c>
      <c r="H1701" s="23">
        <v>44482</v>
      </c>
      <c r="I1701" s="24">
        <v>44474.798611111102</v>
      </c>
      <c r="J1701" s="6">
        <v>39</v>
      </c>
      <c r="K1701" s="6">
        <v>2</v>
      </c>
      <c r="L1701" s="6" t="str">
        <f>VLOOKUP(G1701,IDs!$Q$3:$R$22,2,0)</f>
        <v xml:space="preserve">Tertiary </v>
      </c>
      <c r="M1701" s="6">
        <f>VLOOKUP(E1701,IDs!$A$3:$C$161,3,0)</f>
        <v>0</v>
      </c>
      <c r="N1701" s="6" t="str">
        <f>VLOOKUP(M1701,IDs!$F$3:$G$17,2,0)</f>
        <v>Not Assigned</v>
      </c>
    </row>
    <row r="1702" spans="1:14" ht="12.75">
      <c r="A1702" s="6" t="s">
        <v>1292</v>
      </c>
      <c r="B1702" s="6">
        <v>46296</v>
      </c>
      <c r="C1702" s="6">
        <v>2</v>
      </c>
      <c r="D1702" s="6" t="s">
        <v>49</v>
      </c>
      <c r="E1702" s="6">
        <v>37</v>
      </c>
      <c r="F1702" s="6">
        <v>34</v>
      </c>
      <c r="G1702" s="6">
        <v>1</v>
      </c>
      <c r="H1702" s="6"/>
      <c r="I1702" s="24">
        <v>44474.798611111102</v>
      </c>
      <c r="J1702" s="6">
        <v>34</v>
      </c>
      <c r="K1702" s="6">
        <v>2</v>
      </c>
      <c r="L1702" s="6" t="str">
        <f>VLOOKUP(G1702,IDs!$Q$3:$R$22,2,0)</f>
        <v>New Delhi</v>
      </c>
      <c r="M1702" s="6">
        <f>VLOOKUP(E1702,IDs!$A$3:$C$161,3,0)</f>
        <v>0</v>
      </c>
      <c r="N1702" s="6" t="str">
        <f>VLOOKUP(M1702,IDs!$F$3:$G$17,2,0)</f>
        <v>Not Assigned</v>
      </c>
    </row>
    <row r="1703" spans="1:14" ht="12.75">
      <c r="A1703" s="6" t="s">
        <v>1467</v>
      </c>
      <c r="B1703" s="6">
        <v>46298</v>
      </c>
      <c r="C1703" s="6">
        <v>2</v>
      </c>
      <c r="D1703" s="6"/>
      <c r="E1703" s="6">
        <v>39</v>
      </c>
      <c r="F1703" s="6">
        <v>13</v>
      </c>
      <c r="G1703" s="6">
        <v>4</v>
      </c>
      <c r="H1703" s="23">
        <v>44545</v>
      </c>
      <c r="I1703" s="24">
        <v>44474.802083333299</v>
      </c>
      <c r="J1703" s="6">
        <v>13</v>
      </c>
      <c r="K1703" s="6">
        <v>2</v>
      </c>
      <c r="L1703" s="6" t="str">
        <f>VLOOKUP(G1703,IDs!$Q$3:$R$22,2,0)</f>
        <v>Hyderabad</v>
      </c>
      <c r="M1703" s="6">
        <f>VLOOKUP(E1703,IDs!$A$3:$C$161,3,0)</f>
        <v>2</v>
      </c>
      <c r="N1703" s="6" t="str">
        <f>VLOOKUP(M1703,IDs!$F$3:$G$17,2,0)</f>
        <v>Urology Circumcision</v>
      </c>
    </row>
    <row r="1704" spans="1:14" ht="12.75">
      <c r="A1704" s="6" t="s">
        <v>1437</v>
      </c>
      <c r="B1704" s="6">
        <v>46299</v>
      </c>
      <c r="C1704" s="6">
        <v>5</v>
      </c>
      <c r="D1704" s="6"/>
      <c r="E1704" s="6">
        <v>39</v>
      </c>
      <c r="F1704" s="6">
        <v>39</v>
      </c>
      <c r="G1704" s="6">
        <v>3</v>
      </c>
      <c r="H1704" s="6"/>
      <c r="I1704" s="24">
        <v>44474.804861111101</v>
      </c>
      <c r="J1704" s="6">
        <v>39</v>
      </c>
      <c r="K1704" s="6">
        <v>5</v>
      </c>
      <c r="L1704" s="6" t="str">
        <f>VLOOKUP(G1704,IDs!$Q$3:$R$22,2,0)</f>
        <v>Mumbai</v>
      </c>
      <c r="M1704" s="6">
        <f>VLOOKUP(E1704,IDs!$A$3:$C$161,3,0)</f>
        <v>2</v>
      </c>
      <c r="N1704" s="6" t="str">
        <f>VLOOKUP(M1704,IDs!$F$3:$G$17,2,0)</f>
        <v>Urology Circumcision</v>
      </c>
    </row>
    <row r="1705" spans="1:14" ht="12.75">
      <c r="A1705" s="6" t="s">
        <v>1468</v>
      </c>
      <c r="B1705" s="6">
        <v>46300</v>
      </c>
      <c r="C1705" s="6">
        <v>5</v>
      </c>
      <c r="D1705" s="6"/>
      <c r="E1705" s="6">
        <v>39</v>
      </c>
      <c r="F1705" s="6">
        <v>2</v>
      </c>
      <c r="G1705" s="6">
        <v>2</v>
      </c>
      <c r="H1705" s="6"/>
      <c r="I1705" s="24">
        <v>44474.809027777803</v>
      </c>
      <c r="J1705" s="6">
        <v>2</v>
      </c>
      <c r="K1705" s="6">
        <v>5</v>
      </c>
      <c r="L1705" s="6" t="str">
        <f>VLOOKUP(G1705,IDs!$Q$3:$R$22,2,0)</f>
        <v>Bangalore</v>
      </c>
      <c r="M1705" s="6">
        <f>VLOOKUP(E1705,IDs!$A$3:$C$161,3,0)</f>
        <v>2</v>
      </c>
      <c r="N1705" s="6" t="str">
        <f>VLOOKUP(M1705,IDs!$F$3:$G$17,2,0)</f>
        <v>Urology Circumcision</v>
      </c>
    </row>
    <row r="1706" spans="1:14" ht="12.75">
      <c r="A1706" s="6" t="s">
        <v>1469</v>
      </c>
      <c r="B1706" s="6">
        <v>46301</v>
      </c>
      <c r="C1706" s="6">
        <v>5</v>
      </c>
      <c r="D1706" s="6"/>
      <c r="E1706" s="6">
        <v>39</v>
      </c>
      <c r="F1706" s="6">
        <v>13</v>
      </c>
      <c r="G1706" s="6">
        <v>1</v>
      </c>
      <c r="H1706" s="6"/>
      <c r="I1706" s="24">
        <v>44474.810416666704</v>
      </c>
      <c r="J1706" s="6">
        <v>13</v>
      </c>
      <c r="K1706" s="6">
        <v>5</v>
      </c>
      <c r="L1706" s="6" t="str">
        <f>VLOOKUP(G1706,IDs!$Q$3:$R$22,2,0)</f>
        <v>New Delhi</v>
      </c>
      <c r="M1706" s="6">
        <f>VLOOKUP(E1706,IDs!$A$3:$C$161,3,0)</f>
        <v>2</v>
      </c>
      <c r="N1706" s="6" t="str">
        <f>VLOOKUP(M1706,IDs!$F$3:$G$17,2,0)</f>
        <v>Urology Circumcision</v>
      </c>
    </row>
    <row r="1707" spans="1:14" ht="12.75">
      <c r="A1707" s="6" t="s">
        <v>1470</v>
      </c>
      <c r="B1707" s="6">
        <v>46302</v>
      </c>
      <c r="C1707" s="6">
        <v>2</v>
      </c>
      <c r="D1707" s="6"/>
      <c r="E1707" s="6">
        <v>7</v>
      </c>
      <c r="F1707" s="6">
        <v>13</v>
      </c>
      <c r="G1707" s="6">
        <v>2</v>
      </c>
      <c r="H1707" s="6"/>
      <c r="I1707" s="24">
        <v>44474.8125</v>
      </c>
      <c r="J1707" s="6">
        <v>13</v>
      </c>
      <c r="K1707" s="6">
        <v>2</v>
      </c>
      <c r="L1707" s="6" t="str">
        <f>VLOOKUP(G1707,IDs!$Q$3:$R$22,2,0)</f>
        <v>Bangalore</v>
      </c>
      <c r="M1707" s="6">
        <f>VLOOKUP(E1707,IDs!$A$3:$C$161,3,0)</f>
        <v>9</v>
      </c>
      <c r="N1707" s="6" t="str">
        <f>VLOOKUP(M1707,IDs!$F$3:$G$17,2,0)</f>
        <v>Ophthalmology</v>
      </c>
    </row>
    <row r="1708" spans="1:14" ht="12.75">
      <c r="A1708" s="6" t="s">
        <v>1471</v>
      </c>
      <c r="B1708" s="6">
        <v>46304</v>
      </c>
      <c r="C1708" s="6">
        <v>1</v>
      </c>
      <c r="D1708" s="6"/>
      <c r="E1708" s="6">
        <v>39</v>
      </c>
      <c r="F1708" s="6">
        <v>13</v>
      </c>
      <c r="G1708" s="6">
        <v>8</v>
      </c>
      <c r="H1708" s="23">
        <v>44484</v>
      </c>
      <c r="I1708" s="24">
        <v>44474.815277777801</v>
      </c>
      <c r="J1708" s="6">
        <v>13</v>
      </c>
      <c r="K1708" s="6">
        <v>1</v>
      </c>
      <c r="L1708" s="6" t="str">
        <f>VLOOKUP(G1708,IDs!$Q$3:$R$22,2,0)</f>
        <v xml:space="preserve">Tertiary </v>
      </c>
      <c r="M1708" s="6">
        <f>VLOOKUP(E1708,IDs!$A$3:$C$161,3,0)</f>
        <v>2</v>
      </c>
      <c r="N1708" s="6" t="str">
        <f>VLOOKUP(M1708,IDs!$F$3:$G$17,2,0)</f>
        <v>Urology Circumcision</v>
      </c>
    </row>
    <row r="1709" spans="1:14" ht="12.75">
      <c r="A1709" s="6" t="s">
        <v>1086</v>
      </c>
      <c r="B1709" s="6">
        <v>46305</v>
      </c>
      <c r="C1709" s="6">
        <v>2</v>
      </c>
      <c r="D1709" s="6"/>
      <c r="E1709" s="6">
        <v>37</v>
      </c>
      <c r="F1709" s="6">
        <v>2</v>
      </c>
      <c r="G1709" s="6">
        <v>3</v>
      </c>
      <c r="H1709" s="6"/>
      <c r="I1709" s="24">
        <v>44474.815972222197</v>
      </c>
      <c r="J1709" s="6">
        <v>2</v>
      </c>
      <c r="K1709" s="6">
        <v>2</v>
      </c>
      <c r="L1709" s="6" t="str">
        <f>VLOOKUP(G1709,IDs!$Q$3:$R$22,2,0)</f>
        <v>Mumbai</v>
      </c>
      <c r="M1709" s="6">
        <f>VLOOKUP(E1709,IDs!$A$3:$C$161,3,0)</f>
        <v>0</v>
      </c>
      <c r="N1709" s="6" t="str">
        <f>VLOOKUP(M1709,IDs!$F$3:$G$17,2,0)</f>
        <v>Not Assigned</v>
      </c>
    </row>
    <row r="1710" spans="1:14" ht="12.75">
      <c r="A1710" s="6" t="s">
        <v>1086</v>
      </c>
      <c r="B1710" s="6">
        <v>46306</v>
      </c>
      <c r="C1710" s="6">
        <v>2</v>
      </c>
      <c r="D1710" s="6"/>
      <c r="E1710" s="6">
        <v>37</v>
      </c>
      <c r="F1710" s="6">
        <v>2</v>
      </c>
      <c r="G1710" s="6">
        <v>1</v>
      </c>
      <c r="H1710" s="6"/>
      <c r="I1710" s="24">
        <v>44474.815972222197</v>
      </c>
      <c r="J1710" s="6">
        <v>2</v>
      </c>
      <c r="K1710" s="6">
        <v>2</v>
      </c>
      <c r="L1710" s="6" t="str">
        <f>VLOOKUP(G1710,IDs!$Q$3:$R$22,2,0)</f>
        <v>New Delhi</v>
      </c>
      <c r="M1710" s="6">
        <f>VLOOKUP(E1710,IDs!$A$3:$C$161,3,0)</f>
        <v>0</v>
      </c>
      <c r="N1710" s="6" t="str">
        <f>VLOOKUP(M1710,IDs!$F$3:$G$17,2,0)</f>
        <v>Not Assigned</v>
      </c>
    </row>
    <row r="1711" spans="1:14" ht="12.75">
      <c r="A1711" s="6" t="s">
        <v>1086</v>
      </c>
      <c r="B1711" s="6">
        <v>46307</v>
      </c>
      <c r="C1711" s="6">
        <v>2</v>
      </c>
      <c r="D1711" s="6"/>
      <c r="E1711" s="6">
        <v>37</v>
      </c>
      <c r="F1711" s="6">
        <v>2</v>
      </c>
      <c r="G1711" s="6">
        <v>1</v>
      </c>
      <c r="H1711" s="6"/>
      <c r="I1711" s="24">
        <v>44474.819444444402</v>
      </c>
      <c r="J1711" s="6">
        <v>2</v>
      </c>
      <c r="K1711" s="6">
        <v>2</v>
      </c>
      <c r="L1711" s="6" t="str">
        <f>VLOOKUP(G1711,IDs!$Q$3:$R$22,2,0)</f>
        <v>New Delhi</v>
      </c>
      <c r="M1711" s="6">
        <f>VLOOKUP(E1711,IDs!$A$3:$C$161,3,0)</f>
        <v>0</v>
      </c>
      <c r="N1711" s="6" t="str">
        <f>VLOOKUP(M1711,IDs!$F$3:$G$17,2,0)</f>
        <v>Not Assigned</v>
      </c>
    </row>
    <row r="1712" spans="1:14" ht="12.75">
      <c r="A1712" s="6" t="s">
        <v>1472</v>
      </c>
      <c r="B1712" s="6">
        <v>46309</v>
      </c>
      <c r="C1712" s="6">
        <v>1</v>
      </c>
      <c r="D1712" s="6"/>
      <c r="E1712" s="6">
        <v>17</v>
      </c>
      <c r="F1712" s="6">
        <v>2</v>
      </c>
      <c r="G1712" s="6">
        <v>3</v>
      </c>
      <c r="H1712" s="6"/>
      <c r="I1712" s="24">
        <v>44474.822222222203</v>
      </c>
      <c r="J1712" s="6">
        <v>2</v>
      </c>
      <c r="K1712" s="6">
        <v>1</v>
      </c>
      <c r="L1712" s="6" t="str">
        <f>VLOOKUP(G1712,IDs!$Q$3:$R$22,2,0)</f>
        <v>Mumbai</v>
      </c>
      <c r="M1712" s="6">
        <f>VLOOKUP(E1712,IDs!$A$3:$C$161,3,0)</f>
        <v>7</v>
      </c>
      <c r="N1712" s="6" t="str">
        <f>VLOOKUP(M1712,IDs!$F$3:$G$17,2,0)</f>
        <v>Cosmetic</v>
      </c>
    </row>
    <row r="1713" spans="1:14" ht="12.75">
      <c r="A1713" s="6" t="s">
        <v>1473</v>
      </c>
      <c r="B1713" s="6">
        <v>46310</v>
      </c>
      <c r="C1713" s="6">
        <v>1</v>
      </c>
      <c r="D1713" s="6"/>
      <c r="E1713" s="6">
        <v>39</v>
      </c>
      <c r="F1713" s="6">
        <v>12</v>
      </c>
      <c r="G1713" s="6">
        <v>2</v>
      </c>
      <c r="H1713" s="6"/>
      <c r="I1713" s="24">
        <v>44474.8256944444</v>
      </c>
      <c r="J1713" s="6">
        <v>12</v>
      </c>
      <c r="K1713" s="6">
        <v>1</v>
      </c>
      <c r="L1713" s="6" t="str">
        <f>VLOOKUP(G1713,IDs!$Q$3:$R$22,2,0)</f>
        <v>Bangalore</v>
      </c>
      <c r="M1713" s="6">
        <f>VLOOKUP(E1713,IDs!$A$3:$C$161,3,0)</f>
        <v>2</v>
      </c>
      <c r="N1713" s="6" t="str">
        <f>VLOOKUP(M1713,IDs!$F$3:$G$17,2,0)</f>
        <v>Urology Circumcision</v>
      </c>
    </row>
    <row r="1714" spans="1:14" ht="12.75">
      <c r="A1714" s="6" t="s">
        <v>1473</v>
      </c>
      <c r="B1714" s="6">
        <v>46311</v>
      </c>
      <c r="C1714" s="6">
        <v>2</v>
      </c>
      <c r="D1714" s="6"/>
      <c r="E1714" s="6">
        <v>39</v>
      </c>
      <c r="F1714" s="6">
        <v>13</v>
      </c>
      <c r="G1714" s="6">
        <v>4</v>
      </c>
      <c r="H1714" s="23">
        <v>44552</v>
      </c>
      <c r="I1714" s="24">
        <v>44474.826388888898</v>
      </c>
      <c r="J1714" s="6">
        <v>13</v>
      </c>
      <c r="K1714" s="6">
        <v>2</v>
      </c>
      <c r="L1714" s="6" t="str">
        <f>VLOOKUP(G1714,IDs!$Q$3:$R$22,2,0)</f>
        <v>Hyderabad</v>
      </c>
      <c r="M1714" s="6">
        <f>VLOOKUP(E1714,IDs!$A$3:$C$161,3,0)</f>
        <v>2</v>
      </c>
      <c r="N1714" s="6" t="str">
        <f>VLOOKUP(M1714,IDs!$F$3:$G$17,2,0)</f>
        <v>Urology Circumcision</v>
      </c>
    </row>
    <row r="1715" spans="1:14" ht="12.75">
      <c r="A1715" s="6" t="s">
        <v>1474</v>
      </c>
      <c r="B1715" s="6">
        <v>46312</v>
      </c>
      <c r="C1715" s="6">
        <v>1</v>
      </c>
      <c r="D1715" s="6"/>
      <c r="E1715" s="6">
        <v>39</v>
      </c>
      <c r="F1715" s="6">
        <v>13</v>
      </c>
      <c r="G1715" s="6">
        <v>2</v>
      </c>
      <c r="H1715" s="24">
        <v>44476</v>
      </c>
      <c r="I1715" s="24">
        <v>44474.826388888898</v>
      </c>
      <c r="J1715" s="6">
        <v>13</v>
      </c>
      <c r="K1715" s="6">
        <v>1</v>
      </c>
      <c r="L1715" s="6" t="str">
        <f>VLOOKUP(G1715,IDs!$Q$3:$R$22,2,0)</f>
        <v>Bangalore</v>
      </c>
      <c r="M1715" s="6">
        <f>VLOOKUP(E1715,IDs!$A$3:$C$161,3,0)</f>
        <v>2</v>
      </c>
      <c r="N1715" s="6" t="str">
        <f>VLOOKUP(M1715,IDs!$F$3:$G$17,2,0)</f>
        <v>Urology Circumcision</v>
      </c>
    </row>
    <row r="1716" spans="1:14" ht="12.75">
      <c r="A1716" s="6" t="s">
        <v>1475</v>
      </c>
      <c r="B1716" s="6">
        <v>46313</v>
      </c>
      <c r="C1716" s="6">
        <v>5</v>
      </c>
      <c r="D1716" s="6"/>
      <c r="E1716" s="6">
        <v>2</v>
      </c>
      <c r="F1716" s="6">
        <v>2</v>
      </c>
      <c r="G1716" s="6">
        <v>2</v>
      </c>
      <c r="H1716" s="6"/>
      <c r="I1716" s="24">
        <v>44474.835416666698</v>
      </c>
      <c r="J1716" s="6">
        <v>2</v>
      </c>
      <c r="K1716" s="6">
        <v>5</v>
      </c>
      <c r="L1716" s="6" t="str">
        <f>VLOOKUP(G1716,IDs!$Q$3:$R$22,2,0)</f>
        <v>Bangalore</v>
      </c>
      <c r="M1716" s="6">
        <f>VLOOKUP(E1716,IDs!$A$3:$C$161,3,0)</f>
        <v>1</v>
      </c>
      <c r="N1716" s="6" t="str">
        <f>VLOOKUP(M1716,IDs!$F$3:$G$17,2,0)</f>
        <v>Proctology</v>
      </c>
    </row>
    <row r="1717" spans="1:14" ht="12.75">
      <c r="A1717" s="6" t="s">
        <v>1476</v>
      </c>
      <c r="B1717" s="6">
        <v>46314</v>
      </c>
      <c r="C1717" s="6">
        <v>1</v>
      </c>
      <c r="D1717" s="6"/>
      <c r="E1717" s="6">
        <v>2</v>
      </c>
      <c r="F1717" s="6">
        <v>13</v>
      </c>
      <c r="G1717" s="6">
        <v>8</v>
      </c>
      <c r="H1717" s="6"/>
      <c r="I1717" s="24">
        <v>44474.835416666698</v>
      </c>
      <c r="J1717" s="6">
        <v>13</v>
      </c>
      <c r="K1717" s="6">
        <v>1</v>
      </c>
      <c r="L1717" s="6" t="str">
        <f>VLOOKUP(G1717,IDs!$Q$3:$R$22,2,0)</f>
        <v xml:space="preserve">Tertiary </v>
      </c>
      <c r="M1717" s="6">
        <f>VLOOKUP(E1717,IDs!$A$3:$C$161,3,0)</f>
        <v>1</v>
      </c>
      <c r="N1717" s="6" t="str">
        <f>VLOOKUP(M1717,IDs!$F$3:$G$17,2,0)</f>
        <v>Proctology</v>
      </c>
    </row>
    <row r="1718" spans="1:14" ht="12.75">
      <c r="A1718" s="6" t="s">
        <v>1477</v>
      </c>
      <c r="B1718" s="6">
        <v>46315</v>
      </c>
      <c r="C1718" s="6">
        <v>2</v>
      </c>
      <c r="D1718" s="6"/>
      <c r="E1718" s="6">
        <v>2</v>
      </c>
      <c r="F1718" s="6">
        <v>13</v>
      </c>
      <c r="G1718" s="6">
        <v>3</v>
      </c>
      <c r="H1718" s="23">
        <v>44530</v>
      </c>
      <c r="I1718" s="24">
        <v>44474.836805555598</v>
      </c>
      <c r="J1718" s="6">
        <v>13</v>
      </c>
      <c r="K1718" s="6">
        <v>2</v>
      </c>
      <c r="L1718" s="6" t="str">
        <f>VLOOKUP(G1718,IDs!$Q$3:$R$22,2,0)</f>
        <v>Mumbai</v>
      </c>
      <c r="M1718" s="6">
        <f>VLOOKUP(E1718,IDs!$A$3:$C$161,3,0)</f>
        <v>1</v>
      </c>
      <c r="N1718" s="6" t="str">
        <f>VLOOKUP(M1718,IDs!$F$3:$G$17,2,0)</f>
        <v>Proctology</v>
      </c>
    </row>
    <row r="1719" spans="1:14" ht="12.75">
      <c r="A1719" s="6" t="s">
        <v>1478</v>
      </c>
      <c r="B1719" s="6">
        <v>46316</v>
      </c>
      <c r="C1719" s="6">
        <v>5</v>
      </c>
      <c r="D1719" s="6" t="s">
        <v>49</v>
      </c>
      <c r="E1719" s="6">
        <v>2</v>
      </c>
      <c r="F1719" s="6">
        <v>18</v>
      </c>
      <c r="G1719" s="6">
        <v>2</v>
      </c>
      <c r="H1719" s="6"/>
      <c r="I1719" s="24">
        <v>44474.840972222199</v>
      </c>
      <c r="J1719" s="6">
        <v>18</v>
      </c>
      <c r="K1719" s="6">
        <v>5</v>
      </c>
      <c r="L1719" s="6" t="str">
        <f>VLOOKUP(G1719,IDs!$Q$3:$R$22,2,0)</f>
        <v>Bangalore</v>
      </c>
      <c r="M1719" s="6">
        <f>VLOOKUP(E1719,IDs!$A$3:$C$161,3,0)</f>
        <v>1</v>
      </c>
      <c r="N1719" s="6" t="str">
        <f>VLOOKUP(M1719,IDs!$F$3:$G$17,2,0)</f>
        <v>Proctology</v>
      </c>
    </row>
    <row r="1720" spans="1:14" ht="12.75">
      <c r="A1720" s="6" t="s">
        <v>1479</v>
      </c>
      <c r="B1720" s="6">
        <v>46318</v>
      </c>
      <c r="C1720" s="6">
        <v>2</v>
      </c>
      <c r="D1720" s="6"/>
      <c r="E1720" s="6">
        <v>37</v>
      </c>
      <c r="F1720" s="6">
        <v>12</v>
      </c>
      <c r="G1720" s="6">
        <v>3</v>
      </c>
      <c r="H1720" s="6"/>
      <c r="I1720" s="24">
        <v>44474.84375</v>
      </c>
      <c r="J1720" s="6">
        <v>12</v>
      </c>
      <c r="K1720" s="6">
        <v>2</v>
      </c>
      <c r="L1720" s="6" t="str">
        <f>VLOOKUP(G1720,IDs!$Q$3:$R$22,2,0)</f>
        <v>Mumbai</v>
      </c>
      <c r="M1720" s="6">
        <f>VLOOKUP(E1720,IDs!$A$3:$C$161,3,0)</f>
        <v>0</v>
      </c>
      <c r="N1720" s="6" t="str">
        <f>VLOOKUP(M1720,IDs!$F$3:$G$17,2,0)</f>
        <v>Not Assigned</v>
      </c>
    </row>
    <row r="1721" spans="1:14" ht="12.75">
      <c r="A1721" s="6" t="s">
        <v>1480</v>
      </c>
      <c r="B1721" s="6">
        <v>46319</v>
      </c>
      <c r="C1721" s="6">
        <v>1</v>
      </c>
      <c r="D1721" s="6" t="s">
        <v>54</v>
      </c>
      <c r="E1721" s="6">
        <v>2</v>
      </c>
      <c r="F1721" s="6">
        <v>4</v>
      </c>
      <c r="G1721" s="6">
        <v>3</v>
      </c>
      <c r="H1721" s="24">
        <v>44727</v>
      </c>
      <c r="I1721" s="24">
        <v>44474.846527777801</v>
      </c>
      <c r="J1721" s="6">
        <v>4</v>
      </c>
      <c r="K1721" s="6">
        <v>1</v>
      </c>
      <c r="L1721" s="6" t="str">
        <f>VLOOKUP(G1721,IDs!$Q$3:$R$22,2,0)</f>
        <v>Mumbai</v>
      </c>
      <c r="M1721" s="6">
        <f>VLOOKUP(E1721,IDs!$A$3:$C$161,3,0)</f>
        <v>1</v>
      </c>
      <c r="N1721" s="6" t="str">
        <f>VLOOKUP(M1721,IDs!$F$3:$G$17,2,0)</f>
        <v>Proctology</v>
      </c>
    </row>
    <row r="1722" spans="1:14" ht="12.75">
      <c r="A1722" s="6" t="s">
        <v>1481</v>
      </c>
      <c r="B1722" s="6">
        <v>46320</v>
      </c>
      <c r="C1722" s="6">
        <v>2</v>
      </c>
      <c r="D1722" s="6"/>
      <c r="E1722" s="6">
        <v>37</v>
      </c>
      <c r="F1722" s="6">
        <v>2</v>
      </c>
      <c r="G1722" s="6">
        <v>4</v>
      </c>
      <c r="H1722" s="6"/>
      <c r="I1722" s="24">
        <v>44474.847222222197</v>
      </c>
      <c r="J1722" s="6">
        <v>2</v>
      </c>
      <c r="K1722" s="6">
        <v>2</v>
      </c>
      <c r="L1722" s="6" t="str">
        <f>VLOOKUP(G1722,IDs!$Q$3:$R$22,2,0)</f>
        <v>Hyderabad</v>
      </c>
      <c r="M1722" s="6">
        <f>VLOOKUP(E1722,IDs!$A$3:$C$161,3,0)</f>
        <v>0</v>
      </c>
      <c r="N1722" s="6" t="str">
        <f>VLOOKUP(M1722,IDs!$F$3:$G$17,2,0)</f>
        <v>Not Assigned</v>
      </c>
    </row>
    <row r="1723" spans="1:14" ht="12.75">
      <c r="A1723" s="6" t="s">
        <v>1479</v>
      </c>
      <c r="B1723" s="6">
        <v>46321</v>
      </c>
      <c r="C1723" s="6">
        <v>2</v>
      </c>
      <c r="D1723" s="6"/>
      <c r="E1723" s="6">
        <v>16</v>
      </c>
      <c r="F1723" s="6">
        <v>2</v>
      </c>
      <c r="G1723" s="6">
        <v>3</v>
      </c>
      <c r="H1723" s="24">
        <v>44599</v>
      </c>
      <c r="I1723" s="24">
        <v>44474.847222222197</v>
      </c>
      <c r="J1723" s="6">
        <v>2</v>
      </c>
      <c r="K1723" s="6">
        <v>2</v>
      </c>
      <c r="L1723" s="6" t="str">
        <f>VLOOKUP(G1723,IDs!$Q$3:$R$22,2,0)</f>
        <v>Mumbai</v>
      </c>
      <c r="M1723" s="6">
        <f>VLOOKUP(E1723,IDs!$A$3:$C$161,3,0)</f>
        <v>3</v>
      </c>
      <c r="N1723" s="6" t="str">
        <f>VLOOKUP(M1723,IDs!$F$3:$G$17,2,0)</f>
        <v>Laproscopy</v>
      </c>
    </row>
    <row r="1724" spans="1:14" ht="12.75">
      <c r="A1724" s="6" t="s">
        <v>1482</v>
      </c>
      <c r="B1724" s="6">
        <v>46323</v>
      </c>
      <c r="C1724" s="6">
        <v>2</v>
      </c>
      <c r="D1724" s="6"/>
      <c r="E1724" s="6">
        <v>15</v>
      </c>
      <c r="F1724" s="6">
        <v>13</v>
      </c>
      <c r="G1724" s="6">
        <v>1</v>
      </c>
      <c r="H1724" s="23">
        <v>44497</v>
      </c>
      <c r="I1724" s="24">
        <v>44474.861111111102</v>
      </c>
      <c r="J1724" s="6">
        <v>13</v>
      </c>
      <c r="K1724" s="6">
        <v>2</v>
      </c>
      <c r="L1724" s="6" t="str">
        <f>VLOOKUP(G1724,IDs!$Q$3:$R$22,2,0)</f>
        <v>New Delhi</v>
      </c>
      <c r="M1724" s="6">
        <f>VLOOKUP(E1724,IDs!$A$3:$C$161,3,0)</f>
        <v>3</v>
      </c>
      <c r="N1724" s="6" t="str">
        <f>VLOOKUP(M1724,IDs!$F$3:$G$17,2,0)</f>
        <v>Laproscopy</v>
      </c>
    </row>
    <row r="1725" spans="1:14" ht="12.75">
      <c r="A1725" s="6" t="s">
        <v>1483</v>
      </c>
      <c r="B1725" s="6">
        <v>46324</v>
      </c>
      <c r="C1725" s="6">
        <v>1</v>
      </c>
      <c r="D1725" s="6"/>
      <c r="E1725" s="6">
        <v>2</v>
      </c>
      <c r="F1725" s="6">
        <v>13</v>
      </c>
      <c r="G1725" s="6">
        <v>4</v>
      </c>
      <c r="H1725" s="6"/>
      <c r="I1725" s="24">
        <v>44474.861111111102</v>
      </c>
      <c r="J1725" s="6">
        <v>13</v>
      </c>
      <c r="K1725" s="6">
        <v>1</v>
      </c>
      <c r="L1725" s="6" t="str">
        <f>VLOOKUP(G1725,IDs!$Q$3:$R$22,2,0)</f>
        <v>Hyderabad</v>
      </c>
      <c r="M1725" s="6">
        <f>VLOOKUP(E1725,IDs!$A$3:$C$161,3,0)</f>
        <v>1</v>
      </c>
      <c r="N1725" s="6" t="str">
        <f>VLOOKUP(M1725,IDs!$F$3:$G$17,2,0)</f>
        <v>Proctology</v>
      </c>
    </row>
    <row r="1726" spans="1:14" ht="12.75">
      <c r="A1726" s="6" t="s">
        <v>1484</v>
      </c>
      <c r="B1726" s="6">
        <v>46325</v>
      </c>
      <c r="C1726" s="6">
        <v>5</v>
      </c>
      <c r="D1726" s="6" t="s">
        <v>49</v>
      </c>
      <c r="E1726" s="6">
        <v>135</v>
      </c>
      <c r="F1726" s="6">
        <v>2</v>
      </c>
      <c r="G1726" s="6">
        <v>1</v>
      </c>
      <c r="H1726" s="6"/>
      <c r="I1726" s="24">
        <v>44474.864583333299</v>
      </c>
      <c r="J1726" s="6">
        <v>2</v>
      </c>
      <c r="K1726" s="6">
        <v>5</v>
      </c>
      <c r="L1726" s="6" t="str">
        <f>VLOOKUP(G1726,IDs!$Q$3:$R$22,2,0)</f>
        <v>New Delhi</v>
      </c>
      <c r="M1726" s="6">
        <f>VLOOKUP(E1726,IDs!$A$3:$C$161,3,0)</f>
        <v>10</v>
      </c>
      <c r="N1726" s="6" t="str">
        <f>VLOOKUP(M1726,IDs!$F$3:$G$17,2,0)</f>
        <v>Dental</v>
      </c>
    </row>
    <row r="1727" spans="1:14" ht="12.75">
      <c r="A1727" s="6" t="s">
        <v>1485</v>
      </c>
      <c r="B1727" s="6">
        <v>46326</v>
      </c>
      <c r="C1727" s="6">
        <v>1</v>
      </c>
      <c r="D1727" s="6" t="s">
        <v>49</v>
      </c>
      <c r="E1727" s="6">
        <v>17</v>
      </c>
      <c r="F1727" s="6">
        <v>13</v>
      </c>
      <c r="G1727" s="6">
        <v>1</v>
      </c>
      <c r="H1727" s="23">
        <v>44529</v>
      </c>
      <c r="I1727" s="24">
        <v>44474.868055555598</v>
      </c>
      <c r="J1727" s="6">
        <v>13</v>
      </c>
      <c r="K1727" s="6">
        <v>1</v>
      </c>
      <c r="L1727" s="6" t="str">
        <f>VLOOKUP(G1727,IDs!$Q$3:$R$22,2,0)</f>
        <v>New Delhi</v>
      </c>
      <c r="M1727" s="6">
        <f>VLOOKUP(E1727,IDs!$A$3:$C$161,3,0)</f>
        <v>7</v>
      </c>
      <c r="N1727" s="6" t="str">
        <f>VLOOKUP(M1727,IDs!$F$3:$G$17,2,0)</f>
        <v>Cosmetic</v>
      </c>
    </row>
    <row r="1728" spans="1:14" ht="12.75">
      <c r="A1728" s="6" t="s">
        <v>1486</v>
      </c>
      <c r="B1728" s="6">
        <v>46330</v>
      </c>
      <c r="C1728" s="6">
        <v>2</v>
      </c>
      <c r="D1728" s="6"/>
      <c r="E1728" s="6">
        <v>20</v>
      </c>
      <c r="F1728" s="6">
        <v>12</v>
      </c>
      <c r="G1728" s="6">
        <v>3</v>
      </c>
      <c r="H1728" s="6"/>
      <c r="I1728" s="24">
        <v>44474.871527777803</v>
      </c>
      <c r="J1728" s="6">
        <v>12</v>
      </c>
      <c r="K1728" s="6">
        <v>2</v>
      </c>
      <c r="L1728" s="6" t="str">
        <f>VLOOKUP(G1728,IDs!$Q$3:$R$22,2,0)</f>
        <v>Mumbai</v>
      </c>
      <c r="M1728" s="6">
        <f>VLOOKUP(E1728,IDs!$A$3:$C$161,3,0)</f>
        <v>1</v>
      </c>
      <c r="N1728" s="6" t="str">
        <f>VLOOKUP(M1728,IDs!$F$3:$G$17,2,0)</f>
        <v>Proctology</v>
      </c>
    </row>
    <row r="1729" spans="1:14" ht="12.75">
      <c r="A1729" s="6" t="s">
        <v>1486</v>
      </c>
      <c r="B1729" s="6">
        <v>46331</v>
      </c>
      <c r="C1729" s="6">
        <v>2</v>
      </c>
      <c r="D1729" s="6" t="s">
        <v>49</v>
      </c>
      <c r="E1729" s="6">
        <v>20</v>
      </c>
      <c r="F1729" s="6">
        <v>34</v>
      </c>
      <c r="G1729" s="6">
        <v>3</v>
      </c>
      <c r="H1729" s="6"/>
      <c r="I1729" s="24">
        <v>44474.878472222197</v>
      </c>
      <c r="J1729" s="6">
        <v>34</v>
      </c>
      <c r="K1729" s="6">
        <v>2</v>
      </c>
      <c r="L1729" s="6" t="str">
        <f>VLOOKUP(G1729,IDs!$Q$3:$R$22,2,0)</f>
        <v>Mumbai</v>
      </c>
      <c r="M1729" s="6">
        <f>VLOOKUP(E1729,IDs!$A$3:$C$161,3,0)</f>
        <v>1</v>
      </c>
      <c r="N1729" s="6" t="str">
        <f>VLOOKUP(M1729,IDs!$F$3:$G$17,2,0)</f>
        <v>Proctology</v>
      </c>
    </row>
    <row r="1730" spans="1:14" ht="12.75">
      <c r="A1730" s="6" t="s">
        <v>1487</v>
      </c>
      <c r="B1730" s="6">
        <v>46332</v>
      </c>
      <c r="C1730" s="6">
        <v>2</v>
      </c>
      <c r="D1730" s="6" t="s">
        <v>49</v>
      </c>
      <c r="E1730" s="6">
        <v>96</v>
      </c>
      <c r="F1730" s="6">
        <v>13</v>
      </c>
      <c r="G1730" s="6">
        <v>1</v>
      </c>
      <c r="H1730" s="24">
        <v>44600</v>
      </c>
      <c r="I1730" s="24">
        <v>44474.881944444402</v>
      </c>
      <c r="J1730" s="6">
        <v>13</v>
      </c>
      <c r="K1730" s="6">
        <v>2</v>
      </c>
      <c r="L1730" s="6" t="str">
        <f>VLOOKUP(G1730,IDs!$Q$3:$R$22,2,0)</f>
        <v>New Delhi</v>
      </c>
      <c r="M1730" s="6">
        <f>VLOOKUP(E1730,IDs!$A$3:$C$161,3,0)</f>
        <v>7</v>
      </c>
      <c r="N1730" s="6" t="str">
        <f>VLOOKUP(M1730,IDs!$F$3:$G$17,2,0)</f>
        <v>Cosmetic</v>
      </c>
    </row>
    <row r="1731" spans="1:14" ht="12.75">
      <c r="A1731" s="6" t="s">
        <v>1488</v>
      </c>
      <c r="B1731" s="6">
        <v>46333</v>
      </c>
      <c r="C1731" s="6">
        <v>2</v>
      </c>
      <c r="D1731" s="6"/>
      <c r="E1731" s="6">
        <v>2</v>
      </c>
      <c r="F1731" s="6">
        <v>13</v>
      </c>
      <c r="G1731" s="6">
        <v>4</v>
      </c>
      <c r="H1731" s="23">
        <v>44480</v>
      </c>
      <c r="I1731" s="24">
        <v>44474.881944444402</v>
      </c>
      <c r="J1731" s="6">
        <v>13</v>
      </c>
      <c r="K1731" s="6">
        <v>2</v>
      </c>
      <c r="L1731" s="6" t="str">
        <f>VLOOKUP(G1731,IDs!$Q$3:$R$22,2,0)</f>
        <v>Hyderabad</v>
      </c>
      <c r="M1731" s="6">
        <f>VLOOKUP(E1731,IDs!$A$3:$C$161,3,0)</f>
        <v>1</v>
      </c>
      <c r="N1731" s="6" t="str">
        <f>VLOOKUP(M1731,IDs!$F$3:$G$17,2,0)</f>
        <v>Proctology</v>
      </c>
    </row>
    <row r="1732" spans="1:14" ht="12.75">
      <c r="A1732" s="6" t="s">
        <v>1489</v>
      </c>
      <c r="B1732" s="6">
        <v>46334</v>
      </c>
      <c r="C1732" s="6">
        <v>5</v>
      </c>
      <c r="D1732" s="6"/>
      <c r="E1732" s="6">
        <v>2</v>
      </c>
      <c r="F1732" s="6">
        <v>13</v>
      </c>
      <c r="G1732" s="6">
        <v>1</v>
      </c>
      <c r="H1732" s="23">
        <v>44479</v>
      </c>
      <c r="I1732" s="24">
        <v>44474.886805555601</v>
      </c>
      <c r="J1732" s="6">
        <v>13</v>
      </c>
      <c r="K1732" s="6">
        <v>5</v>
      </c>
      <c r="L1732" s="6" t="str">
        <f>VLOOKUP(G1732,IDs!$Q$3:$R$22,2,0)</f>
        <v>New Delhi</v>
      </c>
      <c r="M1732" s="6">
        <f>VLOOKUP(E1732,IDs!$A$3:$C$161,3,0)</f>
        <v>1</v>
      </c>
      <c r="N1732" s="6" t="str">
        <f>VLOOKUP(M1732,IDs!$F$3:$G$17,2,0)</f>
        <v>Proctology</v>
      </c>
    </row>
    <row r="1733" spans="1:14" ht="12.75">
      <c r="A1733" s="6" t="s">
        <v>1490</v>
      </c>
      <c r="B1733" s="6">
        <v>46335</v>
      </c>
      <c r="C1733" s="6">
        <v>5</v>
      </c>
      <c r="D1733" s="6"/>
      <c r="E1733" s="6">
        <v>17</v>
      </c>
      <c r="F1733" s="6">
        <v>12</v>
      </c>
      <c r="G1733" s="6">
        <v>3</v>
      </c>
      <c r="H1733" s="6"/>
      <c r="I1733" s="24">
        <v>44474.8881944444</v>
      </c>
      <c r="J1733" s="6">
        <v>12</v>
      </c>
      <c r="K1733" s="6">
        <v>5</v>
      </c>
      <c r="L1733" s="6" t="str">
        <f>VLOOKUP(G1733,IDs!$Q$3:$R$22,2,0)</f>
        <v>Mumbai</v>
      </c>
      <c r="M1733" s="6">
        <f>VLOOKUP(E1733,IDs!$A$3:$C$161,3,0)</f>
        <v>7</v>
      </c>
      <c r="N1733" s="6" t="str">
        <f>VLOOKUP(M1733,IDs!$F$3:$G$17,2,0)</f>
        <v>Cosmetic</v>
      </c>
    </row>
    <row r="1734" spans="1:14" ht="12.75">
      <c r="A1734" s="6" t="s">
        <v>1491</v>
      </c>
      <c r="B1734" s="6">
        <v>46336</v>
      </c>
      <c r="C1734" s="6">
        <v>1</v>
      </c>
      <c r="D1734" s="6"/>
      <c r="E1734" s="6">
        <v>17</v>
      </c>
      <c r="F1734" s="6">
        <v>39</v>
      </c>
      <c r="G1734" s="6">
        <v>3</v>
      </c>
      <c r="H1734" s="6"/>
      <c r="I1734" s="24">
        <v>44474.888888888898</v>
      </c>
      <c r="J1734" s="6">
        <v>39</v>
      </c>
      <c r="K1734" s="6">
        <v>1</v>
      </c>
      <c r="L1734" s="6" t="str">
        <f>VLOOKUP(G1734,IDs!$Q$3:$R$22,2,0)</f>
        <v>Mumbai</v>
      </c>
      <c r="M1734" s="6">
        <f>VLOOKUP(E1734,IDs!$A$3:$C$161,3,0)</f>
        <v>7</v>
      </c>
      <c r="N1734" s="6" t="str">
        <f>VLOOKUP(M1734,IDs!$F$3:$G$17,2,0)</f>
        <v>Cosmetic</v>
      </c>
    </row>
    <row r="1735" spans="1:14" ht="12.75">
      <c r="A1735" s="6" t="s">
        <v>1492</v>
      </c>
      <c r="B1735" s="6">
        <v>46337</v>
      </c>
      <c r="C1735" s="6">
        <v>5</v>
      </c>
      <c r="D1735" s="6"/>
      <c r="E1735" s="6">
        <v>2</v>
      </c>
      <c r="F1735" s="6">
        <v>39</v>
      </c>
      <c r="G1735" s="6">
        <v>2</v>
      </c>
      <c r="H1735" s="6"/>
      <c r="I1735" s="24">
        <v>44474.888888888898</v>
      </c>
      <c r="J1735" s="6">
        <v>39</v>
      </c>
      <c r="K1735" s="6">
        <v>5</v>
      </c>
      <c r="L1735" s="6" t="str">
        <f>VLOOKUP(G1735,IDs!$Q$3:$R$22,2,0)</f>
        <v>Bangalore</v>
      </c>
      <c r="M1735" s="6">
        <f>VLOOKUP(E1735,IDs!$A$3:$C$161,3,0)</f>
        <v>1</v>
      </c>
      <c r="N1735" s="6" t="str">
        <f>VLOOKUP(M1735,IDs!$F$3:$G$17,2,0)</f>
        <v>Proctology</v>
      </c>
    </row>
    <row r="1736" spans="1:14" ht="12.75">
      <c r="A1736" s="6" t="s">
        <v>1493</v>
      </c>
      <c r="B1736" s="6">
        <v>46338</v>
      </c>
      <c r="C1736" s="6">
        <v>5</v>
      </c>
      <c r="D1736" s="6" t="s">
        <v>49</v>
      </c>
      <c r="E1736" s="6">
        <v>39</v>
      </c>
      <c r="F1736" s="6">
        <v>13</v>
      </c>
      <c r="G1736" s="6">
        <v>3</v>
      </c>
      <c r="H1736" s="6"/>
      <c r="I1736" s="24">
        <v>44474.890972222202</v>
      </c>
      <c r="J1736" s="6">
        <v>13</v>
      </c>
      <c r="K1736" s="6">
        <v>5</v>
      </c>
      <c r="L1736" s="6" t="str">
        <f>VLOOKUP(G1736,IDs!$Q$3:$R$22,2,0)</f>
        <v>Mumbai</v>
      </c>
      <c r="M1736" s="6">
        <f>VLOOKUP(E1736,IDs!$A$3:$C$161,3,0)</f>
        <v>2</v>
      </c>
      <c r="N1736" s="6" t="str">
        <f>VLOOKUP(M1736,IDs!$F$3:$G$17,2,0)</f>
        <v>Urology Circumcision</v>
      </c>
    </row>
    <row r="1737" spans="1:14" ht="12.75">
      <c r="A1737" s="6" t="s">
        <v>1494</v>
      </c>
      <c r="B1737" s="6">
        <v>46339</v>
      </c>
      <c r="C1737" s="6">
        <v>5</v>
      </c>
      <c r="D1737" s="6"/>
      <c r="E1737" s="6">
        <v>39</v>
      </c>
      <c r="F1737" s="6">
        <v>39</v>
      </c>
      <c r="G1737" s="6">
        <v>2</v>
      </c>
      <c r="H1737" s="6"/>
      <c r="I1737" s="24">
        <v>44474.890972222202</v>
      </c>
      <c r="J1737" s="6">
        <v>39</v>
      </c>
      <c r="K1737" s="6">
        <v>5</v>
      </c>
      <c r="L1737" s="6" t="str">
        <f>VLOOKUP(G1737,IDs!$Q$3:$R$22,2,0)</f>
        <v>Bangalore</v>
      </c>
      <c r="M1737" s="6">
        <f>VLOOKUP(E1737,IDs!$A$3:$C$161,3,0)</f>
        <v>2</v>
      </c>
      <c r="N1737" s="6" t="str">
        <f>VLOOKUP(M1737,IDs!$F$3:$G$17,2,0)</f>
        <v>Urology Circumcision</v>
      </c>
    </row>
    <row r="1738" spans="1:14" ht="12.75">
      <c r="A1738" s="6" t="s">
        <v>1495</v>
      </c>
      <c r="B1738" s="6">
        <v>46340</v>
      </c>
      <c r="C1738" s="6">
        <v>5</v>
      </c>
      <c r="D1738" s="6"/>
      <c r="E1738" s="6">
        <v>14</v>
      </c>
      <c r="F1738" s="6">
        <v>13</v>
      </c>
      <c r="G1738" s="6">
        <v>1</v>
      </c>
      <c r="H1738" s="6"/>
      <c r="I1738" s="24">
        <v>44474.890972222202</v>
      </c>
      <c r="J1738" s="6">
        <v>13</v>
      </c>
      <c r="K1738" s="6">
        <v>5</v>
      </c>
      <c r="L1738" s="6" t="str">
        <f>VLOOKUP(G1738,IDs!$Q$3:$R$22,2,0)</f>
        <v>New Delhi</v>
      </c>
      <c r="M1738" s="6">
        <f>VLOOKUP(E1738,IDs!$A$3:$C$161,3,0)</f>
        <v>6</v>
      </c>
      <c r="N1738" s="6" t="str">
        <f>VLOOKUP(M1738,IDs!$F$3:$G$17,2,0)</f>
        <v>Kidney Stone</v>
      </c>
    </row>
    <row r="1739" spans="1:14" ht="12.75">
      <c r="A1739" s="6" t="s">
        <v>1496</v>
      </c>
      <c r="B1739" s="6">
        <v>46341</v>
      </c>
      <c r="C1739" s="6">
        <v>5</v>
      </c>
      <c r="D1739" s="6"/>
      <c r="E1739" s="6">
        <v>135</v>
      </c>
      <c r="F1739" s="6">
        <v>2</v>
      </c>
      <c r="G1739" s="6">
        <v>1</v>
      </c>
      <c r="H1739" s="23">
        <v>44485</v>
      </c>
      <c r="I1739" s="24">
        <v>44474.890972222202</v>
      </c>
      <c r="J1739" s="6">
        <v>2</v>
      </c>
      <c r="K1739" s="6">
        <v>5</v>
      </c>
      <c r="L1739" s="6" t="str">
        <f>VLOOKUP(G1739,IDs!$Q$3:$R$22,2,0)</f>
        <v>New Delhi</v>
      </c>
      <c r="M1739" s="6">
        <f>VLOOKUP(E1739,IDs!$A$3:$C$161,3,0)</f>
        <v>10</v>
      </c>
      <c r="N1739" s="6" t="str">
        <f>VLOOKUP(M1739,IDs!$F$3:$G$17,2,0)</f>
        <v>Dental</v>
      </c>
    </row>
    <row r="1740" spans="1:14" ht="12.75">
      <c r="A1740" s="6" t="s">
        <v>1497</v>
      </c>
      <c r="B1740" s="6">
        <v>46343</v>
      </c>
      <c r="C1740" s="6">
        <v>5</v>
      </c>
      <c r="D1740" s="6"/>
      <c r="E1740" s="6">
        <v>17</v>
      </c>
      <c r="F1740" s="6">
        <v>13</v>
      </c>
      <c r="G1740" s="6">
        <v>1</v>
      </c>
      <c r="H1740" s="6"/>
      <c r="I1740" s="24">
        <v>44474.892361111102</v>
      </c>
      <c r="J1740" s="6">
        <v>13</v>
      </c>
      <c r="K1740" s="6">
        <v>5</v>
      </c>
      <c r="L1740" s="6" t="str">
        <f>VLOOKUP(G1740,IDs!$Q$3:$R$22,2,0)</f>
        <v>New Delhi</v>
      </c>
      <c r="M1740" s="6">
        <f>VLOOKUP(E1740,IDs!$A$3:$C$161,3,0)</f>
        <v>7</v>
      </c>
      <c r="N1740" s="6" t="str">
        <f>VLOOKUP(M1740,IDs!$F$3:$G$17,2,0)</f>
        <v>Cosmetic</v>
      </c>
    </row>
    <row r="1741" spans="1:14" ht="12.75">
      <c r="A1741" s="6" t="s">
        <v>1498</v>
      </c>
      <c r="B1741" s="6">
        <v>46344</v>
      </c>
      <c r="C1741" s="6">
        <v>1</v>
      </c>
      <c r="D1741" s="6"/>
      <c r="E1741" s="6">
        <v>17</v>
      </c>
      <c r="F1741" s="6">
        <v>2</v>
      </c>
      <c r="G1741" s="6">
        <v>1</v>
      </c>
      <c r="H1741" s="6"/>
      <c r="I1741" s="24">
        <v>44474.8930555556</v>
      </c>
      <c r="J1741" s="6">
        <v>2</v>
      </c>
      <c r="K1741" s="6">
        <v>1</v>
      </c>
      <c r="L1741" s="6" t="str">
        <f>VLOOKUP(G1741,IDs!$Q$3:$R$22,2,0)</f>
        <v>New Delhi</v>
      </c>
      <c r="M1741" s="6">
        <f>VLOOKUP(E1741,IDs!$A$3:$C$161,3,0)</f>
        <v>7</v>
      </c>
      <c r="N1741" s="6" t="str">
        <f>VLOOKUP(M1741,IDs!$F$3:$G$17,2,0)</f>
        <v>Cosmetic</v>
      </c>
    </row>
    <row r="1742" spans="1:14" ht="12.75">
      <c r="A1742" s="6" t="s">
        <v>1499</v>
      </c>
      <c r="B1742" s="6">
        <v>46345</v>
      </c>
      <c r="C1742" s="6">
        <v>5</v>
      </c>
      <c r="D1742" s="6"/>
      <c r="E1742" s="6">
        <v>2</v>
      </c>
      <c r="F1742" s="6">
        <v>39</v>
      </c>
      <c r="G1742" s="6">
        <v>2</v>
      </c>
      <c r="H1742" s="6"/>
      <c r="I1742" s="24">
        <v>44474.895138888904</v>
      </c>
      <c r="J1742" s="6">
        <v>39</v>
      </c>
      <c r="K1742" s="6">
        <v>5</v>
      </c>
      <c r="L1742" s="6" t="str">
        <f>VLOOKUP(G1742,IDs!$Q$3:$R$22,2,0)</f>
        <v>Bangalore</v>
      </c>
      <c r="M1742" s="6">
        <f>VLOOKUP(E1742,IDs!$A$3:$C$161,3,0)</f>
        <v>1</v>
      </c>
      <c r="N1742" s="6" t="str">
        <f>VLOOKUP(M1742,IDs!$F$3:$G$17,2,0)</f>
        <v>Proctology</v>
      </c>
    </row>
    <row r="1743" spans="1:14" ht="12.75">
      <c r="A1743" s="6" t="s">
        <v>1500</v>
      </c>
      <c r="B1743" s="6">
        <v>46346</v>
      </c>
      <c r="C1743" s="6">
        <v>2</v>
      </c>
      <c r="D1743" s="6"/>
      <c r="E1743" s="6">
        <v>37</v>
      </c>
      <c r="F1743" s="6">
        <v>2</v>
      </c>
      <c r="G1743" s="6">
        <v>1</v>
      </c>
      <c r="H1743" s="6"/>
      <c r="I1743" s="24">
        <v>44474.895833333299</v>
      </c>
      <c r="J1743" s="6">
        <v>2</v>
      </c>
      <c r="K1743" s="6">
        <v>2</v>
      </c>
      <c r="L1743" s="6" t="str">
        <f>VLOOKUP(G1743,IDs!$Q$3:$R$22,2,0)</f>
        <v>New Delhi</v>
      </c>
      <c r="M1743" s="6">
        <f>VLOOKUP(E1743,IDs!$A$3:$C$161,3,0)</f>
        <v>0</v>
      </c>
      <c r="N1743" s="6" t="str">
        <f>VLOOKUP(M1743,IDs!$F$3:$G$17,2,0)</f>
        <v>Not Assigned</v>
      </c>
    </row>
    <row r="1744" spans="1:14" ht="12.75">
      <c r="A1744" s="6" t="s">
        <v>1498</v>
      </c>
      <c r="B1744" s="6">
        <v>46347</v>
      </c>
      <c r="C1744" s="6">
        <v>2</v>
      </c>
      <c r="D1744" s="6"/>
      <c r="E1744" s="6">
        <v>37</v>
      </c>
      <c r="F1744" s="6">
        <v>2</v>
      </c>
      <c r="G1744" s="6">
        <v>1</v>
      </c>
      <c r="H1744" s="6"/>
      <c r="I1744" s="24">
        <v>44474.895833333299</v>
      </c>
      <c r="J1744" s="6">
        <v>2</v>
      </c>
      <c r="K1744" s="6">
        <v>2</v>
      </c>
      <c r="L1744" s="6" t="str">
        <f>VLOOKUP(G1744,IDs!$Q$3:$R$22,2,0)</f>
        <v>New Delhi</v>
      </c>
      <c r="M1744" s="6">
        <f>VLOOKUP(E1744,IDs!$A$3:$C$161,3,0)</f>
        <v>0</v>
      </c>
      <c r="N1744" s="6" t="str">
        <f>VLOOKUP(M1744,IDs!$F$3:$G$17,2,0)</f>
        <v>Not Assigned</v>
      </c>
    </row>
    <row r="1745" spans="1:14" ht="12.75">
      <c r="A1745" s="6" t="s">
        <v>1501</v>
      </c>
      <c r="B1745" s="6">
        <v>46348</v>
      </c>
      <c r="C1745" s="6">
        <v>1</v>
      </c>
      <c r="D1745" s="6"/>
      <c r="E1745" s="6">
        <v>2</v>
      </c>
      <c r="F1745" s="6">
        <v>12</v>
      </c>
      <c r="G1745" s="6">
        <v>1</v>
      </c>
      <c r="H1745" s="6"/>
      <c r="I1745" s="24">
        <v>44474.895833333299</v>
      </c>
      <c r="J1745" s="6">
        <v>12</v>
      </c>
      <c r="K1745" s="6">
        <v>1</v>
      </c>
      <c r="L1745" s="6" t="str">
        <f>VLOOKUP(G1745,IDs!$Q$3:$R$22,2,0)</f>
        <v>New Delhi</v>
      </c>
      <c r="M1745" s="6">
        <f>VLOOKUP(E1745,IDs!$A$3:$C$161,3,0)</f>
        <v>1</v>
      </c>
      <c r="N1745" s="6" t="str">
        <f>VLOOKUP(M1745,IDs!$F$3:$G$17,2,0)</f>
        <v>Proctology</v>
      </c>
    </row>
    <row r="1746" spans="1:14" ht="12.75">
      <c r="A1746" s="6" t="s">
        <v>1502</v>
      </c>
      <c r="B1746" s="6">
        <v>46349</v>
      </c>
      <c r="C1746" s="6">
        <v>5</v>
      </c>
      <c r="D1746" s="6"/>
      <c r="E1746" s="6">
        <v>2</v>
      </c>
      <c r="F1746" s="6">
        <v>34</v>
      </c>
      <c r="G1746" s="6">
        <v>1</v>
      </c>
      <c r="H1746" s="6"/>
      <c r="I1746" s="24">
        <v>44474.8972222222</v>
      </c>
      <c r="J1746" s="6">
        <v>34</v>
      </c>
      <c r="K1746" s="6">
        <v>5</v>
      </c>
      <c r="L1746" s="6" t="str">
        <f>VLOOKUP(G1746,IDs!$Q$3:$R$22,2,0)</f>
        <v>New Delhi</v>
      </c>
      <c r="M1746" s="6">
        <f>VLOOKUP(E1746,IDs!$A$3:$C$161,3,0)</f>
        <v>1</v>
      </c>
      <c r="N1746" s="6" t="str">
        <f>VLOOKUP(M1746,IDs!$F$3:$G$17,2,0)</f>
        <v>Proctology</v>
      </c>
    </row>
    <row r="1747" spans="1:14" ht="12.75">
      <c r="A1747" s="6" t="s">
        <v>1503</v>
      </c>
      <c r="B1747" s="6">
        <v>46350</v>
      </c>
      <c r="C1747" s="6">
        <v>5</v>
      </c>
      <c r="D1747" s="6"/>
      <c r="E1747" s="6">
        <v>17</v>
      </c>
      <c r="F1747" s="6">
        <v>13</v>
      </c>
      <c r="G1747" s="6">
        <v>2</v>
      </c>
      <c r="H1747" s="23">
        <v>44482</v>
      </c>
      <c r="I1747" s="24">
        <v>44474.8972222222</v>
      </c>
      <c r="J1747" s="6">
        <v>13</v>
      </c>
      <c r="K1747" s="6">
        <v>5</v>
      </c>
      <c r="L1747" s="6" t="str">
        <f>VLOOKUP(G1747,IDs!$Q$3:$R$22,2,0)</f>
        <v>Bangalore</v>
      </c>
      <c r="M1747" s="6">
        <f>VLOOKUP(E1747,IDs!$A$3:$C$161,3,0)</f>
        <v>7</v>
      </c>
      <c r="N1747" s="6" t="str">
        <f>VLOOKUP(M1747,IDs!$F$3:$G$17,2,0)</f>
        <v>Cosmetic</v>
      </c>
    </row>
    <row r="1748" spans="1:14" ht="12.75">
      <c r="A1748" s="6" t="s">
        <v>1504</v>
      </c>
      <c r="B1748" s="6">
        <v>46351</v>
      </c>
      <c r="C1748" s="6">
        <v>5</v>
      </c>
      <c r="D1748" s="6" t="s">
        <v>54</v>
      </c>
      <c r="E1748" s="6">
        <v>17</v>
      </c>
      <c r="F1748" s="6">
        <v>4</v>
      </c>
      <c r="G1748" s="6">
        <v>3</v>
      </c>
      <c r="H1748" s="24">
        <v>44727</v>
      </c>
      <c r="I1748" s="24">
        <v>44474.898611111101</v>
      </c>
      <c r="J1748" s="6">
        <v>4</v>
      </c>
      <c r="K1748" s="6">
        <v>5</v>
      </c>
      <c r="L1748" s="6" t="str">
        <f>VLOOKUP(G1748,IDs!$Q$3:$R$22,2,0)</f>
        <v>Mumbai</v>
      </c>
      <c r="M1748" s="6">
        <f>VLOOKUP(E1748,IDs!$A$3:$C$161,3,0)</f>
        <v>7</v>
      </c>
      <c r="N1748" s="6" t="str">
        <f>VLOOKUP(M1748,IDs!$F$3:$G$17,2,0)</f>
        <v>Cosmetic</v>
      </c>
    </row>
    <row r="1749" spans="1:14" ht="12.75">
      <c r="A1749" s="6" t="s">
        <v>1505</v>
      </c>
      <c r="B1749" s="6">
        <v>46352</v>
      </c>
      <c r="C1749" s="6">
        <v>5</v>
      </c>
      <c r="D1749" s="6"/>
      <c r="E1749" s="6">
        <v>17</v>
      </c>
      <c r="F1749" s="6">
        <v>39</v>
      </c>
      <c r="G1749" s="6">
        <v>2</v>
      </c>
      <c r="H1749" s="6"/>
      <c r="I1749" s="24">
        <v>44474.898611111101</v>
      </c>
      <c r="J1749" s="6">
        <v>39</v>
      </c>
      <c r="K1749" s="6">
        <v>5</v>
      </c>
      <c r="L1749" s="6" t="str">
        <f>VLOOKUP(G1749,IDs!$Q$3:$R$22,2,0)</f>
        <v>Bangalore</v>
      </c>
      <c r="M1749" s="6">
        <f>VLOOKUP(E1749,IDs!$A$3:$C$161,3,0)</f>
        <v>7</v>
      </c>
      <c r="N1749" s="6" t="str">
        <f>VLOOKUP(M1749,IDs!$F$3:$G$17,2,0)</f>
        <v>Cosmetic</v>
      </c>
    </row>
    <row r="1750" spans="1:14" ht="12.75">
      <c r="A1750" s="6" t="s">
        <v>1506</v>
      </c>
      <c r="B1750" s="6">
        <v>46356</v>
      </c>
      <c r="C1750" s="6">
        <v>5</v>
      </c>
      <c r="D1750" s="6"/>
      <c r="E1750" s="6">
        <v>19</v>
      </c>
      <c r="F1750" s="6">
        <v>51</v>
      </c>
      <c r="G1750" s="6">
        <v>8</v>
      </c>
      <c r="H1750" s="23">
        <v>44498</v>
      </c>
      <c r="I1750" s="24">
        <v>44474.904166666704</v>
      </c>
      <c r="J1750" s="6">
        <v>51</v>
      </c>
      <c r="K1750" s="6">
        <v>5</v>
      </c>
      <c r="L1750" s="6" t="str">
        <f>VLOOKUP(G1750,IDs!$Q$3:$R$22,2,0)</f>
        <v xml:space="preserve">Tertiary </v>
      </c>
      <c r="M1750" s="6">
        <f>VLOOKUP(E1750,IDs!$A$3:$C$161,3,0)</f>
        <v>1</v>
      </c>
      <c r="N1750" s="6" t="str">
        <f>VLOOKUP(M1750,IDs!$F$3:$G$17,2,0)</f>
        <v>Proctology</v>
      </c>
    </row>
    <row r="1751" spans="1:14" ht="12.75">
      <c r="A1751" s="6" t="s">
        <v>1507</v>
      </c>
      <c r="B1751" s="6">
        <v>46357</v>
      </c>
      <c r="C1751" s="6">
        <v>5</v>
      </c>
      <c r="D1751" s="6"/>
      <c r="E1751" s="6">
        <v>39</v>
      </c>
      <c r="F1751" s="6">
        <v>39</v>
      </c>
      <c r="G1751" s="6">
        <v>2</v>
      </c>
      <c r="H1751" s="6"/>
      <c r="I1751" s="24">
        <v>44474.906944444403</v>
      </c>
      <c r="J1751" s="6">
        <v>39</v>
      </c>
      <c r="K1751" s="6">
        <v>5</v>
      </c>
      <c r="L1751" s="6" t="str">
        <f>VLOOKUP(G1751,IDs!$Q$3:$R$22,2,0)</f>
        <v>Bangalore</v>
      </c>
      <c r="M1751" s="6">
        <f>VLOOKUP(E1751,IDs!$A$3:$C$161,3,0)</f>
        <v>2</v>
      </c>
      <c r="N1751" s="6" t="str">
        <f>VLOOKUP(M1751,IDs!$F$3:$G$17,2,0)</f>
        <v>Urology Circumcision</v>
      </c>
    </row>
    <row r="1752" spans="1:14" ht="12.75">
      <c r="A1752" s="6" t="s">
        <v>1508</v>
      </c>
      <c r="B1752" s="6">
        <v>46358</v>
      </c>
      <c r="C1752" s="6">
        <v>1</v>
      </c>
      <c r="D1752" s="6" t="s">
        <v>63</v>
      </c>
      <c r="E1752" s="6">
        <v>39</v>
      </c>
      <c r="F1752" s="6">
        <v>51</v>
      </c>
      <c r="G1752" s="6">
        <v>4</v>
      </c>
      <c r="H1752" s="24">
        <v>44478</v>
      </c>
      <c r="I1752" s="24">
        <v>44474.906944444403</v>
      </c>
      <c r="J1752" s="6">
        <v>51</v>
      </c>
      <c r="K1752" s="6">
        <v>1</v>
      </c>
      <c r="L1752" s="6" t="str">
        <f>VLOOKUP(G1752,IDs!$Q$3:$R$22,2,0)</f>
        <v>Hyderabad</v>
      </c>
      <c r="M1752" s="6">
        <f>VLOOKUP(E1752,IDs!$A$3:$C$161,3,0)</f>
        <v>2</v>
      </c>
      <c r="N1752" s="6" t="str">
        <f>VLOOKUP(M1752,IDs!$F$3:$G$17,2,0)</f>
        <v>Urology Circumcision</v>
      </c>
    </row>
    <row r="1753" spans="1:14" ht="12.75">
      <c r="A1753" s="6" t="s">
        <v>1509</v>
      </c>
      <c r="B1753" s="6">
        <v>46359</v>
      </c>
      <c r="C1753" s="6">
        <v>5</v>
      </c>
      <c r="D1753" s="6"/>
      <c r="E1753" s="6">
        <v>2</v>
      </c>
      <c r="F1753" s="6">
        <v>13</v>
      </c>
      <c r="G1753" s="6">
        <v>8</v>
      </c>
      <c r="H1753" s="23">
        <v>44484</v>
      </c>
      <c r="I1753" s="24">
        <v>44474.911805555603</v>
      </c>
      <c r="J1753" s="6">
        <v>13</v>
      </c>
      <c r="K1753" s="6">
        <v>5</v>
      </c>
      <c r="L1753" s="6" t="str">
        <f>VLOOKUP(G1753,IDs!$Q$3:$R$22,2,0)</f>
        <v xml:space="preserve">Tertiary </v>
      </c>
      <c r="M1753" s="6">
        <f>VLOOKUP(E1753,IDs!$A$3:$C$161,3,0)</f>
        <v>1</v>
      </c>
      <c r="N1753" s="6" t="str">
        <f>VLOOKUP(M1753,IDs!$F$3:$G$17,2,0)</f>
        <v>Proctology</v>
      </c>
    </row>
    <row r="1754" spans="1:14" ht="12.75">
      <c r="A1754" s="6" t="s">
        <v>1510</v>
      </c>
      <c r="B1754" s="6">
        <v>46360</v>
      </c>
      <c r="C1754" s="6">
        <v>5</v>
      </c>
      <c r="D1754" s="6"/>
      <c r="E1754" s="6">
        <v>17</v>
      </c>
      <c r="F1754" s="6">
        <v>2</v>
      </c>
      <c r="G1754" s="6">
        <v>3</v>
      </c>
      <c r="H1754" s="6"/>
      <c r="I1754" s="24">
        <v>44474.915972222203</v>
      </c>
      <c r="J1754" s="6">
        <v>2</v>
      </c>
      <c r="K1754" s="6">
        <v>5</v>
      </c>
      <c r="L1754" s="6" t="str">
        <f>VLOOKUP(G1754,IDs!$Q$3:$R$22,2,0)</f>
        <v>Mumbai</v>
      </c>
      <c r="M1754" s="6">
        <f>VLOOKUP(E1754,IDs!$A$3:$C$161,3,0)</f>
        <v>7</v>
      </c>
      <c r="N1754" s="6" t="str">
        <f>VLOOKUP(M1754,IDs!$F$3:$G$17,2,0)</f>
        <v>Cosmetic</v>
      </c>
    </row>
    <row r="1755" spans="1:14" ht="12.75">
      <c r="A1755" s="6" t="s">
        <v>1511</v>
      </c>
      <c r="B1755" s="6">
        <v>46361</v>
      </c>
      <c r="C1755" s="6">
        <v>5</v>
      </c>
      <c r="D1755" s="6" t="s">
        <v>49</v>
      </c>
      <c r="E1755" s="6">
        <v>135</v>
      </c>
      <c r="F1755" s="6">
        <v>13</v>
      </c>
      <c r="G1755" s="6">
        <v>1</v>
      </c>
      <c r="H1755" s="6"/>
      <c r="I1755" s="24">
        <v>44474.915972222203</v>
      </c>
      <c r="J1755" s="6">
        <v>13</v>
      </c>
      <c r="K1755" s="6">
        <v>5</v>
      </c>
      <c r="L1755" s="6" t="str">
        <f>VLOOKUP(G1755,IDs!$Q$3:$R$22,2,0)</f>
        <v>New Delhi</v>
      </c>
      <c r="M1755" s="6">
        <f>VLOOKUP(E1755,IDs!$A$3:$C$161,3,0)</f>
        <v>10</v>
      </c>
      <c r="N1755" s="6" t="str">
        <f>VLOOKUP(M1755,IDs!$F$3:$G$17,2,0)</f>
        <v>Dental</v>
      </c>
    </row>
    <row r="1756" spans="1:14" ht="12.75">
      <c r="A1756" s="6" t="s">
        <v>1512</v>
      </c>
      <c r="B1756" s="6">
        <v>46365</v>
      </c>
      <c r="C1756" s="6">
        <v>5</v>
      </c>
      <c r="D1756" s="6"/>
      <c r="E1756" s="6">
        <v>14</v>
      </c>
      <c r="F1756" s="6">
        <v>53</v>
      </c>
      <c r="G1756" s="6">
        <v>2</v>
      </c>
      <c r="H1756" s="23">
        <v>44482</v>
      </c>
      <c r="I1756" s="24">
        <v>44474.918749999997</v>
      </c>
      <c r="J1756" s="6">
        <v>53</v>
      </c>
      <c r="K1756" s="6">
        <v>5</v>
      </c>
      <c r="L1756" s="6" t="str">
        <f>VLOOKUP(G1756,IDs!$Q$3:$R$22,2,0)</f>
        <v>Bangalore</v>
      </c>
      <c r="M1756" s="6">
        <f>VLOOKUP(E1756,IDs!$A$3:$C$161,3,0)</f>
        <v>6</v>
      </c>
      <c r="N1756" s="6" t="str">
        <f>VLOOKUP(M1756,IDs!$F$3:$G$17,2,0)</f>
        <v>Kidney Stone</v>
      </c>
    </row>
    <row r="1757" spans="1:14" ht="12.75">
      <c r="A1757" s="6" t="s">
        <v>1513</v>
      </c>
      <c r="B1757" s="6">
        <v>46366</v>
      </c>
      <c r="C1757" s="6">
        <v>2</v>
      </c>
      <c r="D1757" s="6" t="s">
        <v>49</v>
      </c>
      <c r="E1757" s="6">
        <v>127</v>
      </c>
      <c r="F1757" s="6">
        <v>13</v>
      </c>
      <c r="G1757" s="6">
        <v>11</v>
      </c>
      <c r="H1757" s="6"/>
      <c r="I1757" s="24">
        <v>44474.920138888898</v>
      </c>
      <c r="J1757" s="6">
        <v>13</v>
      </c>
      <c r="K1757" s="6">
        <v>2</v>
      </c>
      <c r="L1757" s="6" t="str">
        <f>VLOOKUP(G1757,IDs!$Q$3:$R$22,2,0)</f>
        <v>Chennai</v>
      </c>
      <c r="M1757" s="6">
        <f>VLOOKUP(E1757,IDs!$A$3:$C$161,3,0)</f>
        <v>3</v>
      </c>
      <c r="N1757" s="6" t="str">
        <f>VLOOKUP(M1757,IDs!$F$3:$G$17,2,0)</f>
        <v>Laproscopy</v>
      </c>
    </row>
    <row r="1758" spans="1:14" ht="12.75">
      <c r="A1758" s="6" t="s">
        <v>1514</v>
      </c>
      <c r="B1758" s="6">
        <v>46368</v>
      </c>
      <c r="C1758" s="6">
        <v>5</v>
      </c>
      <c r="D1758" s="6"/>
      <c r="E1758" s="6">
        <v>17</v>
      </c>
      <c r="F1758" s="6">
        <v>2</v>
      </c>
      <c r="G1758" s="6">
        <v>3</v>
      </c>
      <c r="H1758" s="6"/>
      <c r="I1758" s="24">
        <v>44474.922916666699</v>
      </c>
      <c r="J1758" s="6">
        <v>2</v>
      </c>
      <c r="K1758" s="6">
        <v>5</v>
      </c>
      <c r="L1758" s="6" t="str">
        <f>VLOOKUP(G1758,IDs!$Q$3:$R$22,2,0)</f>
        <v>Mumbai</v>
      </c>
      <c r="M1758" s="6">
        <f>VLOOKUP(E1758,IDs!$A$3:$C$161,3,0)</f>
        <v>7</v>
      </c>
      <c r="N1758" s="6" t="str">
        <f>VLOOKUP(M1758,IDs!$F$3:$G$17,2,0)</f>
        <v>Cosmetic</v>
      </c>
    </row>
    <row r="1759" spans="1:14" ht="12.75">
      <c r="A1759" s="6" t="s">
        <v>1515</v>
      </c>
      <c r="B1759" s="6">
        <v>46369</v>
      </c>
      <c r="C1759" s="6">
        <v>1</v>
      </c>
      <c r="D1759" s="6" t="s">
        <v>49</v>
      </c>
      <c r="E1759" s="6">
        <v>7</v>
      </c>
      <c r="F1759" s="6">
        <v>2</v>
      </c>
      <c r="G1759" s="6">
        <v>8</v>
      </c>
      <c r="H1759" s="23">
        <v>44547</v>
      </c>
      <c r="I1759" s="24">
        <v>44474.923611111102</v>
      </c>
      <c r="J1759" s="6">
        <v>2</v>
      </c>
      <c r="K1759" s="6">
        <v>1</v>
      </c>
      <c r="L1759" s="6" t="str">
        <f>VLOOKUP(G1759,IDs!$Q$3:$R$22,2,0)</f>
        <v xml:space="preserve">Tertiary </v>
      </c>
      <c r="M1759" s="6">
        <f>VLOOKUP(E1759,IDs!$A$3:$C$161,3,0)</f>
        <v>9</v>
      </c>
      <c r="N1759" s="6" t="str">
        <f>VLOOKUP(M1759,IDs!$F$3:$G$17,2,0)</f>
        <v>Ophthalmology</v>
      </c>
    </row>
    <row r="1760" spans="1:14" ht="12.75">
      <c r="A1760" s="6" t="s">
        <v>1516</v>
      </c>
      <c r="B1760" s="6">
        <v>46371</v>
      </c>
      <c r="C1760" s="6">
        <v>2</v>
      </c>
      <c r="D1760" s="6"/>
      <c r="E1760" s="6">
        <v>2</v>
      </c>
      <c r="F1760" s="6">
        <v>13</v>
      </c>
      <c r="G1760" s="6">
        <v>3</v>
      </c>
      <c r="H1760" s="23">
        <v>44530</v>
      </c>
      <c r="I1760" s="24">
        <v>44474.927083333299</v>
      </c>
      <c r="J1760" s="6">
        <v>13</v>
      </c>
      <c r="K1760" s="6">
        <v>2</v>
      </c>
      <c r="L1760" s="6" t="str">
        <f>VLOOKUP(G1760,IDs!$Q$3:$R$22,2,0)</f>
        <v>Mumbai</v>
      </c>
      <c r="M1760" s="6">
        <f>VLOOKUP(E1760,IDs!$A$3:$C$161,3,0)</f>
        <v>1</v>
      </c>
      <c r="N1760" s="6" t="str">
        <f>VLOOKUP(M1760,IDs!$F$3:$G$17,2,0)</f>
        <v>Proctology</v>
      </c>
    </row>
    <row r="1761" spans="1:14" ht="12.75">
      <c r="A1761" s="6" t="s">
        <v>1517</v>
      </c>
      <c r="B1761" s="6">
        <v>46374</v>
      </c>
      <c r="C1761" s="6">
        <v>1</v>
      </c>
      <c r="D1761" s="6" t="s">
        <v>63</v>
      </c>
      <c r="E1761" s="6">
        <v>2</v>
      </c>
      <c r="F1761" s="6">
        <v>2</v>
      </c>
      <c r="G1761" s="6">
        <v>4</v>
      </c>
      <c r="H1761" s="24">
        <v>44737</v>
      </c>
      <c r="I1761" s="24">
        <v>44474.931250000001</v>
      </c>
      <c r="J1761" s="6">
        <v>2</v>
      </c>
      <c r="K1761" s="6">
        <v>1</v>
      </c>
      <c r="L1761" s="6" t="str">
        <f>VLOOKUP(G1761,IDs!$Q$3:$R$22,2,0)</f>
        <v>Hyderabad</v>
      </c>
      <c r="M1761" s="6">
        <f>VLOOKUP(E1761,IDs!$A$3:$C$161,3,0)</f>
        <v>1</v>
      </c>
      <c r="N1761" s="6" t="str">
        <f>VLOOKUP(M1761,IDs!$F$3:$G$17,2,0)</f>
        <v>Proctology</v>
      </c>
    </row>
    <row r="1762" spans="1:14" ht="12.75">
      <c r="A1762" s="6" t="s">
        <v>1518</v>
      </c>
      <c r="B1762" s="6">
        <v>46377</v>
      </c>
      <c r="C1762" s="6">
        <v>5</v>
      </c>
      <c r="D1762" s="6" t="s">
        <v>49</v>
      </c>
      <c r="E1762" s="6">
        <v>17</v>
      </c>
      <c r="F1762" s="6">
        <v>13</v>
      </c>
      <c r="G1762" s="6">
        <v>1</v>
      </c>
      <c r="H1762" s="23">
        <v>44559</v>
      </c>
      <c r="I1762" s="24">
        <v>44474.936111111099</v>
      </c>
      <c r="J1762" s="6">
        <v>13</v>
      </c>
      <c r="K1762" s="6">
        <v>5</v>
      </c>
      <c r="L1762" s="6" t="str">
        <f>VLOOKUP(G1762,IDs!$Q$3:$R$22,2,0)</f>
        <v>New Delhi</v>
      </c>
      <c r="M1762" s="6">
        <f>VLOOKUP(E1762,IDs!$A$3:$C$161,3,0)</f>
        <v>7</v>
      </c>
      <c r="N1762" s="6" t="str">
        <f>VLOOKUP(M1762,IDs!$F$3:$G$17,2,0)</f>
        <v>Cosmetic</v>
      </c>
    </row>
    <row r="1763" spans="1:14" ht="12.75">
      <c r="A1763" s="6" t="s">
        <v>1519</v>
      </c>
      <c r="B1763" s="6">
        <v>46378</v>
      </c>
      <c r="C1763" s="6">
        <v>2</v>
      </c>
      <c r="D1763" s="6"/>
      <c r="E1763" s="6">
        <v>37</v>
      </c>
      <c r="F1763" s="6">
        <v>13</v>
      </c>
      <c r="G1763" s="6">
        <v>8</v>
      </c>
      <c r="H1763" s="6"/>
      <c r="I1763" s="24">
        <v>44474.9375</v>
      </c>
      <c r="J1763" s="6">
        <v>13</v>
      </c>
      <c r="K1763" s="6">
        <v>2</v>
      </c>
      <c r="L1763" s="6" t="str">
        <f>VLOOKUP(G1763,IDs!$Q$3:$R$22,2,0)</f>
        <v xml:space="preserve">Tertiary </v>
      </c>
      <c r="M1763" s="6">
        <f>VLOOKUP(E1763,IDs!$A$3:$C$161,3,0)</f>
        <v>0</v>
      </c>
      <c r="N1763" s="6" t="str">
        <f>VLOOKUP(M1763,IDs!$F$3:$G$17,2,0)</f>
        <v>Not Assigned</v>
      </c>
    </row>
    <row r="1764" spans="1:14" ht="12.75">
      <c r="A1764" s="6" t="s">
        <v>1520</v>
      </c>
      <c r="B1764" s="6">
        <v>46379</v>
      </c>
      <c r="C1764" s="6">
        <v>1</v>
      </c>
      <c r="D1764" s="6"/>
      <c r="E1764" s="6">
        <v>135</v>
      </c>
      <c r="F1764" s="6">
        <v>2</v>
      </c>
      <c r="G1764" s="6">
        <v>1</v>
      </c>
      <c r="H1764" s="23">
        <v>44483</v>
      </c>
      <c r="I1764" s="24">
        <v>44474.938888888901</v>
      </c>
      <c r="J1764" s="6">
        <v>2</v>
      </c>
      <c r="K1764" s="6">
        <v>1</v>
      </c>
      <c r="L1764" s="6" t="str">
        <f>VLOOKUP(G1764,IDs!$Q$3:$R$22,2,0)</f>
        <v>New Delhi</v>
      </c>
      <c r="M1764" s="6">
        <f>VLOOKUP(E1764,IDs!$A$3:$C$161,3,0)</f>
        <v>10</v>
      </c>
      <c r="N1764" s="6" t="str">
        <f>VLOOKUP(M1764,IDs!$F$3:$G$17,2,0)</f>
        <v>Dental</v>
      </c>
    </row>
    <row r="1765" spans="1:14" ht="12.75">
      <c r="A1765" s="6" t="s">
        <v>1521</v>
      </c>
      <c r="B1765" s="6">
        <v>46380</v>
      </c>
      <c r="C1765" s="6">
        <v>1</v>
      </c>
      <c r="D1765" s="6"/>
      <c r="E1765" s="6">
        <v>2</v>
      </c>
      <c r="F1765" s="6">
        <v>13</v>
      </c>
      <c r="G1765" s="6">
        <v>1</v>
      </c>
      <c r="H1765" s="23">
        <v>44491</v>
      </c>
      <c r="I1765" s="24">
        <v>44474.938888888901</v>
      </c>
      <c r="J1765" s="6">
        <v>13</v>
      </c>
      <c r="K1765" s="6">
        <v>1</v>
      </c>
      <c r="L1765" s="6" t="str">
        <f>VLOOKUP(G1765,IDs!$Q$3:$R$22,2,0)</f>
        <v>New Delhi</v>
      </c>
      <c r="M1765" s="6">
        <f>VLOOKUP(E1765,IDs!$A$3:$C$161,3,0)</f>
        <v>1</v>
      </c>
      <c r="N1765" s="6" t="str">
        <f>VLOOKUP(M1765,IDs!$F$3:$G$17,2,0)</f>
        <v>Proctology</v>
      </c>
    </row>
    <row r="1766" spans="1:14" ht="12.75">
      <c r="A1766" s="6" t="s">
        <v>1519</v>
      </c>
      <c r="B1766" s="6">
        <v>46382</v>
      </c>
      <c r="C1766" s="6">
        <v>2</v>
      </c>
      <c r="D1766" s="6"/>
      <c r="E1766" s="6">
        <v>2</v>
      </c>
      <c r="F1766" s="6">
        <v>13</v>
      </c>
      <c r="G1766" s="6">
        <v>1</v>
      </c>
      <c r="H1766" s="23">
        <v>44487</v>
      </c>
      <c r="I1766" s="24">
        <v>44474.940972222197</v>
      </c>
      <c r="J1766" s="6">
        <v>13</v>
      </c>
      <c r="K1766" s="6">
        <v>2</v>
      </c>
      <c r="L1766" s="6" t="str">
        <f>VLOOKUP(G1766,IDs!$Q$3:$R$22,2,0)</f>
        <v>New Delhi</v>
      </c>
      <c r="M1766" s="6">
        <f>VLOOKUP(E1766,IDs!$A$3:$C$161,3,0)</f>
        <v>1</v>
      </c>
      <c r="N1766" s="6" t="str">
        <f>VLOOKUP(M1766,IDs!$F$3:$G$17,2,0)</f>
        <v>Proctology</v>
      </c>
    </row>
    <row r="1767" spans="1:14" ht="12.75">
      <c r="A1767" s="6" t="s">
        <v>1520</v>
      </c>
      <c r="B1767" s="6">
        <v>46383</v>
      </c>
      <c r="C1767" s="6">
        <v>2</v>
      </c>
      <c r="D1767" s="6" t="s">
        <v>49</v>
      </c>
      <c r="E1767" s="6">
        <v>135</v>
      </c>
      <c r="F1767" s="6">
        <v>39</v>
      </c>
      <c r="G1767" s="6">
        <v>1</v>
      </c>
      <c r="H1767" s="24">
        <v>44534</v>
      </c>
      <c r="I1767" s="24">
        <v>44474.940972222197</v>
      </c>
      <c r="J1767" s="6">
        <v>39</v>
      </c>
      <c r="K1767" s="6">
        <v>2</v>
      </c>
      <c r="L1767" s="6" t="str">
        <f>VLOOKUP(G1767,IDs!$Q$3:$R$22,2,0)</f>
        <v>New Delhi</v>
      </c>
      <c r="M1767" s="6">
        <f>VLOOKUP(E1767,IDs!$A$3:$C$161,3,0)</f>
        <v>10</v>
      </c>
      <c r="N1767" s="6" t="str">
        <f>VLOOKUP(M1767,IDs!$F$3:$G$17,2,0)</f>
        <v>Dental</v>
      </c>
    </row>
    <row r="1768" spans="1:14" ht="12.75">
      <c r="A1768" s="6" t="s">
        <v>1520</v>
      </c>
      <c r="B1768" s="6">
        <v>46384</v>
      </c>
      <c r="C1768" s="6">
        <v>2</v>
      </c>
      <c r="D1768" s="6"/>
      <c r="E1768" s="6">
        <v>37</v>
      </c>
      <c r="F1768" s="6">
        <v>39</v>
      </c>
      <c r="G1768" s="6">
        <v>5</v>
      </c>
      <c r="H1768" s="6"/>
      <c r="I1768" s="24">
        <v>44474.940972222197</v>
      </c>
      <c r="J1768" s="6">
        <v>39</v>
      </c>
      <c r="K1768" s="6">
        <v>2</v>
      </c>
      <c r="L1768" s="6" t="str">
        <f>VLOOKUP(G1768,IDs!$Q$3:$R$22,2,0)</f>
        <v>Others</v>
      </c>
      <c r="M1768" s="6">
        <f>VLOOKUP(E1768,IDs!$A$3:$C$161,3,0)</f>
        <v>0</v>
      </c>
      <c r="N1768" s="6" t="str">
        <f>VLOOKUP(M1768,IDs!$F$3:$G$17,2,0)</f>
        <v>Not Assigned</v>
      </c>
    </row>
    <row r="1769" spans="1:14" ht="12.75">
      <c r="A1769" s="6" t="s">
        <v>1522</v>
      </c>
      <c r="B1769" s="6">
        <v>46385</v>
      </c>
      <c r="C1769" s="6">
        <v>1</v>
      </c>
      <c r="D1769" s="6"/>
      <c r="E1769" s="6">
        <v>2</v>
      </c>
      <c r="F1769" s="6">
        <v>2</v>
      </c>
      <c r="G1769" s="6">
        <v>6</v>
      </c>
      <c r="H1769" s="6"/>
      <c r="I1769" s="24">
        <v>44474.942361111098</v>
      </c>
      <c r="J1769" s="6">
        <v>2</v>
      </c>
      <c r="K1769" s="6">
        <v>1</v>
      </c>
      <c r="L1769" s="6" t="str">
        <f>VLOOKUP(G1769,IDs!$Q$3:$R$22,2,0)</f>
        <v>Pune</v>
      </c>
      <c r="M1769" s="6">
        <f>VLOOKUP(E1769,IDs!$A$3:$C$161,3,0)</f>
        <v>1</v>
      </c>
      <c r="N1769" s="6" t="str">
        <f>VLOOKUP(M1769,IDs!$F$3:$G$17,2,0)</f>
        <v>Proctology</v>
      </c>
    </row>
    <row r="1770" spans="1:14" ht="12.75">
      <c r="A1770" s="6" t="s">
        <v>1523</v>
      </c>
      <c r="B1770" s="6">
        <v>46386</v>
      </c>
      <c r="C1770" s="6">
        <v>5</v>
      </c>
      <c r="D1770" s="6"/>
      <c r="E1770" s="6">
        <v>14</v>
      </c>
      <c r="F1770" s="6">
        <v>13</v>
      </c>
      <c r="G1770" s="6">
        <v>1</v>
      </c>
      <c r="H1770" s="6"/>
      <c r="I1770" s="24">
        <v>44474.943055555603</v>
      </c>
      <c r="J1770" s="6">
        <v>13</v>
      </c>
      <c r="K1770" s="6">
        <v>5</v>
      </c>
      <c r="L1770" s="6" t="str">
        <f>VLOOKUP(G1770,IDs!$Q$3:$R$22,2,0)</f>
        <v>New Delhi</v>
      </c>
      <c r="M1770" s="6">
        <f>VLOOKUP(E1770,IDs!$A$3:$C$161,3,0)</f>
        <v>6</v>
      </c>
      <c r="N1770" s="6" t="str">
        <f>VLOOKUP(M1770,IDs!$F$3:$G$17,2,0)</f>
        <v>Kidney Stone</v>
      </c>
    </row>
    <row r="1771" spans="1:14" ht="12.75">
      <c r="A1771" s="6" t="s">
        <v>1524</v>
      </c>
      <c r="B1771" s="6">
        <v>46387</v>
      </c>
      <c r="C1771" s="6">
        <v>5</v>
      </c>
      <c r="D1771" s="6" t="s">
        <v>49</v>
      </c>
      <c r="E1771" s="6">
        <v>135</v>
      </c>
      <c r="F1771" s="6">
        <v>13</v>
      </c>
      <c r="G1771" s="6">
        <v>1</v>
      </c>
      <c r="H1771" s="6"/>
      <c r="I1771" s="24">
        <v>44474.944444444402</v>
      </c>
      <c r="J1771" s="6">
        <v>13</v>
      </c>
      <c r="K1771" s="6">
        <v>5</v>
      </c>
      <c r="L1771" s="6" t="str">
        <f>VLOOKUP(G1771,IDs!$Q$3:$R$22,2,0)</f>
        <v>New Delhi</v>
      </c>
      <c r="M1771" s="6">
        <f>VLOOKUP(E1771,IDs!$A$3:$C$161,3,0)</f>
        <v>10</v>
      </c>
      <c r="N1771" s="6" t="str">
        <f>VLOOKUP(M1771,IDs!$F$3:$G$17,2,0)</f>
        <v>Dental</v>
      </c>
    </row>
    <row r="1772" spans="1:14" ht="12.75">
      <c r="A1772" s="6" t="s">
        <v>1525</v>
      </c>
      <c r="B1772" s="6">
        <v>46388</v>
      </c>
      <c r="C1772" s="6">
        <v>5</v>
      </c>
      <c r="D1772" s="6" t="s">
        <v>49</v>
      </c>
      <c r="E1772" s="6">
        <v>17</v>
      </c>
      <c r="F1772" s="6">
        <v>13</v>
      </c>
      <c r="G1772" s="6">
        <v>1</v>
      </c>
      <c r="H1772" s="6"/>
      <c r="I1772" s="24">
        <v>44474.945138888899</v>
      </c>
      <c r="J1772" s="6">
        <v>13</v>
      </c>
      <c r="K1772" s="6">
        <v>5</v>
      </c>
      <c r="L1772" s="6" t="str">
        <f>VLOOKUP(G1772,IDs!$Q$3:$R$22,2,0)</f>
        <v>New Delhi</v>
      </c>
      <c r="M1772" s="6">
        <f>VLOOKUP(E1772,IDs!$A$3:$C$161,3,0)</f>
        <v>7</v>
      </c>
      <c r="N1772" s="6" t="str">
        <f>VLOOKUP(M1772,IDs!$F$3:$G$17,2,0)</f>
        <v>Cosmetic</v>
      </c>
    </row>
    <row r="1773" spans="1:14" ht="12.75">
      <c r="A1773" s="6" t="s">
        <v>1526</v>
      </c>
      <c r="B1773" s="6">
        <v>46389</v>
      </c>
      <c r="C1773" s="6">
        <v>1</v>
      </c>
      <c r="D1773" s="6"/>
      <c r="E1773" s="6">
        <v>21</v>
      </c>
      <c r="F1773" s="6">
        <v>13</v>
      </c>
      <c r="G1773" s="6">
        <v>4</v>
      </c>
      <c r="H1773" s="6"/>
      <c r="I1773" s="24">
        <v>44474.945833333302</v>
      </c>
      <c r="J1773" s="6">
        <v>13</v>
      </c>
      <c r="K1773" s="6">
        <v>1</v>
      </c>
      <c r="L1773" s="6" t="str">
        <f>VLOOKUP(G1773,IDs!$Q$3:$R$22,2,0)</f>
        <v>Hyderabad</v>
      </c>
      <c r="M1773" s="6">
        <f>VLOOKUP(E1773,IDs!$A$3:$C$161,3,0)</f>
        <v>1</v>
      </c>
      <c r="N1773" s="6" t="str">
        <f>VLOOKUP(M1773,IDs!$F$3:$G$17,2,0)</f>
        <v>Proctology</v>
      </c>
    </row>
    <row r="1774" spans="1:14" ht="12.75">
      <c r="A1774" s="6" t="s">
        <v>1527</v>
      </c>
      <c r="B1774" s="6">
        <v>46391</v>
      </c>
      <c r="C1774" s="6">
        <v>5</v>
      </c>
      <c r="D1774" s="6"/>
      <c r="E1774" s="6">
        <v>14</v>
      </c>
      <c r="F1774" s="6">
        <v>39</v>
      </c>
      <c r="G1774" s="6">
        <v>2</v>
      </c>
      <c r="H1774" s="24">
        <v>44478</v>
      </c>
      <c r="I1774" s="24">
        <v>44474.956250000003</v>
      </c>
      <c r="J1774" s="6">
        <v>39</v>
      </c>
      <c r="K1774" s="6">
        <v>5</v>
      </c>
      <c r="L1774" s="6" t="str">
        <f>VLOOKUP(G1774,IDs!$Q$3:$R$22,2,0)</f>
        <v>Bangalore</v>
      </c>
      <c r="M1774" s="6">
        <f>VLOOKUP(E1774,IDs!$A$3:$C$161,3,0)</f>
        <v>6</v>
      </c>
      <c r="N1774" s="6" t="str">
        <f>VLOOKUP(M1774,IDs!$F$3:$G$17,2,0)</f>
        <v>Kidney Stone</v>
      </c>
    </row>
    <row r="1775" spans="1:14" ht="12.75">
      <c r="A1775" s="6" t="s">
        <v>1528</v>
      </c>
      <c r="B1775" s="6">
        <v>46392</v>
      </c>
      <c r="C1775" s="6">
        <v>5</v>
      </c>
      <c r="D1775" s="6"/>
      <c r="E1775" s="6">
        <v>56</v>
      </c>
      <c r="F1775" s="6">
        <v>13</v>
      </c>
      <c r="G1775" s="6">
        <v>3</v>
      </c>
      <c r="H1775" s="23">
        <v>44550</v>
      </c>
      <c r="I1775" s="24">
        <v>44474.956944444399</v>
      </c>
      <c r="J1775" s="6">
        <v>13</v>
      </c>
      <c r="K1775" s="6">
        <v>5</v>
      </c>
      <c r="L1775" s="6" t="str">
        <f>VLOOKUP(G1775,IDs!$Q$3:$R$22,2,0)</f>
        <v>Mumbai</v>
      </c>
      <c r="M1775" s="6">
        <f>VLOOKUP(E1775,IDs!$A$3:$C$161,3,0)</f>
        <v>7</v>
      </c>
      <c r="N1775" s="6" t="str">
        <f>VLOOKUP(M1775,IDs!$F$3:$G$17,2,0)</f>
        <v>Cosmetic</v>
      </c>
    </row>
    <row r="1776" spans="1:14" ht="12.75">
      <c r="A1776" s="6" t="s">
        <v>1529</v>
      </c>
      <c r="B1776" s="6">
        <v>46398</v>
      </c>
      <c r="C1776" s="6">
        <v>2</v>
      </c>
      <c r="D1776" s="6"/>
      <c r="E1776" s="6">
        <v>37</v>
      </c>
      <c r="F1776" s="6">
        <v>2</v>
      </c>
      <c r="G1776" s="6">
        <v>3</v>
      </c>
      <c r="H1776" s="6"/>
      <c r="I1776" s="24">
        <v>44474.96875</v>
      </c>
      <c r="J1776" s="6">
        <v>2</v>
      </c>
      <c r="K1776" s="6">
        <v>2</v>
      </c>
      <c r="L1776" s="6" t="str">
        <f>VLOOKUP(G1776,IDs!$Q$3:$R$22,2,0)</f>
        <v>Mumbai</v>
      </c>
      <c r="M1776" s="6">
        <f>VLOOKUP(E1776,IDs!$A$3:$C$161,3,0)</f>
        <v>0</v>
      </c>
      <c r="N1776" s="6" t="str">
        <f>VLOOKUP(M1776,IDs!$F$3:$G$17,2,0)</f>
        <v>Not Assigned</v>
      </c>
    </row>
    <row r="1777" spans="1:14" ht="12.75">
      <c r="A1777" s="6" t="s">
        <v>1530</v>
      </c>
      <c r="B1777" s="6">
        <v>46402</v>
      </c>
      <c r="C1777" s="6">
        <v>1</v>
      </c>
      <c r="D1777" s="6"/>
      <c r="E1777" s="6">
        <v>2</v>
      </c>
      <c r="F1777" s="6">
        <v>4</v>
      </c>
      <c r="G1777" s="6">
        <v>3</v>
      </c>
      <c r="H1777" s="24">
        <v>44747</v>
      </c>
      <c r="I1777" s="24">
        <v>44474.985416666699</v>
      </c>
      <c r="J1777" s="6">
        <v>4</v>
      </c>
      <c r="K1777" s="6">
        <v>1</v>
      </c>
      <c r="L1777" s="6" t="str">
        <f>VLOOKUP(G1777,IDs!$Q$3:$R$22,2,0)</f>
        <v>Mumbai</v>
      </c>
      <c r="M1777" s="6">
        <f>VLOOKUP(E1777,IDs!$A$3:$C$161,3,0)</f>
        <v>1</v>
      </c>
      <c r="N1777" s="6" t="str">
        <f>VLOOKUP(M1777,IDs!$F$3:$G$17,2,0)</f>
        <v>Proctology</v>
      </c>
    </row>
    <row r="1778" spans="1:14" ht="12.75">
      <c r="A1778" s="6" t="s">
        <v>1531</v>
      </c>
      <c r="B1778" s="6">
        <v>46404</v>
      </c>
      <c r="C1778" s="6">
        <v>5</v>
      </c>
      <c r="D1778" s="6"/>
      <c r="E1778" s="6">
        <v>17</v>
      </c>
      <c r="F1778" s="6">
        <v>2</v>
      </c>
      <c r="G1778" s="6">
        <v>1</v>
      </c>
      <c r="H1778" s="6"/>
      <c r="I1778" s="24">
        <v>44474.995138888902</v>
      </c>
      <c r="J1778" s="6">
        <v>2</v>
      </c>
      <c r="K1778" s="6">
        <v>5</v>
      </c>
      <c r="L1778" s="6" t="str">
        <f>VLOOKUP(G1778,IDs!$Q$3:$R$22,2,0)</f>
        <v>New Delhi</v>
      </c>
      <c r="M1778" s="6">
        <f>VLOOKUP(E1778,IDs!$A$3:$C$161,3,0)</f>
        <v>7</v>
      </c>
      <c r="N1778" s="6" t="str">
        <f>VLOOKUP(M1778,IDs!$F$3:$G$17,2,0)</f>
        <v>Cosmetic</v>
      </c>
    </row>
    <row r="1779" spans="1:14" ht="12.75">
      <c r="A1779" s="6" t="s">
        <v>409</v>
      </c>
      <c r="B1779" s="6">
        <v>46405</v>
      </c>
      <c r="C1779" s="6">
        <v>5</v>
      </c>
      <c r="D1779" s="6"/>
      <c r="E1779" s="6">
        <v>17</v>
      </c>
      <c r="F1779" s="6">
        <v>2</v>
      </c>
      <c r="G1779" s="6">
        <v>1</v>
      </c>
      <c r="H1779" s="6"/>
      <c r="I1779" s="24">
        <v>44474.995138888902</v>
      </c>
      <c r="J1779" s="6">
        <v>2</v>
      </c>
      <c r="K1779" s="6">
        <v>5</v>
      </c>
      <c r="L1779" s="6" t="str">
        <f>VLOOKUP(G1779,IDs!$Q$3:$R$22,2,0)</f>
        <v>New Delhi</v>
      </c>
      <c r="M1779" s="6">
        <f>VLOOKUP(E1779,IDs!$A$3:$C$161,3,0)</f>
        <v>7</v>
      </c>
      <c r="N1779" s="6" t="str">
        <f>VLOOKUP(M1779,IDs!$F$3:$G$17,2,0)</f>
        <v>Cosmetic</v>
      </c>
    </row>
    <row r="1780" spans="1:14" ht="12.75">
      <c r="A1780" s="6" t="s">
        <v>1532</v>
      </c>
      <c r="B1780" s="6">
        <v>46406</v>
      </c>
      <c r="C1780" s="6">
        <v>5</v>
      </c>
      <c r="D1780" s="6"/>
      <c r="E1780" s="6">
        <v>2</v>
      </c>
      <c r="F1780" s="6">
        <v>39</v>
      </c>
      <c r="G1780" s="6">
        <v>2</v>
      </c>
      <c r="H1780" s="23">
        <v>44484</v>
      </c>
      <c r="I1780" s="24">
        <v>44474.995138888902</v>
      </c>
      <c r="J1780" s="6">
        <v>39</v>
      </c>
      <c r="K1780" s="6">
        <v>5</v>
      </c>
      <c r="L1780" s="6" t="str">
        <f>VLOOKUP(G1780,IDs!$Q$3:$R$22,2,0)</f>
        <v>Bangalore</v>
      </c>
      <c r="M1780" s="6">
        <f>VLOOKUP(E1780,IDs!$A$3:$C$161,3,0)</f>
        <v>1</v>
      </c>
      <c r="N1780" s="6" t="str">
        <f>VLOOKUP(M1780,IDs!$F$3:$G$17,2,0)</f>
        <v>Proctology</v>
      </c>
    </row>
    <row r="1781" spans="1:14" ht="12.75">
      <c r="A1781" s="6" t="s">
        <v>1533</v>
      </c>
      <c r="B1781" s="6">
        <v>46407</v>
      </c>
      <c r="C1781" s="6">
        <v>5</v>
      </c>
      <c r="D1781" s="6" t="s">
        <v>54</v>
      </c>
      <c r="E1781" s="6">
        <v>17</v>
      </c>
      <c r="F1781" s="6">
        <v>13</v>
      </c>
      <c r="G1781" s="6">
        <v>3</v>
      </c>
      <c r="H1781" s="24">
        <v>44722</v>
      </c>
      <c r="I1781" s="24">
        <v>44474.995833333298</v>
      </c>
      <c r="J1781" s="6">
        <v>13</v>
      </c>
      <c r="K1781" s="6">
        <v>5</v>
      </c>
      <c r="L1781" s="6" t="str">
        <f>VLOOKUP(G1781,IDs!$Q$3:$R$22,2,0)</f>
        <v>Mumbai</v>
      </c>
      <c r="M1781" s="6">
        <f>VLOOKUP(E1781,IDs!$A$3:$C$161,3,0)</f>
        <v>7</v>
      </c>
      <c r="N1781" s="6" t="str">
        <f>VLOOKUP(M1781,IDs!$F$3:$G$17,2,0)</f>
        <v>Cosmetic</v>
      </c>
    </row>
    <row r="1782" spans="1:14" ht="12.75">
      <c r="A1782" s="6" t="s">
        <v>1534</v>
      </c>
      <c r="B1782" s="6">
        <v>46409</v>
      </c>
      <c r="C1782" s="6">
        <v>5</v>
      </c>
      <c r="D1782" s="6"/>
      <c r="E1782" s="6">
        <v>17</v>
      </c>
      <c r="F1782" s="6">
        <v>2</v>
      </c>
      <c r="G1782" s="6">
        <v>6</v>
      </c>
      <c r="H1782" s="6"/>
      <c r="I1782" s="24">
        <v>44474.997222222199</v>
      </c>
      <c r="J1782" s="6">
        <v>2</v>
      </c>
      <c r="K1782" s="6">
        <v>5</v>
      </c>
      <c r="L1782" s="6" t="str">
        <f>VLOOKUP(G1782,IDs!$Q$3:$R$22,2,0)</f>
        <v>Pune</v>
      </c>
      <c r="M1782" s="6">
        <f>VLOOKUP(E1782,IDs!$A$3:$C$161,3,0)</f>
        <v>7</v>
      </c>
      <c r="N1782" s="6" t="str">
        <f>VLOOKUP(M1782,IDs!$F$3:$G$17,2,0)</f>
        <v>Cosmetic</v>
      </c>
    </row>
    <row r="1783" spans="1:14" ht="12.75">
      <c r="A1783" s="6" t="s">
        <v>1535</v>
      </c>
      <c r="B1783" s="6">
        <v>46410</v>
      </c>
      <c r="C1783" s="6">
        <v>5</v>
      </c>
      <c r="D1783" s="6"/>
      <c r="E1783" s="6">
        <v>17</v>
      </c>
      <c r="F1783" s="6">
        <v>39</v>
      </c>
      <c r="G1783" s="6">
        <v>3</v>
      </c>
      <c r="H1783" s="6"/>
      <c r="I1783" s="24">
        <v>44474.997916666704</v>
      </c>
      <c r="J1783" s="6">
        <v>39</v>
      </c>
      <c r="K1783" s="6">
        <v>5</v>
      </c>
      <c r="L1783" s="6" t="str">
        <f>VLOOKUP(G1783,IDs!$Q$3:$R$22,2,0)</f>
        <v>Mumbai</v>
      </c>
      <c r="M1783" s="6">
        <f>VLOOKUP(E1783,IDs!$A$3:$C$161,3,0)</f>
        <v>7</v>
      </c>
      <c r="N1783" s="6" t="str">
        <f>VLOOKUP(M1783,IDs!$F$3:$G$17,2,0)</f>
        <v>Cosmetic</v>
      </c>
    </row>
    <row r="1784" spans="1:14" ht="12.75">
      <c r="A1784" s="6" t="s">
        <v>1536</v>
      </c>
      <c r="B1784" s="6">
        <v>46411</v>
      </c>
      <c r="C1784" s="6">
        <v>5</v>
      </c>
      <c r="D1784" s="6"/>
      <c r="E1784" s="6">
        <v>17</v>
      </c>
      <c r="F1784" s="6">
        <v>2</v>
      </c>
      <c r="G1784" s="6">
        <v>3</v>
      </c>
      <c r="H1784" s="6"/>
      <c r="I1784" s="24">
        <v>44474.998611111099</v>
      </c>
      <c r="J1784" s="6">
        <v>2</v>
      </c>
      <c r="K1784" s="6">
        <v>5</v>
      </c>
      <c r="L1784" s="6" t="str">
        <f>VLOOKUP(G1784,IDs!$Q$3:$R$22,2,0)</f>
        <v>Mumbai</v>
      </c>
      <c r="M1784" s="6">
        <f>VLOOKUP(E1784,IDs!$A$3:$C$161,3,0)</f>
        <v>7</v>
      </c>
      <c r="N1784" s="6" t="str">
        <f>VLOOKUP(M1784,IDs!$F$3:$G$17,2,0)</f>
        <v>Cosmetic</v>
      </c>
    </row>
    <row r="1785" spans="1:14" ht="12.75">
      <c r="A1785" s="6" t="s">
        <v>1537</v>
      </c>
      <c r="B1785" s="6">
        <v>46412</v>
      </c>
      <c r="C1785" s="6">
        <v>5</v>
      </c>
      <c r="D1785" s="6"/>
      <c r="E1785" s="6">
        <v>14</v>
      </c>
      <c r="F1785" s="6">
        <v>2</v>
      </c>
      <c r="G1785" s="6">
        <v>1</v>
      </c>
      <c r="H1785" s="6"/>
      <c r="I1785" s="24">
        <v>44475.000694444403</v>
      </c>
      <c r="J1785" s="6">
        <v>2</v>
      </c>
      <c r="K1785" s="6">
        <v>5</v>
      </c>
      <c r="L1785" s="6" t="str">
        <f>VLOOKUP(G1785,IDs!$Q$3:$R$22,2,0)</f>
        <v>New Delhi</v>
      </c>
      <c r="M1785" s="6">
        <f>VLOOKUP(E1785,IDs!$A$3:$C$161,3,0)</f>
        <v>6</v>
      </c>
      <c r="N1785" s="6" t="str">
        <f>VLOOKUP(M1785,IDs!$F$3:$G$17,2,0)</f>
        <v>Kidney Stone</v>
      </c>
    </row>
    <row r="1786" spans="1:14" ht="12.75">
      <c r="A1786" s="6" t="s">
        <v>1538</v>
      </c>
      <c r="B1786" s="6">
        <v>46413</v>
      </c>
      <c r="C1786" s="6">
        <v>5</v>
      </c>
      <c r="D1786" s="6"/>
      <c r="E1786" s="6">
        <v>39</v>
      </c>
      <c r="F1786" s="6">
        <v>12</v>
      </c>
      <c r="G1786" s="6">
        <v>2</v>
      </c>
      <c r="H1786" s="6"/>
      <c r="I1786" s="24">
        <v>44475.000694444403</v>
      </c>
      <c r="J1786" s="6">
        <v>12</v>
      </c>
      <c r="K1786" s="6">
        <v>5</v>
      </c>
      <c r="L1786" s="6" t="str">
        <f>VLOOKUP(G1786,IDs!$Q$3:$R$22,2,0)</f>
        <v>Bangalore</v>
      </c>
      <c r="M1786" s="6">
        <f>VLOOKUP(E1786,IDs!$A$3:$C$161,3,0)</f>
        <v>2</v>
      </c>
      <c r="N1786" s="6" t="str">
        <f>VLOOKUP(M1786,IDs!$F$3:$G$17,2,0)</f>
        <v>Urology Circumcision</v>
      </c>
    </row>
    <row r="1787" spans="1:14" ht="12.75">
      <c r="A1787" s="6" t="s">
        <v>1538</v>
      </c>
      <c r="B1787" s="6">
        <v>46414</v>
      </c>
      <c r="C1787" s="6">
        <v>5</v>
      </c>
      <c r="D1787" s="6"/>
      <c r="E1787" s="6">
        <v>17</v>
      </c>
      <c r="F1787" s="6">
        <v>13</v>
      </c>
      <c r="G1787" s="6">
        <v>1</v>
      </c>
      <c r="H1787" s="6"/>
      <c r="I1787" s="24">
        <v>44475.001388888901</v>
      </c>
      <c r="J1787" s="6">
        <v>13</v>
      </c>
      <c r="K1787" s="6">
        <v>5</v>
      </c>
      <c r="L1787" s="6" t="str">
        <f>VLOOKUP(G1787,IDs!$Q$3:$R$22,2,0)</f>
        <v>New Delhi</v>
      </c>
      <c r="M1787" s="6">
        <f>VLOOKUP(E1787,IDs!$A$3:$C$161,3,0)</f>
        <v>7</v>
      </c>
      <c r="N1787" s="6" t="str">
        <f>VLOOKUP(M1787,IDs!$F$3:$G$17,2,0)</f>
        <v>Cosmetic</v>
      </c>
    </row>
    <row r="1788" spans="1:14" ht="12.75">
      <c r="A1788" s="6" t="s">
        <v>1539</v>
      </c>
      <c r="B1788" s="6">
        <v>46415</v>
      </c>
      <c r="C1788" s="6">
        <v>5</v>
      </c>
      <c r="D1788" s="6"/>
      <c r="E1788" s="6">
        <v>17</v>
      </c>
      <c r="F1788" s="6">
        <v>2</v>
      </c>
      <c r="G1788" s="6">
        <v>2</v>
      </c>
      <c r="H1788" s="6"/>
      <c r="I1788" s="24">
        <v>44475.001388888901</v>
      </c>
      <c r="J1788" s="6">
        <v>2</v>
      </c>
      <c r="K1788" s="6">
        <v>5</v>
      </c>
      <c r="L1788" s="6" t="str">
        <f>VLOOKUP(G1788,IDs!$Q$3:$R$22,2,0)</f>
        <v>Bangalore</v>
      </c>
      <c r="M1788" s="6">
        <f>VLOOKUP(E1788,IDs!$A$3:$C$161,3,0)</f>
        <v>7</v>
      </c>
      <c r="N1788" s="6" t="str">
        <f>VLOOKUP(M1788,IDs!$F$3:$G$17,2,0)</f>
        <v>Cosmetic</v>
      </c>
    </row>
    <row r="1789" spans="1:14" ht="12.75">
      <c r="A1789" s="6" t="s">
        <v>1540</v>
      </c>
      <c r="B1789" s="6">
        <v>46416</v>
      </c>
      <c r="C1789" s="6">
        <v>1</v>
      </c>
      <c r="D1789" s="6"/>
      <c r="E1789" s="6">
        <v>17</v>
      </c>
      <c r="F1789" s="6">
        <v>12</v>
      </c>
      <c r="G1789" s="6">
        <v>3</v>
      </c>
      <c r="H1789" s="6"/>
      <c r="I1789" s="24">
        <v>44475.016666666699</v>
      </c>
      <c r="J1789" s="6">
        <v>12</v>
      </c>
      <c r="K1789" s="6">
        <v>1</v>
      </c>
      <c r="L1789" s="6" t="str">
        <f>VLOOKUP(G1789,IDs!$Q$3:$R$22,2,0)</f>
        <v>Mumbai</v>
      </c>
      <c r="M1789" s="6">
        <f>VLOOKUP(E1789,IDs!$A$3:$C$161,3,0)</f>
        <v>7</v>
      </c>
      <c r="N1789" s="6" t="str">
        <f>VLOOKUP(M1789,IDs!$F$3:$G$17,2,0)</f>
        <v>Cosmetic</v>
      </c>
    </row>
    <row r="1790" spans="1:14" ht="12.75">
      <c r="A1790" s="6" t="s">
        <v>1541</v>
      </c>
      <c r="B1790" s="6">
        <v>46417</v>
      </c>
      <c r="C1790" s="6">
        <v>1</v>
      </c>
      <c r="D1790" s="6" t="s">
        <v>49</v>
      </c>
      <c r="E1790" s="6">
        <v>17</v>
      </c>
      <c r="F1790" s="6">
        <v>10</v>
      </c>
      <c r="G1790" s="6">
        <v>2</v>
      </c>
      <c r="H1790" s="6"/>
      <c r="I1790" s="24">
        <v>44475.016666666699</v>
      </c>
      <c r="J1790" s="6">
        <v>10</v>
      </c>
      <c r="K1790" s="6">
        <v>1</v>
      </c>
      <c r="L1790" s="6" t="str">
        <f>VLOOKUP(G1790,IDs!$Q$3:$R$22,2,0)</f>
        <v>Bangalore</v>
      </c>
      <c r="M1790" s="6">
        <f>VLOOKUP(E1790,IDs!$A$3:$C$161,3,0)</f>
        <v>7</v>
      </c>
      <c r="N1790" s="6" t="str">
        <f>VLOOKUP(M1790,IDs!$F$3:$G$17,2,0)</f>
        <v>Cosmetic</v>
      </c>
    </row>
    <row r="1791" spans="1:14" ht="12.75">
      <c r="A1791" s="6" t="s">
        <v>1541</v>
      </c>
      <c r="B1791" s="6">
        <v>46418</v>
      </c>
      <c r="C1791" s="6">
        <v>4</v>
      </c>
      <c r="D1791" s="6"/>
      <c r="E1791" s="6">
        <v>17</v>
      </c>
      <c r="F1791" s="6">
        <v>51</v>
      </c>
      <c r="G1791" s="6">
        <v>2</v>
      </c>
      <c r="H1791" s="24">
        <v>44509</v>
      </c>
      <c r="I1791" s="24">
        <v>44475.017361111102</v>
      </c>
      <c r="J1791" s="6">
        <v>51</v>
      </c>
      <c r="K1791" s="6">
        <v>4</v>
      </c>
      <c r="L1791" s="6" t="str">
        <f>VLOOKUP(G1791,IDs!$Q$3:$R$22,2,0)</f>
        <v>Bangalore</v>
      </c>
      <c r="M1791" s="6">
        <f>VLOOKUP(E1791,IDs!$A$3:$C$161,3,0)</f>
        <v>7</v>
      </c>
      <c r="N1791" s="6" t="str">
        <f>VLOOKUP(M1791,IDs!$F$3:$G$17,2,0)</f>
        <v>Cosmetic</v>
      </c>
    </row>
    <row r="1792" spans="1:14" ht="12.75">
      <c r="A1792" s="6" t="s">
        <v>1542</v>
      </c>
      <c r="B1792" s="6">
        <v>46419</v>
      </c>
      <c r="C1792" s="6">
        <v>5</v>
      </c>
      <c r="D1792" s="6" t="s">
        <v>54</v>
      </c>
      <c r="E1792" s="6">
        <v>17</v>
      </c>
      <c r="F1792" s="6">
        <v>4</v>
      </c>
      <c r="G1792" s="6">
        <v>3</v>
      </c>
      <c r="H1792" s="24">
        <v>44727</v>
      </c>
      <c r="I1792" s="24">
        <v>44475.021527777797</v>
      </c>
      <c r="J1792" s="6">
        <v>4</v>
      </c>
      <c r="K1792" s="6">
        <v>5</v>
      </c>
      <c r="L1792" s="6" t="str">
        <f>VLOOKUP(G1792,IDs!$Q$3:$R$22,2,0)</f>
        <v>Mumbai</v>
      </c>
      <c r="M1792" s="6">
        <f>VLOOKUP(E1792,IDs!$A$3:$C$161,3,0)</f>
        <v>7</v>
      </c>
      <c r="N1792" s="6" t="str">
        <f>VLOOKUP(M1792,IDs!$F$3:$G$17,2,0)</f>
        <v>Cosmetic</v>
      </c>
    </row>
    <row r="1793" spans="1:14" ht="12.75">
      <c r="A1793" s="6" t="s">
        <v>1543</v>
      </c>
      <c r="B1793" s="6">
        <v>46420</v>
      </c>
      <c r="C1793" s="6">
        <v>1</v>
      </c>
      <c r="D1793" s="6" t="s">
        <v>54</v>
      </c>
      <c r="E1793" s="6">
        <v>96</v>
      </c>
      <c r="F1793" s="6">
        <v>13</v>
      </c>
      <c r="G1793" s="6">
        <v>1</v>
      </c>
      <c r="H1793" s="24">
        <v>44630</v>
      </c>
      <c r="I1793" s="24">
        <v>44475.021527777797</v>
      </c>
      <c r="J1793" s="6">
        <v>13</v>
      </c>
      <c r="K1793" s="6">
        <v>1</v>
      </c>
      <c r="L1793" s="6" t="str">
        <f>VLOOKUP(G1793,IDs!$Q$3:$R$22,2,0)</f>
        <v>New Delhi</v>
      </c>
      <c r="M1793" s="6">
        <f>VLOOKUP(E1793,IDs!$A$3:$C$161,3,0)</f>
        <v>7</v>
      </c>
      <c r="N1793" s="6" t="str">
        <f>VLOOKUP(M1793,IDs!$F$3:$G$17,2,0)</f>
        <v>Cosmetic</v>
      </c>
    </row>
    <row r="1794" spans="1:14" ht="12.75">
      <c r="A1794" s="6" t="s">
        <v>1544</v>
      </c>
      <c r="B1794" s="6">
        <v>46421</v>
      </c>
      <c r="C1794" s="6">
        <v>5</v>
      </c>
      <c r="D1794" s="6"/>
      <c r="E1794" s="6">
        <v>2</v>
      </c>
      <c r="F1794" s="6">
        <v>39</v>
      </c>
      <c r="G1794" s="6">
        <v>2</v>
      </c>
      <c r="H1794" s="6"/>
      <c r="I1794" s="24">
        <v>44475.023611111101</v>
      </c>
      <c r="J1794" s="6">
        <v>39</v>
      </c>
      <c r="K1794" s="6">
        <v>5</v>
      </c>
      <c r="L1794" s="6" t="str">
        <f>VLOOKUP(G1794,IDs!$Q$3:$R$22,2,0)</f>
        <v>Bangalore</v>
      </c>
      <c r="M1794" s="6">
        <f>VLOOKUP(E1794,IDs!$A$3:$C$161,3,0)</f>
        <v>1</v>
      </c>
      <c r="N1794" s="6" t="str">
        <f>VLOOKUP(M1794,IDs!$F$3:$G$17,2,0)</f>
        <v>Proctology</v>
      </c>
    </row>
    <row r="1795" spans="1:14" ht="12.75">
      <c r="A1795" s="6" t="s">
        <v>1545</v>
      </c>
      <c r="B1795" s="6">
        <v>46423</v>
      </c>
      <c r="C1795" s="6">
        <v>1</v>
      </c>
      <c r="D1795" s="6" t="s">
        <v>49</v>
      </c>
      <c r="E1795" s="6">
        <v>17</v>
      </c>
      <c r="F1795" s="6">
        <v>13</v>
      </c>
      <c r="G1795" s="6">
        <v>1</v>
      </c>
      <c r="H1795" s="6"/>
      <c r="I1795" s="24">
        <v>44475.026388888902</v>
      </c>
      <c r="J1795" s="6">
        <v>13</v>
      </c>
      <c r="K1795" s="6">
        <v>1</v>
      </c>
      <c r="L1795" s="6" t="str">
        <f>VLOOKUP(G1795,IDs!$Q$3:$R$22,2,0)</f>
        <v>New Delhi</v>
      </c>
      <c r="M1795" s="6">
        <f>VLOOKUP(E1795,IDs!$A$3:$C$161,3,0)</f>
        <v>7</v>
      </c>
      <c r="N1795" s="6" t="str">
        <f>VLOOKUP(M1795,IDs!$F$3:$G$17,2,0)</f>
        <v>Cosmetic</v>
      </c>
    </row>
    <row r="1796" spans="1:14" ht="12.75">
      <c r="A1796" s="6" t="s">
        <v>1546</v>
      </c>
      <c r="B1796" s="6">
        <v>46425</v>
      </c>
      <c r="C1796" s="6">
        <v>1</v>
      </c>
      <c r="D1796" s="6"/>
      <c r="E1796" s="6">
        <v>17</v>
      </c>
      <c r="F1796" s="6">
        <v>13</v>
      </c>
      <c r="G1796" s="6">
        <v>8</v>
      </c>
      <c r="H1796" s="23">
        <v>44482</v>
      </c>
      <c r="I1796" s="24">
        <v>44475.028472222199</v>
      </c>
      <c r="J1796" s="6">
        <v>13</v>
      </c>
      <c r="K1796" s="6">
        <v>1</v>
      </c>
      <c r="L1796" s="6" t="str">
        <f>VLOOKUP(G1796,IDs!$Q$3:$R$22,2,0)</f>
        <v xml:space="preserve">Tertiary </v>
      </c>
      <c r="M1796" s="6">
        <f>VLOOKUP(E1796,IDs!$A$3:$C$161,3,0)</f>
        <v>7</v>
      </c>
      <c r="N1796" s="6" t="str">
        <f>VLOOKUP(M1796,IDs!$F$3:$G$17,2,0)</f>
        <v>Cosmetic</v>
      </c>
    </row>
    <row r="1797" spans="1:14" ht="12.75">
      <c r="A1797" s="6" t="s">
        <v>1547</v>
      </c>
      <c r="B1797" s="6">
        <v>46426</v>
      </c>
      <c r="C1797" s="6">
        <v>5</v>
      </c>
      <c r="D1797" s="6"/>
      <c r="E1797" s="6">
        <v>2</v>
      </c>
      <c r="F1797" s="6">
        <v>13</v>
      </c>
      <c r="G1797" s="6">
        <v>1</v>
      </c>
      <c r="H1797" s="23">
        <v>44485</v>
      </c>
      <c r="I1797" s="24">
        <v>44475.03125</v>
      </c>
      <c r="J1797" s="6">
        <v>13</v>
      </c>
      <c r="K1797" s="6">
        <v>5</v>
      </c>
      <c r="L1797" s="6" t="str">
        <f>VLOOKUP(G1797,IDs!$Q$3:$R$22,2,0)</f>
        <v>New Delhi</v>
      </c>
      <c r="M1797" s="6">
        <f>VLOOKUP(E1797,IDs!$A$3:$C$161,3,0)</f>
        <v>1</v>
      </c>
      <c r="N1797" s="6" t="str">
        <f>VLOOKUP(M1797,IDs!$F$3:$G$17,2,0)</f>
        <v>Proctology</v>
      </c>
    </row>
    <row r="1798" spans="1:14" ht="12.75">
      <c r="A1798" s="6" t="s">
        <v>1548</v>
      </c>
      <c r="B1798" s="6">
        <v>46427</v>
      </c>
      <c r="C1798" s="6">
        <v>1</v>
      </c>
      <c r="D1798" s="6"/>
      <c r="E1798" s="6">
        <v>39</v>
      </c>
      <c r="F1798" s="6">
        <v>2</v>
      </c>
      <c r="G1798" s="6">
        <v>3</v>
      </c>
      <c r="H1798" s="6"/>
      <c r="I1798" s="24">
        <v>44475.032638888901</v>
      </c>
      <c r="J1798" s="6">
        <v>2</v>
      </c>
      <c r="K1798" s="6">
        <v>1</v>
      </c>
      <c r="L1798" s="6" t="str">
        <f>VLOOKUP(G1798,IDs!$Q$3:$R$22,2,0)</f>
        <v>Mumbai</v>
      </c>
      <c r="M1798" s="6">
        <f>VLOOKUP(E1798,IDs!$A$3:$C$161,3,0)</f>
        <v>2</v>
      </c>
      <c r="N1798" s="6" t="str">
        <f>VLOOKUP(M1798,IDs!$F$3:$G$17,2,0)</f>
        <v>Urology Circumcision</v>
      </c>
    </row>
    <row r="1799" spans="1:14" ht="12.75">
      <c r="A1799" s="6" t="s">
        <v>1549</v>
      </c>
      <c r="B1799" s="6">
        <v>46428</v>
      </c>
      <c r="C1799" s="6">
        <v>5</v>
      </c>
      <c r="D1799" s="6"/>
      <c r="E1799" s="6">
        <v>39</v>
      </c>
      <c r="F1799" s="6">
        <v>2</v>
      </c>
      <c r="G1799" s="6">
        <v>1</v>
      </c>
      <c r="H1799" s="6"/>
      <c r="I1799" s="24">
        <v>44475.039583333302</v>
      </c>
      <c r="J1799" s="6">
        <v>2</v>
      </c>
      <c r="K1799" s="6">
        <v>5</v>
      </c>
      <c r="L1799" s="6" t="str">
        <f>VLOOKUP(G1799,IDs!$Q$3:$R$22,2,0)</f>
        <v>New Delhi</v>
      </c>
      <c r="M1799" s="6">
        <f>VLOOKUP(E1799,IDs!$A$3:$C$161,3,0)</f>
        <v>2</v>
      </c>
      <c r="N1799" s="6" t="str">
        <f>VLOOKUP(M1799,IDs!$F$3:$G$17,2,0)</f>
        <v>Urology Circumcision</v>
      </c>
    </row>
    <row r="1800" spans="1:14" ht="12.75">
      <c r="A1800" s="6" t="s">
        <v>530</v>
      </c>
      <c r="B1800" s="6">
        <v>46430</v>
      </c>
      <c r="C1800" s="6">
        <v>5</v>
      </c>
      <c r="D1800" s="6" t="s">
        <v>54</v>
      </c>
      <c r="E1800" s="6">
        <v>39</v>
      </c>
      <c r="F1800" s="6">
        <v>4</v>
      </c>
      <c r="G1800" s="6">
        <v>3</v>
      </c>
      <c r="H1800" s="24">
        <v>44727</v>
      </c>
      <c r="I1800" s="24">
        <v>44475.047222222202</v>
      </c>
      <c r="J1800" s="6">
        <v>4</v>
      </c>
      <c r="K1800" s="6">
        <v>5</v>
      </c>
      <c r="L1800" s="6" t="str">
        <f>VLOOKUP(G1800,IDs!$Q$3:$R$22,2,0)</f>
        <v>Mumbai</v>
      </c>
      <c r="M1800" s="6">
        <f>VLOOKUP(E1800,IDs!$A$3:$C$161,3,0)</f>
        <v>2</v>
      </c>
      <c r="N1800" s="6" t="str">
        <f>VLOOKUP(M1800,IDs!$F$3:$G$17,2,0)</f>
        <v>Urology Circumcision</v>
      </c>
    </row>
    <row r="1801" spans="1:14" ht="12.75">
      <c r="A1801" s="6" t="s">
        <v>1550</v>
      </c>
      <c r="B1801" s="6">
        <v>46431</v>
      </c>
      <c r="C1801" s="6">
        <v>5</v>
      </c>
      <c r="D1801" s="6"/>
      <c r="E1801" s="6">
        <v>17</v>
      </c>
      <c r="F1801" s="6">
        <v>13</v>
      </c>
      <c r="G1801" s="6">
        <v>3</v>
      </c>
      <c r="H1801" s="6"/>
      <c r="I1801" s="24">
        <v>44475.0493055556</v>
      </c>
      <c r="J1801" s="6">
        <v>13</v>
      </c>
      <c r="K1801" s="6">
        <v>5</v>
      </c>
      <c r="L1801" s="6" t="str">
        <f>VLOOKUP(G1801,IDs!$Q$3:$R$22,2,0)</f>
        <v>Mumbai</v>
      </c>
      <c r="M1801" s="6">
        <f>VLOOKUP(E1801,IDs!$A$3:$C$161,3,0)</f>
        <v>7</v>
      </c>
      <c r="N1801" s="6" t="str">
        <f>VLOOKUP(M1801,IDs!$F$3:$G$17,2,0)</f>
        <v>Cosmetic</v>
      </c>
    </row>
    <row r="1802" spans="1:14" ht="12.75">
      <c r="A1802" s="6" t="s">
        <v>1551</v>
      </c>
      <c r="B1802" s="6">
        <v>46432</v>
      </c>
      <c r="C1802" s="6">
        <v>5</v>
      </c>
      <c r="D1802" s="6"/>
      <c r="E1802" s="6">
        <v>2</v>
      </c>
      <c r="F1802" s="6">
        <v>13</v>
      </c>
      <c r="G1802" s="6">
        <v>1</v>
      </c>
      <c r="H1802" s="23">
        <v>44492</v>
      </c>
      <c r="I1802" s="24">
        <v>44475.050694444399</v>
      </c>
      <c r="J1802" s="6">
        <v>13</v>
      </c>
      <c r="K1802" s="6">
        <v>5</v>
      </c>
      <c r="L1802" s="6" t="str">
        <f>VLOOKUP(G1802,IDs!$Q$3:$R$22,2,0)</f>
        <v>New Delhi</v>
      </c>
      <c r="M1802" s="6">
        <f>VLOOKUP(E1802,IDs!$A$3:$C$161,3,0)</f>
        <v>1</v>
      </c>
      <c r="N1802" s="6" t="str">
        <f>VLOOKUP(M1802,IDs!$F$3:$G$17,2,0)</f>
        <v>Proctology</v>
      </c>
    </row>
    <row r="1803" spans="1:14" ht="12.75">
      <c r="A1803" s="6" t="s">
        <v>1552</v>
      </c>
      <c r="B1803" s="6">
        <v>46435</v>
      </c>
      <c r="C1803" s="6">
        <v>5</v>
      </c>
      <c r="D1803" s="6"/>
      <c r="E1803" s="6">
        <v>17</v>
      </c>
      <c r="F1803" s="6">
        <v>13</v>
      </c>
      <c r="G1803" s="6">
        <v>2</v>
      </c>
      <c r="H1803" s="6"/>
      <c r="I1803" s="24">
        <v>44475.068055555603</v>
      </c>
      <c r="J1803" s="6">
        <v>13</v>
      </c>
      <c r="K1803" s="6">
        <v>5</v>
      </c>
      <c r="L1803" s="6" t="str">
        <f>VLOOKUP(G1803,IDs!$Q$3:$R$22,2,0)</f>
        <v>Bangalore</v>
      </c>
      <c r="M1803" s="6">
        <f>VLOOKUP(E1803,IDs!$A$3:$C$161,3,0)</f>
        <v>7</v>
      </c>
      <c r="N1803" s="6" t="str">
        <f>VLOOKUP(M1803,IDs!$F$3:$G$17,2,0)</f>
        <v>Cosmetic</v>
      </c>
    </row>
    <row r="1804" spans="1:14" ht="12.75">
      <c r="A1804" s="6" t="s">
        <v>1553</v>
      </c>
      <c r="B1804" s="6">
        <v>46436</v>
      </c>
      <c r="C1804" s="6">
        <v>5</v>
      </c>
      <c r="D1804" s="6"/>
      <c r="E1804" s="6">
        <v>2</v>
      </c>
      <c r="F1804" s="6">
        <v>13</v>
      </c>
      <c r="G1804" s="6">
        <v>3</v>
      </c>
      <c r="H1804" s="23">
        <v>44551</v>
      </c>
      <c r="I1804" s="24">
        <v>44475.069444444402</v>
      </c>
      <c r="J1804" s="6">
        <v>13</v>
      </c>
      <c r="K1804" s="6">
        <v>5</v>
      </c>
      <c r="L1804" s="6" t="str">
        <f>VLOOKUP(G1804,IDs!$Q$3:$R$22,2,0)</f>
        <v>Mumbai</v>
      </c>
      <c r="M1804" s="6">
        <f>VLOOKUP(E1804,IDs!$A$3:$C$161,3,0)</f>
        <v>1</v>
      </c>
      <c r="N1804" s="6" t="str">
        <f>VLOOKUP(M1804,IDs!$F$3:$G$17,2,0)</f>
        <v>Proctology</v>
      </c>
    </row>
    <row r="1805" spans="1:14" ht="12.75">
      <c r="A1805" s="6" t="s">
        <v>1554</v>
      </c>
      <c r="B1805" s="6">
        <v>46441</v>
      </c>
      <c r="C1805" s="6">
        <v>5</v>
      </c>
      <c r="D1805" s="6" t="s">
        <v>54</v>
      </c>
      <c r="E1805" s="6">
        <v>2</v>
      </c>
      <c r="F1805" s="6">
        <v>13</v>
      </c>
      <c r="G1805" s="6">
        <v>3</v>
      </c>
      <c r="H1805" s="24">
        <v>44722</v>
      </c>
      <c r="I1805" s="24">
        <v>44475.081944444399</v>
      </c>
      <c r="J1805" s="6">
        <v>13</v>
      </c>
      <c r="K1805" s="6">
        <v>5</v>
      </c>
      <c r="L1805" s="6" t="str">
        <f>VLOOKUP(G1805,IDs!$Q$3:$R$22,2,0)</f>
        <v>Mumbai</v>
      </c>
      <c r="M1805" s="6">
        <f>VLOOKUP(E1805,IDs!$A$3:$C$161,3,0)</f>
        <v>1</v>
      </c>
      <c r="N1805" s="6" t="str">
        <f>VLOOKUP(M1805,IDs!$F$3:$G$17,2,0)</f>
        <v>Proctology</v>
      </c>
    </row>
    <row r="1806" spans="1:14" ht="12.75">
      <c r="A1806" s="6" t="s">
        <v>1555</v>
      </c>
      <c r="B1806" s="6">
        <v>46442</v>
      </c>
      <c r="C1806" s="6">
        <v>1</v>
      </c>
      <c r="D1806" s="6" t="s">
        <v>49</v>
      </c>
      <c r="E1806" s="6">
        <v>135</v>
      </c>
      <c r="F1806" s="6">
        <v>2</v>
      </c>
      <c r="G1806" s="6">
        <v>1</v>
      </c>
      <c r="H1806" s="6"/>
      <c r="I1806" s="24">
        <v>44475.0847222222</v>
      </c>
      <c r="J1806" s="6">
        <v>2</v>
      </c>
      <c r="K1806" s="6">
        <v>1</v>
      </c>
      <c r="L1806" s="6" t="str">
        <f>VLOOKUP(G1806,IDs!$Q$3:$R$22,2,0)</f>
        <v>New Delhi</v>
      </c>
      <c r="M1806" s="6">
        <f>VLOOKUP(E1806,IDs!$A$3:$C$161,3,0)</f>
        <v>10</v>
      </c>
      <c r="N1806" s="6" t="str">
        <f>VLOOKUP(M1806,IDs!$F$3:$G$17,2,0)</f>
        <v>Dental</v>
      </c>
    </row>
    <row r="1807" spans="1:14" ht="12.75">
      <c r="A1807" s="6" t="s">
        <v>1556</v>
      </c>
      <c r="B1807" s="6">
        <v>46445</v>
      </c>
      <c r="C1807" s="6">
        <v>4</v>
      </c>
      <c r="D1807" s="6"/>
      <c r="E1807" s="6">
        <v>39</v>
      </c>
      <c r="F1807" s="6">
        <v>2</v>
      </c>
      <c r="G1807" s="6">
        <v>1</v>
      </c>
      <c r="H1807" s="6"/>
      <c r="I1807" s="24">
        <v>44475.097916666702</v>
      </c>
      <c r="J1807" s="6">
        <v>2</v>
      </c>
      <c r="K1807" s="6">
        <v>4</v>
      </c>
      <c r="L1807" s="6" t="str">
        <f>VLOOKUP(G1807,IDs!$Q$3:$R$22,2,0)</f>
        <v>New Delhi</v>
      </c>
      <c r="M1807" s="6">
        <f>VLOOKUP(E1807,IDs!$A$3:$C$161,3,0)</f>
        <v>2</v>
      </c>
      <c r="N1807" s="6" t="str">
        <f>VLOOKUP(M1807,IDs!$F$3:$G$17,2,0)</f>
        <v>Urology Circumcision</v>
      </c>
    </row>
    <row r="1808" spans="1:14" ht="12.75">
      <c r="A1808" s="6" t="s">
        <v>1557</v>
      </c>
      <c r="B1808" s="6">
        <v>46446</v>
      </c>
      <c r="C1808" s="6">
        <v>1</v>
      </c>
      <c r="D1808" s="6" t="s">
        <v>49</v>
      </c>
      <c r="E1808" s="6">
        <v>2</v>
      </c>
      <c r="F1808" s="6">
        <v>13</v>
      </c>
      <c r="G1808" s="6">
        <v>1</v>
      </c>
      <c r="H1808" s="6"/>
      <c r="I1808" s="24">
        <v>44475.103472222203</v>
      </c>
      <c r="J1808" s="6">
        <v>13</v>
      </c>
      <c r="K1808" s="6">
        <v>1</v>
      </c>
      <c r="L1808" s="6" t="str">
        <f>VLOOKUP(G1808,IDs!$Q$3:$R$22,2,0)</f>
        <v>New Delhi</v>
      </c>
      <c r="M1808" s="6">
        <f>VLOOKUP(E1808,IDs!$A$3:$C$161,3,0)</f>
        <v>1</v>
      </c>
      <c r="N1808" s="6" t="str">
        <f>VLOOKUP(M1808,IDs!$F$3:$G$17,2,0)</f>
        <v>Proctology</v>
      </c>
    </row>
    <row r="1809" spans="1:14" ht="12.75">
      <c r="A1809" s="6" t="s">
        <v>1558</v>
      </c>
      <c r="B1809" s="6">
        <v>46447</v>
      </c>
      <c r="C1809" s="6">
        <v>1</v>
      </c>
      <c r="D1809" s="6"/>
      <c r="E1809" s="6">
        <v>39</v>
      </c>
      <c r="F1809" s="6">
        <v>2</v>
      </c>
      <c r="G1809" s="6">
        <v>3</v>
      </c>
      <c r="H1809" s="6"/>
      <c r="I1809" s="24">
        <v>44475.104861111096</v>
      </c>
      <c r="J1809" s="6">
        <v>2</v>
      </c>
      <c r="K1809" s="6">
        <v>1</v>
      </c>
      <c r="L1809" s="6" t="str">
        <f>VLOOKUP(G1809,IDs!$Q$3:$R$22,2,0)</f>
        <v>Mumbai</v>
      </c>
      <c r="M1809" s="6">
        <f>VLOOKUP(E1809,IDs!$A$3:$C$161,3,0)</f>
        <v>2</v>
      </c>
      <c r="N1809" s="6" t="str">
        <f>VLOOKUP(M1809,IDs!$F$3:$G$17,2,0)</f>
        <v>Urology Circumcision</v>
      </c>
    </row>
    <row r="1810" spans="1:14" ht="12.75">
      <c r="A1810" s="6" t="s">
        <v>1559</v>
      </c>
      <c r="B1810" s="6">
        <v>46448</v>
      </c>
      <c r="C1810" s="6">
        <v>1</v>
      </c>
      <c r="D1810" s="6"/>
      <c r="E1810" s="6">
        <v>2</v>
      </c>
      <c r="F1810" s="6">
        <v>39</v>
      </c>
      <c r="G1810" s="6">
        <v>8</v>
      </c>
      <c r="H1810" s="24">
        <v>44477</v>
      </c>
      <c r="I1810" s="24">
        <v>44475.1069444444</v>
      </c>
      <c r="J1810" s="6">
        <v>39</v>
      </c>
      <c r="K1810" s="6">
        <v>1</v>
      </c>
      <c r="L1810" s="6" t="str">
        <f>VLOOKUP(G1810,IDs!$Q$3:$R$22,2,0)</f>
        <v xml:space="preserve">Tertiary </v>
      </c>
      <c r="M1810" s="6">
        <f>VLOOKUP(E1810,IDs!$A$3:$C$161,3,0)</f>
        <v>1</v>
      </c>
      <c r="N1810" s="6" t="str">
        <f>VLOOKUP(M1810,IDs!$F$3:$G$17,2,0)</f>
        <v>Proctology</v>
      </c>
    </row>
    <row r="1811" spans="1:14" ht="12.75">
      <c r="A1811" s="6" t="s">
        <v>1560</v>
      </c>
      <c r="B1811" s="6">
        <v>46449</v>
      </c>
      <c r="C1811" s="6">
        <v>1</v>
      </c>
      <c r="D1811" s="6"/>
      <c r="E1811" s="6">
        <v>17</v>
      </c>
      <c r="F1811" s="6">
        <v>13</v>
      </c>
      <c r="G1811" s="6">
        <v>3</v>
      </c>
      <c r="H1811" s="6"/>
      <c r="I1811" s="24">
        <v>44475.116666666698</v>
      </c>
      <c r="J1811" s="6">
        <v>13</v>
      </c>
      <c r="K1811" s="6">
        <v>1</v>
      </c>
      <c r="L1811" s="6" t="str">
        <f>VLOOKUP(G1811,IDs!$Q$3:$R$22,2,0)</f>
        <v>Mumbai</v>
      </c>
      <c r="M1811" s="6">
        <f>VLOOKUP(E1811,IDs!$A$3:$C$161,3,0)</f>
        <v>7</v>
      </c>
      <c r="N1811" s="6" t="str">
        <f>VLOOKUP(M1811,IDs!$F$3:$G$17,2,0)</f>
        <v>Cosmetic</v>
      </c>
    </row>
    <row r="1812" spans="1:14" ht="12.75">
      <c r="A1812" s="6" t="s">
        <v>1561</v>
      </c>
      <c r="B1812" s="6">
        <v>46450</v>
      </c>
      <c r="C1812" s="6">
        <v>2</v>
      </c>
      <c r="D1812" s="6"/>
      <c r="E1812" s="6">
        <v>37</v>
      </c>
      <c r="F1812" s="6">
        <v>12</v>
      </c>
      <c r="G1812" s="6">
        <v>3</v>
      </c>
      <c r="H1812" s="6"/>
      <c r="I1812" s="24">
        <v>44475.118055555598</v>
      </c>
      <c r="J1812" s="6">
        <v>12</v>
      </c>
      <c r="K1812" s="6">
        <v>2</v>
      </c>
      <c r="L1812" s="6" t="str">
        <f>VLOOKUP(G1812,IDs!$Q$3:$R$22,2,0)</f>
        <v>Mumbai</v>
      </c>
      <c r="M1812" s="6">
        <f>VLOOKUP(E1812,IDs!$A$3:$C$161,3,0)</f>
        <v>0</v>
      </c>
      <c r="N1812" s="6" t="str">
        <f>VLOOKUP(M1812,IDs!$F$3:$G$17,2,0)</f>
        <v>Not Assigned</v>
      </c>
    </row>
    <row r="1813" spans="1:14" ht="12.75">
      <c r="A1813" s="6" t="s">
        <v>1562</v>
      </c>
      <c r="B1813" s="6">
        <v>46452</v>
      </c>
      <c r="C1813" s="6">
        <v>5</v>
      </c>
      <c r="D1813" s="6" t="s">
        <v>49</v>
      </c>
      <c r="E1813" s="6">
        <v>135</v>
      </c>
      <c r="F1813" s="6">
        <v>2</v>
      </c>
      <c r="G1813" s="6">
        <v>1</v>
      </c>
      <c r="H1813" s="24">
        <v>44743</v>
      </c>
      <c r="I1813" s="24">
        <v>44475.129861111098</v>
      </c>
      <c r="J1813" s="6">
        <v>2</v>
      </c>
      <c r="K1813" s="6">
        <v>5</v>
      </c>
      <c r="L1813" s="6" t="str">
        <f>VLOOKUP(G1813,IDs!$Q$3:$R$22,2,0)</f>
        <v>New Delhi</v>
      </c>
      <c r="M1813" s="6">
        <f>VLOOKUP(E1813,IDs!$A$3:$C$161,3,0)</f>
        <v>10</v>
      </c>
      <c r="N1813" s="6" t="str">
        <f>VLOOKUP(M1813,IDs!$F$3:$G$17,2,0)</f>
        <v>Dental</v>
      </c>
    </row>
    <row r="1814" spans="1:14" ht="12.75">
      <c r="A1814" s="6" t="s">
        <v>1563</v>
      </c>
      <c r="B1814" s="6">
        <v>46454</v>
      </c>
      <c r="C1814" s="6">
        <v>5</v>
      </c>
      <c r="D1814" s="6"/>
      <c r="E1814" s="6">
        <v>17</v>
      </c>
      <c r="F1814" s="6">
        <v>39</v>
      </c>
      <c r="G1814" s="6">
        <v>2</v>
      </c>
      <c r="H1814" s="24">
        <v>44477</v>
      </c>
      <c r="I1814" s="24">
        <v>44475.137499999997</v>
      </c>
      <c r="J1814" s="6">
        <v>39</v>
      </c>
      <c r="K1814" s="6">
        <v>5</v>
      </c>
      <c r="L1814" s="6" t="str">
        <f>VLOOKUP(G1814,IDs!$Q$3:$R$22,2,0)</f>
        <v>Bangalore</v>
      </c>
      <c r="M1814" s="6">
        <f>VLOOKUP(E1814,IDs!$A$3:$C$161,3,0)</f>
        <v>7</v>
      </c>
      <c r="N1814" s="6" t="str">
        <f>VLOOKUP(M1814,IDs!$F$3:$G$17,2,0)</f>
        <v>Cosmetic</v>
      </c>
    </row>
    <row r="1815" spans="1:14" ht="12.75">
      <c r="A1815" s="6" t="s">
        <v>1564</v>
      </c>
      <c r="B1815" s="6">
        <v>46459</v>
      </c>
      <c r="C1815" s="6">
        <v>2</v>
      </c>
      <c r="D1815" s="6"/>
      <c r="E1815" s="6">
        <v>37</v>
      </c>
      <c r="F1815" s="6">
        <v>39</v>
      </c>
      <c r="G1815" s="6">
        <v>2</v>
      </c>
      <c r="H1815" s="6"/>
      <c r="I1815" s="24">
        <v>44475.190972222197</v>
      </c>
      <c r="J1815" s="6">
        <v>39</v>
      </c>
      <c r="K1815" s="6">
        <v>2</v>
      </c>
      <c r="L1815" s="6" t="str">
        <f>VLOOKUP(G1815,IDs!$Q$3:$R$22,2,0)</f>
        <v>Bangalore</v>
      </c>
      <c r="M1815" s="6">
        <f>VLOOKUP(E1815,IDs!$A$3:$C$161,3,0)</f>
        <v>0</v>
      </c>
      <c r="N1815" s="6" t="str">
        <f>VLOOKUP(M1815,IDs!$F$3:$G$17,2,0)</f>
        <v>Not Assigned</v>
      </c>
    </row>
    <row r="1816" spans="1:14" ht="12.75">
      <c r="A1816" s="6" t="s">
        <v>1565</v>
      </c>
      <c r="B1816" s="6">
        <v>46463</v>
      </c>
      <c r="C1816" s="6">
        <v>5</v>
      </c>
      <c r="D1816" s="6"/>
      <c r="E1816" s="6">
        <v>2</v>
      </c>
      <c r="F1816" s="6">
        <v>13</v>
      </c>
      <c r="G1816" s="6">
        <v>1</v>
      </c>
      <c r="H1816" s="6"/>
      <c r="I1816" s="24">
        <v>44475.21875</v>
      </c>
      <c r="J1816" s="6">
        <v>13</v>
      </c>
      <c r="K1816" s="6">
        <v>5</v>
      </c>
      <c r="L1816" s="6" t="str">
        <f>VLOOKUP(G1816,IDs!$Q$3:$R$22,2,0)</f>
        <v>New Delhi</v>
      </c>
      <c r="M1816" s="6">
        <f>VLOOKUP(E1816,IDs!$A$3:$C$161,3,0)</f>
        <v>1</v>
      </c>
      <c r="N1816" s="6" t="str">
        <f>VLOOKUP(M1816,IDs!$F$3:$G$17,2,0)</f>
        <v>Proctology</v>
      </c>
    </row>
    <row r="1817" spans="1:14" ht="12.75">
      <c r="A1817" s="6" t="s">
        <v>1566</v>
      </c>
      <c r="B1817" s="6">
        <v>46465</v>
      </c>
      <c r="C1817" s="6">
        <v>1</v>
      </c>
      <c r="D1817" s="6"/>
      <c r="E1817" s="6">
        <v>2</v>
      </c>
      <c r="F1817" s="6">
        <v>12</v>
      </c>
      <c r="G1817" s="6">
        <v>3</v>
      </c>
      <c r="H1817" s="6"/>
      <c r="I1817" s="24">
        <v>44475.224305555603</v>
      </c>
      <c r="J1817" s="6">
        <v>12</v>
      </c>
      <c r="K1817" s="6">
        <v>1</v>
      </c>
      <c r="L1817" s="6" t="str">
        <f>VLOOKUP(G1817,IDs!$Q$3:$R$22,2,0)</f>
        <v>Mumbai</v>
      </c>
      <c r="M1817" s="6">
        <f>VLOOKUP(E1817,IDs!$A$3:$C$161,3,0)</f>
        <v>1</v>
      </c>
      <c r="N1817" s="6" t="str">
        <f>VLOOKUP(M1817,IDs!$F$3:$G$17,2,0)</f>
        <v>Proctology</v>
      </c>
    </row>
    <row r="1818" spans="1:14" ht="12.75">
      <c r="A1818" s="6" t="s">
        <v>1566</v>
      </c>
      <c r="B1818" s="6">
        <v>46466</v>
      </c>
      <c r="C1818" s="6">
        <v>4</v>
      </c>
      <c r="D1818" s="6"/>
      <c r="E1818" s="6">
        <v>2</v>
      </c>
      <c r="F1818" s="6">
        <v>12</v>
      </c>
      <c r="G1818" s="6">
        <v>3</v>
      </c>
      <c r="H1818" s="6"/>
      <c r="I1818" s="24">
        <v>44475.224999999999</v>
      </c>
      <c r="J1818" s="6">
        <v>12</v>
      </c>
      <c r="K1818" s="6">
        <v>4</v>
      </c>
      <c r="L1818" s="6" t="str">
        <f>VLOOKUP(G1818,IDs!$Q$3:$R$22,2,0)</f>
        <v>Mumbai</v>
      </c>
      <c r="M1818" s="6">
        <f>VLOOKUP(E1818,IDs!$A$3:$C$161,3,0)</f>
        <v>1</v>
      </c>
      <c r="N1818" s="6" t="str">
        <f>VLOOKUP(M1818,IDs!$F$3:$G$17,2,0)</f>
        <v>Proctology</v>
      </c>
    </row>
    <row r="1819" spans="1:14" ht="12.75">
      <c r="A1819" s="6" t="s">
        <v>1566</v>
      </c>
      <c r="B1819" s="6">
        <v>46467</v>
      </c>
      <c r="C1819" s="6">
        <v>4</v>
      </c>
      <c r="D1819" s="6"/>
      <c r="E1819" s="6">
        <v>2</v>
      </c>
      <c r="F1819" s="6">
        <v>13</v>
      </c>
      <c r="G1819" s="6">
        <v>3</v>
      </c>
      <c r="H1819" s="6"/>
      <c r="I1819" s="24">
        <v>44475.225694444402</v>
      </c>
      <c r="J1819" s="6">
        <v>13</v>
      </c>
      <c r="K1819" s="6">
        <v>4</v>
      </c>
      <c r="L1819" s="6" t="str">
        <f>VLOOKUP(G1819,IDs!$Q$3:$R$22,2,0)</f>
        <v>Mumbai</v>
      </c>
      <c r="M1819" s="6">
        <f>VLOOKUP(E1819,IDs!$A$3:$C$161,3,0)</f>
        <v>1</v>
      </c>
      <c r="N1819" s="6" t="str">
        <f>VLOOKUP(M1819,IDs!$F$3:$G$17,2,0)</f>
        <v>Proctology</v>
      </c>
    </row>
    <row r="1820" spans="1:14" ht="12.75">
      <c r="A1820" s="6" t="s">
        <v>1567</v>
      </c>
      <c r="B1820" s="6">
        <v>46468</v>
      </c>
      <c r="C1820" s="6">
        <v>1</v>
      </c>
      <c r="D1820" s="6" t="s">
        <v>49</v>
      </c>
      <c r="E1820" s="6">
        <v>16</v>
      </c>
      <c r="F1820" s="6">
        <v>13</v>
      </c>
      <c r="G1820" s="6">
        <v>4</v>
      </c>
      <c r="H1820" s="24">
        <v>44649</v>
      </c>
      <c r="I1820" s="24">
        <v>44475.25</v>
      </c>
      <c r="J1820" s="6">
        <v>13</v>
      </c>
      <c r="K1820" s="6">
        <v>1</v>
      </c>
      <c r="L1820" s="6" t="str">
        <f>VLOOKUP(G1820,IDs!$Q$3:$R$22,2,0)</f>
        <v>Hyderabad</v>
      </c>
      <c r="M1820" s="6">
        <f>VLOOKUP(E1820,IDs!$A$3:$C$161,3,0)</f>
        <v>3</v>
      </c>
      <c r="N1820" s="6" t="str">
        <f>VLOOKUP(M1820,IDs!$F$3:$G$17,2,0)</f>
        <v>Laproscopy</v>
      </c>
    </row>
    <row r="1821" spans="1:14" ht="12.75">
      <c r="A1821" s="6" t="s">
        <v>1567</v>
      </c>
      <c r="B1821" s="6">
        <v>46469</v>
      </c>
      <c r="C1821" s="6">
        <v>4</v>
      </c>
      <c r="D1821" s="6"/>
      <c r="E1821" s="6">
        <v>16</v>
      </c>
      <c r="F1821" s="6">
        <v>12</v>
      </c>
      <c r="G1821" s="6">
        <v>4</v>
      </c>
      <c r="H1821" s="6"/>
      <c r="I1821" s="24">
        <v>44475.250694444403</v>
      </c>
      <c r="J1821" s="6">
        <v>12</v>
      </c>
      <c r="K1821" s="6">
        <v>4</v>
      </c>
      <c r="L1821" s="6" t="str">
        <f>VLOOKUP(G1821,IDs!$Q$3:$R$22,2,0)</f>
        <v>Hyderabad</v>
      </c>
      <c r="M1821" s="6">
        <f>VLOOKUP(E1821,IDs!$A$3:$C$161,3,0)</f>
        <v>3</v>
      </c>
      <c r="N1821" s="6" t="str">
        <f>VLOOKUP(M1821,IDs!$F$3:$G$17,2,0)</f>
        <v>Laproscopy</v>
      </c>
    </row>
    <row r="1822" spans="1:14" ht="12.75">
      <c r="A1822" s="6" t="s">
        <v>1568</v>
      </c>
      <c r="B1822" s="6">
        <v>46470</v>
      </c>
      <c r="C1822" s="6">
        <v>1</v>
      </c>
      <c r="D1822" s="6" t="s">
        <v>49</v>
      </c>
      <c r="E1822" s="6">
        <v>39</v>
      </c>
      <c r="F1822" s="6">
        <v>13</v>
      </c>
      <c r="G1822" s="6">
        <v>1</v>
      </c>
      <c r="H1822" s="6"/>
      <c r="I1822" s="24">
        <v>44475.2590277778</v>
      </c>
      <c r="J1822" s="6">
        <v>13</v>
      </c>
      <c r="K1822" s="6">
        <v>1</v>
      </c>
      <c r="L1822" s="6" t="str">
        <f>VLOOKUP(G1822,IDs!$Q$3:$R$22,2,0)</f>
        <v>New Delhi</v>
      </c>
      <c r="M1822" s="6">
        <f>VLOOKUP(E1822,IDs!$A$3:$C$161,3,0)</f>
        <v>2</v>
      </c>
      <c r="N1822" s="6" t="str">
        <f>VLOOKUP(M1822,IDs!$F$3:$G$17,2,0)</f>
        <v>Urology Circumcision</v>
      </c>
    </row>
    <row r="1823" spans="1:14" ht="12.75">
      <c r="A1823" s="6" t="s">
        <v>1569</v>
      </c>
      <c r="B1823" s="6">
        <v>46471</v>
      </c>
      <c r="C1823" s="6">
        <v>1</v>
      </c>
      <c r="D1823" s="6"/>
      <c r="E1823" s="6">
        <v>39</v>
      </c>
      <c r="F1823" s="6">
        <v>2</v>
      </c>
      <c r="G1823" s="6">
        <v>1</v>
      </c>
      <c r="H1823" s="6"/>
      <c r="I1823" s="24">
        <v>44475.275000000001</v>
      </c>
      <c r="J1823" s="6">
        <v>2</v>
      </c>
      <c r="K1823" s="6">
        <v>1</v>
      </c>
      <c r="L1823" s="6" t="str">
        <f>VLOOKUP(G1823,IDs!$Q$3:$R$22,2,0)</f>
        <v>New Delhi</v>
      </c>
      <c r="M1823" s="6">
        <f>VLOOKUP(E1823,IDs!$A$3:$C$161,3,0)</f>
        <v>2</v>
      </c>
      <c r="N1823" s="6" t="str">
        <f>VLOOKUP(M1823,IDs!$F$3:$G$17,2,0)</f>
        <v>Urology Circumcision</v>
      </c>
    </row>
    <row r="1824" spans="1:14" ht="12.75">
      <c r="A1824" s="6" t="s">
        <v>1570</v>
      </c>
      <c r="B1824" s="6">
        <v>46472</v>
      </c>
      <c r="C1824" s="6">
        <v>5</v>
      </c>
      <c r="D1824" s="6"/>
      <c r="E1824" s="6">
        <v>39</v>
      </c>
      <c r="F1824" s="6">
        <v>2</v>
      </c>
      <c r="G1824" s="6">
        <v>2</v>
      </c>
      <c r="H1824" s="6"/>
      <c r="I1824" s="24">
        <v>44475.2944444444</v>
      </c>
      <c r="J1824" s="6">
        <v>2</v>
      </c>
      <c r="K1824" s="6">
        <v>5</v>
      </c>
      <c r="L1824" s="6" t="str">
        <f>VLOOKUP(G1824,IDs!$Q$3:$R$22,2,0)</f>
        <v>Bangalore</v>
      </c>
      <c r="M1824" s="6">
        <f>VLOOKUP(E1824,IDs!$A$3:$C$161,3,0)</f>
        <v>2</v>
      </c>
      <c r="N1824" s="6" t="str">
        <f>VLOOKUP(M1824,IDs!$F$3:$G$17,2,0)</f>
        <v>Urology Circumcision</v>
      </c>
    </row>
    <row r="1825" spans="1:14" ht="12.75">
      <c r="A1825" s="6" t="s">
        <v>1571</v>
      </c>
      <c r="B1825" s="6">
        <v>46473</v>
      </c>
      <c r="C1825" s="6">
        <v>1</v>
      </c>
      <c r="D1825" s="6"/>
      <c r="E1825" s="6">
        <v>16</v>
      </c>
      <c r="F1825" s="6">
        <v>13</v>
      </c>
      <c r="G1825" s="6">
        <v>8</v>
      </c>
      <c r="H1825" s="6"/>
      <c r="I1825" s="24">
        <v>44475.310416666704</v>
      </c>
      <c r="J1825" s="6">
        <v>13</v>
      </c>
      <c r="K1825" s="6">
        <v>1</v>
      </c>
      <c r="L1825" s="6" t="str">
        <f>VLOOKUP(G1825,IDs!$Q$3:$R$22,2,0)</f>
        <v xml:space="preserve">Tertiary </v>
      </c>
      <c r="M1825" s="6">
        <f>VLOOKUP(E1825,IDs!$A$3:$C$161,3,0)</f>
        <v>3</v>
      </c>
      <c r="N1825" s="6" t="str">
        <f>VLOOKUP(M1825,IDs!$F$3:$G$17,2,0)</f>
        <v>Laproscopy</v>
      </c>
    </row>
    <row r="1826" spans="1:14" ht="12.75">
      <c r="A1826" s="6" t="s">
        <v>1571</v>
      </c>
      <c r="B1826" s="6">
        <v>46474</v>
      </c>
      <c r="C1826" s="6">
        <v>2</v>
      </c>
      <c r="D1826" s="6"/>
      <c r="E1826" s="6">
        <v>37</v>
      </c>
      <c r="F1826" s="6">
        <v>12</v>
      </c>
      <c r="G1826" s="6">
        <v>1</v>
      </c>
      <c r="H1826" s="6"/>
      <c r="I1826" s="24">
        <v>44475.3125</v>
      </c>
      <c r="J1826" s="6">
        <v>12</v>
      </c>
      <c r="K1826" s="6">
        <v>2</v>
      </c>
      <c r="L1826" s="6" t="str">
        <f>VLOOKUP(G1826,IDs!$Q$3:$R$22,2,0)</f>
        <v>New Delhi</v>
      </c>
      <c r="M1826" s="6">
        <f>VLOOKUP(E1826,IDs!$A$3:$C$161,3,0)</f>
        <v>0</v>
      </c>
      <c r="N1826" s="6" t="str">
        <f>VLOOKUP(M1826,IDs!$F$3:$G$17,2,0)</f>
        <v>Not Assigned</v>
      </c>
    </row>
    <row r="1827" spans="1:14" ht="12.75">
      <c r="A1827" s="6" t="s">
        <v>1571</v>
      </c>
      <c r="B1827" s="6">
        <v>46475</v>
      </c>
      <c r="C1827" s="6">
        <v>1</v>
      </c>
      <c r="D1827" s="6"/>
      <c r="E1827" s="6">
        <v>21</v>
      </c>
      <c r="F1827" s="6">
        <v>2</v>
      </c>
      <c r="G1827" s="6">
        <v>1</v>
      </c>
      <c r="H1827" s="6"/>
      <c r="I1827" s="24">
        <v>44475.313194444403</v>
      </c>
      <c r="J1827" s="6">
        <v>2</v>
      </c>
      <c r="K1827" s="6">
        <v>1</v>
      </c>
      <c r="L1827" s="6" t="str">
        <f>VLOOKUP(G1827,IDs!$Q$3:$R$22,2,0)</f>
        <v>New Delhi</v>
      </c>
      <c r="M1827" s="6">
        <f>VLOOKUP(E1827,IDs!$A$3:$C$161,3,0)</f>
        <v>1</v>
      </c>
      <c r="N1827" s="6" t="str">
        <f>VLOOKUP(M1827,IDs!$F$3:$G$17,2,0)</f>
        <v>Proctology</v>
      </c>
    </row>
    <row r="1828" spans="1:14" ht="12.75">
      <c r="A1828" s="6" t="s">
        <v>1571</v>
      </c>
      <c r="B1828" s="6">
        <v>46476</v>
      </c>
      <c r="C1828" s="6">
        <v>2</v>
      </c>
      <c r="D1828" s="6"/>
      <c r="E1828" s="6">
        <v>37</v>
      </c>
      <c r="F1828" s="6">
        <v>2</v>
      </c>
      <c r="G1828" s="6">
        <v>1</v>
      </c>
      <c r="H1828" s="6"/>
      <c r="I1828" s="24">
        <v>44475.315972222197</v>
      </c>
      <c r="J1828" s="6">
        <v>2</v>
      </c>
      <c r="K1828" s="6">
        <v>2</v>
      </c>
      <c r="L1828" s="6" t="str">
        <f>VLOOKUP(G1828,IDs!$Q$3:$R$22,2,0)</f>
        <v>New Delhi</v>
      </c>
      <c r="M1828" s="6">
        <f>VLOOKUP(E1828,IDs!$A$3:$C$161,3,0)</f>
        <v>0</v>
      </c>
      <c r="N1828" s="6" t="str">
        <f>VLOOKUP(M1828,IDs!$F$3:$G$17,2,0)</f>
        <v>Not Assigned</v>
      </c>
    </row>
    <row r="1829" spans="1:14" ht="12.75">
      <c r="A1829" s="6" t="s">
        <v>1571</v>
      </c>
      <c r="B1829" s="6">
        <v>46477</v>
      </c>
      <c r="C1829" s="6">
        <v>1</v>
      </c>
      <c r="D1829" s="6"/>
      <c r="E1829" s="6">
        <v>16</v>
      </c>
      <c r="F1829" s="6">
        <v>2</v>
      </c>
      <c r="G1829" s="6">
        <v>1</v>
      </c>
      <c r="H1829" s="6"/>
      <c r="I1829" s="24">
        <v>44475.315972222197</v>
      </c>
      <c r="J1829" s="6">
        <v>2</v>
      </c>
      <c r="K1829" s="6">
        <v>1</v>
      </c>
      <c r="L1829" s="6" t="str">
        <f>VLOOKUP(G1829,IDs!$Q$3:$R$22,2,0)</f>
        <v>New Delhi</v>
      </c>
      <c r="M1829" s="6">
        <f>VLOOKUP(E1829,IDs!$A$3:$C$161,3,0)</f>
        <v>3</v>
      </c>
      <c r="N1829" s="6" t="str">
        <f>VLOOKUP(M1829,IDs!$F$3:$G$17,2,0)</f>
        <v>Laproscopy</v>
      </c>
    </row>
    <row r="1830" spans="1:14" ht="12.75">
      <c r="A1830" s="6" t="s">
        <v>1572</v>
      </c>
      <c r="B1830" s="6">
        <v>46478</v>
      </c>
      <c r="C1830" s="6">
        <v>5</v>
      </c>
      <c r="D1830" s="6"/>
      <c r="E1830" s="6">
        <v>2</v>
      </c>
      <c r="F1830" s="6">
        <v>13</v>
      </c>
      <c r="G1830" s="6">
        <v>3</v>
      </c>
      <c r="H1830" s="6"/>
      <c r="I1830" s="24">
        <v>44475.324999999997</v>
      </c>
      <c r="J1830" s="6">
        <v>13</v>
      </c>
      <c r="K1830" s="6">
        <v>5</v>
      </c>
      <c r="L1830" s="6" t="str">
        <f>VLOOKUP(G1830,IDs!$Q$3:$R$22,2,0)</f>
        <v>Mumbai</v>
      </c>
      <c r="M1830" s="6">
        <f>VLOOKUP(E1830,IDs!$A$3:$C$161,3,0)</f>
        <v>1</v>
      </c>
      <c r="N1830" s="6" t="str">
        <f>VLOOKUP(M1830,IDs!$F$3:$G$17,2,0)</f>
        <v>Proctology</v>
      </c>
    </row>
    <row r="1831" spans="1:14" ht="12.75">
      <c r="A1831" s="6" t="s">
        <v>1573</v>
      </c>
      <c r="B1831" s="6">
        <v>46480</v>
      </c>
      <c r="C1831" s="6">
        <v>1</v>
      </c>
      <c r="D1831" s="6"/>
      <c r="E1831" s="6">
        <v>7</v>
      </c>
      <c r="F1831" s="6">
        <v>12</v>
      </c>
      <c r="G1831" s="6">
        <v>2</v>
      </c>
      <c r="H1831" s="6"/>
      <c r="I1831" s="24">
        <v>44475.331944444399</v>
      </c>
      <c r="J1831" s="6">
        <v>12</v>
      </c>
      <c r="K1831" s="6">
        <v>1</v>
      </c>
      <c r="L1831" s="6" t="str">
        <f>VLOOKUP(G1831,IDs!$Q$3:$R$22,2,0)</f>
        <v>Bangalore</v>
      </c>
      <c r="M1831" s="6">
        <f>VLOOKUP(E1831,IDs!$A$3:$C$161,3,0)</f>
        <v>9</v>
      </c>
      <c r="N1831" s="6" t="str">
        <f>VLOOKUP(M1831,IDs!$F$3:$G$17,2,0)</f>
        <v>Ophthalmology</v>
      </c>
    </row>
    <row r="1832" spans="1:14" ht="12.75">
      <c r="A1832" s="6" t="s">
        <v>1574</v>
      </c>
      <c r="B1832" s="6">
        <v>46481</v>
      </c>
      <c r="C1832" s="6">
        <v>5</v>
      </c>
      <c r="D1832" s="6"/>
      <c r="E1832" s="6">
        <v>17</v>
      </c>
      <c r="F1832" s="6">
        <v>2</v>
      </c>
      <c r="G1832" s="6">
        <v>3</v>
      </c>
      <c r="H1832" s="6"/>
      <c r="I1832" s="24">
        <v>44475.334027777797</v>
      </c>
      <c r="J1832" s="6">
        <v>2</v>
      </c>
      <c r="K1832" s="6">
        <v>5</v>
      </c>
      <c r="L1832" s="6" t="str">
        <f>VLOOKUP(G1832,IDs!$Q$3:$R$22,2,0)</f>
        <v>Mumbai</v>
      </c>
      <c r="M1832" s="6">
        <f>VLOOKUP(E1832,IDs!$A$3:$C$161,3,0)</f>
        <v>7</v>
      </c>
      <c r="N1832" s="6" t="str">
        <f>VLOOKUP(M1832,IDs!$F$3:$G$17,2,0)</f>
        <v>Cosmetic</v>
      </c>
    </row>
    <row r="1833" spans="1:14" ht="12.75">
      <c r="A1833" s="6" t="s">
        <v>1575</v>
      </c>
      <c r="B1833" s="6">
        <v>46482</v>
      </c>
      <c r="C1833" s="6">
        <v>5</v>
      </c>
      <c r="D1833" s="6"/>
      <c r="E1833" s="6">
        <v>2</v>
      </c>
      <c r="F1833" s="6">
        <v>13</v>
      </c>
      <c r="G1833" s="6">
        <v>1</v>
      </c>
      <c r="H1833" s="6"/>
      <c r="I1833" s="24">
        <v>44475.335416666698</v>
      </c>
      <c r="J1833" s="6">
        <v>13</v>
      </c>
      <c r="K1833" s="6">
        <v>5</v>
      </c>
      <c r="L1833" s="6" t="str">
        <f>VLOOKUP(G1833,IDs!$Q$3:$R$22,2,0)</f>
        <v>New Delhi</v>
      </c>
      <c r="M1833" s="6">
        <f>VLOOKUP(E1833,IDs!$A$3:$C$161,3,0)</f>
        <v>1</v>
      </c>
      <c r="N1833" s="6" t="str">
        <f>VLOOKUP(M1833,IDs!$F$3:$G$17,2,0)</f>
        <v>Proctology</v>
      </c>
    </row>
    <row r="1834" spans="1:14" ht="12.75">
      <c r="A1834" s="6" t="s">
        <v>1576</v>
      </c>
      <c r="B1834" s="6">
        <v>46483</v>
      </c>
      <c r="C1834" s="6">
        <v>2</v>
      </c>
      <c r="D1834" s="6"/>
      <c r="E1834" s="6">
        <v>14</v>
      </c>
      <c r="F1834" s="6">
        <v>13</v>
      </c>
      <c r="G1834" s="6">
        <v>1</v>
      </c>
      <c r="H1834" s="6"/>
      <c r="I1834" s="24">
        <v>44475.340277777803</v>
      </c>
      <c r="J1834" s="6">
        <v>13</v>
      </c>
      <c r="K1834" s="6">
        <v>2</v>
      </c>
      <c r="L1834" s="6" t="str">
        <f>VLOOKUP(G1834,IDs!$Q$3:$R$22,2,0)</f>
        <v>New Delhi</v>
      </c>
      <c r="M1834" s="6">
        <f>VLOOKUP(E1834,IDs!$A$3:$C$161,3,0)</f>
        <v>6</v>
      </c>
      <c r="N1834" s="6" t="str">
        <f>VLOOKUP(M1834,IDs!$F$3:$G$17,2,0)</f>
        <v>Kidney Stone</v>
      </c>
    </row>
    <row r="1835" spans="1:14" ht="12.75">
      <c r="A1835" s="6" t="s">
        <v>1577</v>
      </c>
      <c r="B1835" s="6">
        <v>46484</v>
      </c>
      <c r="C1835" s="6">
        <v>2</v>
      </c>
      <c r="D1835" s="6"/>
      <c r="E1835" s="6">
        <v>37</v>
      </c>
      <c r="F1835" s="6">
        <v>13</v>
      </c>
      <c r="G1835" s="6">
        <v>4</v>
      </c>
      <c r="H1835" s="6"/>
      <c r="I1835" s="24">
        <v>44475.340277777803</v>
      </c>
      <c r="J1835" s="6">
        <v>13</v>
      </c>
      <c r="K1835" s="6">
        <v>2</v>
      </c>
      <c r="L1835" s="6" t="str">
        <f>VLOOKUP(G1835,IDs!$Q$3:$R$22,2,0)</f>
        <v>Hyderabad</v>
      </c>
      <c r="M1835" s="6">
        <f>VLOOKUP(E1835,IDs!$A$3:$C$161,3,0)</f>
        <v>0</v>
      </c>
      <c r="N1835" s="6" t="str">
        <f>VLOOKUP(M1835,IDs!$F$3:$G$17,2,0)</f>
        <v>Not Assigned</v>
      </c>
    </row>
    <row r="1836" spans="1:14" ht="12.75">
      <c r="A1836" s="6" t="s">
        <v>1577</v>
      </c>
      <c r="B1836" s="6">
        <v>46485</v>
      </c>
      <c r="C1836" s="6">
        <v>2</v>
      </c>
      <c r="D1836" s="6"/>
      <c r="E1836" s="6">
        <v>37</v>
      </c>
      <c r="F1836" s="6">
        <v>13</v>
      </c>
      <c r="G1836" s="6">
        <v>4</v>
      </c>
      <c r="H1836" s="6"/>
      <c r="I1836" s="24">
        <v>44475.34375</v>
      </c>
      <c r="J1836" s="6">
        <v>13</v>
      </c>
      <c r="K1836" s="6">
        <v>2</v>
      </c>
      <c r="L1836" s="6" t="str">
        <f>VLOOKUP(G1836,IDs!$Q$3:$R$22,2,0)</f>
        <v>Hyderabad</v>
      </c>
      <c r="M1836" s="6">
        <f>VLOOKUP(E1836,IDs!$A$3:$C$161,3,0)</f>
        <v>0</v>
      </c>
      <c r="N1836" s="6" t="str">
        <f>VLOOKUP(M1836,IDs!$F$3:$G$17,2,0)</f>
        <v>Not Assigned</v>
      </c>
    </row>
    <row r="1837" spans="1:14" ht="12.75">
      <c r="A1837" s="6" t="s">
        <v>1578</v>
      </c>
      <c r="B1837" s="6">
        <v>46486</v>
      </c>
      <c r="C1837" s="6">
        <v>5</v>
      </c>
      <c r="D1837" s="6" t="s">
        <v>49</v>
      </c>
      <c r="E1837" s="6">
        <v>17</v>
      </c>
      <c r="F1837" s="6">
        <v>13</v>
      </c>
      <c r="G1837" s="6">
        <v>1</v>
      </c>
      <c r="H1837" s="6"/>
      <c r="I1837" s="24">
        <v>44475.348611111098</v>
      </c>
      <c r="J1837" s="6">
        <v>13</v>
      </c>
      <c r="K1837" s="6">
        <v>5</v>
      </c>
      <c r="L1837" s="6" t="str">
        <f>VLOOKUP(G1837,IDs!$Q$3:$R$22,2,0)</f>
        <v>New Delhi</v>
      </c>
      <c r="M1837" s="6">
        <f>VLOOKUP(E1837,IDs!$A$3:$C$161,3,0)</f>
        <v>7</v>
      </c>
      <c r="N1837" s="6" t="str">
        <f>VLOOKUP(M1837,IDs!$F$3:$G$17,2,0)</f>
        <v>Cosmetic</v>
      </c>
    </row>
    <row r="1838" spans="1:14" ht="12.75">
      <c r="A1838" s="6" t="s">
        <v>1579</v>
      </c>
      <c r="B1838" s="6">
        <v>46487</v>
      </c>
      <c r="C1838" s="6">
        <v>1</v>
      </c>
      <c r="D1838" s="6"/>
      <c r="E1838" s="6">
        <v>96</v>
      </c>
      <c r="F1838" s="6">
        <v>13</v>
      </c>
      <c r="G1838" s="6">
        <v>8</v>
      </c>
      <c r="H1838" s="6"/>
      <c r="I1838" s="24">
        <v>44475.357638888898</v>
      </c>
      <c r="J1838" s="6">
        <v>13</v>
      </c>
      <c r="K1838" s="6">
        <v>1</v>
      </c>
      <c r="L1838" s="6" t="str">
        <f>VLOOKUP(G1838,IDs!$Q$3:$R$22,2,0)</f>
        <v xml:space="preserve">Tertiary </v>
      </c>
      <c r="M1838" s="6">
        <f>VLOOKUP(E1838,IDs!$A$3:$C$161,3,0)</f>
        <v>7</v>
      </c>
      <c r="N1838" s="6" t="str">
        <f>VLOOKUP(M1838,IDs!$F$3:$G$17,2,0)</f>
        <v>Cosmetic</v>
      </c>
    </row>
    <row r="1839" spans="1:14" ht="12.75">
      <c r="A1839" s="6" t="s">
        <v>1580</v>
      </c>
      <c r="B1839" s="6">
        <v>46488</v>
      </c>
      <c r="C1839" s="6">
        <v>2</v>
      </c>
      <c r="D1839" s="6"/>
      <c r="E1839" s="6">
        <v>2</v>
      </c>
      <c r="F1839" s="6">
        <v>13</v>
      </c>
      <c r="G1839" s="6">
        <v>3</v>
      </c>
      <c r="H1839" s="6"/>
      <c r="I1839" s="24">
        <v>44475.371527777803</v>
      </c>
      <c r="J1839" s="6">
        <v>13</v>
      </c>
      <c r="K1839" s="6">
        <v>2</v>
      </c>
      <c r="L1839" s="6" t="str">
        <f>VLOOKUP(G1839,IDs!$Q$3:$R$22,2,0)</f>
        <v>Mumbai</v>
      </c>
      <c r="M1839" s="6">
        <f>VLOOKUP(E1839,IDs!$A$3:$C$161,3,0)</f>
        <v>1</v>
      </c>
      <c r="N1839" s="6" t="str">
        <f>VLOOKUP(M1839,IDs!$F$3:$G$17,2,0)</f>
        <v>Proctology</v>
      </c>
    </row>
    <row r="1840" spans="1:14" ht="12.75">
      <c r="A1840" s="6" t="s">
        <v>1581</v>
      </c>
      <c r="B1840" s="6">
        <v>46490</v>
      </c>
      <c r="C1840" s="6">
        <v>5</v>
      </c>
      <c r="D1840" s="6"/>
      <c r="E1840" s="6">
        <v>2</v>
      </c>
      <c r="F1840" s="6">
        <v>39</v>
      </c>
      <c r="G1840" s="6">
        <v>2</v>
      </c>
      <c r="H1840" s="6"/>
      <c r="I1840" s="24">
        <v>44475.372916666704</v>
      </c>
      <c r="J1840" s="6">
        <v>39</v>
      </c>
      <c r="K1840" s="6">
        <v>5</v>
      </c>
      <c r="L1840" s="6" t="str">
        <f>VLOOKUP(G1840,IDs!$Q$3:$R$22,2,0)</f>
        <v>Bangalore</v>
      </c>
      <c r="M1840" s="6">
        <f>VLOOKUP(E1840,IDs!$A$3:$C$161,3,0)</f>
        <v>1</v>
      </c>
      <c r="N1840" s="6" t="str">
        <f>VLOOKUP(M1840,IDs!$F$3:$G$17,2,0)</f>
        <v>Proctology</v>
      </c>
    </row>
    <row r="1841" spans="1:14" ht="12.75">
      <c r="A1841" s="6" t="s">
        <v>1582</v>
      </c>
      <c r="B1841" s="6">
        <v>46491</v>
      </c>
      <c r="C1841" s="6">
        <v>1</v>
      </c>
      <c r="D1841" s="6" t="s">
        <v>49</v>
      </c>
      <c r="E1841" s="6">
        <v>39</v>
      </c>
      <c r="F1841" s="6">
        <v>13</v>
      </c>
      <c r="G1841" s="6">
        <v>2</v>
      </c>
      <c r="H1841" s="6"/>
      <c r="I1841" s="24">
        <v>44475.372916666704</v>
      </c>
      <c r="J1841" s="6">
        <v>13</v>
      </c>
      <c r="K1841" s="6">
        <v>1</v>
      </c>
      <c r="L1841" s="6" t="str">
        <f>VLOOKUP(G1841,IDs!$Q$3:$R$22,2,0)</f>
        <v>Bangalore</v>
      </c>
      <c r="M1841" s="6">
        <f>VLOOKUP(E1841,IDs!$A$3:$C$161,3,0)</f>
        <v>2</v>
      </c>
      <c r="N1841" s="6" t="str">
        <f>VLOOKUP(M1841,IDs!$F$3:$G$17,2,0)</f>
        <v>Urology Circumcision</v>
      </c>
    </row>
    <row r="1842" spans="1:14" ht="12.75">
      <c r="A1842" s="6" t="s">
        <v>1583</v>
      </c>
      <c r="B1842" s="6">
        <v>46492</v>
      </c>
      <c r="C1842" s="6">
        <v>1</v>
      </c>
      <c r="D1842" s="6"/>
      <c r="E1842" s="6">
        <v>14</v>
      </c>
      <c r="F1842" s="6">
        <v>2</v>
      </c>
      <c r="G1842" s="6">
        <v>1</v>
      </c>
      <c r="H1842" s="6"/>
      <c r="I1842" s="24">
        <v>44475.381249999999</v>
      </c>
      <c r="J1842" s="6">
        <v>2</v>
      </c>
      <c r="K1842" s="6">
        <v>1</v>
      </c>
      <c r="L1842" s="6" t="str">
        <f>VLOOKUP(G1842,IDs!$Q$3:$R$22,2,0)</f>
        <v>New Delhi</v>
      </c>
      <c r="M1842" s="6">
        <f>VLOOKUP(E1842,IDs!$A$3:$C$161,3,0)</f>
        <v>6</v>
      </c>
      <c r="N1842" s="6" t="str">
        <f>VLOOKUP(M1842,IDs!$F$3:$G$17,2,0)</f>
        <v>Kidney Stone</v>
      </c>
    </row>
    <row r="1843" spans="1:14" ht="12.75">
      <c r="A1843" s="6" t="s">
        <v>1584</v>
      </c>
      <c r="B1843" s="6">
        <v>46493</v>
      </c>
      <c r="C1843" s="6">
        <v>1</v>
      </c>
      <c r="D1843" s="6"/>
      <c r="E1843" s="6">
        <v>2</v>
      </c>
      <c r="F1843" s="6">
        <v>13</v>
      </c>
      <c r="G1843" s="6">
        <v>1</v>
      </c>
      <c r="H1843" s="24">
        <v>44509</v>
      </c>
      <c r="I1843" s="24">
        <v>44475.386111111096</v>
      </c>
      <c r="J1843" s="6">
        <v>13</v>
      </c>
      <c r="K1843" s="6">
        <v>1</v>
      </c>
      <c r="L1843" s="6" t="str">
        <f>VLOOKUP(G1843,IDs!$Q$3:$R$22,2,0)</f>
        <v>New Delhi</v>
      </c>
      <c r="M1843" s="6">
        <f>VLOOKUP(E1843,IDs!$A$3:$C$161,3,0)</f>
        <v>1</v>
      </c>
      <c r="N1843" s="6" t="str">
        <f>VLOOKUP(M1843,IDs!$F$3:$G$17,2,0)</f>
        <v>Proctology</v>
      </c>
    </row>
    <row r="1844" spans="1:14" ht="12.75">
      <c r="A1844" s="6" t="s">
        <v>1585</v>
      </c>
      <c r="B1844" s="6">
        <v>46494</v>
      </c>
      <c r="C1844" s="6">
        <v>5</v>
      </c>
      <c r="D1844" s="6" t="s">
        <v>49</v>
      </c>
      <c r="E1844" s="6">
        <v>17</v>
      </c>
      <c r="F1844" s="6">
        <v>39</v>
      </c>
      <c r="G1844" s="6">
        <v>1</v>
      </c>
      <c r="H1844" s="24">
        <v>44669</v>
      </c>
      <c r="I1844" s="24">
        <v>44475.386805555601</v>
      </c>
      <c r="J1844" s="6">
        <v>39</v>
      </c>
      <c r="K1844" s="6">
        <v>5</v>
      </c>
      <c r="L1844" s="6" t="str">
        <f>VLOOKUP(G1844,IDs!$Q$3:$R$22,2,0)</f>
        <v>New Delhi</v>
      </c>
      <c r="M1844" s="6">
        <f>VLOOKUP(E1844,IDs!$A$3:$C$161,3,0)</f>
        <v>7</v>
      </c>
      <c r="N1844" s="6" t="str">
        <f>VLOOKUP(M1844,IDs!$F$3:$G$17,2,0)</f>
        <v>Cosmetic</v>
      </c>
    </row>
    <row r="1845" spans="1:14" ht="12.75">
      <c r="A1845" s="6" t="s">
        <v>1586</v>
      </c>
      <c r="B1845" s="6">
        <v>46495</v>
      </c>
      <c r="C1845" s="6">
        <v>1</v>
      </c>
      <c r="D1845" s="6"/>
      <c r="E1845" s="6">
        <v>2</v>
      </c>
      <c r="F1845" s="6">
        <v>13</v>
      </c>
      <c r="G1845" s="6">
        <v>1</v>
      </c>
      <c r="H1845" s="6"/>
      <c r="I1845" s="24">
        <v>44475.386805555601</v>
      </c>
      <c r="J1845" s="6">
        <v>13</v>
      </c>
      <c r="K1845" s="6">
        <v>1</v>
      </c>
      <c r="L1845" s="6" t="str">
        <f>VLOOKUP(G1845,IDs!$Q$3:$R$22,2,0)</f>
        <v>New Delhi</v>
      </c>
      <c r="M1845" s="6">
        <f>VLOOKUP(E1845,IDs!$A$3:$C$161,3,0)</f>
        <v>1</v>
      </c>
      <c r="N1845" s="6" t="str">
        <f>VLOOKUP(M1845,IDs!$F$3:$G$17,2,0)</f>
        <v>Proctology</v>
      </c>
    </row>
    <row r="1846" spans="1:14" ht="12.75">
      <c r="A1846" s="6" t="s">
        <v>1501</v>
      </c>
      <c r="B1846" s="6">
        <v>46496</v>
      </c>
      <c r="C1846" s="6">
        <v>1</v>
      </c>
      <c r="D1846" s="6" t="s">
        <v>49</v>
      </c>
      <c r="E1846" s="6">
        <v>20</v>
      </c>
      <c r="F1846" s="6">
        <v>34</v>
      </c>
      <c r="G1846" s="6">
        <v>1</v>
      </c>
      <c r="H1846" s="23">
        <v>44482</v>
      </c>
      <c r="I1846" s="24">
        <v>44475.390277777798</v>
      </c>
      <c r="J1846" s="6">
        <v>34</v>
      </c>
      <c r="K1846" s="6">
        <v>1</v>
      </c>
      <c r="L1846" s="6" t="str">
        <f>VLOOKUP(G1846,IDs!$Q$3:$R$22,2,0)</f>
        <v>New Delhi</v>
      </c>
      <c r="M1846" s="6">
        <f>VLOOKUP(E1846,IDs!$A$3:$C$161,3,0)</f>
        <v>1</v>
      </c>
      <c r="N1846" s="6" t="str">
        <f>VLOOKUP(M1846,IDs!$F$3:$G$17,2,0)</f>
        <v>Proctology</v>
      </c>
    </row>
    <row r="1847" spans="1:14" ht="12.75">
      <c r="A1847" s="6" t="s">
        <v>1587</v>
      </c>
      <c r="B1847" s="6">
        <v>46497</v>
      </c>
      <c r="C1847" s="6">
        <v>1</v>
      </c>
      <c r="D1847" s="6"/>
      <c r="E1847" s="6">
        <v>17</v>
      </c>
      <c r="F1847" s="6">
        <v>13</v>
      </c>
      <c r="G1847" s="6">
        <v>6</v>
      </c>
      <c r="H1847" s="6"/>
      <c r="I1847" s="24">
        <v>44475.390277777798</v>
      </c>
      <c r="J1847" s="6">
        <v>13</v>
      </c>
      <c r="K1847" s="6">
        <v>1</v>
      </c>
      <c r="L1847" s="6" t="str">
        <f>VLOOKUP(G1847,IDs!$Q$3:$R$22,2,0)</f>
        <v>Pune</v>
      </c>
      <c r="M1847" s="6">
        <f>VLOOKUP(E1847,IDs!$A$3:$C$161,3,0)</f>
        <v>7</v>
      </c>
      <c r="N1847" s="6" t="str">
        <f>VLOOKUP(M1847,IDs!$F$3:$G$17,2,0)</f>
        <v>Cosmetic</v>
      </c>
    </row>
    <row r="1848" spans="1:14" ht="12.75">
      <c r="A1848" s="6" t="s">
        <v>1588</v>
      </c>
      <c r="B1848" s="6">
        <v>46499</v>
      </c>
      <c r="C1848" s="6">
        <v>5</v>
      </c>
      <c r="D1848" s="6"/>
      <c r="E1848" s="6">
        <v>39</v>
      </c>
      <c r="F1848" s="6">
        <v>39</v>
      </c>
      <c r="G1848" s="6">
        <v>2</v>
      </c>
      <c r="H1848" s="6"/>
      <c r="I1848" s="24">
        <v>44475.403472222199</v>
      </c>
      <c r="J1848" s="6">
        <v>39</v>
      </c>
      <c r="K1848" s="6">
        <v>5</v>
      </c>
      <c r="L1848" s="6" t="str">
        <f>VLOOKUP(G1848,IDs!$Q$3:$R$22,2,0)</f>
        <v>Bangalore</v>
      </c>
      <c r="M1848" s="6">
        <f>VLOOKUP(E1848,IDs!$A$3:$C$161,3,0)</f>
        <v>2</v>
      </c>
      <c r="N1848" s="6" t="str">
        <f>VLOOKUP(M1848,IDs!$F$3:$G$17,2,0)</f>
        <v>Urology Circumcision</v>
      </c>
    </row>
    <row r="1849" spans="1:14" ht="12.75">
      <c r="A1849" s="6" t="s">
        <v>1042</v>
      </c>
      <c r="B1849" s="6">
        <v>46500</v>
      </c>
      <c r="C1849" s="6">
        <v>1</v>
      </c>
      <c r="D1849" s="6"/>
      <c r="E1849" s="6">
        <v>20</v>
      </c>
      <c r="F1849" s="6">
        <v>12</v>
      </c>
      <c r="G1849" s="6">
        <v>1</v>
      </c>
      <c r="H1849" s="6"/>
      <c r="I1849" s="24">
        <v>44475.404166666704</v>
      </c>
      <c r="J1849" s="6">
        <v>12</v>
      </c>
      <c r="K1849" s="6">
        <v>1</v>
      </c>
      <c r="L1849" s="6" t="str">
        <f>VLOOKUP(G1849,IDs!$Q$3:$R$22,2,0)</f>
        <v>New Delhi</v>
      </c>
      <c r="M1849" s="6">
        <f>VLOOKUP(E1849,IDs!$A$3:$C$161,3,0)</f>
        <v>1</v>
      </c>
      <c r="N1849" s="6" t="str">
        <f>VLOOKUP(M1849,IDs!$F$3:$G$17,2,0)</f>
        <v>Proctology</v>
      </c>
    </row>
    <row r="1850" spans="1:14" ht="12.75">
      <c r="A1850" s="6" t="s">
        <v>1589</v>
      </c>
      <c r="B1850" s="6">
        <v>46501</v>
      </c>
      <c r="C1850" s="6">
        <v>1</v>
      </c>
      <c r="D1850" s="6"/>
      <c r="E1850" s="6">
        <v>39</v>
      </c>
      <c r="F1850" s="6">
        <v>39</v>
      </c>
      <c r="G1850" s="6">
        <v>6</v>
      </c>
      <c r="H1850" s="6"/>
      <c r="I1850" s="24">
        <v>44475.40625</v>
      </c>
      <c r="J1850" s="6">
        <v>39</v>
      </c>
      <c r="K1850" s="6">
        <v>1</v>
      </c>
      <c r="L1850" s="6" t="str">
        <f>VLOOKUP(G1850,IDs!$Q$3:$R$22,2,0)</f>
        <v>Pune</v>
      </c>
      <c r="M1850" s="6">
        <f>VLOOKUP(E1850,IDs!$A$3:$C$161,3,0)</f>
        <v>2</v>
      </c>
      <c r="N1850" s="6" t="str">
        <f>VLOOKUP(M1850,IDs!$F$3:$G$17,2,0)</f>
        <v>Urology Circumcision</v>
      </c>
    </row>
    <row r="1851" spans="1:14" ht="12.75">
      <c r="A1851" s="6" t="s">
        <v>1590</v>
      </c>
      <c r="B1851" s="6">
        <v>46502</v>
      </c>
      <c r="C1851" s="6">
        <v>2</v>
      </c>
      <c r="D1851" s="6" t="s">
        <v>54</v>
      </c>
      <c r="E1851" s="6">
        <v>20</v>
      </c>
      <c r="F1851" s="6">
        <v>13</v>
      </c>
      <c r="G1851" s="6">
        <v>3</v>
      </c>
      <c r="H1851" s="24">
        <v>44722</v>
      </c>
      <c r="I1851" s="24">
        <v>44475.409722222197</v>
      </c>
      <c r="J1851" s="6">
        <v>13</v>
      </c>
      <c r="K1851" s="6">
        <v>2</v>
      </c>
      <c r="L1851" s="6" t="str">
        <f>VLOOKUP(G1851,IDs!$Q$3:$R$22,2,0)</f>
        <v>Mumbai</v>
      </c>
      <c r="M1851" s="6">
        <f>VLOOKUP(E1851,IDs!$A$3:$C$161,3,0)</f>
        <v>1</v>
      </c>
      <c r="N1851" s="6" t="str">
        <f>VLOOKUP(M1851,IDs!$F$3:$G$17,2,0)</f>
        <v>Proctology</v>
      </c>
    </row>
    <row r="1852" spans="1:14" ht="12.75">
      <c r="A1852" s="6" t="s">
        <v>1042</v>
      </c>
      <c r="B1852" s="6">
        <v>46503</v>
      </c>
      <c r="C1852" s="6">
        <v>2</v>
      </c>
      <c r="D1852" s="6"/>
      <c r="E1852" s="6">
        <v>37</v>
      </c>
      <c r="F1852" s="6">
        <v>12</v>
      </c>
      <c r="G1852" s="6">
        <v>1</v>
      </c>
      <c r="H1852" s="6"/>
      <c r="I1852" s="24">
        <v>44475.409722222197</v>
      </c>
      <c r="J1852" s="6">
        <v>12</v>
      </c>
      <c r="K1852" s="6">
        <v>2</v>
      </c>
      <c r="L1852" s="6" t="str">
        <f>VLOOKUP(G1852,IDs!$Q$3:$R$22,2,0)</f>
        <v>New Delhi</v>
      </c>
      <c r="M1852" s="6">
        <f>VLOOKUP(E1852,IDs!$A$3:$C$161,3,0)</f>
        <v>0</v>
      </c>
      <c r="N1852" s="6" t="str">
        <f>VLOOKUP(M1852,IDs!$F$3:$G$17,2,0)</f>
        <v>Not Assigned</v>
      </c>
    </row>
    <row r="1853" spans="1:14" ht="12.75">
      <c r="A1853" s="6" t="s">
        <v>1591</v>
      </c>
      <c r="B1853" s="6">
        <v>46504</v>
      </c>
      <c r="C1853" s="6">
        <v>5</v>
      </c>
      <c r="D1853" s="6" t="s">
        <v>49</v>
      </c>
      <c r="E1853" s="6">
        <v>2</v>
      </c>
      <c r="F1853" s="6">
        <v>11</v>
      </c>
      <c r="G1853" s="6">
        <v>3</v>
      </c>
      <c r="H1853" s="6"/>
      <c r="I1853" s="24">
        <v>44475.411111111098</v>
      </c>
      <c r="J1853" s="6">
        <v>11</v>
      </c>
      <c r="K1853" s="6">
        <v>5</v>
      </c>
      <c r="L1853" s="6" t="str">
        <f>VLOOKUP(G1853,IDs!$Q$3:$R$22,2,0)</f>
        <v>Mumbai</v>
      </c>
      <c r="M1853" s="6">
        <f>VLOOKUP(E1853,IDs!$A$3:$C$161,3,0)</f>
        <v>1</v>
      </c>
      <c r="N1853" s="6" t="str">
        <f>VLOOKUP(M1853,IDs!$F$3:$G$17,2,0)</f>
        <v>Proctology</v>
      </c>
    </row>
    <row r="1854" spans="1:14" ht="12.75">
      <c r="A1854" s="6" t="s">
        <v>1592</v>
      </c>
      <c r="B1854" s="6">
        <v>46505</v>
      </c>
      <c r="C1854" s="6">
        <v>1</v>
      </c>
      <c r="D1854" s="6"/>
      <c r="E1854" s="6">
        <v>96</v>
      </c>
      <c r="F1854" s="6">
        <v>39</v>
      </c>
      <c r="G1854" s="6">
        <v>2</v>
      </c>
      <c r="H1854" s="6"/>
      <c r="I1854" s="24">
        <v>44475.416666666701</v>
      </c>
      <c r="J1854" s="6">
        <v>39</v>
      </c>
      <c r="K1854" s="6">
        <v>1</v>
      </c>
      <c r="L1854" s="6" t="str">
        <f>VLOOKUP(G1854,IDs!$Q$3:$R$22,2,0)</f>
        <v>Bangalore</v>
      </c>
      <c r="M1854" s="6">
        <f>VLOOKUP(E1854,IDs!$A$3:$C$161,3,0)</f>
        <v>7</v>
      </c>
      <c r="N1854" s="6" t="str">
        <f>VLOOKUP(M1854,IDs!$F$3:$G$17,2,0)</f>
        <v>Cosmetic</v>
      </c>
    </row>
    <row r="1855" spans="1:14" ht="12.75">
      <c r="A1855" s="6" t="s">
        <v>1593</v>
      </c>
      <c r="B1855" s="6">
        <v>46506</v>
      </c>
      <c r="C1855" s="6">
        <v>1</v>
      </c>
      <c r="D1855" s="6"/>
      <c r="E1855" s="6">
        <v>2</v>
      </c>
      <c r="F1855" s="6">
        <v>13</v>
      </c>
      <c r="G1855" s="6">
        <v>8</v>
      </c>
      <c r="H1855" s="6"/>
      <c r="I1855" s="24">
        <v>44475.418749999997</v>
      </c>
      <c r="J1855" s="6">
        <v>13</v>
      </c>
      <c r="K1855" s="6">
        <v>1</v>
      </c>
      <c r="L1855" s="6" t="str">
        <f>VLOOKUP(G1855,IDs!$Q$3:$R$22,2,0)</f>
        <v xml:space="preserve">Tertiary </v>
      </c>
      <c r="M1855" s="6">
        <f>VLOOKUP(E1855,IDs!$A$3:$C$161,3,0)</f>
        <v>1</v>
      </c>
      <c r="N1855" s="6" t="str">
        <f>VLOOKUP(M1855,IDs!$F$3:$G$17,2,0)</f>
        <v>Proctology</v>
      </c>
    </row>
    <row r="1856" spans="1:14" ht="12.75">
      <c r="A1856" s="6" t="s">
        <v>1594</v>
      </c>
      <c r="B1856" s="6">
        <v>46508</v>
      </c>
      <c r="C1856" s="6">
        <v>1</v>
      </c>
      <c r="D1856" s="6"/>
      <c r="E1856" s="6">
        <v>2</v>
      </c>
      <c r="F1856" s="6">
        <v>39</v>
      </c>
      <c r="G1856" s="6">
        <v>1</v>
      </c>
      <c r="H1856" s="6"/>
      <c r="I1856" s="24">
        <v>44475.4194444444</v>
      </c>
      <c r="J1856" s="6">
        <v>39</v>
      </c>
      <c r="K1856" s="6">
        <v>1</v>
      </c>
      <c r="L1856" s="6" t="str">
        <f>VLOOKUP(G1856,IDs!$Q$3:$R$22,2,0)</f>
        <v>New Delhi</v>
      </c>
      <c r="M1856" s="6">
        <f>VLOOKUP(E1856,IDs!$A$3:$C$161,3,0)</f>
        <v>1</v>
      </c>
      <c r="N1856" s="6" t="str">
        <f>VLOOKUP(M1856,IDs!$F$3:$G$17,2,0)</f>
        <v>Proctology</v>
      </c>
    </row>
    <row r="1857" spans="1:14" ht="12.75">
      <c r="A1857" s="6" t="s">
        <v>1595</v>
      </c>
      <c r="B1857" s="6">
        <v>46509</v>
      </c>
      <c r="C1857" s="6">
        <v>1</v>
      </c>
      <c r="D1857" s="6"/>
      <c r="E1857" s="6">
        <v>2</v>
      </c>
      <c r="F1857" s="6">
        <v>13</v>
      </c>
      <c r="G1857" s="6">
        <v>20</v>
      </c>
      <c r="H1857" s="24">
        <v>44722</v>
      </c>
      <c r="I1857" s="24">
        <v>44475.4194444444</v>
      </c>
      <c r="J1857" s="6">
        <v>13</v>
      </c>
      <c r="K1857" s="6">
        <v>1</v>
      </c>
      <c r="L1857" s="6" t="str">
        <f>VLOOKUP(G1857,IDs!$Q$3:$R$22,2,0)</f>
        <v>Ahmedabad</v>
      </c>
      <c r="M1857" s="6">
        <f>VLOOKUP(E1857,IDs!$A$3:$C$161,3,0)</f>
        <v>1</v>
      </c>
      <c r="N1857" s="6" t="str">
        <f>VLOOKUP(M1857,IDs!$F$3:$G$17,2,0)</f>
        <v>Proctology</v>
      </c>
    </row>
    <row r="1858" spans="1:14" ht="12.75">
      <c r="A1858" s="6" t="s">
        <v>1593</v>
      </c>
      <c r="B1858" s="6">
        <v>46510</v>
      </c>
      <c r="C1858" s="6">
        <v>2</v>
      </c>
      <c r="D1858" s="6"/>
      <c r="E1858" s="6">
        <v>37</v>
      </c>
      <c r="F1858" s="6">
        <v>13</v>
      </c>
      <c r="G1858" s="6">
        <v>1</v>
      </c>
      <c r="H1858" s="6"/>
      <c r="I1858" s="24">
        <v>44475.420138888898</v>
      </c>
      <c r="J1858" s="6">
        <v>13</v>
      </c>
      <c r="K1858" s="6">
        <v>2</v>
      </c>
      <c r="L1858" s="6" t="str">
        <f>VLOOKUP(G1858,IDs!$Q$3:$R$22,2,0)</f>
        <v>New Delhi</v>
      </c>
      <c r="M1858" s="6">
        <f>VLOOKUP(E1858,IDs!$A$3:$C$161,3,0)</f>
        <v>0</v>
      </c>
      <c r="N1858" s="6" t="str">
        <f>VLOOKUP(M1858,IDs!$F$3:$G$17,2,0)</f>
        <v>Not Assigned</v>
      </c>
    </row>
    <row r="1859" spans="1:14" ht="12.75">
      <c r="A1859" s="6" t="s">
        <v>1596</v>
      </c>
      <c r="B1859" s="6">
        <v>46511</v>
      </c>
      <c r="C1859" s="6">
        <v>5</v>
      </c>
      <c r="D1859" s="6"/>
      <c r="E1859" s="6">
        <v>2</v>
      </c>
      <c r="F1859" s="6">
        <v>13</v>
      </c>
      <c r="G1859" s="6">
        <v>1</v>
      </c>
      <c r="H1859" s="23">
        <v>44482</v>
      </c>
      <c r="I1859" s="24">
        <v>44475.420138888898</v>
      </c>
      <c r="J1859" s="6">
        <v>13</v>
      </c>
      <c r="K1859" s="6">
        <v>5</v>
      </c>
      <c r="L1859" s="6" t="str">
        <f>VLOOKUP(G1859,IDs!$Q$3:$R$22,2,0)</f>
        <v>New Delhi</v>
      </c>
      <c r="M1859" s="6">
        <f>VLOOKUP(E1859,IDs!$A$3:$C$161,3,0)</f>
        <v>1</v>
      </c>
      <c r="N1859" s="6" t="str">
        <f>VLOOKUP(M1859,IDs!$F$3:$G$17,2,0)</f>
        <v>Proctology</v>
      </c>
    </row>
    <row r="1860" spans="1:14" ht="12.75">
      <c r="A1860" s="6" t="s">
        <v>1437</v>
      </c>
      <c r="B1860" s="6">
        <v>46512</v>
      </c>
      <c r="C1860" s="6">
        <v>5</v>
      </c>
      <c r="D1860" s="6" t="s">
        <v>49</v>
      </c>
      <c r="E1860" s="6">
        <v>17</v>
      </c>
      <c r="F1860" s="6">
        <v>12</v>
      </c>
      <c r="G1860" s="6">
        <v>2</v>
      </c>
      <c r="H1860" s="6"/>
      <c r="I1860" s="24">
        <v>44475.425694444399</v>
      </c>
      <c r="J1860" s="6">
        <v>12</v>
      </c>
      <c r="K1860" s="6">
        <v>5</v>
      </c>
      <c r="L1860" s="6" t="str">
        <f>VLOOKUP(G1860,IDs!$Q$3:$R$22,2,0)</f>
        <v>Bangalore</v>
      </c>
      <c r="M1860" s="6">
        <f>VLOOKUP(E1860,IDs!$A$3:$C$161,3,0)</f>
        <v>7</v>
      </c>
      <c r="N1860" s="6" t="str">
        <f>VLOOKUP(M1860,IDs!$F$3:$G$17,2,0)</f>
        <v>Cosmetic</v>
      </c>
    </row>
    <row r="1861" spans="1:14" ht="12.75">
      <c r="A1861" s="6" t="s">
        <v>1597</v>
      </c>
      <c r="B1861" s="6">
        <v>46515</v>
      </c>
      <c r="C1861" s="6">
        <v>1</v>
      </c>
      <c r="D1861" s="6"/>
      <c r="E1861" s="6">
        <v>2</v>
      </c>
      <c r="F1861" s="6">
        <v>13</v>
      </c>
      <c r="G1861" s="6">
        <v>2</v>
      </c>
      <c r="H1861" s="6"/>
      <c r="I1861" s="24">
        <v>44475.426388888904</v>
      </c>
      <c r="J1861" s="6">
        <v>13</v>
      </c>
      <c r="K1861" s="6">
        <v>1</v>
      </c>
      <c r="L1861" s="6" t="str">
        <f>VLOOKUP(G1861,IDs!$Q$3:$R$22,2,0)</f>
        <v>Bangalore</v>
      </c>
      <c r="M1861" s="6">
        <f>VLOOKUP(E1861,IDs!$A$3:$C$161,3,0)</f>
        <v>1</v>
      </c>
      <c r="N1861" s="6" t="str">
        <f>VLOOKUP(M1861,IDs!$F$3:$G$17,2,0)</f>
        <v>Proctology</v>
      </c>
    </row>
    <row r="1862" spans="1:14" ht="12.75">
      <c r="A1862" s="6" t="s">
        <v>1598</v>
      </c>
      <c r="B1862" s="6">
        <v>46517</v>
      </c>
      <c r="C1862" s="6">
        <v>1</v>
      </c>
      <c r="D1862" s="6"/>
      <c r="E1862" s="6">
        <v>20</v>
      </c>
      <c r="F1862" s="6">
        <v>2</v>
      </c>
      <c r="G1862" s="6">
        <v>6</v>
      </c>
      <c r="H1862" s="6"/>
      <c r="I1862" s="24">
        <v>44475.431944444397</v>
      </c>
      <c r="J1862" s="6">
        <v>2</v>
      </c>
      <c r="K1862" s="6">
        <v>1</v>
      </c>
      <c r="L1862" s="6" t="str">
        <f>VLOOKUP(G1862,IDs!$Q$3:$R$22,2,0)</f>
        <v>Pune</v>
      </c>
      <c r="M1862" s="6">
        <f>VLOOKUP(E1862,IDs!$A$3:$C$161,3,0)</f>
        <v>1</v>
      </c>
      <c r="N1862" s="6" t="str">
        <f>VLOOKUP(M1862,IDs!$F$3:$G$17,2,0)</f>
        <v>Proctology</v>
      </c>
    </row>
    <row r="1863" spans="1:14" ht="12.75">
      <c r="A1863" s="6" t="s">
        <v>1599</v>
      </c>
      <c r="B1863" s="6">
        <v>46519</v>
      </c>
      <c r="C1863" s="6">
        <v>2</v>
      </c>
      <c r="D1863" s="6"/>
      <c r="E1863" s="6">
        <v>21</v>
      </c>
      <c r="F1863" s="6">
        <v>11</v>
      </c>
      <c r="G1863" s="6">
        <v>1</v>
      </c>
      <c r="H1863" s="6"/>
      <c r="I1863" s="24">
        <v>44475.444444444402</v>
      </c>
      <c r="J1863" s="6">
        <v>11</v>
      </c>
      <c r="K1863" s="6">
        <v>2</v>
      </c>
      <c r="L1863" s="6" t="str">
        <f>VLOOKUP(G1863,IDs!$Q$3:$R$22,2,0)</f>
        <v>New Delhi</v>
      </c>
      <c r="M1863" s="6">
        <f>VLOOKUP(E1863,IDs!$A$3:$C$161,3,0)</f>
        <v>1</v>
      </c>
      <c r="N1863" s="6" t="str">
        <f>VLOOKUP(M1863,IDs!$F$3:$G$17,2,0)</f>
        <v>Proctology</v>
      </c>
    </row>
    <row r="1864" spans="1:14" ht="12.75">
      <c r="A1864" s="6" t="s">
        <v>1600</v>
      </c>
      <c r="B1864" s="6">
        <v>46520</v>
      </c>
      <c r="C1864" s="6">
        <v>5</v>
      </c>
      <c r="D1864" s="6"/>
      <c r="E1864" s="6">
        <v>14</v>
      </c>
      <c r="F1864" s="6">
        <v>13</v>
      </c>
      <c r="G1864" s="6">
        <v>2</v>
      </c>
      <c r="H1864" s="6"/>
      <c r="I1864" s="24">
        <v>44475.444444444402</v>
      </c>
      <c r="J1864" s="6">
        <v>13</v>
      </c>
      <c r="K1864" s="6">
        <v>5</v>
      </c>
      <c r="L1864" s="6" t="str">
        <f>VLOOKUP(G1864,IDs!$Q$3:$R$22,2,0)</f>
        <v>Bangalore</v>
      </c>
      <c r="M1864" s="6">
        <f>VLOOKUP(E1864,IDs!$A$3:$C$161,3,0)</f>
        <v>6</v>
      </c>
      <c r="N1864" s="6" t="str">
        <f>VLOOKUP(M1864,IDs!$F$3:$G$17,2,0)</f>
        <v>Kidney Stone</v>
      </c>
    </row>
    <row r="1865" spans="1:14" ht="12.75">
      <c r="A1865" s="6" t="s">
        <v>1601</v>
      </c>
      <c r="B1865" s="6">
        <v>46521</v>
      </c>
      <c r="C1865" s="6">
        <v>2</v>
      </c>
      <c r="D1865" s="6"/>
      <c r="E1865" s="6">
        <v>37</v>
      </c>
      <c r="F1865" s="6">
        <v>2</v>
      </c>
      <c r="G1865" s="6">
        <v>1</v>
      </c>
      <c r="H1865" s="6"/>
      <c r="I1865" s="24">
        <v>44475.447916666701</v>
      </c>
      <c r="J1865" s="6">
        <v>2</v>
      </c>
      <c r="K1865" s="6">
        <v>2</v>
      </c>
      <c r="L1865" s="6" t="str">
        <f>VLOOKUP(G1865,IDs!$Q$3:$R$22,2,0)</f>
        <v>New Delhi</v>
      </c>
      <c r="M1865" s="6">
        <f>VLOOKUP(E1865,IDs!$A$3:$C$161,3,0)</f>
        <v>0</v>
      </c>
      <c r="N1865" s="6" t="str">
        <f>VLOOKUP(M1865,IDs!$F$3:$G$17,2,0)</f>
        <v>Not Assigned</v>
      </c>
    </row>
    <row r="1866" spans="1:14" ht="12.75">
      <c r="A1866" s="6" t="s">
        <v>1602</v>
      </c>
      <c r="B1866" s="6">
        <v>46523</v>
      </c>
      <c r="C1866" s="6">
        <v>1</v>
      </c>
      <c r="D1866" s="6"/>
      <c r="E1866" s="6">
        <v>2</v>
      </c>
      <c r="F1866" s="6">
        <v>12</v>
      </c>
      <c r="G1866" s="6">
        <v>1</v>
      </c>
      <c r="H1866" s="6"/>
      <c r="I1866" s="24">
        <v>44475.4506944444</v>
      </c>
      <c r="J1866" s="6">
        <v>12</v>
      </c>
      <c r="K1866" s="6">
        <v>1</v>
      </c>
      <c r="L1866" s="6" t="str">
        <f>VLOOKUP(G1866,IDs!$Q$3:$R$22,2,0)</f>
        <v>New Delhi</v>
      </c>
      <c r="M1866" s="6">
        <f>VLOOKUP(E1866,IDs!$A$3:$C$161,3,0)</f>
        <v>1</v>
      </c>
      <c r="N1866" s="6" t="str">
        <f>VLOOKUP(M1866,IDs!$F$3:$G$17,2,0)</f>
        <v>Proctology</v>
      </c>
    </row>
    <row r="1867" spans="1:14" ht="12.75">
      <c r="A1867" s="6" t="s">
        <v>1603</v>
      </c>
      <c r="B1867" s="6">
        <v>46524</v>
      </c>
      <c r="C1867" s="6">
        <v>5</v>
      </c>
      <c r="D1867" s="6"/>
      <c r="E1867" s="6">
        <v>2</v>
      </c>
      <c r="F1867" s="6">
        <v>13</v>
      </c>
      <c r="G1867" s="6">
        <v>1</v>
      </c>
      <c r="H1867" s="23">
        <v>44489</v>
      </c>
      <c r="I1867" s="24">
        <v>44475.451388888898</v>
      </c>
      <c r="J1867" s="6">
        <v>13</v>
      </c>
      <c r="K1867" s="6">
        <v>5</v>
      </c>
      <c r="L1867" s="6" t="str">
        <f>VLOOKUP(G1867,IDs!$Q$3:$R$22,2,0)</f>
        <v>New Delhi</v>
      </c>
      <c r="M1867" s="6">
        <f>VLOOKUP(E1867,IDs!$A$3:$C$161,3,0)</f>
        <v>1</v>
      </c>
      <c r="N1867" s="6" t="str">
        <f>VLOOKUP(M1867,IDs!$F$3:$G$17,2,0)</f>
        <v>Proctology</v>
      </c>
    </row>
    <row r="1868" spans="1:14" ht="12.75">
      <c r="A1868" s="6" t="s">
        <v>1602</v>
      </c>
      <c r="B1868" s="6">
        <v>46525</v>
      </c>
      <c r="C1868" s="6">
        <v>2</v>
      </c>
      <c r="D1868" s="6"/>
      <c r="E1868" s="6">
        <v>37</v>
      </c>
      <c r="F1868" s="6">
        <v>2</v>
      </c>
      <c r="G1868" s="6">
        <v>1</v>
      </c>
      <c r="H1868" s="23">
        <v>44482</v>
      </c>
      <c r="I1868" s="24">
        <v>44475.454861111102</v>
      </c>
      <c r="J1868" s="6">
        <v>2</v>
      </c>
      <c r="K1868" s="6">
        <v>2</v>
      </c>
      <c r="L1868" s="6" t="str">
        <f>VLOOKUP(G1868,IDs!$Q$3:$R$22,2,0)</f>
        <v>New Delhi</v>
      </c>
      <c r="M1868" s="6">
        <f>VLOOKUP(E1868,IDs!$A$3:$C$161,3,0)</f>
        <v>0</v>
      </c>
      <c r="N1868" s="6" t="str">
        <f>VLOOKUP(M1868,IDs!$F$3:$G$17,2,0)</f>
        <v>Not Assigned</v>
      </c>
    </row>
    <row r="1869" spans="1:14" ht="12.75">
      <c r="A1869" s="6" t="s">
        <v>1604</v>
      </c>
      <c r="B1869" s="6">
        <v>46526</v>
      </c>
      <c r="C1869" s="6">
        <v>5</v>
      </c>
      <c r="D1869" s="6"/>
      <c r="E1869" s="6">
        <v>2</v>
      </c>
      <c r="F1869" s="6">
        <v>2</v>
      </c>
      <c r="G1869" s="6">
        <v>2</v>
      </c>
      <c r="H1869" s="6"/>
      <c r="I1869" s="24">
        <v>44475.4555555556</v>
      </c>
      <c r="J1869" s="6">
        <v>2</v>
      </c>
      <c r="K1869" s="6">
        <v>5</v>
      </c>
      <c r="L1869" s="6" t="str">
        <f>VLOOKUP(G1869,IDs!$Q$3:$R$22,2,0)</f>
        <v>Bangalore</v>
      </c>
      <c r="M1869" s="6">
        <f>VLOOKUP(E1869,IDs!$A$3:$C$161,3,0)</f>
        <v>1</v>
      </c>
      <c r="N1869" s="6" t="str">
        <f>VLOOKUP(M1869,IDs!$F$3:$G$17,2,0)</f>
        <v>Proctology</v>
      </c>
    </row>
    <row r="1870" spans="1:14" ht="12.75">
      <c r="A1870" s="6" t="s">
        <v>1605</v>
      </c>
      <c r="B1870" s="6">
        <v>46527</v>
      </c>
      <c r="C1870" s="6">
        <v>2</v>
      </c>
      <c r="D1870" s="6"/>
      <c r="E1870" s="6">
        <v>37</v>
      </c>
      <c r="F1870" s="6">
        <v>2</v>
      </c>
      <c r="G1870" s="6">
        <v>4</v>
      </c>
      <c r="H1870" s="6"/>
      <c r="I1870" s="24">
        <v>44475.458333333299</v>
      </c>
      <c r="J1870" s="6">
        <v>2</v>
      </c>
      <c r="K1870" s="6">
        <v>2</v>
      </c>
      <c r="L1870" s="6" t="str">
        <f>VLOOKUP(G1870,IDs!$Q$3:$R$22,2,0)</f>
        <v>Hyderabad</v>
      </c>
      <c r="M1870" s="6">
        <f>VLOOKUP(E1870,IDs!$A$3:$C$161,3,0)</f>
        <v>0</v>
      </c>
      <c r="N1870" s="6" t="str">
        <f>VLOOKUP(M1870,IDs!$F$3:$G$17,2,0)</f>
        <v>Not Assigned</v>
      </c>
    </row>
    <row r="1871" spans="1:14" ht="12.75">
      <c r="A1871" s="6" t="s">
        <v>1606</v>
      </c>
      <c r="B1871" s="6">
        <v>46528</v>
      </c>
      <c r="C1871" s="6">
        <v>2</v>
      </c>
      <c r="D1871" s="6"/>
      <c r="E1871" s="6">
        <v>2</v>
      </c>
      <c r="F1871" s="6">
        <v>13</v>
      </c>
      <c r="G1871" s="6">
        <v>1</v>
      </c>
      <c r="H1871" s="6"/>
      <c r="I1871" s="24">
        <v>44475.458333333299</v>
      </c>
      <c r="J1871" s="6">
        <v>13</v>
      </c>
      <c r="K1871" s="6">
        <v>2</v>
      </c>
      <c r="L1871" s="6" t="str">
        <f>VLOOKUP(G1871,IDs!$Q$3:$R$22,2,0)</f>
        <v>New Delhi</v>
      </c>
      <c r="M1871" s="6">
        <f>VLOOKUP(E1871,IDs!$A$3:$C$161,3,0)</f>
        <v>1</v>
      </c>
      <c r="N1871" s="6" t="str">
        <f>VLOOKUP(M1871,IDs!$F$3:$G$17,2,0)</f>
        <v>Proctology</v>
      </c>
    </row>
    <row r="1872" spans="1:14" ht="12.75">
      <c r="A1872" s="6" t="s">
        <v>1607</v>
      </c>
      <c r="B1872" s="6">
        <v>46530</v>
      </c>
      <c r="C1872" s="6">
        <v>5</v>
      </c>
      <c r="D1872" s="6"/>
      <c r="E1872" s="6">
        <v>39</v>
      </c>
      <c r="F1872" s="6">
        <v>39</v>
      </c>
      <c r="G1872" s="6">
        <v>2</v>
      </c>
      <c r="H1872" s="6"/>
      <c r="I1872" s="24">
        <v>44475.464583333298</v>
      </c>
      <c r="J1872" s="6">
        <v>39</v>
      </c>
      <c r="K1872" s="6">
        <v>5</v>
      </c>
      <c r="L1872" s="6" t="str">
        <f>VLOOKUP(G1872,IDs!$Q$3:$R$22,2,0)</f>
        <v>Bangalore</v>
      </c>
      <c r="M1872" s="6">
        <f>VLOOKUP(E1872,IDs!$A$3:$C$161,3,0)</f>
        <v>2</v>
      </c>
      <c r="N1872" s="6" t="str">
        <f>VLOOKUP(M1872,IDs!$F$3:$G$17,2,0)</f>
        <v>Urology Circumcision</v>
      </c>
    </row>
    <row r="1873" spans="1:14" ht="12.75">
      <c r="A1873" s="6" t="s">
        <v>1608</v>
      </c>
      <c r="B1873" s="6">
        <v>46531</v>
      </c>
      <c r="C1873" s="6">
        <v>2</v>
      </c>
      <c r="D1873" s="6" t="s">
        <v>49</v>
      </c>
      <c r="E1873" s="6">
        <v>15</v>
      </c>
      <c r="F1873" s="6">
        <v>13</v>
      </c>
      <c r="G1873" s="6">
        <v>2</v>
      </c>
      <c r="H1873" s="6"/>
      <c r="I1873" s="24">
        <v>44475.465277777803</v>
      </c>
      <c r="J1873" s="6">
        <v>13</v>
      </c>
      <c r="K1873" s="6">
        <v>2</v>
      </c>
      <c r="L1873" s="6" t="str">
        <f>VLOOKUP(G1873,IDs!$Q$3:$R$22,2,0)</f>
        <v>Bangalore</v>
      </c>
      <c r="M1873" s="6">
        <f>VLOOKUP(E1873,IDs!$A$3:$C$161,3,0)</f>
        <v>3</v>
      </c>
      <c r="N1873" s="6" t="str">
        <f>VLOOKUP(M1873,IDs!$F$3:$G$17,2,0)</f>
        <v>Laproscopy</v>
      </c>
    </row>
    <row r="1874" spans="1:14" ht="12.75">
      <c r="A1874" s="6" t="s">
        <v>1434</v>
      </c>
      <c r="B1874" s="6">
        <v>46532</v>
      </c>
      <c r="C1874" s="6">
        <v>5</v>
      </c>
      <c r="D1874" s="6" t="s">
        <v>54</v>
      </c>
      <c r="E1874" s="6">
        <v>39</v>
      </c>
      <c r="F1874" s="6">
        <v>4</v>
      </c>
      <c r="G1874" s="6">
        <v>3</v>
      </c>
      <c r="H1874" s="24">
        <v>44727</v>
      </c>
      <c r="I1874" s="24">
        <v>44475.470833333296</v>
      </c>
      <c r="J1874" s="6">
        <v>4</v>
      </c>
      <c r="K1874" s="6">
        <v>5</v>
      </c>
      <c r="L1874" s="6" t="str">
        <f>VLOOKUP(G1874,IDs!$Q$3:$R$22,2,0)</f>
        <v>Mumbai</v>
      </c>
      <c r="M1874" s="6">
        <f>VLOOKUP(E1874,IDs!$A$3:$C$161,3,0)</f>
        <v>2</v>
      </c>
      <c r="N1874" s="6" t="str">
        <f>VLOOKUP(M1874,IDs!$F$3:$G$17,2,0)</f>
        <v>Urology Circumcision</v>
      </c>
    </row>
    <row r="1875" spans="1:14" ht="12.75">
      <c r="A1875" s="6" t="s">
        <v>1609</v>
      </c>
      <c r="B1875" s="6">
        <v>46533</v>
      </c>
      <c r="C1875" s="6">
        <v>1</v>
      </c>
      <c r="D1875" s="6"/>
      <c r="E1875" s="6">
        <v>2</v>
      </c>
      <c r="F1875" s="6">
        <v>2</v>
      </c>
      <c r="G1875" s="6">
        <v>1</v>
      </c>
      <c r="H1875" s="6"/>
      <c r="I1875" s="24">
        <v>44475.476388888899</v>
      </c>
      <c r="J1875" s="6">
        <v>2</v>
      </c>
      <c r="K1875" s="6">
        <v>1</v>
      </c>
      <c r="L1875" s="6" t="str">
        <f>VLOOKUP(G1875,IDs!$Q$3:$R$22,2,0)</f>
        <v>New Delhi</v>
      </c>
      <c r="M1875" s="6">
        <f>VLOOKUP(E1875,IDs!$A$3:$C$161,3,0)</f>
        <v>1</v>
      </c>
      <c r="N1875" s="6" t="str">
        <f>VLOOKUP(M1875,IDs!$F$3:$G$17,2,0)</f>
        <v>Proctology</v>
      </c>
    </row>
    <row r="1876" spans="1:14" ht="12.75">
      <c r="A1876" s="6" t="s">
        <v>1610</v>
      </c>
      <c r="B1876" s="6">
        <v>46534</v>
      </c>
      <c r="C1876" s="6">
        <v>1</v>
      </c>
      <c r="D1876" s="6"/>
      <c r="E1876" s="6">
        <v>15</v>
      </c>
      <c r="F1876" s="6">
        <v>13</v>
      </c>
      <c r="G1876" s="6">
        <v>1</v>
      </c>
      <c r="H1876" s="6"/>
      <c r="I1876" s="24">
        <v>44475.479166666701</v>
      </c>
      <c r="J1876" s="6">
        <v>13</v>
      </c>
      <c r="K1876" s="6">
        <v>1</v>
      </c>
      <c r="L1876" s="6" t="str">
        <f>VLOOKUP(G1876,IDs!$Q$3:$R$22,2,0)</f>
        <v>New Delhi</v>
      </c>
      <c r="M1876" s="6">
        <f>VLOOKUP(E1876,IDs!$A$3:$C$161,3,0)</f>
        <v>3</v>
      </c>
      <c r="N1876" s="6" t="str">
        <f>VLOOKUP(M1876,IDs!$F$3:$G$17,2,0)</f>
        <v>Laproscopy</v>
      </c>
    </row>
    <row r="1877" spans="1:14" ht="12.75">
      <c r="A1877" s="6" t="s">
        <v>1611</v>
      </c>
      <c r="B1877" s="6">
        <v>46535</v>
      </c>
      <c r="C1877" s="6">
        <v>1</v>
      </c>
      <c r="D1877" s="6" t="s">
        <v>49</v>
      </c>
      <c r="E1877" s="6">
        <v>34</v>
      </c>
      <c r="F1877" s="6">
        <v>13</v>
      </c>
      <c r="G1877" s="6">
        <v>1</v>
      </c>
      <c r="H1877" s="24">
        <v>44727</v>
      </c>
      <c r="I1877" s="24">
        <v>44475.4819444444</v>
      </c>
      <c r="J1877" s="6">
        <v>13</v>
      </c>
      <c r="K1877" s="6">
        <v>1</v>
      </c>
      <c r="L1877" s="6" t="str">
        <f>VLOOKUP(G1877,IDs!$Q$3:$R$22,2,0)</f>
        <v>New Delhi</v>
      </c>
      <c r="M1877" s="6">
        <f>VLOOKUP(E1877,IDs!$A$3:$C$161,3,0)</f>
        <v>7</v>
      </c>
      <c r="N1877" s="6" t="str">
        <f>VLOOKUP(M1877,IDs!$F$3:$G$17,2,0)</f>
        <v>Cosmetic</v>
      </c>
    </row>
    <row r="1878" spans="1:14" ht="12.75">
      <c r="A1878" s="6" t="s">
        <v>1612</v>
      </c>
      <c r="B1878" s="6">
        <v>46536</v>
      </c>
      <c r="C1878" s="6">
        <v>8</v>
      </c>
      <c r="D1878" s="6" t="s">
        <v>49</v>
      </c>
      <c r="E1878" s="6">
        <v>2</v>
      </c>
      <c r="F1878" s="6">
        <v>13</v>
      </c>
      <c r="G1878" s="6">
        <v>3</v>
      </c>
      <c r="H1878" s="24">
        <v>44585</v>
      </c>
      <c r="I1878" s="24">
        <v>44475.483333333301</v>
      </c>
      <c r="J1878" s="6">
        <v>13</v>
      </c>
      <c r="K1878" s="6">
        <v>8</v>
      </c>
      <c r="L1878" s="6" t="str">
        <f>VLOOKUP(G1878,IDs!$Q$3:$R$22,2,0)</f>
        <v>Mumbai</v>
      </c>
      <c r="M1878" s="6">
        <f>VLOOKUP(E1878,IDs!$A$3:$C$161,3,0)</f>
        <v>1</v>
      </c>
      <c r="N1878" s="6" t="str">
        <f>VLOOKUP(M1878,IDs!$F$3:$G$17,2,0)</f>
        <v>Proctology</v>
      </c>
    </row>
    <row r="1879" spans="1:14" ht="12.75">
      <c r="A1879" s="6" t="s">
        <v>1212</v>
      </c>
      <c r="B1879" s="6">
        <v>46537</v>
      </c>
      <c r="C1879" s="6">
        <v>8</v>
      </c>
      <c r="D1879" s="6"/>
      <c r="E1879" s="6">
        <v>39</v>
      </c>
      <c r="F1879" s="6">
        <v>2</v>
      </c>
      <c r="G1879" s="6">
        <v>1</v>
      </c>
      <c r="H1879" s="6"/>
      <c r="I1879" s="24">
        <v>44475.483333333301</v>
      </c>
      <c r="J1879" s="6">
        <v>2</v>
      </c>
      <c r="K1879" s="6">
        <v>8</v>
      </c>
      <c r="L1879" s="6" t="str">
        <f>VLOOKUP(G1879,IDs!$Q$3:$R$22,2,0)</f>
        <v>New Delhi</v>
      </c>
      <c r="M1879" s="6">
        <f>VLOOKUP(E1879,IDs!$A$3:$C$161,3,0)</f>
        <v>2</v>
      </c>
      <c r="N1879" s="6" t="str">
        <f>VLOOKUP(M1879,IDs!$F$3:$G$17,2,0)</f>
        <v>Urology Circumcision</v>
      </c>
    </row>
    <row r="1880" spans="1:14" ht="12.75">
      <c r="A1880" s="6" t="s">
        <v>1613</v>
      </c>
      <c r="B1880" s="6">
        <v>46538</v>
      </c>
      <c r="C1880" s="6">
        <v>5</v>
      </c>
      <c r="D1880" s="6"/>
      <c r="E1880" s="6">
        <v>14</v>
      </c>
      <c r="F1880" s="6">
        <v>39</v>
      </c>
      <c r="G1880" s="6">
        <v>20</v>
      </c>
      <c r="H1880" s="24">
        <v>44709</v>
      </c>
      <c r="I1880" s="24">
        <v>44475.484722222202</v>
      </c>
      <c r="J1880" s="6">
        <v>39</v>
      </c>
      <c r="K1880" s="6">
        <v>5</v>
      </c>
      <c r="L1880" s="6" t="str">
        <f>VLOOKUP(G1880,IDs!$Q$3:$R$22,2,0)</f>
        <v>Ahmedabad</v>
      </c>
      <c r="M1880" s="6">
        <f>VLOOKUP(E1880,IDs!$A$3:$C$161,3,0)</f>
        <v>6</v>
      </c>
      <c r="N1880" s="6" t="str">
        <f>VLOOKUP(M1880,IDs!$F$3:$G$17,2,0)</f>
        <v>Kidney Stone</v>
      </c>
    </row>
    <row r="1881" spans="1:14" ht="12.75">
      <c r="A1881" s="6" t="s">
        <v>1614</v>
      </c>
      <c r="B1881" s="6">
        <v>46539</v>
      </c>
      <c r="C1881" s="6">
        <v>8</v>
      </c>
      <c r="D1881" s="6" t="s">
        <v>49</v>
      </c>
      <c r="E1881" s="6">
        <v>135</v>
      </c>
      <c r="F1881" s="6">
        <v>13</v>
      </c>
      <c r="G1881" s="6">
        <v>1</v>
      </c>
      <c r="H1881" s="24">
        <v>44793</v>
      </c>
      <c r="I1881" s="24">
        <v>44475.486111111102</v>
      </c>
      <c r="J1881" s="6">
        <v>13</v>
      </c>
      <c r="K1881" s="6">
        <v>8</v>
      </c>
      <c r="L1881" s="6" t="str">
        <f>VLOOKUP(G1881,IDs!$Q$3:$R$22,2,0)</f>
        <v>New Delhi</v>
      </c>
      <c r="M1881" s="6">
        <f>VLOOKUP(E1881,IDs!$A$3:$C$161,3,0)</f>
        <v>10</v>
      </c>
      <c r="N1881" s="6" t="str">
        <f>VLOOKUP(M1881,IDs!$F$3:$G$17,2,0)</f>
        <v>Dental</v>
      </c>
    </row>
    <row r="1882" spans="1:14" ht="12.75">
      <c r="A1882" s="6" t="s">
        <v>1615</v>
      </c>
      <c r="B1882" s="6">
        <v>46540</v>
      </c>
      <c r="C1882" s="6">
        <v>5</v>
      </c>
      <c r="D1882" s="6"/>
      <c r="E1882" s="6">
        <v>14</v>
      </c>
      <c r="F1882" s="6">
        <v>2</v>
      </c>
      <c r="G1882" s="6">
        <v>2</v>
      </c>
      <c r="H1882" s="6"/>
      <c r="I1882" s="24">
        <v>44475.488194444399</v>
      </c>
      <c r="J1882" s="6">
        <v>2</v>
      </c>
      <c r="K1882" s="6">
        <v>5</v>
      </c>
      <c r="L1882" s="6" t="str">
        <f>VLOOKUP(G1882,IDs!$Q$3:$R$22,2,0)</f>
        <v>Bangalore</v>
      </c>
      <c r="M1882" s="6">
        <f>VLOOKUP(E1882,IDs!$A$3:$C$161,3,0)</f>
        <v>6</v>
      </c>
      <c r="N1882" s="6" t="str">
        <f>VLOOKUP(M1882,IDs!$F$3:$G$17,2,0)</f>
        <v>Kidney Stone</v>
      </c>
    </row>
    <row r="1883" spans="1:14" ht="12.75">
      <c r="A1883" s="6" t="s">
        <v>216</v>
      </c>
      <c r="B1883" s="6">
        <v>46541</v>
      </c>
      <c r="C1883" s="6">
        <v>2</v>
      </c>
      <c r="D1883" s="6" t="s">
        <v>49</v>
      </c>
      <c r="E1883" s="6">
        <v>19</v>
      </c>
      <c r="F1883" s="6">
        <v>51</v>
      </c>
      <c r="G1883" s="6">
        <v>6</v>
      </c>
      <c r="H1883" s="23">
        <v>44530</v>
      </c>
      <c r="I1883" s="24">
        <v>44475.489583333299</v>
      </c>
      <c r="J1883" s="6">
        <v>51</v>
      </c>
      <c r="K1883" s="6">
        <v>2</v>
      </c>
      <c r="L1883" s="6" t="str">
        <f>VLOOKUP(G1883,IDs!$Q$3:$R$22,2,0)</f>
        <v>Pune</v>
      </c>
      <c r="M1883" s="6">
        <f>VLOOKUP(E1883,IDs!$A$3:$C$161,3,0)</f>
        <v>1</v>
      </c>
      <c r="N1883" s="6" t="str">
        <f>VLOOKUP(M1883,IDs!$F$3:$G$17,2,0)</f>
        <v>Proctology</v>
      </c>
    </row>
    <row r="1884" spans="1:14" ht="12.75">
      <c r="A1884" s="6" t="s">
        <v>1616</v>
      </c>
      <c r="B1884" s="6">
        <v>46543</v>
      </c>
      <c r="C1884" s="6">
        <v>5</v>
      </c>
      <c r="D1884" s="6"/>
      <c r="E1884" s="6">
        <v>14</v>
      </c>
      <c r="F1884" s="6">
        <v>2</v>
      </c>
      <c r="G1884" s="6">
        <v>2</v>
      </c>
      <c r="H1884" s="6"/>
      <c r="I1884" s="24">
        <v>44475.490277777797</v>
      </c>
      <c r="J1884" s="6">
        <v>2</v>
      </c>
      <c r="K1884" s="6">
        <v>5</v>
      </c>
      <c r="L1884" s="6" t="str">
        <f>VLOOKUP(G1884,IDs!$Q$3:$R$22,2,0)</f>
        <v>Bangalore</v>
      </c>
      <c r="M1884" s="6">
        <f>VLOOKUP(E1884,IDs!$A$3:$C$161,3,0)</f>
        <v>6</v>
      </c>
      <c r="N1884" s="6" t="str">
        <f>VLOOKUP(M1884,IDs!$F$3:$G$17,2,0)</f>
        <v>Kidney Stone</v>
      </c>
    </row>
    <row r="1885" spans="1:14" ht="12.75">
      <c r="A1885" s="6" t="s">
        <v>1617</v>
      </c>
      <c r="B1885" s="6">
        <v>46544</v>
      </c>
      <c r="C1885" s="6">
        <v>5</v>
      </c>
      <c r="D1885" s="6" t="s">
        <v>49</v>
      </c>
      <c r="E1885" s="6">
        <v>135</v>
      </c>
      <c r="F1885" s="6">
        <v>2</v>
      </c>
      <c r="G1885" s="6">
        <v>1</v>
      </c>
      <c r="H1885" s="6"/>
      <c r="I1885" s="24">
        <v>44475.490277777797</v>
      </c>
      <c r="J1885" s="6">
        <v>2</v>
      </c>
      <c r="K1885" s="6">
        <v>5</v>
      </c>
      <c r="L1885" s="6" t="str">
        <f>VLOOKUP(G1885,IDs!$Q$3:$R$22,2,0)</f>
        <v>New Delhi</v>
      </c>
      <c r="M1885" s="6">
        <f>VLOOKUP(E1885,IDs!$A$3:$C$161,3,0)</f>
        <v>10</v>
      </c>
      <c r="N1885" s="6" t="str">
        <f>VLOOKUP(M1885,IDs!$F$3:$G$17,2,0)</f>
        <v>Dental</v>
      </c>
    </row>
    <row r="1886" spans="1:14" ht="12.75">
      <c r="A1886" s="6" t="s">
        <v>1618</v>
      </c>
      <c r="B1886" s="6">
        <v>46545</v>
      </c>
      <c r="C1886" s="6">
        <v>5</v>
      </c>
      <c r="D1886" s="6"/>
      <c r="E1886" s="6">
        <v>17</v>
      </c>
      <c r="F1886" s="6">
        <v>2</v>
      </c>
      <c r="G1886" s="6">
        <v>2</v>
      </c>
      <c r="H1886" s="6"/>
      <c r="I1886" s="24">
        <v>44475.491666666698</v>
      </c>
      <c r="J1886" s="6">
        <v>2</v>
      </c>
      <c r="K1886" s="6">
        <v>5</v>
      </c>
      <c r="L1886" s="6" t="str">
        <f>VLOOKUP(G1886,IDs!$Q$3:$R$22,2,0)</f>
        <v>Bangalore</v>
      </c>
      <c r="M1886" s="6">
        <f>VLOOKUP(E1886,IDs!$A$3:$C$161,3,0)</f>
        <v>7</v>
      </c>
      <c r="N1886" s="6" t="str">
        <f>VLOOKUP(M1886,IDs!$F$3:$G$17,2,0)</f>
        <v>Cosmetic</v>
      </c>
    </row>
    <row r="1887" spans="1:14" ht="12.75">
      <c r="A1887" s="6" t="s">
        <v>1619</v>
      </c>
      <c r="B1887" s="6">
        <v>46546</v>
      </c>
      <c r="C1887" s="6">
        <v>5</v>
      </c>
      <c r="D1887" s="6"/>
      <c r="E1887" s="6">
        <v>14</v>
      </c>
      <c r="F1887" s="6">
        <v>2</v>
      </c>
      <c r="G1887" s="6">
        <v>3</v>
      </c>
      <c r="H1887" s="6"/>
      <c r="I1887" s="24">
        <v>44475.492361111101</v>
      </c>
      <c r="J1887" s="6">
        <v>2</v>
      </c>
      <c r="K1887" s="6">
        <v>5</v>
      </c>
      <c r="L1887" s="6" t="str">
        <f>VLOOKUP(G1887,IDs!$Q$3:$R$22,2,0)</f>
        <v>Mumbai</v>
      </c>
      <c r="M1887" s="6">
        <f>VLOOKUP(E1887,IDs!$A$3:$C$161,3,0)</f>
        <v>6</v>
      </c>
      <c r="N1887" s="6" t="str">
        <f>VLOOKUP(M1887,IDs!$F$3:$G$17,2,0)</f>
        <v>Kidney Stone</v>
      </c>
    </row>
    <row r="1888" spans="1:14" ht="12.75">
      <c r="A1888" s="6" t="s">
        <v>1620</v>
      </c>
      <c r="B1888" s="6">
        <v>46547</v>
      </c>
      <c r="C1888" s="6">
        <v>1</v>
      </c>
      <c r="D1888" s="6"/>
      <c r="E1888" s="6">
        <v>19</v>
      </c>
      <c r="F1888" s="6">
        <v>12</v>
      </c>
      <c r="G1888" s="6">
        <v>2</v>
      </c>
      <c r="H1888" s="6"/>
      <c r="I1888" s="24">
        <v>44475.493750000001</v>
      </c>
      <c r="J1888" s="6">
        <v>12</v>
      </c>
      <c r="K1888" s="6">
        <v>1</v>
      </c>
      <c r="L1888" s="6" t="str">
        <f>VLOOKUP(G1888,IDs!$Q$3:$R$22,2,0)</f>
        <v>Bangalore</v>
      </c>
      <c r="M1888" s="6">
        <f>VLOOKUP(E1888,IDs!$A$3:$C$161,3,0)</f>
        <v>1</v>
      </c>
      <c r="N1888" s="6" t="str">
        <f>VLOOKUP(M1888,IDs!$F$3:$G$17,2,0)</f>
        <v>Proctology</v>
      </c>
    </row>
    <row r="1889" spans="1:14" ht="12.75">
      <c r="A1889" s="6" t="s">
        <v>1620</v>
      </c>
      <c r="B1889" s="6">
        <v>46548</v>
      </c>
      <c r="C1889" s="6">
        <v>4</v>
      </c>
      <c r="D1889" s="6"/>
      <c r="E1889" s="6">
        <v>19</v>
      </c>
      <c r="F1889" s="6">
        <v>13</v>
      </c>
      <c r="G1889" s="6">
        <v>2</v>
      </c>
      <c r="H1889" s="23">
        <v>44482</v>
      </c>
      <c r="I1889" s="24">
        <v>44475.494444444397</v>
      </c>
      <c r="J1889" s="6">
        <v>13</v>
      </c>
      <c r="K1889" s="6">
        <v>4</v>
      </c>
      <c r="L1889" s="6" t="str">
        <f>VLOOKUP(G1889,IDs!$Q$3:$R$22,2,0)</f>
        <v>Bangalore</v>
      </c>
      <c r="M1889" s="6">
        <f>VLOOKUP(E1889,IDs!$A$3:$C$161,3,0)</f>
        <v>1</v>
      </c>
      <c r="N1889" s="6" t="str">
        <f>VLOOKUP(M1889,IDs!$F$3:$G$17,2,0)</f>
        <v>Proctology</v>
      </c>
    </row>
    <row r="1890" spans="1:14" ht="12.75">
      <c r="A1890" s="6" t="s">
        <v>1621</v>
      </c>
      <c r="B1890" s="6">
        <v>46549</v>
      </c>
      <c r="C1890" s="6">
        <v>5</v>
      </c>
      <c r="D1890" s="6" t="s">
        <v>49</v>
      </c>
      <c r="E1890" s="6">
        <v>16</v>
      </c>
      <c r="F1890" s="6">
        <v>13</v>
      </c>
      <c r="G1890" s="6">
        <v>11</v>
      </c>
      <c r="H1890" s="6"/>
      <c r="I1890" s="24">
        <v>44475.494444444397</v>
      </c>
      <c r="J1890" s="6">
        <v>13</v>
      </c>
      <c r="K1890" s="6">
        <v>5</v>
      </c>
      <c r="L1890" s="6" t="str">
        <f>VLOOKUP(G1890,IDs!$Q$3:$R$22,2,0)</f>
        <v>Chennai</v>
      </c>
      <c r="M1890" s="6">
        <f>VLOOKUP(E1890,IDs!$A$3:$C$161,3,0)</f>
        <v>3</v>
      </c>
      <c r="N1890" s="6" t="str">
        <f>VLOOKUP(M1890,IDs!$F$3:$G$17,2,0)</f>
        <v>Laproscopy</v>
      </c>
    </row>
    <row r="1891" spans="1:14" ht="12.75">
      <c r="A1891" s="6" t="s">
        <v>1622</v>
      </c>
      <c r="B1891" s="6">
        <v>46550</v>
      </c>
      <c r="C1891" s="6">
        <v>2</v>
      </c>
      <c r="D1891" s="6"/>
      <c r="E1891" s="6">
        <v>37</v>
      </c>
      <c r="F1891" s="6">
        <v>53</v>
      </c>
      <c r="G1891" s="6">
        <v>4</v>
      </c>
      <c r="H1891" s="6"/>
      <c r="I1891" s="24">
        <v>44475.496527777803</v>
      </c>
      <c r="J1891" s="6">
        <v>53</v>
      </c>
      <c r="K1891" s="6">
        <v>2</v>
      </c>
      <c r="L1891" s="6" t="str">
        <f>VLOOKUP(G1891,IDs!$Q$3:$R$22,2,0)</f>
        <v>Hyderabad</v>
      </c>
      <c r="M1891" s="6">
        <f>VLOOKUP(E1891,IDs!$A$3:$C$161,3,0)</f>
        <v>0</v>
      </c>
      <c r="N1891" s="6" t="str">
        <f>VLOOKUP(M1891,IDs!$F$3:$G$17,2,0)</f>
        <v>Not Assigned</v>
      </c>
    </row>
    <row r="1892" spans="1:14" ht="12.75">
      <c r="A1892" s="6" t="s">
        <v>1623</v>
      </c>
      <c r="B1892" s="6">
        <v>46551</v>
      </c>
      <c r="C1892" s="6">
        <v>5</v>
      </c>
      <c r="D1892" s="6"/>
      <c r="E1892" s="6">
        <v>14</v>
      </c>
      <c r="F1892" s="6">
        <v>2</v>
      </c>
      <c r="G1892" s="6">
        <v>2</v>
      </c>
      <c r="H1892" s="6"/>
      <c r="I1892" s="24">
        <v>44475.498611111099</v>
      </c>
      <c r="J1892" s="6">
        <v>2</v>
      </c>
      <c r="K1892" s="6">
        <v>5</v>
      </c>
      <c r="L1892" s="6" t="str">
        <f>VLOOKUP(G1892,IDs!$Q$3:$R$22,2,0)</f>
        <v>Bangalore</v>
      </c>
      <c r="M1892" s="6">
        <f>VLOOKUP(E1892,IDs!$A$3:$C$161,3,0)</f>
        <v>6</v>
      </c>
      <c r="N1892" s="6" t="str">
        <f>VLOOKUP(M1892,IDs!$F$3:$G$17,2,0)</f>
        <v>Kidney Stone</v>
      </c>
    </row>
    <row r="1893" spans="1:14" ht="12.75">
      <c r="A1893" s="6" t="s">
        <v>1624</v>
      </c>
      <c r="B1893" s="6">
        <v>46553</v>
      </c>
      <c r="C1893" s="6">
        <v>1</v>
      </c>
      <c r="D1893" s="6"/>
      <c r="E1893" s="6">
        <v>2</v>
      </c>
      <c r="F1893" s="6">
        <v>13</v>
      </c>
      <c r="G1893" s="6">
        <v>3</v>
      </c>
      <c r="H1893" s="6"/>
      <c r="I1893" s="24">
        <v>44475.502083333296</v>
      </c>
      <c r="J1893" s="6">
        <v>13</v>
      </c>
      <c r="K1893" s="6">
        <v>1</v>
      </c>
      <c r="L1893" s="6" t="str">
        <f>VLOOKUP(G1893,IDs!$Q$3:$R$22,2,0)</f>
        <v>Mumbai</v>
      </c>
      <c r="M1893" s="6">
        <f>VLOOKUP(E1893,IDs!$A$3:$C$161,3,0)</f>
        <v>1</v>
      </c>
      <c r="N1893" s="6" t="str">
        <f>VLOOKUP(M1893,IDs!$F$3:$G$17,2,0)</f>
        <v>Proctology</v>
      </c>
    </row>
    <row r="1894" spans="1:14" ht="12.75">
      <c r="A1894" s="6" t="s">
        <v>1625</v>
      </c>
      <c r="B1894" s="6">
        <v>46554</v>
      </c>
      <c r="C1894" s="6">
        <v>2</v>
      </c>
      <c r="D1894" s="6"/>
      <c r="E1894" s="6">
        <v>37</v>
      </c>
      <c r="F1894" s="6">
        <v>12</v>
      </c>
      <c r="G1894" s="6">
        <v>3</v>
      </c>
      <c r="H1894" s="6"/>
      <c r="I1894" s="24">
        <v>44475.503472222197</v>
      </c>
      <c r="J1894" s="6">
        <v>12</v>
      </c>
      <c r="K1894" s="6">
        <v>2</v>
      </c>
      <c r="L1894" s="6" t="str">
        <f>VLOOKUP(G1894,IDs!$Q$3:$R$22,2,0)</f>
        <v>Mumbai</v>
      </c>
      <c r="M1894" s="6">
        <f>VLOOKUP(E1894,IDs!$A$3:$C$161,3,0)</f>
        <v>0</v>
      </c>
      <c r="N1894" s="6" t="str">
        <f>VLOOKUP(M1894,IDs!$F$3:$G$17,2,0)</f>
        <v>Not Assigned</v>
      </c>
    </row>
    <row r="1895" spans="1:14" ht="12.75">
      <c r="A1895" s="6" t="s">
        <v>1625</v>
      </c>
      <c r="B1895" s="6">
        <v>46555</v>
      </c>
      <c r="C1895" s="6">
        <v>2</v>
      </c>
      <c r="D1895" s="6"/>
      <c r="E1895" s="6">
        <v>19</v>
      </c>
      <c r="F1895" s="6">
        <v>13</v>
      </c>
      <c r="G1895" s="6">
        <v>3</v>
      </c>
      <c r="H1895" s="24">
        <v>44747</v>
      </c>
      <c r="I1895" s="24">
        <v>44475.503472222197</v>
      </c>
      <c r="J1895" s="6">
        <v>13</v>
      </c>
      <c r="K1895" s="6">
        <v>2</v>
      </c>
      <c r="L1895" s="6" t="str">
        <f>VLOOKUP(G1895,IDs!$Q$3:$R$22,2,0)</f>
        <v>Mumbai</v>
      </c>
      <c r="M1895" s="6">
        <f>VLOOKUP(E1895,IDs!$A$3:$C$161,3,0)</f>
        <v>1</v>
      </c>
      <c r="N1895" s="6" t="str">
        <f>VLOOKUP(M1895,IDs!$F$3:$G$17,2,0)</f>
        <v>Proctology</v>
      </c>
    </row>
    <row r="1896" spans="1:14" ht="12.75">
      <c r="A1896" s="6" t="s">
        <v>1626</v>
      </c>
      <c r="B1896" s="6">
        <v>46557</v>
      </c>
      <c r="C1896" s="6">
        <v>2</v>
      </c>
      <c r="D1896" s="6" t="s">
        <v>54</v>
      </c>
      <c r="E1896" s="6">
        <v>37</v>
      </c>
      <c r="F1896" s="6">
        <v>4</v>
      </c>
      <c r="G1896" s="6">
        <v>6</v>
      </c>
      <c r="H1896" s="24">
        <v>44727</v>
      </c>
      <c r="I1896" s="24">
        <v>44475.510416666701</v>
      </c>
      <c r="J1896" s="6">
        <v>4</v>
      </c>
      <c r="K1896" s="6">
        <v>2</v>
      </c>
      <c r="L1896" s="6" t="str">
        <f>VLOOKUP(G1896,IDs!$Q$3:$R$22,2,0)</f>
        <v>Pune</v>
      </c>
      <c r="M1896" s="6">
        <f>VLOOKUP(E1896,IDs!$A$3:$C$161,3,0)</f>
        <v>0</v>
      </c>
      <c r="N1896" s="6" t="str">
        <f>VLOOKUP(M1896,IDs!$F$3:$G$17,2,0)</f>
        <v>Not Assigned</v>
      </c>
    </row>
    <row r="1897" spans="1:14" ht="12.75">
      <c r="A1897" s="6" t="s">
        <v>1627</v>
      </c>
      <c r="B1897" s="6">
        <v>46558</v>
      </c>
      <c r="C1897" s="6">
        <v>5</v>
      </c>
      <c r="D1897" s="6"/>
      <c r="E1897" s="6">
        <v>2</v>
      </c>
      <c r="F1897" s="6">
        <v>4</v>
      </c>
      <c r="G1897" s="6">
        <v>3</v>
      </c>
      <c r="H1897" s="24">
        <v>44747</v>
      </c>
      <c r="I1897" s="24">
        <v>44475.511805555601</v>
      </c>
      <c r="J1897" s="6">
        <v>4</v>
      </c>
      <c r="K1897" s="6">
        <v>5</v>
      </c>
      <c r="L1897" s="6" t="str">
        <f>VLOOKUP(G1897,IDs!$Q$3:$R$22,2,0)</f>
        <v>Mumbai</v>
      </c>
      <c r="M1897" s="6">
        <f>VLOOKUP(E1897,IDs!$A$3:$C$161,3,0)</f>
        <v>1</v>
      </c>
      <c r="N1897" s="6" t="str">
        <f>VLOOKUP(M1897,IDs!$F$3:$G$17,2,0)</f>
        <v>Proctology</v>
      </c>
    </row>
    <row r="1898" spans="1:14" ht="12.75">
      <c r="A1898" s="6" t="s">
        <v>1628</v>
      </c>
      <c r="B1898" s="6">
        <v>46559</v>
      </c>
      <c r="C1898" s="6">
        <v>5</v>
      </c>
      <c r="D1898" s="6"/>
      <c r="E1898" s="6">
        <v>14</v>
      </c>
      <c r="F1898" s="6">
        <v>13</v>
      </c>
      <c r="G1898" s="6">
        <v>3</v>
      </c>
      <c r="H1898" s="6"/>
      <c r="I1898" s="24">
        <v>44475.512499999997</v>
      </c>
      <c r="J1898" s="6">
        <v>13</v>
      </c>
      <c r="K1898" s="6">
        <v>5</v>
      </c>
      <c r="L1898" s="6" t="str">
        <f>VLOOKUP(G1898,IDs!$Q$3:$R$22,2,0)</f>
        <v>Mumbai</v>
      </c>
      <c r="M1898" s="6">
        <f>VLOOKUP(E1898,IDs!$A$3:$C$161,3,0)</f>
        <v>6</v>
      </c>
      <c r="N1898" s="6" t="str">
        <f>VLOOKUP(M1898,IDs!$F$3:$G$17,2,0)</f>
        <v>Kidney Stone</v>
      </c>
    </row>
    <row r="1899" spans="1:14" ht="12.75">
      <c r="A1899" s="6" t="s">
        <v>1629</v>
      </c>
      <c r="B1899" s="6">
        <v>46561</v>
      </c>
      <c r="C1899" s="6">
        <v>2</v>
      </c>
      <c r="D1899" s="6"/>
      <c r="E1899" s="6">
        <v>2</v>
      </c>
      <c r="F1899" s="6">
        <v>13</v>
      </c>
      <c r="G1899" s="6">
        <v>6</v>
      </c>
      <c r="H1899" s="6"/>
      <c r="I1899" s="24">
        <v>44475.513888888898</v>
      </c>
      <c r="J1899" s="6">
        <v>13</v>
      </c>
      <c r="K1899" s="6">
        <v>2</v>
      </c>
      <c r="L1899" s="6" t="str">
        <f>VLOOKUP(G1899,IDs!$Q$3:$R$22,2,0)</f>
        <v>Pune</v>
      </c>
      <c r="M1899" s="6">
        <f>VLOOKUP(E1899,IDs!$A$3:$C$161,3,0)</f>
        <v>1</v>
      </c>
      <c r="N1899" s="6" t="str">
        <f>VLOOKUP(M1899,IDs!$F$3:$G$17,2,0)</f>
        <v>Proctology</v>
      </c>
    </row>
    <row r="1900" spans="1:14" ht="12.75">
      <c r="A1900" s="6" t="s">
        <v>1630</v>
      </c>
      <c r="B1900" s="6">
        <v>46562</v>
      </c>
      <c r="C1900" s="6">
        <v>2</v>
      </c>
      <c r="D1900" s="6"/>
      <c r="E1900" s="6">
        <v>96</v>
      </c>
      <c r="F1900" s="6">
        <v>13</v>
      </c>
      <c r="G1900" s="6">
        <v>2</v>
      </c>
      <c r="H1900" s="6"/>
      <c r="I1900" s="24">
        <v>44475.513888888898</v>
      </c>
      <c r="J1900" s="6">
        <v>13</v>
      </c>
      <c r="K1900" s="6">
        <v>2</v>
      </c>
      <c r="L1900" s="6" t="str">
        <f>VLOOKUP(G1900,IDs!$Q$3:$R$22,2,0)</f>
        <v>Bangalore</v>
      </c>
      <c r="M1900" s="6">
        <f>VLOOKUP(E1900,IDs!$A$3:$C$161,3,0)</f>
        <v>7</v>
      </c>
      <c r="N1900" s="6" t="str">
        <f>VLOOKUP(M1900,IDs!$F$3:$G$17,2,0)</f>
        <v>Cosmetic</v>
      </c>
    </row>
    <row r="1901" spans="1:14" ht="12.75">
      <c r="A1901" s="6" t="s">
        <v>1631</v>
      </c>
      <c r="B1901" s="6">
        <v>46563</v>
      </c>
      <c r="C1901" s="6">
        <v>2</v>
      </c>
      <c r="D1901" s="6"/>
      <c r="E1901" s="6">
        <v>2</v>
      </c>
      <c r="F1901" s="6">
        <v>13</v>
      </c>
      <c r="G1901" s="6">
        <v>4</v>
      </c>
      <c r="H1901" s="6"/>
      <c r="I1901" s="24">
        <v>44475.513888888898</v>
      </c>
      <c r="J1901" s="6">
        <v>13</v>
      </c>
      <c r="K1901" s="6">
        <v>2</v>
      </c>
      <c r="L1901" s="6" t="str">
        <f>VLOOKUP(G1901,IDs!$Q$3:$R$22,2,0)</f>
        <v>Hyderabad</v>
      </c>
      <c r="M1901" s="6">
        <f>VLOOKUP(E1901,IDs!$A$3:$C$161,3,0)</f>
        <v>1</v>
      </c>
      <c r="N1901" s="6" t="str">
        <f>VLOOKUP(M1901,IDs!$F$3:$G$17,2,0)</f>
        <v>Proctology</v>
      </c>
    </row>
    <row r="1902" spans="1:14" ht="12.75">
      <c r="A1902" s="6" t="s">
        <v>1632</v>
      </c>
      <c r="B1902" s="6">
        <v>46564</v>
      </c>
      <c r="C1902" s="6">
        <v>2</v>
      </c>
      <c r="D1902" s="6" t="s">
        <v>49</v>
      </c>
      <c r="E1902" s="6">
        <v>39</v>
      </c>
      <c r="F1902" s="6">
        <v>39</v>
      </c>
      <c r="G1902" s="6">
        <v>1</v>
      </c>
      <c r="H1902" s="6"/>
      <c r="I1902" s="24">
        <v>44475.513888888898</v>
      </c>
      <c r="J1902" s="6">
        <v>39</v>
      </c>
      <c r="K1902" s="6">
        <v>2</v>
      </c>
      <c r="L1902" s="6" t="str">
        <f>VLOOKUP(G1902,IDs!$Q$3:$R$22,2,0)</f>
        <v>New Delhi</v>
      </c>
      <c r="M1902" s="6">
        <f>VLOOKUP(E1902,IDs!$A$3:$C$161,3,0)</f>
        <v>2</v>
      </c>
      <c r="N1902" s="6" t="str">
        <f>VLOOKUP(M1902,IDs!$F$3:$G$17,2,0)</f>
        <v>Urology Circumcision</v>
      </c>
    </row>
    <row r="1903" spans="1:14" ht="12.75">
      <c r="A1903" s="6" t="s">
        <v>1633</v>
      </c>
      <c r="B1903" s="6">
        <v>46566</v>
      </c>
      <c r="C1903" s="6">
        <v>5</v>
      </c>
      <c r="D1903" s="6" t="s">
        <v>49</v>
      </c>
      <c r="E1903" s="6">
        <v>20</v>
      </c>
      <c r="F1903" s="6">
        <v>39</v>
      </c>
      <c r="G1903" s="6">
        <v>1</v>
      </c>
      <c r="H1903" s="6"/>
      <c r="I1903" s="24">
        <v>44475.515277777798</v>
      </c>
      <c r="J1903" s="6">
        <v>39</v>
      </c>
      <c r="K1903" s="6">
        <v>5</v>
      </c>
      <c r="L1903" s="6" t="str">
        <f>VLOOKUP(G1903,IDs!$Q$3:$R$22,2,0)</f>
        <v>New Delhi</v>
      </c>
      <c r="M1903" s="6">
        <f>VLOOKUP(E1903,IDs!$A$3:$C$161,3,0)</f>
        <v>1</v>
      </c>
      <c r="N1903" s="6" t="str">
        <f>VLOOKUP(M1903,IDs!$F$3:$G$17,2,0)</f>
        <v>Proctology</v>
      </c>
    </row>
    <row r="1904" spans="1:14" ht="12.75">
      <c r="A1904" s="6" t="s">
        <v>1634</v>
      </c>
      <c r="B1904" s="6">
        <v>46567</v>
      </c>
      <c r="C1904" s="6">
        <v>1</v>
      </c>
      <c r="D1904" s="6"/>
      <c r="E1904" s="6">
        <v>15</v>
      </c>
      <c r="F1904" s="6">
        <v>13</v>
      </c>
      <c r="G1904" s="6">
        <v>4</v>
      </c>
      <c r="H1904" s="6"/>
      <c r="I1904" s="24">
        <v>44475.515972222202</v>
      </c>
      <c r="J1904" s="6">
        <v>13</v>
      </c>
      <c r="K1904" s="6">
        <v>1</v>
      </c>
      <c r="L1904" s="6" t="str">
        <f>VLOOKUP(G1904,IDs!$Q$3:$R$22,2,0)</f>
        <v>Hyderabad</v>
      </c>
      <c r="M1904" s="6">
        <f>VLOOKUP(E1904,IDs!$A$3:$C$161,3,0)</f>
        <v>3</v>
      </c>
      <c r="N1904" s="6" t="str">
        <f>VLOOKUP(M1904,IDs!$F$3:$G$17,2,0)</f>
        <v>Laproscopy</v>
      </c>
    </row>
    <row r="1905" spans="1:14" ht="12.75">
      <c r="A1905" s="6" t="s">
        <v>1635</v>
      </c>
      <c r="B1905" s="6">
        <v>46568</v>
      </c>
      <c r="C1905" s="6">
        <v>2</v>
      </c>
      <c r="D1905" s="6"/>
      <c r="E1905" s="6">
        <v>2</v>
      </c>
      <c r="F1905" s="6">
        <v>12</v>
      </c>
      <c r="G1905" s="6">
        <v>4</v>
      </c>
      <c r="H1905" s="24">
        <v>44478</v>
      </c>
      <c r="I1905" s="24">
        <v>44475.517361111102</v>
      </c>
      <c r="J1905" s="6">
        <v>12</v>
      </c>
      <c r="K1905" s="6">
        <v>2</v>
      </c>
      <c r="L1905" s="6" t="str">
        <f>VLOOKUP(G1905,IDs!$Q$3:$R$22,2,0)</f>
        <v>Hyderabad</v>
      </c>
      <c r="M1905" s="6">
        <f>VLOOKUP(E1905,IDs!$A$3:$C$161,3,0)</f>
        <v>1</v>
      </c>
      <c r="N1905" s="6" t="str">
        <f>VLOOKUP(M1905,IDs!$F$3:$G$17,2,0)</f>
        <v>Proctology</v>
      </c>
    </row>
    <row r="1906" spans="1:14" ht="12.75">
      <c r="A1906" s="6" t="s">
        <v>1636</v>
      </c>
      <c r="B1906" s="6">
        <v>46569</v>
      </c>
      <c r="C1906" s="6">
        <v>1</v>
      </c>
      <c r="D1906" s="6" t="s">
        <v>54</v>
      </c>
      <c r="E1906" s="6">
        <v>2</v>
      </c>
      <c r="F1906" s="6">
        <v>4</v>
      </c>
      <c r="G1906" s="6">
        <v>6</v>
      </c>
      <c r="H1906" s="24">
        <v>44727</v>
      </c>
      <c r="I1906" s="24">
        <v>44475.518750000003</v>
      </c>
      <c r="J1906" s="6">
        <v>4</v>
      </c>
      <c r="K1906" s="6">
        <v>1</v>
      </c>
      <c r="L1906" s="6" t="str">
        <f>VLOOKUP(G1906,IDs!$Q$3:$R$22,2,0)</f>
        <v>Pune</v>
      </c>
      <c r="M1906" s="6">
        <f>VLOOKUP(E1906,IDs!$A$3:$C$161,3,0)</f>
        <v>1</v>
      </c>
      <c r="N1906" s="6" t="str">
        <f>VLOOKUP(M1906,IDs!$F$3:$G$17,2,0)</f>
        <v>Proctology</v>
      </c>
    </row>
    <row r="1907" spans="1:14" ht="12.75">
      <c r="A1907" s="6" t="s">
        <v>1635</v>
      </c>
      <c r="B1907" s="6">
        <v>46570</v>
      </c>
      <c r="C1907" s="6">
        <v>2</v>
      </c>
      <c r="D1907" s="6"/>
      <c r="E1907" s="6">
        <v>20</v>
      </c>
      <c r="F1907" s="6">
        <v>51</v>
      </c>
      <c r="G1907" s="6">
        <v>4</v>
      </c>
      <c r="H1907" s="24">
        <v>44478</v>
      </c>
      <c r="I1907" s="24">
        <v>44475.520833333299</v>
      </c>
      <c r="J1907" s="6">
        <v>51</v>
      </c>
      <c r="K1907" s="6">
        <v>2</v>
      </c>
      <c r="L1907" s="6" t="str">
        <f>VLOOKUP(G1907,IDs!$Q$3:$R$22,2,0)</f>
        <v>Hyderabad</v>
      </c>
      <c r="M1907" s="6">
        <f>VLOOKUP(E1907,IDs!$A$3:$C$161,3,0)</f>
        <v>1</v>
      </c>
      <c r="N1907" s="6" t="str">
        <f>VLOOKUP(M1907,IDs!$F$3:$G$17,2,0)</f>
        <v>Proctology</v>
      </c>
    </row>
    <row r="1908" spans="1:14" ht="12.75">
      <c r="A1908" s="6" t="s">
        <v>1637</v>
      </c>
      <c r="B1908" s="6">
        <v>46571</v>
      </c>
      <c r="C1908" s="6">
        <v>1</v>
      </c>
      <c r="D1908" s="6"/>
      <c r="E1908" s="6">
        <v>16</v>
      </c>
      <c r="F1908" s="6">
        <v>11</v>
      </c>
      <c r="G1908" s="6">
        <v>1</v>
      </c>
      <c r="H1908" s="6"/>
      <c r="I1908" s="24">
        <v>44475.524305555598</v>
      </c>
      <c r="J1908" s="6">
        <v>11</v>
      </c>
      <c r="K1908" s="6">
        <v>1</v>
      </c>
      <c r="L1908" s="6" t="str">
        <f>VLOOKUP(G1908,IDs!$Q$3:$R$22,2,0)</f>
        <v>New Delhi</v>
      </c>
      <c r="M1908" s="6">
        <f>VLOOKUP(E1908,IDs!$A$3:$C$161,3,0)</f>
        <v>3</v>
      </c>
      <c r="N1908" s="6" t="str">
        <f>VLOOKUP(M1908,IDs!$F$3:$G$17,2,0)</f>
        <v>Laproscopy</v>
      </c>
    </row>
    <row r="1909" spans="1:14" ht="12.75">
      <c r="A1909" s="6" t="s">
        <v>1638</v>
      </c>
      <c r="B1909" s="6">
        <v>46572</v>
      </c>
      <c r="C1909" s="6">
        <v>5</v>
      </c>
      <c r="D1909" s="6" t="s">
        <v>49</v>
      </c>
      <c r="E1909" s="6">
        <v>14</v>
      </c>
      <c r="F1909" s="6">
        <v>31</v>
      </c>
      <c r="G1909" s="6">
        <v>4</v>
      </c>
      <c r="H1909" s="23">
        <v>44525</v>
      </c>
      <c r="I1909" s="24">
        <v>44475.526388888902</v>
      </c>
      <c r="J1909" s="6">
        <v>31</v>
      </c>
      <c r="K1909" s="6">
        <v>5</v>
      </c>
      <c r="L1909" s="6" t="str">
        <f>VLOOKUP(G1909,IDs!$Q$3:$R$22,2,0)</f>
        <v>Hyderabad</v>
      </c>
      <c r="M1909" s="6">
        <f>VLOOKUP(E1909,IDs!$A$3:$C$161,3,0)</f>
        <v>6</v>
      </c>
      <c r="N1909" s="6" t="str">
        <f>VLOOKUP(M1909,IDs!$F$3:$G$17,2,0)</f>
        <v>Kidney Stone</v>
      </c>
    </row>
    <row r="1910" spans="1:14" ht="12.75">
      <c r="A1910" s="6" t="s">
        <v>1639</v>
      </c>
      <c r="B1910" s="6">
        <v>46573</v>
      </c>
      <c r="C1910" s="6">
        <v>5</v>
      </c>
      <c r="D1910" s="6"/>
      <c r="E1910" s="6">
        <v>14</v>
      </c>
      <c r="F1910" s="6">
        <v>2</v>
      </c>
      <c r="G1910" s="6">
        <v>2</v>
      </c>
      <c r="H1910" s="6"/>
      <c r="I1910" s="24">
        <v>44475.527083333298</v>
      </c>
      <c r="J1910" s="6">
        <v>2</v>
      </c>
      <c r="K1910" s="6">
        <v>5</v>
      </c>
      <c r="L1910" s="6" t="str">
        <f>VLOOKUP(G1910,IDs!$Q$3:$R$22,2,0)</f>
        <v>Bangalore</v>
      </c>
      <c r="M1910" s="6">
        <f>VLOOKUP(E1910,IDs!$A$3:$C$161,3,0)</f>
        <v>6</v>
      </c>
      <c r="N1910" s="6" t="str">
        <f>VLOOKUP(M1910,IDs!$F$3:$G$17,2,0)</f>
        <v>Kidney Stone</v>
      </c>
    </row>
    <row r="1911" spans="1:14" ht="12.75">
      <c r="A1911" s="6" t="s">
        <v>1640</v>
      </c>
      <c r="B1911" s="6">
        <v>46574</v>
      </c>
      <c r="C1911" s="6">
        <v>5</v>
      </c>
      <c r="D1911" s="6"/>
      <c r="E1911" s="6">
        <v>17</v>
      </c>
      <c r="F1911" s="6">
        <v>2</v>
      </c>
      <c r="G1911" s="6">
        <v>2</v>
      </c>
      <c r="H1911" s="6"/>
      <c r="I1911" s="24">
        <v>44475.527083333298</v>
      </c>
      <c r="J1911" s="6">
        <v>2</v>
      </c>
      <c r="K1911" s="6">
        <v>5</v>
      </c>
      <c r="L1911" s="6" t="str">
        <f>VLOOKUP(G1911,IDs!$Q$3:$R$22,2,0)</f>
        <v>Bangalore</v>
      </c>
      <c r="M1911" s="6">
        <f>VLOOKUP(E1911,IDs!$A$3:$C$161,3,0)</f>
        <v>7</v>
      </c>
      <c r="N1911" s="6" t="str">
        <f>VLOOKUP(M1911,IDs!$F$3:$G$17,2,0)</f>
        <v>Cosmetic</v>
      </c>
    </row>
    <row r="1912" spans="1:14" ht="12.75">
      <c r="A1912" s="6" t="s">
        <v>1641</v>
      </c>
      <c r="B1912" s="6">
        <v>46575</v>
      </c>
      <c r="C1912" s="6">
        <v>5</v>
      </c>
      <c r="D1912" s="6"/>
      <c r="E1912" s="6">
        <v>16</v>
      </c>
      <c r="F1912" s="6">
        <v>2</v>
      </c>
      <c r="G1912" s="6">
        <v>1</v>
      </c>
      <c r="H1912" s="6"/>
      <c r="I1912" s="24">
        <v>44475.528472222199</v>
      </c>
      <c r="J1912" s="6">
        <v>2</v>
      </c>
      <c r="K1912" s="6">
        <v>5</v>
      </c>
      <c r="L1912" s="6" t="str">
        <f>VLOOKUP(G1912,IDs!$Q$3:$R$22,2,0)</f>
        <v>New Delhi</v>
      </c>
      <c r="M1912" s="6">
        <f>VLOOKUP(E1912,IDs!$A$3:$C$161,3,0)</f>
        <v>3</v>
      </c>
      <c r="N1912" s="6" t="str">
        <f>VLOOKUP(M1912,IDs!$F$3:$G$17,2,0)</f>
        <v>Laproscopy</v>
      </c>
    </row>
    <row r="1913" spans="1:14" ht="12.75">
      <c r="A1913" s="6" t="s">
        <v>1642</v>
      </c>
      <c r="B1913" s="6">
        <v>46576</v>
      </c>
      <c r="C1913" s="6">
        <v>1</v>
      </c>
      <c r="D1913" s="6"/>
      <c r="E1913" s="6">
        <v>2</v>
      </c>
      <c r="F1913" s="6">
        <v>2</v>
      </c>
      <c r="G1913" s="6">
        <v>6</v>
      </c>
      <c r="H1913" s="6"/>
      <c r="I1913" s="24">
        <v>44475.530555555597</v>
      </c>
      <c r="J1913" s="6">
        <v>2</v>
      </c>
      <c r="K1913" s="6">
        <v>1</v>
      </c>
      <c r="L1913" s="6" t="str">
        <f>VLOOKUP(G1913,IDs!$Q$3:$R$22,2,0)</f>
        <v>Pune</v>
      </c>
      <c r="M1913" s="6">
        <f>VLOOKUP(E1913,IDs!$A$3:$C$161,3,0)</f>
        <v>1</v>
      </c>
      <c r="N1913" s="6" t="str">
        <f>VLOOKUP(M1913,IDs!$F$3:$G$17,2,0)</f>
        <v>Proctology</v>
      </c>
    </row>
    <row r="1914" spans="1:14" ht="12.75">
      <c r="A1914" s="6" t="s">
        <v>1642</v>
      </c>
      <c r="B1914" s="6">
        <v>46577</v>
      </c>
      <c r="C1914" s="6">
        <v>1</v>
      </c>
      <c r="D1914" s="6"/>
      <c r="E1914" s="6">
        <v>2</v>
      </c>
      <c r="F1914" s="6">
        <v>2</v>
      </c>
      <c r="G1914" s="6">
        <v>3</v>
      </c>
      <c r="H1914" s="6"/>
      <c r="I1914" s="24">
        <v>44475.530555555597</v>
      </c>
      <c r="J1914" s="6">
        <v>2</v>
      </c>
      <c r="K1914" s="6">
        <v>1</v>
      </c>
      <c r="L1914" s="6" t="str">
        <f>VLOOKUP(G1914,IDs!$Q$3:$R$22,2,0)</f>
        <v>Mumbai</v>
      </c>
      <c r="M1914" s="6">
        <f>VLOOKUP(E1914,IDs!$A$3:$C$161,3,0)</f>
        <v>1</v>
      </c>
      <c r="N1914" s="6" t="str">
        <f>VLOOKUP(M1914,IDs!$F$3:$G$17,2,0)</f>
        <v>Proctology</v>
      </c>
    </row>
    <row r="1915" spans="1:14" ht="12.75">
      <c r="A1915" s="6" t="s">
        <v>1212</v>
      </c>
      <c r="B1915" s="6">
        <v>46578</v>
      </c>
      <c r="C1915" s="6">
        <v>2</v>
      </c>
      <c r="D1915" s="6"/>
      <c r="E1915" s="6">
        <v>37</v>
      </c>
      <c r="F1915" s="6">
        <v>13</v>
      </c>
      <c r="G1915" s="6">
        <v>1</v>
      </c>
      <c r="H1915" s="6"/>
      <c r="I1915" s="24">
        <v>44475.53125</v>
      </c>
      <c r="J1915" s="6">
        <v>13</v>
      </c>
      <c r="K1915" s="6">
        <v>2</v>
      </c>
      <c r="L1915" s="6" t="str">
        <f>VLOOKUP(G1915,IDs!$Q$3:$R$22,2,0)</f>
        <v>New Delhi</v>
      </c>
      <c r="M1915" s="6">
        <f>VLOOKUP(E1915,IDs!$A$3:$C$161,3,0)</f>
        <v>0</v>
      </c>
      <c r="N1915" s="6" t="str">
        <f>VLOOKUP(M1915,IDs!$F$3:$G$17,2,0)</f>
        <v>Not Assigned</v>
      </c>
    </row>
    <row r="1916" spans="1:14" ht="12.75">
      <c r="A1916" s="6" t="s">
        <v>1232</v>
      </c>
      <c r="B1916" s="6">
        <v>46579</v>
      </c>
      <c r="C1916" s="6">
        <v>5</v>
      </c>
      <c r="D1916" s="6"/>
      <c r="E1916" s="6">
        <v>16</v>
      </c>
      <c r="F1916" s="6">
        <v>12</v>
      </c>
      <c r="G1916" s="6">
        <v>3</v>
      </c>
      <c r="H1916" s="6"/>
      <c r="I1916" s="24">
        <v>44475.53125</v>
      </c>
      <c r="J1916" s="6">
        <v>12</v>
      </c>
      <c r="K1916" s="6">
        <v>5</v>
      </c>
      <c r="L1916" s="6" t="str">
        <f>VLOOKUP(G1916,IDs!$Q$3:$R$22,2,0)</f>
        <v>Mumbai</v>
      </c>
      <c r="M1916" s="6">
        <f>VLOOKUP(E1916,IDs!$A$3:$C$161,3,0)</f>
        <v>3</v>
      </c>
      <c r="N1916" s="6" t="str">
        <f>VLOOKUP(M1916,IDs!$F$3:$G$17,2,0)</f>
        <v>Laproscopy</v>
      </c>
    </row>
    <row r="1917" spans="1:14" ht="12.75">
      <c r="A1917" s="6" t="s">
        <v>1643</v>
      </c>
      <c r="B1917" s="6">
        <v>46580</v>
      </c>
      <c r="C1917" s="6">
        <v>5</v>
      </c>
      <c r="D1917" s="6"/>
      <c r="E1917" s="6">
        <v>135</v>
      </c>
      <c r="F1917" s="6">
        <v>2</v>
      </c>
      <c r="G1917" s="6">
        <v>1</v>
      </c>
      <c r="H1917" s="6"/>
      <c r="I1917" s="24">
        <v>44475.534027777801</v>
      </c>
      <c r="J1917" s="6">
        <v>2</v>
      </c>
      <c r="K1917" s="6">
        <v>5</v>
      </c>
      <c r="L1917" s="6" t="str">
        <f>VLOOKUP(G1917,IDs!$Q$3:$R$22,2,0)</f>
        <v>New Delhi</v>
      </c>
      <c r="M1917" s="6">
        <f>VLOOKUP(E1917,IDs!$A$3:$C$161,3,0)</f>
        <v>10</v>
      </c>
      <c r="N1917" s="6" t="str">
        <f>VLOOKUP(M1917,IDs!$F$3:$G$17,2,0)</f>
        <v>Dental</v>
      </c>
    </row>
    <row r="1918" spans="1:14" ht="12.75">
      <c r="A1918" s="6" t="s">
        <v>1644</v>
      </c>
      <c r="B1918" s="6">
        <v>46581</v>
      </c>
      <c r="C1918" s="6">
        <v>2</v>
      </c>
      <c r="D1918" s="6"/>
      <c r="E1918" s="6">
        <v>16</v>
      </c>
      <c r="F1918" s="6">
        <v>13</v>
      </c>
      <c r="G1918" s="6">
        <v>1</v>
      </c>
      <c r="H1918" s="23">
        <v>44492</v>
      </c>
      <c r="I1918" s="24">
        <v>44475.534722222197</v>
      </c>
      <c r="J1918" s="6">
        <v>13</v>
      </c>
      <c r="K1918" s="6">
        <v>2</v>
      </c>
      <c r="L1918" s="6" t="str">
        <f>VLOOKUP(G1918,IDs!$Q$3:$R$22,2,0)</f>
        <v>New Delhi</v>
      </c>
      <c r="M1918" s="6">
        <f>VLOOKUP(E1918,IDs!$A$3:$C$161,3,0)</f>
        <v>3</v>
      </c>
      <c r="N1918" s="6" t="str">
        <f>VLOOKUP(M1918,IDs!$F$3:$G$17,2,0)</f>
        <v>Laproscopy</v>
      </c>
    </row>
    <row r="1919" spans="1:14" ht="12.75">
      <c r="A1919" s="6" t="s">
        <v>1645</v>
      </c>
      <c r="B1919" s="6">
        <v>46588</v>
      </c>
      <c r="C1919" s="6">
        <v>5</v>
      </c>
      <c r="D1919" s="6"/>
      <c r="E1919" s="6">
        <v>14</v>
      </c>
      <c r="F1919" s="6">
        <v>2</v>
      </c>
      <c r="G1919" s="6">
        <v>1</v>
      </c>
      <c r="H1919" s="6"/>
      <c r="I1919" s="24">
        <v>44475.5402777778</v>
      </c>
      <c r="J1919" s="6">
        <v>2</v>
      </c>
      <c r="K1919" s="6">
        <v>5</v>
      </c>
      <c r="L1919" s="6" t="str">
        <f>VLOOKUP(G1919,IDs!$Q$3:$R$22,2,0)</f>
        <v>New Delhi</v>
      </c>
      <c r="M1919" s="6">
        <f>VLOOKUP(E1919,IDs!$A$3:$C$161,3,0)</f>
        <v>6</v>
      </c>
      <c r="N1919" s="6" t="str">
        <f>VLOOKUP(M1919,IDs!$F$3:$G$17,2,0)</f>
        <v>Kidney Stone</v>
      </c>
    </row>
    <row r="1920" spans="1:14" ht="12.75">
      <c r="A1920" s="6" t="s">
        <v>1646</v>
      </c>
      <c r="B1920" s="6">
        <v>46589</v>
      </c>
      <c r="C1920" s="6">
        <v>5</v>
      </c>
      <c r="D1920" s="6"/>
      <c r="E1920" s="6">
        <v>2</v>
      </c>
      <c r="F1920" s="6">
        <v>2</v>
      </c>
      <c r="G1920" s="6">
        <v>3</v>
      </c>
      <c r="H1920" s="6"/>
      <c r="I1920" s="24">
        <v>44475.543055555601</v>
      </c>
      <c r="J1920" s="6">
        <v>2</v>
      </c>
      <c r="K1920" s="6">
        <v>5</v>
      </c>
      <c r="L1920" s="6" t="str">
        <f>VLOOKUP(G1920,IDs!$Q$3:$R$22,2,0)</f>
        <v>Mumbai</v>
      </c>
      <c r="M1920" s="6">
        <f>VLOOKUP(E1920,IDs!$A$3:$C$161,3,0)</f>
        <v>1</v>
      </c>
      <c r="N1920" s="6" t="str">
        <f>VLOOKUP(M1920,IDs!$F$3:$G$17,2,0)</f>
        <v>Proctology</v>
      </c>
    </row>
    <row r="1921" spans="1:14" ht="12.75">
      <c r="A1921" s="6" t="s">
        <v>1647</v>
      </c>
      <c r="B1921" s="6">
        <v>46590</v>
      </c>
      <c r="C1921" s="6">
        <v>5</v>
      </c>
      <c r="D1921" s="6" t="s">
        <v>49</v>
      </c>
      <c r="E1921" s="6">
        <v>135</v>
      </c>
      <c r="F1921" s="6">
        <v>13</v>
      </c>
      <c r="G1921" s="6">
        <v>1</v>
      </c>
      <c r="H1921" s="6"/>
      <c r="I1921" s="24">
        <v>44475.543749999997</v>
      </c>
      <c r="J1921" s="6">
        <v>13</v>
      </c>
      <c r="K1921" s="6">
        <v>5</v>
      </c>
      <c r="L1921" s="6" t="str">
        <f>VLOOKUP(G1921,IDs!$Q$3:$R$22,2,0)</f>
        <v>New Delhi</v>
      </c>
      <c r="M1921" s="6">
        <f>VLOOKUP(E1921,IDs!$A$3:$C$161,3,0)</f>
        <v>10</v>
      </c>
      <c r="N1921" s="6" t="str">
        <f>VLOOKUP(M1921,IDs!$F$3:$G$17,2,0)</f>
        <v>Dental</v>
      </c>
    </row>
    <row r="1922" spans="1:14" ht="12.75">
      <c r="A1922" s="6" t="s">
        <v>1648</v>
      </c>
      <c r="B1922" s="6">
        <v>46591</v>
      </c>
      <c r="C1922" s="6">
        <v>5</v>
      </c>
      <c r="D1922" s="6"/>
      <c r="E1922" s="6">
        <v>16</v>
      </c>
      <c r="F1922" s="6">
        <v>4</v>
      </c>
      <c r="G1922" s="6">
        <v>1</v>
      </c>
      <c r="H1922" s="24">
        <v>44747</v>
      </c>
      <c r="I1922" s="24">
        <v>44475.545138888898</v>
      </c>
      <c r="J1922" s="6">
        <v>4</v>
      </c>
      <c r="K1922" s="6">
        <v>5</v>
      </c>
      <c r="L1922" s="6" t="str">
        <f>VLOOKUP(G1922,IDs!$Q$3:$R$22,2,0)</f>
        <v>New Delhi</v>
      </c>
      <c r="M1922" s="6">
        <f>VLOOKUP(E1922,IDs!$A$3:$C$161,3,0)</f>
        <v>3</v>
      </c>
      <c r="N1922" s="6" t="str">
        <f>VLOOKUP(M1922,IDs!$F$3:$G$17,2,0)</f>
        <v>Laproscopy</v>
      </c>
    </row>
    <row r="1923" spans="1:14" ht="12.75">
      <c r="A1923" s="6" t="s">
        <v>1649</v>
      </c>
      <c r="B1923" s="6">
        <v>46592</v>
      </c>
      <c r="C1923" s="6">
        <v>2</v>
      </c>
      <c r="D1923" s="6"/>
      <c r="E1923" s="6">
        <v>37</v>
      </c>
      <c r="F1923" s="6">
        <v>2</v>
      </c>
      <c r="G1923" s="6">
        <v>1</v>
      </c>
      <c r="H1923" s="6"/>
      <c r="I1923" s="24">
        <v>44475.548611111102</v>
      </c>
      <c r="J1923" s="6">
        <v>2</v>
      </c>
      <c r="K1923" s="6">
        <v>2</v>
      </c>
      <c r="L1923" s="6" t="str">
        <f>VLOOKUP(G1923,IDs!$Q$3:$R$22,2,0)</f>
        <v>New Delhi</v>
      </c>
      <c r="M1923" s="6">
        <f>VLOOKUP(E1923,IDs!$A$3:$C$161,3,0)</f>
        <v>0</v>
      </c>
      <c r="N1923" s="6" t="str">
        <f>VLOOKUP(M1923,IDs!$F$3:$G$17,2,0)</f>
        <v>Not Assigned</v>
      </c>
    </row>
    <row r="1924" spans="1:14" ht="12.75">
      <c r="A1924" s="6" t="s">
        <v>1650</v>
      </c>
      <c r="B1924" s="6">
        <v>46593</v>
      </c>
      <c r="C1924" s="6">
        <v>2</v>
      </c>
      <c r="D1924" s="6"/>
      <c r="E1924" s="6">
        <v>37</v>
      </c>
      <c r="F1924" s="6">
        <v>2</v>
      </c>
      <c r="G1924" s="6">
        <v>3</v>
      </c>
      <c r="H1924" s="6"/>
      <c r="I1924" s="24">
        <v>44475.552083333299</v>
      </c>
      <c r="J1924" s="6">
        <v>2</v>
      </c>
      <c r="K1924" s="6">
        <v>2</v>
      </c>
      <c r="L1924" s="6" t="str">
        <f>VLOOKUP(G1924,IDs!$Q$3:$R$22,2,0)</f>
        <v>Mumbai</v>
      </c>
      <c r="M1924" s="6">
        <f>VLOOKUP(E1924,IDs!$A$3:$C$161,3,0)</f>
        <v>0</v>
      </c>
      <c r="N1924" s="6" t="str">
        <f>VLOOKUP(M1924,IDs!$F$3:$G$17,2,0)</f>
        <v>Not Assigned</v>
      </c>
    </row>
    <row r="1925" spans="1:14" ht="12.75">
      <c r="A1925" s="6" t="s">
        <v>1651</v>
      </c>
      <c r="B1925" s="6">
        <v>46595</v>
      </c>
      <c r="C1925" s="6">
        <v>5</v>
      </c>
      <c r="D1925" s="6"/>
      <c r="E1925" s="6">
        <v>2</v>
      </c>
      <c r="F1925" s="6">
        <v>13</v>
      </c>
      <c r="G1925" s="6">
        <v>3</v>
      </c>
      <c r="H1925" s="6"/>
      <c r="I1925" s="24">
        <v>44475.554861111101</v>
      </c>
      <c r="J1925" s="6">
        <v>13</v>
      </c>
      <c r="K1925" s="6">
        <v>5</v>
      </c>
      <c r="L1925" s="6" t="str">
        <f>VLOOKUP(G1925,IDs!$Q$3:$R$22,2,0)</f>
        <v>Mumbai</v>
      </c>
      <c r="M1925" s="6">
        <f>VLOOKUP(E1925,IDs!$A$3:$C$161,3,0)</f>
        <v>1</v>
      </c>
      <c r="N1925" s="6" t="str">
        <f>VLOOKUP(M1925,IDs!$F$3:$G$17,2,0)</f>
        <v>Proctology</v>
      </c>
    </row>
    <row r="1926" spans="1:14" ht="12.75">
      <c r="A1926" s="6" t="s">
        <v>1652</v>
      </c>
      <c r="B1926" s="6">
        <v>46596</v>
      </c>
      <c r="C1926" s="6">
        <v>5</v>
      </c>
      <c r="D1926" s="6"/>
      <c r="E1926" s="6">
        <v>14</v>
      </c>
      <c r="F1926" s="6">
        <v>2</v>
      </c>
      <c r="G1926" s="6">
        <v>2</v>
      </c>
      <c r="H1926" s="24">
        <v>44722</v>
      </c>
      <c r="I1926" s="24">
        <v>44475.559027777803</v>
      </c>
      <c r="J1926" s="6">
        <v>2</v>
      </c>
      <c r="K1926" s="6">
        <v>5</v>
      </c>
      <c r="L1926" s="6" t="str">
        <f>VLOOKUP(G1926,IDs!$Q$3:$R$22,2,0)</f>
        <v>Bangalore</v>
      </c>
      <c r="M1926" s="6">
        <f>VLOOKUP(E1926,IDs!$A$3:$C$161,3,0)</f>
        <v>6</v>
      </c>
      <c r="N1926" s="6" t="str">
        <f>VLOOKUP(M1926,IDs!$F$3:$G$17,2,0)</f>
        <v>Kidney Stone</v>
      </c>
    </row>
    <row r="1927" spans="1:14" ht="12.75">
      <c r="A1927" s="6" t="s">
        <v>1653</v>
      </c>
      <c r="B1927" s="6">
        <v>46597</v>
      </c>
      <c r="C1927" s="6">
        <v>1</v>
      </c>
      <c r="D1927" s="6"/>
      <c r="E1927" s="6">
        <v>2</v>
      </c>
      <c r="F1927" s="6">
        <v>13</v>
      </c>
      <c r="G1927" s="6">
        <v>8</v>
      </c>
      <c r="H1927" s="6"/>
      <c r="I1927" s="24">
        <v>44475.559722222199</v>
      </c>
      <c r="J1927" s="6">
        <v>13</v>
      </c>
      <c r="K1927" s="6">
        <v>1</v>
      </c>
      <c r="L1927" s="6" t="str">
        <f>VLOOKUP(G1927,IDs!$Q$3:$R$22,2,0)</f>
        <v xml:space="preserve">Tertiary </v>
      </c>
      <c r="M1927" s="6">
        <f>VLOOKUP(E1927,IDs!$A$3:$C$161,3,0)</f>
        <v>1</v>
      </c>
      <c r="N1927" s="6" t="str">
        <f>VLOOKUP(M1927,IDs!$F$3:$G$17,2,0)</f>
        <v>Proctology</v>
      </c>
    </row>
    <row r="1928" spans="1:14" ht="12.75">
      <c r="A1928" s="6" t="s">
        <v>1654</v>
      </c>
      <c r="B1928" s="6">
        <v>46599</v>
      </c>
      <c r="C1928" s="6">
        <v>5</v>
      </c>
      <c r="D1928" s="6"/>
      <c r="E1928" s="6">
        <v>14</v>
      </c>
      <c r="F1928" s="6">
        <v>13</v>
      </c>
      <c r="G1928" s="6">
        <v>3</v>
      </c>
      <c r="H1928" s="6"/>
      <c r="I1928" s="24">
        <v>44475.560416666704</v>
      </c>
      <c r="J1928" s="6">
        <v>13</v>
      </c>
      <c r="K1928" s="6">
        <v>5</v>
      </c>
      <c r="L1928" s="6" t="str">
        <f>VLOOKUP(G1928,IDs!$Q$3:$R$22,2,0)</f>
        <v>Mumbai</v>
      </c>
      <c r="M1928" s="6">
        <f>VLOOKUP(E1928,IDs!$A$3:$C$161,3,0)</f>
        <v>6</v>
      </c>
      <c r="N1928" s="6" t="str">
        <f>VLOOKUP(M1928,IDs!$F$3:$G$17,2,0)</f>
        <v>Kidney Stone</v>
      </c>
    </row>
    <row r="1929" spans="1:14" ht="12.75">
      <c r="A1929" s="6" t="s">
        <v>1655</v>
      </c>
      <c r="B1929" s="6">
        <v>46601</v>
      </c>
      <c r="C1929" s="6">
        <v>2</v>
      </c>
      <c r="D1929" s="6" t="s">
        <v>49</v>
      </c>
      <c r="E1929" s="6">
        <v>2</v>
      </c>
      <c r="F1929" s="6">
        <v>13</v>
      </c>
      <c r="G1929" s="6">
        <v>3</v>
      </c>
      <c r="H1929" s="23">
        <v>44553</v>
      </c>
      <c r="I1929" s="24">
        <v>44475.5625</v>
      </c>
      <c r="J1929" s="6">
        <v>13</v>
      </c>
      <c r="K1929" s="6">
        <v>2</v>
      </c>
      <c r="L1929" s="6" t="str">
        <f>VLOOKUP(G1929,IDs!$Q$3:$R$22,2,0)</f>
        <v>Mumbai</v>
      </c>
      <c r="M1929" s="6">
        <f>VLOOKUP(E1929,IDs!$A$3:$C$161,3,0)</f>
        <v>1</v>
      </c>
      <c r="N1929" s="6" t="str">
        <f>VLOOKUP(M1929,IDs!$F$3:$G$17,2,0)</f>
        <v>Proctology</v>
      </c>
    </row>
    <row r="1930" spans="1:14" ht="12.75">
      <c r="A1930" s="6" t="s">
        <v>1261</v>
      </c>
      <c r="B1930" s="6">
        <v>46602</v>
      </c>
      <c r="C1930" s="6">
        <v>2</v>
      </c>
      <c r="D1930" s="6"/>
      <c r="E1930" s="6">
        <v>37</v>
      </c>
      <c r="F1930" s="6">
        <v>12</v>
      </c>
      <c r="G1930" s="6">
        <v>2</v>
      </c>
      <c r="H1930" s="6"/>
      <c r="I1930" s="24">
        <v>44475.5625</v>
      </c>
      <c r="J1930" s="6">
        <v>12</v>
      </c>
      <c r="K1930" s="6">
        <v>2</v>
      </c>
      <c r="L1930" s="6" t="str">
        <f>VLOOKUP(G1930,IDs!$Q$3:$R$22,2,0)</f>
        <v>Bangalore</v>
      </c>
      <c r="M1930" s="6">
        <f>VLOOKUP(E1930,IDs!$A$3:$C$161,3,0)</f>
        <v>0</v>
      </c>
      <c r="N1930" s="6" t="str">
        <f>VLOOKUP(M1930,IDs!$F$3:$G$17,2,0)</f>
        <v>Not Assigned</v>
      </c>
    </row>
    <row r="1931" spans="1:14" ht="12.75">
      <c r="A1931" s="6" t="s">
        <v>1653</v>
      </c>
      <c r="B1931" s="6">
        <v>46603</v>
      </c>
      <c r="C1931" s="6">
        <v>2</v>
      </c>
      <c r="D1931" s="6"/>
      <c r="E1931" s="6">
        <v>37</v>
      </c>
      <c r="F1931" s="6">
        <v>2</v>
      </c>
      <c r="G1931" s="6">
        <v>1</v>
      </c>
      <c r="H1931" s="6"/>
      <c r="I1931" s="24">
        <v>44475.5625</v>
      </c>
      <c r="J1931" s="6">
        <v>2</v>
      </c>
      <c r="K1931" s="6">
        <v>2</v>
      </c>
      <c r="L1931" s="6" t="str">
        <f>VLOOKUP(G1931,IDs!$Q$3:$R$22,2,0)</f>
        <v>New Delhi</v>
      </c>
      <c r="M1931" s="6">
        <f>VLOOKUP(E1931,IDs!$A$3:$C$161,3,0)</f>
        <v>0</v>
      </c>
      <c r="N1931" s="6" t="str">
        <f>VLOOKUP(M1931,IDs!$F$3:$G$17,2,0)</f>
        <v>Not Assigned</v>
      </c>
    </row>
    <row r="1932" spans="1:14" ht="12.75">
      <c r="A1932" s="6" t="s">
        <v>1656</v>
      </c>
      <c r="B1932" s="6">
        <v>46604</v>
      </c>
      <c r="C1932" s="6">
        <v>5</v>
      </c>
      <c r="D1932" s="6" t="s">
        <v>49</v>
      </c>
      <c r="E1932" s="6">
        <v>135</v>
      </c>
      <c r="F1932" s="6">
        <v>12</v>
      </c>
      <c r="G1932" s="6">
        <v>1</v>
      </c>
      <c r="H1932" s="6"/>
      <c r="I1932" s="24">
        <v>44475.564583333296</v>
      </c>
      <c r="J1932" s="6">
        <v>12</v>
      </c>
      <c r="K1932" s="6">
        <v>5</v>
      </c>
      <c r="L1932" s="6" t="str">
        <f>VLOOKUP(G1932,IDs!$Q$3:$R$22,2,0)</f>
        <v>New Delhi</v>
      </c>
      <c r="M1932" s="6">
        <f>VLOOKUP(E1932,IDs!$A$3:$C$161,3,0)</f>
        <v>10</v>
      </c>
      <c r="N1932" s="6" t="str">
        <f>VLOOKUP(M1932,IDs!$F$3:$G$17,2,0)</f>
        <v>Dental</v>
      </c>
    </row>
    <row r="1933" spans="1:14" ht="12.75">
      <c r="A1933" s="6" t="s">
        <v>1657</v>
      </c>
      <c r="B1933" s="6">
        <v>46606</v>
      </c>
      <c r="C1933" s="6">
        <v>1</v>
      </c>
      <c r="D1933" s="6" t="s">
        <v>49</v>
      </c>
      <c r="E1933" s="6">
        <v>135</v>
      </c>
      <c r="F1933" s="6">
        <v>13</v>
      </c>
      <c r="G1933" s="6">
        <v>1</v>
      </c>
      <c r="H1933" s="6"/>
      <c r="I1933" s="24">
        <v>44475.565277777801</v>
      </c>
      <c r="J1933" s="6">
        <v>13</v>
      </c>
      <c r="K1933" s="6">
        <v>1</v>
      </c>
      <c r="L1933" s="6" t="str">
        <f>VLOOKUP(G1933,IDs!$Q$3:$R$22,2,0)</f>
        <v>New Delhi</v>
      </c>
      <c r="M1933" s="6">
        <f>VLOOKUP(E1933,IDs!$A$3:$C$161,3,0)</f>
        <v>10</v>
      </c>
      <c r="N1933" s="6" t="str">
        <f>VLOOKUP(M1933,IDs!$F$3:$G$17,2,0)</f>
        <v>Dental</v>
      </c>
    </row>
    <row r="1934" spans="1:14" ht="12.75">
      <c r="A1934" s="6" t="s">
        <v>1658</v>
      </c>
      <c r="B1934" s="6">
        <v>46607</v>
      </c>
      <c r="C1934" s="6">
        <v>2</v>
      </c>
      <c r="D1934" s="6"/>
      <c r="E1934" s="6">
        <v>37</v>
      </c>
      <c r="F1934" s="6">
        <v>2</v>
      </c>
      <c r="G1934" s="6">
        <v>1</v>
      </c>
      <c r="H1934" s="6"/>
      <c r="I1934" s="24">
        <v>44475.565972222197</v>
      </c>
      <c r="J1934" s="6">
        <v>2</v>
      </c>
      <c r="K1934" s="6">
        <v>2</v>
      </c>
      <c r="L1934" s="6" t="str">
        <f>VLOOKUP(G1934,IDs!$Q$3:$R$22,2,0)</f>
        <v>New Delhi</v>
      </c>
      <c r="M1934" s="6">
        <f>VLOOKUP(E1934,IDs!$A$3:$C$161,3,0)</f>
        <v>0</v>
      </c>
      <c r="N1934" s="6" t="str">
        <f>VLOOKUP(M1934,IDs!$F$3:$G$17,2,0)</f>
        <v>Not Assigned</v>
      </c>
    </row>
    <row r="1935" spans="1:14" ht="12.75">
      <c r="A1935" s="6" t="s">
        <v>1659</v>
      </c>
      <c r="B1935" s="6">
        <v>46608</v>
      </c>
      <c r="C1935" s="6">
        <v>2</v>
      </c>
      <c r="D1935" s="6"/>
      <c r="E1935" s="6">
        <v>37</v>
      </c>
      <c r="F1935" s="6">
        <v>2</v>
      </c>
      <c r="G1935" s="6">
        <v>1</v>
      </c>
      <c r="H1935" s="6"/>
      <c r="I1935" s="24">
        <v>44475.565972222197</v>
      </c>
      <c r="J1935" s="6">
        <v>2</v>
      </c>
      <c r="K1935" s="6">
        <v>2</v>
      </c>
      <c r="L1935" s="6" t="str">
        <f>VLOOKUP(G1935,IDs!$Q$3:$R$22,2,0)</f>
        <v>New Delhi</v>
      </c>
      <c r="M1935" s="6">
        <f>VLOOKUP(E1935,IDs!$A$3:$C$161,3,0)</f>
        <v>0</v>
      </c>
      <c r="N1935" s="6" t="str">
        <f>VLOOKUP(M1935,IDs!$F$3:$G$17,2,0)</f>
        <v>Not Assigned</v>
      </c>
    </row>
    <row r="1936" spans="1:14" ht="12.75">
      <c r="A1936" s="6" t="s">
        <v>1660</v>
      </c>
      <c r="B1936" s="6">
        <v>46609</v>
      </c>
      <c r="C1936" s="6">
        <v>5</v>
      </c>
      <c r="D1936" s="6"/>
      <c r="E1936" s="6">
        <v>17</v>
      </c>
      <c r="F1936" s="6">
        <v>2</v>
      </c>
      <c r="G1936" s="6">
        <v>6</v>
      </c>
      <c r="H1936" s="6"/>
      <c r="I1936" s="24">
        <v>44475.566666666702</v>
      </c>
      <c r="J1936" s="6">
        <v>2</v>
      </c>
      <c r="K1936" s="6">
        <v>5</v>
      </c>
      <c r="L1936" s="6" t="str">
        <f>VLOOKUP(G1936,IDs!$Q$3:$R$22,2,0)</f>
        <v>Pune</v>
      </c>
      <c r="M1936" s="6">
        <f>VLOOKUP(E1936,IDs!$A$3:$C$161,3,0)</f>
        <v>7</v>
      </c>
      <c r="N1936" s="6" t="str">
        <f>VLOOKUP(M1936,IDs!$F$3:$G$17,2,0)</f>
        <v>Cosmetic</v>
      </c>
    </row>
    <row r="1937" spans="1:14" ht="12.75">
      <c r="A1937" s="6" t="s">
        <v>1661</v>
      </c>
      <c r="B1937" s="6">
        <v>46610</v>
      </c>
      <c r="C1937" s="6">
        <v>5</v>
      </c>
      <c r="D1937" s="6"/>
      <c r="E1937" s="6">
        <v>14</v>
      </c>
      <c r="F1937" s="6">
        <v>13</v>
      </c>
      <c r="G1937" s="6">
        <v>1</v>
      </c>
      <c r="H1937" s="6"/>
      <c r="I1937" s="24">
        <v>44475.566666666702</v>
      </c>
      <c r="J1937" s="6">
        <v>13</v>
      </c>
      <c r="K1937" s="6">
        <v>5</v>
      </c>
      <c r="L1937" s="6" t="str">
        <f>VLOOKUP(G1937,IDs!$Q$3:$R$22,2,0)</f>
        <v>New Delhi</v>
      </c>
      <c r="M1937" s="6">
        <f>VLOOKUP(E1937,IDs!$A$3:$C$161,3,0)</f>
        <v>6</v>
      </c>
      <c r="N1937" s="6" t="str">
        <f>VLOOKUP(M1937,IDs!$F$3:$G$17,2,0)</f>
        <v>Kidney Stone</v>
      </c>
    </row>
    <row r="1938" spans="1:14" ht="12.75">
      <c r="A1938" s="6" t="s">
        <v>1662</v>
      </c>
      <c r="B1938" s="6">
        <v>46611</v>
      </c>
      <c r="C1938" s="6">
        <v>5</v>
      </c>
      <c r="D1938" s="6"/>
      <c r="E1938" s="6">
        <v>39</v>
      </c>
      <c r="F1938" s="6">
        <v>2</v>
      </c>
      <c r="G1938" s="6">
        <v>2</v>
      </c>
      <c r="H1938" s="6"/>
      <c r="I1938" s="24">
        <v>44475.568749999999</v>
      </c>
      <c r="J1938" s="6">
        <v>2</v>
      </c>
      <c r="K1938" s="6">
        <v>5</v>
      </c>
      <c r="L1938" s="6" t="str">
        <f>VLOOKUP(G1938,IDs!$Q$3:$R$22,2,0)</f>
        <v>Bangalore</v>
      </c>
      <c r="M1938" s="6">
        <f>VLOOKUP(E1938,IDs!$A$3:$C$161,3,0)</f>
        <v>2</v>
      </c>
      <c r="N1938" s="6" t="str">
        <f>VLOOKUP(M1938,IDs!$F$3:$G$17,2,0)</f>
        <v>Urology Circumcision</v>
      </c>
    </row>
    <row r="1939" spans="1:14" ht="12.75">
      <c r="A1939" s="6" t="s">
        <v>1657</v>
      </c>
      <c r="B1939" s="6">
        <v>46612</v>
      </c>
      <c r="C1939" s="6">
        <v>2</v>
      </c>
      <c r="D1939" s="6"/>
      <c r="E1939" s="6">
        <v>135</v>
      </c>
      <c r="F1939" s="6">
        <v>2</v>
      </c>
      <c r="G1939" s="6">
        <v>1</v>
      </c>
      <c r="H1939" s="6"/>
      <c r="I1939" s="24">
        <v>44475.569444444402</v>
      </c>
      <c r="J1939" s="6">
        <v>2</v>
      </c>
      <c r="K1939" s="6">
        <v>2</v>
      </c>
      <c r="L1939" s="6" t="str">
        <f>VLOOKUP(G1939,IDs!$Q$3:$R$22,2,0)</f>
        <v>New Delhi</v>
      </c>
      <c r="M1939" s="6">
        <f>VLOOKUP(E1939,IDs!$A$3:$C$161,3,0)</f>
        <v>10</v>
      </c>
      <c r="N1939" s="6" t="str">
        <f>VLOOKUP(M1939,IDs!$F$3:$G$17,2,0)</f>
        <v>Dental</v>
      </c>
    </row>
    <row r="1940" spans="1:14" ht="12.75">
      <c r="A1940" s="6" t="s">
        <v>1663</v>
      </c>
      <c r="B1940" s="6">
        <v>46613</v>
      </c>
      <c r="C1940" s="6">
        <v>5</v>
      </c>
      <c r="D1940" s="6" t="s">
        <v>49</v>
      </c>
      <c r="E1940" s="6">
        <v>135</v>
      </c>
      <c r="F1940" s="6">
        <v>53</v>
      </c>
      <c r="G1940" s="6">
        <v>1</v>
      </c>
      <c r="H1940" s="6"/>
      <c r="I1940" s="24">
        <v>44475.570138888899</v>
      </c>
      <c r="J1940" s="6">
        <v>53</v>
      </c>
      <c r="K1940" s="6">
        <v>5</v>
      </c>
      <c r="L1940" s="6" t="str">
        <f>VLOOKUP(G1940,IDs!$Q$3:$R$22,2,0)</f>
        <v>New Delhi</v>
      </c>
      <c r="M1940" s="6">
        <f>VLOOKUP(E1940,IDs!$A$3:$C$161,3,0)</f>
        <v>10</v>
      </c>
      <c r="N1940" s="6" t="str">
        <f>VLOOKUP(M1940,IDs!$F$3:$G$17,2,0)</f>
        <v>Dental</v>
      </c>
    </row>
    <row r="1941" spans="1:14" ht="12.75">
      <c r="A1941" s="6" t="s">
        <v>1664</v>
      </c>
      <c r="B1941" s="6">
        <v>46614</v>
      </c>
      <c r="C1941" s="6">
        <v>1</v>
      </c>
      <c r="D1941" s="6"/>
      <c r="E1941" s="6">
        <v>96</v>
      </c>
      <c r="F1941" s="6">
        <v>39</v>
      </c>
      <c r="G1941" s="6">
        <v>6</v>
      </c>
      <c r="H1941" s="6"/>
      <c r="I1941" s="24">
        <v>44475.570138888899</v>
      </c>
      <c r="J1941" s="6">
        <v>39</v>
      </c>
      <c r="K1941" s="6">
        <v>1</v>
      </c>
      <c r="L1941" s="6" t="str">
        <f>VLOOKUP(G1941,IDs!$Q$3:$R$22,2,0)</f>
        <v>Pune</v>
      </c>
      <c r="M1941" s="6">
        <f>VLOOKUP(E1941,IDs!$A$3:$C$161,3,0)</f>
        <v>7</v>
      </c>
      <c r="N1941" s="6" t="str">
        <f>VLOOKUP(M1941,IDs!$F$3:$G$17,2,0)</f>
        <v>Cosmetic</v>
      </c>
    </row>
    <row r="1942" spans="1:14" ht="12.75">
      <c r="A1942" s="6" t="s">
        <v>1665</v>
      </c>
      <c r="B1942" s="6">
        <v>46615</v>
      </c>
      <c r="C1942" s="6">
        <v>5</v>
      </c>
      <c r="D1942" s="6"/>
      <c r="E1942" s="6">
        <v>14</v>
      </c>
      <c r="F1942" s="6">
        <v>39</v>
      </c>
      <c r="G1942" s="6">
        <v>4</v>
      </c>
      <c r="H1942" s="24">
        <v>44538</v>
      </c>
      <c r="I1942" s="24">
        <v>44475.572916666701</v>
      </c>
      <c r="J1942" s="6">
        <v>39</v>
      </c>
      <c r="K1942" s="6">
        <v>5</v>
      </c>
      <c r="L1942" s="6" t="str">
        <f>VLOOKUP(G1942,IDs!$Q$3:$R$22,2,0)</f>
        <v>Hyderabad</v>
      </c>
      <c r="M1942" s="6">
        <f>VLOOKUP(E1942,IDs!$A$3:$C$161,3,0)</f>
        <v>6</v>
      </c>
      <c r="N1942" s="6" t="str">
        <f>VLOOKUP(M1942,IDs!$F$3:$G$17,2,0)</f>
        <v>Kidney Stone</v>
      </c>
    </row>
    <row r="1943" spans="1:14" ht="12.75">
      <c r="A1943" s="6" t="s">
        <v>1666</v>
      </c>
      <c r="B1943" s="6">
        <v>46619</v>
      </c>
      <c r="C1943" s="6">
        <v>1</v>
      </c>
      <c r="D1943" s="6"/>
      <c r="E1943" s="6">
        <v>14</v>
      </c>
      <c r="F1943" s="6">
        <v>39</v>
      </c>
      <c r="G1943" s="6">
        <v>1</v>
      </c>
      <c r="H1943" s="6"/>
      <c r="I1943" s="24">
        <v>44475.576388888898</v>
      </c>
      <c r="J1943" s="6">
        <v>39</v>
      </c>
      <c r="K1943" s="6">
        <v>1</v>
      </c>
      <c r="L1943" s="6" t="str">
        <f>VLOOKUP(G1943,IDs!$Q$3:$R$22,2,0)</f>
        <v>New Delhi</v>
      </c>
      <c r="M1943" s="6">
        <f>VLOOKUP(E1943,IDs!$A$3:$C$161,3,0)</f>
        <v>6</v>
      </c>
      <c r="N1943" s="6" t="str">
        <f>VLOOKUP(M1943,IDs!$F$3:$G$17,2,0)</f>
        <v>Kidney Stone</v>
      </c>
    </row>
    <row r="1944" spans="1:14" ht="12.75">
      <c r="A1944" s="6" t="s">
        <v>1667</v>
      </c>
      <c r="B1944" s="6">
        <v>46621</v>
      </c>
      <c r="C1944" s="6">
        <v>5</v>
      </c>
      <c r="D1944" s="6"/>
      <c r="E1944" s="6">
        <v>19</v>
      </c>
      <c r="F1944" s="6">
        <v>13</v>
      </c>
      <c r="G1944" s="6">
        <v>2</v>
      </c>
      <c r="H1944" s="24">
        <v>44502</v>
      </c>
      <c r="I1944" s="24">
        <v>44475.579166666699</v>
      </c>
      <c r="J1944" s="6">
        <v>13</v>
      </c>
      <c r="K1944" s="6">
        <v>5</v>
      </c>
      <c r="L1944" s="6" t="str">
        <f>VLOOKUP(G1944,IDs!$Q$3:$R$22,2,0)</f>
        <v>Bangalore</v>
      </c>
      <c r="M1944" s="6">
        <f>VLOOKUP(E1944,IDs!$A$3:$C$161,3,0)</f>
        <v>1</v>
      </c>
      <c r="N1944" s="6" t="str">
        <f>VLOOKUP(M1944,IDs!$F$3:$G$17,2,0)</f>
        <v>Proctology</v>
      </c>
    </row>
    <row r="1945" spans="1:14" ht="12.75">
      <c r="A1945" s="6" t="s">
        <v>1668</v>
      </c>
      <c r="B1945" s="6">
        <v>46622</v>
      </c>
      <c r="C1945" s="6">
        <v>2</v>
      </c>
      <c r="D1945" s="6"/>
      <c r="E1945" s="6">
        <v>37</v>
      </c>
      <c r="F1945" s="6">
        <v>13</v>
      </c>
      <c r="G1945" s="6">
        <v>1</v>
      </c>
      <c r="H1945" s="6"/>
      <c r="I1945" s="24">
        <v>44475.579861111102</v>
      </c>
      <c r="J1945" s="6">
        <v>13</v>
      </c>
      <c r="K1945" s="6">
        <v>2</v>
      </c>
      <c r="L1945" s="6" t="str">
        <f>VLOOKUP(G1945,IDs!$Q$3:$R$22,2,0)</f>
        <v>New Delhi</v>
      </c>
      <c r="M1945" s="6">
        <f>VLOOKUP(E1945,IDs!$A$3:$C$161,3,0)</f>
        <v>0</v>
      </c>
      <c r="N1945" s="6" t="str">
        <f>VLOOKUP(M1945,IDs!$F$3:$G$17,2,0)</f>
        <v>Not Assigned</v>
      </c>
    </row>
    <row r="1946" spans="1:14" ht="12.75">
      <c r="A1946" s="6" t="s">
        <v>1669</v>
      </c>
      <c r="B1946" s="6">
        <v>46623</v>
      </c>
      <c r="C1946" s="6">
        <v>2</v>
      </c>
      <c r="D1946" s="6"/>
      <c r="E1946" s="6">
        <v>18</v>
      </c>
      <c r="F1946" s="6">
        <v>10</v>
      </c>
      <c r="G1946" s="6">
        <v>2</v>
      </c>
      <c r="H1946" s="6"/>
      <c r="I1946" s="24">
        <v>44475.579861111102</v>
      </c>
      <c r="J1946" s="6">
        <v>10</v>
      </c>
      <c r="K1946" s="6">
        <v>2</v>
      </c>
      <c r="L1946" s="6" t="str">
        <f>VLOOKUP(G1946,IDs!$Q$3:$R$22,2,0)</f>
        <v>Bangalore</v>
      </c>
      <c r="M1946" s="6">
        <f>VLOOKUP(E1946,IDs!$A$3:$C$161,3,0)</f>
        <v>5</v>
      </c>
      <c r="N1946" s="6" t="str">
        <f>VLOOKUP(M1946,IDs!$F$3:$G$17,2,0)</f>
        <v>Vascular</v>
      </c>
    </row>
    <row r="1947" spans="1:14" ht="12.75">
      <c r="A1947" s="6" t="s">
        <v>1666</v>
      </c>
      <c r="B1947" s="6">
        <v>46624</v>
      </c>
      <c r="C1947" s="6">
        <v>2</v>
      </c>
      <c r="D1947" s="6"/>
      <c r="E1947" s="6">
        <v>15</v>
      </c>
      <c r="F1947" s="6">
        <v>13</v>
      </c>
      <c r="G1947" s="6">
        <v>1</v>
      </c>
      <c r="H1947" s="23">
        <v>44484</v>
      </c>
      <c r="I1947" s="24">
        <v>44475.579861111102</v>
      </c>
      <c r="J1947" s="6">
        <v>13</v>
      </c>
      <c r="K1947" s="6">
        <v>2</v>
      </c>
      <c r="L1947" s="6" t="str">
        <f>VLOOKUP(G1947,IDs!$Q$3:$R$22,2,0)</f>
        <v>New Delhi</v>
      </c>
      <c r="M1947" s="6">
        <f>VLOOKUP(E1947,IDs!$A$3:$C$161,3,0)</f>
        <v>3</v>
      </c>
      <c r="N1947" s="6" t="str">
        <f>VLOOKUP(M1947,IDs!$F$3:$G$17,2,0)</f>
        <v>Laproscopy</v>
      </c>
    </row>
    <row r="1948" spans="1:14" ht="12.75">
      <c r="A1948" s="6" t="s">
        <v>1670</v>
      </c>
      <c r="B1948" s="6">
        <v>46625</v>
      </c>
      <c r="C1948" s="6">
        <v>2</v>
      </c>
      <c r="D1948" s="6"/>
      <c r="E1948" s="6">
        <v>24</v>
      </c>
      <c r="F1948" s="6">
        <v>13</v>
      </c>
      <c r="G1948" s="6">
        <v>3</v>
      </c>
      <c r="H1948" s="6"/>
      <c r="I1948" s="24">
        <v>44475.586805555598</v>
      </c>
      <c r="J1948" s="6">
        <v>13</v>
      </c>
      <c r="K1948" s="6">
        <v>2</v>
      </c>
      <c r="L1948" s="6" t="str">
        <f>VLOOKUP(G1948,IDs!$Q$3:$R$22,2,0)</f>
        <v>Mumbai</v>
      </c>
      <c r="M1948" s="6">
        <f>VLOOKUP(E1948,IDs!$A$3:$C$161,3,0)</f>
        <v>1</v>
      </c>
      <c r="N1948" s="6" t="str">
        <f>VLOOKUP(M1948,IDs!$F$3:$G$17,2,0)</f>
        <v>Proctology</v>
      </c>
    </row>
    <row r="1949" spans="1:14" ht="12.75">
      <c r="A1949" s="6" t="s">
        <v>1671</v>
      </c>
      <c r="B1949" s="6">
        <v>46626</v>
      </c>
      <c r="C1949" s="6">
        <v>2</v>
      </c>
      <c r="D1949" s="6"/>
      <c r="E1949" s="6">
        <v>15</v>
      </c>
      <c r="F1949" s="6">
        <v>13</v>
      </c>
      <c r="G1949" s="6">
        <v>2</v>
      </c>
      <c r="H1949" s="6"/>
      <c r="I1949" s="24">
        <v>44475.590277777803</v>
      </c>
      <c r="J1949" s="6">
        <v>13</v>
      </c>
      <c r="K1949" s="6">
        <v>2</v>
      </c>
      <c r="L1949" s="6" t="str">
        <f>VLOOKUP(G1949,IDs!$Q$3:$R$22,2,0)</f>
        <v>Bangalore</v>
      </c>
      <c r="M1949" s="6">
        <f>VLOOKUP(E1949,IDs!$A$3:$C$161,3,0)</f>
        <v>3</v>
      </c>
      <c r="N1949" s="6" t="str">
        <f>VLOOKUP(M1949,IDs!$F$3:$G$17,2,0)</f>
        <v>Laproscopy</v>
      </c>
    </row>
    <row r="1950" spans="1:14" ht="12.75">
      <c r="A1950" s="6" t="s">
        <v>1672</v>
      </c>
      <c r="B1950" s="6">
        <v>46627</v>
      </c>
      <c r="C1950" s="6">
        <v>1</v>
      </c>
      <c r="D1950" s="6"/>
      <c r="E1950" s="6">
        <v>39</v>
      </c>
      <c r="F1950" s="6">
        <v>13</v>
      </c>
      <c r="G1950" s="6">
        <v>3</v>
      </c>
      <c r="H1950" s="6"/>
      <c r="I1950" s="24">
        <v>44475.594444444403</v>
      </c>
      <c r="J1950" s="6">
        <v>13</v>
      </c>
      <c r="K1950" s="6">
        <v>1</v>
      </c>
      <c r="L1950" s="6" t="str">
        <f>VLOOKUP(G1950,IDs!$Q$3:$R$22,2,0)</f>
        <v>Mumbai</v>
      </c>
      <c r="M1950" s="6">
        <f>VLOOKUP(E1950,IDs!$A$3:$C$161,3,0)</f>
        <v>2</v>
      </c>
      <c r="N1950" s="6" t="str">
        <f>VLOOKUP(M1950,IDs!$F$3:$G$17,2,0)</f>
        <v>Urology Circumcision</v>
      </c>
    </row>
    <row r="1951" spans="1:14" ht="12.75">
      <c r="A1951" s="6" t="s">
        <v>1673</v>
      </c>
      <c r="B1951" s="6">
        <v>46628</v>
      </c>
      <c r="C1951" s="6">
        <v>2</v>
      </c>
      <c r="D1951" s="6"/>
      <c r="E1951" s="6">
        <v>2</v>
      </c>
      <c r="F1951" s="6">
        <v>13</v>
      </c>
      <c r="G1951" s="6">
        <v>2</v>
      </c>
      <c r="H1951" s="24">
        <v>44476</v>
      </c>
      <c r="I1951" s="24">
        <v>44475.597222222197</v>
      </c>
      <c r="J1951" s="6">
        <v>13</v>
      </c>
      <c r="K1951" s="6">
        <v>2</v>
      </c>
      <c r="L1951" s="6" t="str">
        <f>VLOOKUP(G1951,IDs!$Q$3:$R$22,2,0)</f>
        <v>Bangalore</v>
      </c>
      <c r="M1951" s="6">
        <f>VLOOKUP(E1951,IDs!$A$3:$C$161,3,0)</f>
        <v>1</v>
      </c>
      <c r="N1951" s="6" t="str">
        <f>VLOOKUP(M1951,IDs!$F$3:$G$17,2,0)</f>
        <v>Proctology</v>
      </c>
    </row>
    <row r="1952" spans="1:14" ht="12.75">
      <c r="A1952" s="6" t="s">
        <v>1674</v>
      </c>
      <c r="B1952" s="6">
        <v>46630</v>
      </c>
      <c r="C1952" s="6">
        <v>5</v>
      </c>
      <c r="D1952" s="6"/>
      <c r="E1952" s="6">
        <v>14</v>
      </c>
      <c r="F1952" s="6">
        <v>13</v>
      </c>
      <c r="G1952" s="6">
        <v>2</v>
      </c>
      <c r="H1952" s="6"/>
      <c r="I1952" s="24">
        <v>44475.598611111098</v>
      </c>
      <c r="J1952" s="6">
        <v>13</v>
      </c>
      <c r="K1952" s="6">
        <v>5</v>
      </c>
      <c r="L1952" s="6" t="str">
        <f>VLOOKUP(G1952,IDs!$Q$3:$R$22,2,0)</f>
        <v>Bangalore</v>
      </c>
      <c r="M1952" s="6">
        <f>VLOOKUP(E1952,IDs!$A$3:$C$161,3,0)</f>
        <v>6</v>
      </c>
      <c r="N1952" s="6" t="str">
        <f>VLOOKUP(M1952,IDs!$F$3:$G$17,2,0)</f>
        <v>Kidney Stone</v>
      </c>
    </row>
    <row r="1953" spans="1:14" ht="12.75">
      <c r="A1953" s="6" t="s">
        <v>1675</v>
      </c>
      <c r="B1953" s="6">
        <v>46631</v>
      </c>
      <c r="C1953" s="6">
        <v>1</v>
      </c>
      <c r="D1953" s="6"/>
      <c r="E1953" s="6">
        <v>15</v>
      </c>
      <c r="F1953" s="6">
        <v>2</v>
      </c>
      <c r="G1953" s="6">
        <v>6</v>
      </c>
      <c r="H1953" s="24">
        <v>44592</v>
      </c>
      <c r="I1953" s="24">
        <v>44475.599305555603</v>
      </c>
      <c r="J1953" s="6">
        <v>2</v>
      </c>
      <c r="K1953" s="6">
        <v>1</v>
      </c>
      <c r="L1953" s="6" t="str">
        <f>VLOOKUP(G1953,IDs!$Q$3:$R$22,2,0)</f>
        <v>Pune</v>
      </c>
      <c r="M1953" s="6">
        <f>VLOOKUP(E1953,IDs!$A$3:$C$161,3,0)</f>
        <v>3</v>
      </c>
      <c r="N1953" s="6" t="str">
        <f>VLOOKUP(M1953,IDs!$F$3:$G$17,2,0)</f>
        <v>Laproscopy</v>
      </c>
    </row>
    <row r="1954" spans="1:14" ht="12.75">
      <c r="A1954" s="6" t="s">
        <v>1676</v>
      </c>
      <c r="B1954" s="6">
        <v>46632</v>
      </c>
      <c r="C1954" s="6">
        <v>1</v>
      </c>
      <c r="D1954" s="6"/>
      <c r="E1954" s="6">
        <v>2</v>
      </c>
      <c r="F1954" s="6">
        <v>39</v>
      </c>
      <c r="G1954" s="6">
        <v>2</v>
      </c>
      <c r="H1954" s="24">
        <v>44477</v>
      </c>
      <c r="I1954" s="24">
        <v>44475.6</v>
      </c>
      <c r="J1954" s="6">
        <v>39</v>
      </c>
      <c r="K1954" s="6">
        <v>1</v>
      </c>
      <c r="L1954" s="6" t="str">
        <f>VLOOKUP(G1954,IDs!$Q$3:$R$22,2,0)</f>
        <v>Bangalore</v>
      </c>
      <c r="M1954" s="6">
        <f>VLOOKUP(E1954,IDs!$A$3:$C$161,3,0)</f>
        <v>1</v>
      </c>
      <c r="N1954" s="6" t="str">
        <f>VLOOKUP(M1954,IDs!$F$3:$G$17,2,0)</f>
        <v>Proctology</v>
      </c>
    </row>
    <row r="1955" spans="1:14" ht="12.75">
      <c r="A1955" s="6" t="s">
        <v>1677</v>
      </c>
      <c r="B1955" s="6">
        <v>46633</v>
      </c>
      <c r="C1955" s="6">
        <v>2</v>
      </c>
      <c r="D1955" s="6"/>
      <c r="E1955" s="6">
        <v>37</v>
      </c>
      <c r="F1955" s="6">
        <v>4</v>
      </c>
      <c r="G1955" s="6">
        <v>20</v>
      </c>
      <c r="H1955" s="24">
        <v>44722</v>
      </c>
      <c r="I1955" s="24">
        <v>44475.600694444402</v>
      </c>
      <c r="J1955" s="6">
        <v>4</v>
      </c>
      <c r="K1955" s="6">
        <v>2</v>
      </c>
      <c r="L1955" s="6" t="str">
        <f>VLOOKUP(G1955,IDs!$Q$3:$R$22,2,0)</f>
        <v>Ahmedabad</v>
      </c>
      <c r="M1955" s="6">
        <f>VLOOKUP(E1955,IDs!$A$3:$C$161,3,0)</f>
        <v>0</v>
      </c>
      <c r="N1955" s="6" t="str">
        <f>VLOOKUP(M1955,IDs!$F$3:$G$17,2,0)</f>
        <v>Not Assigned</v>
      </c>
    </row>
    <row r="1956" spans="1:14" ht="12.75">
      <c r="A1956" s="6" t="s">
        <v>1678</v>
      </c>
      <c r="B1956" s="6">
        <v>46636</v>
      </c>
      <c r="C1956" s="6">
        <v>5</v>
      </c>
      <c r="D1956" s="6" t="s">
        <v>49</v>
      </c>
      <c r="E1956" s="6">
        <v>2</v>
      </c>
      <c r="F1956" s="6">
        <v>2</v>
      </c>
      <c r="G1956" s="6">
        <v>2</v>
      </c>
      <c r="H1956" s="6"/>
      <c r="I1956" s="24">
        <v>44475.604861111096</v>
      </c>
      <c r="J1956" s="6">
        <v>2</v>
      </c>
      <c r="K1956" s="6">
        <v>5</v>
      </c>
      <c r="L1956" s="6" t="str">
        <f>VLOOKUP(G1956,IDs!$Q$3:$R$22,2,0)</f>
        <v>Bangalore</v>
      </c>
      <c r="M1956" s="6">
        <f>VLOOKUP(E1956,IDs!$A$3:$C$161,3,0)</f>
        <v>1</v>
      </c>
      <c r="N1956" s="6" t="str">
        <f>VLOOKUP(M1956,IDs!$F$3:$G$17,2,0)</f>
        <v>Proctology</v>
      </c>
    </row>
    <row r="1957" spans="1:14" ht="12.75">
      <c r="A1957" s="6" t="s">
        <v>1679</v>
      </c>
      <c r="B1957" s="6">
        <v>46637</v>
      </c>
      <c r="C1957" s="6">
        <v>1</v>
      </c>
      <c r="D1957" s="6" t="s">
        <v>49</v>
      </c>
      <c r="E1957" s="6">
        <v>39</v>
      </c>
      <c r="F1957" s="6">
        <v>18</v>
      </c>
      <c r="G1957" s="6">
        <v>2</v>
      </c>
      <c r="H1957" s="6"/>
      <c r="I1957" s="24">
        <v>44475.610416666699</v>
      </c>
      <c r="J1957" s="6">
        <v>18</v>
      </c>
      <c r="K1957" s="6">
        <v>1</v>
      </c>
      <c r="L1957" s="6" t="str">
        <f>VLOOKUP(G1957,IDs!$Q$3:$R$22,2,0)</f>
        <v>Bangalore</v>
      </c>
      <c r="M1957" s="6">
        <f>VLOOKUP(E1957,IDs!$A$3:$C$161,3,0)</f>
        <v>2</v>
      </c>
      <c r="N1957" s="6" t="str">
        <f>VLOOKUP(M1957,IDs!$F$3:$G$17,2,0)</f>
        <v>Urology Circumcision</v>
      </c>
    </row>
    <row r="1958" spans="1:14" ht="12.75">
      <c r="A1958" s="6" t="s">
        <v>1680</v>
      </c>
      <c r="B1958" s="6">
        <v>46638</v>
      </c>
      <c r="C1958" s="6">
        <v>2</v>
      </c>
      <c r="D1958" s="6"/>
      <c r="E1958" s="6">
        <v>37</v>
      </c>
      <c r="F1958" s="6">
        <v>2</v>
      </c>
      <c r="G1958" s="6">
        <v>3</v>
      </c>
      <c r="H1958" s="6"/>
      <c r="I1958" s="24">
        <v>44475.611111111102</v>
      </c>
      <c r="J1958" s="6">
        <v>2</v>
      </c>
      <c r="K1958" s="6">
        <v>2</v>
      </c>
      <c r="L1958" s="6" t="str">
        <f>VLOOKUP(G1958,IDs!$Q$3:$R$22,2,0)</f>
        <v>Mumbai</v>
      </c>
      <c r="M1958" s="6">
        <f>VLOOKUP(E1958,IDs!$A$3:$C$161,3,0)</f>
        <v>0</v>
      </c>
      <c r="N1958" s="6" t="str">
        <f>VLOOKUP(M1958,IDs!$F$3:$G$17,2,0)</f>
        <v>Not Assigned</v>
      </c>
    </row>
    <row r="1959" spans="1:14" ht="12.75">
      <c r="A1959" s="6" t="s">
        <v>1679</v>
      </c>
      <c r="B1959" s="6">
        <v>46639</v>
      </c>
      <c r="C1959" s="6">
        <v>2</v>
      </c>
      <c r="D1959" s="6"/>
      <c r="E1959" s="6">
        <v>37</v>
      </c>
      <c r="F1959" s="6">
        <v>13</v>
      </c>
      <c r="G1959" s="6">
        <v>1</v>
      </c>
      <c r="H1959" s="6"/>
      <c r="I1959" s="24">
        <v>44475.614583333299</v>
      </c>
      <c r="J1959" s="6">
        <v>13</v>
      </c>
      <c r="K1959" s="6">
        <v>2</v>
      </c>
      <c r="L1959" s="6" t="str">
        <f>VLOOKUP(G1959,IDs!$Q$3:$R$22,2,0)</f>
        <v>New Delhi</v>
      </c>
      <c r="M1959" s="6">
        <f>VLOOKUP(E1959,IDs!$A$3:$C$161,3,0)</f>
        <v>0</v>
      </c>
      <c r="N1959" s="6" t="str">
        <f>VLOOKUP(M1959,IDs!$F$3:$G$17,2,0)</f>
        <v>Not Assigned</v>
      </c>
    </row>
    <row r="1960" spans="1:14" ht="12.75">
      <c r="A1960" s="6" t="s">
        <v>1681</v>
      </c>
      <c r="B1960" s="6">
        <v>46640</v>
      </c>
      <c r="C1960" s="6">
        <v>5</v>
      </c>
      <c r="D1960" s="6"/>
      <c r="E1960" s="6">
        <v>14</v>
      </c>
      <c r="F1960" s="6">
        <v>2</v>
      </c>
      <c r="G1960" s="6">
        <v>1</v>
      </c>
      <c r="H1960" s="24">
        <v>44538</v>
      </c>
      <c r="I1960" s="24">
        <v>44475.619444444397</v>
      </c>
      <c r="J1960" s="6">
        <v>2</v>
      </c>
      <c r="K1960" s="6">
        <v>5</v>
      </c>
      <c r="L1960" s="6" t="str">
        <f>VLOOKUP(G1960,IDs!$Q$3:$R$22,2,0)</f>
        <v>New Delhi</v>
      </c>
      <c r="M1960" s="6">
        <f>VLOOKUP(E1960,IDs!$A$3:$C$161,3,0)</f>
        <v>6</v>
      </c>
      <c r="N1960" s="6" t="str">
        <f>VLOOKUP(M1960,IDs!$F$3:$G$17,2,0)</f>
        <v>Kidney Stone</v>
      </c>
    </row>
    <row r="1961" spans="1:14" ht="12.75">
      <c r="A1961" s="6" t="s">
        <v>1682</v>
      </c>
      <c r="B1961" s="6">
        <v>46641</v>
      </c>
      <c r="C1961" s="6">
        <v>5</v>
      </c>
      <c r="D1961" s="6"/>
      <c r="E1961" s="6">
        <v>14</v>
      </c>
      <c r="F1961" s="6">
        <v>13</v>
      </c>
      <c r="G1961" s="6">
        <v>1</v>
      </c>
      <c r="H1961" s="6"/>
      <c r="I1961" s="24">
        <v>44475.622916666704</v>
      </c>
      <c r="J1961" s="6">
        <v>13</v>
      </c>
      <c r="K1961" s="6">
        <v>5</v>
      </c>
      <c r="L1961" s="6" t="str">
        <f>VLOOKUP(G1961,IDs!$Q$3:$R$22,2,0)</f>
        <v>New Delhi</v>
      </c>
      <c r="M1961" s="6">
        <f>VLOOKUP(E1961,IDs!$A$3:$C$161,3,0)</f>
        <v>6</v>
      </c>
      <c r="N1961" s="6" t="str">
        <f>VLOOKUP(M1961,IDs!$F$3:$G$17,2,0)</f>
        <v>Kidney Stone</v>
      </c>
    </row>
    <row r="1962" spans="1:14" ht="12.75">
      <c r="A1962" s="6" t="s">
        <v>1683</v>
      </c>
      <c r="B1962" s="6">
        <v>46642</v>
      </c>
      <c r="C1962" s="6">
        <v>1</v>
      </c>
      <c r="D1962" s="6" t="s">
        <v>49</v>
      </c>
      <c r="E1962" s="6">
        <v>39</v>
      </c>
      <c r="F1962" s="6">
        <v>13</v>
      </c>
      <c r="G1962" s="6">
        <v>1</v>
      </c>
      <c r="H1962" s="6"/>
      <c r="I1962" s="24">
        <v>44475.627777777801</v>
      </c>
      <c r="J1962" s="6">
        <v>13</v>
      </c>
      <c r="K1962" s="6">
        <v>1</v>
      </c>
      <c r="L1962" s="6" t="str">
        <f>VLOOKUP(G1962,IDs!$Q$3:$R$22,2,0)</f>
        <v>New Delhi</v>
      </c>
      <c r="M1962" s="6">
        <f>VLOOKUP(E1962,IDs!$A$3:$C$161,3,0)</f>
        <v>2</v>
      </c>
      <c r="N1962" s="6" t="str">
        <f>VLOOKUP(M1962,IDs!$F$3:$G$17,2,0)</f>
        <v>Urology Circumcision</v>
      </c>
    </row>
    <row r="1963" spans="1:14" ht="12.75">
      <c r="A1963" s="6" t="s">
        <v>1684</v>
      </c>
      <c r="B1963" s="6">
        <v>46643</v>
      </c>
      <c r="C1963" s="6">
        <v>5</v>
      </c>
      <c r="D1963" s="6"/>
      <c r="E1963" s="6">
        <v>14</v>
      </c>
      <c r="F1963" s="6">
        <v>13</v>
      </c>
      <c r="G1963" s="6">
        <v>3</v>
      </c>
      <c r="H1963" s="6"/>
      <c r="I1963" s="24">
        <v>44475.628472222197</v>
      </c>
      <c r="J1963" s="6">
        <v>13</v>
      </c>
      <c r="K1963" s="6">
        <v>5</v>
      </c>
      <c r="L1963" s="6" t="str">
        <f>VLOOKUP(G1963,IDs!$Q$3:$R$22,2,0)</f>
        <v>Mumbai</v>
      </c>
      <c r="M1963" s="6">
        <f>VLOOKUP(E1963,IDs!$A$3:$C$161,3,0)</f>
        <v>6</v>
      </c>
      <c r="N1963" s="6" t="str">
        <f>VLOOKUP(M1963,IDs!$F$3:$G$17,2,0)</f>
        <v>Kidney Stone</v>
      </c>
    </row>
    <row r="1964" spans="1:14" ht="12.75">
      <c r="A1964" s="6" t="s">
        <v>1685</v>
      </c>
      <c r="B1964" s="6">
        <v>46644</v>
      </c>
      <c r="C1964" s="6">
        <v>2</v>
      </c>
      <c r="D1964" s="6"/>
      <c r="E1964" s="6">
        <v>37</v>
      </c>
      <c r="F1964" s="6">
        <v>13</v>
      </c>
      <c r="G1964" s="6">
        <v>4</v>
      </c>
      <c r="H1964" s="6"/>
      <c r="I1964" s="24">
        <v>44475.628472222197</v>
      </c>
      <c r="J1964" s="6">
        <v>13</v>
      </c>
      <c r="K1964" s="6">
        <v>2</v>
      </c>
      <c r="L1964" s="6" t="str">
        <f>VLOOKUP(G1964,IDs!$Q$3:$R$22,2,0)</f>
        <v>Hyderabad</v>
      </c>
      <c r="M1964" s="6">
        <f>VLOOKUP(E1964,IDs!$A$3:$C$161,3,0)</f>
        <v>0</v>
      </c>
      <c r="N1964" s="6" t="str">
        <f>VLOOKUP(M1964,IDs!$F$3:$G$17,2,0)</f>
        <v>Not Assigned</v>
      </c>
    </row>
    <row r="1965" spans="1:14" ht="12.75">
      <c r="A1965" s="6" t="s">
        <v>1686</v>
      </c>
      <c r="B1965" s="6">
        <v>46645</v>
      </c>
      <c r="C1965" s="6">
        <v>7</v>
      </c>
      <c r="D1965" s="6" t="s">
        <v>54</v>
      </c>
      <c r="E1965" s="6">
        <v>94</v>
      </c>
      <c r="F1965" s="6">
        <v>34</v>
      </c>
      <c r="G1965" s="6">
        <v>2</v>
      </c>
      <c r="H1965" s="6"/>
      <c r="I1965" s="24">
        <v>44475.628472222197</v>
      </c>
      <c r="J1965" s="6">
        <v>34</v>
      </c>
      <c r="K1965" s="6">
        <v>7</v>
      </c>
      <c r="L1965" s="6" t="str">
        <f>VLOOKUP(G1965,IDs!$Q$3:$R$22,2,0)</f>
        <v>Bangalore</v>
      </c>
      <c r="M1965" s="6">
        <f>VLOOKUP(E1965,IDs!$A$3:$C$161,3,0)</f>
        <v>0</v>
      </c>
      <c r="N1965" s="6" t="str">
        <f>VLOOKUP(M1965,IDs!$F$3:$G$17,2,0)</f>
        <v>Not Assigned</v>
      </c>
    </row>
    <row r="1966" spans="1:14" ht="12.75">
      <c r="A1966" s="6" t="s">
        <v>1687</v>
      </c>
      <c r="B1966" s="6">
        <v>46646</v>
      </c>
      <c r="C1966" s="6">
        <v>1</v>
      </c>
      <c r="D1966" s="6" t="s">
        <v>54</v>
      </c>
      <c r="E1966" s="6">
        <v>18</v>
      </c>
      <c r="F1966" s="6">
        <v>4</v>
      </c>
      <c r="G1966" s="6">
        <v>8</v>
      </c>
      <c r="H1966" s="24">
        <v>44727</v>
      </c>
      <c r="I1966" s="24">
        <v>44475.628472222197</v>
      </c>
      <c r="J1966" s="6">
        <v>4</v>
      </c>
      <c r="K1966" s="6">
        <v>1</v>
      </c>
      <c r="L1966" s="6" t="str">
        <f>VLOOKUP(G1966,IDs!$Q$3:$R$22,2,0)</f>
        <v xml:space="preserve">Tertiary </v>
      </c>
      <c r="M1966" s="6">
        <f>VLOOKUP(E1966,IDs!$A$3:$C$161,3,0)</f>
        <v>5</v>
      </c>
      <c r="N1966" s="6" t="str">
        <f>VLOOKUP(M1966,IDs!$F$3:$G$17,2,0)</f>
        <v>Vascular</v>
      </c>
    </row>
    <row r="1967" spans="1:14" ht="12.75">
      <c r="A1967" s="6" t="s">
        <v>1688</v>
      </c>
      <c r="B1967" s="6">
        <v>46647</v>
      </c>
      <c r="C1967" s="6">
        <v>5</v>
      </c>
      <c r="D1967" s="6"/>
      <c r="E1967" s="6">
        <v>14</v>
      </c>
      <c r="F1967" s="6">
        <v>39</v>
      </c>
      <c r="G1967" s="6">
        <v>20</v>
      </c>
      <c r="H1967" s="24">
        <v>44709</v>
      </c>
      <c r="I1967" s="24">
        <v>44475.630555555603</v>
      </c>
      <c r="J1967" s="6">
        <v>39</v>
      </c>
      <c r="K1967" s="6">
        <v>5</v>
      </c>
      <c r="L1967" s="6" t="str">
        <f>VLOOKUP(G1967,IDs!$Q$3:$R$22,2,0)</f>
        <v>Ahmedabad</v>
      </c>
      <c r="M1967" s="6">
        <f>VLOOKUP(E1967,IDs!$A$3:$C$161,3,0)</f>
        <v>6</v>
      </c>
      <c r="N1967" s="6" t="str">
        <f>VLOOKUP(M1967,IDs!$F$3:$G$17,2,0)</f>
        <v>Kidney Stone</v>
      </c>
    </row>
    <row r="1968" spans="1:14" ht="12.75">
      <c r="A1968" s="6" t="s">
        <v>1689</v>
      </c>
      <c r="B1968" s="6">
        <v>46648</v>
      </c>
      <c r="C1968" s="6">
        <v>8</v>
      </c>
      <c r="D1968" s="6"/>
      <c r="E1968" s="6">
        <v>2</v>
      </c>
      <c r="F1968" s="6">
        <v>2</v>
      </c>
      <c r="G1968" s="6">
        <v>1</v>
      </c>
      <c r="H1968" s="6"/>
      <c r="I1968" s="24">
        <v>44475.631944444402</v>
      </c>
      <c r="J1968" s="6">
        <v>2</v>
      </c>
      <c r="K1968" s="6">
        <v>8</v>
      </c>
      <c r="L1968" s="6" t="str">
        <f>VLOOKUP(G1968,IDs!$Q$3:$R$22,2,0)</f>
        <v>New Delhi</v>
      </c>
      <c r="M1968" s="6">
        <f>VLOOKUP(E1968,IDs!$A$3:$C$161,3,0)</f>
        <v>1</v>
      </c>
      <c r="N1968" s="6" t="str">
        <f>VLOOKUP(M1968,IDs!$F$3:$G$17,2,0)</f>
        <v>Proctology</v>
      </c>
    </row>
    <row r="1969" spans="1:14" ht="12.75">
      <c r="A1969" s="6" t="s">
        <v>1690</v>
      </c>
      <c r="B1969" s="6">
        <v>46649</v>
      </c>
      <c r="C1969" s="6">
        <v>2</v>
      </c>
      <c r="D1969" s="6"/>
      <c r="E1969" s="6">
        <v>14</v>
      </c>
      <c r="F1969" s="6">
        <v>13</v>
      </c>
      <c r="G1969" s="6">
        <v>1</v>
      </c>
      <c r="H1969" s="6"/>
      <c r="I1969" s="24">
        <v>44475.631944444402</v>
      </c>
      <c r="J1969" s="6">
        <v>13</v>
      </c>
      <c r="K1969" s="6">
        <v>2</v>
      </c>
      <c r="L1969" s="6" t="str">
        <f>VLOOKUP(G1969,IDs!$Q$3:$R$22,2,0)</f>
        <v>New Delhi</v>
      </c>
      <c r="M1969" s="6">
        <f>VLOOKUP(E1969,IDs!$A$3:$C$161,3,0)</f>
        <v>6</v>
      </c>
      <c r="N1969" s="6" t="str">
        <f>VLOOKUP(M1969,IDs!$F$3:$G$17,2,0)</f>
        <v>Kidney Stone</v>
      </c>
    </row>
    <row r="1970" spans="1:14" ht="12.75">
      <c r="A1970" s="6" t="s">
        <v>1687</v>
      </c>
      <c r="B1970" s="6">
        <v>46650</v>
      </c>
      <c r="C1970" s="6">
        <v>2</v>
      </c>
      <c r="D1970" s="6"/>
      <c r="E1970" s="6">
        <v>18</v>
      </c>
      <c r="F1970" s="6">
        <v>39</v>
      </c>
      <c r="G1970" s="6">
        <v>2</v>
      </c>
      <c r="H1970" s="6"/>
      <c r="I1970" s="24">
        <v>44475.631944444402</v>
      </c>
      <c r="J1970" s="6">
        <v>39</v>
      </c>
      <c r="K1970" s="6">
        <v>2</v>
      </c>
      <c r="L1970" s="6" t="str">
        <f>VLOOKUP(G1970,IDs!$Q$3:$R$22,2,0)</f>
        <v>Bangalore</v>
      </c>
      <c r="M1970" s="6">
        <f>VLOOKUP(E1970,IDs!$A$3:$C$161,3,0)</f>
        <v>5</v>
      </c>
      <c r="N1970" s="6" t="str">
        <f>VLOOKUP(M1970,IDs!$F$3:$G$17,2,0)</f>
        <v>Vascular</v>
      </c>
    </row>
    <row r="1971" spans="1:14" ht="12.75">
      <c r="A1971" s="6" t="s">
        <v>1691</v>
      </c>
      <c r="B1971" s="6">
        <v>46651</v>
      </c>
      <c r="C1971" s="6">
        <v>1</v>
      </c>
      <c r="D1971" s="6"/>
      <c r="E1971" s="6">
        <v>96</v>
      </c>
      <c r="F1971" s="6">
        <v>39</v>
      </c>
      <c r="G1971" s="6">
        <v>3</v>
      </c>
      <c r="H1971" s="6"/>
      <c r="I1971" s="24">
        <v>44475.631944444402</v>
      </c>
      <c r="J1971" s="6">
        <v>39</v>
      </c>
      <c r="K1971" s="6">
        <v>1</v>
      </c>
      <c r="L1971" s="6" t="str">
        <f>VLOOKUP(G1971,IDs!$Q$3:$R$22,2,0)</f>
        <v>Mumbai</v>
      </c>
      <c r="M1971" s="6">
        <f>VLOOKUP(E1971,IDs!$A$3:$C$161,3,0)</f>
        <v>7</v>
      </c>
      <c r="N1971" s="6" t="str">
        <f>VLOOKUP(M1971,IDs!$F$3:$G$17,2,0)</f>
        <v>Cosmetic</v>
      </c>
    </row>
    <row r="1972" spans="1:14" ht="12.75">
      <c r="A1972" s="6" t="s">
        <v>1692</v>
      </c>
      <c r="B1972" s="6">
        <v>46652</v>
      </c>
      <c r="C1972" s="6">
        <v>5</v>
      </c>
      <c r="D1972" s="6" t="s">
        <v>49</v>
      </c>
      <c r="E1972" s="6">
        <v>14</v>
      </c>
      <c r="F1972" s="6">
        <v>13</v>
      </c>
      <c r="G1972" s="6">
        <v>4</v>
      </c>
      <c r="H1972" s="24">
        <v>44538</v>
      </c>
      <c r="I1972" s="24">
        <v>44475.632638888899</v>
      </c>
      <c r="J1972" s="6">
        <v>13</v>
      </c>
      <c r="K1972" s="6">
        <v>5</v>
      </c>
      <c r="L1972" s="6" t="str">
        <f>VLOOKUP(G1972,IDs!$Q$3:$R$22,2,0)</f>
        <v>Hyderabad</v>
      </c>
      <c r="M1972" s="6">
        <f>VLOOKUP(E1972,IDs!$A$3:$C$161,3,0)</f>
        <v>6</v>
      </c>
      <c r="N1972" s="6" t="str">
        <f>VLOOKUP(M1972,IDs!$F$3:$G$17,2,0)</f>
        <v>Kidney Stone</v>
      </c>
    </row>
    <row r="1973" spans="1:14" ht="12.75">
      <c r="A1973" s="6" t="s">
        <v>1693</v>
      </c>
      <c r="B1973" s="6">
        <v>46653</v>
      </c>
      <c r="C1973" s="6">
        <v>8</v>
      </c>
      <c r="D1973" s="6" t="s">
        <v>49</v>
      </c>
      <c r="E1973" s="6">
        <v>39</v>
      </c>
      <c r="F1973" s="6">
        <v>4</v>
      </c>
      <c r="G1973" s="6">
        <v>2</v>
      </c>
      <c r="H1973" s="24">
        <v>44791</v>
      </c>
      <c r="I1973" s="24">
        <v>44475.632638888899</v>
      </c>
      <c r="J1973" s="6">
        <v>4</v>
      </c>
      <c r="K1973" s="6">
        <v>8</v>
      </c>
      <c r="L1973" s="6" t="str">
        <f>VLOOKUP(G1973,IDs!$Q$3:$R$22,2,0)</f>
        <v>Bangalore</v>
      </c>
      <c r="M1973" s="6">
        <f>VLOOKUP(E1973,IDs!$A$3:$C$161,3,0)</f>
        <v>2</v>
      </c>
      <c r="N1973" s="6" t="str">
        <f>VLOOKUP(M1973,IDs!$F$3:$G$17,2,0)</f>
        <v>Urology Circumcision</v>
      </c>
    </row>
    <row r="1974" spans="1:14" ht="12.75">
      <c r="A1974" s="6" t="s">
        <v>1694</v>
      </c>
      <c r="B1974" s="6">
        <v>46655</v>
      </c>
      <c r="C1974" s="6">
        <v>2</v>
      </c>
      <c r="D1974" s="6"/>
      <c r="E1974" s="6">
        <v>37</v>
      </c>
      <c r="F1974" s="6">
        <v>13</v>
      </c>
      <c r="G1974" s="6">
        <v>1</v>
      </c>
      <c r="H1974" s="23">
        <v>44483</v>
      </c>
      <c r="I1974" s="24">
        <v>44475.635416666701</v>
      </c>
      <c r="J1974" s="6">
        <v>13</v>
      </c>
      <c r="K1974" s="6">
        <v>2</v>
      </c>
      <c r="L1974" s="6" t="str">
        <f>VLOOKUP(G1974,IDs!$Q$3:$R$22,2,0)</f>
        <v>New Delhi</v>
      </c>
      <c r="M1974" s="6">
        <f>VLOOKUP(E1974,IDs!$A$3:$C$161,3,0)</f>
        <v>0</v>
      </c>
      <c r="N1974" s="6" t="str">
        <f>VLOOKUP(M1974,IDs!$F$3:$G$17,2,0)</f>
        <v>Not Assigned</v>
      </c>
    </row>
    <row r="1975" spans="1:14" ht="12.75">
      <c r="A1975" s="6" t="s">
        <v>1695</v>
      </c>
      <c r="B1975" s="6">
        <v>46656</v>
      </c>
      <c r="C1975" s="6">
        <v>1</v>
      </c>
      <c r="D1975" s="6"/>
      <c r="E1975" s="6">
        <v>5</v>
      </c>
      <c r="F1975" s="6">
        <v>39</v>
      </c>
      <c r="G1975" s="6">
        <v>2</v>
      </c>
      <c r="H1975" s="6"/>
      <c r="I1975" s="24">
        <v>44475.6381944444</v>
      </c>
      <c r="J1975" s="6">
        <v>39</v>
      </c>
      <c r="K1975" s="6">
        <v>1</v>
      </c>
      <c r="L1975" s="6" t="str">
        <f>VLOOKUP(G1975,IDs!$Q$3:$R$22,2,0)</f>
        <v>Bangalore</v>
      </c>
      <c r="M1975" s="6">
        <f>VLOOKUP(E1975,IDs!$A$3:$C$161,3,0)</f>
        <v>5</v>
      </c>
      <c r="N1975" s="6" t="str">
        <f>VLOOKUP(M1975,IDs!$F$3:$G$17,2,0)</f>
        <v>Vascular</v>
      </c>
    </row>
    <row r="1976" spans="1:14" ht="12.75">
      <c r="A1976" s="6" t="s">
        <v>1696</v>
      </c>
      <c r="B1976" s="6">
        <v>46658</v>
      </c>
      <c r="C1976" s="6">
        <v>1</v>
      </c>
      <c r="D1976" s="6" t="s">
        <v>49</v>
      </c>
      <c r="E1976" s="6">
        <v>135</v>
      </c>
      <c r="F1976" s="6">
        <v>13</v>
      </c>
      <c r="G1976" s="6">
        <v>1</v>
      </c>
      <c r="H1976" s="6"/>
      <c r="I1976" s="24">
        <v>44475.641666666699</v>
      </c>
      <c r="J1976" s="6">
        <v>13</v>
      </c>
      <c r="K1976" s="6">
        <v>1</v>
      </c>
      <c r="L1976" s="6" t="str">
        <f>VLOOKUP(G1976,IDs!$Q$3:$R$22,2,0)</f>
        <v>New Delhi</v>
      </c>
      <c r="M1976" s="6">
        <f>VLOOKUP(E1976,IDs!$A$3:$C$161,3,0)</f>
        <v>10</v>
      </c>
      <c r="N1976" s="6" t="str">
        <f>VLOOKUP(M1976,IDs!$F$3:$G$17,2,0)</f>
        <v>Dental</v>
      </c>
    </row>
    <row r="1977" spans="1:14" ht="12.75">
      <c r="A1977" s="6" t="s">
        <v>1697</v>
      </c>
      <c r="B1977" s="6">
        <v>46659</v>
      </c>
      <c r="C1977" s="6">
        <v>1</v>
      </c>
      <c r="D1977" s="6" t="s">
        <v>49</v>
      </c>
      <c r="E1977" s="6">
        <v>39</v>
      </c>
      <c r="F1977" s="6">
        <v>4</v>
      </c>
      <c r="G1977" s="6">
        <v>4</v>
      </c>
      <c r="H1977" s="24">
        <v>44774</v>
      </c>
      <c r="I1977" s="24">
        <v>44475.642361111102</v>
      </c>
      <c r="J1977" s="6">
        <v>4</v>
      </c>
      <c r="K1977" s="6">
        <v>1</v>
      </c>
      <c r="L1977" s="6" t="str">
        <f>VLOOKUP(G1977,IDs!$Q$3:$R$22,2,0)</f>
        <v>Hyderabad</v>
      </c>
      <c r="M1977" s="6">
        <f>VLOOKUP(E1977,IDs!$A$3:$C$161,3,0)</f>
        <v>2</v>
      </c>
      <c r="N1977" s="6" t="str">
        <f>VLOOKUP(M1977,IDs!$F$3:$G$17,2,0)</f>
        <v>Urology Circumcision</v>
      </c>
    </row>
    <row r="1978" spans="1:14" ht="12.75">
      <c r="A1978" s="6" t="s">
        <v>1698</v>
      </c>
      <c r="B1978" s="6">
        <v>46660</v>
      </c>
      <c r="C1978" s="6">
        <v>2</v>
      </c>
      <c r="D1978" s="6"/>
      <c r="E1978" s="6">
        <v>39</v>
      </c>
      <c r="F1978" s="6">
        <v>13</v>
      </c>
      <c r="G1978" s="6">
        <v>1</v>
      </c>
      <c r="H1978" s="6"/>
      <c r="I1978" s="24">
        <v>44475.642361111102</v>
      </c>
      <c r="J1978" s="6">
        <v>13</v>
      </c>
      <c r="K1978" s="6">
        <v>2</v>
      </c>
      <c r="L1978" s="6" t="str">
        <f>VLOOKUP(G1978,IDs!$Q$3:$R$22,2,0)</f>
        <v>New Delhi</v>
      </c>
      <c r="M1978" s="6">
        <f>VLOOKUP(E1978,IDs!$A$3:$C$161,3,0)</f>
        <v>2</v>
      </c>
      <c r="N1978" s="6" t="str">
        <f>VLOOKUP(M1978,IDs!$F$3:$G$17,2,0)</f>
        <v>Urology Circumcision</v>
      </c>
    </row>
    <row r="1979" spans="1:14" ht="12.75">
      <c r="A1979" s="6" t="s">
        <v>1699</v>
      </c>
      <c r="B1979" s="6">
        <v>46661</v>
      </c>
      <c r="C1979" s="6">
        <v>1</v>
      </c>
      <c r="D1979" s="6"/>
      <c r="E1979" s="6">
        <v>14</v>
      </c>
      <c r="F1979" s="6">
        <v>13</v>
      </c>
      <c r="G1979" s="6">
        <v>1</v>
      </c>
      <c r="H1979" s="6"/>
      <c r="I1979" s="24">
        <v>44475.643750000003</v>
      </c>
      <c r="J1979" s="6">
        <v>13</v>
      </c>
      <c r="K1979" s="6">
        <v>1</v>
      </c>
      <c r="L1979" s="6" t="str">
        <f>VLOOKUP(G1979,IDs!$Q$3:$R$22,2,0)</f>
        <v>New Delhi</v>
      </c>
      <c r="M1979" s="6">
        <f>VLOOKUP(E1979,IDs!$A$3:$C$161,3,0)</f>
        <v>6</v>
      </c>
      <c r="N1979" s="6" t="str">
        <f>VLOOKUP(M1979,IDs!$F$3:$G$17,2,0)</f>
        <v>Kidney Stone</v>
      </c>
    </row>
    <row r="1980" spans="1:14" ht="12.75">
      <c r="A1980" s="6" t="s">
        <v>1700</v>
      </c>
      <c r="B1980" s="6">
        <v>46662</v>
      </c>
      <c r="C1980" s="6">
        <v>5</v>
      </c>
      <c r="D1980" s="6" t="s">
        <v>49</v>
      </c>
      <c r="E1980" s="6">
        <v>2</v>
      </c>
      <c r="F1980" s="6">
        <v>13</v>
      </c>
      <c r="G1980" s="6">
        <v>3</v>
      </c>
      <c r="H1980" s="24">
        <v>44585</v>
      </c>
      <c r="I1980" s="24">
        <v>44475.643750000003</v>
      </c>
      <c r="J1980" s="6">
        <v>13</v>
      </c>
      <c r="K1980" s="6">
        <v>5</v>
      </c>
      <c r="L1980" s="6" t="str">
        <f>VLOOKUP(G1980,IDs!$Q$3:$R$22,2,0)</f>
        <v>Mumbai</v>
      </c>
      <c r="M1980" s="6">
        <f>VLOOKUP(E1980,IDs!$A$3:$C$161,3,0)</f>
        <v>1</v>
      </c>
      <c r="N1980" s="6" t="str">
        <f>VLOOKUP(M1980,IDs!$F$3:$G$17,2,0)</f>
        <v>Proctology</v>
      </c>
    </row>
    <row r="1981" spans="1:14" ht="12.75">
      <c r="A1981" s="6" t="s">
        <v>1701</v>
      </c>
      <c r="B1981" s="6">
        <v>46663</v>
      </c>
      <c r="C1981" s="6">
        <v>5</v>
      </c>
      <c r="D1981" s="6"/>
      <c r="E1981" s="6">
        <v>14</v>
      </c>
      <c r="F1981" s="6">
        <v>13</v>
      </c>
      <c r="G1981" s="6">
        <v>2</v>
      </c>
      <c r="H1981" s="6"/>
      <c r="I1981" s="24">
        <v>44475.645833333299</v>
      </c>
      <c r="J1981" s="6">
        <v>13</v>
      </c>
      <c r="K1981" s="6">
        <v>5</v>
      </c>
      <c r="L1981" s="6" t="str">
        <f>VLOOKUP(G1981,IDs!$Q$3:$R$22,2,0)</f>
        <v>Bangalore</v>
      </c>
      <c r="M1981" s="6">
        <f>VLOOKUP(E1981,IDs!$A$3:$C$161,3,0)</f>
        <v>6</v>
      </c>
      <c r="N1981" s="6" t="str">
        <f>VLOOKUP(M1981,IDs!$F$3:$G$17,2,0)</f>
        <v>Kidney Stone</v>
      </c>
    </row>
    <row r="1982" spans="1:14" ht="12.75">
      <c r="A1982" s="6" t="s">
        <v>1702</v>
      </c>
      <c r="B1982" s="6">
        <v>46664</v>
      </c>
      <c r="C1982" s="6">
        <v>5</v>
      </c>
      <c r="D1982" s="6"/>
      <c r="E1982" s="6">
        <v>14</v>
      </c>
      <c r="F1982" s="6">
        <v>10</v>
      </c>
      <c r="G1982" s="6">
        <v>2</v>
      </c>
      <c r="H1982" s="6"/>
      <c r="I1982" s="24">
        <v>44475.6472222222</v>
      </c>
      <c r="J1982" s="6">
        <v>10</v>
      </c>
      <c r="K1982" s="6">
        <v>5</v>
      </c>
      <c r="L1982" s="6" t="str">
        <f>VLOOKUP(G1982,IDs!$Q$3:$R$22,2,0)</f>
        <v>Bangalore</v>
      </c>
      <c r="M1982" s="6">
        <f>VLOOKUP(E1982,IDs!$A$3:$C$161,3,0)</f>
        <v>6</v>
      </c>
      <c r="N1982" s="6" t="str">
        <f>VLOOKUP(M1982,IDs!$F$3:$G$17,2,0)</f>
        <v>Kidney Stone</v>
      </c>
    </row>
    <row r="1983" spans="1:14" ht="12.75">
      <c r="A1983" s="6" t="s">
        <v>1703</v>
      </c>
      <c r="B1983" s="6">
        <v>46665</v>
      </c>
      <c r="C1983" s="6">
        <v>1</v>
      </c>
      <c r="D1983" s="6"/>
      <c r="E1983" s="6">
        <v>2</v>
      </c>
      <c r="F1983" s="6">
        <v>12</v>
      </c>
      <c r="G1983" s="6">
        <v>3</v>
      </c>
      <c r="H1983" s="6"/>
      <c r="I1983" s="24">
        <v>44475.647916666698</v>
      </c>
      <c r="J1983" s="6">
        <v>12</v>
      </c>
      <c r="K1983" s="6">
        <v>1</v>
      </c>
      <c r="L1983" s="6" t="str">
        <f>VLOOKUP(G1983,IDs!$Q$3:$R$22,2,0)</f>
        <v>Mumbai</v>
      </c>
      <c r="M1983" s="6">
        <f>VLOOKUP(E1983,IDs!$A$3:$C$161,3,0)</f>
        <v>1</v>
      </c>
      <c r="N1983" s="6" t="str">
        <f>VLOOKUP(M1983,IDs!$F$3:$G$17,2,0)</f>
        <v>Proctology</v>
      </c>
    </row>
    <row r="1984" spans="1:14" ht="12.75">
      <c r="A1984" s="6" t="s">
        <v>1703</v>
      </c>
      <c r="B1984" s="6">
        <v>46666</v>
      </c>
      <c r="C1984" s="6">
        <v>4</v>
      </c>
      <c r="D1984" s="6"/>
      <c r="E1984" s="6">
        <v>2</v>
      </c>
      <c r="F1984" s="6">
        <v>4</v>
      </c>
      <c r="G1984" s="6">
        <v>3</v>
      </c>
      <c r="H1984" s="24">
        <v>44747</v>
      </c>
      <c r="I1984" s="24">
        <v>44475.649305555598</v>
      </c>
      <c r="J1984" s="6">
        <v>4</v>
      </c>
      <c r="K1984" s="6">
        <v>4</v>
      </c>
      <c r="L1984" s="6" t="str">
        <f>VLOOKUP(G1984,IDs!$Q$3:$R$22,2,0)</f>
        <v>Mumbai</v>
      </c>
      <c r="M1984" s="6">
        <f>VLOOKUP(E1984,IDs!$A$3:$C$161,3,0)</f>
        <v>1</v>
      </c>
      <c r="N1984" s="6" t="str">
        <f>VLOOKUP(M1984,IDs!$F$3:$G$17,2,0)</f>
        <v>Proctology</v>
      </c>
    </row>
    <row r="1985" spans="1:14" ht="12.75">
      <c r="A1985" s="6" t="s">
        <v>1704</v>
      </c>
      <c r="B1985" s="6">
        <v>46667</v>
      </c>
      <c r="C1985" s="6">
        <v>8</v>
      </c>
      <c r="D1985" s="6"/>
      <c r="E1985" s="6">
        <v>20</v>
      </c>
      <c r="F1985" s="6">
        <v>2</v>
      </c>
      <c r="G1985" s="6">
        <v>1</v>
      </c>
      <c r="H1985" s="6"/>
      <c r="I1985" s="24">
        <v>44475.651388888902</v>
      </c>
      <c r="J1985" s="6">
        <v>2</v>
      </c>
      <c r="K1985" s="6">
        <v>8</v>
      </c>
      <c r="L1985" s="6" t="str">
        <f>VLOOKUP(G1985,IDs!$Q$3:$R$22,2,0)</f>
        <v>New Delhi</v>
      </c>
      <c r="M1985" s="6">
        <f>VLOOKUP(E1985,IDs!$A$3:$C$161,3,0)</f>
        <v>1</v>
      </c>
      <c r="N1985" s="6" t="str">
        <f>VLOOKUP(M1985,IDs!$F$3:$G$17,2,0)</f>
        <v>Proctology</v>
      </c>
    </row>
    <row r="1986" spans="1:14" ht="12.75">
      <c r="A1986" s="6" t="s">
        <v>1705</v>
      </c>
      <c r="B1986" s="6">
        <v>46668</v>
      </c>
      <c r="C1986" s="6">
        <v>5</v>
      </c>
      <c r="D1986" s="6" t="s">
        <v>49</v>
      </c>
      <c r="E1986" s="6">
        <v>15</v>
      </c>
      <c r="F1986" s="6">
        <v>13</v>
      </c>
      <c r="G1986" s="6">
        <v>11</v>
      </c>
      <c r="H1986" s="6"/>
      <c r="I1986" s="24">
        <v>44475.652083333298</v>
      </c>
      <c r="J1986" s="6">
        <v>13</v>
      </c>
      <c r="K1986" s="6">
        <v>5</v>
      </c>
      <c r="L1986" s="6" t="str">
        <f>VLOOKUP(G1986,IDs!$Q$3:$R$22,2,0)</f>
        <v>Chennai</v>
      </c>
      <c r="M1986" s="6">
        <f>VLOOKUP(E1986,IDs!$A$3:$C$161,3,0)</f>
        <v>3</v>
      </c>
      <c r="N1986" s="6" t="str">
        <f>VLOOKUP(M1986,IDs!$F$3:$G$17,2,0)</f>
        <v>Laproscopy</v>
      </c>
    </row>
    <row r="1987" spans="1:14" ht="12.75">
      <c r="A1987" s="6" t="s">
        <v>1706</v>
      </c>
      <c r="B1987" s="6">
        <v>46669</v>
      </c>
      <c r="C1987" s="6">
        <v>1</v>
      </c>
      <c r="D1987" s="6"/>
      <c r="E1987" s="6">
        <v>14</v>
      </c>
      <c r="F1987" s="6">
        <v>13</v>
      </c>
      <c r="G1987" s="6">
        <v>2</v>
      </c>
      <c r="H1987" s="6"/>
      <c r="I1987" s="24">
        <v>44475.654166666704</v>
      </c>
      <c r="J1987" s="6">
        <v>13</v>
      </c>
      <c r="K1987" s="6">
        <v>1</v>
      </c>
      <c r="L1987" s="6" t="str">
        <f>VLOOKUP(G1987,IDs!$Q$3:$R$22,2,0)</f>
        <v>Bangalore</v>
      </c>
      <c r="M1987" s="6">
        <f>VLOOKUP(E1987,IDs!$A$3:$C$161,3,0)</f>
        <v>6</v>
      </c>
      <c r="N1987" s="6" t="str">
        <f>VLOOKUP(M1987,IDs!$F$3:$G$17,2,0)</f>
        <v>Kidney Stone</v>
      </c>
    </row>
    <row r="1988" spans="1:14" ht="12.75">
      <c r="A1988" s="6" t="s">
        <v>1707</v>
      </c>
      <c r="B1988" s="6">
        <v>46670</v>
      </c>
      <c r="C1988" s="6">
        <v>5</v>
      </c>
      <c r="D1988" s="6"/>
      <c r="E1988" s="6">
        <v>16</v>
      </c>
      <c r="F1988" s="6">
        <v>2</v>
      </c>
      <c r="G1988" s="6">
        <v>2</v>
      </c>
      <c r="H1988" s="6"/>
      <c r="I1988" s="24">
        <v>44475.654166666704</v>
      </c>
      <c r="J1988" s="6">
        <v>2</v>
      </c>
      <c r="K1988" s="6">
        <v>5</v>
      </c>
      <c r="L1988" s="6" t="str">
        <f>VLOOKUP(G1988,IDs!$Q$3:$R$22,2,0)</f>
        <v>Bangalore</v>
      </c>
      <c r="M1988" s="6">
        <f>VLOOKUP(E1988,IDs!$A$3:$C$161,3,0)</f>
        <v>3</v>
      </c>
      <c r="N1988" s="6" t="str">
        <f>VLOOKUP(M1988,IDs!$F$3:$G$17,2,0)</f>
        <v>Laproscopy</v>
      </c>
    </row>
    <row r="1989" spans="1:14" ht="12.75">
      <c r="A1989" s="6" t="s">
        <v>1708</v>
      </c>
      <c r="B1989" s="6">
        <v>46671</v>
      </c>
      <c r="C1989" s="6">
        <v>5</v>
      </c>
      <c r="D1989" s="6" t="s">
        <v>49</v>
      </c>
      <c r="E1989" s="6">
        <v>135</v>
      </c>
      <c r="F1989" s="6">
        <v>12</v>
      </c>
      <c r="G1989" s="6">
        <v>1</v>
      </c>
      <c r="H1989" s="6"/>
      <c r="I1989" s="24">
        <v>44475.655555555597</v>
      </c>
      <c r="J1989" s="6">
        <v>12</v>
      </c>
      <c r="K1989" s="6">
        <v>5</v>
      </c>
      <c r="L1989" s="6" t="str">
        <f>VLOOKUP(G1989,IDs!$Q$3:$R$22,2,0)</f>
        <v>New Delhi</v>
      </c>
      <c r="M1989" s="6">
        <f>VLOOKUP(E1989,IDs!$A$3:$C$161,3,0)</f>
        <v>10</v>
      </c>
      <c r="N1989" s="6" t="str">
        <f>VLOOKUP(M1989,IDs!$F$3:$G$17,2,0)</f>
        <v>Dental</v>
      </c>
    </row>
    <row r="1990" spans="1:14" ht="12.75">
      <c r="A1990" s="6" t="s">
        <v>1709</v>
      </c>
      <c r="B1990" s="6">
        <v>46672</v>
      </c>
      <c r="C1990" s="6">
        <v>2</v>
      </c>
      <c r="D1990" s="6"/>
      <c r="E1990" s="6">
        <v>1</v>
      </c>
      <c r="F1990" s="6">
        <v>13</v>
      </c>
      <c r="G1990" s="6">
        <v>2</v>
      </c>
      <c r="H1990" s="6"/>
      <c r="I1990" s="24">
        <v>44475.65625</v>
      </c>
      <c r="J1990" s="6">
        <v>13</v>
      </c>
      <c r="K1990" s="6">
        <v>2</v>
      </c>
      <c r="L1990" s="6" t="str">
        <f>VLOOKUP(G1990,IDs!$Q$3:$R$22,2,0)</f>
        <v>Bangalore</v>
      </c>
      <c r="M1990" s="6">
        <f>VLOOKUP(E1990,IDs!$A$3:$C$161,3,0)</f>
        <v>11</v>
      </c>
      <c r="N1990" s="6" t="str">
        <f>VLOOKUP(M1990,IDs!$F$3:$G$17,2,0)</f>
        <v>General Medicine</v>
      </c>
    </row>
    <row r="1991" spans="1:14" ht="12.75">
      <c r="A1991" s="6" t="s">
        <v>1710</v>
      </c>
      <c r="B1991" s="6">
        <v>46673</v>
      </c>
      <c r="C1991" s="6">
        <v>1</v>
      </c>
      <c r="D1991" s="6" t="s">
        <v>49</v>
      </c>
      <c r="E1991" s="6">
        <v>135</v>
      </c>
      <c r="F1991" s="6">
        <v>2</v>
      </c>
      <c r="G1991" s="6">
        <v>1</v>
      </c>
      <c r="H1991" s="6"/>
      <c r="I1991" s="24">
        <v>44475.65625</v>
      </c>
      <c r="J1991" s="6">
        <v>2</v>
      </c>
      <c r="K1991" s="6">
        <v>1</v>
      </c>
      <c r="L1991" s="6" t="str">
        <f>VLOOKUP(G1991,IDs!$Q$3:$R$22,2,0)</f>
        <v>New Delhi</v>
      </c>
      <c r="M1991" s="6">
        <f>VLOOKUP(E1991,IDs!$A$3:$C$161,3,0)</f>
        <v>10</v>
      </c>
      <c r="N1991" s="6" t="str">
        <f>VLOOKUP(M1991,IDs!$F$3:$G$17,2,0)</f>
        <v>Dental</v>
      </c>
    </row>
    <row r="1992" spans="1:14" ht="12.75">
      <c r="A1992" s="6" t="s">
        <v>1711</v>
      </c>
      <c r="B1992" s="6">
        <v>46674</v>
      </c>
      <c r="C1992" s="6">
        <v>1</v>
      </c>
      <c r="D1992" s="6"/>
      <c r="E1992" s="6">
        <v>14</v>
      </c>
      <c r="F1992" s="6">
        <v>39</v>
      </c>
      <c r="G1992" s="6">
        <v>2</v>
      </c>
      <c r="H1992" s="24">
        <v>44726</v>
      </c>
      <c r="I1992" s="24">
        <v>44475.657638888901</v>
      </c>
      <c r="J1992" s="6">
        <v>39</v>
      </c>
      <c r="K1992" s="6">
        <v>1</v>
      </c>
      <c r="L1992" s="6" t="str">
        <f>VLOOKUP(G1992,IDs!$Q$3:$R$22,2,0)</f>
        <v>Bangalore</v>
      </c>
      <c r="M1992" s="6">
        <f>VLOOKUP(E1992,IDs!$A$3:$C$161,3,0)</f>
        <v>6</v>
      </c>
      <c r="N1992" s="6" t="str">
        <f>VLOOKUP(M1992,IDs!$F$3:$G$17,2,0)</f>
        <v>Kidney Stone</v>
      </c>
    </row>
    <row r="1993" spans="1:14" ht="12.75">
      <c r="A1993" s="6" t="s">
        <v>1712</v>
      </c>
      <c r="B1993" s="6">
        <v>46675</v>
      </c>
      <c r="C1993" s="6">
        <v>1</v>
      </c>
      <c r="D1993" s="6"/>
      <c r="E1993" s="6">
        <v>15</v>
      </c>
      <c r="F1993" s="6">
        <v>13</v>
      </c>
      <c r="G1993" s="6">
        <v>1</v>
      </c>
      <c r="H1993" s="6"/>
      <c r="I1993" s="24">
        <v>44475.660416666702</v>
      </c>
      <c r="J1993" s="6">
        <v>13</v>
      </c>
      <c r="K1993" s="6">
        <v>1</v>
      </c>
      <c r="L1993" s="6" t="str">
        <f>VLOOKUP(G1993,IDs!$Q$3:$R$22,2,0)</f>
        <v>New Delhi</v>
      </c>
      <c r="M1993" s="6">
        <f>VLOOKUP(E1993,IDs!$A$3:$C$161,3,0)</f>
        <v>3</v>
      </c>
      <c r="N1993" s="6" t="str">
        <f>VLOOKUP(M1993,IDs!$F$3:$G$17,2,0)</f>
        <v>Laproscopy</v>
      </c>
    </row>
    <row r="1994" spans="1:14" ht="12.75">
      <c r="A1994" s="6" t="s">
        <v>1713</v>
      </c>
      <c r="B1994" s="6">
        <v>46678</v>
      </c>
      <c r="C1994" s="6">
        <v>5</v>
      </c>
      <c r="D1994" s="6" t="s">
        <v>1714</v>
      </c>
      <c r="E1994" s="6">
        <v>17</v>
      </c>
      <c r="F1994" s="6">
        <v>2</v>
      </c>
      <c r="G1994" s="6">
        <v>3</v>
      </c>
      <c r="H1994" s="6"/>
      <c r="I1994" s="24">
        <v>44475.668749999997</v>
      </c>
      <c r="J1994" s="6">
        <v>2</v>
      </c>
      <c r="K1994" s="6">
        <v>5</v>
      </c>
      <c r="L1994" s="6" t="str">
        <f>VLOOKUP(G1994,IDs!$Q$3:$R$22,2,0)</f>
        <v>Mumbai</v>
      </c>
      <c r="M1994" s="6">
        <f>VLOOKUP(E1994,IDs!$A$3:$C$161,3,0)</f>
        <v>7</v>
      </c>
      <c r="N1994" s="6" t="str">
        <f>VLOOKUP(M1994,IDs!$F$3:$G$17,2,0)</f>
        <v>Cosmetic</v>
      </c>
    </row>
    <row r="1995" spans="1:14" ht="12.75">
      <c r="A1995" s="6" t="s">
        <v>1715</v>
      </c>
      <c r="B1995" s="6">
        <v>46679</v>
      </c>
      <c r="C1995" s="6">
        <v>2</v>
      </c>
      <c r="D1995" s="6"/>
      <c r="E1995" s="6">
        <v>2</v>
      </c>
      <c r="F1995" s="6">
        <v>13</v>
      </c>
      <c r="G1995" s="6">
        <v>2</v>
      </c>
      <c r="H1995" s="6"/>
      <c r="I1995" s="24">
        <v>44475.670138888898</v>
      </c>
      <c r="J1995" s="6">
        <v>13</v>
      </c>
      <c r="K1995" s="6">
        <v>2</v>
      </c>
      <c r="L1995" s="6" t="str">
        <f>VLOOKUP(G1995,IDs!$Q$3:$R$22,2,0)</f>
        <v>Bangalore</v>
      </c>
      <c r="M1995" s="6">
        <f>VLOOKUP(E1995,IDs!$A$3:$C$161,3,0)</f>
        <v>1</v>
      </c>
      <c r="N1995" s="6" t="str">
        <f>VLOOKUP(M1995,IDs!$F$3:$G$17,2,0)</f>
        <v>Proctology</v>
      </c>
    </row>
    <row r="1996" spans="1:14" ht="12.75">
      <c r="A1996" s="6" t="s">
        <v>1716</v>
      </c>
      <c r="B1996" s="6">
        <v>46680</v>
      </c>
      <c r="C1996" s="6">
        <v>2</v>
      </c>
      <c r="D1996" s="6"/>
      <c r="E1996" s="6">
        <v>24</v>
      </c>
      <c r="F1996" s="6">
        <v>2</v>
      </c>
      <c r="G1996" s="6">
        <v>1</v>
      </c>
      <c r="H1996" s="23">
        <v>44511</v>
      </c>
      <c r="I1996" s="24">
        <v>44475.670138888898</v>
      </c>
      <c r="J1996" s="6">
        <v>2</v>
      </c>
      <c r="K1996" s="6">
        <v>2</v>
      </c>
      <c r="L1996" s="6" t="str">
        <f>VLOOKUP(G1996,IDs!$Q$3:$R$22,2,0)</f>
        <v>New Delhi</v>
      </c>
      <c r="M1996" s="6">
        <f>VLOOKUP(E1996,IDs!$A$3:$C$161,3,0)</f>
        <v>1</v>
      </c>
      <c r="N1996" s="6" t="str">
        <f>VLOOKUP(M1996,IDs!$F$3:$G$17,2,0)</f>
        <v>Proctology</v>
      </c>
    </row>
    <row r="1997" spans="1:14" ht="12.75">
      <c r="A1997" s="6" t="s">
        <v>1717</v>
      </c>
      <c r="B1997" s="6">
        <v>46681</v>
      </c>
      <c r="C1997" s="6">
        <v>2</v>
      </c>
      <c r="D1997" s="6"/>
      <c r="E1997" s="6">
        <v>14</v>
      </c>
      <c r="F1997" s="6">
        <v>13</v>
      </c>
      <c r="G1997" s="6">
        <v>5</v>
      </c>
      <c r="H1997" s="6"/>
      <c r="I1997" s="24">
        <v>44475.670138888898</v>
      </c>
      <c r="J1997" s="6">
        <v>13</v>
      </c>
      <c r="K1997" s="6">
        <v>2</v>
      </c>
      <c r="L1997" s="6" t="str">
        <f>VLOOKUP(G1997,IDs!$Q$3:$R$22,2,0)</f>
        <v>Others</v>
      </c>
      <c r="M1997" s="6">
        <f>VLOOKUP(E1997,IDs!$A$3:$C$161,3,0)</f>
        <v>6</v>
      </c>
      <c r="N1997" s="6" t="str">
        <f>VLOOKUP(M1997,IDs!$F$3:$G$17,2,0)</f>
        <v>Kidney Stone</v>
      </c>
    </row>
    <row r="1998" spans="1:14" ht="12.75">
      <c r="A1998" s="6" t="s">
        <v>1718</v>
      </c>
      <c r="B1998" s="6">
        <v>46682</v>
      </c>
      <c r="C1998" s="6">
        <v>5</v>
      </c>
      <c r="D1998" s="6"/>
      <c r="E1998" s="6">
        <v>14</v>
      </c>
      <c r="F1998" s="6">
        <v>2</v>
      </c>
      <c r="G1998" s="6">
        <v>1</v>
      </c>
      <c r="H1998" s="6"/>
      <c r="I1998" s="24">
        <v>44475.670138888898</v>
      </c>
      <c r="J1998" s="6">
        <v>2</v>
      </c>
      <c r="K1998" s="6">
        <v>5</v>
      </c>
      <c r="L1998" s="6" t="str">
        <f>VLOOKUP(G1998,IDs!$Q$3:$R$22,2,0)</f>
        <v>New Delhi</v>
      </c>
      <c r="M1998" s="6">
        <f>VLOOKUP(E1998,IDs!$A$3:$C$161,3,0)</f>
        <v>6</v>
      </c>
      <c r="N1998" s="6" t="str">
        <f>VLOOKUP(M1998,IDs!$F$3:$G$17,2,0)</f>
        <v>Kidney Stone</v>
      </c>
    </row>
    <row r="1999" spans="1:14" ht="12.75">
      <c r="A1999" s="6" t="s">
        <v>1719</v>
      </c>
      <c r="B1999" s="6">
        <v>46683</v>
      </c>
      <c r="C1999" s="6">
        <v>8</v>
      </c>
      <c r="D1999" s="6"/>
      <c r="E1999" s="6">
        <v>2</v>
      </c>
      <c r="F1999" s="6">
        <v>2</v>
      </c>
      <c r="G1999" s="6">
        <v>1</v>
      </c>
      <c r="H1999" s="6"/>
      <c r="I1999" s="24">
        <v>44475.672916666699</v>
      </c>
      <c r="J1999" s="6">
        <v>2</v>
      </c>
      <c r="K1999" s="6">
        <v>8</v>
      </c>
      <c r="L1999" s="6" t="str">
        <f>VLOOKUP(G1999,IDs!$Q$3:$R$22,2,0)</f>
        <v>New Delhi</v>
      </c>
      <c r="M1999" s="6">
        <f>VLOOKUP(E1999,IDs!$A$3:$C$161,3,0)</f>
        <v>1</v>
      </c>
      <c r="N1999" s="6" t="str">
        <f>VLOOKUP(M1999,IDs!$F$3:$G$17,2,0)</f>
        <v>Proctology</v>
      </c>
    </row>
    <row r="2000" spans="1:14" ht="12.75">
      <c r="A2000" s="6" t="s">
        <v>1720</v>
      </c>
      <c r="B2000" s="6">
        <v>46684</v>
      </c>
      <c r="C2000" s="6">
        <v>8</v>
      </c>
      <c r="D2000" s="6"/>
      <c r="E2000" s="6">
        <v>19</v>
      </c>
      <c r="F2000" s="6">
        <v>2</v>
      </c>
      <c r="G2000" s="6">
        <v>1</v>
      </c>
      <c r="H2000" s="6"/>
      <c r="I2000" s="24">
        <v>44475.672916666699</v>
      </c>
      <c r="J2000" s="6">
        <v>2</v>
      </c>
      <c r="K2000" s="6">
        <v>8</v>
      </c>
      <c r="L2000" s="6" t="str">
        <f>VLOOKUP(G2000,IDs!$Q$3:$R$22,2,0)</f>
        <v>New Delhi</v>
      </c>
      <c r="M2000" s="6">
        <f>VLOOKUP(E2000,IDs!$A$3:$C$161,3,0)</f>
        <v>1</v>
      </c>
      <c r="N2000" s="6" t="str">
        <f>VLOOKUP(M2000,IDs!$F$3:$G$17,2,0)</f>
        <v>Proctology</v>
      </c>
    </row>
    <row r="2001" spans="1:14" ht="12.75">
      <c r="A2001" s="6" t="s">
        <v>1721</v>
      </c>
      <c r="B2001" s="6">
        <v>46685</v>
      </c>
      <c r="C2001" s="6">
        <v>2</v>
      </c>
      <c r="D2001" s="6"/>
      <c r="E2001" s="6">
        <v>16</v>
      </c>
      <c r="F2001" s="6">
        <v>65</v>
      </c>
      <c r="G2001" s="6">
        <v>3</v>
      </c>
      <c r="H2001" s="24">
        <v>44743</v>
      </c>
      <c r="I2001" s="24">
        <v>44475.673611111102</v>
      </c>
      <c r="J2001" s="6">
        <v>65</v>
      </c>
      <c r="K2001" s="6">
        <v>2</v>
      </c>
      <c r="L2001" s="6" t="str">
        <f>VLOOKUP(G2001,IDs!$Q$3:$R$22,2,0)</f>
        <v>Mumbai</v>
      </c>
      <c r="M2001" s="6">
        <f>VLOOKUP(E2001,IDs!$A$3:$C$161,3,0)</f>
        <v>3</v>
      </c>
      <c r="N2001" s="6" t="str">
        <f>VLOOKUP(M2001,IDs!$F$3:$G$17,2,0)</f>
        <v>Laproscopy</v>
      </c>
    </row>
    <row r="2002" spans="1:14" ht="12.75">
      <c r="A2002" s="6" t="s">
        <v>1722</v>
      </c>
      <c r="B2002" s="6">
        <v>46686</v>
      </c>
      <c r="C2002" s="6">
        <v>1</v>
      </c>
      <c r="D2002" s="6"/>
      <c r="E2002" s="6">
        <v>2</v>
      </c>
      <c r="F2002" s="6">
        <v>8</v>
      </c>
      <c r="G2002" s="6">
        <v>1</v>
      </c>
      <c r="H2002" s="6"/>
      <c r="I2002" s="24">
        <v>44475.676388888904</v>
      </c>
      <c r="J2002" s="6">
        <v>8</v>
      </c>
      <c r="K2002" s="6">
        <v>1</v>
      </c>
      <c r="L2002" s="6" t="str">
        <f>VLOOKUP(G2002,IDs!$Q$3:$R$22,2,0)</f>
        <v>New Delhi</v>
      </c>
      <c r="M2002" s="6">
        <f>VLOOKUP(E2002,IDs!$A$3:$C$161,3,0)</f>
        <v>1</v>
      </c>
      <c r="N2002" s="6" t="str">
        <f>VLOOKUP(M2002,IDs!$F$3:$G$17,2,0)</f>
        <v>Proctology</v>
      </c>
    </row>
    <row r="2003" spans="1:14" ht="12.75">
      <c r="A2003" s="6" t="s">
        <v>1723</v>
      </c>
      <c r="B2003" s="6">
        <v>46689</v>
      </c>
      <c r="C2003" s="6">
        <v>2</v>
      </c>
      <c r="D2003" s="6"/>
      <c r="E2003" s="6">
        <v>24</v>
      </c>
      <c r="F2003" s="6">
        <v>8</v>
      </c>
      <c r="G2003" s="6">
        <v>1</v>
      </c>
      <c r="H2003" s="24">
        <v>44478</v>
      </c>
      <c r="I2003" s="24">
        <v>44475.680555555598</v>
      </c>
      <c r="J2003" s="6">
        <v>8</v>
      </c>
      <c r="K2003" s="6">
        <v>2</v>
      </c>
      <c r="L2003" s="6" t="str">
        <f>VLOOKUP(G2003,IDs!$Q$3:$R$22,2,0)</f>
        <v>New Delhi</v>
      </c>
      <c r="M2003" s="6">
        <f>VLOOKUP(E2003,IDs!$A$3:$C$161,3,0)</f>
        <v>1</v>
      </c>
      <c r="N2003" s="6" t="str">
        <f>VLOOKUP(M2003,IDs!$F$3:$G$17,2,0)</f>
        <v>Proctology</v>
      </c>
    </row>
    <row r="2004" spans="1:14" ht="12.75">
      <c r="A2004" s="6" t="s">
        <v>1724</v>
      </c>
      <c r="B2004" s="6">
        <v>46690</v>
      </c>
      <c r="C2004" s="6">
        <v>2</v>
      </c>
      <c r="D2004" s="6"/>
      <c r="E2004" s="6">
        <v>37</v>
      </c>
      <c r="F2004" s="6">
        <v>2</v>
      </c>
      <c r="G2004" s="6">
        <v>4</v>
      </c>
      <c r="H2004" s="6"/>
      <c r="I2004" s="24">
        <v>44475.680555555598</v>
      </c>
      <c r="J2004" s="6">
        <v>2</v>
      </c>
      <c r="K2004" s="6">
        <v>2</v>
      </c>
      <c r="L2004" s="6" t="str">
        <f>VLOOKUP(G2004,IDs!$Q$3:$R$22,2,0)</f>
        <v>Hyderabad</v>
      </c>
      <c r="M2004" s="6">
        <f>VLOOKUP(E2004,IDs!$A$3:$C$161,3,0)</f>
        <v>0</v>
      </c>
      <c r="N2004" s="6" t="str">
        <f>VLOOKUP(M2004,IDs!$F$3:$G$17,2,0)</f>
        <v>Not Assigned</v>
      </c>
    </row>
    <row r="2005" spans="1:14" ht="12.75">
      <c r="A2005" s="6" t="s">
        <v>1725</v>
      </c>
      <c r="B2005" s="6">
        <v>46691</v>
      </c>
      <c r="C2005" s="6">
        <v>8</v>
      </c>
      <c r="D2005" s="6"/>
      <c r="E2005" s="6">
        <v>16</v>
      </c>
      <c r="F2005" s="6">
        <v>12</v>
      </c>
      <c r="G2005" s="6">
        <v>1</v>
      </c>
      <c r="H2005" s="6"/>
      <c r="I2005" s="24">
        <v>44475.681250000001</v>
      </c>
      <c r="J2005" s="6">
        <v>12</v>
      </c>
      <c r="K2005" s="6">
        <v>8</v>
      </c>
      <c r="L2005" s="6" t="str">
        <f>VLOOKUP(G2005,IDs!$Q$3:$R$22,2,0)</f>
        <v>New Delhi</v>
      </c>
      <c r="M2005" s="6">
        <f>VLOOKUP(E2005,IDs!$A$3:$C$161,3,0)</f>
        <v>3</v>
      </c>
      <c r="N2005" s="6" t="str">
        <f>VLOOKUP(M2005,IDs!$F$3:$G$17,2,0)</f>
        <v>Laproscopy</v>
      </c>
    </row>
    <row r="2006" spans="1:14" ht="12.75">
      <c r="A2006" s="6" t="s">
        <v>1726</v>
      </c>
      <c r="B2006" s="6">
        <v>46692</v>
      </c>
      <c r="C2006" s="6">
        <v>5</v>
      </c>
      <c r="D2006" s="6"/>
      <c r="E2006" s="6">
        <v>17</v>
      </c>
      <c r="F2006" s="6">
        <v>2</v>
      </c>
      <c r="G2006" s="6">
        <v>3</v>
      </c>
      <c r="H2006" s="6"/>
      <c r="I2006" s="24">
        <v>44475.686111111099</v>
      </c>
      <c r="J2006" s="6">
        <v>2</v>
      </c>
      <c r="K2006" s="6">
        <v>5</v>
      </c>
      <c r="L2006" s="6" t="str">
        <f>VLOOKUP(G2006,IDs!$Q$3:$R$22,2,0)</f>
        <v>Mumbai</v>
      </c>
      <c r="M2006" s="6">
        <f>VLOOKUP(E2006,IDs!$A$3:$C$161,3,0)</f>
        <v>7</v>
      </c>
      <c r="N2006" s="6" t="str">
        <f>VLOOKUP(M2006,IDs!$F$3:$G$17,2,0)</f>
        <v>Cosmetic</v>
      </c>
    </row>
    <row r="2007" spans="1:14" ht="12.75">
      <c r="A2007" s="6" t="s">
        <v>1727</v>
      </c>
      <c r="B2007" s="6">
        <v>46693</v>
      </c>
      <c r="C2007" s="6">
        <v>5</v>
      </c>
      <c r="D2007" s="6"/>
      <c r="E2007" s="6">
        <v>17</v>
      </c>
      <c r="F2007" s="6">
        <v>2</v>
      </c>
      <c r="G2007" s="6">
        <v>6</v>
      </c>
      <c r="H2007" s="6"/>
      <c r="I2007" s="24">
        <v>44475.686805555597</v>
      </c>
      <c r="J2007" s="6">
        <v>2</v>
      </c>
      <c r="K2007" s="6">
        <v>5</v>
      </c>
      <c r="L2007" s="6" t="str">
        <f>VLOOKUP(G2007,IDs!$Q$3:$R$22,2,0)</f>
        <v>Pune</v>
      </c>
      <c r="M2007" s="6">
        <f>VLOOKUP(E2007,IDs!$A$3:$C$161,3,0)</f>
        <v>7</v>
      </c>
      <c r="N2007" s="6" t="str">
        <f>VLOOKUP(M2007,IDs!$F$3:$G$17,2,0)</f>
        <v>Cosmetic</v>
      </c>
    </row>
    <row r="2008" spans="1:14" ht="12.75">
      <c r="A2008" s="6" t="s">
        <v>1728</v>
      </c>
      <c r="B2008" s="6">
        <v>46694</v>
      </c>
      <c r="C2008" s="6">
        <v>2</v>
      </c>
      <c r="D2008" s="6"/>
      <c r="E2008" s="6">
        <v>15</v>
      </c>
      <c r="F2008" s="6">
        <v>13</v>
      </c>
      <c r="G2008" s="6">
        <v>4</v>
      </c>
      <c r="H2008" s="6"/>
      <c r="I2008" s="24">
        <v>44475.6875</v>
      </c>
      <c r="J2008" s="6">
        <v>13</v>
      </c>
      <c r="K2008" s="6">
        <v>2</v>
      </c>
      <c r="L2008" s="6" t="str">
        <f>VLOOKUP(G2008,IDs!$Q$3:$R$22,2,0)</f>
        <v>Hyderabad</v>
      </c>
      <c r="M2008" s="6">
        <f>VLOOKUP(E2008,IDs!$A$3:$C$161,3,0)</f>
        <v>3</v>
      </c>
      <c r="N2008" s="6" t="str">
        <f>VLOOKUP(M2008,IDs!$F$3:$G$17,2,0)</f>
        <v>Laproscopy</v>
      </c>
    </row>
    <row r="2009" spans="1:14" ht="12.75">
      <c r="A2009" s="6" t="s">
        <v>1356</v>
      </c>
      <c r="B2009" s="6">
        <v>46695</v>
      </c>
      <c r="C2009" s="6">
        <v>5</v>
      </c>
      <c r="D2009" s="6"/>
      <c r="E2009" s="6">
        <v>17</v>
      </c>
      <c r="F2009" s="6">
        <v>12</v>
      </c>
      <c r="G2009" s="6">
        <v>3</v>
      </c>
      <c r="H2009" s="6"/>
      <c r="I2009" s="24">
        <v>44475.688194444403</v>
      </c>
      <c r="J2009" s="6">
        <v>12</v>
      </c>
      <c r="K2009" s="6">
        <v>5</v>
      </c>
      <c r="L2009" s="6" t="str">
        <f>VLOOKUP(G2009,IDs!$Q$3:$R$22,2,0)</f>
        <v>Mumbai</v>
      </c>
      <c r="M2009" s="6">
        <f>VLOOKUP(E2009,IDs!$A$3:$C$161,3,0)</f>
        <v>7</v>
      </c>
      <c r="N2009" s="6" t="str">
        <f>VLOOKUP(M2009,IDs!$F$3:$G$17,2,0)</f>
        <v>Cosmetic</v>
      </c>
    </row>
    <row r="2010" spans="1:14" ht="12.75">
      <c r="A2010" s="6" t="s">
        <v>1729</v>
      </c>
      <c r="B2010" s="6">
        <v>46696</v>
      </c>
      <c r="C2010" s="6">
        <v>5</v>
      </c>
      <c r="D2010" s="6" t="s">
        <v>49</v>
      </c>
      <c r="E2010" s="6">
        <v>2</v>
      </c>
      <c r="F2010" s="6">
        <v>13</v>
      </c>
      <c r="G2010" s="6">
        <v>4</v>
      </c>
      <c r="H2010" s="23">
        <v>44522</v>
      </c>
      <c r="I2010" s="24">
        <v>44475.692361111098</v>
      </c>
      <c r="J2010" s="6">
        <v>13</v>
      </c>
      <c r="K2010" s="6">
        <v>5</v>
      </c>
      <c r="L2010" s="6" t="str">
        <f>VLOOKUP(G2010,IDs!$Q$3:$R$22,2,0)</f>
        <v>Hyderabad</v>
      </c>
      <c r="M2010" s="6">
        <f>VLOOKUP(E2010,IDs!$A$3:$C$161,3,0)</f>
        <v>1</v>
      </c>
      <c r="N2010" s="6" t="str">
        <f>VLOOKUP(M2010,IDs!$F$3:$G$17,2,0)</f>
        <v>Proctology</v>
      </c>
    </row>
    <row r="2011" spans="1:14" ht="12.75">
      <c r="A2011" s="6" t="s">
        <v>1730</v>
      </c>
      <c r="B2011" s="6">
        <v>46697</v>
      </c>
      <c r="C2011" s="6">
        <v>5</v>
      </c>
      <c r="D2011" s="6" t="s">
        <v>49</v>
      </c>
      <c r="E2011" s="6">
        <v>135</v>
      </c>
      <c r="F2011" s="6">
        <v>53</v>
      </c>
      <c r="G2011" s="6">
        <v>1</v>
      </c>
      <c r="H2011" s="6"/>
      <c r="I2011" s="24">
        <v>44475.693749999999</v>
      </c>
      <c r="J2011" s="6">
        <v>53</v>
      </c>
      <c r="K2011" s="6">
        <v>5</v>
      </c>
      <c r="L2011" s="6" t="str">
        <f>VLOOKUP(G2011,IDs!$Q$3:$R$22,2,0)</f>
        <v>New Delhi</v>
      </c>
      <c r="M2011" s="6">
        <f>VLOOKUP(E2011,IDs!$A$3:$C$161,3,0)</f>
        <v>10</v>
      </c>
      <c r="N2011" s="6" t="str">
        <f>VLOOKUP(M2011,IDs!$F$3:$G$17,2,0)</f>
        <v>Dental</v>
      </c>
    </row>
    <row r="2012" spans="1:14" ht="12.75">
      <c r="A2012" s="6" t="s">
        <v>1731</v>
      </c>
      <c r="B2012" s="6">
        <v>46698</v>
      </c>
      <c r="C2012" s="6">
        <v>1</v>
      </c>
      <c r="D2012" s="6"/>
      <c r="E2012" s="6">
        <v>14</v>
      </c>
      <c r="F2012" s="6">
        <v>13</v>
      </c>
      <c r="G2012" s="6">
        <v>2</v>
      </c>
      <c r="H2012" s="24">
        <v>44501</v>
      </c>
      <c r="I2012" s="24">
        <v>44475.694444444402</v>
      </c>
      <c r="J2012" s="6">
        <v>13</v>
      </c>
      <c r="K2012" s="6">
        <v>1</v>
      </c>
      <c r="L2012" s="6" t="str">
        <f>VLOOKUP(G2012,IDs!$Q$3:$R$22,2,0)</f>
        <v>Bangalore</v>
      </c>
      <c r="M2012" s="6">
        <f>VLOOKUP(E2012,IDs!$A$3:$C$161,3,0)</f>
        <v>6</v>
      </c>
      <c r="N2012" s="6" t="str">
        <f>VLOOKUP(M2012,IDs!$F$3:$G$17,2,0)</f>
        <v>Kidney Stone</v>
      </c>
    </row>
    <row r="2013" spans="1:14" ht="12.75">
      <c r="A2013" s="6" t="s">
        <v>1732</v>
      </c>
      <c r="B2013" s="6">
        <v>46699</v>
      </c>
      <c r="C2013" s="6">
        <v>1</v>
      </c>
      <c r="D2013" s="6"/>
      <c r="E2013" s="6">
        <v>18</v>
      </c>
      <c r="F2013" s="6">
        <v>2</v>
      </c>
      <c r="G2013" s="6">
        <v>8</v>
      </c>
      <c r="H2013" s="6"/>
      <c r="I2013" s="24">
        <v>44475.6965277778</v>
      </c>
      <c r="J2013" s="6">
        <v>2</v>
      </c>
      <c r="K2013" s="6">
        <v>1</v>
      </c>
      <c r="L2013" s="6" t="str">
        <f>VLOOKUP(G2013,IDs!$Q$3:$R$22,2,0)</f>
        <v xml:space="preserve">Tertiary </v>
      </c>
      <c r="M2013" s="6">
        <f>VLOOKUP(E2013,IDs!$A$3:$C$161,3,0)</f>
        <v>5</v>
      </c>
      <c r="N2013" s="6" t="str">
        <f>VLOOKUP(M2013,IDs!$F$3:$G$17,2,0)</f>
        <v>Vascular</v>
      </c>
    </row>
    <row r="2014" spans="1:14" ht="12.75">
      <c r="A2014" s="6" t="s">
        <v>1733</v>
      </c>
      <c r="B2014" s="6">
        <v>46700</v>
      </c>
      <c r="C2014" s="6">
        <v>5</v>
      </c>
      <c r="D2014" s="6"/>
      <c r="E2014" s="6">
        <v>14</v>
      </c>
      <c r="F2014" s="6">
        <v>2</v>
      </c>
      <c r="G2014" s="6">
        <v>1</v>
      </c>
      <c r="H2014" s="6"/>
      <c r="I2014" s="24">
        <v>44475.697222222203</v>
      </c>
      <c r="J2014" s="6">
        <v>2</v>
      </c>
      <c r="K2014" s="6">
        <v>5</v>
      </c>
      <c r="L2014" s="6" t="str">
        <f>VLOOKUP(G2014,IDs!$Q$3:$R$22,2,0)</f>
        <v>New Delhi</v>
      </c>
      <c r="M2014" s="6">
        <f>VLOOKUP(E2014,IDs!$A$3:$C$161,3,0)</f>
        <v>6</v>
      </c>
      <c r="N2014" s="6" t="str">
        <f>VLOOKUP(M2014,IDs!$F$3:$G$17,2,0)</f>
        <v>Kidney Stone</v>
      </c>
    </row>
    <row r="2015" spans="1:14" ht="12.75">
      <c r="A2015" s="6" t="s">
        <v>1734</v>
      </c>
      <c r="B2015" s="6">
        <v>46701</v>
      </c>
      <c r="C2015" s="6">
        <v>2</v>
      </c>
      <c r="D2015" s="6"/>
      <c r="E2015" s="6">
        <v>37</v>
      </c>
      <c r="F2015" s="6">
        <v>2</v>
      </c>
      <c r="G2015" s="6">
        <v>4</v>
      </c>
      <c r="H2015" s="6"/>
      <c r="I2015" s="24">
        <v>44475.697916666701</v>
      </c>
      <c r="J2015" s="6">
        <v>2</v>
      </c>
      <c r="K2015" s="6">
        <v>2</v>
      </c>
      <c r="L2015" s="6" t="str">
        <f>VLOOKUP(G2015,IDs!$Q$3:$R$22,2,0)</f>
        <v>Hyderabad</v>
      </c>
      <c r="M2015" s="6">
        <f>VLOOKUP(E2015,IDs!$A$3:$C$161,3,0)</f>
        <v>0</v>
      </c>
      <c r="N2015" s="6" t="str">
        <f>VLOOKUP(M2015,IDs!$F$3:$G$17,2,0)</f>
        <v>Not Assigned</v>
      </c>
    </row>
    <row r="2016" spans="1:14" ht="12.75">
      <c r="A2016" s="6" t="s">
        <v>1735</v>
      </c>
      <c r="B2016" s="6">
        <v>46703</v>
      </c>
      <c r="C2016" s="6">
        <v>5</v>
      </c>
      <c r="D2016" s="6"/>
      <c r="E2016" s="6">
        <v>17</v>
      </c>
      <c r="F2016" s="6">
        <v>2</v>
      </c>
      <c r="G2016" s="6">
        <v>1</v>
      </c>
      <c r="H2016" s="6"/>
      <c r="I2016" s="24">
        <v>44475.703472222202</v>
      </c>
      <c r="J2016" s="6">
        <v>2</v>
      </c>
      <c r="K2016" s="6">
        <v>5</v>
      </c>
      <c r="L2016" s="6" t="str">
        <f>VLOOKUP(G2016,IDs!$Q$3:$R$22,2,0)</f>
        <v>New Delhi</v>
      </c>
      <c r="M2016" s="6">
        <f>VLOOKUP(E2016,IDs!$A$3:$C$161,3,0)</f>
        <v>7</v>
      </c>
      <c r="N2016" s="6" t="str">
        <f>VLOOKUP(M2016,IDs!$F$3:$G$17,2,0)</f>
        <v>Cosmetic</v>
      </c>
    </row>
    <row r="2017" spans="1:14" ht="12.75">
      <c r="A2017" s="6" t="s">
        <v>1736</v>
      </c>
      <c r="B2017" s="6">
        <v>46704</v>
      </c>
      <c r="C2017" s="6">
        <v>2</v>
      </c>
      <c r="D2017" s="6"/>
      <c r="E2017" s="6">
        <v>16</v>
      </c>
      <c r="F2017" s="6">
        <v>13</v>
      </c>
      <c r="G2017" s="6">
        <v>1</v>
      </c>
      <c r="H2017" s="6"/>
      <c r="I2017" s="24">
        <v>44475.704861111102</v>
      </c>
      <c r="J2017" s="6">
        <v>13</v>
      </c>
      <c r="K2017" s="6">
        <v>2</v>
      </c>
      <c r="L2017" s="6" t="str">
        <f>VLOOKUP(G2017,IDs!$Q$3:$R$22,2,0)</f>
        <v>New Delhi</v>
      </c>
      <c r="M2017" s="6">
        <f>VLOOKUP(E2017,IDs!$A$3:$C$161,3,0)</f>
        <v>3</v>
      </c>
      <c r="N2017" s="6" t="str">
        <f>VLOOKUP(M2017,IDs!$F$3:$G$17,2,0)</f>
        <v>Laproscopy</v>
      </c>
    </row>
    <row r="2018" spans="1:14" ht="12.75">
      <c r="A2018" s="6" t="s">
        <v>1737</v>
      </c>
      <c r="B2018" s="6">
        <v>46705</v>
      </c>
      <c r="C2018" s="6">
        <v>2</v>
      </c>
      <c r="D2018" s="6"/>
      <c r="E2018" s="6">
        <v>15</v>
      </c>
      <c r="F2018" s="6">
        <v>65</v>
      </c>
      <c r="G2018" s="6">
        <v>2</v>
      </c>
      <c r="H2018" s="24">
        <v>44477</v>
      </c>
      <c r="I2018" s="24">
        <v>44475.708333333299</v>
      </c>
      <c r="J2018" s="6">
        <v>65</v>
      </c>
      <c r="K2018" s="6">
        <v>2</v>
      </c>
      <c r="L2018" s="6" t="str">
        <f>VLOOKUP(G2018,IDs!$Q$3:$R$22,2,0)</f>
        <v>Bangalore</v>
      </c>
      <c r="M2018" s="6">
        <f>VLOOKUP(E2018,IDs!$A$3:$C$161,3,0)</f>
        <v>3</v>
      </c>
      <c r="N2018" s="6" t="str">
        <f>VLOOKUP(M2018,IDs!$F$3:$G$17,2,0)</f>
        <v>Laproscopy</v>
      </c>
    </row>
    <row r="2019" spans="1:14" ht="12.75">
      <c r="A2019" s="6" t="s">
        <v>1738</v>
      </c>
      <c r="B2019" s="6">
        <v>46706</v>
      </c>
      <c r="C2019" s="6">
        <v>1</v>
      </c>
      <c r="D2019" s="6"/>
      <c r="E2019" s="6">
        <v>2</v>
      </c>
      <c r="F2019" s="6">
        <v>39</v>
      </c>
      <c r="G2019" s="6">
        <v>2</v>
      </c>
      <c r="H2019" s="6"/>
      <c r="I2019" s="24">
        <v>44475.7097222222</v>
      </c>
      <c r="J2019" s="6">
        <v>39</v>
      </c>
      <c r="K2019" s="6">
        <v>1</v>
      </c>
      <c r="L2019" s="6" t="str">
        <f>VLOOKUP(G2019,IDs!$Q$3:$R$22,2,0)</f>
        <v>Bangalore</v>
      </c>
      <c r="M2019" s="6">
        <f>VLOOKUP(E2019,IDs!$A$3:$C$161,3,0)</f>
        <v>1</v>
      </c>
      <c r="N2019" s="6" t="str">
        <f>VLOOKUP(M2019,IDs!$F$3:$G$17,2,0)</f>
        <v>Proctology</v>
      </c>
    </row>
    <row r="2020" spans="1:14" ht="12.75">
      <c r="A2020" s="6" t="s">
        <v>1739</v>
      </c>
      <c r="B2020" s="6">
        <v>46707</v>
      </c>
      <c r="C2020" s="6">
        <v>5</v>
      </c>
      <c r="D2020" s="6" t="s">
        <v>49</v>
      </c>
      <c r="E2020" s="6">
        <v>135</v>
      </c>
      <c r="F2020" s="6">
        <v>2</v>
      </c>
      <c r="G2020" s="6">
        <v>1</v>
      </c>
      <c r="H2020" s="6"/>
      <c r="I2020" s="24">
        <v>44475.710416666698</v>
      </c>
      <c r="J2020" s="6">
        <v>2</v>
      </c>
      <c r="K2020" s="6">
        <v>5</v>
      </c>
      <c r="L2020" s="6" t="str">
        <f>VLOOKUP(G2020,IDs!$Q$3:$R$22,2,0)</f>
        <v>New Delhi</v>
      </c>
      <c r="M2020" s="6">
        <f>VLOOKUP(E2020,IDs!$A$3:$C$161,3,0)</f>
        <v>10</v>
      </c>
      <c r="N2020" s="6" t="str">
        <f>VLOOKUP(M2020,IDs!$F$3:$G$17,2,0)</f>
        <v>Dental</v>
      </c>
    </row>
    <row r="2021" spans="1:14" ht="12.75">
      <c r="A2021" s="6" t="s">
        <v>1740</v>
      </c>
      <c r="B2021" s="6">
        <v>46708</v>
      </c>
      <c r="C2021" s="6">
        <v>5</v>
      </c>
      <c r="D2021" s="6"/>
      <c r="E2021" s="6">
        <v>39</v>
      </c>
      <c r="F2021" s="6">
        <v>13</v>
      </c>
      <c r="G2021" s="6">
        <v>2</v>
      </c>
      <c r="H2021" s="6"/>
      <c r="I2021" s="24">
        <v>44475.710416666698</v>
      </c>
      <c r="J2021" s="6">
        <v>13</v>
      </c>
      <c r="K2021" s="6">
        <v>5</v>
      </c>
      <c r="L2021" s="6" t="str">
        <f>VLOOKUP(G2021,IDs!$Q$3:$R$22,2,0)</f>
        <v>Bangalore</v>
      </c>
      <c r="M2021" s="6">
        <f>VLOOKUP(E2021,IDs!$A$3:$C$161,3,0)</f>
        <v>2</v>
      </c>
      <c r="N2021" s="6" t="str">
        <f>VLOOKUP(M2021,IDs!$F$3:$G$17,2,0)</f>
        <v>Urology Circumcision</v>
      </c>
    </row>
    <row r="2022" spans="1:14" ht="12.75">
      <c r="A2022" s="6" t="s">
        <v>1741</v>
      </c>
      <c r="B2022" s="6">
        <v>46709</v>
      </c>
      <c r="C2022" s="6">
        <v>2</v>
      </c>
      <c r="D2022" s="6"/>
      <c r="E2022" s="6">
        <v>99</v>
      </c>
      <c r="F2022" s="6">
        <v>13</v>
      </c>
      <c r="G2022" s="6">
        <v>3</v>
      </c>
      <c r="H2022" s="6"/>
      <c r="I2022" s="24">
        <v>44475.711805555598</v>
      </c>
      <c r="J2022" s="6">
        <v>13</v>
      </c>
      <c r="K2022" s="6">
        <v>2</v>
      </c>
      <c r="L2022" s="6" t="str">
        <f>VLOOKUP(G2022,IDs!$Q$3:$R$22,2,0)</f>
        <v>Mumbai</v>
      </c>
      <c r="M2022" s="6">
        <f>VLOOKUP(E2022,IDs!$A$3:$C$161,3,0)</f>
        <v>7</v>
      </c>
      <c r="N2022" s="6" t="str">
        <f>VLOOKUP(M2022,IDs!$F$3:$G$17,2,0)</f>
        <v>Cosmetic</v>
      </c>
    </row>
    <row r="2023" spans="1:14" ht="12.75">
      <c r="A2023" s="6" t="s">
        <v>1742</v>
      </c>
      <c r="B2023" s="6">
        <v>46710</v>
      </c>
      <c r="C2023" s="6">
        <v>1</v>
      </c>
      <c r="D2023" s="6" t="s">
        <v>49</v>
      </c>
      <c r="E2023" s="6">
        <v>14</v>
      </c>
      <c r="F2023" s="6">
        <v>11</v>
      </c>
      <c r="G2023" s="6">
        <v>8</v>
      </c>
      <c r="H2023" s="24">
        <v>44663</v>
      </c>
      <c r="I2023" s="24">
        <v>44475.713194444397</v>
      </c>
      <c r="J2023" s="6">
        <v>11</v>
      </c>
      <c r="K2023" s="6">
        <v>1</v>
      </c>
      <c r="L2023" s="6" t="str">
        <f>VLOOKUP(G2023,IDs!$Q$3:$R$22,2,0)</f>
        <v xml:space="preserve">Tertiary </v>
      </c>
      <c r="M2023" s="6">
        <f>VLOOKUP(E2023,IDs!$A$3:$C$161,3,0)</f>
        <v>6</v>
      </c>
      <c r="N2023" s="6" t="str">
        <f>VLOOKUP(M2023,IDs!$F$3:$G$17,2,0)</f>
        <v>Kidney Stone</v>
      </c>
    </row>
    <row r="2024" spans="1:14" ht="12.75">
      <c r="A2024" s="6" t="s">
        <v>1743</v>
      </c>
      <c r="B2024" s="6">
        <v>46711</v>
      </c>
      <c r="C2024" s="6">
        <v>5</v>
      </c>
      <c r="D2024" s="6"/>
      <c r="E2024" s="6">
        <v>14</v>
      </c>
      <c r="F2024" s="6">
        <v>2</v>
      </c>
      <c r="G2024" s="6">
        <v>1</v>
      </c>
      <c r="H2024" s="6"/>
      <c r="I2024" s="24">
        <v>44475.714583333298</v>
      </c>
      <c r="J2024" s="6">
        <v>2</v>
      </c>
      <c r="K2024" s="6">
        <v>5</v>
      </c>
      <c r="L2024" s="6" t="str">
        <f>VLOOKUP(G2024,IDs!$Q$3:$R$22,2,0)</f>
        <v>New Delhi</v>
      </c>
      <c r="M2024" s="6">
        <f>VLOOKUP(E2024,IDs!$A$3:$C$161,3,0)</f>
        <v>6</v>
      </c>
      <c r="N2024" s="6" t="str">
        <f>VLOOKUP(M2024,IDs!$F$3:$G$17,2,0)</f>
        <v>Kidney Stone</v>
      </c>
    </row>
    <row r="2025" spans="1:14" ht="12.75">
      <c r="A2025" s="6" t="s">
        <v>1744</v>
      </c>
      <c r="B2025" s="6">
        <v>46712</v>
      </c>
      <c r="C2025" s="6">
        <v>5</v>
      </c>
      <c r="D2025" s="6" t="s">
        <v>49</v>
      </c>
      <c r="E2025" s="6">
        <v>20</v>
      </c>
      <c r="F2025" s="6">
        <v>13</v>
      </c>
      <c r="G2025" s="6">
        <v>2</v>
      </c>
      <c r="H2025" s="6"/>
      <c r="I2025" s="24">
        <v>44475.715277777803</v>
      </c>
      <c r="J2025" s="6">
        <v>13</v>
      </c>
      <c r="K2025" s="6">
        <v>5</v>
      </c>
      <c r="L2025" s="6" t="str">
        <f>VLOOKUP(G2025,IDs!$Q$3:$R$22,2,0)</f>
        <v>Bangalore</v>
      </c>
      <c r="M2025" s="6">
        <f>VLOOKUP(E2025,IDs!$A$3:$C$161,3,0)</f>
        <v>1</v>
      </c>
      <c r="N2025" s="6" t="str">
        <f>VLOOKUP(M2025,IDs!$F$3:$G$17,2,0)</f>
        <v>Proctology</v>
      </c>
    </row>
    <row r="2026" spans="1:14" ht="12.75">
      <c r="A2026" s="6" t="s">
        <v>1745</v>
      </c>
      <c r="B2026" s="6">
        <v>46713</v>
      </c>
      <c r="C2026" s="6">
        <v>1</v>
      </c>
      <c r="D2026" s="6"/>
      <c r="E2026" s="6">
        <v>14</v>
      </c>
      <c r="F2026" s="6">
        <v>13</v>
      </c>
      <c r="G2026" s="6">
        <v>2</v>
      </c>
      <c r="H2026" s="6"/>
      <c r="I2026" s="24">
        <v>44475.716666666704</v>
      </c>
      <c r="J2026" s="6">
        <v>13</v>
      </c>
      <c r="K2026" s="6">
        <v>1</v>
      </c>
      <c r="L2026" s="6" t="str">
        <f>VLOOKUP(G2026,IDs!$Q$3:$R$22,2,0)</f>
        <v>Bangalore</v>
      </c>
      <c r="M2026" s="6">
        <f>VLOOKUP(E2026,IDs!$A$3:$C$161,3,0)</f>
        <v>6</v>
      </c>
      <c r="N2026" s="6" t="str">
        <f>VLOOKUP(M2026,IDs!$F$3:$G$17,2,0)</f>
        <v>Kidney Stone</v>
      </c>
    </row>
    <row r="2027" spans="1:14" ht="12.75">
      <c r="A2027" s="6" t="s">
        <v>1746</v>
      </c>
      <c r="B2027" s="6">
        <v>46714</v>
      </c>
      <c r="C2027" s="6">
        <v>5</v>
      </c>
      <c r="D2027" s="6" t="s">
        <v>54</v>
      </c>
      <c r="E2027" s="6">
        <v>17</v>
      </c>
      <c r="F2027" s="6">
        <v>4</v>
      </c>
      <c r="G2027" s="6">
        <v>3</v>
      </c>
      <c r="H2027" s="24">
        <v>44727</v>
      </c>
      <c r="I2027" s="24">
        <v>44475.716666666704</v>
      </c>
      <c r="J2027" s="6">
        <v>4</v>
      </c>
      <c r="K2027" s="6">
        <v>5</v>
      </c>
      <c r="L2027" s="6" t="str">
        <f>VLOOKUP(G2027,IDs!$Q$3:$R$22,2,0)</f>
        <v>Mumbai</v>
      </c>
      <c r="M2027" s="6">
        <f>VLOOKUP(E2027,IDs!$A$3:$C$161,3,0)</f>
        <v>7</v>
      </c>
      <c r="N2027" s="6" t="str">
        <f>VLOOKUP(M2027,IDs!$F$3:$G$17,2,0)</f>
        <v>Cosmetic</v>
      </c>
    </row>
    <row r="2028" spans="1:14" ht="12.75">
      <c r="A2028" s="6" t="s">
        <v>1747</v>
      </c>
      <c r="B2028" s="6">
        <v>46716</v>
      </c>
      <c r="C2028" s="6">
        <v>2</v>
      </c>
      <c r="D2028" s="6"/>
      <c r="E2028" s="6">
        <v>16</v>
      </c>
      <c r="F2028" s="6">
        <v>13</v>
      </c>
      <c r="G2028" s="6">
        <v>8</v>
      </c>
      <c r="H2028" s="23">
        <v>44483</v>
      </c>
      <c r="I2028" s="24">
        <v>44475.71875</v>
      </c>
      <c r="J2028" s="6">
        <v>13</v>
      </c>
      <c r="K2028" s="6">
        <v>2</v>
      </c>
      <c r="L2028" s="6" t="str">
        <f>VLOOKUP(G2028,IDs!$Q$3:$R$22,2,0)</f>
        <v xml:space="preserve">Tertiary </v>
      </c>
      <c r="M2028" s="6">
        <f>VLOOKUP(E2028,IDs!$A$3:$C$161,3,0)</f>
        <v>3</v>
      </c>
      <c r="N2028" s="6" t="str">
        <f>VLOOKUP(M2028,IDs!$F$3:$G$17,2,0)</f>
        <v>Laproscopy</v>
      </c>
    </row>
    <row r="2029" spans="1:14" ht="12.75">
      <c r="A2029" s="6" t="s">
        <v>1748</v>
      </c>
      <c r="B2029" s="6">
        <v>46717</v>
      </c>
      <c r="C2029" s="6">
        <v>2</v>
      </c>
      <c r="D2029" s="6"/>
      <c r="E2029" s="6">
        <v>37</v>
      </c>
      <c r="F2029" s="6">
        <v>13</v>
      </c>
      <c r="G2029" s="6">
        <v>4</v>
      </c>
      <c r="H2029" s="6"/>
      <c r="I2029" s="24">
        <v>44475.71875</v>
      </c>
      <c r="J2029" s="6">
        <v>13</v>
      </c>
      <c r="K2029" s="6">
        <v>2</v>
      </c>
      <c r="L2029" s="6" t="str">
        <f>VLOOKUP(G2029,IDs!$Q$3:$R$22,2,0)</f>
        <v>Hyderabad</v>
      </c>
      <c r="M2029" s="6">
        <f>VLOOKUP(E2029,IDs!$A$3:$C$161,3,0)</f>
        <v>0</v>
      </c>
      <c r="N2029" s="6" t="str">
        <f>VLOOKUP(M2029,IDs!$F$3:$G$17,2,0)</f>
        <v>Not Assigned</v>
      </c>
    </row>
    <row r="2030" spans="1:14" ht="12.75">
      <c r="A2030" s="6" t="s">
        <v>1749</v>
      </c>
      <c r="B2030" s="6">
        <v>46718</v>
      </c>
      <c r="C2030" s="6">
        <v>1</v>
      </c>
      <c r="D2030" s="6"/>
      <c r="E2030" s="6">
        <v>15</v>
      </c>
      <c r="F2030" s="6">
        <v>39</v>
      </c>
      <c r="G2030" s="6">
        <v>3</v>
      </c>
      <c r="H2030" s="6"/>
      <c r="I2030" s="24">
        <v>44475.71875</v>
      </c>
      <c r="J2030" s="6">
        <v>39</v>
      </c>
      <c r="K2030" s="6">
        <v>1</v>
      </c>
      <c r="L2030" s="6" t="str">
        <f>VLOOKUP(G2030,IDs!$Q$3:$R$22,2,0)</f>
        <v>Mumbai</v>
      </c>
      <c r="M2030" s="6">
        <f>VLOOKUP(E2030,IDs!$A$3:$C$161,3,0)</f>
        <v>3</v>
      </c>
      <c r="N2030" s="6" t="str">
        <f>VLOOKUP(M2030,IDs!$F$3:$G$17,2,0)</f>
        <v>Laproscopy</v>
      </c>
    </row>
    <row r="2031" spans="1:14" ht="12.75">
      <c r="A2031" s="6" t="s">
        <v>1750</v>
      </c>
      <c r="B2031" s="6">
        <v>46719</v>
      </c>
      <c r="C2031" s="6">
        <v>2</v>
      </c>
      <c r="D2031" s="6"/>
      <c r="E2031" s="6">
        <v>37</v>
      </c>
      <c r="F2031" s="6">
        <v>2</v>
      </c>
      <c r="G2031" s="6">
        <v>3</v>
      </c>
      <c r="H2031" s="6"/>
      <c r="I2031" s="24">
        <v>44475.722222222197</v>
      </c>
      <c r="J2031" s="6">
        <v>2</v>
      </c>
      <c r="K2031" s="6">
        <v>2</v>
      </c>
      <c r="L2031" s="6" t="str">
        <f>VLOOKUP(G2031,IDs!$Q$3:$R$22,2,0)</f>
        <v>Mumbai</v>
      </c>
      <c r="M2031" s="6">
        <f>VLOOKUP(E2031,IDs!$A$3:$C$161,3,0)</f>
        <v>0</v>
      </c>
      <c r="N2031" s="6" t="str">
        <f>VLOOKUP(M2031,IDs!$F$3:$G$17,2,0)</f>
        <v>Not Assigned</v>
      </c>
    </row>
    <row r="2032" spans="1:14" ht="12.75">
      <c r="A2032" s="6" t="s">
        <v>1751</v>
      </c>
      <c r="B2032" s="6">
        <v>46720</v>
      </c>
      <c r="C2032" s="6">
        <v>2</v>
      </c>
      <c r="D2032" s="6"/>
      <c r="E2032" s="6">
        <v>14</v>
      </c>
      <c r="F2032" s="6">
        <v>13</v>
      </c>
      <c r="G2032" s="6">
        <v>1</v>
      </c>
      <c r="H2032" s="6"/>
      <c r="I2032" s="24">
        <v>44475.722222222197</v>
      </c>
      <c r="J2032" s="6">
        <v>13</v>
      </c>
      <c r="K2032" s="6">
        <v>2</v>
      </c>
      <c r="L2032" s="6" t="str">
        <f>VLOOKUP(G2032,IDs!$Q$3:$R$22,2,0)</f>
        <v>New Delhi</v>
      </c>
      <c r="M2032" s="6">
        <f>VLOOKUP(E2032,IDs!$A$3:$C$161,3,0)</f>
        <v>6</v>
      </c>
      <c r="N2032" s="6" t="str">
        <f>VLOOKUP(M2032,IDs!$F$3:$G$17,2,0)</f>
        <v>Kidney Stone</v>
      </c>
    </row>
    <row r="2033" spans="1:14" ht="12.75">
      <c r="A2033" s="6" t="s">
        <v>1752</v>
      </c>
      <c r="B2033" s="6">
        <v>46722</v>
      </c>
      <c r="C2033" s="6">
        <v>1</v>
      </c>
      <c r="D2033" s="6"/>
      <c r="E2033" s="6">
        <v>5</v>
      </c>
      <c r="F2033" s="6">
        <v>13</v>
      </c>
      <c r="G2033" s="6">
        <v>2</v>
      </c>
      <c r="H2033" s="6"/>
      <c r="I2033" s="24">
        <v>44475.7277777778</v>
      </c>
      <c r="J2033" s="6">
        <v>13</v>
      </c>
      <c r="K2033" s="6">
        <v>1</v>
      </c>
      <c r="L2033" s="6" t="str">
        <f>VLOOKUP(G2033,IDs!$Q$3:$R$22,2,0)</f>
        <v>Bangalore</v>
      </c>
      <c r="M2033" s="6">
        <f>VLOOKUP(E2033,IDs!$A$3:$C$161,3,0)</f>
        <v>5</v>
      </c>
      <c r="N2033" s="6" t="str">
        <f>VLOOKUP(M2033,IDs!$F$3:$G$17,2,0)</f>
        <v>Vascular</v>
      </c>
    </row>
    <row r="2034" spans="1:14" ht="12.75">
      <c r="A2034" s="6" t="s">
        <v>1753</v>
      </c>
      <c r="B2034" s="6">
        <v>46723</v>
      </c>
      <c r="C2034" s="6">
        <v>5</v>
      </c>
      <c r="D2034" s="6"/>
      <c r="E2034" s="6">
        <v>14</v>
      </c>
      <c r="F2034" s="6">
        <v>39</v>
      </c>
      <c r="G2034" s="6">
        <v>8</v>
      </c>
      <c r="H2034" s="24">
        <v>44611</v>
      </c>
      <c r="I2034" s="24">
        <v>44475.730555555601</v>
      </c>
      <c r="J2034" s="6">
        <v>39</v>
      </c>
      <c r="K2034" s="6">
        <v>5</v>
      </c>
      <c r="L2034" s="6" t="str">
        <f>VLOOKUP(G2034,IDs!$Q$3:$R$22,2,0)</f>
        <v xml:space="preserve">Tertiary </v>
      </c>
      <c r="M2034" s="6">
        <f>VLOOKUP(E2034,IDs!$A$3:$C$161,3,0)</f>
        <v>6</v>
      </c>
      <c r="N2034" s="6" t="str">
        <f>VLOOKUP(M2034,IDs!$F$3:$G$17,2,0)</f>
        <v>Kidney Stone</v>
      </c>
    </row>
    <row r="2035" spans="1:14" ht="12.75">
      <c r="A2035" s="6" t="s">
        <v>1754</v>
      </c>
      <c r="B2035" s="6">
        <v>46724</v>
      </c>
      <c r="C2035" s="6">
        <v>2</v>
      </c>
      <c r="D2035" s="6"/>
      <c r="E2035" s="6">
        <v>37</v>
      </c>
      <c r="F2035" s="6">
        <v>39</v>
      </c>
      <c r="G2035" s="6">
        <v>2</v>
      </c>
      <c r="H2035" s="6"/>
      <c r="I2035" s="24">
        <v>44475.732638888898</v>
      </c>
      <c r="J2035" s="6">
        <v>39</v>
      </c>
      <c r="K2035" s="6">
        <v>2</v>
      </c>
      <c r="L2035" s="6" t="str">
        <f>VLOOKUP(G2035,IDs!$Q$3:$R$22,2,0)</f>
        <v>Bangalore</v>
      </c>
      <c r="M2035" s="6">
        <f>VLOOKUP(E2035,IDs!$A$3:$C$161,3,0)</f>
        <v>0</v>
      </c>
      <c r="N2035" s="6" t="str">
        <f>VLOOKUP(M2035,IDs!$F$3:$G$17,2,0)</f>
        <v>Not Assigned</v>
      </c>
    </row>
    <row r="2036" spans="1:14" ht="12.75">
      <c r="A2036" s="6" t="s">
        <v>1755</v>
      </c>
      <c r="B2036" s="6">
        <v>46725</v>
      </c>
      <c r="C2036" s="6">
        <v>5</v>
      </c>
      <c r="D2036" s="6"/>
      <c r="E2036" s="6">
        <v>17</v>
      </c>
      <c r="F2036" s="6">
        <v>39</v>
      </c>
      <c r="G2036" s="6">
        <v>2</v>
      </c>
      <c r="H2036" s="23">
        <v>44487</v>
      </c>
      <c r="I2036" s="24">
        <v>44475.735416666699</v>
      </c>
      <c r="J2036" s="6">
        <v>39</v>
      </c>
      <c r="K2036" s="6">
        <v>5</v>
      </c>
      <c r="L2036" s="6" t="str">
        <f>VLOOKUP(G2036,IDs!$Q$3:$R$22,2,0)</f>
        <v>Bangalore</v>
      </c>
      <c r="M2036" s="6">
        <f>VLOOKUP(E2036,IDs!$A$3:$C$161,3,0)</f>
        <v>7</v>
      </c>
      <c r="N2036" s="6" t="str">
        <f>VLOOKUP(M2036,IDs!$F$3:$G$17,2,0)</f>
        <v>Cosmetic</v>
      </c>
    </row>
    <row r="2037" spans="1:14" ht="12.75">
      <c r="A2037" s="6" t="s">
        <v>1756</v>
      </c>
      <c r="B2037" s="6">
        <v>46726</v>
      </c>
      <c r="C2037" s="6">
        <v>2</v>
      </c>
      <c r="D2037" s="6" t="s">
        <v>49</v>
      </c>
      <c r="E2037" s="6">
        <v>24</v>
      </c>
      <c r="F2037" s="6">
        <v>39</v>
      </c>
      <c r="G2037" s="6">
        <v>8</v>
      </c>
      <c r="H2037" s="23">
        <v>44524</v>
      </c>
      <c r="I2037" s="24">
        <v>44475.736111111102</v>
      </c>
      <c r="J2037" s="6">
        <v>39</v>
      </c>
      <c r="K2037" s="6">
        <v>2</v>
      </c>
      <c r="L2037" s="6" t="str">
        <f>VLOOKUP(G2037,IDs!$Q$3:$R$22,2,0)</f>
        <v xml:space="preserve">Tertiary </v>
      </c>
      <c r="M2037" s="6">
        <f>VLOOKUP(E2037,IDs!$A$3:$C$161,3,0)</f>
        <v>1</v>
      </c>
      <c r="N2037" s="6" t="str">
        <f>VLOOKUP(M2037,IDs!$F$3:$G$17,2,0)</f>
        <v>Proctology</v>
      </c>
    </row>
    <row r="2038" spans="1:14" ht="12.75">
      <c r="A2038" s="6" t="s">
        <v>1757</v>
      </c>
      <c r="B2038" s="6">
        <v>46727</v>
      </c>
      <c r="C2038" s="6">
        <v>5</v>
      </c>
      <c r="D2038" s="6" t="s">
        <v>49</v>
      </c>
      <c r="E2038" s="6">
        <v>2</v>
      </c>
      <c r="F2038" s="6">
        <v>13</v>
      </c>
      <c r="G2038" s="6">
        <v>8</v>
      </c>
      <c r="H2038" s="24">
        <v>44508</v>
      </c>
      <c r="I2038" s="24">
        <v>44475.738888888904</v>
      </c>
      <c r="J2038" s="6">
        <v>13</v>
      </c>
      <c r="K2038" s="6">
        <v>5</v>
      </c>
      <c r="L2038" s="6" t="str">
        <f>VLOOKUP(G2038,IDs!$Q$3:$R$22,2,0)</f>
        <v xml:space="preserve">Tertiary </v>
      </c>
      <c r="M2038" s="6">
        <f>VLOOKUP(E2038,IDs!$A$3:$C$161,3,0)</f>
        <v>1</v>
      </c>
      <c r="N2038" s="6" t="str">
        <f>VLOOKUP(M2038,IDs!$F$3:$G$17,2,0)</f>
        <v>Proctology</v>
      </c>
    </row>
    <row r="2039" spans="1:14" ht="12.75">
      <c r="A2039" s="6" t="s">
        <v>1758</v>
      </c>
      <c r="B2039" s="6">
        <v>46728</v>
      </c>
      <c r="C2039" s="6">
        <v>2</v>
      </c>
      <c r="D2039" s="6"/>
      <c r="E2039" s="6">
        <v>14</v>
      </c>
      <c r="F2039" s="6">
        <v>2</v>
      </c>
      <c r="G2039" s="6">
        <v>1</v>
      </c>
      <c r="H2039" s="6"/>
      <c r="I2039" s="24">
        <v>44475.743055555598</v>
      </c>
      <c r="J2039" s="6">
        <v>2</v>
      </c>
      <c r="K2039" s="6">
        <v>2</v>
      </c>
      <c r="L2039" s="6" t="str">
        <f>VLOOKUP(G2039,IDs!$Q$3:$R$22,2,0)</f>
        <v>New Delhi</v>
      </c>
      <c r="M2039" s="6">
        <f>VLOOKUP(E2039,IDs!$A$3:$C$161,3,0)</f>
        <v>6</v>
      </c>
      <c r="N2039" s="6" t="str">
        <f>VLOOKUP(M2039,IDs!$F$3:$G$17,2,0)</f>
        <v>Kidney Stone</v>
      </c>
    </row>
    <row r="2040" spans="1:14" ht="12.75">
      <c r="A2040" s="6" t="s">
        <v>1759</v>
      </c>
      <c r="B2040" s="6">
        <v>46729</v>
      </c>
      <c r="C2040" s="6">
        <v>2</v>
      </c>
      <c r="D2040" s="6" t="s">
        <v>54</v>
      </c>
      <c r="E2040" s="6">
        <v>39</v>
      </c>
      <c r="F2040" s="6">
        <v>34</v>
      </c>
      <c r="G2040" s="6">
        <v>1</v>
      </c>
      <c r="H2040" s="23">
        <v>44482</v>
      </c>
      <c r="I2040" s="24">
        <v>44475.746527777803</v>
      </c>
      <c r="J2040" s="6">
        <v>34</v>
      </c>
      <c r="K2040" s="6">
        <v>2</v>
      </c>
      <c r="L2040" s="6" t="str">
        <f>VLOOKUP(G2040,IDs!$Q$3:$R$22,2,0)</f>
        <v>New Delhi</v>
      </c>
      <c r="M2040" s="6">
        <f>VLOOKUP(E2040,IDs!$A$3:$C$161,3,0)</f>
        <v>2</v>
      </c>
      <c r="N2040" s="6" t="str">
        <f>VLOOKUP(M2040,IDs!$F$3:$G$17,2,0)</f>
        <v>Urology Circumcision</v>
      </c>
    </row>
    <row r="2041" spans="1:14" ht="12.75">
      <c r="A2041" s="6" t="s">
        <v>1760</v>
      </c>
      <c r="B2041" s="6">
        <v>46730</v>
      </c>
      <c r="C2041" s="6">
        <v>1</v>
      </c>
      <c r="D2041" s="6"/>
      <c r="E2041" s="6">
        <v>2</v>
      </c>
      <c r="F2041" s="6">
        <v>12</v>
      </c>
      <c r="G2041" s="6">
        <v>8</v>
      </c>
      <c r="H2041" s="6"/>
      <c r="I2041" s="24">
        <v>44475.746527777803</v>
      </c>
      <c r="J2041" s="6">
        <v>12</v>
      </c>
      <c r="K2041" s="6">
        <v>1</v>
      </c>
      <c r="L2041" s="6" t="str">
        <f>VLOOKUP(G2041,IDs!$Q$3:$R$22,2,0)</f>
        <v xml:space="preserve">Tertiary </v>
      </c>
      <c r="M2041" s="6">
        <f>VLOOKUP(E2041,IDs!$A$3:$C$161,3,0)</f>
        <v>1</v>
      </c>
      <c r="N2041" s="6" t="str">
        <f>VLOOKUP(M2041,IDs!$F$3:$G$17,2,0)</f>
        <v>Proctology</v>
      </c>
    </row>
    <row r="2042" spans="1:14" ht="12.75">
      <c r="A2042" s="6" t="s">
        <v>1760</v>
      </c>
      <c r="B2042" s="6">
        <v>46731</v>
      </c>
      <c r="C2042" s="6">
        <v>1</v>
      </c>
      <c r="D2042" s="6"/>
      <c r="E2042" s="6">
        <v>2</v>
      </c>
      <c r="F2042" s="6">
        <v>53</v>
      </c>
      <c r="G2042" s="6">
        <v>1</v>
      </c>
      <c r="H2042" s="6"/>
      <c r="I2042" s="24">
        <v>44475.747916666704</v>
      </c>
      <c r="J2042" s="6">
        <v>53</v>
      </c>
      <c r="K2042" s="6">
        <v>1</v>
      </c>
      <c r="L2042" s="6" t="str">
        <f>VLOOKUP(G2042,IDs!$Q$3:$R$22,2,0)</f>
        <v>New Delhi</v>
      </c>
      <c r="M2042" s="6">
        <f>VLOOKUP(E2042,IDs!$A$3:$C$161,3,0)</f>
        <v>1</v>
      </c>
      <c r="N2042" s="6" t="str">
        <f>VLOOKUP(M2042,IDs!$F$3:$G$17,2,0)</f>
        <v>Proctology</v>
      </c>
    </row>
    <row r="2043" spans="1:14" ht="12.75">
      <c r="A2043" s="6" t="s">
        <v>1761</v>
      </c>
      <c r="B2043" s="6">
        <v>46732</v>
      </c>
      <c r="C2043" s="6">
        <v>5</v>
      </c>
      <c r="D2043" s="6"/>
      <c r="E2043" s="6">
        <v>2</v>
      </c>
      <c r="F2043" s="6">
        <v>13</v>
      </c>
      <c r="G2043" s="6">
        <v>3</v>
      </c>
      <c r="H2043" s="6"/>
      <c r="I2043" s="24">
        <v>44475.752083333296</v>
      </c>
      <c r="J2043" s="6">
        <v>13</v>
      </c>
      <c r="K2043" s="6">
        <v>5</v>
      </c>
      <c r="L2043" s="6" t="str">
        <f>VLOOKUP(G2043,IDs!$Q$3:$R$22,2,0)</f>
        <v>Mumbai</v>
      </c>
      <c r="M2043" s="6">
        <f>VLOOKUP(E2043,IDs!$A$3:$C$161,3,0)</f>
        <v>1</v>
      </c>
      <c r="N2043" s="6" t="str">
        <f>VLOOKUP(M2043,IDs!$F$3:$G$17,2,0)</f>
        <v>Proctology</v>
      </c>
    </row>
    <row r="2044" spans="1:14" ht="12.75">
      <c r="A2044" s="6" t="s">
        <v>1762</v>
      </c>
      <c r="B2044" s="6">
        <v>46733</v>
      </c>
      <c r="C2044" s="6">
        <v>5</v>
      </c>
      <c r="D2044" s="6"/>
      <c r="E2044" s="6">
        <v>2</v>
      </c>
      <c r="F2044" s="6">
        <v>51</v>
      </c>
      <c r="G2044" s="6">
        <v>1</v>
      </c>
      <c r="H2044" s="24">
        <v>44509</v>
      </c>
      <c r="I2044" s="24">
        <v>44475.754861111098</v>
      </c>
      <c r="J2044" s="6">
        <v>51</v>
      </c>
      <c r="K2044" s="6">
        <v>5</v>
      </c>
      <c r="L2044" s="6" t="str">
        <f>VLOOKUP(G2044,IDs!$Q$3:$R$22,2,0)</f>
        <v>New Delhi</v>
      </c>
      <c r="M2044" s="6">
        <f>VLOOKUP(E2044,IDs!$A$3:$C$161,3,0)</f>
        <v>1</v>
      </c>
      <c r="N2044" s="6" t="str">
        <f>VLOOKUP(M2044,IDs!$F$3:$G$17,2,0)</f>
        <v>Proctology</v>
      </c>
    </row>
    <row r="2045" spans="1:14" ht="12.75">
      <c r="A2045" s="6" t="s">
        <v>1763</v>
      </c>
      <c r="B2045" s="6">
        <v>46734</v>
      </c>
      <c r="C2045" s="6">
        <v>5</v>
      </c>
      <c r="D2045" s="6"/>
      <c r="E2045" s="6">
        <v>20</v>
      </c>
      <c r="F2045" s="6">
        <v>13</v>
      </c>
      <c r="G2045" s="6">
        <v>2</v>
      </c>
      <c r="H2045" s="6"/>
      <c r="I2045" s="24">
        <v>44475.756944444402</v>
      </c>
      <c r="J2045" s="6">
        <v>13</v>
      </c>
      <c r="K2045" s="6">
        <v>5</v>
      </c>
      <c r="L2045" s="6" t="str">
        <f>VLOOKUP(G2045,IDs!$Q$3:$R$22,2,0)</f>
        <v>Bangalore</v>
      </c>
      <c r="M2045" s="6">
        <f>VLOOKUP(E2045,IDs!$A$3:$C$161,3,0)</f>
        <v>1</v>
      </c>
      <c r="N2045" s="6" t="str">
        <f>VLOOKUP(M2045,IDs!$F$3:$G$17,2,0)</f>
        <v>Proctology</v>
      </c>
    </row>
    <row r="2046" spans="1:14" ht="12.75">
      <c r="A2046" s="6" t="s">
        <v>1764</v>
      </c>
      <c r="B2046" s="6">
        <v>46735</v>
      </c>
      <c r="C2046" s="6">
        <v>1</v>
      </c>
      <c r="D2046" s="6"/>
      <c r="E2046" s="6">
        <v>17</v>
      </c>
      <c r="F2046" s="6">
        <v>12</v>
      </c>
      <c r="G2046" s="6">
        <v>2</v>
      </c>
      <c r="H2046" s="6"/>
      <c r="I2046" s="24">
        <v>44475.758333333302</v>
      </c>
      <c r="J2046" s="6">
        <v>12</v>
      </c>
      <c r="K2046" s="6">
        <v>1</v>
      </c>
      <c r="L2046" s="6" t="str">
        <f>VLOOKUP(G2046,IDs!$Q$3:$R$22,2,0)</f>
        <v>Bangalore</v>
      </c>
      <c r="M2046" s="6">
        <f>VLOOKUP(E2046,IDs!$A$3:$C$161,3,0)</f>
        <v>7</v>
      </c>
      <c r="N2046" s="6" t="str">
        <f>VLOOKUP(M2046,IDs!$F$3:$G$17,2,0)</f>
        <v>Cosmetic</v>
      </c>
    </row>
    <row r="2047" spans="1:14" ht="12.75">
      <c r="A2047" s="6" t="s">
        <v>1764</v>
      </c>
      <c r="B2047" s="6">
        <v>46736</v>
      </c>
      <c r="C2047" s="6">
        <v>2</v>
      </c>
      <c r="D2047" s="6"/>
      <c r="E2047" s="6">
        <v>37</v>
      </c>
      <c r="F2047" s="6">
        <v>13</v>
      </c>
      <c r="G2047" s="6">
        <v>4</v>
      </c>
      <c r="H2047" s="6"/>
      <c r="I2047" s="24">
        <v>44475.760416666701</v>
      </c>
      <c r="J2047" s="6">
        <v>13</v>
      </c>
      <c r="K2047" s="6">
        <v>2</v>
      </c>
      <c r="L2047" s="6" t="str">
        <f>VLOOKUP(G2047,IDs!$Q$3:$R$22,2,0)</f>
        <v>Hyderabad</v>
      </c>
      <c r="M2047" s="6">
        <f>VLOOKUP(E2047,IDs!$A$3:$C$161,3,0)</f>
        <v>0</v>
      </c>
      <c r="N2047" s="6" t="str">
        <f>VLOOKUP(M2047,IDs!$F$3:$G$17,2,0)</f>
        <v>Not Assigned</v>
      </c>
    </row>
    <row r="2048" spans="1:14" ht="12.75">
      <c r="A2048" s="6" t="s">
        <v>1765</v>
      </c>
      <c r="B2048" s="6">
        <v>46737</v>
      </c>
      <c r="C2048" s="6">
        <v>5</v>
      </c>
      <c r="D2048" s="6"/>
      <c r="E2048" s="6">
        <v>2</v>
      </c>
      <c r="F2048" s="6">
        <v>39</v>
      </c>
      <c r="G2048" s="6">
        <v>1</v>
      </c>
      <c r="H2048" s="6"/>
      <c r="I2048" s="24">
        <v>44475.765277777798</v>
      </c>
      <c r="J2048" s="6">
        <v>39</v>
      </c>
      <c r="K2048" s="6">
        <v>5</v>
      </c>
      <c r="L2048" s="6" t="str">
        <f>VLOOKUP(G2048,IDs!$Q$3:$R$22,2,0)</f>
        <v>New Delhi</v>
      </c>
      <c r="M2048" s="6">
        <f>VLOOKUP(E2048,IDs!$A$3:$C$161,3,0)</f>
        <v>1</v>
      </c>
      <c r="N2048" s="6" t="str">
        <f>VLOOKUP(M2048,IDs!$F$3:$G$17,2,0)</f>
        <v>Proctology</v>
      </c>
    </row>
    <row r="2049" spans="1:14" ht="12.75">
      <c r="A2049" s="6" t="s">
        <v>1766</v>
      </c>
      <c r="B2049" s="6">
        <v>46738</v>
      </c>
      <c r="C2049" s="6">
        <v>2</v>
      </c>
      <c r="D2049" s="6" t="s">
        <v>49</v>
      </c>
      <c r="E2049" s="6">
        <v>20</v>
      </c>
      <c r="F2049" s="6">
        <v>13</v>
      </c>
      <c r="G2049" s="6">
        <v>8</v>
      </c>
      <c r="H2049" s="23">
        <v>44559</v>
      </c>
      <c r="I2049" s="24">
        <v>44475.767361111102</v>
      </c>
      <c r="J2049" s="6">
        <v>13</v>
      </c>
      <c r="K2049" s="6">
        <v>2</v>
      </c>
      <c r="L2049" s="6" t="str">
        <f>VLOOKUP(G2049,IDs!$Q$3:$R$22,2,0)</f>
        <v xml:space="preserve">Tertiary </v>
      </c>
      <c r="M2049" s="6">
        <f>VLOOKUP(E2049,IDs!$A$3:$C$161,3,0)</f>
        <v>1</v>
      </c>
      <c r="N2049" s="6" t="str">
        <f>VLOOKUP(M2049,IDs!$F$3:$G$17,2,0)</f>
        <v>Proctology</v>
      </c>
    </row>
    <row r="2050" spans="1:14" ht="12.75">
      <c r="A2050" s="6" t="s">
        <v>1767</v>
      </c>
      <c r="B2050" s="6">
        <v>46739</v>
      </c>
      <c r="C2050" s="6">
        <v>1</v>
      </c>
      <c r="D2050" s="6"/>
      <c r="E2050" s="6">
        <v>14</v>
      </c>
      <c r="F2050" s="6">
        <v>13</v>
      </c>
      <c r="G2050" s="6">
        <v>1</v>
      </c>
      <c r="H2050" s="6"/>
      <c r="I2050" s="24">
        <v>44475.768750000003</v>
      </c>
      <c r="J2050" s="6">
        <v>13</v>
      </c>
      <c r="K2050" s="6">
        <v>1</v>
      </c>
      <c r="L2050" s="6" t="str">
        <f>VLOOKUP(G2050,IDs!$Q$3:$R$22,2,0)</f>
        <v>New Delhi</v>
      </c>
      <c r="M2050" s="6">
        <f>VLOOKUP(E2050,IDs!$A$3:$C$161,3,0)</f>
        <v>6</v>
      </c>
      <c r="N2050" s="6" t="str">
        <f>VLOOKUP(M2050,IDs!$F$3:$G$17,2,0)</f>
        <v>Kidney Stone</v>
      </c>
    </row>
    <row r="2051" spans="1:14" ht="12.75">
      <c r="A2051" s="6" t="s">
        <v>1768</v>
      </c>
      <c r="B2051" s="6">
        <v>46740</v>
      </c>
      <c r="C2051" s="6">
        <v>1</v>
      </c>
      <c r="D2051" s="6"/>
      <c r="E2051" s="6">
        <v>17</v>
      </c>
      <c r="F2051" s="6">
        <v>11</v>
      </c>
      <c r="G2051" s="6">
        <v>1</v>
      </c>
      <c r="H2051" s="6"/>
      <c r="I2051" s="24">
        <v>44475.770833333299</v>
      </c>
      <c r="J2051" s="6">
        <v>11</v>
      </c>
      <c r="K2051" s="6">
        <v>1</v>
      </c>
      <c r="L2051" s="6" t="str">
        <f>VLOOKUP(G2051,IDs!$Q$3:$R$22,2,0)</f>
        <v>New Delhi</v>
      </c>
      <c r="M2051" s="6">
        <f>VLOOKUP(E2051,IDs!$A$3:$C$161,3,0)</f>
        <v>7</v>
      </c>
      <c r="N2051" s="6" t="str">
        <f>VLOOKUP(M2051,IDs!$F$3:$G$17,2,0)</f>
        <v>Cosmetic</v>
      </c>
    </row>
    <row r="2052" spans="1:14" ht="12.75">
      <c r="A2052" s="6" t="s">
        <v>1769</v>
      </c>
      <c r="B2052" s="6">
        <v>46741</v>
      </c>
      <c r="C2052" s="6">
        <v>5</v>
      </c>
      <c r="D2052" s="6"/>
      <c r="E2052" s="6">
        <v>14</v>
      </c>
      <c r="F2052" s="6">
        <v>39</v>
      </c>
      <c r="G2052" s="6">
        <v>2</v>
      </c>
      <c r="H2052" s="24">
        <v>44732</v>
      </c>
      <c r="I2052" s="24">
        <v>44475.7722222222</v>
      </c>
      <c r="J2052" s="6">
        <v>39</v>
      </c>
      <c r="K2052" s="6">
        <v>5</v>
      </c>
      <c r="L2052" s="6" t="str">
        <f>VLOOKUP(G2052,IDs!$Q$3:$R$22,2,0)</f>
        <v>Bangalore</v>
      </c>
      <c r="M2052" s="6">
        <f>VLOOKUP(E2052,IDs!$A$3:$C$161,3,0)</f>
        <v>6</v>
      </c>
      <c r="N2052" s="6" t="str">
        <f>VLOOKUP(M2052,IDs!$F$3:$G$17,2,0)</f>
        <v>Kidney Stone</v>
      </c>
    </row>
    <row r="2053" spans="1:14" ht="12.75">
      <c r="A2053" s="6" t="s">
        <v>1770</v>
      </c>
      <c r="B2053" s="6">
        <v>46742</v>
      </c>
      <c r="C2053" s="6">
        <v>5</v>
      </c>
      <c r="D2053" s="6" t="s">
        <v>49</v>
      </c>
      <c r="E2053" s="6">
        <v>135</v>
      </c>
      <c r="F2053" s="6">
        <v>4</v>
      </c>
      <c r="G2053" s="6">
        <v>1</v>
      </c>
      <c r="H2053" s="24">
        <v>44747</v>
      </c>
      <c r="I2053" s="24">
        <v>44475.7722222222</v>
      </c>
      <c r="J2053" s="6">
        <v>4</v>
      </c>
      <c r="K2053" s="6">
        <v>5</v>
      </c>
      <c r="L2053" s="6" t="str">
        <f>VLOOKUP(G2053,IDs!$Q$3:$R$22,2,0)</f>
        <v>New Delhi</v>
      </c>
      <c r="M2053" s="6">
        <f>VLOOKUP(E2053,IDs!$A$3:$C$161,3,0)</f>
        <v>10</v>
      </c>
      <c r="N2053" s="6" t="str">
        <f>VLOOKUP(M2053,IDs!$F$3:$G$17,2,0)</f>
        <v>Dental</v>
      </c>
    </row>
    <row r="2054" spans="1:14" ht="12.75">
      <c r="A2054" s="6" t="s">
        <v>1771</v>
      </c>
      <c r="B2054" s="6">
        <v>46743</v>
      </c>
      <c r="C2054" s="6">
        <v>5</v>
      </c>
      <c r="D2054" s="6"/>
      <c r="E2054" s="6">
        <v>17</v>
      </c>
      <c r="F2054" s="6">
        <v>2</v>
      </c>
      <c r="G2054" s="6">
        <v>2</v>
      </c>
      <c r="H2054" s="6"/>
      <c r="I2054" s="24">
        <v>44475.773611111101</v>
      </c>
      <c r="J2054" s="6">
        <v>2</v>
      </c>
      <c r="K2054" s="6">
        <v>5</v>
      </c>
      <c r="L2054" s="6" t="str">
        <f>VLOOKUP(G2054,IDs!$Q$3:$R$22,2,0)</f>
        <v>Bangalore</v>
      </c>
      <c r="M2054" s="6">
        <f>VLOOKUP(E2054,IDs!$A$3:$C$161,3,0)</f>
        <v>7</v>
      </c>
      <c r="N2054" s="6" t="str">
        <f>VLOOKUP(M2054,IDs!$F$3:$G$17,2,0)</f>
        <v>Cosmetic</v>
      </c>
    </row>
    <row r="2055" spans="1:14" ht="12.75">
      <c r="A2055" s="6" t="s">
        <v>1772</v>
      </c>
      <c r="B2055" s="6">
        <v>46744</v>
      </c>
      <c r="C2055" s="6">
        <v>2</v>
      </c>
      <c r="D2055" s="6"/>
      <c r="E2055" s="6">
        <v>37</v>
      </c>
      <c r="F2055" s="6">
        <v>2</v>
      </c>
      <c r="G2055" s="6">
        <v>3</v>
      </c>
      <c r="H2055" s="6"/>
      <c r="I2055" s="24">
        <v>44475.774305555598</v>
      </c>
      <c r="J2055" s="6">
        <v>2</v>
      </c>
      <c r="K2055" s="6">
        <v>2</v>
      </c>
      <c r="L2055" s="6" t="str">
        <f>VLOOKUP(G2055,IDs!$Q$3:$R$22,2,0)</f>
        <v>Mumbai</v>
      </c>
      <c r="M2055" s="6">
        <f>VLOOKUP(E2055,IDs!$A$3:$C$161,3,0)</f>
        <v>0</v>
      </c>
      <c r="N2055" s="6" t="str">
        <f>VLOOKUP(M2055,IDs!$F$3:$G$17,2,0)</f>
        <v>Not Assigned</v>
      </c>
    </row>
    <row r="2056" spans="1:14" ht="12.75">
      <c r="A2056" s="6" t="s">
        <v>1768</v>
      </c>
      <c r="B2056" s="6">
        <v>46745</v>
      </c>
      <c r="C2056" s="6">
        <v>2</v>
      </c>
      <c r="D2056" s="6" t="s">
        <v>49</v>
      </c>
      <c r="E2056" s="6">
        <v>17</v>
      </c>
      <c r="F2056" s="6">
        <v>13</v>
      </c>
      <c r="G2056" s="6">
        <v>1</v>
      </c>
      <c r="H2056" s="23">
        <v>44520</v>
      </c>
      <c r="I2056" s="24">
        <v>44475.774305555598</v>
      </c>
      <c r="J2056" s="6">
        <v>13</v>
      </c>
      <c r="K2056" s="6">
        <v>2</v>
      </c>
      <c r="L2056" s="6" t="str">
        <f>VLOOKUP(G2056,IDs!$Q$3:$R$22,2,0)</f>
        <v>New Delhi</v>
      </c>
      <c r="M2056" s="6">
        <f>VLOOKUP(E2056,IDs!$A$3:$C$161,3,0)</f>
        <v>7</v>
      </c>
      <c r="N2056" s="6" t="str">
        <f>VLOOKUP(M2056,IDs!$F$3:$G$17,2,0)</f>
        <v>Cosmetic</v>
      </c>
    </row>
    <row r="2057" spans="1:14" ht="12.75">
      <c r="A2057" s="6" t="s">
        <v>1773</v>
      </c>
      <c r="B2057" s="6">
        <v>46746</v>
      </c>
      <c r="C2057" s="6">
        <v>5</v>
      </c>
      <c r="D2057" s="6"/>
      <c r="E2057" s="6">
        <v>17</v>
      </c>
      <c r="F2057" s="6">
        <v>2</v>
      </c>
      <c r="G2057" s="6">
        <v>6</v>
      </c>
      <c r="H2057" s="6"/>
      <c r="I2057" s="24">
        <v>44475.777777777803</v>
      </c>
      <c r="J2057" s="6">
        <v>2</v>
      </c>
      <c r="K2057" s="6">
        <v>5</v>
      </c>
      <c r="L2057" s="6" t="str">
        <f>VLOOKUP(G2057,IDs!$Q$3:$R$22,2,0)</f>
        <v>Pune</v>
      </c>
      <c r="M2057" s="6">
        <f>VLOOKUP(E2057,IDs!$A$3:$C$161,3,0)</f>
        <v>7</v>
      </c>
      <c r="N2057" s="6" t="str">
        <f>VLOOKUP(M2057,IDs!$F$3:$G$17,2,0)</f>
        <v>Cosmetic</v>
      </c>
    </row>
    <row r="2058" spans="1:14" ht="12.75">
      <c r="A2058" s="6" t="s">
        <v>1774</v>
      </c>
      <c r="B2058" s="6">
        <v>46747</v>
      </c>
      <c r="C2058" s="6">
        <v>5</v>
      </c>
      <c r="D2058" s="6"/>
      <c r="E2058" s="6">
        <v>39</v>
      </c>
      <c r="F2058" s="6">
        <v>39</v>
      </c>
      <c r="G2058" s="6">
        <v>1</v>
      </c>
      <c r="H2058" s="6"/>
      <c r="I2058" s="24">
        <v>44475.783333333296</v>
      </c>
      <c r="J2058" s="6">
        <v>39</v>
      </c>
      <c r="K2058" s="6">
        <v>5</v>
      </c>
      <c r="L2058" s="6" t="str">
        <f>VLOOKUP(G2058,IDs!$Q$3:$R$22,2,0)</f>
        <v>New Delhi</v>
      </c>
      <c r="M2058" s="6">
        <f>VLOOKUP(E2058,IDs!$A$3:$C$161,3,0)</f>
        <v>2</v>
      </c>
      <c r="N2058" s="6" t="str">
        <f>VLOOKUP(M2058,IDs!$F$3:$G$17,2,0)</f>
        <v>Urology Circumcision</v>
      </c>
    </row>
    <row r="2059" spans="1:14" ht="12.75">
      <c r="A2059" s="6" t="s">
        <v>1775</v>
      </c>
      <c r="B2059" s="6">
        <v>46750</v>
      </c>
      <c r="C2059" s="6">
        <v>5</v>
      </c>
      <c r="D2059" s="6"/>
      <c r="E2059" s="6">
        <v>135</v>
      </c>
      <c r="F2059" s="6">
        <v>2</v>
      </c>
      <c r="G2059" s="6">
        <v>1</v>
      </c>
      <c r="H2059" s="6"/>
      <c r="I2059" s="24">
        <v>44475.784027777801</v>
      </c>
      <c r="J2059" s="6">
        <v>2</v>
      </c>
      <c r="K2059" s="6">
        <v>5</v>
      </c>
      <c r="L2059" s="6" t="str">
        <f>VLOOKUP(G2059,IDs!$Q$3:$R$22,2,0)</f>
        <v>New Delhi</v>
      </c>
      <c r="M2059" s="6">
        <f>VLOOKUP(E2059,IDs!$A$3:$C$161,3,0)</f>
        <v>10</v>
      </c>
      <c r="N2059" s="6" t="str">
        <f>VLOOKUP(M2059,IDs!$F$3:$G$17,2,0)</f>
        <v>Dental</v>
      </c>
    </row>
    <row r="2060" spans="1:14" ht="12.75">
      <c r="A2060" s="6" t="s">
        <v>1776</v>
      </c>
      <c r="B2060" s="6">
        <v>46752</v>
      </c>
      <c r="C2060" s="6">
        <v>2</v>
      </c>
      <c r="D2060" s="6"/>
      <c r="E2060" s="6">
        <v>2</v>
      </c>
      <c r="F2060" s="6">
        <v>52</v>
      </c>
      <c r="G2060" s="6">
        <v>3</v>
      </c>
      <c r="H2060" s="6"/>
      <c r="I2060" s="24">
        <v>44475.784722222197</v>
      </c>
      <c r="J2060" s="6">
        <v>52</v>
      </c>
      <c r="K2060" s="6">
        <v>2</v>
      </c>
      <c r="L2060" s="6" t="str">
        <f>VLOOKUP(G2060,IDs!$Q$3:$R$22,2,0)</f>
        <v>Mumbai</v>
      </c>
      <c r="M2060" s="6">
        <f>VLOOKUP(E2060,IDs!$A$3:$C$161,3,0)</f>
        <v>1</v>
      </c>
      <c r="N2060" s="6" t="str">
        <f>VLOOKUP(M2060,IDs!$F$3:$G$17,2,0)</f>
        <v>Proctology</v>
      </c>
    </row>
    <row r="2061" spans="1:14" ht="12.75">
      <c r="A2061" s="6" t="s">
        <v>1777</v>
      </c>
      <c r="B2061" s="6">
        <v>46753</v>
      </c>
      <c r="C2061" s="6">
        <v>1</v>
      </c>
      <c r="D2061" s="6" t="s">
        <v>49</v>
      </c>
      <c r="E2061" s="6">
        <v>15</v>
      </c>
      <c r="F2061" s="6">
        <v>13</v>
      </c>
      <c r="G2061" s="6">
        <v>11</v>
      </c>
      <c r="H2061" s="6"/>
      <c r="I2061" s="24">
        <v>44475.787499999999</v>
      </c>
      <c r="J2061" s="6">
        <v>13</v>
      </c>
      <c r="K2061" s="6">
        <v>1</v>
      </c>
      <c r="L2061" s="6" t="str">
        <f>VLOOKUP(G2061,IDs!$Q$3:$R$22,2,0)</f>
        <v>Chennai</v>
      </c>
      <c r="M2061" s="6">
        <f>VLOOKUP(E2061,IDs!$A$3:$C$161,3,0)</f>
        <v>3</v>
      </c>
      <c r="N2061" s="6" t="str">
        <f>VLOOKUP(M2061,IDs!$F$3:$G$17,2,0)</f>
        <v>Laproscopy</v>
      </c>
    </row>
    <row r="2062" spans="1:14" ht="12.75">
      <c r="A2062" s="6" t="s">
        <v>1778</v>
      </c>
      <c r="B2062" s="6">
        <v>46754</v>
      </c>
      <c r="C2062" s="6">
        <v>2</v>
      </c>
      <c r="D2062" s="6" t="s">
        <v>54</v>
      </c>
      <c r="E2062" s="6">
        <v>2</v>
      </c>
      <c r="F2062" s="6">
        <v>4</v>
      </c>
      <c r="G2062" s="6">
        <v>3</v>
      </c>
      <c r="H2062" s="24">
        <v>44727</v>
      </c>
      <c r="I2062" s="24">
        <v>44475.788194444402</v>
      </c>
      <c r="J2062" s="6">
        <v>4</v>
      </c>
      <c r="K2062" s="6">
        <v>2</v>
      </c>
      <c r="L2062" s="6" t="str">
        <f>VLOOKUP(G2062,IDs!$Q$3:$R$22,2,0)</f>
        <v>Mumbai</v>
      </c>
      <c r="M2062" s="6">
        <f>VLOOKUP(E2062,IDs!$A$3:$C$161,3,0)</f>
        <v>1</v>
      </c>
      <c r="N2062" s="6" t="str">
        <f>VLOOKUP(M2062,IDs!$F$3:$G$17,2,0)</f>
        <v>Proctology</v>
      </c>
    </row>
    <row r="2063" spans="1:14" ht="12.75">
      <c r="A2063" s="6" t="s">
        <v>1779</v>
      </c>
      <c r="B2063" s="6">
        <v>46755</v>
      </c>
      <c r="C2063" s="6">
        <v>2</v>
      </c>
      <c r="D2063" s="6" t="s">
        <v>54</v>
      </c>
      <c r="E2063" s="6">
        <v>37</v>
      </c>
      <c r="F2063" s="6">
        <v>4</v>
      </c>
      <c r="G2063" s="6">
        <v>3</v>
      </c>
      <c r="H2063" s="24">
        <v>44727</v>
      </c>
      <c r="I2063" s="24">
        <v>44475.788194444402</v>
      </c>
      <c r="J2063" s="6">
        <v>4</v>
      </c>
      <c r="K2063" s="6">
        <v>2</v>
      </c>
      <c r="L2063" s="6" t="str">
        <f>VLOOKUP(G2063,IDs!$Q$3:$R$22,2,0)</f>
        <v>Mumbai</v>
      </c>
      <c r="M2063" s="6">
        <f>VLOOKUP(E2063,IDs!$A$3:$C$161,3,0)</f>
        <v>0</v>
      </c>
      <c r="N2063" s="6" t="str">
        <f>VLOOKUP(M2063,IDs!$F$3:$G$17,2,0)</f>
        <v>Not Assigned</v>
      </c>
    </row>
    <row r="2064" spans="1:14" ht="12.75">
      <c r="A2064" s="6" t="s">
        <v>1780</v>
      </c>
      <c r="B2064" s="6">
        <v>46756</v>
      </c>
      <c r="C2064" s="6">
        <v>1</v>
      </c>
      <c r="D2064" s="6"/>
      <c r="E2064" s="6">
        <v>16</v>
      </c>
      <c r="F2064" s="6">
        <v>11</v>
      </c>
      <c r="G2064" s="6">
        <v>1</v>
      </c>
      <c r="H2064" s="23">
        <v>44497</v>
      </c>
      <c r="I2064" s="24">
        <v>44475.788194444402</v>
      </c>
      <c r="J2064" s="6">
        <v>11</v>
      </c>
      <c r="K2064" s="6">
        <v>1</v>
      </c>
      <c r="L2064" s="6" t="str">
        <f>VLOOKUP(G2064,IDs!$Q$3:$R$22,2,0)</f>
        <v>New Delhi</v>
      </c>
      <c r="M2064" s="6">
        <f>VLOOKUP(E2064,IDs!$A$3:$C$161,3,0)</f>
        <v>3</v>
      </c>
      <c r="N2064" s="6" t="str">
        <f>VLOOKUP(M2064,IDs!$F$3:$G$17,2,0)</f>
        <v>Laproscopy</v>
      </c>
    </row>
    <row r="2065" spans="1:14" ht="12.75">
      <c r="A2065" s="6" t="s">
        <v>1780</v>
      </c>
      <c r="B2065" s="6">
        <v>46759</v>
      </c>
      <c r="C2065" s="6">
        <v>2</v>
      </c>
      <c r="D2065" s="6"/>
      <c r="E2065" s="6">
        <v>16</v>
      </c>
      <c r="F2065" s="6">
        <v>13</v>
      </c>
      <c r="G2065" s="6">
        <v>1</v>
      </c>
      <c r="H2065" s="6"/>
      <c r="I2065" s="24">
        <v>44475.791666666701</v>
      </c>
      <c r="J2065" s="6">
        <v>13</v>
      </c>
      <c r="K2065" s="6">
        <v>2</v>
      </c>
      <c r="L2065" s="6" t="str">
        <f>VLOOKUP(G2065,IDs!$Q$3:$R$22,2,0)</f>
        <v>New Delhi</v>
      </c>
      <c r="M2065" s="6">
        <f>VLOOKUP(E2065,IDs!$A$3:$C$161,3,0)</f>
        <v>3</v>
      </c>
      <c r="N2065" s="6" t="str">
        <f>VLOOKUP(M2065,IDs!$F$3:$G$17,2,0)</f>
        <v>Laproscopy</v>
      </c>
    </row>
    <row r="2066" spans="1:14" ht="12.75">
      <c r="A2066" s="6" t="s">
        <v>1781</v>
      </c>
      <c r="B2066" s="6">
        <v>46761</v>
      </c>
      <c r="C2066" s="6">
        <v>5</v>
      </c>
      <c r="D2066" s="6"/>
      <c r="E2066" s="6">
        <v>17</v>
      </c>
      <c r="F2066" s="6">
        <v>39</v>
      </c>
      <c r="G2066" s="6">
        <v>3</v>
      </c>
      <c r="H2066" s="6"/>
      <c r="I2066" s="24">
        <v>44475.793055555601</v>
      </c>
      <c r="J2066" s="6">
        <v>39</v>
      </c>
      <c r="K2066" s="6">
        <v>5</v>
      </c>
      <c r="L2066" s="6" t="str">
        <f>VLOOKUP(G2066,IDs!$Q$3:$R$22,2,0)</f>
        <v>Mumbai</v>
      </c>
      <c r="M2066" s="6">
        <f>VLOOKUP(E2066,IDs!$A$3:$C$161,3,0)</f>
        <v>7</v>
      </c>
      <c r="N2066" s="6" t="str">
        <f>VLOOKUP(M2066,IDs!$F$3:$G$17,2,0)</f>
        <v>Cosmetic</v>
      </c>
    </row>
    <row r="2067" spans="1:14" ht="12.75">
      <c r="A2067" s="6" t="s">
        <v>1782</v>
      </c>
      <c r="B2067" s="6">
        <v>46762</v>
      </c>
      <c r="C2067" s="6">
        <v>5</v>
      </c>
      <c r="D2067" s="6"/>
      <c r="E2067" s="6">
        <v>2</v>
      </c>
      <c r="F2067" s="6">
        <v>2</v>
      </c>
      <c r="G2067" s="6">
        <v>1</v>
      </c>
      <c r="H2067" s="6"/>
      <c r="I2067" s="24">
        <v>44475.793749999997</v>
      </c>
      <c r="J2067" s="6">
        <v>2</v>
      </c>
      <c r="K2067" s="6">
        <v>5</v>
      </c>
      <c r="L2067" s="6" t="str">
        <f>VLOOKUP(G2067,IDs!$Q$3:$R$22,2,0)</f>
        <v>New Delhi</v>
      </c>
      <c r="M2067" s="6">
        <f>VLOOKUP(E2067,IDs!$A$3:$C$161,3,0)</f>
        <v>1</v>
      </c>
      <c r="N2067" s="6" t="str">
        <f>VLOOKUP(M2067,IDs!$F$3:$G$17,2,0)</f>
        <v>Proctology</v>
      </c>
    </row>
    <row r="2068" spans="1:14" ht="12.75">
      <c r="A2068" s="6" t="s">
        <v>1783</v>
      </c>
      <c r="B2068" s="6">
        <v>46763</v>
      </c>
      <c r="C2068" s="6">
        <v>1</v>
      </c>
      <c r="D2068" s="6"/>
      <c r="E2068" s="6">
        <v>7</v>
      </c>
      <c r="F2068" s="6">
        <v>13</v>
      </c>
      <c r="G2068" s="6">
        <v>2</v>
      </c>
      <c r="H2068" s="6"/>
      <c r="I2068" s="24">
        <v>44475.7944444444</v>
      </c>
      <c r="J2068" s="6">
        <v>13</v>
      </c>
      <c r="K2068" s="6">
        <v>1</v>
      </c>
      <c r="L2068" s="6" t="str">
        <f>VLOOKUP(G2068,IDs!$Q$3:$R$22,2,0)</f>
        <v>Bangalore</v>
      </c>
      <c r="M2068" s="6">
        <f>VLOOKUP(E2068,IDs!$A$3:$C$161,3,0)</f>
        <v>9</v>
      </c>
      <c r="N2068" s="6" t="str">
        <f>VLOOKUP(M2068,IDs!$F$3:$G$17,2,0)</f>
        <v>Ophthalmology</v>
      </c>
    </row>
    <row r="2069" spans="1:14" ht="12.75">
      <c r="A2069" s="6" t="s">
        <v>1784</v>
      </c>
      <c r="B2069" s="6">
        <v>46764</v>
      </c>
      <c r="C2069" s="6">
        <v>1</v>
      </c>
      <c r="D2069" s="6"/>
      <c r="E2069" s="6">
        <v>7</v>
      </c>
      <c r="F2069" s="6">
        <v>13</v>
      </c>
      <c r="G2069" s="6">
        <v>2</v>
      </c>
      <c r="H2069" s="6"/>
      <c r="I2069" s="24">
        <v>44475.797222222202</v>
      </c>
      <c r="J2069" s="6">
        <v>13</v>
      </c>
      <c r="K2069" s="6">
        <v>1</v>
      </c>
      <c r="L2069" s="6" t="str">
        <f>VLOOKUP(G2069,IDs!$Q$3:$R$22,2,0)</f>
        <v>Bangalore</v>
      </c>
      <c r="M2069" s="6">
        <f>VLOOKUP(E2069,IDs!$A$3:$C$161,3,0)</f>
        <v>9</v>
      </c>
      <c r="N2069" s="6" t="str">
        <f>VLOOKUP(M2069,IDs!$F$3:$G$17,2,0)</f>
        <v>Ophthalmology</v>
      </c>
    </row>
    <row r="2070" spans="1:14" ht="12.75">
      <c r="A2070" s="6" t="s">
        <v>1779</v>
      </c>
      <c r="B2070" s="6">
        <v>46765</v>
      </c>
      <c r="C2070" s="6">
        <v>2</v>
      </c>
      <c r="D2070" s="6"/>
      <c r="E2070" s="6">
        <v>2</v>
      </c>
      <c r="F2070" s="6">
        <v>12</v>
      </c>
      <c r="G2070" s="6">
        <v>3</v>
      </c>
      <c r="H2070" s="6"/>
      <c r="I2070" s="24">
        <v>44475.805555555598</v>
      </c>
      <c r="J2070" s="6">
        <v>12</v>
      </c>
      <c r="K2070" s="6">
        <v>2</v>
      </c>
      <c r="L2070" s="6" t="str">
        <f>VLOOKUP(G2070,IDs!$Q$3:$R$22,2,0)</f>
        <v>Mumbai</v>
      </c>
      <c r="M2070" s="6">
        <f>VLOOKUP(E2070,IDs!$A$3:$C$161,3,0)</f>
        <v>1</v>
      </c>
      <c r="N2070" s="6" t="str">
        <f>VLOOKUP(M2070,IDs!$F$3:$G$17,2,0)</f>
        <v>Proctology</v>
      </c>
    </row>
    <row r="2071" spans="1:14" ht="12.75">
      <c r="A2071" s="6" t="s">
        <v>1785</v>
      </c>
      <c r="B2071" s="6">
        <v>46767</v>
      </c>
      <c r="C2071" s="6">
        <v>2</v>
      </c>
      <c r="D2071" s="6"/>
      <c r="E2071" s="6">
        <v>37</v>
      </c>
      <c r="F2071" s="6">
        <v>39</v>
      </c>
      <c r="G2071" s="6">
        <v>2</v>
      </c>
      <c r="H2071" s="6"/>
      <c r="I2071" s="24">
        <v>44475.8125</v>
      </c>
      <c r="J2071" s="6">
        <v>39</v>
      </c>
      <c r="K2071" s="6">
        <v>2</v>
      </c>
      <c r="L2071" s="6" t="str">
        <f>VLOOKUP(G2071,IDs!$Q$3:$R$22,2,0)</f>
        <v>Bangalore</v>
      </c>
      <c r="M2071" s="6">
        <f>VLOOKUP(E2071,IDs!$A$3:$C$161,3,0)</f>
        <v>0</v>
      </c>
      <c r="N2071" s="6" t="str">
        <f>VLOOKUP(M2071,IDs!$F$3:$G$17,2,0)</f>
        <v>Not Assigned</v>
      </c>
    </row>
    <row r="2072" spans="1:14" ht="12.75">
      <c r="A2072" s="6" t="s">
        <v>1786</v>
      </c>
      <c r="B2072" s="6">
        <v>46768</v>
      </c>
      <c r="C2072" s="6">
        <v>5</v>
      </c>
      <c r="D2072" s="6"/>
      <c r="E2072" s="6">
        <v>17</v>
      </c>
      <c r="F2072" s="6">
        <v>13</v>
      </c>
      <c r="G2072" s="6">
        <v>2</v>
      </c>
      <c r="H2072" s="6"/>
      <c r="I2072" s="24">
        <v>44475.813888888901</v>
      </c>
      <c r="J2072" s="6">
        <v>13</v>
      </c>
      <c r="K2072" s="6">
        <v>5</v>
      </c>
      <c r="L2072" s="6" t="str">
        <f>VLOOKUP(G2072,IDs!$Q$3:$R$22,2,0)</f>
        <v>Bangalore</v>
      </c>
      <c r="M2072" s="6">
        <f>VLOOKUP(E2072,IDs!$A$3:$C$161,3,0)</f>
        <v>7</v>
      </c>
      <c r="N2072" s="6" t="str">
        <f>VLOOKUP(M2072,IDs!$F$3:$G$17,2,0)</f>
        <v>Cosmetic</v>
      </c>
    </row>
    <row r="2073" spans="1:14" ht="12.75">
      <c r="A2073" s="6" t="s">
        <v>1787</v>
      </c>
      <c r="B2073" s="6">
        <v>46769</v>
      </c>
      <c r="C2073" s="6">
        <v>2</v>
      </c>
      <c r="D2073" s="6"/>
      <c r="E2073" s="6">
        <v>37</v>
      </c>
      <c r="F2073" s="6">
        <v>2</v>
      </c>
      <c r="G2073" s="6">
        <v>3</v>
      </c>
      <c r="H2073" s="6"/>
      <c r="I2073" s="24">
        <v>44475.815972222197</v>
      </c>
      <c r="J2073" s="6">
        <v>2</v>
      </c>
      <c r="K2073" s="6">
        <v>2</v>
      </c>
      <c r="L2073" s="6" t="str">
        <f>VLOOKUP(G2073,IDs!$Q$3:$R$22,2,0)</f>
        <v>Mumbai</v>
      </c>
      <c r="M2073" s="6">
        <f>VLOOKUP(E2073,IDs!$A$3:$C$161,3,0)</f>
        <v>0</v>
      </c>
      <c r="N2073" s="6" t="str">
        <f>VLOOKUP(M2073,IDs!$F$3:$G$17,2,0)</f>
        <v>Not Assigned</v>
      </c>
    </row>
    <row r="2074" spans="1:14" ht="12.75">
      <c r="A2074" s="6" t="s">
        <v>1788</v>
      </c>
      <c r="B2074" s="6">
        <v>46770</v>
      </c>
      <c r="C2074" s="6">
        <v>1</v>
      </c>
      <c r="D2074" s="6"/>
      <c r="E2074" s="6">
        <v>2</v>
      </c>
      <c r="F2074" s="6">
        <v>13</v>
      </c>
      <c r="G2074" s="6">
        <v>1</v>
      </c>
      <c r="H2074" s="6"/>
      <c r="I2074" s="24">
        <v>44475.818055555603</v>
      </c>
      <c r="J2074" s="6">
        <v>13</v>
      </c>
      <c r="K2074" s="6">
        <v>1</v>
      </c>
      <c r="L2074" s="6" t="str">
        <f>VLOOKUP(G2074,IDs!$Q$3:$R$22,2,0)</f>
        <v>New Delhi</v>
      </c>
      <c r="M2074" s="6">
        <f>VLOOKUP(E2074,IDs!$A$3:$C$161,3,0)</f>
        <v>1</v>
      </c>
      <c r="N2074" s="6" t="str">
        <f>VLOOKUP(M2074,IDs!$F$3:$G$17,2,0)</f>
        <v>Proctology</v>
      </c>
    </row>
    <row r="2075" spans="1:14" ht="12.75">
      <c r="A2075" s="6" t="s">
        <v>1789</v>
      </c>
      <c r="B2075" s="6">
        <v>46771</v>
      </c>
      <c r="C2075" s="6">
        <v>1</v>
      </c>
      <c r="D2075" s="6"/>
      <c r="E2075" s="6">
        <v>14</v>
      </c>
      <c r="F2075" s="6">
        <v>2</v>
      </c>
      <c r="G2075" s="6">
        <v>1</v>
      </c>
      <c r="H2075" s="6"/>
      <c r="I2075" s="24">
        <v>44475.822222222203</v>
      </c>
      <c r="J2075" s="6">
        <v>2</v>
      </c>
      <c r="K2075" s="6">
        <v>1</v>
      </c>
      <c r="L2075" s="6" t="str">
        <f>VLOOKUP(G2075,IDs!$Q$3:$R$22,2,0)</f>
        <v>New Delhi</v>
      </c>
      <c r="M2075" s="6">
        <f>VLOOKUP(E2075,IDs!$A$3:$C$161,3,0)</f>
        <v>6</v>
      </c>
      <c r="N2075" s="6" t="str">
        <f>VLOOKUP(M2075,IDs!$F$3:$G$17,2,0)</f>
        <v>Kidney Stone</v>
      </c>
    </row>
    <row r="2076" spans="1:14" ht="12.75">
      <c r="A2076" s="6" t="s">
        <v>1790</v>
      </c>
      <c r="B2076" s="6">
        <v>46772</v>
      </c>
      <c r="C2076" s="6">
        <v>5</v>
      </c>
      <c r="D2076" s="6"/>
      <c r="E2076" s="6">
        <v>2</v>
      </c>
      <c r="F2076" s="6">
        <v>13</v>
      </c>
      <c r="G2076" s="6">
        <v>1</v>
      </c>
      <c r="H2076" s="6"/>
      <c r="I2076" s="24">
        <v>44475.822222222203</v>
      </c>
      <c r="J2076" s="6">
        <v>13</v>
      </c>
      <c r="K2076" s="6">
        <v>5</v>
      </c>
      <c r="L2076" s="6" t="str">
        <f>VLOOKUP(G2076,IDs!$Q$3:$R$22,2,0)</f>
        <v>New Delhi</v>
      </c>
      <c r="M2076" s="6">
        <f>VLOOKUP(E2076,IDs!$A$3:$C$161,3,0)</f>
        <v>1</v>
      </c>
      <c r="N2076" s="6" t="str">
        <f>VLOOKUP(M2076,IDs!$F$3:$G$17,2,0)</f>
        <v>Proctology</v>
      </c>
    </row>
    <row r="2077" spans="1:14" ht="12.75">
      <c r="A2077" s="6" t="s">
        <v>1791</v>
      </c>
      <c r="B2077" s="6">
        <v>46773</v>
      </c>
      <c r="C2077" s="6">
        <v>1</v>
      </c>
      <c r="D2077" s="6"/>
      <c r="E2077" s="6">
        <v>14</v>
      </c>
      <c r="F2077" s="6">
        <v>13</v>
      </c>
      <c r="G2077" s="6">
        <v>1</v>
      </c>
      <c r="H2077" s="6"/>
      <c r="I2077" s="24">
        <v>44475.8256944444</v>
      </c>
      <c r="J2077" s="6">
        <v>13</v>
      </c>
      <c r="K2077" s="6">
        <v>1</v>
      </c>
      <c r="L2077" s="6" t="str">
        <f>VLOOKUP(G2077,IDs!$Q$3:$R$22,2,0)</f>
        <v>New Delhi</v>
      </c>
      <c r="M2077" s="6">
        <f>VLOOKUP(E2077,IDs!$A$3:$C$161,3,0)</f>
        <v>6</v>
      </c>
      <c r="N2077" s="6" t="str">
        <f>VLOOKUP(M2077,IDs!$F$3:$G$17,2,0)</f>
        <v>Kidney Stone</v>
      </c>
    </row>
    <row r="2078" spans="1:14" ht="12.75">
      <c r="A2078" s="6" t="s">
        <v>1792</v>
      </c>
      <c r="B2078" s="6">
        <v>46774</v>
      </c>
      <c r="C2078" s="6">
        <v>5</v>
      </c>
      <c r="D2078" s="6"/>
      <c r="E2078" s="6">
        <v>39</v>
      </c>
      <c r="F2078" s="6">
        <v>39</v>
      </c>
      <c r="G2078" s="6">
        <v>2</v>
      </c>
      <c r="H2078" s="6"/>
      <c r="I2078" s="24">
        <v>44475.827083333301</v>
      </c>
      <c r="J2078" s="6">
        <v>39</v>
      </c>
      <c r="K2078" s="6">
        <v>5</v>
      </c>
      <c r="L2078" s="6" t="str">
        <f>VLOOKUP(G2078,IDs!$Q$3:$R$22,2,0)</f>
        <v>Bangalore</v>
      </c>
      <c r="M2078" s="6">
        <f>VLOOKUP(E2078,IDs!$A$3:$C$161,3,0)</f>
        <v>2</v>
      </c>
      <c r="N2078" s="6" t="str">
        <f>VLOOKUP(M2078,IDs!$F$3:$G$17,2,0)</f>
        <v>Urology Circumcision</v>
      </c>
    </row>
    <row r="2079" spans="1:14" ht="12.75">
      <c r="A2079" s="6" t="s">
        <v>1793</v>
      </c>
      <c r="B2079" s="6">
        <v>46776</v>
      </c>
      <c r="C2079" s="6">
        <v>1</v>
      </c>
      <c r="D2079" s="6"/>
      <c r="E2079" s="6">
        <v>2</v>
      </c>
      <c r="F2079" s="6">
        <v>39</v>
      </c>
      <c r="G2079" s="6">
        <v>6</v>
      </c>
      <c r="H2079" s="6"/>
      <c r="I2079" s="24">
        <v>44475.828472222202</v>
      </c>
      <c r="J2079" s="6">
        <v>39</v>
      </c>
      <c r="K2079" s="6">
        <v>1</v>
      </c>
      <c r="L2079" s="6" t="str">
        <f>VLOOKUP(G2079,IDs!$Q$3:$R$22,2,0)</f>
        <v>Pune</v>
      </c>
      <c r="M2079" s="6">
        <f>VLOOKUP(E2079,IDs!$A$3:$C$161,3,0)</f>
        <v>1</v>
      </c>
      <c r="N2079" s="6" t="str">
        <f>VLOOKUP(M2079,IDs!$F$3:$G$17,2,0)</f>
        <v>Proctology</v>
      </c>
    </row>
    <row r="2080" spans="1:14" ht="12.75">
      <c r="A2080" s="6" t="s">
        <v>1794</v>
      </c>
      <c r="B2080" s="6">
        <v>46777</v>
      </c>
      <c r="C2080" s="6">
        <v>5</v>
      </c>
      <c r="D2080" s="6" t="s">
        <v>49</v>
      </c>
      <c r="E2080" s="6">
        <v>2</v>
      </c>
      <c r="F2080" s="6">
        <v>35</v>
      </c>
      <c r="G2080" s="6">
        <v>2</v>
      </c>
      <c r="H2080" s="23">
        <v>44482</v>
      </c>
      <c r="I2080" s="24">
        <v>44475.8347222222</v>
      </c>
      <c r="J2080" s="6">
        <v>35</v>
      </c>
      <c r="K2080" s="6">
        <v>5</v>
      </c>
      <c r="L2080" s="6" t="str">
        <f>VLOOKUP(G2080,IDs!$Q$3:$R$22,2,0)</f>
        <v>Bangalore</v>
      </c>
      <c r="M2080" s="6">
        <f>VLOOKUP(E2080,IDs!$A$3:$C$161,3,0)</f>
        <v>1</v>
      </c>
      <c r="N2080" s="6" t="str">
        <f>VLOOKUP(M2080,IDs!$F$3:$G$17,2,0)</f>
        <v>Proctology</v>
      </c>
    </row>
    <row r="2081" spans="1:14" ht="12.75">
      <c r="A2081" s="6" t="s">
        <v>1779</v>
      </c>
      <c r="B2081" s="6">
        <v>46778</v>
      </c>
      <c r="C2081" s="6">
        <v>2</v>
      </c>
      <c r="D2081" s="6"/>
      <c r="E2081" s="6">
        <v>37</v>
      </c>
      <c r="F2081" s="6">
        <v>12</v>
      </c>
      <c r="G2081" s="6">
        <v>3</v>
      </c>
      <c r="H2081" s="6"/>
      <c r="I2081" s="24">
        <v>44475.84375</v>
      </c>
      <c r="J2081" s="6">
        <v>12</v>
      </c>
      <c r="K2081" s="6">
        <v>2</v>
      </c>
      <c r="L2081" s="6" t="str">
        <f>VLOOKUP(G2081,IDs!$Q$3:$R$22,2,0)</f>
        <v>Mumbai</v>
      </c>
      <c r="M2081" s="6">
        <f>VLOOKUP(E2081,IDs!$A$3:$C$161,3,0)</f>
        <v>0</v>
      </c>
      <c r="N2081" s="6" t="str">
        <f>VLOOKUP(M2081,IDs!$F$3:$G$17,2,0)</f>
        <v>Not Assigned</v>
      </c>
    </row>
    <row r="2082" spans="1:14" ht="12.75">
      <c r="A2082" s="6" t="s">
        <v>1795</v>
      </c>
      <c r="B2082" s="6">
        <v>46780</v>
      </c>
      <c r="C2082" s="6">
        <v>5</v>
      </c>
      <c r="D2082" s="6"/>
      <c r="E2082" s="6">
        <v>17</v>
      </c>
      <c r="F2082" s="6">
        <v>39</v>
      </c>
      <c r="G2082" s="6">
        <v>2</v>
      </c>
      <c r="H2082" s="6"/>
      <c r="I2082" s="24">
        <v>44475.847916666702</v>
      </c>
      <c r="J2082" s="6">
        <v>39</v>
      </c>
      <c r="K2082" s="6">
        <v>5</v>
      </c>
      <c r="L2082" s="6" t="str">
        <f>VLOOKUP(G2082,IDs!$Q$3:$R$22,2,0)</f>
        <v>Bangalore</v>
      </c>
      <c r="M2082" s="6">
        <f>VLOOKUP(E2082,IDs!$A$3:$C$161,3,0)</f>
        <v>7</v>
      </c>
      <c r="N2082" s="6" t="str">
        <f>VLOOKUP(M2082,IDs!$F$3:$G$17,2,0)</f>
        <v>Cosmetic</v>
      </c>
    </row>
    <row r="2083" spans="1:14" ht="12.75">
      <c r="A2083" s="6" t="s">
        <v>1796</v>
      </c>
      <c r="B2083" s="6">
        <v>46781</v>
      </c>
      <c r="C2083" s="6">
        <v>2</v>
      </c>
      <c r="D2083" s="6"/>
      <c r="E2083" s="6">
        <v>37</v>
      </c>
      <c r="F2083" s="6">
        <v>2</v>
      </c>
      <c r="G2083" s="6">
        <v>1</v>
      </c>
      <c r="H2083" s="6"/>
      <c r="I2083" s="24">
        <v>44475.850694444402</v>
      </c>
      <c r="J2083" s="6">
        <v>2</v>
      </c>
      <c r="K2083" s="6">
        <v>2</v>
      </c>
      <c r="L2083" s="6" t="str">
        <f>VLOOKUP(G2083,IDs!$Q$3:$R$22,2,0)</f>
        <v>New Delhi</v>
      </c>
      <c r="M2083" s="6">
        <f>VLOOKUP(E2083,IDs!$A$3:$C$161,3,0)</f>
        <v>0</v>
      </c>
      <c r="N2083" s="6" t="str">
        <f>VLOOKUP(M2083,IDs!$F$3:$G$17,2,0)</f>
        <v>Not Assigned</v>
      </c>
    </row>
    <row r="2084" spans="1:14" ht="12.75">
      <c r="A2084" s="6" t="s">
        <v>1797</v>
      </c>
      <c r="B2084" s="6">
        <v>46782</v>
      </c>
      <c r="C2084" s="6">
        <v>1</v>
      </c>
      <c r="D2084" s="6"/>
      <c r="E2084" s="6">
        <v>2</v>
      </c>
      <c r="F2084" s="6">
        <v>13</v>
      </c>
      <c r="G2084" s="6">
        <v>4</v>
      </c>
      <c r="H2084" s="6"/>
      <c r="I2084" s="24">
        <v>44475.852083333302</v>
      </c>
      <c r="J2084" s="6">
        <v>13</v>
      </c>
      <c r="K2084" s="6">
        <v>1</v>
      </c>
      <c r="L2084" s="6" t="str">
        <f>VLOOKUP(G2084,IDs!$Q$3:$R$22,2,0)</f>
        <v>Hyderabad</v>
      </c>
      <c r="M2084" s="6">
        <f>VLOOKUP(E2084,IDs!$A$3:$C$161,3,0)</f>
        <v>1</v>
      </c>
      <c r="N2084" s="6" t="str">
        <f>VLOOKUP(M2084,IDs!$F$3:$G$17,2,0)</f>
        <v>Proctology</v>
      </c>
    </row>
    <row r="2085" spans="1:14" ht="12.75">
      <c r="A2085" s="6" t="s">
        <v>1798</v>
      </c>
      <c r="B2085" s="6">
        <v>46783</v>
      </c>
      <c r="C2085" s="6">
        <v>5</v>
      </c>
      <c r="D2085" s="6"/>
      <c r="E2085" s="6">
        <v>17</v>
      </c>
      <c r="F2085" s="6">
        <v>2</v>
      </c>
      <c r="G2085" s="6">
        <v>3</v>
      </c>
      <c r="H2085" s="6"/>
      <c r="I2085" s="24">
        <v>44475.853472222203</v>
      </c>
      <c r="J2085" s="6">
        <v>2</v>
      </c>
      <c r="K2085" s="6">
        <v>5</v>
      </c>
      <c r="L2085" s="6" t="str">
        <f>VLOOKUP(G2085,IDs!$Q$3:$R$22,2,0)</f>
        <v>Mumbai</v>
      </c>
      <c r="M2085" s="6">
        <f>VLOOKUP(E2085,IDs!$A$3:$C$161,3,0)</f>
        <v>7</v>
      </c>
      <c r="N2085" s="6" t="str">
        <f>VLOOKUP(M2085,IDs!$F$3:$G$17,2,0)</f>
        <v>Cosmetic</v>
      </c>
    </row>
    <row r="2086" spans="1:14" ht="12.75">
      <c r="A2086" s="6" t="s">
        <v>1799</v>
      </c>
      <c r="B2086" s="6">
        <v>46784</v>
      </c>
      <c r="C2086" s="6">
        <v>1</v>
      </c>
      <c r="D2086" s="6" t="s">
        <v>49</v>
      </c>
      <c r="E2086" s="6">
        <v>18</v>
      </c>
      <c r="F2086" s="6">
        <v>34</v>
      </c>
      <c r="G2086" s="6">
        <v>2</v>
      </c>
      <c r="H2086" s="6"/>
      <c r="I2086" s="24">
        <v>44475.854166666701</v>
      </c>
      <c r="J2086" s="6">
        <v>34</v>
      </c>
      <c r="K2086" s="6">
        <v>1</v>
      </c>
      <c r="L2086" s="6" t="str">
        <f>VLOOKUP(G2086,IDs!$Q$3:$R$22,2,0)</f>
        <v>Bangalore</v>
      </c>
      <c r="M2086" s="6">
        <f>VLOOKUP(E2086,IDs!$A$3:$C$161,3,0)</f>
        <v>5</v>
      </c>
      <c r="N2086" s="6" t="str">
        <f>VLOOKUP(M2086,IDs!$F$3:$G$17,2,0)</f>
        <v>Vascular</v>
      </c>
    </row>
    <row r="2087" spans="1:14" ht="12.75">
      <c r="A2087" s="6" t="s">
        <v>1800</v>
      </c>
      <c r="B2087" s="6">
        <v>46785</v>
      </c>
      <c r="C2087" s="6">
        <v>2</v>
      </c>
      <c r="D2087" s="6"/>
      <c r="E2087" s="6">
        <v>37</v>
      </c>
      <c r="F2087" s="6">
        <v>2</v>
      </c>
      <c r="G2087" s="6">
        <v>1</v>
      </c>
      <c r="H2087" s="6"/>
      <c r="I2087" s="24">
        <v>44475.854166666701</v>
      </c>
      <c r="J2087" s="6">
        <v>2</v>
      </c>
      <c r="K2087" s="6">
        <v>2</v>
      </c>
      <c r="L2087" s="6" t="str">
        <f>VLOOKUP(G2087,IDs!$Q$3:$R$22,2,0)</f>
        <v>New Delhi</v>
      </c>
      <c r="M2087" s="6">
        <f>VLOOKUP(E2087,IDs!$A$3:$C$161,3,0)</f>
        <v>0</v>
      </c>
      <c r="N2087" s="6" t="str">
        <f>VLOOKUP(M2087,IDs!$F$3:$G$17,2,0)</f>
        <v>Not Assigned</v>
      </c>
    </row>
    <row r="2088" spans="1:14" ht="12.75">
      <c r="A2088" s="6" t="s">
        <v>1801</v>
      </c>
      <c r="B2088" s="6">
        <v>46786</v>
      </c>
      <c r="C2088" s="6">
        <v>1</v>
      </c>
      <c r="D2088" s="6"/>
      <c r="E2088" s="6">
        <v>20</v>
      </c>
      <c r="F2088" s="6">
        <v>13</v>
      </c>
      <c r="G2088" s="6">
        <v>1</v>
      </c>
      <c r="H2088" s="6"/>
      <c r="I2088" s="24">
        <v>44475.855555555601</v>
      </c>
      <c r="J2088" s="6">
        <v>13</v>
      </c>
      <c r="K2088" s="6">
        <v>1</v>
      </c>
      <c r="L2088" s="6" t="str">
        <f>VLOOKUP(G2088,IDs!$Q$3:$R$22,2,0)</f>
        <v>New Delhi</v>
      </c>
      <c r="M2088" s="6">
        <f>VLOOKUP(E2088,IDs!$A$3:$C$161,3,0)</f>
        <v>1</v>
      </c>
      <c r="N2088" s="6" t="str">
        <f>VLOOKUP(M2088,IDs!$F$3:$G$17,2,0)</f>
        <v>Proctology</v>
      </c>
    </row>
    <row r="2089" spans="1:14" ht="12.75">
      <c r="A2089" s="6" t="s">
        <v>1802</v>
      </c>
      <c r="B2089" s="6">
        <v>46787</v>
      </c>
      <c r="C2089" s="6">
        <v>5</v>
      </c>
      <c r="D2089" s="6"/>
      <c r="E2089" s="6">
        <v>2</v>
      </c>
      <c r="F2089" s="6">
        <v>39</v>
      </c>
      <c r="G2089" s="6">
        <v>3</v>
      </c>
      <c r="H2089" s="6"/>
      <c r="I2089" s="24">
        <v>44475.8569444444</v>
      </c>
      <c r="J2089" s="6">
        <v>39</v>
      </c>
      <c r="K2089" s="6">
        <v>5</v>
      </c>
      <c r="L2089" s="6" t="str">
        <f>VLOOKUP(G2089,IDs!$Q$3:$R$22,2,0)</f>
        <v>Mumbai</v>
      </c>
      <c r="M2089" s="6">
        <f>VLOOKUP(E2089,IDs!$A$3:$C$161,3,0)</f>
        <v>1</v>
      </c>
      <c r="N2089" s="6" t="str">
        <f>VLOOKUP(M2089,IDs!$F$3:$G$17,2,0)</f>
        <v>Proctology</v>
      </c>
    </row>
    <row r="2090" spans="1:14" ht="12.75">
      <c r="A2090" s="6" t="s">
        <v>1803</v>
      </c>
      <c r="B2090" s="6">
        <v>46788</v>
      </c>
      <c r="C2090" s="6">
        <v>1</v>
      </c>
      <c r="D2090" s="6"/>
      <c r="E2090" s="6">
        <v>20</v>
      </c>
      <c r="F2090" s="6">
        <v>39</v>
      </c>
      <c r="G2090" s="6">
        <v>1</v>
      </c>
      <c r="H2090" s="23">
        <v>44499</v>
      </c>
      <c r="I2090" s="24">
        <v>44475.8569444444</v>
      </c>
      <c r="J2090" s="6">
        <v>39</v>
      </c>
      <c r="K2090" s="6">
        <v>1</v>
      </c>
      <c r="L2090" s="6" t="str">
        <f>VLOOKUP(G2090,IDs!$Q$3:$R$22,2,0)</f>
        <v>New Delhi</v>
      </c>
      <c r="M2090" s="6">
        <f>VLOOKUP(E2090,IDs!$A$3:$C$161,3,0)</f>
        <v>1</v>
      </c>
      <c r="N2090" s="6" t="str">
        <f>VLOOKUP(M2090,IDs!$F$3:$G$17,2,0)</f>
        <v>Proctology</v>
      </c>
    </row>
    <row r="2091" spans="1:14" ht="12.75">
      <c r="A2091" s="6" t="s">
        <v>1801</v>
      </c>
      <c r="B2091" s="6">
        <v>46789</v>
      </c>
      <c r="C2091" s="6">
        <v>2</v>
      </c>
      <c r="D2091" s="6"/>
      <c r="E2091" s="6">
        <v>37</v>
      </c>
      <c r="F2091" s="6">
        <v>12</v>
      </c>
      <c r="G2091" s="6">
        <v>1</v>
      </c>
      <c r="H2091" s="6"/>
      <c r="I2091" s="24">
        <v>44475.857638888898</v>
      </c>
      <c r="J2091" s="6">
        <v>12</v>
      </c>
      <c r="K2091" s="6">
        <v>2</v>
      </c>
      <c r="L2091" s="6" t="str">
        <f>VLOOKUP(G2091,IDs!$Q$3:$R$22,2,0)</f>
        <v>New Delhi</v>
      </c>
      <c r="M2091" s="6">
        <f>VLOOKUP(E2091,IDs!$A$3:$C$161,3,0)</f>
        <v>0</v>
      </c>
      <c r="N2091" s="6" t="str">
        <f>VLOOKUP(M2091,IDs!$F$3:$G$17,2,0)</f>
        <v>Not Assigned</v>
      </c>
    </row>
    <row r="2092" spans="1:14" ht="12.75">
      <c r="A2092" s="6" t="s">
        <v>1804</v>
      </c>
      <c r="B2092" s="6">
        <v>46790</v>
      </c>
      <c r="C2092" s="6">
        <v>5</v>
      </c>
      <c r="D2092" s="6"/>
      <c r="E2092" s="6">
        <v>2</v>
      </c>
      <c r="F2092" s="6">
        <v>2</v>
      </c>
      <c r="G2092" s="6">
        <v>2</v>
      </c>
      <c r="H2092" s="6"/>
      <c r="I2092" s="24">
        <v>44475.865277777797</v>
      </c>
      <c r="J2092" s="6">
        <v>2</v>
      </c>
      <c r="K2092" s="6">
        <v>5</v>
      </c>
      <c r="L2092" s="6" t="str">
        <f>VLOOKUP(G2092,IDs!$Q$3:$R$22,2,0)</f>
        <v>Bangalore</v>
      </c>
      <c r="M2092" s="6">
        <f>VLOOKUP(E2092,IDs!$A$3:$C$161,3,0)</f>
        <v>1</v>
      </c>
      <c r="N2092" s="6" t="str">
        <f>VLOOKUP(M2092,IDs!$F$3:$G$17,2,0)</f>
        <v>Proctology</v>
      </c>
    </row>
    <row r="2093" spans="1:14" ht="12.75">
      <c r="A2093" s="6" t="s">
        <v>1805</v>
      </c>
      <c r="B2093" s="6">
        <v>46791</v>
      </c>
      <c r="C2093" s="6">
        <v>5</v>
      </c>
      <c r="D2093" s="6" t="s">
        <v>49</v>
      </c>
      <c r="E2093" s="6">
        <v>2</v>
      </c>
      <c r="F2093" s="6">
        <v>13</v>
      </c>
      <c r="G2093" s="6">
        <v>2</v>
      </c>
      <c r="H2093" s="6"/>
      <c r="I2093" s="24">
        <v>44475.867361111101</v>
      </c>
      <c r="J2093" s="6">
        <v>13</v>
      </c>
      <c r="K2093" s="6">
        <v>5</v>
      </c>
      <c r="L2093" s="6" t="str">
        <f>VLOOKUP(G2093,IDs!$Q$3:$R$22,2,0)</f>
        <v>Bangalore</v>
      </c>
      <c r="M2093" s="6">
        <f>VLOOKUP(E2093,IDs!$A$3:$C$161,3,0)</f>
        <v>1</v>
      </c>
      <c r="N2093" s="6" t="str">
        <f>VLOOKUP(M2093,IDs!$F$3:$G$17,2,0)</f>
        <v>Proctology</v>
      </c>
    </row>
    <row r="2094" spans="1:14" ht="12.75">
      <c r="A2094" s="6" t="s">
        <v>1806</v>
      </c>
      <c r="B2094" s="6">
        <v>46792</v>
      </c>
      <c r="C2094" s="6">
        <v>2</v>
      </c>
      <c r="D2094" s="6"/>
      <c r="E2094" s="6">
        <v>37</v>
      </c>
      <c r="F2094" s="6">
        <v>12</v>
      </c>
      <c r="G2094" s="6">
        <v>2</v>
      </c>
      <c r="H2094" s="6"/>
      <c r="I2094" s="24">
        <v>44475.868055555598</v>
      </c>
      <c r="J2094" s="6">
        <v>12</v>
      </c>
      <c r="K2094" s="6">
        <v>2</v>
      </c>
      <c r="L2094" s="6" t="str">
        <f>VLOOKUP(G2094,IDs!$Q$3:$R$22,2,0)</f>
        <v>Bangalore</v>
      </c>
      <c r="M2094" s="6">
        <f>VLOOKUP(E2094,IDs!$A$3:$C$161,3,0)</f>
        <v>0</v>
      </c>
      <c r="N2094" s="6" t="str">
        <f>VLOOKUP(M2094,IDs!$F$3:$G$17,2,0)</f>
        <v>Not Assigned</v>
      </c>
    </row>
    <row r="2095" spans="1:14" ht="12.75">
      <c r="A2095" s="6" t="s">
        <v>1807</v>
      </c>
      <c r="B2095" s="6">
        <v>46794</v>
      </c>
      <c r="C2095" s="6">
        <v>1</v>
      </c>
      <c r="D2095" s="6"/>
      <c r="E2095" s="6">
        <v>20</v>
      </c>
      <c r="F2095" s="6">
        <v>53</v>
      </c>
      <c r="G2095" s="6">
        <v>2</v>
      </c>
      <c r="H2095" s="6"/>
      <c r="I2095" s="24">
        <v>44475.872916666704</v>
      </c>
      <c r="J2095" s="6">
        <v>53</v>
      </c>
      <c r="K2095" s="6">
        <v>1</v>
      </c>
      <c r="L2095" s="6" t="str">
        <f>VLOOKUP(G2095,IDs!$Q$3:$R$22,2,0)</f>
        <v>Bangalore</v>
      </c>
      <c r="M2095" s="6">
        <f>VLOOKUP(E2095,IDs!$A$3:$C$161,3,0)</f>
        <v>1</v>
      </c>
      <c r="N2095" s="6" t="str">
        <f>VLOOKUP(M2095,IDs!$F$3:$G$17,2,0)</f>
        <v>Proctology</v>
      </c>
    </row>
    <row r="2096" spans="1:14" ht="12.75">
      <c r="A2096" s="6" t="s">
        <v>1808</v>
      </c>
      <c r="B2096" s="6">
        <v>46795</v>
      </c>
      <c r="C2096" s="6">
        <v>1</v>
      </c>
      <c r="D2096" s="6"/>
      <c r="E2096" s="6">
        <v>15</v>
      </c>
      <c r="F2096" s="6">
        <v>13</v>
      </c>
      <c r="G2096" s="6">
        <v>3</v>
      </c>
      <c r="H2096" s="6"/>
      <c r="I2096" s="24">
        <v>44475.875694444403</v>
      </c>
      <c r="J2096" s="6">
        <v>13</v>
      </c>
      <c r="K2096" s="6">
        <v>1</v>
      </c>
      <c r="L2096" s="6" t="str">
        <f>VLOOKUP(G2096,IDs!$Q$3:$R$22,2,0)</f>
        <v>Mumbai</v>
      </c>
      <c r="M2096" s="6">
        <f>VLOOKUP(E2096,IDs!$A$3:$C$161,3,0)</f>
        <v>3</v>
      </c>
      <c r="N2096" s="6" t="str">
        <f>VLOOKUP(M2096,IDs!$F$3:$G$17,2,0)</f>
        <v>Laproscopy</v>
      </c>
    </row>
    <row r="2097" spans="1:14" ht="12.75">
      <c r="A2097" s="6" t="s">
        <v>1806</v>
      </c>
      <c r="B2097" s="6">
        <v>46796</v>
      </c>
      <c r="C2097" s="6">
        <v>2</v>
      </c>
      <c r="D2097" s="6" t="s">
        <v>49</v>
      </c>
      <c r="E2097" s="6">
        <v>2</v>
      </c>
      <c r="F2097" s="6">
        <v>34</v>
      </c>
      <c r="G2097" s="6">
        <v>2</v>
      </c>
      <c r="H2097" s="6"/>
      <c r="I2097" s="24">
        <v>44475.878472222197</v>
      </c>
      <c r="J2097" s="6">
        <v>34</v>
      </c>
      <c r="K2097" s="6">
        <v>2</v>
      </c>
      <c r="L2097" s="6" t="str">
        <f>VLOOKUP(G2097,IDs!$Q$3:$R$22,2,0)</f>
        <v>Bangalore</v>
      </c>
      <c r="M2097" s="6">
        <f>VLOOKUP(E2097,IDs!$A$3:$C$161,3,0)</f>
        <v>1</v>
      </c>
      <c r="N2097" s="6" t="str">
        <f>VLOOKUP(M2097,IDs!$F$3:$G$17,2,0)</f>
        <v>Proctology</v>
      </c>
    </row>
    <row r="2098" spans="1:14" ht="12.75">
      <c r="A2098" s="6" t="s">
        <v>1809</v>
      </c>
      <c r="B2098" s="6">
        <v>46797</v>
      </c>
      <c r="C2098" s="6">
        <v>2</v>
      </c>
      <c r="D2098" s="6"/>
      <c r="E2098" s="6">
        <v>135</v>
      </c>
      <c r="F2098" s="6">
        <v>2</v>
      </c>
      <c r="G2098" s="6">
        <v>1</v>
      </c>
      <c r="H2098" s="6"/>
      <c r="I2098" s="24">
        <v>44475.881944444402</v>
      </c>
      <c r="J2098" s="6">
        <v>2</v>
      </c>
      <c r="K2098" s="6">
        <v>2</v>
      </c>
      <c r="L2098" s="6" t="str">
        <f>VLOOKUP(G2098,IDs!$Q$3:$R$22,2,0)</f>
        <v>New Delhi</v>
      </c>
      <c r="M2098" s="6">
        <f>VLOOKUP(E2098,IDs!$A$3:$C$161,3,0)</f>
        <v>10</v>
      </c>
      <c r="N2098" s="6" t="str">
        <f>VLOOKUP(M2098,IDs!$F$3:$G$17,2,0)</f>
        <v>Dental</v>
      </c>
    </row>
    <row r="2099" spans="1:14" ht="12.75">
      <c r="A2099" s="6" t="s">
        <v>1810</v>
      </c>
      <c r="B2099" s="6">
        <v>46798</v>
      </c>
      <c r="C2099" s="6">
        <v>5</v>
      </c>
      <c r="D2099" s="6"/>
      <c r="E2099" s="6">
        <v>14</v>
      </c>
      <c r="F2099" s="6">
        <v>10</v>
      </c>
      <c r="G2099" s="6">
        <v>2</v>
      </c>
      <c r="H2099" s="6"/>
      <c r="I2099" s="24">
        <v>44475.885416666701</v>
      </c>
      <c r="J2099" s="6">
        <v>10</v>
      </c>
      <c r="K2099" s="6">
        <v>5</v>
      </c>
      <c r="L2099" s="6" t="str">
        <f>VLOOKUP(G2099,IDs!$Q$3:$R$22,2,0)</f>
        <v>Bangalore</v>
      </c>
      <c r="M2099" s="6">
        <f>VLOOKUP(E2099,IDs!$A$3:$C$161,3,0)</f>
        <v>6</v>
      </c>
      <c r="N2099" s="6" t="str">
        <f>VLOOKUP(M2099,IDs!$F$3:$G$17,2,0)</f>
        <v>Kidney Stone</v>
      </c>
    </row>
    <row r="2100" spans="1:14" ht="12.75">
      <c r="A2100" s="6" t="s">
        <v>1811</v>
      </c>
      <c r="B2100" s="6">
        <v>46799</v>
      </c>
      <c r="C2100" s="6">
        <v>5</v>
      </c>
      <c r="D2100" s="6"/>
      <c r="E2100" s="6">
        <v>17</v>
      </c>
      <c r="F2100" s="6">
        <v>12</v>
      </c>
      <c r="G2100" s="6">
        <v>1</v>
      </c>
      <c r="H2100" s="6"/>
      <c r="I2100" s="24">
        <v>44475.890277777798</v>
      </c>
      <c r="J2100" s="6">
        <v>12</v>
      </c>
      <c r="K2100" s="6">
        <v>5</v>
      </c>
      <c r="L2100" s="6" t="str">
        <f>VLOOKUP(G2100,IDs!$Q$3:$R$22,2,0)</f>
        <v>New Delhi</v>
      </c>
      <c r="M2100" s="6">
        <f>VLOOKUP(E2100,IDs!$A$3:$C$161,3,0)</f>
        <v>7</v>
      </c>
      <c r="N2100" s="6" t="str">
        <f>VLOOKUP(M2100,IDs!$F$3:$G$17,2,0)</f>
        <v>Cosmetic</v>
      </c>
    </row>
    <row r="2101" spans="1:14" ht="12.75">
      <c r="A2101" s="6" t="s">
        <v>1812</v>
      </c>
      <c r="B2101" s="6">
        <v>46800</v>
      </c>
      <c r="C2101" s="6">
        <v>1</v>
      </c>
      <c r="D2101" s="6"/>
      <c r="E2101" s="6">
        <v>2</v>
      </c>
      <c r="F2101" s="6">
        <v>2</v>
      </c>
      <c r="G2101" s="6">
        <v>1</v>
      </c>
      <c r="H2101" s="6"/>
      <c r="I2101" s="24">
        <v>44475.891666666699</v>
      </c>
      <c r="J2101" s="6">
        <v>2</v>
      </c>
      <c r="K2101" s="6">
        <v>1</v>
      </c>
      <c r="L2101" s="6" t="str">
        <f>VLOOKUP(G2101,IDs!$Q$3:$R$22,2,0)</f>
        <v>New Delhi</v>
      </c>
      <c r="M2101" s="6">
        <f>VLOOKUP(E2101,IDs!$A$3:$C$161,3,0)</f>
        <v>1</v>
      </c>
      <c r="N2101" s="6" t="str">
        <f>VLOOKUP(M2101,IDs!$F$3:$G$17,2,0)</f>
        <v>Proctology</v>
      </c>
    </row>
    <row r="2102" spans="1:14" ht="12.75">
      <c r="A2102" s="6" t="s">
        <v>1813</v>
      </c>
      <c r="B2102" s="6">
        <v>46801</v>
      </c>
      <c r="C2102" s="6">
        <v>1</v>
      </c>
      <c r="D2102" s="6" t="s">
        <v>49</v>
      </c>
      <c r="E2102" s="6">
        <v>17</v>
      </c>
      <c r="F2102" s="6">
        <v>51</v>
      </c>
      <c r="G2102" s="6">
        <v>1</v>
      </c>
      <c r="H2102" s="6"/>
      <c r="I2102" s="24">
        <v>44475.901388888902</v>
      </c>
      <c r="J2102" s="6">
        <v>51</v>
      </c>
      <c r="K2102" s="6">
        <v>1</v>
      </c>
      <c r="L2102" s="6" t="str">
        <f>VLOOKUP(G2102,IDs!$Q$3:$R$22,2,0)</f>
        <v>New Delhi</v>
      </c>
      <c r="M2102" s="6">
        <f>VLOOKUP(E2102,IDs!$A$3:$C$161,3,0)</f>
        <v>7</v>
      </c>
      <c r="N2102" s="6" t="str">
        <f>VLOOKUP(M2102,IDs!$F$3:$G$17,2,0)</f>
        <v>Cosmetic</v>
      </c>
    </row>
    <row r="2103" spans="1:14" ht="12.75">
      <c r="A2103" s="6" t="s">
        <v>1814</v>
      </c>
      <c r="B2103" s="6">
        <v>46803</v>
      </c>
      <c r="C2103" s="6">
        <v>2</v>
      </c>
      <c r="D2103" s="6"/>
      <c r="E2103" s="6">
        <v>37</v>
      </c>
      <c r="F2103" s="6">
        <v>2</v>
      </c>
      <c r="G2103" s="6">
        <v>2</v>
      </c>
      <c r="H2103" s="6"/>
      <c r="I2103" s="24">
        <v>44475.90625</v>
      </c>
      <c r="J2103" s="6">
        <v>2</v>
      </c>
      <c r="K2103" s="6">
        <v>2</v>
      </c>
      <c r="L2103" s="6" t="str">
        <f>VLOOKUP(G2103,IDs!$Q$3:$R$22,2,0)</f>
        <v>Bangalore</v>
      </c>
      <c r="M2103" s="6">
        <f>VLOOKUP(E2103,IDs!$A$3:$C$161,3,0)</f>
        <v>0</v>
      </c>
      <c r="N2103" s="6" t="str">
        <f>VLOOKUP(M2103,IDs!$F$3:$G$17,2,0)</f>
        <v>Not Assigned</v>
      </c>
    </row>
    <row r="2104" spans="1:14" ht="12.75">
      <c r="A2104" s="6" t="s">
        <v>1815</v>
      </c>
      <c r="B2104" s="6">
        <v>46804</v>
      </c>
      <c r="C2104" s="6">
        <v>5</v>
      </c>
      <c r="D2104" s="6" t="s">
        <v>49</v>
      </c>
      <c r="E2104" s="6">
        <v>39</v>
      </c>
      <c r="F2104" s="6">
        <v>1</v>
      </c>
      <c r="G2104" s="6">
        <v>2</v>
      </c>
      <c r="H2104" s="24">
        <v>44774</v>
      </c>
      <c r="I2104" s="24">
        <v>44475.907638888901</v>
      </c>
      <c r="J2104" s="6">
        <v>1</v>
      </c>
      <c r="K2104" s="6">
        <v>5</v>
      </c>
      <c r="L2104" s="6" t="str">
        <f>VLOOKUP(G2104,IDs!$Q$3:$R$22,2,0)</f>
        <v>Bangalore</v>
      </c>
      <c r="M2104" s="6">
        <f>VLOOKUP(E2104,IDs!$A$3:$C$161,3,0)</f>
        <v>2</v>
      </c>
      <c r="N2104" s="6" t="str">
        <f>VLOOKUP(M2104,IDs!$F$3:$G$17,2,0)</f>
        <v>Urology Circumcision</v>
      </c>
    </row>
    <row r="2105" spans="1:14" ht="12.75">
      <c r="A2105" s="6" t="s">
        <v>1816</v>
      </c>
      <c r="B2105" s="6">
        <v>46806</v>
      </c>
      <c r="C2105" s="6">
        <v>1</v>
      </c>
      <c r="D2105" s="6"/>
      <c r="E2105" s="6">
        <v>15</v>
      </c>
      <c r="F2105" s="6">
        <v>12</v>
      </c>
      <c r="G2105" s="6">
        <v>1</v>
      </c>
      <c r="H2105" s="6"/>
      <c r="I2105" s="24">
        <v>44475.910416666702</v>
      </c>
      <c r="J2105" s="6">
        <v>12</v>
      </c>
      <c r="K2105" s="6">
        <v>1</v>
      </c>
      <c r="L2105" s="6" t="str">
        <f>VLOOKUP(G2105,IDs!$Q$3:$R$22,2,0)</f>
        <v>New Delhi</v>
      </c>
      <c r="M2105" s="6">
        <f>VLOOKUP(E2105,IDs!$A$3:$C$161,3,0)</f>
        <v>3</v>
      </c>
      <c r="N2105" s="6" t="str">
        <f>VLOOKUP(M2105,IDs!$F$3:$G$17,2,0)</f>
        <v>Laproscopy</v>
      </c>
    </row>
    <row r="2106" spans="1:14" ht="12.75">
      <c r="A2106" s="6" t="s">
        <v>1816</v>
      </c>
      <c r="B2106" s="6">
        <v>46807</v>
      </c>
      <c r="C2106" s="6">
        <v>4</v>
      </c>
      <c r="D2106" s="6"/>
      <c r="E2106" s="6">
        <v>15</v>
      </c>
      <c r="F2106" s="6">
        <v>12</v>
      </c>
      <c r="G2106" s="6">
        <v>1</v>
      </c>
      <c r="H2106" s="6"/>
      <c r="I2106" s="24">
        <v>44475.911111111098</v>
      </c>
      <c r="J2106" s="6">
        <v>12</v>
      </c>
      <c r="K2106" s="6">
        <v>4</v>
      </c>
      <c r="L2106" s="6" t="str">
        <f>VLOOKUP(G2106,IDs!$Q$3:$R$22,2,0)</f>
        <v>New Delhi</v>
      </c>
      <c r="M2106" s="6">
        <f>VLOOKUP(E2106,IDs!$A$3:$C$161,3,0)</f>
        <v>3</v>
      </c>
      <c r="N2106" s="6" t="str">
        <f>VLOOKUP(M2106,IDs!$F$3:$G$17,2,0)</f>
        <v>Laproscopy</v>
      </c>
    </row>
    <row r="2107" spans="1:14" ht="12.75">
      <c r="A2107" s="6" t="s">
        <v>1816</v>
      </c>
      <c r="B2107" s="6">
        <v>46808</v>
      </c>
      <c r="C2107" s="6">
        <v>1</v>
      </c>
      <c r="D2107" s="6"/>
      <c r="E2107" s="6">
        <v>4</v>
      </c>
      <c r="F2107" s="6">
        <v>13</v>
      </c>
      <c r="G2107" s="6">
        <v>1</v>
      </c>
      <c r="H2107" s="6"/>
      <c r="I2107" s="24">
        <v>44475.912499999999</v>
      </c>
      <c r="J2107" s="6">
        <v>13</v>
      </c>
      <c r="K2107" s="6">
        <v>1</v>
      </c>
      <c r="L2107" s="6" t="str">
        <f>VLOOKUP(G2107,IDs!$Q$3:$R$22,2,0)</f>
        <v>New Delhi</v>
      </c>
      <c r="M2107" s="6">
        <f>VLOOKUP(E2107,IDs!$A$3:$C$161,3,0)</f>
        <v>2</v>
      </c>
      <c r="N2107" s="6" t="str">
        <f>VLOOKUP(M2107,IDs!$F$3:$G$17,2,0)</f>
        <v>Urology Circumcision</v>
      </c>
    </row>
    <row r="2108" spans="1:14" ht="12.75">
      <c r="A2108" s="6" t="s">
        <v>1817</v>
      </c>
      <c r="B2108" s="6">
        <v>46809</v>
      </c>
      <c r="C2108" s="6">
        <v>1</v>
      </c>
      <c r="D2108" s="6"/>
      <c r="E2108" s="6">
        <v>24</v>
      </c>
      <c r="F2108" s="6">
        <v>13</v>
      </c>
      <c r="G2108" s="6">
        <v>1</v>
      </c>
      <c r="H2108" s="24">
        <v>44507</v>
      </c>
      <c r="I2108" s="24">
        <v>44475.912499999999</v>
      </c>
      <c r="J2108" s="6">
        <v>13</v>
      </c>
      <c r="K2108" s="6">
        <v>1</v>
      </c>
      <c r="L2108" s="6" t="str">
        <f>VLOOKUP(G2108,IDs!$Q$3:$R$22,2,0)</f>
        <v>New Delhi</v>
      </c>
      <c r="M2108" s="6">
        <f>VLOOKUP(E2108,IDs!$A$3:$C$161,3,0)</f>
        <v>1</v>
      </c>
      <c r="N2108" s="6" t="str">
        <f>VLOOKUP(M2108,IDs!$F$3:$G$17,2,0)</f>
        <v>Proctology</v>
      </c>
    </row>
    <row r="2109" spans="1:14" ht="12.75">
      <c r="A2109" s="6" t="s">
        <v>1818</v>
      </c>
      <c r="B2109" s="6">
        <v>46810</v>
      </c>
      <c r="C2109" s="6">
        <v>1</v>
      </c>
      <c r="D2109" s="6" t="s">
        <v>49</v>
      </c>
      <c r="E2109" s="6">
        <v>2</v>
      </c>
      <c r="F2109" s="6">
        <v>13</v>
      </c>
      <c r="G2109" s="6">
        <v>3</v>
      </c>
      <c r="H2109" s="24">
        <v>44604</v>
      </c>
      <c r="I2109" s="24">
        <v>44475.913194444402</v>
      </c>
      <c r="J2109" s="6">
        <v>13</v>
      </c>
      <c r="K2109" s="6">
        <v>1</v>
      </c>
      <c r="L2109" s="6" t="str">
        <f>VLOOKUP(G2109,IDs!$Q$3:$R$22,2,0)</f>
        <v>Mumbai</v>
      </c>
      <c r="M2109" s="6">
        <f>VLOOKUP(E2109,IDs!$A$3:$C$161,3,0)</f>
        <v>1</v>
      </c>
      <c r="N2109" s="6" t="str">
        <f>VLOOKUP(M2109,IDs!$F$3:$G$17,2,0)</f>
        <v>Proctology</v>
      </c>
    </row>
    <row r="2110" spans="1:14" ht="12.75">
      <c r="A2110" s="6" t="s">
        <v>1819</v>
      </c>
      <c r="B2110" s="6">
        <v>46811</v>
      </c>
      <c r="C2110" s="6">
        <v>5</v>
      </c>
      <c r="D2110" s="6" t="s">
        <v>54</v>
      </c>
      <c r="E2110" s="6">
        <v>17</v>
      </c>
      <c r="F2110" s="6">
        <v>13</v>
      </c>
      <c r="G2110" s="6">
        <v>3</v>
      </c>
      <c r="H2110" s="24">
        <v>44727</v>
      </c>
      <c r="I2110" s="24">
        <v>44475.913194444402</v>
      </c>
      <c r="J2110" s="6">
        <v>13</v>
      </c>
      <c r="K2110" s="6">
        <v>5</v>
      </c>
      <c r="L2110" s="6" t="str">
        <f>VLOOKUP(G2110,IDs!$Q$3:$R$22,2,0)</f>
        <v>Mumbai</v>
      </c>
      <c r="M2110" s="6">
        <f>VLOOKUP(E2110,IDs!$A$3:$C$161,3,0)</f>
        <v>7</v>
      </c>
      <c r="N2110" s="6" t="str">
        <f>VLOOKUP(M2110,IDs!$F$3:$G$17,2,0)</f>
        <v>Cosmetic</v>
      </c>
    </row>
    <row r="2111" spans="1:14" ht="12.75">
      <c r="A2111" s="6" t="s">
        <v>1820</v>
      </c>
      <c r="B2111" s="6">
        <v>46812</v>
      </c>
      <c r="C2111" s="6">
        <v>1</v>
      </c>
      <c r="D2111" s="6"/>
      <c r="E2111" s="6">
        <v>5</v>
      </c>
      <c r="F2111" s="6">
        <v>12</v>
      </c>
      <c r="G2111" s="6">
        <v>1</v>
      </c>
      <c r="H2111" s="6"/>
      <c r="I2111" s="24">
        <v>44475.913888888899</v>
      </c>
      <c r="J2111" s="6">
        <v>12</v>
      </c>
      <c r="K2111" s="6">
        <v>1</v>
      </c>
      <c r="L2111" s="6" t="str">
        <f>VLOOKUP(G2111,IDs!$Q$3:$R$22,2,0)</f>
        <v>New Delhi</v>
      </c>
      <c r="M2111" s="6">
        <f>VLOOKUP(E2111,IDs!$A$3:$C$161,3,0)</f>
        <v>5</v>
      </c>
      <c r="N2111" s="6" t="str">
        <f>VLOOKUP(M2111,IDs!$F$3:$G$17,2,0)</f>
        <v>Vascular</v>
      </c>
    </row>
    <row r="2112" spans="1:14" ht="12.75">
      <c r="A2112" s="6" t="s">
        <v>1821</v>
      </c>
      <c r="B2112" s="6">
        <v>46813</v>
      </c>
      <c r="C2112" s="6">
        <v>5</v>
      </c>
      <c r="D2112" s="6"/>
      <c r="E2112" s="6">
        <v>2</v>
      </c>
      <c r="F2112" s="6">
        <v>13</v>
      </c>
      <c r="G2112" s="6">
        <v>1</v>
      </c>
      <c r="H2112" s="6"/>
      <c r="I2112" s="24">
        <v>44475.914583333302</v>
      </c>
      <c r="J2112" s="6">
        <v>13</v>
      </c>
      <c r="K2112" s="6">
        <v>5</v>
      </c>
      <c r="L2112" s="6" t="str">
        <f>VLOOKUP(G2112,IDs!$Q$3:$R$22,2,0)</f>
        <v>New Delhi</v>
      </c>
      <c r="M2112" s="6">
        <f>VLOOKUP(E2112,IDs!$A$3:$C$161,3,0)</f>
        <v>1</v>
      </c>
      <c r="N2112" s="6" t="str">
        <f>VLOOKUP(M2112,IDs!$F$3:$G$17,2,0)</f>
        <v>Proctology</v>
      </c>
    </row>
    <row r="2113" spans="1:14" ht="12.75">
      <c r="A2113" s="6" t="s">
        <v>1822</v>
      </c>
      <c r="B2113" s="6">
        <v>46815</v>
      </c>
      <c r="C2113" s="6">
        <v>1</v>
      </c>
      <c r="D2113" s="6"/>
      <c r="E2113" s="6">
        <v>18</v>
      </c>
      <c r="F2113" s="6">
        <v>12</v>
      </c>
      <c r="G2113" s="6">
        <v>1</v>
      </c>
      <c r="H2113" s="6"/>
      <c r="I2113" s="24">
        <v>44475.9194444444</v>
      </c>
      <c r="J2113" s="6">
        <v>12</v>
      </c>
      <c r="K2113" s="6">
        <v>1</v>
      </c>
      <c r="L2113" s="6" t="str">
        <f>VLOOKUP(G2113,IDs!$Q$3:$R$22,2,0)</f>
        <v>New Delhi</v>
      </c>
      <c r="M2113" s="6">
        <f>VLOOKUP(E2113,IDs!$A$3:$C$161,3,0)</f>
        <v>5</v>
      </c>
      <c r="N2113" s="6" t="str">
        <f>VLOOKUP(M2113,IDs!$F$3:$G$17,2,0)</f>
        <v>Vascular</v>
      </c>
    </row>
    <row r="2114" spans="1:14" ht="12.75">
      <c r="A2114" s="6" t="s">
        <v>1822</v>
      </c>
      <c r="B2114" s="6">
        <v>46816</v>
      </c>
      <c r="C2114" s="6">
        <v>4</v>
      </c>
      <c r="D2114" s="6"/>
      <c r="E2114" s="6">
        <v>18</v>
      </c>
      <c r="F2114" s="6">
        <v>10</v>
      </c>
      <c r="G2114" s="6">
        <v>1</v>
      </c>
      <c r="H2114" s="6"/>
      <c r="I2114" s="24">
        <v>44475.920138888898</v>
      </c>
      <c r="J2114" s="6">
        <v>10</v>
      </c>
      <c r="K2114" s="6">
        <v>4</v>
      </c>
      <c r="L2114" s="6" t="str">
        <f>VLOOKUP(G2114,IDs!$Q$3:$R$22,2,0)</f>
        <v>New Delhi</v>
      </c>
      <c r="M2114" s="6">
        <f>VLOOKUP(E2114,IDs!$A$3:$C$161,3,0)</f>
        <v>5</v>
      </c>
      <c r="N2114" s="6" t="str">
        <f>VLOOKUP(M2114,IDs!$F$3:$G$17,2,0)</f>
        <v>Vascular</v>
      </c>
    </row>
    <row r="2115" spans="1:14" ht="12.75">
      <c r="A2115" s="6" t="s">
        <v>1823</v>
      </c>
      <c r="B2115" s="6">
        <v>46817</v>
      </c>
      <c r="C2115" s="6">
        <v>5</v>
      </c>
      <c r="D2115" s="6"/>
      <c r="E2115" s="6">
        <v>17</v>
      </c>
      <c r="F2115" s="6">
        <v>2</v>
      </c>
      <c r="G2115" s="6">
        <v>6</v>
      </c>
      <c r="H2115" s="6"/>
      <c r="I2115" s="24">
        <v>44475.920833333301</v>
      </c>
      <c r="J2115" s="6">
        <v>2</v>
      </c>
      <c r="K2115" s="6">
        <v>5</v>
      </c>
      <c r="L2115" s="6" t="str">
        <f>VLOOKUP(G2115,IDs!$Q$3:$R$22,2,0)</f>
        <v>Pune</v>
      </c>
      <c r="M2115" s="6">
        <f>VLOOKUP(E2115,IDs!$A$3:$C$161,3,0)</f>
        <v>7</v>
      </c>
      <c r="N2115" s="6" t="str">
        <f>VLOOKUP(M2115,IDs!$F$3:$G$17,2,0)</f>
        <v>Cosmetic</v>
      </c>
    </row>
    <row r="2116" spans="1:14" ht="12.75">
      <c r="A2116" s="6" t="s">
        <v>1820</v>
      </c>
      <c r="B2116" s="6">
        <v>46818</v>
      </c>
      <c r="C2116" s="6">
        <v>1</v>
      </c>
      <c r="D2116" s="6"/>
      <c r="E2116" s="6">
        <v>5</v>
      </c>
      <c r="F2116" s="6">
        <v>10</v>
      </c>
      <c r="G2116" s="6">
        <v>2</v>
      </c>
      <c r="H2116" s="6"/>
      <c r="I2116" s="24">
        <v>44475.921527777798</v>
      </c>
      <c r="J2116" s="6">
        <v>10</v>
      </c>
      <c r="K2116" s="6">
        <v>1</v>
      </c>
      <c r="L2116" s="6" t="str">
        <f>VLOOKUP(G2116,IDs!$Q$3:$R$22,2,0)</f>
        <v>Bangalore</v>
      </c>
      <c r="M2116" s="6">
        <f>VLOOKUP(E2116,IDs!$A$3:$C$161,3,0)</f>
        <v>5</v>
      </c>
      <c r="N2116" s="6" t="str">
        <f>VLOOKUP(M2116,IDs!$F$3:$G$17,2,0)</f>
        <v>Vascular</v>
      </c>
    </row>
    <row r="2117" spans="1:14" ht="12.75">
      <c r="A2117" s="6" t="s">
        <v>1824</v>
      </c>
      <c r="B2117" s="6">
        <v>46819</v>
      </c>
      <c r="C2117" s="6">
        <v>1</v>
      </c>
      <c r="D2117" s="6"/>
      <c r="E2117" s="6">
        <v>2</v>
      </c>
      <c r="F2117" s="6">
        <v>2</v>
      </c>
      <c r="G2117" s="6">
        <v>3</v>
      </c>
      <c r="H2117" s="6"/>
      <c r="I2117" s="24">
        <v>44475.922916666699</v>
      </c>
      <c r="J2117" s="6">
        <v>2</v>
      </c>
      <c r="K2117" s="6">
        <v>1</v>
      </c>
      <c r="L2117" s="6" t="str">
        <f>VLOOKUP(G2117,IDs!$Q$3:$R$22,2,0)</f>
        <v>Mumbai</v>
      </c>
      <c r="M2117" s="6">
        <f>VLOOKUP(E2117,IDs!$A$3:$C$161,3,0)</f>
        <v>1</v>
      </c>
      <c r="N2117" s="6" t="str">
        <f>VLOOKUP(M2117,IDs!$F$3:$G$17,2,0)</f>
        <v>Proctology</v>
      </c>
    </row>
    <row r="2118" spans="1:14" ht="12.75">
      <c r="A2118" s="6" t="s">
        <v>1825</v>
      </c>
      <c r="B2118" s="6">
        <v>46820</v>
      </c>
      <c r="C2118" s="6">
        <v>5</v>
      </c>
      <c r="D2118" s="6"/>
      <c r="E2118" s="6">
        <v>17</v>
      </c>
      <c r="F2118" s="6">
        <v>39</v>
      </c>
      <c r="G2118" s="6">
        <v>3</v>
      </c>
      <c r="H2118" s="6"/>
      <c r="I2118" s="24">
        <v>44475.925000000003</v>
      </c>
      <c r="J2118" s="6">
        <v>39</v>
      </c>
      <c r="K2118" s="6">
        <v>5</v>
      </c>
      <c r="L2118" s="6" t="str">
        <f>VLOOKUP(G2118,IDs!$Q$3:$R$22,2,0)</f>
        <v>Mumbai</v>
      </c>
      <c r="M2118" s="6">
        <f>VLOOKUP(E2118,IDs!$A$3:$C$161,3,0)</f>
        <v>7</v>
      </c>
      <c r="N2118" s="6" t="str">
        <f>VLOOKUP(M2118,IDs!$F$3:$G$17,2,0)</f>
        <v>Cosmetic</v>
      </c>
    </row>
    <row r="2119" spans="1:14" ht="12.75">
      <c r="A2119" s="6" t="s">
        <v>1824</v>
      </c>
      <c r="B2119" s="6">
        <v>46821</v>
      </c>
      <c r="C2119" s="6">
        <v>2</v>
      </c>
      <c r="D2119" s="6"/>
      <c r="E2119" s="6">
        <v>37</v>
      </c>
      <c r="F2119" s="6">
        <v>4</v>
      </c>
      <c r="G2119" s="6">
        <v>3</v>
      </c>
      <c r="H2119" s="24">
        <v>44734</v>
      </c>
      <c r="I2119" s="24">
        <v>44475.927083333299</v>
      </c>
      <c r="J2119" s="6">
        <v>4</v>
      </c>
      <c r="K2119" s="6">
        <v>2</v>
      </c>
      <c r="L2119" s="6" t="str">
        <f>VLOOKUP(G2119,IDs!$Q$3:$R$22,2,0)</f>
        <v>Mumbai</v>
      </c>
      <c r="M2119" s="6">
        <f>VLOOKUP(E2119,IDs!$A$3:$C$161,3,0)</f>
        <v>0</v>
      </c>
      <c r="N2119" s="6" t="str">
        <f>VLOOKUP(M2119,IDs!$F$3:$G$17,2,0)</f>
        <v>Not Assigned</v>
      </c>
    </row>
    <row r="2120" spans="1:14" ht="12.75">
      <c r="A2120" s="6" t="s">
        <v>1826</v>
      </c>
      <c r="B2120" s="6">
        <v>46823</v>
      </c>
      <c r="C2120" s="6">
        <v>1</v>
      </c>
      <c r="D2120" s="6" t="s">
        <v>49</v>
      </c>
      <c r="E2120" s="6">
        <v>135</v>
      </c>
      <c r="F2120" s="6">
        <v>53</v>
      </c>
      <c r="G2120" s="6">
        <v>1</v>
      </c>
      <c r="H2120" s="6"/>
      <c r="I2120" s="24">
        <v>44475.931250000001</v>
      </c>
      <c r="J2120" s="6">
        <v>53</v>
      </c>
      <c r="K2120" s="6">
        <v>1</v>
      </c>
      <c r="L2120" s="6" t="str">
        <f>VLOOKUP(G2120,IDs!$Q$3:$R$22,2,0)</f>
        <v>New Delhi</v>
      </c>
      <c r="M2120" s="6">
        <f>VLOOKUP(E2120,IDs!$A$3:$C$161,3,0)</f>
        <v>10</v>
      </c>
      <c r="N2120" s="6" t="str">
        <f>VLOOKUP(M2120,IDs!$F$3:$G$17,2,0)</f>
        <v>Dental</v>
      </c>
    </row>
    <row r="2121" spans="1:14" ht="12.75">
      <c r="A2121" s="6" t="s">
        <v>1826</v>
      </c>
      <c r="B2121" s="6">
        <v>46825</v>
      </c>
      <c r="C2121" s="6">
        <v>2</v>
      </c>
      <c r="D2121" s="6"/>
      <c r="E2121" s="6">
        <v>37</v>
      </c>
      <c r="F2121" s="6">
        <v>2</v>
      </c>
      <c r="G2121" s="6">
        <v>1</v>
      </c>
      <c r="H2121" s="6"/>
      <c r="I2121" s="24">
        <v>44475.934027777803</v>
      </c>
      <c r="J2121" s="6">
        <v>2</v>
      </c>
      <c r="K2121" s="6">
        <v>2</v>
      </c>
      <c r="L2121" s="6" t="str">
        <f>VLOOKUP(G2121,IDs!$Q$3:$R$22,2,0)</f>
        <v>New Delhi</v>
      </c>
      <c r="M2121" s="6">
        <f>VLOOKUP(E2121,IDs!$A$3:$C$161,3,0)</f>
        <v>0</v>
      </c>
      <c r="N2121" s="6" t="str">
        <f>VLOOKUP(M2121,IDs!$F$3:$G$17,2,0)</f>
        <v>Not Assigned</v>
      </c>
    </row>
    <row r="2122" spans="1:14" ht="12.75">
      <c r="A2122" s="6" t="s">
        <v>1827</v>
      </c>
      <c r="B2122" s="6">
        <v>46826</v>
      </c>
      <c r="C2122" s="6">
        <v>1</v>
      </c>
      <c r="D2122" s="6"/>
      <c r="E2122" s="6">
        <v>39</v>
      </c>
      <c r="F2122" s="6">
        <v>13</v>
      </c>
      <c r="G2122" s="6">
        <v>1</v>
      </c>
      <c r="H2122" s="24">
        <v>44507</v>
      </c>
      <c r="I2122" s="24">
        <v>44475.941666666702</v>
      </c>
      <c r="J2122" s="6">
        <v>13</v>
      </c>
      <c r="K2122" s="6">
        <v>1</v>
      </c>
      <c r="L2122" s="6" t="str">
        <f>VLOOKUP(G2122,IDs!$Q$3:$R$22,2,0)</f>
        <v>New Delhi</v>
      </c>
      <c r="M2122" s="6">
        <f>VLOOKUP(E2122,IDs!$A$3:$C$161,3,0)</f>
        <v>2</v>
      </c>
      <c r="N2122" s="6" t="str">
        <f>VLOOKUP(M2122,IDs!$F$3:$G$17,2,0)</f>
        <v>Urology Circumcision</v>
      </c>
    </row>
    <row r="2123" spans="1:14" ht="12.75">
      <c r="A2123" s="6" t="s">
        <v>1828</v>
      </c>
      <c r="B2123" s="6">
        <v>46827</v>
      </c>
      <c r="C2123" s="6">
        <v>1</v>
      </c>
      <c r="D2123" s="6" t="s">
        <v>49</v>
      </c>
      <c r="E2123" s="6">
        <v>39</v>
      </c>
      <c r="F2123" s="6">
        <v>13</v>
      </c>
      <c r="G2123" s="6">
        <v>1</v>
      </c>
      <c r="H2123" s="6"/>
      <c r="I2123" s="24">
        <v>44475.943749999999</v>
      </c>
      <c r="J2123" s="6">
        <v>13</v>
      </c>
      <c r="K2123" s="6">
        <v>1</v>
      </c>
      <c r="L2123" s="6" t="str">
        <f>VLOOKUP(G2123,IDs!$Q$3:$R$22,2,0)</f>
        <v>New Delhi</v>
      </c>
      <c r="M2123" s="6">
        <f>VLOOKUP(E2123,IDs!$A$3:$C$161,3,0)</f>
        <v>2</v>
      </c>
      <c r="N2123" s="6" t="str">
        <f>VLOOKUP(M2123,IDs!$F$3:$G$17,2,0)</f>
        <v>Urology Circumcision</v>
      </c>
    </row>
    <row r="2124" spans="1:14" ht="12.75">
      <c r="A2124" s="6" t="s">
        <v>1829</v>
      </c>
      <c r="B2124" s="6">
        <v>46828</v>
      </c>
      <c r="C2124" s="6">
        <v>2</v>
      </c>
      <c r="D2124" s="6"/>
      <c r="E2124" s="6">
        <v>37</v>
      </c>
      <c r="F2124" s="6">
        <v>4</v>
      </c>
      <c r="G2124" s="6">
        <v>20</v>
      </c>
      <c r="H2124" s="24">
        <v>44722</v>
      </c>
      <c r="I2124" s="24">
        <v>44475.944444444402</v>
      </c>
      <c r="J2124" s="6">
        <v>4</v>
      </c>
      <c r="K2124" s="6">
        <v>2</v>
      </c>
      <c r="L2124" s="6" t="str">
        <f>VLOOKUP(G2124,IDs!$Q$3:$R$22,2,0)</f>
        <v>Ahmedabad</v>
      </c>
      <c r="M2124" s="6">
        <f>VLOOKUP(E2124,IDs!$A$3:$C$161,3,0)</f>
        <v>0</v>
      </c>
      <c r="N2124" s="6" t="str">
        <f>VLOOKUP(M2124,IDs!$F$3:$G$17,2,0)</f>
        <v>Not Assigned</v>
      </c>
    </row>
    <row r="2125" spans="1:14" ht="12.75">
      <c r="A2125" s="6" t="s">
        <v>1830</v>
      </c>
      <c r="B2125" s="6">
        <v>46829</v>
      </c>
      <c r="C2125" s="6">
        <v>5</v>
      </c>
      <c r="D2125" s="6"/>
      <c r="E2125" s="6">
        <v>17</v>
      </c>
      <c r="F2125" s="6">
        <v>2</v>
      </c>
      <c r="G2125" s="6">
        <v>3</v>
      </c>
      <c r="H2125" s="6"/>
      <c r="I2125" s="24">
        <v>44475.947222222203</v>
      </c>
      <c r="J2125" s="6">
        <v>2</v>
      </c>
      <c r="K2125" s="6">
        <v>5</v>
      </c>
      <c r="L2125" s="6" t="str">
        <f>VLOOKUP(G2125,IDs!$Q$3:$R$22,2,0)</f>
        <v>Mumbai</v>
      </c>
      <c r="M2125" s="6">
        <f>VLOOKUP(E2125,IDs!$A$3:$C$161,3,0)</f>
        <v>7</v>
      </c>
      <c r="N2125" s="6" t="str">
        <f>VLOOKUP(M2125,IDs!$F$3:$G$17,2,0)</f>
        <v>Cosmetic</v>
      </c>
    </row>
    <row r="2126" spans="1:14" ht="12.75">
      <c r="A2126" s="6" t="s">
        <v>1831</v>
      </c>
      <c r="B2126" s="6">
        <v>46830</v>
      </c>
      <c r="C2126" s="6">
        <v>1</v>
      </c>
      <c r="D2126" s="6"/>
      <c r="E2126" s="6">
        <v>39</v>
      </c>
      <c r="F2126" s="6">
        <v>53</v>
      </c>
      <c r="G2126" s="6">
        <v>8</v>
      </c>
      <c r="H2126" s="6"/>
      <c r="I2126" s="24">
        <v>44475.947222222203</v>
      </c>
      <c r="J2126" s="6">
        <v>53</v>
      </c>
      <c r="K2126" s="6">
        <v>1</v>
      </c>
      <c r="L2126" s="6" t="str">
        <f>VLOOKUP(G2126,IDs!$Q$3:$R$22,2,0)</f>
        <v xml:space="preserve">Tertiary </v>
      </c>
      <c r="M2126" s="6">
        <f>VLOOKUP(E2126,IDs!$A$3:$C$161,3,0)</f>
        <v>2</v>
      </c>
      <c r="N2126" s="6" t="str">
        <f>VLOOKUP(M2126,IDs!$F$3:$G$17,2,0)</f>
        <v>Urology Circumcision</v>
      </c>
    </row>
    <row r="2127" spans="1:14" ht="12.75">
      <c r="A2127" s="6" t="s">
        <v>1832</v>
      </c>
      <c r="B2127" s="6">
        <v>46831</v>
      </c>
      <c r="C2127" s="6">
        <v>1</v>
      </c>
      <c r="D2127" s="6" t="s">
        <v>49</v>
      </c>
      <c r="E2127" s="6">
        <v>135</v>
      </c>
      <c r="F2127" s="6">
        <v>53</v>
      </c>
      <c r="G2127" s="6">
        <v>1</v>
      </c>
      <c r="H2127" s="6"/>
      <c r="I2127" s="24">
        <v>44475.948611111096</v>
      </c>
      <c r="J2127" s="6">
        <v>53</v>
      </c>
      <c r="K2127" s="6">
        <v>1</v>
      </c>
      <c r="L2127" s="6" t="str">
        <f>VLOOKUP(G2127,IDs!$Q$3:$R$22,2,0)</f>
        <v>New Delhi</v>
      </c>
      <c r="M2127" s="6">
        <f>VLOOKUP(E2127,IDs!$A$3:$C$161,3,0)</f>
        <v>10</v>
      </c>
      <c r="N2127" s="6" t="str">
        <f>VLOOKUP(M2127,IDs!$F$3:$G$17,2,0)</f>
        <v>Dental</v>
      </c>
    </row>
    <row r="2128" spans="1:14" ht="12.75">
      <c r="A2128" s="6" t="s">
        <v>1831</v>
      </c>
      <c r="B2128" s="6">
        <v>46832</v>
      </c>
      <c r="C2128" s="6">
        <v>2</v>
      </c>
      <c r="D2128" s="6"/>
      <c r="E2128" s="6">
        <v>39</v>
      </c>
      <c r="F2128" s="6">
        <v>13</v>
      </c>
      <c r="G2128" s="6">
        <v>2</v>
      </c>
      <c r="H2128" s="6"/>
      <c r="I2128" s="24">
        <v>44475.951388888898</v>
      </c>
      <c r="J2128" s="6">
        <v>13</v>
      </c>
      <c r="K2128" s="6">
        <v>2</v>
      </c>
      <c r="L2128" s="6" t="str">
        <f>VLOOKUP(G2128,IDs!$Q$3:$R$22,2,0)</f>
        <v>Bangalore</v>
      </c>
      <c r="M2128" s="6">
        <f>VLOOKUP(E2128,IDs!$A$3:$C$161,3,0)</f>
        <v>2</v>
      </c>
      <c r="N2128" s="6" t="str">
        <f>VLOOKUP(M2128,IDs!$F$3:$G$17,2,0)</f>
        <v>Urology Circumcision</v>
      </c>
    </row>
    <row r="2129" spans="1:14" ht="12.75">
      <c r="A2129" s="6" t="s">
        <v>1833</v>
      </c>
      <c r="B2129" s="6">
        <v>46833</v>
      </c>
      <c r="C2129" s="6">
        <v>1</v>
      </c>
      <c r="D2129" s="6"/>
      <c r="E2129" s="6">
        <v>39</v>
      </c>
      <c r="F2129" s="6">
        <v>13</v>
      </c>
      <c r="G2129" s="6">
        <v>2</v>
      </c>
      <c r="H2129" s="24">
        <v>44478</v>
      </c>
      <c r="I2129" s="24">
        <v>44475.961111111101</v>
      </c>
      <c r="J2129" s="6">
        <v>13</v>
      </c>
      <c r="K2129" s="6">
        <v>1</v>
      </c>
      <c r="L2129" s="6" t="str">
        <f>VLOOKUP(G2129,IDs!$Q$3:$R$22,2,0)</f>
        <v>Bangalore</v>
      </c>
      <c r="M2129" s="6">
        <f>VLOOKUP(E2129,IDs!$A$3:$C$161,3,0)</f>
        <v>2</v>
      </c>
      <c r="N2129" s="6" t="str">
        <f>VLOOKUP(M2129,IDs!$F$3:$G$17,2,0)</f>
        <v>Urology Circumcision</v>
      </c>
    </row>
    <row r="2130" spans="1:14" ht="12.75">
      <c r="A2130" s="6" t="s">
        <v>1834</v>
      </c>
      <c r="B2130" s="6">
        <v>46835</v>
      </c>
      <c r="C2130" s="6">
        <v>1</v>
      </c>
      <c r="D2130" s="6"/>
      <c r="E2130" s="6">
        <v>2</v>
      </c>
      <c r="F2130" s="6">
        <v>12</v>
      </c>
      <c r="G2130" s="6">
        <v>3</v>
      </c>
      <c r="H2130" s="6"/>
      <c r="I2130" s="24">
        <v>44475.979861111096</v>
      </c>
      <c r="J2130" s="6">
        <v>12</v>
      </c>
      <c r="K2130" s="6">
        <v>1</v>
      </c>
      <c r="L2130" s="6" t="str">
        <f>VLOOKUP(G2130,IDs!$Q$3:$R$22,2,0)</f>
        <v>Mumbai</v>
      </c>
      <c r="M2130" s="6">
        <f>VLOOKUP(E2130,IDs!$A$3:$C$161,3,0)</f>
        <v>1</v>
      </c>
      <c r="N2130" s="6" t="str">
        <f>VLOOKUP(M2130,IDs!$F$3:$G$17,2,0)</f>
        <v>Proctology</v>
      </c>
    </row>
    <row r="2131" spans="1:14" ht="12.75">
      <c r="A2131" s="6" t="s">
        <v>1834</v>
      </c>
      <c r="B2131" s="6">
        <v>46836</v>
      </c>
      <c r="C2131" s="6">
        <v>1</v>
      </c>
      <c r="D2131" s="6" t="s">
        <v>54</v>
      </c>
      <c r="E2131" s="6">
        <v>2</v>
      </c>
      <c r="F2131" s="6">
        <v>10</v>
      </c>
      <c r="G2131" s="6">
        <v>3</v>
      </c>
      <c r="H2131" s="24">
        <v>44727</v>
      </c>
      <c r="I2131" s="24">
        <v>44475.980555555601</v>
      </c>
      <c r="J2131" s="6">
        <v>10</v>
      </c>
      <c r="K2131" s="6">
        <v>1</v>
      </c>
      <c r="L2131" s="6" t="str">
        <f>VLOOKUP(G2131,IDs!$Q$3:$R$22,2,0)</f>
        <v>Mumbai</v>
      </c>
      <c r="M2131" s="6">
        <f>VLOOKUP(E2131,IDs!$A$3:$C$161,3,0)</f>
        <v>1</v>
      </c>
      <c r="N2131" s="6" t="str">
        <f>VLOOKUP(M2131,IDs!$F$3:$G$17,2,0)</f>
        <v>Proctology</v>
      </c>
    </row>
    <row r="2132" spans="1:14" ht="12.75">
      <c r="A2132" s="6" t="s">
        <v>1835</v>
      </c>
      <c r="B2132" s="6">
        <v>46837</v>
      </c>
      <c r="C2132" s="6">
        <v>5</v>
      </c>
      <c r="D2132" s="6" t="s">
        <v>54</v>
      </c>
      <c r="E2132" s="6">
        <v>17</v>
      </c>
      <c r="F2132" s="6">
        <v>4</v>
      </c>
      <c r="G2132" s="6">
        <v>3</v>
      </c>
      <c r="H2132" s="24">
        <v>44727</v>
      </c>
      <c r="I2132" s="24">
        <v>44475.9819444444</v>
      </c>
      <c r="J2132" s="6">
        <v>4</v>
      </c>
      <c r="K2132" s="6">
        <v>5</v>
      </c>
      <c r="L2132" s="6" t="str">
        <f>VLOOKUP(G2132,IDs!$Q$3:$R$22,2,0)</f>
        <v>Mumbai</v>
      </c>
      <c r="M2132" s="6">
        <f>VLOOKUP(E2132,IDs!$A$3:$C$161,3,0)</f>
        <v>7</v>
      </c>
      <c r="N2132" s="6" t="str">
        <f>VLOOKUP(M2132,IDs!$F$3:$G$17,2,0)</f>
        <v>Cosmetic</v>
      </c>
    </row>
    <row r="2133" spans="1:14" ht="12.75">
      <c r="A2133" s="6" t="s">
        <v>1836</v>
      </c>
      <c r="B2133" s="6">
        <v>46838</v>
      </c>
      <c r="C2133" s="6">
        <v>1</v>
      </c>
      <c r="D2133" s="6"/>
      <c r="E2133" s="6">
        <v>39</v>
      </c>
      <c r="F2133" s="6">
        <v>39</v>
      </c>
      <c r="G2133" s="6">
        <v>1</v>
      </c>
      <c r="H2133" s="6"/>
      <c r="I2133" s="24">
        <v>44475.984027777798</v>
      </c>
      <c r="J2133" s="6">
        <v>39</v>
      </c>
      <c r="K2133" s="6">
        <v>1</v>
      </c>
      <c r="L2133" s="6" t="str">
        <f>VLOOKUP(G2133,IDs!$Q$3:$R$22,2,0)</f>
        <v>New Delhi</v>
      </c>
      <c r="M2133" s="6">
        <f>VLOOKUP(E2133,IDs!$A$3:$C$161,3,0)</f>
        <v>2</v>
      </c>
      <c r="N2133" s="6" t="str">
        <f>VLOOKUP(M2133,IDs!$F$3:$G$17,2,0)</f>
        <v>Urology Circumcision</v>
      </c>
    </row>
    <row r="2134" spans="1:14" ht="12.75">
      <c r="A2134" s="6" t="s">
        <v>1837</v>
      </c>
      <c r="B2134" s="6">
        <v>46839</v>
      </c>
      <c r="C2134" s="6">
        <v>2</v>
      </c>
      <c r="D2134" s="6"/>
      <c r="E2134" s="6">
        <v>37</v>
      </c>
      <c r="F2134" s="6">
        <v>4</v>
      </c>
      <c r="G2134" s="6">
        <v>2</v>
      </c>
      <c r="H2134" s="24">
        <v>44734</v>
      </c>
      <c r="I2134" s="24">
        <v>44475.996527777803</v>
      </c>
      <c r="J2134" s="6">
        <v>4</v>
      </c>
      <c r="K2134" s="6">
        <v>2</v>
      </c>
      <c r="L2134" s="6" t="str">
        <f>VLOOKUP(G2134,IDs!$Q$3:$R$22,2,0)</f>
        <v>Bangalore</v>
      </c>
      <c r="M2134" s="6">
        <f>VLOOKUP(E2134,IDs!$A$3:$C$161,3,0)</f>
        <v>0</v>
      </c>
      <c r="N2134" s="6" t="str">
        <f>VLOOKUP(M2134,IDs!$F$3:$G$17,2,0)</f>
        <v>Not Assigned</v>
      </c>
    </row>
    <row r="2135" spans="1:14" ht="12.75">
      <c r="A2135" s="6" t="s">
        <v>1080</v>
      </c>
      <c r="B2135" s="6">
        <v>46840</v>
      </c>
      <c r="C2135" s="6">
        <v>1</v>
      </c>
      <c r="D2135" s="6"/>
      <c r="E2135" s="6">
        <v>2</v>
      </c>
      <c r="F2135" s="6">
        <v>2</v>
      </c>
      <c r="G2135" s="6">
        <v>2</v>
      </c>
      <c r="H2135" s="6"/>
      <c r="I2135" s="24">
        <v>44475.997916666704</v>
      </c>
      <c r="J2135" s="6">
        <v>2</v>
      </c>
      <c r="K2135" s="6">
        <v>1</v>
      </c>
      <c r="L2135" s="6" t="str">
        <f>VLOOKUP(G2135,IDs!$Q$3:$R$22,2,0)</f>
        <v>Bangalore</v>
      </c>
      <c r="M2135" s="6">
        <f>VLOOKUP(E2135,IDs!$A$3:$C$161,3,0)</f>
        <v>1</v>
      </c>
      <c r="N2135" s="6" t="str">
        <f>VLOOKUP(M2135,IDs!$F$3:$G$17,2,0)</f>
        <v>Proctology</v>
      </c>
    </row>
    <row r="2136" spans="1:14" ht="12.75">
      <c r="A2136" s="6" t="s">
        <v>1080</v>
      </c>
      <c r="B2136" s="6">
        <v>46841</v>
      </c>
      <c r="C2136" s="6">
        <v>1</v>
      </c>
      <c r="D2136" s="6"/>
      <c r="E2136" s="6">
        <v>2</v>
      </c>
      <c r="F2136" s="6">
        <v>2</v>
      </c>
      <c r="G2136" s="6">
        <v>2</v>
      </c>
      <c r="H2136" s="6"/>
      <c r="I2136" s="24">
        <v>44475.998611111099</v>
      </c>
      <c r="J2136" s="6">
        <v>2</v>
      </c>
      <c r="K2136" s="6">
        <v>1</v>
      </c>
      <c r="L2136" s="6" t="str">
        <f>VLOOKUP(G2136,IDs!$Q$3:$R$22,2,0)</f>
        <v>Bangalore</v>
      </c>
      <c r="M2136" s="6">
        <f>VLOOKUP(E2136,IDs!$A$3:$C$161,3,0)</f>
        <v>1</v>
      </c>
      <c r="N2136" s="6" t="str">
        <f>VLOOKUP(M2136,IDs!$F$3:$G$17,2,0)</f>
        <v>Proctology</v>
      </c>
    </row>
    <row r="2137" spans="1:14" ht="12.75">
      <c r="A2137" s="6" t="s">
        <v>1838</v>
      </c>
      <c r="B2137" s="6">
        <v>46842</v>
      </c>
      <c r="C2137" s="6">
        <v>5</v>
      </c>
      <c r="D2137" s="6" t="s">
        <v>49</v>
      </c>
      <c r="E2137" s="6">
        <v>17</v>
      </c>
      <c r="F2137" s="6">
        <v>12</v>
      </c>
      <c r="G2137" s="6">
        <v>6</v>
      </c>
      <c r="H2137" s="6"/>
      <c r="I2137" s="24">
        <v>44475.999305555597</v>
      </c>
      <c r="J2137" s="6">
        <v>12</v>
      </c>
      <c r="K2137" s="6">
        <v>5</v>
      </c>
      <c r="L2137" s="6" t="str">
        <f>VLOOKUP(G2137,IDs!$Q$3:$R$22,2,0)</f>
        <v>Pune</v>
      </c>
      <c r="M2137" s="6">
        <f>VLOOKUP(E2137,IDs!$A$3:$C$161,3,0)</f>
        <v>7</v>
      </c>
      <c r="N2137" s="6" t="str">
        <f>VLOOKUP(M2137,IDs!$F$3:$G$17,2,0)</f>
        <v>Cosmetic</v>
      </c>
    </row>
    <row r="2138" spans="1:14" ht="12.75">
      <c r="A2138" s="6" t="s">
        <v>1839</v>
      </c>
      <c r="B2138" s="6">
        <v>46843</v>
      </c>
      <c r="C2138" s="6">
        <v>1</v>
      </c>
      <c r="D2138" s="6"/>
      <c r="E2138" s="6">
        <v>39</v>
      </c>
      <c r="F2138" s="6">
        <v>2</v>
      </c>
      <c r="G2138" s="6">
        <v>1</v>
      </c>
      <c r="H2138" s="6"/>
      <c r="I2138" s="24">
        <v>44476.000694444403</v>
      </c>
      <c r="J2138" s="6">
        <v>2</v>
      </c>
      <c r="K2138" s="6">
        <v>1</v>
      </c>
      <c r="L2138" s="6" t="str">
        <f>VLOOKUP(G2138,IDs!$Q$3:$R$22,2,0)</f>
        <v>New Delhi</v>
      </c>
      <c r="M2138" s="6">
        <f>VLOOKUP(E2138,IDs!$A$3:$C$161,3,0)</f>
        <v>2</v>
      </c>
      <c r="N2138" s="6" t="str">
        <f>VLOOKUP(M2138,IDs!$F$3:$G$17,2,0)</f>
        <v>Urology Circumcision</v>
      </c>
    </row>
    <row r="2139" spans="1:14" ht="12.75">
      <c r="A2139" s="6" t="s">
        <v>1839</v>
      </c>
      <c r="B2139" s="6">
        <v>46844</v>
      </c>
      <c r="C2139" s="6">
        <v>4</v>
      </c>
      <c r="D2139" s="6" t="s">
        <v>54</v>
      </c>
      <c r="E2139" s="6">
        <v>14</v>
      </c>
      <c r="F2139" s="6">
        <v>4</v>
      </c>
      <c r="G2139" s="6">
        <v>4</v>
      </c>
      <c r="H2139" s="24">
        <v>44791</v>
      </c>
      <c r="I2139" s="24">
        <v>44476.001388888901</v>
      </c>
      <c r="J2139" s="6">
        <v>4</v>
      </c>
      <c r="K2139" s="6">
        <v>4</v>
      </c>
      <c r="L2139" s="6" t="str">
        <f>VLOOKUP(G2139,IDs!$Q$3:$R$22,2,0)</f>
        <v>Hyderabad</v>
      </c>
      <c r="M2139" s="6">
        <f>VLOOKUP(E2139,IDs!$A$3:$C$161,3,0)</f>
        <v>6</v>
      </c>
      <c r="N2139" s="6" t="str">
        <f>VLOOKUP(M2139,IDs!$F$3:$G$17,2,0)</f>
        <v>Kidney Stone</v>
      </c>
    </row>
    <row r="2140" spans="1:14" ht="12.75">
      <c r="A2140" s="6" t="s">
        <v>1840</v>
      </c>
      <c r="B2140" s="6">
        <v>46845</v>
      </c>
      <c r="C2140" s="6">
        <v>1</v>
      </c>
      <c r="D2140" s="6" t="s">
        <v>49</v>
      </c>
      <c r="E2140" s="6">
        <v>2</v>
      </c>
      <c r="F2140" s="6">
        <v>2</v>
      </c>
      <c r="G2140" s="6">
        <v>2</v>
      </c>
      <c r="H2140" s="6"/>
      <c r="I2140" s="24">
        <v>44476.003472222197</v>
      </c>
      <c r="J2140" s="6">
        <v>2</v>
      </c>
      <c r="K2140" s="6">
        <v>1</v>
      </c>
      <c r="L2140" s="6" t="str">
        <f>VLOOKUP(G2140,IDs!$Q$3:$R$22,2,0)</f>
        <v>Bangalore</v>
      </c>
      <c r="M2140" s="6">
        <f>VLOOKUP(E2140,IDs!$A$3:$C$161,3,0)</f>
        <v>1</v>
      </c>
      <c r="N2140" s="6" t="str">
        <f>VLOOKUP(M2140,IDs!$F$3:$G$17,2,0)</f>
        <v>Proctology</v>
      </c>
    </row>
    <row r="2141" spans="1:14" ht="12.75">
      <c r="A2141" s="6" t="s">
        <v>1841</v>
      </c>
      <c r="B2141" s="6">
        <v>46846</v>
      </c>
      <c r="C2141" s="6">
        <v>1</v>
      </c>
      <c r="D2141" s="6"/>
      <c r="E2141" s="6">
        <v>2</v>
      </c>
      <c r="F2141" s="6">
        <v>13</v>
      </c>
      <c r="G2141" s="6">
        <v>2</v>
      </c>
      <c r="H2141" s="23">
        <v>44487</v>
      </c>
      <c r="I2141" s="24">
        <v>44476.018750000003</v>
      </c>
      <c r="J2141" s="6">
        <v>13</v>
      </c>
      <c r="K2141" s="6">
        <v>1</v>
      </c>
      <c r="L2141" s="6" t="str">
        <f>VLOOKUP(G2141,IDs!$Q$3:$R$22,2,0)</f>
        <v>Bangalore</v>
      </c>
      <c r="M2141" s="6">
        <f>VLOOKUP(E2141,IDs!$A$3:$C$161,3,0)</f>
        <v>1</v>
      </c>
      <c r="N2141" s="6" t="str">
        <f>VLOOKUP(M2141,IDs!$F$3:$G$17,2,0)</f>
        <v>Proctology</v>
      </c>
    </row>
    <row r="2142" spans="1:14" ht="12.75">
      <c r="A2142" s="6" t="s">
        <v>1842</v>
      </c>
      <c r="B2142" s="6">
        <v>46847</v>
      </c>
      <c r="C2142" s="6">
        <v>1</v>
      </c>
      <c r="D2142" s="6" t="s">
        <v>49</v>
      </c>
      <c r="E2142" s="6">
        <v>2</v>
      </c>
      <c r="F2142" s="6">
        <v>34</v>
      </c>
      <c r="G2142" s="6">
        <v>1</v>
      </c>
      <c r="H2142" s="6"/>
      <c r="I2142" s="24">
        <v>44476.019444444399</v>
      </c>
      <c r="J2142" s="6">
        <v>34</v>
      </c>
      <c r="K2142" s="6">
        <v>1</v>
      </c>
      <c r="L2142" s="6" t="str">
        <f>VLOOKUP(G2142,IDs!$Q$3:$R$22,2,0)</f>
        <v>New Delhi</v>
      </c>
      <c r="M2142" s="6">
        <f>VLOOKUP(E2142,IDs!$A$3:$C$161,3,0)</f>
        <v>1</v>
      </c>
      <c r="N2142" s="6" t="str">
        <f>VLOOKUP(M2142,IDs!$F$3:$G$17,2,0)</f>
        <v>Proctology</v>
      </c>
    </row>
    <row r="2143" spans="1:14" ht="12.75">
      <c r="A2143" s="6" t="s">
        <v>1843</v>
      </c>
      <c r="B2143" s="6">
        <v>46848</v>
      </c>
      <c r="C2143" s="6">
        <v>1</v>
      </c>
      <c r="D2143" s="6"/>
      <c r="E2143" s="6">
        <v>14</v>
      </c>
      <c r="F2143" s="6">
        <v>2</v>
      </c>
      <c r="G2143" s="6">
        <v>1</v>
      </c>
      <c r="H2143" s="6"/>
      <c r="I2143" s="24">
        <v>44476.020138888904</v>
      </c>
      <c r="J2143" s="6">
        <v>2</v>
      </c>
      <c r="K2143" s="6">
        <v>1</v>
      </c>
      <c r="L2143" s="6" t="str">
        <f>VLOOKUP(G2143,IDs!$Q$3:$R$22,2,0)</f>
        <v>New Delhi</v>
      </c>
      <c r="M2143" s="6">
        <f>VLOOKUP(E2143,IDs!$A$3:$C$161,3,0)</f>
        <v>6</v>
      </c>
      <c r="N2143" s="6" t="str">
        <f>VLOOKUP(M2143,IDs!$F$3:$G$17,2,0)</f>
        <v>Kidney Stone</v>
      </c>
    </row>
    <row r="2144" spans="1:14" ht="12.75">
      <c r="A2144" s="6" t="s">
        <v>1844</v>
      </c>
      <c r="B2144" s="6">
        <v>46849</v>
      </c>
      <c r="C2144" s="6">
        <v>2</v>
      </c>
      <c r="D2144" s="6"/>
      <c r="E2144" s="6">
        <v>37</v>
      </c>
      <c r="F2144" s="6">
        <v>2</v>
      </c>
      <c r="G2144" s="6">
        <v>3</v>
      </c>
      <c r="H2144" s="6"/>
      <c r="I2144" s="24">
        <v>44476.027777777803</v>
      </c>
      <c r="J2144" s="6">
        <v>2</v>
      </c>
      <c r="K2144" s="6">
        <v>2</v>
      </c>
      <c r="L2144" s="6" t="str">
        <f>VLOOKUP(G2144,IDs!$Q$3:$R$22,2,0)</f>
        <v>Mumbai</v>
      </c>
      <c r="M2144" s="6">
        <f>VLOOKUP(E2144,IDs!$A$3:$C$161,3,0)</f>
        <v>0</v>
      </c>
      <c r="N2144" s="6" t="str">
        <f>VLOOKUP(M2144,IDs!$F$3:$G$17,2,0)</f>
        <v>Not Assigned</v>
      </c>
    </row>
    <row r="2145" spans="1:14" ht="12.75">
      <c r="A2145" s="6" t="s">
        <v>1845</v>
      </c>
      <c r="B2145" s="6">
        <v>46850</v>
      </c>
      <c r="C2145" s="6">
        <v>1</v>
      </c>
      <c r="D2145" s="6" t="s">
        <v>54</v>
      </c>
      <c r="E2145" s="6">
        <v>39</v>
      </c>
      <c r="F2145" s="6">
        <v>13</v>
      </c>
      <c r="G2145" s="6">
        <v>6</v>
      </c>
      <c r="H2145" s="24">
        <v>44727</v>
      </c>
      <c r="I2145" s="24">
        <v>44476.027777777803</v>
      </c>
      <c r="J2145" s="6">
        <v>13</v>
      </c>
      <c r="K2145" s="6">
        <v>1</v>
      </c>
      <c r="L2145" s="6" t="str">
        <f>VLOOKUP(G2145,IDs!$Q$3:$R$22,2,0)</f>
        <v>Pune</v>
      </c>
      <c r="M2145" s="6">
        <f>VLOOKUP(E2145,IDs!$A$3:$C$161,3,0)</f>
        <v>2</v>
      </c>
      <c r="N2145" s="6" t="str">
        <f>VLOOKUP(M2145,IDs!$F$3:$G$17,2,0)</f>
        <v>Urology Circumcision</v>
      </c>
    </row>
    <row r="2146" spans="1:14" ht="12.75">
      <c r="A2146" s="6" t="s">
        <v>1846</v>
      </c>
      <c r="B2146" s="6">
        <v>46851</v>
      </c>
      <c r="C2146" s="6">
        <v>1</v>
      </c>
      <c r="D2146" s="6" t="s">
        <v>63</v>
      </c>
      <c r="E2146" s="6">
        <v>39</v>
      </c>
      <c r="F2146" s="6">
        <v>39</v>
      </c>
      <c r="G2146" s="6">
        <v>3</v>
      </c>
      <c r="H2146" s="24">
        <v>44614</v>
      </c>
      <c r="I2146" s="24">
        <v>44476.034027777801</v>
      </c>
      <c r="J2146" s="6">
        <v>39</v>
      </c>
      <c r="K2146" s="6">
        <v>1</v>
      </c>
      <c r="L2146" s="6" t="str">
        <f>VLOOKUP(G2146,IDs!$Q$3:$R$22,2,0)</f>
        <v>Mumbai</v>
      </c>
      <c r="M2146" s="6">
        <f>VLOOKUP(E2146,IDs!$A$3:$C$161,3,0)</f>
        <v>2</v>
      </c>
      <c r="N2146" s="6" t="str">
        <f>VLOOKUP(M2146,IDs!$F$3:$G$17,2,0)</f>
        <v>Urology Circumcision</v>
      </c>
    </row>
    <row r="2147" spans="1:14" ht="12.75">
      <c r="A2147" s="6" t="s">
        <v>1847</v>
      </c>
      <c r="B2147" s="6">
        <v>46858</v>
      </c>
      <c r="C2147" s="6">
        <v>5</v>
      </c>
      <c r="D2147" s="6"/>
      <c r="E2147" s="6">
        <v>17</v>
      </c>
      <c r="F2147" s="6">
        <v>39</v>
      </c>
      <c r="G2147" s="6">
        <v>3</v>
      </c>
      <c r="H2147" s="6"/>
      <c r="I2147" s="24">
        <v>44476.048611111102</v>
      </c>
      <c r="J2147" s="6">
        <v>39</v>
      </c>
      <c r="K2147" s="6">
        <v>5</v>
      </c>
      <c r="L2147" s="6" t="str">
        <f>VLOOKUP(G2147,IDs!$Q$3:$R$22,2,0)</f>
        <v>Mumbai</v>
      </c>
      <c r="M2147" s="6">
        <f>VLOOKUP(E2147,IDs!$A$3:$C$161,3,0)</f>
        <v>7</v>
      </c>
      <c r="N2147" s="6" t="str">
        <f>VLOOKUP(M2147,IDs!$F$3:$G$17,2,0)</f>
        <v>Cosmetic</v>
      </c>
    </row>
    <row r="2148" spans="1:14" ht="12.75">
      <c r="A2148" s="6" t="s">
        <v>1848</v>
      </c>
      <c r="B2148" s="6">
        <v>46859</v>
      </c>
      <c r="C2148" s="6">
        <v>2</v>
      </c>
      <c r="D2148" s="6"/>
      <c r="E2148" s="6">
        <v>37</v>
      </c>
      <c r="F2148" s="6">
        <v>2</v>
      </c>
      <c r="G2148" s="6">
        <v>1</v>
      </c>
      <c r="H2148" s="6"/>
      <c r="I2148" s="24">
        <v>44476.048611111102</v>
      </c>
      <c r="J2148" s="6">
        <v>2</v>
      </c>
      <c r="K2148" s="6">
        <v>2</v>
      </c>
      <c r="L2148" s="6" t="str">
        <f>VLOOKUP(G2148,IDs!$Q$3:$R$22,2,0)</f>
        <v>New Delhi</v>
      </c>
      <c r="M2148" s="6">
        <f>VLOOKUP(E2148,IDs!$A$3:$C$161,3,0)</f>
        <v>0</v>
      </c>
      <c r="N2148" s="6" t="str">
        <f>VLOOKUP(M2148,IDs!$F$3:$G$17,2,0)</f>
        <v>Not Assigned</v>
      </c>
    </row>
    <row r="2149" spans="1:14" ht="12.75">
      <c r="A2149" s="6" t="s">
        <v>1849</v>
      </c>
      <c r="B2149" s="6">
        <v>46860</v>
      </c>
      <c r="C2149" s="6">
        <v>5</v>
      </c>
      <c r="D2149" s="6"/>
      <c r="E2149" s="6">
        <v>17</v>
      </c>
      <c r="F2149" s="6">
        <v>2</v>
      </c>
      <c r="G2149" s="6">
        <v>1</v>
      </c>
      <c r="H2149" s="6"/>
      <c r="I2149" s="24">
        <v>44476.0493055556</v>
      </c>
      <c r="J2149" s="6">
        <v>2</v>
      </c>
      <c r="K2149" s="6">
        <v>5</v>
      </c>
      <c r="L2149" s="6" t="str">
        <f>VLOOKUP(G2149,IDs!$Q$3:$R$22,2,0)</f>
        <v>New Delhi</v>
      </c>
      <c r="M2149" s="6">
        <f>VLOOKUP(E2149,IDs!$A$3:$C$161,3,0)</f>
        <v>7</v>
      </c>
      <c r="N2149" s="6" t="str">
        <f>VLOOKUP(M2149,IDs!$F$3:$G$17,2,0)</f>
        <v>Cosmetic</v>
      </c>
    </row>
    <row r="2150" spans="1:14" ht="12.75">
      <c r="A2150" s="6" t="s">
        <v>1850</v>
      </c>
      <c r="B2150" s="6">
        <v>46861</v>
      </c>
      <c r="C2150" s="6">
        <v>1</v>
      </c>
      <c r="D2150" s="6" t="s">
        <v>49</v>
      </c>
      <c r="E2150" s="6">
        <v>20</v>
      </c>
      <c r="F2150" s="6">
        <v>13</v>
      </c>
      <c r="G2150" s="6">
        <v>3</v>
      </c>
      <c r="H2150" s="6"/>
      <c r="I2150" s="24">
        <v>44476.055555555598</v>
      </c>
      <c r="J2150" s="6">
        <v>13</v>
      </c>
      <c r="K2150" s="6">
        <v>1</v>
      </c>
      <c r="L2150" s="6" t="str">
        <f>VLOOKUP(G2150,IDs!$Q$3:$R$22,2,0)</f>
        <v>Mumbai</v>
      </c>
      <c r="M2150" s="6">
        <f>VLOOKUP(E2150,IDs!$A$3:$C$161,3,0)</f>
        <v>1</v>
      </c>
      <c r="N2150" s="6" t="str">
        <f>VLOOKUP(M2150,IDs!$F$3:$G$17,2,0)</f>
        <v>Proctology</v>
      </c>
    </row>
    <row r="2151" spans="1:14" ht="12.75">
      <c r="A2151" s="6" t="s">
        <v>1851</v>
      </c>
      <c r="B2151" s="6">
        <v>46863</v>
      </c>
      <c r="C2151" s="6">
        <v>5</v>
      </c>
      <c r="D2151" s="6"/>
      <c r="E2151" s="6">
        <v>17</v>
      </c>
      <c r="F2151" s="6">
        <v>2</v>
      </c>
      <c r="G2151" s="6">
        <v>3</v>
      </c>
      <c r="H2151" s="6"/>
      <c r="I2151" s="24">
        <v>44476.063888888901</v>
      </c>
      <c r="J2151" s="6">
        <v>2</v>
      </c>
      <c r="K2151" s="6">
        <v>5</v>
      </c>
      <c r="L2151" s="6" t="str">
        <f>VLOOKUP(G2151,IDs!$Q$3:$R$22,2,0)</f>
        <v>Mumbai</v>
      </c>
      <c r="M2151" s="6">
        <f>VLOOKUP(E2151,IDs!$A$3:$C$161,3,0)</f>
        <v>7</v>
      </c>
      <c r="N2151" s="6" t="str">
        <f>VLOOKUP(M2151,IDs!$F$3:$G$17,2,0)</f>
        <v>Cosmetic</v>
      </c>
    </row>
    <row r="2152" spans="1:14" ht="12.75">
      <c r="A2152" s="6" t="s">
        <v>1852</v>
      </c>
      <c r="B2152" s="6">
        <v>46866</v>
      </c>
      <c r="C2152" s="6">
        <v>1</v>
      </c>
      <c r="D2152" s="6"/>
      <c r="E2152" s="6">
        <v>39</v>
      </c>
      <c r="F2152" s="6">
        <v>12</v>
      </c>
      <c r="G2152" s="6">
        <v>1</v>
      </c>
      <c r="H2152" s="6"/>
      <c r="I2152" s="24">
        <v>44476.086805555598</v>
      </c>
      <c r="J2152" s="6">
        <v>12</v>
      </c>
      <c r="K2152" s="6">
        <v>1</v>
      </c>
      <c r="L2152" s="6" t="str">
        <f>VLOOKUP(G2152,IDs!$Q$3:$R$22,2,0)</f>
        <v>New Delhi</v>
      </c>
      <c r="M2152" s="6">
        <f>VLOOKUP(E2152,IDs!$A$3:$C$161,3,0)</f>
        <v>2</v>
      </c>
      <c r="N2152" s="6" t="str">
        <f>VLOOKUP(M2152,IDs!$F$3:$G$17,2,0)</f>
        <v>Urology Circumcision</v>
      </c>
    </row>
    <row r="2153" spans="1:14" ht="12.75">
      <c r="A2153" s="6" t="s">
        <v>1853</v>
      </c>
      <c r="B2153" s="6">
        <v>46867</v>
      </c>
      <c r="C2153" s="6">
        <v>2</v>
      </c>
      <c r="D2153" s="6"/>
      <c r="E2153" s="6">
        <v>37</v>
      </c>
      <c r="F2153" s="6">
        <v>2</v>
      </c>
      <c r="G2153" s="6">
        <v>8</v>
      </c>
      <c r="H2153" s="6"/>
      <c r="I2153" s="24">
        <v>44476.100694444402</v>
      </c>
      <c r="J2153" s="6">
        <v>2</v>
      </c>
      <c r="K2153" s="6">
        <v>2</v>
      </c>
      <c r="L2153" s="6" t="str">
        <f>VLOOKUP(G2153,IDs!$Q$3:$R$22,2,0)</f>
        <v xml:space="preserve">Tertiary </v>
      </c>
      <c r="M2153" s="6">
        <f>VLOOKUP(E2153,IDs!$A$3:$C$161,3,0)</f>
        <v>0</v>
      </c>
      <c r="N2153" s="6" t="str">
        <f>VLOOKUP(M2153,IDs!$F$3:$G$17,2,0)</f>
        <v>Not Assigned</v>
      </c>
    </row>
    <row r="2154" spans="1:14" ht="12.75">
      <c r="A2154" s="6" t="s">
        <v>1854</v>
      </c>
      <c r="B2154" s="6">
        <v>46868</v>
      </c>
      <c r="C2154" s="6">
        <v>5</v>
      </c>
      <c r="D2154" s="6"/>
      <c r="E2154" s="6">
        <v>17</v>
      </c>
      <c r="F2154" s="6">
        <v>4</v>
      </c>
      <c r="G2154" s="6">
        <v>1</v>
      </c>
      <c r="H2154" s="6"/>
      <c r="I2154" s="24">
        <v>44476.100694444402</v>
      </c>
      <c r="J2154" s="6">
        <v>4</v>
      </c>
      <c r="K2154" s="6">
        <v>5</v>
      </c>
      <c r="L2154" s="6" t="str">
        <f>VLOOKUP(G2154,IDs!$Q$3:$R$22,2,0)</f>
        <v>New Delhi</v>
      </c>
      <c r="M2154" s="6">
        <f>VLOOKUP(E2154,IDs!$A$3:$C$161,3,0)</f>
        <v>7</v>
      </c>
      <c r="N2154" s="6" t="str">
        <f>VLOOKUP(M2154,IDs!$F$3:$G$17,2,0)</f>
        <v>Cosmetic</v>
      </c>
    </row>
    <row r="2155" spans="1:14" ht="12.75">
      <c r="A2155" s="6" t="s">
        <v>1855</v>
      </c>
      <c r="B2155" s="6">
        <v>46870</v>
      </c>
      <c r="C2155" s="6">
        <v>1</v>
      </c>
      <c r="D2155" s="6"/>
      <c r="E2155" s="6">
        <v>20</v>
      </c>
      <c r="F2155" s="6">
        <v>13</v>
      </c>
      <c r="G2155" s="6">
        <v>4</v>
      </c>
      <c r="H2155" s="6"/>
      <c r="I2155" s="24">
        <v>44476.110416666699</v>
      </c>
      <c r="J2155" s="6">
        <v>13</v>
      </c>
      <c r="K2155" s="6">
        <v>1</v>
      </c>
      <c r="L2155" s="6" t="str">
        <f>VLOOKUP(G2155,IDs!$Q$3:$R$22,2,0)</f>
        <v>Hyderabad</v>
      </c>
      <c r="M2155" s="6">
        <f>VLOOKUP(E2155,IDs!$A$3:$C$161,3,0)</f>
        <v>1</v>
      </c>
      <c r="N2155" s="6" t="str">
        <f>VLOOKUP(M2155,IDs!$F$3:$G$17,2,0)</f>
        <v>Proctology</v>
      </c>
    </row>
    <row r="2156" spans="1:14" ht="12.75">
      <c r="A2156" s="6" t="s">
        <v>1856</v>
      </c>
      <c r="B2156" s="6">
        <v>46871</v>
      </c>
      <c r="C2156" s="6">
        <v>1</v>
      </c>
      <c r="D2156" s="6"/>
      <c r="E2156" s="6">
        <v>39</v>
      </c>
      <c r="F2156" s="6">
        <v>2</v>
      </c>
      <c r="G2156" s="6">
        <v>1</v>
      </c>
      <c r="H2156" s="6"/>
      <c r="I2156" s="24">
        <v>44476.125</v>
      </c>
      <c r="J2156" s="6">
        <v>2</v>
      </c>
      <c r="K2156" s="6">
        <v>1</v>
      </c>
      <c r="L2156" s="6" t="str">
        <f>VLOOKUP(G2156,IDs!$Q$3:$R$22,2,0)</f>
        <v>New Delhi</v>
      </c>
      <c r="M2156" s="6">
        <f>VLOOKUP(E2156,IDs!$A$3:$C$161,3,0)</f>
        <v>2</v>
      </c>
      <c r="N2156" s="6" t="str">
        <f>VLOOKUP(M2156,IDs!$F$3:$G$17,2,0)</f>
        <v>Urology Circumcision</v>
      </c>
    </row>
    <row r="2157" spans="1:14" ht="12.75">
      <c r="A2157" s="6" t="s">
        <v>1857</v>
      </c>
      <c r="B2157" s="6">
        <v>46872</v>
      </c>
      <c r="C2157" s="6">
        <v>5</v>
      </c>
      <c r="D2157" s="6"/>
      <c r="E2157" s="6">
        <v>2</v>
      </c>
      <c r="F2157" s="6">
        <v>13</v>
      </c>
      <c r="G2157" s="6">
        <v>20</v>
      </c>
      <c r="H2157" s="24">
        <v>44722</v>
      </c>
      <c r="I2157" s="24">
        <v>44476.140972222202</v>
      </c>
      <c r="J2157" s="6">
        <v>13</v>
      </c>
      <c r="K2157" s="6">
        <v>5</v>
      </c>
      <c r="L2157" s="6" t="str">
        <f>VLOOKUP(G2157,IDs!$Q$3:$R$22,2,0)</f>
        <v>Ahmedabad</v>
      </c>
      <c r="M2157" s="6">
        <f>VLOOKUP(E2157,IDs!$A$3:$C$161,3,0)</f>
        <v>1</v>
      </c>
      <c r="N2157" s="6" t="str">
        <f>VLOOKUP(M2157,IDs!$F$3:$G$17,2,0)</f>
        <v>Proctology</v>
      </c>
    </row>
    <row r="2158" spans="1:14" ht="12.75">
      <c r="A2158" s="6" t="s">
        <v>1858</v>
      </c>
      <c r="B2158" s="6">
        <v>46873</v>
      </c>
      <c r="C2158" s="6">
        <v>1</v>
      </c>
      <c r="D2158" s="6" t="s">
        <v>49</v>
      </c>
      <c r="E2158" s="6">
        <v>17</v>
      </c>
      <c r="F2158" s="6">
        <v>18</v>
      </c>
      <c r="G2158" s="6">
        <v>2</v>
      </c>
      <c r="H2158" s="23">
        <v>44549</v>
      </c>
      <c r="I2158" s="24">
        <v>44476.156944444403</v>
      </c>
      <c r="J2158" s="6">
        <v>18</v>
      </c>
      <c r="K2158" s="6">
        <v>1</v>
      </c>
      <c r="L2158" s="6" t="str">
        <f>VLOOKUP(G2158,IDs!$Q$3:$R$22,2,0)</f>
        <v>Bangalore</v>
      </c>
      <c r="M2158" s="6">
        <f>VLOOKUP(E2158,IDs!$A$3:$C$161,3,0)</f>
        <v>7</v>
      </c>
      <c r="N2158" s="6" t="str">
        <f>VLOOKUP(M2158,IDs!$F$3:$G$17,2,0)</f>
        <v>Cosmetic</v>
      </c>
    </row>
    <row r="2159" spans="1:14" ht="12.75">
      <c r="A2159" s="6" t="s">
        <v>1859</v>
      </c>
      <c r="B2159" s="6">
        <v>46875</v>
      </c>
      <c r="C2159" s="6">
        <v>1</v>
      </c>
      <c r="D2159" s="6" t="s">
        <v>54</v>
      </c>
      <c r="E2159" s="6">
        <v>17</v>
      </c>
      <c r="F2159" s="6">
        <v>54</v>
      </c>
      <c r="G2159" s="6">
        <v>3</v>
      </c>
      <c r="H2159" s="24">
        <v>44727</v>
      </c>
      <c r="I2159" s="24">
        <v>44476.1694444444</v>
      </c>
      <c r="J2159" s="6">
        <v>54</v>
      </c>
      <c r="K2159" s="6">
        <v>1</v>
      </c>
      <c r="L2159" s="6" t="str">
        <f>VLOOKUP(G2159,IDs!$Q$3:$R$22,2,0)</f>
        <v>Mumbai</v>
      </c>
      <c r="M2159" s="6">
        <f>VLOOKUP(E2159,IDs!$A$3:$C$161,3,0)</f>
        <v>7</v>
      </c>
      <c r="N2159" s="6" t="str">
        <f>VLOOKUP(M2159,IDs!$F$3:$G$17,2,0)</f>
        <v>Cosmetic</v>
      </c>
    </row>
    <row r="2160" spans="1:14" ht="12.75">
      <c r="A2160" s="6" t="s">
        <v>1860</v>
      </c>
      <c r="B2160" s="6">
        <v>46876</v>
      </c>
      <c r="C2160" s="6">
        <v>1</v>
      </c>
      <c r="D2160" s="6" t="s">
        <v>49</v>
      </c>
      <c r="E2160" s="6">
        <v>17</v>
      </c>
      <c r="F2160" s="6">
        <v>13</v>
      </c>
      <c r="G2160" s="6">
        <v>1</v>
      </c>
      <c r="H2160" s="23">
        <v>44560</v>
      </c>
      <c r="I2160" s="24">
        <v>44476.193055555603</v>
      </c>
      <c r="J2160" s="6">
        <v>13</v>
      </c>
      <c r="K2160" s="6">
        <v>1</v>
      </c>
      <c r="L2160" s="6" t="str">
        <f>VLOOKUP(G2160,IDs!$Q$3:$R$22,2,0)</f>
        <v>New Delhi</v>
      </c>
      <c r="M2160" s="6">
        <f>VLOOKUP(E2160,IDs!$A$3:$C$161,3,0)</f>
        <v>7</v>
      </c>
      <c r="N2160" s="6" t="str">
        <f>VLOOKUP(M2160,IDs!$F$3:$G$17,2,0)</f>
        <v>Cosmetic</v>
      </c>
    </row>
    <row r="2161" spans="1:14" ht="12.75">
      <c r="A2161" s="6" t="s">
        <v>1861</v>
      </c>
      <c r="B2161" s="6">
        <v>46877</v>
      </c>
      <c r="C2161" s="6">
        <v>1</v>
      </c>
      <c r="D2161" s="6"/>
      <c r="E2161" s="6">
        <v>5</v>
      </c>
      <c r="F2161" s="6">
        <v>53</v>
      </c>
      <c r="G2161" s="6">
        <v>2</v>
      </c>
      <c r="H2161" s="6"/>
      <c r="I2161" s="24">
        <v>44476.1965277778</v>
      </c>
      <c r="J2161" s="6">
        <v>53</v>
      </c>
      <c r="K2161" s="6">
        <v>1</v>
      </c>
      <c r="L2161" s="6" t="str">
        <f>VLOOKUP(G2161,IDs!$Q$3:$R$22,2,0)</f>
        <v>Bangalore</v>
      </c>
      <c r="M2161" s="6">
        <f>VLOOKUP(E2161,IDs!$A$3:$C$161,3,0)</f>
        <v>5</v>
      </c>
      <c r="N2161" s="6" t="str">
        <f>VLOOKUP(M2161,IDs!$F$3:$G$17,2,0)</f>
        <v>Vascular</v>
      </c>
    </row>
    <row r="2162" spans="1:14" ht="12.75">
      <c r="A2162" s="6" t="s">
        <v>1861</v>
      </c>
      <c r="B2162" s="6">
        <v>46878</v>
      </c>
      <c r="C2162" s="6">
        <v>1</v>
      </c>
      <c r="D2162" s="6"/>
      <c r="E2162" s="6">
        <v>5</v>
      </c>
      <c r="F2162" s="6">
        <v>53</v>
      </c>
      <c r="G2162" s="6">
        <v>2</v>
      </c>
      <c r="H2162" s="6"/>
      <c r="I2162" s="24">
        <v>44476.1965277778</v>
      </c>
      <c r="J2162" s="6">
        <v>53</v>
      </c>
      <c r="K2162" s="6">
        <v>1</v>
      </c>
      <c r="L2162" s="6" t="str">
        <f>VLOOKUP(G2162,IDs!$Q$3:$R$22,2,0)</f>
        <v>Bangalore</v>
      </c>
      <c r="M2162" s="6">
        <f>VLOOKUP(E2162,IDs!$A$3:$C$161,3,0)</f>
        <v>5</v>
      </c>
      <c r="N2162" s="6" t="str">
        <f>VLOOKUP(M2162,IDs!$F$3:$G$17,2,0)</f>
        <v>Vascular</v>
      </c>
    </row>
    <row r="2163" spans="1:14" ht="12.75">
      <c r="A2163" s="6" t="s">
        <v>1861</v>
      </c>
      <c r="B2163" s="6">
        <v>46879</v>
      </c>
      <c r="C2163" s="6">
        <v>4</v>
      </c>
      <c r="D2163" s="6"/>
      <c r="E2163" s="6">
        <v>5</v>
      </c>
      <c r="F2163" s="6">
        <v>53</v>
      </c>
      <c r="G2163" s="6">
        <v>2</v>
      </c>
      <c r="H2163" s="6"/>
      <c r="I2163" s="24">
        <v>44476.197222222203</v>
      </c>
      <c r="J2163" s="6">
        <v>53</v>
      </c>
      <c r="K2163" s="6">
        <v>4</v>
      </c>
      <c r="L2163" s="6" t="str">
        <f>VLOOKUP(G2163,IDs!$Q$3:$R$22,2,0)</f>
        <v>Bangalore</v>
      </c>
      <c r="M2163" s="6">
        <f>VLOOKUP(E2163,IDs!$A$3:$C$161,3,0)</f>
        <v>5</v>
      </c>
      <c r="N2163" s="6" t="str">
        <f>VLOOKUP(M2163,IDs!$F$3:$G$17,2,0)</f>
        <v>Vascular</v>
      </c>
    </row>
    <row r="2164" spans="1:14" ht="12.75">
      <c r="A2164" s="6" t="s">
        <v>1862</v>
      </c>
      <c r="B2164" s="6">
        <v>46880</v>
      </c>
      <c r="C2164" s="6">
        <v>5</v>
      </c>
      <c r="D2164" s="6"/>
      <c r="E2164" s="6">
        <v>2</v>
      </c>
      <c r="F2164" s="6">
        <v>39</v>
      </c>
      <c r="G2164" s="6">
        <v>2</v>
      </c>
      <c r="H2164" s="6"/>
      <c r="I2164" s="24">
        <v>44476.237500000003</v>
      </c>
      <c r="J2164" s="6">
        <v>39</v>
      </c>
      <c r="K2164" s="6">
        <v>5</v>
      </c>
      <c r="L2164" s="6" t="str">
        <f>VLOOKUP(G2164,IDs!$Q$3:$R$22,2,0)</f>
        <v>Bangalore</v>
      </c>
      <c r="M2164" s="6">
        <f>VLOOKUP(E2164,IDs!$A$3:$C$161,3,0)</f>
        <v>1</v>
      </c>
      <c r="N2164" s="6" t="str">
        <f>VLOOKUP(M2164,IDs!$F$3:$G$17,2,0)</f>
        <v>Proctology</v>
      </c>
    </row>
    <row r="2165" spans="1:14" ht="12.75">
      <c r="A2165" s="6" t="s">
        <v>1863</v>
      </c>
      <c r="B2165" s="6">
        <v>46881</v>
      </c>
      <c r="C2165" s="6">
        <v>5</v>
      </c>
      <c r="D2165" s="6"/>
      <c r="E2165" s="6">
        <v>2</v>
      </c>
      <c r="F2165" s="6">
        <v>13</v>
      </c>
      <c r="G2165" s="6">
        <v>2</v>
      </c>
      <c r="H2165" s="6"/>
      <c r="I2165" s="24">
        <v>44476.243750000001</v>
      </c>
      <c r="J2165" s="6">
        <v>13</v>
      </c>
      <c r="K2165" s="6">
        <v>5</v>
      </c>
      <c r="L2165" s="6" t="str">
        <f>VLOOKUP(G2165,IDs!$Q$3:$R$22,2,0)</f>
        <v>Bangalore</v>
      </c>
      <c r="M2165" s="6">
        <f>VLOOKUP(E2165,IDs!$A$3:$C$161,3,0)</f>
        <v>1</v>
      </c>
      <c r="N2165" s="6" t="str">
        <f>VLOOKUP(M2165,IDs!$F$3:$G$17,2,0)</f>
        <v>Proctology</v>
      </c>
    </row>
    <row r="2166" spans="1:14" ht="12.75">
      <c r="A2166" s="6" t="s">
        <v>1864</v>
      </c>
      <c r="B2166" s="6">
        <v>46882</v>
      </c>
      <c r="C2166" s="6">
        <v>5</v>
      </c>
      <c r="D2166" s="6"/>
      <c r="E2166" s="6">
        <v>14</v>
      </c>
      <c r="F2166" s="6">
        <v>2</v>
      </c>
      <c r="G2166" s="6">
        <v>1</v>
      </c>
      <c r="H2166" s="6"/>
      <c r="I2166" s="24">
        <v>44476.28125</v>
      </c>
      <c r="J2166" s="6">
        <v>2</v>
      </c>
      <c r="K2166" s="6">
        <v>5</v>
      </c>
      <c r="L2166" s="6" t="str">
        <f>VLOOKUP(G2166,IDs!$Q$3:$R$22,2,0)</f>
        <v>New Delhi</v>
      </c>
      <c r="M2166" s="6">
        <f>VLOOKUP(E2166,IDs!$A$3:$C$161,3,0)</f>
        <v>6</v>
      </c>
      <c r="N2166" s="6" t="str">
        <f>VLOOKUP(M2166,IDs!$F$3:$G$17,2,0)</f>
        <v>Kidney Stone</v>
      </c>
    </row>
    <row r="2167" spans="1:14" ht="12.75">
      <c r="A2167" s="6" t="s">
        <v>1865</v>
      </c>
      <c r="B2167" s="6">
        <v>46883</v>
      </c>
      <c r="C2167" s="6">
        <v>5</v>
      </c>
      <c r="D2167" s="6"/>
      <c r="E2167" s="6">
        <v>2</v>
      </c>
      <c r="F2167" s="6">
        <v>13</v>
      </c>
      <c r="G2167" s="6">
        <v>3</v>
      </c>
      <c r="H2167" s="6"/>
      <c r="I2167" s="24">
        <v>44476.284722222197</v>
      </c>
      <c r="J2167" s="6">
        <v>13</v>
      </c>
      <c r="K2167" s="6">
        <v>5</v>
      </c>
      <c r="L2167" s="6" t="str">
        <f>VLOOKUP(G2167,IDs!$Q$3:$R$22,2,0)</f>
        <v>Mumbai</v>
      </c>
      <c r="M2167" s="6">
        <f>VLOOKUP(E2167,IDs!$A$3:$C$161,3,0)</f>
        <v>1</v>
      </c>
      <c r="N2167" s="6" t="str">
        <f>VLOOKUP(M2167,IDs!$F$3:$G$17,2,0)</f>
        <v>Proctology</v>
      </c>
    </row>
    <row r="2168" spans="1:14" ht="12.75">
      <c r="A2168" s="6" t="s">
        <v>1866</v>
      </c>
      <c r="B2168" s="6">
        <v>46885</v>
      </c>
      <c r="C2168" s="6">
        <v>5</v>
      </c>
      <c r="D2168" s="6"/>
      <c r="E2168" s="6">
        <v>2</v>
      </c>
      <c r="F2168" s="6">
        <v>13</v>
      </c>
      <c r="G2168" s="6">
        <v>2</v>
      </c>
      <c r="H2168" s="6"/>
      <c r="I2168" s="24">
        <v>44476.286111111098</v>
      </c>
      <c r="J2168" s="6">
        <v>13</v>
      </c>
      <c r="K2168" s="6">
        <v>5</v>
      </c>
      <c r="L2168" s="6" t="str">
        <f>VLOOKUP(G2168,IDs!$Q$3:$R$22,2,0)</f>
        <v>Bangalore</v>
      </c>
      <c r="M2168" s="6">
        <f>VLOOKUP(E2168,IDs!$A$3:$C$161,3,0)</f>
        <v>1</v>
      </c>
      <c r="N2168" s="6" t="str">
        <f>VLOOKUP(M2168,IDs!$F$3:$G$17,2,0)</f>
        <v>Proctology</v>
      </c>
    </row>
    <row r="2169" spans="1:14" ht="12.75">
      <c r="A2169" s="6" t="s">
        <v>1867</v>
      </c>
      <c r="B2169" s="6">
        <v>46887</v>
      </c>
      <c r="C2169" s="6">
        <v>1</v>
      </c>
      <c r="D2169" s="6"/>
      <c r="E2169" s="6">
        <v>18</v>
      </c>
      <c r="F2169" s="6">
        <v>12</v>
      </c>
      <c r="G2169" s="6">
        <v>3</v>
      </c>
      <c r="H2169" s="6"/>
      <c r="I2169" s="24">
        <v>44476.290972222203</v>
      </c>
      <c r="J2169" s="6">
        <v>12</v>
      </c>
      <c r="K2169" s="6">
        <v>1</v>
      </c>
      <c r="L2169" s="6" t="str">
        <f>VLOOKUP(G2169,IDs!$Q$3:$R$22,2,0)</f>
        <v>Mumbai</v>
      </c>
      <c r="M2169" s="6">
        <f>VLOOKUP(E2169,IDs!$A$3:$C$161,3,0)</f>
        <v>5</v>
      </c>
      <c r="N2169" s="6" t="str">
        <f>VLOOKUP(M2169,IDs!$F$3:$G$17,2,0)</f>
        <v>Vascular</v>
      </c>
    </row>
    <row r="2170" spans="1:14" ht="12.75">
      <c r="A2170" s="6" t="s">
        <v>1868</v>
      </c>
      <c r="B2170" s="6">
        <v>46888</v>
      </c>
      <c r="C2170" s="6">
        <v>2</v>
      </c>
      <c r="D2170" s="6"/>
      <c r="E2170" s="6">
        <v>5</v>
      </c>
      <c r="F2170" s="6">
        <v>2</v>
      </c>
      <c r="G2170" s="6">
        <v>2</v>
      </c>
      <c r="H2170" s="6"/>
      <c r="I2170" s="24">
        <v>44476.291666666701</v>
      </c>
      <c r="J2170" s="6">
        <v>2</v>
      </c>
      <c r="K2170" s="6">
        <v>2</v>
      </c>
      <c r="L2170" s="6" t="str">
        <f>VLOOKUP(G2170,IDs!$Q$3:$R$22,2,0)</f>
        <v>Bangalore</v>
      </c>
      <c r="M2170" s="6">
        <f>VLOOKUP(E2170,IDs!$A$3:$C$161,3,0)</f>
        <v>5</v>
      </c>
      <c r="N2170" s="6" t="str">
        <f>VLOOKUP(M2170,IDs!$F$3:$G$17,2,0)</f>
        <v>Vascular</v>
      </c>
    </row>
    <row r="2171" spans="1:14" ht="12.75">
      <c r="A2171" s="6" t="s">
        <v>332</v>
      </c>
      <c r="B2171" s="6">
        <v>46889</v>
      </c>
      <c r="C2171" s="6">
        <v>5</v>
      </c>
      <c r="D2171" s="6"/>
      <c r="E2171" s="6">
        <v>2</v>
      </c>
      <c r="F2171" s="6">
        <v>2</v>
      </c>
      <c r="G2171" s="6">
        <v>1</v>
      </c>
      <c r="H2171" s="6"/>
      <c r="I2171" s="24">
        <v>44476.295138888898</v>
      </c>
      <c r="J2171" s="6">
        <v>2</v>
      </c>
      <c r="K2171" s="6">
        <v>5</v>
      </c>
      <c r="L2171" s="6" t="str">
        <f>VLOOKUP(G2171,IDs!$Q$3:$R$22,2,0)</f>
        <v>New Delhi</v>
      </c>
      <c r="M2171" s="6">
        <f>VLOOKUP(E2171,IDs!$A$3:$C$161,3,0)</f>
        <v>1</v>
      </c>
      <c r="N2171" s="6" t="str">
        <f>VLOOKUP(M2171,IDs!$F$3:$G$17,2,0)</f>
        <v>Proctology</v>
      </c>
    </row>
    <row r="2172" spans="1:14" ht="12.75">
      <c r="A2172" s="6" t="s">
        <v>1869</v>
      </c>
      <c r="B2172" s="6">
        <v>46890</v>
      </c>
      <c r="C2172" s="6">
        <v>5</v>
      </c>
      <c r="D2172" s="6"/>
      <c r="E2172" s="6">
        <v>14</v>
      </c>
      <c r="F2172" s="6">
        <v>13</v>
      </c>
      <c r="G2172" s="6">
        <v>1</v>
      </c>
      <c r="H2172" s="6"/>
      <c r="I2172" s="24">
        <v>44476.295833333301</v>
      </c>
      <c r="J2172" s="6">
        <v>13</v>
      </c>
      <c r="K2172" s="6">
        <v>5</v>
      </c>
      <c r="L2172" s="6" t="str">
        <f>VLOOKUP(G2172,IDs!$Q$3:$R$22,2,0)</f>
        <v>New Delhi</v>
      </c>
      <c r="M2172" s="6">
        <f>VLOOKUP(E2172,IDs!$A$3:$C$161,3,0)</f>
        <v>6</v>
      </c>
      <c r="N2172" s="6" t="str">
        <f>VLOOKUP(M2172,IDs!$F$3:$G$17,2,0)</f>
        <v>Kidney Stone</v>
      </c>
    </row>
    <row r="2173" spans="1:14" ht="12.75">
      <c r="A2173" s="6" t="s">
        <v>1870</v>
      </c>
      <c r="B2173" s="6">
        <v>46891</v>
      </c>
      <c r="C2173" s="6">
        <v>5</v>
      </c>
      <c r="D2173" s="6"/>
      <c r="E2173" s="6">
        <v>39</v>
      </c>
      <c r="F2173" s="6">
        <v>13</v>
      </c>
      <c r="G2173" s="6">
        <v>1</v>
      </c>
      <c r="H2173" s="24">
        <v>44478</v>
      </c>
      <c r="I2173" s="24">
        <v>44476.301388888904</v>
      </c>
      <c r="J2173" s="6">
        <v>13</v>
      </c>
      <c r="K2173" s="6">
        <v>5</v>
      </c>
      <c r="L2173" s="6" t="str">
        <f>VLOOKUP(G2173,IDs!$Q$3:$R$22,2,0)</f>
        <v>New Delhi</v>
      </c>
      <c r="M2173" s="6">
        <f>VLOOKUP(E2173,IDs!$A$3:$C$161,3,0)</f>
        <v>2</v>
      </c>
      <c r="N2173" s="6" t="str">
        <f>VLOOKUP(M2173,IDs!$F$3:$G$17,2,0)</f>
        <v>Urology Circumcision</v>
      </c>
    </row>
    <row r="2174" spans="1:14" ht="12.75">
      <c r="A2174" s="6" t="s">
        <v>1871</v>
      </c>
      <c r="B2174" s="6">
        <v>46892</v>
      </c>
      <c r="C2174" s="6">
        <v>1</v>
      </c>
      <c r="D2174" s="6"/>
      <c r="E2174" s="6">
        <v>2</v>
      </c>
      <c r="F2174" s="6">
        <v>51</v>
      </c>
      <c r="G2174" s="6">
        <v>4</v>
      </c>
      <c r="H2174" s="23">
        <v>44494</v>
      </c>
      <c r="I2174" s="24">
        <v>44476.313888888901</v>
      </c>
      <c r="J2174" s="6">
        <v>51</v>
      </c>
      <c r="K2174" s="6">
        <v>1</v>
      </c>
      <c r="L2174" s="6" t="str">
        <f>VLOOKUP(G2174,IDs!$Q$3:$R$22,2,0)</f>
        <v>Hyderabad</v>
      </c>
      <c r="M2174" s="6">
        <f>VLOOKUP(E2174,IDs!$A$3:$C$161,3,0)</f>
        <v>1</v>
      </c>
      <c r="N2174" s="6" t="str">
        <f>VLOOKUP(M2174,IDs!$F$3:$G$17,2,0)</f>
        <v>Proctology</v>
      </c>
    </row>
    <row r="2175" spans="1:14" ht="12.75">
      <c r="A2175" s="6" t="s">
        <v>1871</v>
      </c>
      <c r="B2175" s="6">
        <v>46893</v>
      </c>
      <c r="C2175" s="6">
        <v>4</v>
      </c>
      <c r="D2175" s="6"/>
      <c r="E2175" s="6">
        <v>2</v>
      </c>
      <c r="F2175" s="6">
        <v>12</v>
      </c>
      <c r="G2175" s="6">
        <v>4</v>
      </c>
      <c r="H2175" s="6"/>
      <c r="I2175" s="24">
        <v>44476.315277777801</v>
      </c>
      <c r="J2175" s="6">
        <v>12</v>
      </c>
      <c r="K2175" s="6">
        <v>4</v>
      </c>
      <c r="L2175" s="6" t="str">
        <f>VLOOKUP(G2175,IDs!$Q$3:$R$22,2,0)</f>
        <v>Hyderabad</v>
      </c>
      <c r="M2175" s="6">
        <f>VLOOKUP(E2175,IDs!$A$3:$C$161,3,0)</f>
        <v>1</v>
      </c>
      <c r="N2175" s="6" t="str">
        <f>VLOOKUP(M2175,IDs!$F$3:$G$17,2,0)</f>
        <v>Proctology</v>
      </c>
    </row>
    <row r="2176" spans="1:14" ht="12.75">
      <c r="A2176" s="6" t="s">
        <v>1872</v>
      </c>
      <c r="B2176" s="6">
        <v>46894</v>
      </c>
      <c r="C2176" s="6">
        <v>5</v>
      </c>
      <c r="D2176" s="6"/>
      <c r="E2176" s="6">
        <v>2</v>
      </c>
      <c r="F2176" s="6">
        <v>2</v>
      </c>
      <c r="G2176" s="6">
        <v>3</v>
      </c>
      <c r="H2176" s="6"/>
      <c r="I2176" s="24">
        <v>44476.322222222203</v>
      </c>
      <c r="J2176" s="6">
        <v>2</v>
      </c>
      <c r="K2176" s="6">
        <v>5</v>
      </c>
      <c r="L2176" s="6" t="str">
        <f>VLOOKUP(G2176,IDs!$Q$3:$R$22,2,0)</f>
        <v>Mumbai</v>
      </c>
      <c r="M2176" s="6">
        <f>VLOOKUP(E2176,IDs!$A$3:$C$161,3,0)</f>
        <v>1</v>
      </c>
      <c r="N2176" s="6" t="str">
        <f>VLOOKUP(M2176,IDs!$F$3:$G$17,2,0)</f>
        <v>Proctology</v>
      </c>
    </row>
    <row r="2177" spans="1:14" ht="12.75">
      <c r="A2177" s="6" t="s">
        <v>1873</v>
      </c>
      <c r="B2177" s="6">
        <v>46895</v>
      </c>
      <c r="C2177" s="6">
        <v>5</v>
      </c>
      <c r="D2177" s="6"/>
      <c r="E2177" s="6">
        <v>17</v>
      </c>
      <c r="F2177" s="6">
        <v>2</v>
      </c>
      <c r="G2177" s="6">
        <v>1</v>
      </c>
      <c r="H2177" s="6"/>
      <c r="I2177" s="24">
        <v>44476.338194444397</v>
      </c>
      <c r="J2177" s="6">
        <v>2</v>
      </c>
      <c r="K2177" s="6">
        <v>5</v>
      </c>
      <c r="L2177" s="6" t="str">
        <f>VLOOKUP(G2177,IDs!$Q$3:$R$22,2,0)</f>
        <v>New Delhi</v>
      </c>
      <c r="M2177" s="6">
        <f>VLOOKUP(E2177,IDs!$A$3:$C$161,3,0)</f>
        <v>7</v>
      </c>
      <c r="N2177" s="6" t="str">
        <f>VLOOKUP(M2177,IDs!$F$3:$G$17,2,0)</f>
        <v>Cosmetic</v>
      </c>
    </row>
    <row r="2178" spans="1:14" ht="12.75">
      <c r="A2178" s="6" t="s">
        <v>1368</v>
      </c>
      <c r="B2178" s="6">
        <v>46896</v>
      </c>
      <c r="C2178" s="6">
        <v>4</v>
      </c>
      <c r="D2178" s="6"/>
      <c r="E2178" s="6">
        <v>2</v>
      </c>
      <c r="F2178" s="6">
        <v>13</v>
      </c>
      <c r="G2178" s="6">
        <v>1</v>
      </c>
      <c r="H2178" s="6"/>
      <c r="I2178" s="24">
        <v>44476.345138888901</v>
      </c>
      <c r="J2178" s="6">
        <v>13</v>
      </c>
      <c r="K2178" s="6">
        <v>4</v>
      </c>
      <c r="L2178" s="6" t="str">
        <f>VLOOKUP(G2178,IDs!$Q$3:$R$22,2,0)</f>
        <v>New Delhi</v>
      </c>
      <c r="M2178" s="6">
        <f>VLOOKUP(E2178,IDs!$A$3:$C$161,3,0)</f>
        <v>1</v>
      </c>
      <c r="N2178" s="6" t="str">
        <f>VLOOKUP(M2178,IDs!$F$3:$G$17,2,0)</f>
        <v>Proctology</v>
      </c>
    </row>
    <row r="2179" spans="1:14" ht="12.75">
      <c r="A2179" s="6" t="s">
        <v>1874</v>
      </c>
      <c r="B2179" s="6">
        <v>46897</v>
      </c>
      <c r="C2179" s="6">
        <v>8</v>
      </c>
      <c r="D2179" s="6"/>
      <c r="E2179" s="6">
        <v>2</v>
      </c>
      <c r="F2179" s="6">
        <v>2</v>
      </c>
      <c r="G2179" s="6">
        <v>1</v>
      </c>
      <c r="H2179" s="6"/>
      <c r="I2179" s="24">
        <v>44476.346527777801</v>
      </c>
      <c r="J2179" s="6">
        <v>2</v>
      </c>
      <c r="K2179" s="6">
        <v>8</v>
      </c>
      <c r="L2179" s="6" t="str">
        <f>VLOOKUP(G2179,IDs!$Q$3:$R$22,2,0)</f>
        <v>New Delhi</v>
      </c>
      <c r="M2179" s="6">
        <f>VLOOKUP(E2179,IDs!$A$3:$C$161,3,0)</f>
        <v>1</v>
      </c>
      <c r="N2179" s="6" t="str">
        <f>VLOOKUP(M2179,IDs!$F$3:$G$17,2,0)</f>
        <v>Proctology</v>
      </c>
    </row>
    <row r="2180" spans="1:14" ht="12.75">
      <c r="A2180" s="6" t="s">
        <v>1875</v>
      </c>
      <c r="B2180" s="6">
        <v>46901</v>
      </c>
      <c r="C2180" s="6">
        <v>1</v>
      </c>
      <c r="D2180" s="6" t="s">
        <v>49</v>
      </c>
      <c r="E2180" s="6">
        <v>39</v>
      </c>
      <c r="F2180" s="6">
        <v>39</v>
      </c>
      <c r="G2180" s="6">
        <v>1</v>
      </c>
      <c r="H2180" s="24">
        <v>44628</v>
      </c>
      <c r="I2180" s="24">
        <v>44476.354166666701</v>
      </c>
      <c r="J2180" s="6">
        <v>39</v>
      </c>
      <c r="K2180" s="6">
        <v>1</v>
      </c>
      <c r="L2180" s="6" t="str">
        <f>VLOOKUP(G2180,IDs!$Q$3:$R$22,2,0)</f>
        <v>New Delhi</v>
      </c>
      <c r="M2180" s="6">
        <f>VLOOKUP(E2180,IDs!$A$3:$C$161,3,0)</f>
        <v>2</v>
      </c>
      <c r="N2180" s="6" t="str">
        <f>VLOOKUP(M2180,IDs!$F$3:$G$17,2,0)</f>
        <v>Urology Circumcision</v>
      </c>
    </row>
    <row r="2181" spans="1:14" ht="12.75">
      <c r="A2181" s="6" t="s">
        <v>1876</v>
      </c>
      <c r="B2181" s="6">
        <v>46903</v>
      </c>
      <c r="C2181" s="6">
        <v>8</v>
      </c>
      <c r="D2181" s="6"/>
      <c r="E2181" s="6">
        <v>15</v>
      </c>
      <c r="F2181" s="6">
        <v>2</v>
      </c>
      <c r="G2181" s="6">
        <v>1</v>
      </c>
      <c r="H2181" s="6"/>
      <c r="I2181" s="24">
        <v>44476.373611111099</v>
      </c>
      <c r="J2181" s="6">
        <v>2</v>
      </c>
      <c r="K2181" s="6">
        <v>8</v>
      </c>
      <c r="L2181" s="6" t="str">
        <f>VLOOKUP(G2181,IDs!$Q$3:$R$22,2,0)</f>
        <v>New Delhi</v>
      </c>
      <c r="M2181" s="6">
        <f>VLOOKUP(E2181,IDs!$A$3:$C$161,3,0)</f>
        <v>3</v>
      </c>
      <c r="N2181" s="6" t="str">
        <f>VLOOKUP(M2181,IDs!$F$3:$G$17,2,0)</f>
        <v>Laproscopy</v>
      </c>
    </row>
    <row r="2182" spans="1:14" ht="12.75">
      <c r="A2182" s="6" t="s">
        <v>1877</v>
      </c>
      <c r="B2182" s="6">
        <v>46904</v>
      </c>
      <c r="C2182" s="6">
        <v>8</v>
      </c>
      <c r="D2182" s="6" t="s">
        <v>49</v>
      </c>
      <c r="E2182" s="6">
        <v>39</v>
      </c>
      <c r="F2182" s="6">
        <v>2</v>
      </c>
      <c r="G2182" s="6">
        <v>3</v>
      </c>
      <c r="H2182" s="24">
        <v>44791</v>
      </c>
      <c r="I2182" s="24">
        <v>44476.375</v>
      </c>
      <c r="J2182" s="6">
        <v>2</v>
      </c>
      <c r="K2182" s="6">
        <v>8</v>
      </c>
      <c r="L2182" s="6" t="str">
        <f>VLOOKUP(G2182,IDs!$Q$3:$R$22,2,0)</f>
        <v>Mumbai</v>
      </c>
      <c r="M2182" s="6">
        <f>VLOOKUP(E2182,IDs!$A$3:$C$161,3,0)</f>
        <v>2</v>
      </c>
      <c r="N2182" s="6" t="str">
        <f>VLOOKUP(M2182,IDs!$F$3:$G$17,2,0)</f>
        <v>Urology Circumcision</v>
      </c>
    </row>
    <row r="2183" spans="1:14" ht="12.75">
      <c r="A2183" s="6" t="s">
        <v>1878</v>
      </c>
      <c r="B2183" s="6">
        <v>46905</v>
      </c>
      <c r="C2183" s="6">
        <v>8</v>
      </c>
      <c r="D2183" s="6"/>
      <c r="E2183" s="6">
        <v>14</v>
      </c>
      <c r="F2183" s="6">
        <v>2</v>
      </c>
      <c r="G2183" s="6">
        <v>1</v>
      </c>
      <c r="H2183" s="6"/>
      <c r="I2183" s="24">
        <v>44476.376388888901</v>
      </c>
      <c r="J2183" s="6">
        <v>2</v>
      </c>
      <c r="K2183" s="6">
        <v>8</v>
      </c>
      <c r="L2183" s="6" t="str">
        <f>VLOOKUP(G2183,IDs!$Q$3:$R$22,2,0)</f>
        <v>New Delhi</v>
      </c>
      <c r="M2183" s="6">
        <f>VLOOKUP(E2183,IDs!$A$3:$C$161,3,0)</f>
        <v>6</v>
      </c>
      <c r="N2183" s="6" t="str">
        <f>VLOOKUP(M2183,IDs!$F$3:$G$17,2,0)</f>
        <v>Kidney Stone</v>
      </c>
    </row>
    <row r="2184" spans="1:14" ht="12.75">
      <c r="A2184" s="6" t="s">
        <v>1879</v>
      </c>
      <c r="B2184" s="6">
        <v>46906</v>
      </c>
      <c r="C2184" s="6">
        <v>5</v>
      </c>
      <c r="D2184" s="6"/>
      <c r="E2184" s="6">
        <v>14</v>
      </c>
      <c r="F2184" s="6">
        <v>13</v>
      </c>
      <c r="G2184" s="6">
        <v>2</v>
      </c>
      <c r="H2184" s="6"/>
      <c r="I2184" s="24">
        <v>44476.377777777801</v>
      </c>
      <c r="J2184" s="6">
        <v>13</v>
      </c>
      <c r="K2184" s="6">
        <v>5</v>
      </c>
      <c r="L2184" s="6" t="str">
        <f>VLOOKUP(G2184,IDs!$Q$3:$R$22,2,0)</f>
        <v>Bangalore</v>
      </c>
      <c r="M2184" s="6">
        <f>VLOOKUP(E2184,IDs!$A$3:$C$161,3,0)</f>
        <v>6</v>
      </c>
      <c r="N2184" s="6" t="str">
        <f>VLOOKUP(M2184,IDs!$F$3:$G$17,2,0)</f>
        <v>Kidney Stone</v>
      </c>
    </row>
    <row r="2185" spans="1:14" ht="12.75">
      <c r="A2185" s="6" t="s">
        <v>1880</v>
      </c>
      <c r="B2185" s="6">
        <v>46907</v>
      </c>
      <c r="C2185" s="6">
        <v>1</v>
      </c>
      <c r="D2185" s="6"/>
      <c r="E2185" s="6">
        <v>15</v>
      </c>
      <c r="F2185" s="6">
        <v>65</v>
      </c>
      <c r="G2185" s="6">
        <v>4</v>
      </c>
      <c r="H2185" s="24">
        <v>44478</v>
      </c>
      <c r="I2185" s="24">
        <v>44476.379861111098</v>
      </c>
      <c r="J2185" s="6">
        <v>65</v>
      </c>
      <c r="K2185" s="6">
        <v>1</v>
      </c>
      <c r="L2185" s="6" t="str">
        <f>VLOOKUP(G2185,IDs!$Q$3:$R$22,2,0)</f>
        <v>Hyderabad</v>
      </c>
      <c r="M2185" s="6">
        <f>VLOOKUP(E2185,IDs!$A$3:$C$161,3,0)</f>
        <v>3</v>
      </c>
      <c r="N2185" s="6" t="str">
        <f>VLOOKUP(M2185,IDs!$F$3:$G$17,2,0)</f>
        <v>Laproscopy</v>
      </c>
    </row>
    <row r="2186" spans="1:14" ht="12.75">
      <c r="A2186" s="6" t="s">
        <v>1880</v>
      </c>
      <c r="B2186" s="6">
        <v>46908</v>
      </c>
      <c r="C2186" s="6">
        <v>2</v>
      </c>
      <c r="D2186" s="6"/>
      <c r="E2186" s="6">
        <v>37</v>
      </c>
      <c r="F2186" s="6">
        <v>13</v>
      </c>
      <c r="G2186" s="6">
        <v>4</v>
      </c>
      <c r="H2186" s="6"/>
      <c r="I2186" s="24">
        <v>44476.381944444402</v>
      </c>
      <c r="J2186" s="6">
        <v>13</v>
      </c>
      <c r="K2186" s="6">
        <v>2</v>
      </c>
      <c r="L2186" s="6" t="str">
        <f>VLOOKUP(G2186,IDs!$Q$3:$R$22,2,0)</f>
        <v>Hyderabad</v>
      </c>
      <c r="M2186" s="6">
        <f>VLOOKUP(E2186,IDs!$A$3:$C$161,3,0)</f>
        <v>0</v>
      </c>
      <c r="N2186" s="6" t="str">
        <f>VLOOKUP(M2186,IDs!$F$3:$G$17,2,0)</f>
        <v>Not Assigned</v>
      </c>
    </row>
    <row r="2187" spans="1:14" ht="12.75">
      <c r="A2187" s="6" t="s">
        <v>1881</v>
      </c>
      <c r="B2187" s="6">
        <v>46909</v>
      </c>
      <c r="C2187" s="6">
        <v>4</v>
      </c>
      <c r="D2187" s="6"/>
      <c r="E2187" s="6">
        <v>2</v>
      </c>
      <c r="F2187" s="6">
        <v>2</v>
      </c>
      <c r="G2187" s="6">
        <v>1</v>
      </c>
      <c r="H2187" s="6"/>
      <c r="I2187" s="24">
        <v>44476.383333333302</v>
      </c>
      <c r="J2187" s="6">
        <v>2</v>
      </c>
      <c r="K2187" s="6">
        <v>4</v>
      </c>
      <c r="L2187" s="6" t="str">
        <f>VLOOKUP(G2187,IDs!$Q$3:$R$22,2,0)</f>
        <v>New Delhi</v>
      </c>
      <c r="M2187" s="6">
        <f>VLOOKUP(E2187,IDs!$A$3:$C$161,3,0)</f>
        <v>1</v>
      </c>
      <c r="N2187" s="6" t="str">
        <f>VLOOKUP(M2187,IDs!$F$3:$G$17,2,0)</f>
        <v>Proctology</v>
      </c>
    </row>
    <row r="2188" spans="1:14" ht="12.75">
      <c r="A2188" s="6" t="s">
        <v>1880</v>
      </c>
      <c r="B2188" s="6">
        <v>46910</v>
      </c>
      <c r="C2188" s="6">
        <v>2</v>
      </c>
      <c r="D2188" s="6"/>
      <c r="E2188" s="6">
        <v>15</v>
      </c>
      <c r="F2188" s="6">
        <v>12</v>
      </c>
      <c r="G2188" s="6">
        <v>4</v>
      </c>
      <c r="H2188" s="6"/>
      <c r="I2188" s="24">
        <v>44476.385416666701</v>
      </c>
      <c r="J2188" s="6">
        <v>12</v>
      </c>
      <c r="K2188" s="6">
        <v>2</v>
      </c>
      <c r="L2188" s="6" t="str">
        <f>VLOOKUP(G2188,IDs!$Q$3:$R$22,2,0)</f>
        <v>Hyderabad</v>
      </c>
      <c r="M2188" s="6">
        <f>VLOOKUP(E2188,IDs!$A$3:$C$161,3,0)</f>
        <v>3</v>
      </c>
      <c r="N2188" s="6" t="str">
        <f>VLOOKUP(M2188,IDs!$F$3:$G$17,2,0)</f>
        <v>Laproscopy</v>
      </c>
    </row>
    <row r="2189" spans="1:14" ht="12.75">
      <c r="A2189" s="6" t="s">
        <v>1880</v>
      </c>
      <c r="B2189" s="6">
        <v>46911</v>
      </c>
      <c r="C2189" s="6">
        <v>2</v>
      </c>
      <c r="D2189" s="6"/>
      <c r="E2189" s="6">
        <v>37</v>
      </c>
      <c r="F2189" s="6">
        <v>2</v>
      </c>
      <c r="G2189" s="6">
        <v>4</v>
      </c>
      <c r="H2189" s="6"/>
      <c r="I2189" s="24">
        <v>44476.385416666701</v>
      </c>
      <c r="J2189" s="6">
        <v>2</v>
      </c>
      <c r="K2189" s="6">
        <v>2</v>
      </c>
      <c r="L2189" s="6" t="str">
        <f>VLOOKUP(G2189,IDs!$Q$3:$R$22,2,0)</f>
        <v>Hyderabad</v>
      </c>
      <c r="M2189" s="6">
        <f>VLOOKUP(E2189,IDs!$A$3:$C$161,3,0)</f>
        <v>0</v>
      </c>
      <c r="N2189" s="6" t="str">
        <f>VLOOKUP(M2189,IDs!$F$3:$G$17,2,0)</f>
        <v>Not Assigned</v>
      </c>
    </row>
    <row r="2190" spans="1:14" ht="12.75">
      <c r="A2190" s="6" t="s">
        <v>1882</v>
      </c>
      <c r="B2190" s="6">
        <v>46912</v>
      </c>
      <c r="C2190" s="6">
        <v>5</v>
      </c>
      <c r="D2190" s="6"/>
      <c r="E2190" s="6">
        <v>2</v>
      </c>
      <c r="F2190" s="6">
        <v>2</v>
      </c>
      <c r="G2190" s="6">
        <v>1</v>
      </c>
      <c r="H2190" s="24">
        <v>44478</v>
      </c>
      <c r="I2190" s="24">
        <v>44476.403472222199</v>
      </c>
      <c r="J2190" s="6">
        <v>2</v>
      </c>
      <c r="K2190" s="6">
        <v>5</v>
      </c>
      <c r="L2190" s="6" t="str">
        <f>VLOOKUP(G2190,IDs!$Q$3:$R$22,2,0)</f>
        <v>New Delhi</v>
      </c>
      <c r="M2190" s="6">
        <f>VLOOKUP(E2190,IDs!$A$3:$C$161,3,0)</f>
        <v>1</v>
      </c>
      <c r="N2190" s="6" t="str">
        <f>VLOOKUP(M2190,IDs!$F$3:$G$17,2,0)</f>
        <v>Proctology</v>
      </c>
    </row>
    <row r="2191" spans="1:14" ht="12.75">
      <c r="A2191" s="6" t="s">
        <v>1883</v>
      </c>
      <c r="B2191" s="6">
        <v>46913</v>
      </c>
      <c r="C2191" s="6">
        <v>1</v>
      </c>
      <c r="D2191" s="6"/>
      <c r="E2191" s="6">
        <v>18</v>
      </c>
      <c r="F2191" s="6">
        <v>13</v>
      </c>
      <c r="G2191" s="6">
        <v>8</v>
      </c>
      <c r="H2191" s="6"/>
      <c r="I2191" s="24">
        <v>44476.40625</v>
      </c>
      <c r="J2191" s="6">
        <v>13</v>
      </c>
      <c r="K2191" s="6">
        <v>1</v>
      </c>
      <c r="L2191" s="6" t="str">
        <f>VLOOKUP(G2191,IDs!$Q$3:$R$22,2,0)</f>
        <v xml:space="preserve">Tertiary </v>
      </c>
      <c r="M2191" s="6">
        <f>VLOOKUP(E2191,IDs!$A$3:$C$161,3,0)</f>
        <v>5</v>
      </c>
      <c r="N2191" s="6" t="str">
        <f>VLOOKUP(M2191,IDs!$F$3:$G$17,2,0)</f>
        <v>Vascular</v>
      </c>
    </row>
    <row r="2192" spans="1:14" ht="12.75">
      <c r="A2192" s="6" t="s">
        <v>1884</v>
      </c>
      <c r="B2192" s="6">
        <v>46914</v>
      </c>
      <c r="C2192" s="6">
        <v>2</v>
      </c>
      <c r="D2192" s="6" t="s">
        <v>49</v>
      </c>
      <c r="E2192" s="6">
        <v>39</v>
      </c>
      <c r="F2192" s="6">
        <v>18</v>
      </c>
      <c r="G2192" s="6">
        <v>17</v>
      </c>
      <c r="H2192" s="24">
        <v>44476</v>
      </c>
      <c r="I2192" s="24">
        <v>44476.409722222197</v>
      </c>
      <c r="J2192" s="6">
        <v>18</v>
      </c>
      <c r="K2192" s="6">
        <v>2</v>
      </c>
      <c r="L2192" s="6" t="str">
        <f>VLOOKUP(G2192,IDs!$Q$3:$R$22,2,0)</f>
        <v>Bhubaneshwar</v>
      </c>
      <c r="M2192" s="6">
        <f>VLOOKUP(E2192,IDs!$A$3:$C$161,3,0)</f>
        <v>2</v>
      </c>
      <c r="N2192" s="6" t="str">
        <f>VLOOKUP(M2192,IDs!$F$3:$G$17,2,0)</f>
        <v>Urology Circumcision</v>
      </c>
    </row>
    <row r="2193" spans="1:14" ht="12.75">
      <c r="A2193" s="6" t="s">
        <v>1885</v>
      </c>
      <c r="B2193" s="6">
        <v>46916</v>
      </c>
      <c r="C2193" s="6">
        <v>8</v>
      </c>
      <c r="D2193" s="6"/>
      <c r="E2193" s="6">
        <v>14</v>
      </c>
      <c r="F2193" s="6">
        <v>2</v>
      </c>
      <c r="G2193" s="6">
        <v>1</v>
      </c>
      <c r="H2193" s="6"/>
      <c r="I2193" s="24">
        <v>44476.409722222197</v>
      </c>
      <c r="J2193" s="6">
        <v>2</v>
      </c>
      <c r="K2193" s="6">
        <v>8</v>
      </c>
      <c r="L2193" s="6" t="str">
        <f>VLOOKUP(G2193,IDs!$Q$3:$R$22,2,0)</f>
        <v>New Delhi</v>
      </c>
      <c r="M2193" s="6">
        <f>VLOOKUP(E2193,IDs!$A$3:$C$161,3,0)</f>
        <v>6</v>
      </c>
      <c r="N2193" s="6" t="str">
        <f>VLOOKUP(M2193,IDs!$F$3:$G$17,2,0)</f>
        <v>Kidney Stone</v>
      </c>
    </row>
    <row r="2194" spans="1:14" ht="12.75">
      <c r="A2194" s="6" t="s">
        <v>1886</v>
      </c>
      <c r="B2194" s="6">
        <v>46919</v>
      </c>
      <c r="C2194" s="6">
        <v>2</v>
      </c>
      <c r="D2194" s="6"/>
      <c r="E2194" s="6">
        <v>37</v>
      </c>
      <c r="F2194" s="6">
        <v>2</v>
      </c>
      <c r="G2194" s="6">
        <v>3</v>
      </c>
      <c r="H2194" s="6"/>
      <c r="I2194" s="24">
        <v>44476.413194444402</v>
      </c>
      <c r="J2194" s="6">
        <v>2</v>
      </c>
      <c r="K2194" s="6">
        <v>2</v>
      </c>
      <c r="L2194" s="6" t="str">
        <f>VLOOKUP(G2194,IDs!$Q$3:$R$22,2,0)</f>
        <v>Mumbai</v>
      </c>
      <c r="M2194" s="6">
        <f>VLOOKUP(E2194,IDs!$A$3:$C$161,3,0)</f>
        <v>0</v>
      </c>
      <c r="N2194" s="6" t="str">
        <f>VLOOKUP(M2194,IDs!$F$3:$G$17,2,0)</f>
        <v>Not Assigned</v>
      </c>
    </row>
    <row r="2195" spans="1:14" ht="12.75">
      <c r="A2195" s="6" t="s">
        <v>1887</v>
      </c>
      <c r="B2195" s="6">
        <v>46921</v>
      </c>
      <c r="C2195" s="6">
        <v>1</v>
      </c>
      <c r="D2195" s="6" t="s">
        <v>63</v>
      </c>
      <c r="E2195" s="6">
        <v>39</v>
      </c>
      <c r="F2195" s="6">
        <v>51</v>
      </c>
      <c r="G2195" s="6">
        <v>3</v>
      </c>
      <c r="H2195" s="6"/>
      <c r="I2195" s="24">
        <v>44476.415972222203</v>
      </c>
      <c r="J2195" s="6">
        <v>51</v>
      </c>
      <c r="K2195" s="6">
        <v>1</v>
      </c>
      <c r="L2195" s="6" t="str">
        <f>VLOOKUP(G2195,IDs!$Q$3:$R$22,2,0)</f>
        <v>Mumbai</v>
      </c>
      <c r="M2195" s="6">
        <f>VLOOKUP(E2195,IDs!$A$3:$C$161,3,0)</f>
        <v>2</v>
      </c>
      <c r="N2195" s="6" t="str">
        <f>VLOOKUP(M2195,IDs!$F$3:$G$17,2,0)</f>
        <v>Urology Circumcision</v>
      </c>
    </row>
    <row r="2196" spans="1:14" ht="12.75">
      <c r="A2196" s="6" t="s">
        <v>1888</v>
      </c>
      <c r="B2196" s="6">
        <v>46922</v>
      </c>
      <c r="C2196" s="6">
        <v>2</v>
      </c>
      <c r="D2196" s="6" t="s">
        <v>49</v>
      </c>
      <c r="E2196" s="6">
        <v>135</v>
      </c>
      <c r="F2196" s="6">
        <v>39</v>
      </c>
      <c r="G2196" s="6">
        <v>1</v>
      </c>
      <c r="H2196" s="6"/>
      <c r="I2196" s="24">
        <v>44476.416666666701</v>
      </c>
      <c r="J2196" s="6">
        <v>39</v>
      </c>
      <c r="K2196" s="6">
        <v>2</v>
      </c>
      <c r="L2196" s="6" t="str">
        <f>VLOOKUP(G2196,IDs!$Q$3:$R$22,2,0)</f>
        <v>New Delhi</v>
      </c>
      <c r="M2196" s="6">
        <f>VLOOKUP(E2196,IDs!$A$3:$C$161,3,0)</f>
        <v>10</v>
      </c>
      <c r="N2196" s="6" t="str">
        <f>VLOOKUP(M2196,IDs!$F$3:$G$17,2,0)</f>
        <v>Dental</v>
      </c>
    </row>
    <row r="2197" spans="1:14" ht="12.75">
      <c r="A2197" s="6" t="s">
        <v>1889</v>
      </c>
      <c r="B2197" s="6">
        <v>46923</v>
      </c>
      <c r="C2197" s="6">
        <v>1</v>
      </c>
      <c r="D2197" s="6"/>
      <c r="E2197" s="6">
        <v>14</v>
      </c>
      <c r="F2197" s="6">
        <v>12</v>
      </c>
      <c r="G2197" s="6">
        <v>3</v>
      </c>
      <c r="H2197" s="6"/>
      <c r="I2197" s="24">
        <v>44476.422916666699</v>
      </c>
      <c r="J2197" s="6">
        <v>12</v>
      </c>
      <c r="K2197" s="6">
        <v>1</v>
      </c>
      <c r="L2197" s="6" t="str">
        <f>VLOOKUP(G2197,IDs!$Q$3:$R$22,2,0)</f>
        <v>Mumbai</v>
      </c>
      <c r="M2197" s="6">
        <f>VLOOKUP(E2197,IDs!$A$3:$C$161,3,0)</f>
        <v>6</v>
      </c>
      <c r="N2197" s="6" t="str">
        <f>VLOOKUP(M2197,IDs!$F$3:$G$17,2,0)</f>
        <v>Kidney Stone</v>
      </c>
    </row>
    <row r="2198" spans="1:14" ht="12.75">
      <c r="A2198" s="6" t="s">
        <v>1890</v>
      </c>
      <c r="B2198" s="6">
        <v>46924</v>
      </c>
      <c r="C2198" s="6">
        <v>5</v>
      </c>
      <c r="D2198" s="6" t="s">
        <v>49</v>
      </c>
      <c r="E2198" s="6">
        <v>135</v>
      </c>
      <c r="F2198" s="6">
        <v>2</v>
      </c>
      <c r="G2198" s="6">
        <v>1</v>
      </c>
      <c r="H2198" s="6"/>
      <c r="I2198" s="24">
        <v>44476.422916666699</v>
      </c>
      <c r="J2198" s="6">
        <v>2</v>
      </c>
      <c r="K2198" s="6">
        <v>5</v>
      </c>
      <c r="L2198" s="6" t="str">
        <f>VLOOKUP(G2198,IDs!$Q$3:$R$22,2,0)</f>
        <v>New Delhi</v>
      </c>
      <c r="M2198" s="6">
        <f>VLOOKUP(E2198,IDs!$A$3:$C$161,3,0)</f>
        <v>10</v>
      </c>
      <c r="N2198" s="6" t="str">
        <f>VLOOKUP(M2198,IDs!$F$3:$G$17,2,0)</f>
        <v>Dental</v>
      </c>
    </row>
    <row r="2199" spans="1:14" ht="12.75">
      <c r="A2199" s="6" t="s">
        <v>1889</v>
      </c>
      <c r="B2199" s="6">
        <v>46925</v>
      </c>
      <c r="C2199" s="6">
        <v>1</v>
      </c>
      <c r="D2199" s="6"/>
      <c r="E2199" s="6">
        <v>14</v>
      </c>
      <c r="F2199" s="6">
        <v>13</v>
      </c>
      <c r="G2199" s="6">
        <v>3</v>
      </c>
      <c r="H2199" s="6"/>
      <c r="I2199" s="24">
        <v>44476.422916666699</v>
      </c>
      <c r="J2199" s="6">
        <v>13</v>
      </c>
      <c r="K2199" s="6">
        <v>1</v>
      </c>
      <c r="L2199" s="6" t="str">
        <f>VLOOKUP(G2199,IDs!$Q$3:$R$22,2,0)</f>
        <v>Mumbai</v>
      </c>
      <c r="M2199" s="6">
        <f>VLOOKUP(E2199,IDs!$A$3:$C$161,3,0)</f>
        <v>6</v>
      </c>
      <c r="N2199" s="6" t="str">
        <f>VLOOKUP(M2199,IDs!$F$3:$G$17,2,0)</f>
        <v>Kidney Stone</v>
      </c>
    </row>
    <row r="2200" spans="1:14" ht="12.75">
      <c r="A2200" s="6" t="s">
        <v>1889</v>
      </c>
      <c r="B2200" s="6">
        <v>46926</v>
      </c>
      <c r="C2200" s="6">
        <v>2</v>
      </c>
      <c r="D2200" s="6"/>
      <c r="E2200" s="6">
        <v>37</v>
      </c>
      <c r="F2200" s="6">
        <v>2</v>
      </c>
      <c r="G2200" s="6">
        <v>3</v>
      </c>
      <c r="H2200" s="6"/>
      <c r="I2200" s="24">
        <v>44476.423611111102</v>
      </c>
      <c r="J2200" s="6">
        <v>2</v>
      </c>
      <c r="K2200" s="6">
        <v>2</v>
      </c>
      <c r="L2200" s="6" t="str">
        <f>VLOOKUP(G2200,IDs!$Q$3:$R$22,2,0)</f>
        <v>Mumbai</v>
      </c>
      <c r="M2200" s="6">
        <f>VLOOKUP(E2200,IDs!$A$3:$C$161,3,0)</f>
        <v>0</v>
      </c>
      <c r="N2200" s="6" t="str">
        <f>VLOOKUP(M2200,IDs!$F$3:$G$17,2,0)</f>
        <v>Not Assigned</v>
      </c>
    </row>
    <row r="2201" spans="1:14" ht="12.75">
      <c r="A2201" s="6" t="s">
        <v>1891</v>
      </c>
      <c r="B2201" s="6">
        <v>46927</v>
      </c>
      <c r="C2201" s="6">
        <v>2</v>
      </c>
      <c r="D2201" s="6" t="s">
        <v>49</v>
      </c>
      <c r="E2201" s="6">
        <v>5</v>
      </c>
      <c r="F2201" s="6">
        <v>39</v>
      </c>
      <c r="G2201" s="6">
        <v>2</v>
      </c>
      <c r="H2201" s="23">
        <v>44499</v>
      </c>
      <c r="I2201" s="24">
        <v>44476.423611111102</v>
      </c>
      <c r="J2201" s="6">
        <v>39</v>
      </c>
      <c r="K2201" s="6">
        <v>2</v>
      </c>
      <c r="L2201" s="6" t="str">
        <f>VLOOKUP(G2201,IDs!$Q$3:$R$22,2,0)</f>
        <v>Bangalore</v>
      </c>
      <c r="M2201" s="6">
        <f>VLOOKUP(E2201,IDs!$A$3:$C$161,3,0)</f>
        <v>5</v>
      </c>
      <c r="N2201" s="6" t="str">
        <f>VLOOKUP(M2201,IDs!$F$3:$G$17,2,0)</f>
        <v>Vascular</v>
      </c>
    </row>
    <row r="2202" spans="1:14" ht="12.75">
      <c r="A2202" s="6" t="s">
        <v>1889</v>
      </c>
      <c r="B2202" s="6">
        <v>46928</v>
      </c>
      <c r="C2202" s="6">
        <v>1</v>
      </c>
      <c r="D2202" s="6"/>
      <c r="E2202" s="6">
        <v>14</v>
      </c>
      <c r="F2202" s="6">
        <v>12</v>
      </c>
      <c r="G2202" s="6">
        <v>1</v>
      </c>
      <c r="H2202" s="6"/>
      <c r="I2202" s="24">
        <v>44476.4243055556</v>
      </c>
      <c r="J2202" s="6">
        <v>12</v>
      </c>
      <c r="K2202" s="6">
        <v>1</v>
      </c>
      <c r="L2202" s="6" t="str">
        <f>VLOOKUP(G2202,IDs!$Q$3:$R$22,2,0)</f>
        <v>New Delhi</v>
      </c>
      <c r="M2202" s="6">
        <f>VLOOKUP(E2202,IDs!$A$3:$C$161,3,0)</f>
        <v>6</v>
      </c>
      <c r="N2202" s="6" t="str">
        <f>VLOOKUP(M2202,IDs!$F$3:$G$17,2,0)</f>
        <v>Kidney Stone</v>
      </c>
    </row>
    <row r="2203" spans="1:14" ht="12.75">
      <c r="A2203" s="6" t="s">
        <v>1889</v>
      </c>
      <c r="B2203" s="6">
        <v>46929</v>
      </c>
      <c r="C2203" s="6">
        <v>4</v>
      </c>
      <c r="D2203" s="6"/>
      <c r="E2203" s="6">
        <v>14</v>
      </c>
      <c r="F2203" s="6">
        <v>12</v>
      </c>
      <c r="G2203" s="6">
        <v>1</v>
      </c>
      <c r="H2203" s="6"/>
      <c r="I2203" s="24">
        <v>44476.425000000003</v>
      </c>
      <c r="J2203" s="6">
        <v>12</v>
      </c>
      <c r="K2203" s="6">
        <v>4</v>
      </c>
      <c r="L2203" s="6" t="str">
        <f>VLOOKUP(G2203,IDs!$Q$3:$R$22,2,0)</f>
        <v>New Delhi</v>
      </c>
      <c r="M2203" s="6">
        <f>VLOOKUP(E2203,IDs!$A$3:$C$161,3,0)</f>
        <v>6</v>
      </c>
      <c r="N2203" s="6" t="str">
        <f>VLOOKUP(M2203,IDs!$F$3:$G$17,2,0)</f>
        <v>Kidney Stone</v>
      </c>
    </row>
    <row r="2204" spans="1:14" ht="12.75">
      <c r="A2204" s="6" t="s">
        <v>953</v>
      </c>
      <c r="B2204" s="6">
        <v>46931</v>
      </c>
      <c r="C2204" s="6">
        <v>5</v>
      </c>
      <c r="D2204" s="6"/>
      <c r="E2204" s="6">
        <v>2</v>
      </c>
      <c r="F2204" s="6">
        <v>4</v>
      </c>
      <c r="G2204" s="6">
        <v>3</v>
      </c>
      <c r="H2204" s="24">
        <v>44743</v>
      </c>
      <c r="I2204" s="24">
        <v>44476.427777777797</v>
      </c>
      <c r="J2204" s="6">
        <v>4</v>
      </c>
      <c r="K2204" s="6">
        <v>5</v>
      </c>
      <c r="L2204" s="6" t="str">
        <f>VLOOKUP(G2204,IDs!$Q$3:$R$22,2,0)</f>
        <v>Mumbai</v>
      </c>
      <c r="M2204" s="6">
        <f>VLOOKUP(E2204,IDs!$A$3:$C$161,3,0)</f>
        <v>1</v>
      </c>
      <c r="N2204" s="6" t="str">
        <f>VLOOKUP(M2204,IDs!$F$3:$G$17,2,0)</f>
        <v>Proctology</v>
      </c>
    </row>
    <row r="2205" spans="1:14" ht="12.75">
      <c r="A2205" s="6" t="s">
        <v>1892</v>
      </c>
      <c r="B2205" s="6">
        <v>46932</v>
      </c>
      <c r="C2205" s="6">
        <v>5</v>
      </c>
      <c r="D2205" s="6" t="s">
        <v>49</v>
      </c>
      <c r="E2205" s="6">
        <v>17</v>
      </c>
      <c r="F2205" s="6">
        <v>13</v>
      </c>
      <c r="G2205" s="6">
        <v>8</v>
      </c>
      <c r="H2205" s="23">
        <v>44561</v>
      </c>
      <c r="I2205" s="24">
        <v>44476.429861111101</v>
      </c>
      <c r="J2205" s="6">
        <v>13</v>
      </c>
      <c r="K2205" s="6">
        <v>5</v>
      </c>
      <c r="L2205" s="6" t="str">
        <f>VLOOKUP(G2205,IDs!$Q$3:$R$22,2,0)</f>
        <v xml:space="preserve">Tertiary </v>
      </c>
      <c r="M2205" s="6">
        <f>VLOOKUP(E2205,IDs!$A$3:$C$161,3,0)</f>
        <v>7</v>
      </c>
      <c r="N2205" s="6" t="str">
        <f>VLOOKUP(M2205,IDs!$F$3:$G$17,2,0)</f>
        <v>Cosmetic</v>
      </c>
    </row>
    <row r="2206" spans="1:14" ht="12.75">
      <c r="A2206" s="6" t="s">
        <v>1312</v>
      </c>
      <c r="B2206" s="6">
        <v>46933</v>
      </c>
      <c r="C2206" s="6">
        <v>1</v>
      </c>
      <c r="D2206" s="6" t="s">
        <v>49</v>
      </c>
      <c r="E2206" s="6">
        <v>52</v>
      </c>
      <c r="F2206" s="6">
        <v>13</v>
      </c>
      <c r="G2206" s="6">
        <v>3</v>
      </c>
      <c r="H2206" s="6"/>
      <c r="I2206" s="24">
        <v>44476.431250000001</v>
      </c>
      <c r="J2206" s="6">
        <v>13</v>
      </c>
      <c r="K2206" s="6">
        <v>1</v>
      </c>
      <c r="L2206" s="6" t="str">
        <f>VLOOKUP(G2206,IDs!$Q$3:$R$22,2,0)</f>
        <v>Mumbai</v>
      </c>
      <c r="M2206" s="6">
        <f>VLOOKUP(E2206,IDs!$A$3:$C$161,3,0)</f>
        <v>1</v>
      </c>
      <c r="N2206" s="6" t="str">
        <f>VLOOKUP(M2206,IDs!$F$3:$G$17,2,0)</f>
        <v>Proctology</v>
      </c>
    </row>
    <row r="2207" spans="1:14" ht="12.75">
      <c r="A2207" s="6" t="s">
        <v>1893</v>
      </c>
      <c r="B2207" s="6">
        <v>46935</v>
      </c>
      <c r="C2207" s="6">
        <v>5</v>
      </c>
      <c r="D2207" s="6"/>
      <c r="E2207" s="6">
        <v>39</v>
      </c>
      <c r="F2207" s="6">
        <v>2</v>
      </c>
      <c r="G2207" s="6">
        <v>2</v>
      </c>
      <c r="H2207" s="6"/>
      <c r="I2207" s="24">
        <v>44476.435416666704</v>
      </c>
      <c r="J2207" s="6">
        <v>2</v>
      </c>
      <c r="K2207" s="6">
        <v>5</v>
      </c>
      <c r="L2207" s="6" t="str">
        <f>VLOOKUP(G2207,IDs!$Q$3:$R$22,2,0)</f>
        <v>Bangalore</v>
      </c>
      <c r="M2207" s="6">
        <f>VLOOKUP(E2207,IDs!$A$3:$C$161,3,0)</f>
        <v>2</v>
      </c>
      <c r="N2207" s="6" t="str">
        <f>VLOOKUP(M2207,IDs!$F$3:$G$17,2,0)</f>
        <v>Urology Circumcision</v>
      </c>
    </row>
    <row r="2208" spans="1:14" ht="12.75">
      <c r="A2208" s="6" t="s">
        <v>1894</v>
      </c>
      <c r="B2208" s="6">
        <v>46938</v>
      </c>
      <c r="C2208" s="6">
        <v>1</v>
      </c>
      <c r="D2208" s="6"/>
      <c r="E2208" s="6">
        <v>39</v>
      </c>
      <c r="F2208" s="6">
        <v>13</v>
      </c>
      <c r="G2208" s="6">
        <v>1</v>
      </c>
      <c r="H2208" s="23">
        <v>44484</v>
      </c>
      <c r="I2208" s="24">
        <v>44476.436805555597</v>
      </c>
      <c r="J2208" s="6">
        <v>13</v>
      </c>
      <c r="K2208" s="6">
        <v>1</v>
      </c>
      <c r="L2208" s="6" t="str">
        <f>VLOOKUP(G2208,IDs!$Q$3:$R$22,2,0)</f>
        <v>New Delhi</v>
      </c>
      <c r="M2208" s="6">
        <f>VLOOKUP(E2208,IDs!$A$3:$C$161,3,0)</f>
        <v>2</v>
      </c>
      <c r="N2208" s="6" t="str">
        <f>VLOOKUP(M2208,IDs!$F$3:$G$17,2,0)</f>
        <v>Urology Circumcision</v>
      </c>
    </row>
    <row r="2209" spans="1:14" ht="12.75">
      <c r="A2209" s="6" t="s">
        <v>1891</v>
      </c>
      <c r="B2209" s="6">
        <v>46940</v>
      </c>
      <c r="C2209" s="6">
        <v>2</v>
      </c>
      <c r="D2209" s="6"/>
      <c r="E2209" s="6">
        <v>5</v>
      </c>
      <c r="F2209" s="6">
        <v>13</v>
      </c>
      <c r="G2209" s="6">
        <v>1</v>
      </c>
      <c r="H2209" s="6"/>
      <c r="I2209" s="24">
        <v>44476.4375</v>
      </c>
      <c r="J2209" s="6">
        <v>13</v>
      </c>
      <c r="K2209" s="6">
        <v>2</v>
      </c>
      <c r="L2209" s="6" t="str">
        <f>VLOOKUP(G2209,IDs!$Q$3:$R$22,2,0)</f>
        <v>New Delhi</v>
      </c>
      <c r="M2209" s="6">
        <f>VLOOKUP(E2209,IDs!$A$3:$C$161,3,0)</f>
        <v>5</v>
      </c>
      <c r="N2209" s="6" t="str">
        <f>VLOOKUP(M2209,IDs!$F$3:$G$17,2,0)</f>
        <v>Vascular</v>
      </c>
    </row>
    <row r="2210" spans="1:14" ht="12.75">
      <c r="A2210" s="6" t="s">
        <v>1895</v>
      </c>
      <c r="B2210" s="6">
        <v>46941</v>
      </c>
      <c r="C2210" s="6">
        <v>8</v>
      </c>
      <c r="D2210" s="6" t="s">
        <v>49</v>
      </c>
      <c r="E2210" s="6">
        <v>2</v>
      </c>
      <c r="F2210" s="6">
        <v>2</v>
      </c>
      <c r="G2210" s="6">
        <v>1</v>
      </c>
      <c r="H2210" s="6"/>
      <c r="I2210" s="24">
        <v>44476.440277777801</v>
      </c>
      <c r="J2210" s="6">
        <v>2</v>
      </c>
      <c r="K2210" s="6">
        <v>8</v>
      </c>
      <c r="L2210" s="6" t="str">
        <f>VLOOKUP(G2210,IDs!$Q$3:$R$22,2,0)</f>
        <v>New Delhi</v>
      </c>
      <c r="M2210" s="6">
        <f>VLOOKUP(E2210,IDs!$A$3:$C$161,3,0)</f>
        <v>1</v>
      </c>
      <c r="N2210" s="6" t="str">
        <f>VLOOKUP(M2210,IDs!$F$3:$G$17,2,0)</f>
        <v>Proctology</v>
      </c>
    </row>
    <row r="2211" spans="1:14" ht="12.75">
      <c r="A2211" s="6" t="s">
        <v>1896</v>
      </c>
      <c r="B2211" s="6">
        <v>46942</v>
      </c>
      <c r="C2211" s="6">
        <v>2</v>
      </c>
      <c r="D2211" s="6" t="s">
        <v>49</v>
      </c>
      <c r="E2211" s="6">
        <v>24</v>
      </c>
      <c r="F2211" s="6">
        <v>34</v>
      </c>
      <c r="G2211" s="6">
        <v>1</v>
      </c>
      <c r="H2211" s="24">
        <v>44477</v>
      </c>
      <c r="I2211" s="24">
        <v>44476.444444444402</v>
      </c>
      <c r="J2211" s="6">
        <v>34</v>
      </c>
      <c r="K2211" s="6">
        <v>2</v>
      </c>
      <c r="L2211" s="6" t="str">
        <f>VLOOKUP(G2211,IDs!$Q$3:$R$22,2,0)</f>
        <v>New Delhi</v>
      </c>
      <c r="M2211" s="6">
        <f>VLOOKUP(E2211,IDs!$A$3:$C$161,3,0)</f>
        <v>1</v>
      </c>
      <c r="N2211" s="6" t="str">
        <f>VLOOKUP(M2211,IDs!$F$3:$G$17,2,0)</f>
        <v>Proctology</v>
      </c>
    </row>
    <row r="2212" spans="1:14" ht="12.75">
      <c r="A2212" s="6" t="s">
        <v>1897</v>
      </c>
      <c r="B2212" s="6">
        <v>46943</v>
      </c>
      <c r="C2212" s="6">
        <v>2</v>
      </c>
      <c r="D2212" s="6"/>
      <c r="E2212" s="6">
        <v>39</v>
      </c>
      <c r="F2212" s="6">
        <v>13</v>
      </c>
      <c r="G2212" s="6">
        <v>1</v>
      </c>
      <c r="H2212" s="23">
        <v>44485</v>
      </c>
      <c r="I2212" s="24">
        <v>44476.447916666701</v>
      </c>
      <c r="J2212" s="6">
        <v>13</v>
      </c>
      <c r="K2212" s="6">
        <v>2</v>
      </c>
      <c r="L2212" s="6" t="str">
        <f>VLOOKUP(G2212,IDs!$Q$3:$R$22,2,0)</f>
        <v>New Delhi</v>
      </c>
      <c r="M2212" s="6">
        <f>VLOOKUP(E2212,IDs!$A$3:$C$161,3,0)</f>
        <v>2</v>
      </c>
      <c r="N2212" s="6" t="str">
        <f>VLOOKUP(M2212,IDs!$F$3:$G$17,2,0)</f>
        <v>Urology Circumcision</v>
      </c>
    </row>
    <row r="2213" spans="1:14" ht="12.75">
      <c r="A2213" s="6" t="s">
        <v>1898</v>
      </c>
      <c r="B2213" s="6">
        <v>46944</v>
      </c>
      <c r="C2213" s="6">
        <v>5</v>
      </c>
      <c r="D2213" s="6"/>
      <c r="E2213" s="6">
        <v>2</v>
      </c>
      <c r="F2213" s="6">
        <v>53</v>
      </c>
      <c r="G2213" s="6">
        <v>2</v>
      </c>
      <c r="H2213" s="6"/>
      <c r="I2213" s="24">
        <v>44476.4506944444</v>
      </c>
      <c r="J2213" s="6">
        <v>53</v>
      </c>
      <c r="K2213" s="6">
        <v>5</v>
      </c>
      <c r="L2213" s="6" t="str">
        <f>VLOOKUP(G2213,IDs!$Q$3:$R$22,2,0)</f>
        <v>Bangalore</v>
      </c>
      <c r="M2213" s="6">
        <f>VLOOKUP(E2213,IDs!$A$3:$C$161,3,0)</f>
        <v>1</v>
      </c>
      <c r="N2213" s="6" t="str">
        <f>VLOOKUP(M2213,IDs!$F$3:$G$17,2,0)</f>
        <v>Proctology</v>
      </c>
    </row>
    <row r="2214" spans="1:14" ht="12.75">
      <c r="A2214" s="6" t="s">
        <v>1899</v>
      </c>
      <c r="B2214" s="6">
        <v>46945</v>
      </c>
      <c r="C2214" s="6">
        <v>2</v>
      </c>
      <c r="D2214" s="6"/>
      <c r="E2214" s="6">
        <v>20</v>
      </c>
      <c r="F2214" s="6">
        <v>39</v>
      </c>
      <c r="G2214" s="6">
        <v>3</v>
      </c>
      <c r="H2214" s="6"/>
      <c r="I2214" s="24">
        <v>44476.451388888898</v>
      </c>
      <c r="J2214" s="6">
        <v>39</v>
      </c>
      <c r="K2214" s="6">
        <v>2</v>
      </c>
      <c r="L2214" s="6" t="str">
        <f>VLOOKUP(G2214,IDs!$Q$3:$R$22,2,0)</f>
        <v>Mumbai</v>
      </c>
      <c r="M2214" s="6">
        <f>VLOOKUP(E2214,IDs!$A$3:$C$161,3,0)</f>
        <v>1</v>
      </c>
      <c r="N2214" s="6" t="str">
        <f>VLOOKUP(M2214,IDs!$F$3:$G$17,2,0)</f>
        <v>Proctology</v>
      </c>
    </row>
    <row r="2215" spans="1:14" ht="12.75">
      <c r="A2215" s="6" t="s">
        <v>1900</v>
      </c>
      <c r="B2215" s="6">
        <v>46946</v>
      </c>
      <c r="C2215" s="6">
        <v>2</v>
      </c>
      <c r="D2215" s="6"/>
      <c r="E2215" s="6">
        <v>14</v>
      </c>
      <c r="F2215" s="6">
        <v>13</v>
      </c>
      <c r="G2215" s="6">
        <v>1</v>
      </c>
      <c r="H2215" s="6"/>
      <c r="I2215" s="24">
        <v>44476.454861111102</v>
      </c>
      <c r="J2215" s="6">
        <v>13</v>
      </c>
      <c r="K2215" s="6">
        <v>2</v>
      </c>
      <c r="L2215" s="6" t="str">
        <f>VLOOKUP(G2215,IDs!$Q$3:$R$22,2,0)</f>
        <v>New Delhi</v>
      </c>
      <c r="M2215" s="6">
        <f>VLOOKUP(E2215,IDs!$A$3:$C$161,3,0)</f>
        <v>6</v>
      </c>
      <c r="N2215" s="6" t="str">
        <f>VLOOKUP(M2215,IDs!$F$3:$G$17,2,0)</f>
        <v>Kidney Stone</v>
      </c>
    </row>
    <row r="2216" spans="1:14" ht="12.75">
      <c r="A2216" s="6" t="s">
        <v>1901</v>
      </c>
      <c r="B2216" s="6">
        <v>46947</v>
      </c>
      <c r="C2216" s="6">
        <v>1</v>
      </c>
      <c r="D2216" s="6"/>
      <c r="E2216" s="6">
        <v>14</v>
      </c>
      <c r="F2216" s="6">
        <v>13</v>
      </c>
      <c r="G2216" s="6">
        <v>1</v>
      </c>
      <c r="H2216" s="6"/>
      <c r="I2216" s="24">
        <v>44476.456250000003</v>
      </c>
      <c r="J2216" s="6">
        <v>13</v>
      </c>
      <c r="K2216" s="6">
        <v>1</v>
      </c>
      <c r="L2216" s="6" t="str">
        <f>VLOOKUP(G2216,IDs!$Q$3:$R$22,2,0)</f>
        <v>New Delhi</v>
      </c>
      <c r="M2216" s="6">
        <f>VLOOKUP(E2216,IDs!$A$3:$C$161,3,0)</f>
        <v>6</v>
      </c>
      <c r="N2216" s="6" t="str">
        <f>VLOOKUP(M2216,IDs!$F$3:$G$17,2,0)</f>
        <v>Kidney Stone</v>
      </c>
    </row>
    <row r="2217" spans="1:14" ht="12.75">
      <c r="A2217" s="6" t="s">
        <v>1902</v>
      </c>
      <c r="B2217" s="6">
        <v>46948</v>
      </c>
      <c r="C2217" s="6">
        <v>1</v>
      </c>
      <c r="D2217" s="6"/>
      <c r="E2217" s="6">
        <v>39</v>
      </c>
      <c r="F2217" s="6">
        <v>13</v>
      </c>
      <c r="G2217" s="6">
        <v>1</v>
      </c>
      <c r="H2217" s="23">
        <v>44480</v>
      </c>
      <c r="I2217" s="24">
        <v>44476.456944444399</v>
      </c>
      <c r="J2217" s="6">
        <v>13</v>
      </c>
      <c r="K2217" s="6">
        <v>1</v>
      </c>
      <c r="L2217" s="6" t="str">
        <f>VLOOKUP(G2217,IDs!$Q$3:$R$22,2,0)</f>
        <v>New Delhi</v>
      </c>
      <c r="M2217" s="6">
        <f>VLOOKUP(E2217,IDs!$A$3:$C$161,3,0)</f>
        <v>2</v>
      </c>
      <c r="N2217" s="6" t="str">
        <f>VLOOKUP(M2217,IDs!$F$3:$G$17,2,0)</f>
        <v>Urology Circumcision</v>
      </c>
    </row>
    <row r="2218" spans="1:14" ht="12.75">
      <c r="A2218" s="6" t="s">
        <v>1903</v>
      </c>
      <c r="B2218" s="6">
        <v>46950</v>
      </c>
      <c r="C2218" s="6">
        <v>2</v>
      </c>
      <c r="D2218" s="6"/>
      <c r="E2218" s="6">
        <v>37</v>
      </c>
      <c r="F2218" s="6">
        <v>12</v>
      </c>
      <c r="G2218" s="6">
        <v>1</v>
      </c>
      <c r="H2218" s="6"/>
      <c r="I2218" s="24">
        <v>44476.458333333299</v>
      </c>
      <c r="J2218" s="6">
        <v>12</v>
      </c>
      <c r="K2218" s="6">
        <v>2</v>
      </c>
      <c r="L2218" s="6" t="str">
        <f>VLOOKUP(G2218,IDs!$Q$3:$R$22,2,0)</f>
        <v>New Delhi</v>
      </c>
      <c r="M2218" s="6">
        <f>VLOOKUP(E2218,IDs!$A$3:$C$161,3,0)</f>
        <v>0</v>
      </c>
      <c r="N2218" s="6" t="str">
        <f>VLOOKUP(M2218,IDs!$F$3:$G$17,2,0)</f>
        <v>Not Assigned</v>
      </c>
    </row>
    <row r="2219" spans="1:14" ht="12.75">
      <c r="A2219" s="6" t="s">
        <v>1867</v>
      </c>
      <c r="B2219" s="6">
        <v>46951</v>
      </c>
      <c r="C2219" s="6">
        <v>1</v>
      </c>
      <c r="D2219" s="6" t="s">
        <v>54</v>
      </c>
      <c r="E2219" s="6">
        <v>18</v>
      </c>
      <c r="F2219" s="6">
        <v>34</v>
      </c>
      <c r="G2219" s="6">
        <v>3</v>
      </c>
      <c r="H2219" s="23">
        <v>44487</v>
      </c>
      <c r="I2219" s="24">
        <v>44476.460416666698</v>
      </c>
      <c r="J2219" s="6">
        <v>34</v>
      </c>
      <c r="K2219" s="6">
        <v>1</v>
      </c>
      <c r="L2219" s="6" t="str">
        <f>VLOOKUP(G2219,IDs!$Q$3:$R$22,2,0)</f>
        <v>Mumbai</v>
      </c>
      <c r="M2219" s="6">
        <f>VLOOKUP(E2219,IDs!$A$3:$C$161,3,0)</f>
        <v>5</v>
      </c>
      <c r="N2219" s="6" t="str">
        <f>VLOOKUP(M2219,IDs!$F$3:$G$17,2,0)</f>
        <v>Vascular</v>
      </c>
    </row>
    <row r="2220" spans="1:14" ht="12.75">
      <c r="A2220" s="6" t="s">
        <v>1904</v>
      </c>
      <c r="B2220" s="6">
        <v>46952</v>
      </c>
      <c r="C2220" s="6">
        <v>1</v>
      </c>
      <c r="D2220" s="6"/>
      <c r="E2220" s="6">
        <v>2</v>
      </c>
      <c r="F2220" s="6">
        <v>2</v>
      </c>
      <c r="G2220" s="6">
        <v>3</v>
      </c>
      <c r="H2220" s="6"/>
      <c r="I2220" s="24">
        <v>44476.460416666698</v>
      </c>
      <c r="J2220" s="6">
        <v>2</v>
      </c>
      <c r="K2220" s="6">
        <v>1</v>
      </c>
      <c r="L2220" s="6" t="str">
        <f>VLOOKUP(G2220,IDs!$Q$3:$R$22,2,0)</f>
        <v>Mumbai</v>
      </c>
      <c r="M2220" s="6">
        <f>VLOOKUP(E2220,IDs!$A$3:$C$161,3,0)</f>
        <v>1</v>
      </c>
      <c r="N2220" s="6" t="str">
        <f>VLOOKUP(M2220,IDs!$F$3:$G$17,2,0)</f>
        <v>Proctology</v>
      </c>
    </row>
    <row r="2221" spans="1:14" ht="12.75">
      <c r="A2221" s="6" t="s">
        <v>1905</v>
      </c>
      <c r="B2221" s="6">
        <v>46953</v>
      </c>
      <c r="C2221" s="6">
        <v>2</v>
      </c>
      <c r="D2221" s="6"/>
      <c r="E2221" s="6">
        <v>37</v>
      </c>
      <c r="F2221" s="6">
        <v>2</v>
      </c>
      <c r="G2221" s="6">
        <v>1</v>
      </c>
      <c r="H2221" s="6"/>
      <c r="I2221" s="24">
        <v>44476.461805555598</v>
      </c>
      <c r="J2221" s="6">
        <v>2</v>
      </c>
      <c r="K2221" s="6">
        <v>2</v>
      </c>
      <c r="L2221" s="6" t="str">
        <f>VLOOKUP(G2221,IDs!$Q$3:$R$22,2,0)</f>
        <v>New Delhi</v>
      </c>
      <c r="M2221" s="6">
        <f>VLOOKUP(E2221,IDs!$A$3:$C$161,3,0)</f>
        <v>0</v>
      </c>
      <c r="N2221" s="6" t="str">
        <f>VLOOKUP(M2221,IDs!$F$3:$G$17,2,0)</f>
        <v>Not Assigned</v>
      </c>
    </row>
    <row r="2222" spans="1:14" ht="12.75">
      <c r="A2222" s="6" t="s">
        <v>1906</v>
      </c>
      <c r="B2222" s="6">
        <v>46954</v>
      </c>
      <c r="C2222" s="6">
        <v>2</v>
      </c>
      <c r="D2222" s="6" t="s">
        <v>49</v>
      </c>
      <c r="E2222" s="6">
        <v>39</v>
      </c>
      <c r="F2222" s="6">
        <v>13</v>
      </c>
      <c r="G2222" s="6">
        <v>2</v>
      </c>
      <c r="H2222" s="6"/>
      <c r="I2222" s="24">
        <v>44476.461805555598</v>
      </c>
      <c r="J2222" s="6">
        <v>13</v>
      </c>
      <c r="K2222" s="6">
        <v>2</v>
      </c>
      <c r="L2222" s="6" t="str">
        <f>VLOOKUP(G2222,IDs!$Q$3:$R$22,2,0)</f>
        <v>Bangalore</v>
      </c>
      <c r="M2222" s="6">
        <f>VLOOKUP(E2222,IDs!$A$3:$C$161,3,0)</f>
        <v>2</v>
      </c>
      <c r="N2222" s="6" t="str">
        <f>VLOOKUP(M2222,IDs!$F$3:$G$17,2,0)</f>
        <v>Urology Circumcision</v>
      </c>
    </row>
    <row r="2223" spans="1:14" ht="12.75">
      <c r="A2223" s="6" t="s">
        <v>1867</v>
      </c>
      <c r="B2223" s="6">
        <v>46955</v>
      </c>
      <c r="C2223" s="6">
        <v>2</v>
      </c>
      <c r="D2223" s="6"/>
      <c r="E2223" s="6">
        <v>18</v>
      </c>
      <c r="F2223" s="6">
        <v>12</v>
      </c>
      <c r="G2223" s="6">
        <v>2</v>
      </c>
      <c r="H2223" s="6"/>
      <c r="I2223" s="24">
        <v>44476.461805555598</v>
      </c>
      <c r="J2223" s="6">
        <v>12</v>
      </c>
      <c r="K2223" s="6">
        <v>2</v>
      </c>
      <c r="L2223" s="6" t="str">
        <f>VLOOKUP(G2223,IDs!$Q$3:$R$22,2,0)</f>
        <v>Bangalore</v>
      </c>
      <c r="M2223" s="6">
        <f>VLOOKUP(E2223,IDs!$A$3:$C$161,3,0)</f>
        <v>5</v>
      </c>
      <c r="N2223" s="6" t="str">
        <f>VLOOKUP(M2223,IDs!$F$3:$G$17,2,0)</f>
        <v>Vascular</v>
      </c>
    </row>
    <row r="2224" spans="1:14" ht="12.75">
      <c r="A2224" s="6" t="s">
        <v>1904</v>
      </c>
      <c r="B2224" s="6">
        <v>46956</v>
      </c>
      <c r="C2224" s="6">
        <v>4</v>
      </c>
      <c r="D2224" s="6"/>
      <c r="E2224" s="6">
        <v>22</v>
      </c>
      <c r="F2224" s="6">
        <v>2</v>
      </c>
      <c r="G2224" s="6">
        <v>3</v>
      </c>
      <c r="H2224" s="6"/>
      <c r="I2224" s="24">
        <v>44476.461805555598</v>
      </c>
      <c r="J2224" s="6">
        <v>2</v>
      </c>
      <c r="K2224" s="6">
        <v>4</v>
      </c>
      <c r="L2224" s="6" t="str">
        <f>VLOOKUP(G2224,IDs!$Q$3:$R$22,2,0)</f>
        <v>Mumbai</v>
      </c>
      <c r="M2224" s="6">
        <f>VLOOKUP(E2224,IDs!$A$3:$C$161,3,0)</f>
        <v>4</v>
      </c>
      <c r="N2224" s="6" t="str">
        <f>VLOOKUP(M2224,IDs!$F$3:$G$17,2,0)</f>
        <v>Ortho</v>
      </c>
    </row>
    <row r="2225" spans="1:14" ht="12.75">
      <c r="A2225" s="6" t="s">
        <v>1907</v>
      </c>
      <c r="B2225" s="6">
        <v>46957</v>
      </c>
      <c r="C2225" s="6">
        <v>3</v>
      </c>
      <c r="D2225" s="6" t="s">
        <v>49</v>
      </c>
      <c r="E2225" s="6">
        <v>16</v>
      </c>
      <c r="F2225" s="6">
        <v>8</v>
      </c>
      <c r="G2225" s="6">
        <v>1</v>
      </c>
      <c r="H2225" s="24">
        <v>44476</v>
      </c>
      <c r="I2225" s="24">
        <v>44476.461805555598</v>
      </c>
      <c r="J2225" s="6">
        <v>8</v>
      </c>
      <c r="K2225" s="6">
        <v>3</v>
      </c>
      <c r="L2225" s="6" t="str">
        <f>VLOOKUP(G2225,IDs!$Q$3:$R$22,2,0)</f>
        <v>New Delhi</v>
      </c>
      <c r="M2225" s="6">
        <f>VLOOKUP(E2225,IDs!$A$3:$C$161,3,0)</f>
        <v>3</v>
      </c>
      <c r="N2225" s="6" t="str">
        <f>VLOOKUP(M2225,IDs!$F$3:$G$17,2,0)</f>
        <v>Laproscopy</v>
      </c>
    </row>
    <row r="2226" spans="1:14" ht="12.75">
      <c r="A2226" s="6" t="s">
        <v>1904</v>
      </c>
      <c r="B2226" s="6">
        <v>46958</v>
      </c>
      <c r="C2226" s="6">
        <v>4</v>
      </c>
      <c r="D2226" s="6"/>
      <c r="E2226" s="6">
        <v>15</v>
      </c>
      <c r="F2226" s="6">
        <v>2</v>
      </c>
      <c r="G2226" s="6">
        <v>3</v>
      </c>
      <c r="H2226" s="6"/>
      <c r="I2226" s="24">
        <v>44476.461805555598</v>
      </c>
      <c r="J2226" s="6">
        <v>2</v>
      </c>
      <c r="K2226" s="6">
        <v>4</v>
      </c>
      <c r="L2226" s="6" t="str">
        <f>VLOOKUP(G2226,IDs!$Q$3:$R$22,2,0)</f>
        <v>Mumbai</v>
      </c>
      <c r="M2226" s="6">
        <f>VLOOKUP(E2226,IDs!$A$3:$C$161,3,0)</f>
        <v>3</v>
      </c>
      <c r="N2226" s="6" t="str">
        <f>VLOOKUP(M2226,IDs!$F$3:$G$17,2,0)</f>
        <v>Laproscopy</v>
      </c>
    </row>
    <row r="2227" spans="1:14" ht="12.75">
      <c r="A2227" s="6" t="s">
        <v>1904</v>
      </c>
      <c r="B2227" s="6">
        <v>46959</v>
      </c>
      <c r="C2227" s="6">
        <v>4</v>
      </c>
      <c r="D2227" s="6"/>
      <c r="E2227" s="6">
        <v>11</v>
      </c>
      <c r="F2227" s="6">
        <v>2</v>
      </c>
      <c r="G2227" s="6">
        <v>3</v>
      </c>
      <c r="H2227" s="6"/>
      <c r="I2227" s="24">
        <v>44476.462500000001</v>
      </c>
      <c r="J2227" s="6">
        <v>2</v>
      </c>
      <c r="K2227" s="6">
        <v>4</v>
      </c>
      <c r="L2227" s="6" t="str">
        <f>VLOOKUP(G2227,IDs!$Q$3:$R$22,2,0)</f>
        <v>Mumbai</v>
      </c>
      <c r="M2227" s="6">
        <f>VLOOKUP(E2227,IDs!$A$3:$C$161,3,0)</f>
        <v>0</v>
      </c>
      <c r="N2227" s="6" t="str">
        <f>VLOOKUP(M2227,IDs!$F$3:$G$17,2,0)</f>
        <v>Not Assigned</v>
      </c>
    </row>
    <row r="2228" spans="1:14" ht="12.75">
      <c r="A2228" s="6" t="s">
        <v>1904</v>
      </c>
      <c r="B2228" s="6">
        <v>46960</v>
      </c>
      <c r="C2228" s="6">
        <v>4</v>
      </c>
      <c r="D2228" s="6"/>
      <c r="E2228" s="6">
        <v>12</v>
      </c>
      <c r="F2228" s="6">
        <v>2</v>
      </c>
      <c r="G2228" s="6">
        <v>3</v>
      </c>
      <c r="H2228" s="6"/>
      <c r="I2228" s="24">
        <v>44476.462500000001</v>
      </c>
      <c r="J2228" s="6">
        <v>2</v>
      </c>
      <c r="K2228" s="6">
        <v>4</v>
      </c>
      <c r="L2228" s="6" t="str">
        <f>VLOOKUP(G2228,IDs!$Q$3:$R$22,2,0)</f>
        <v>Mumbai</v>
      </c>
      <c r="M2228" s="6">
        <f>VLOOKUP(E2228,IDs!$A$3:$C$161,3,0)</f>
        <v>0</v>
      </c>
      <c r="N2228" s="6" t="str">
        <f>VLOOKUP(M2228,IDs!$F$3:$G$17,2,0)</f>
        <v>Not Assigned</v>
      </c>
    </row>
    <row r="2229" spans="1:14" ht="12.75">
      <c r="A2229" s="6" t="s">
        <v>1904</v>
      </c>
      <c r="B2229" s="6">
        <v>46961</v>
      </c>
      <c r="C2229" s="6">
        <v>4</v>
      </c>
      <c r="D2229" s="6"/>
      <c r="E2229" s="6">
        <v>21</v>
      </c>
      <c r="F2229" s="6">
        <v>2</v>
      </c>
      <c r="G2229" s="6">
        <v>3</v>
      </c>
      <c r="H2229" s="6"/>
      <c r="I2229" s="24">
        <v>44476.463194444397</v>
      </c>
      <c r="J2229" s="6">
        <v>2</v>
      </c>
      <c r="K2229" s="6">
        <v>4</v>
      </c>
      <c r="L2229" s="6" t="str">
        <f>VLOOKUP(G2229,IDs!$Q$3:$R$22,2,0)</f>
        <v>Mumbai</v>
      </c>
      <c r="M2229" s="6">
        <f>VLOOKUP(E2229,IDs!$A$3:$C$161,3,0)</f>
        <v>1</v>
      </c>
      <c r="N2229" s="6" t="str">
        <f>VLOOKUP(M2229,IDs!$F$3:$G$17,2,0)</f>
        <v>Proctology</v>
      </c>
    </row>
    <row r="2230" spans="1:14" ht="12.75">
      <c r="A2230" s="6" t="s">
        <v>1908</v>
      </c>
      <c r="B2230" s="6">
        <v>46962</v>
      </c>
      <c r="C2230" s="6">
        <v>5</v>
      </c>
      <c r="D2230" s="6"/>
      <c r="E2230" s="6">
        <v>2</v>
      </c>
      <c r="F2230" s="6">
        <v>39</v>
      </c>
      <c r="G2230" s="6">
        <v>2</v>
      </c>
      <c r="H2230" s="6"/>
      <c r="I2230" s="24">
        <v>44476.463194444397</v>
      </c>
      <c r="J2230" s="6">
        <v>39</v>
      </c>
      <c r="K2230" s="6">
        <v>5</v>
      </c>
      <c r="L2230" s="6" t="str">
        <f>VLOOKUP(G2230,IDs!$Q$3:$R$22,2,0)</f>
        <v>Bangalore</v>
      </c>
      <c r="M2230" s="6">
        <f>VLOOKUP(E2230,IDs!$A$3:$C$161,3,0)</f>
        <v>1</v>
      </c>
      <c r="N2230" s="6" t="str">
        <f>VLOOKUP(M2230,IDs!$F$3:$G$17,2,0)</f>
        <v>Proctology</v>
      </c>
    </row>
    <row r="2231" spans="1:14" ht="12.75">
      <c r="A2231" s="6" t="s">
        <v>1909</v>
      </c>
      <c r="B2231" s="6">
        <v>46963</v>
      </c>
      <c r="C2231" s="6">
        <v>5</v>
      </c>
      <c r="D2231" s="6" t="s">
        <v>54</v>
      </c>
      <c r="E2231" s="6">
        <v>2</v>
      </c>
      <c r="F2231" s="6">
        <v>54</v>
      </c>
      <c r="G2231" s="6">
        <v>3</v>
      </c>
      <c r="H2231" s="24">
        <v>44727</v>
      </c>
      <c r="I2231" s="24">
        <v>44476.470833333296</v>
      </c>
      <c r="J2231" s="6">
        <v>54</v>
      </c>
      <c r="K2231" s="6">
        <v>5</v>
      </c>
      <c r="L2231" s="6" t="str">
        <f>VLOOKUP(G2231,IDs!$Q$3:$R$22,2,0)</f>
        <v>Mumbai</v>
      </c>
      <c r="M2231" s="6">
        <f>VLOOKUP(E2231,IDs!$A$3:$C$161,3,0)</f>
        <v>1</v>
      </c>
      <c r="N2231" s="6" t="str">
        <f>VLOOKUP(M2231,IDs!$F$3:$G$17,2,0)</f>
        <v>Proctology</v>
      </c>
    </row>
    <row r="2232" spans="1:14" ht="12.75">
      <c r="A2232" s="6" t="s">
        <v>1910</v>
      </c>
      <c r="B2232" s="6">
        <v>46966</v>
      </c>
      <c r="C2232" s="6">
        <v>1</v>
      </c>
      <c r="D2232" s="6"/>
      <c r="E2232" s="6">
        <v>2</v>
      </c>
      <c r="F2232" s="6">
        <v>2</v>
      </c>
      <c r="G2232" s="6">
        <v>3</v>
      </c>
      <c r="H2232" s="6"/>
      <c r="I2232" s="24">
        <v>44476.476388888899</v>
      </c>
      <c r="J2232" s="6">
        <v>2</v>
      </c>
      <c r="K2232" s="6">
        <v>1</v>
      </c>
      <c r="L2232" s="6" t="str">
        <f>VLOOKUP(G2232,IDs!$Q$3:$R$22,2,0)</f>
        <v>Mumbai</v>
      </c>
      <c r="M2232" s="6">
        <f>VLOOKUP(E2232,IDs!$A$3:$C$161,3,0)</f>
        <v>1</v>
      </c>
      <c r="N2232" s="6" t="str">
        <f>VLOOKUP(M2232,IDs!$F$3:$G$17,2,0)</f>
        <v>Proctology</v>
      </c>
    </row>
    <row r="2233" spans="1:14" ht="12.75">
      <c r="A2233" s="6" t="s">
        <v>1911</v>
      </c>
      <c r="B2233" s="6">
        <v>46968</v>
      </c>
      <c r="C2233" s="6">
        <v>5</v>
      </c>
      <c r="D2233" s="6"/>
      <c r="E2233" s="6">
        <v>2</v>
      </c>
      <c r="F2233" s="6">
        <v>53</v>
      </c>
      <c r="G2233" s="6">
        <v>8</v>
      </c>
      <c r="H2233" s="6"/>
      <c r="I2233" s="24">
        <v>44476.477083333302</v>
      </c>
      <c r="J2233" s="6">
        <v>53</v>
      </c>
      <c r="K2233" s="6">
        <v>5</v>
      </c>
      <c r="L2233" s="6" t="str">
        <f>VLOOKUP(G2233,IDs!$Q$3:$R$22,2,0)</f>
        <v xml:space="preserve">Tertiary </v>
      </c>
      <c r="M2233" s="6">
        <f>VLOOKUP(E2233,IDs!$A$3:$C$161,3,0)</f>
        <v>1</v>
      </c>
      <c r="N2233" s="6" t="str">
        <f>VLOOKUP(M2233,IDs!$F$3:$G$17,2,0)</f>
        <v>Proctology</v>
      </c>
    </row>
    <row r="2234" spans="1:14" ht="12.75">
      <c r="A2234" s="6" t="s">
        <v>1912</v>
      </c>
      <c r="B2234" s="6">
        <v>46969</v>
      </c>
      <c r="C2234" s="6">
        <v>1</v>
      </c>
      <c r="D2234" s="6"/>
      <c r="E2234" s="6">
        <v>2</v>
      </c>
      <c r="F2234" s="6">
        <v>39</v>
      </c>
      <c r="G2234" s="6">
        <v>4</v>
      </c>
      <c r="H2234" s="23">
        <v>44480</v>
      </c>
      <c r="I2234" s="24">
        <v>44476.4777777778</v>
      </c>
      <c r="J2234" s="6">
        <v>39</v>
      </c>
      <c r="K2234" s="6">
        <v>1</v>
      </c>
      <c r="L2234" s="6" t="str">
        <f>VLOOKUP(G2234,IDs!$Q$3:$R$22,2,0)</f>
        <v>Hyderabad</v>
      </c>
      <c r="M2234" s="6">
        <f>VLOOKUP(E2234,IDs!$A$3:$C$161,3,0)</f>
        <v>1</v>
      </c>
      <c r="N2234" s="6" t="str">
        <f>VLOOKUP(M2234,IDs!$F$3:$G$17,2,0)</f>
        <v>Proctology</v>
      </c>
    </row>
    <row r="2235" spans="1:14" ht="12.75">
      <c r="A2235" s="6" t="s">
        <v>1913</v>
      </c>
      <c r="B2235" s="6">
        <v>46970</v>
      </c>
      <c r="C2235" s="6">
        <v>4</v>
      </c>
      <c r="D2235" s="6"/>
      <c r="E2235" s="6">
        <v>21</v>
      </c>
      <c r="F2235" s="6">
        <v>8</v>
      </c>
      <c r="G2235" s="6">
        <v>1</v>
      </c>
      <c r="H2235" s="6"/>
      <c r="I2235" s="24">
        <v>44476.482638888898</v>
      </c>
      <c r="J2235" s="6">
        <v>8</v>
      </c>
      <c r="K2235" s="6">
        <v>4</v>
      </c>
      <c r="L2235" s="6" t="str">
        <f>VLOOKUP(G2235,IDs!$Q$3:$R$22,2,0)</f>
        <v>New Delhi</v>
      </c>
      <c r="M2235" s="6">
        <f>VLOOKUP(E2235,IDs!$A$3:$C$161,3,0)</f>
        <v>1</v>
      </c>
      <c r="N2235" s="6" t="str">
        <f>VLOOKUP(M2235,IDs!$F$3:$G$17,2,0)</f>
        <v>Proctology</v>
      </c>
    </row>
    <row r="2236" spans="1:14" ht="12.75">
      <c r="A2236" s="6" t="s">
        <v>1914</v>
      </c>
      <c r="B2236" s="6">
        <v>46971</v>
      </c>
      <c r="C2236" s="6">
        <v>3</v>
      </c>
      <c r="D2236" s="6" t="s">
        <v>49</v>
      </c>
      <c r="E2236" s="6">
        <v>19</v>
      </c>
      <c r="F2236" s="6">
        <v>13</v>
      </c>
      <c r="G2236" s="6">
        <v>2</v>
      </c>
      <c r="H2236" s="6"/>
      <c r="I2236" s="24">
        <v>44476.485416666699</v>
      </c>
      <c r="J2236" s="6">
        <v>13</v>
      </c>
      <c r="K2236" s="6">
        <v>3</v>
      </c>
      <c r="L2236" s="6" t="str">
        <f>VLOOKUP(G2236,IDs!$Q$3:$R$22,2,0)</f>
        <v>Bangalore</v>
      </c>
      <c r="M2236" s="6">
        <f>VLOOKUP(E2236,IDs!$A$3:$C$161,3,0)</f>
        <v>1</v>
      </c>
      <c r="N2236" s="6" t="str">
        <f>VLOOKUP(M2236,IDs!$F$3:$G$17,2,0)</f>
        <v>Proctology</v>
      </c>
    </row>
    <row r="2237" spans="1:14" ht="12.75">
      <c r="A2237" s="6" t="s">
        <v>1915</v>
      </c>
      <c r="B2237" s="6">
        <v>46972</v>
      </c>
      <c r="C2237" s="6">
        <v>1</v>
      </c>
      <c r="D2237" s="6"/>
      <c r="E2237" s="6">
        <v>5</v>
      </c>
      <c r="F2237" s="6">
        <v>10</v>
      </c>
      <c r="G2237" s="6">
        <v>2</v>
      </c>
      <c r="H2237" s="6"/>
      <c r="I2237" s="24">
        <v>44476.489583333299</v>
      </c>
      <c r="J2237" s="6">
        <v>10</v>
      </c>
      <c r="K2237" s="6">
        <v>1</v>
      </c>
      <c r="L2237" s="6" t="str">
        <f>VLOOKUP(G2237,IDs!$Q$3:$R$22,2,0)</f>
        <v>Bangalore</v>
      </c>
      <c r="M2237" s="6">
        <f>VLOOKUP(E2237,IDs!$A$3:$C$161,3,0)</f>
        <v>5</v>
      </c>
      <c r="N2237" s="6" t="str">
        <f>VLOOKUP(M2237,IDs!$F$3:$G$17,2,0)</f>
        <v>Vascular</v>
      </c>
    </row>
    <row r="2238" spans="1:14" ht="12.75">
      <c r="A2238" s="6" t="s">
        <v>865</v>
      </c>
      <c r="B2238" s="6">
        <v>46973</v>
      </c>
      <c r="C2238" s="6">
        <v>1</v>
      </c>
      <c r="D2238" s="6"/>
      <c r="E2238" s="6">
        <v>14</v>
      </c>
      <c r="F2238" s="6">
        <v>13</v>
      </c>
      <c r="G2238" s="6">
        <v>1</v>
      </c>
      <c r="H2238" s="6"/>
      <c r="I2238" s="24">
        <v>44476.4909722222</v>
      </c>
      <c r="J2238" s="6">
        <v>13</v>
      </c>
      <c r="K2238" s="6">
        <v>1</v>
      </c>
      <c r="L2238" s="6" t="str">
        <f>VLOOKUP(G2238,IDs!$Q$3:$R$22,2,0)</f>
        <v>New Delhi</v>
      </c>
      <c r="M2238" s="6">
        <f>VLOOKUP(E2238,IDs!$A$3:$C$161,3,0)</f>
        <v>6</v>
      </c>
      <c r="N2238" s="6" t="str">
        <f>VLOOKUP(M2238,IDs!$F$3:$G$17,2,0)</f>
        <v>Kidney Stone</v>
      </c>
    </row>
    <row r="2239" spans="1:14" ht="12.75">
      <c r="A2239" s="6" t="s">
        <v>1916</v>
      </c>
      <c r="B2239" s="6">
        <v>46974</v>
      </c>
      <c r="C2239" s="6">
        <v>5</v>
      </c>
      <c r="D2239" s="6"/>
      <c r="E2239" s="6">
        <v>14</v>
      </c>
      <c r="F2239" s="6">
        <v>2</v>
      </c>
      <c r="G2239" s="6">
        <v>2</v>
      </c>
      <c r="H2239" s="6"/>
      <c r="I2239" s="24">
        <v>44476.4909722222</v>
      </c>
      <c r="J2239" s="6">
        <v>2</v>
      </c>
      <c r="K2239" s="6">
        <v>5</v>
      </c>
      <c r="L2239" s="6" t="str">
        <f>VLOOKUP(G2239,IDs!$Q$3:$R$22,2,0)</f>
        <v>Bangalore</v>
      </c>
      <c r="M2239" s="6">
        <f>VLOOKUP(E2239,IDs!$A$3:$C$161,3,0)</f>
        <v>6</v>
      </c>
      <c r="N2239" s="6" t="str">
        <f>VLOOKUP(M2239,IDs!$F$3:$G$17,2,0)</f>
        <v>Kidney Stone</v>
      </c>
    </row>
    <row r="2240" spans="1:14" ht="12.75">
      <c r="A2240" s="6" t="s">
        <v>1917</v>
      </c>
      <c r="B2240" s="6">
        <v>46975</v>
      </c>
      <c r="C2240" s="6">
        <v>2</v>
      </c>
      <c r="D2240" s="6"/>
      <c r="E2240" s="6">
        <v>2</v>
      </c>
      <c r="F2240" s="6">
        <v>53</v>
      </c>
      <c r="G2240" s="6">
        <v>1</v>
      </c>
      <c r="H2240" s="6"/>
      <c r="I2240" s="24">
        <v>44476.493055555598</v>
      </c>
      <c r="J2240" s="6">
        <v>53</v>
      </c>
      <c r="K2240" s="6">
        <v>2</v>
      </c>
      <c r="L2240" s="6" t="str">
        <f>VLOOKUP(G2240,IDs!$Q$3:$R$22,2,0)</f>
        <v>New Delhi</v>
      </c>
      <c r="M2240" s="6">
        <f>VLOOKUP(E2240,IDs!$A$3:$C$161,3,0)</f>
        <v>1</v>
      </c>
      <c r="N2240" s="6" t="str">
        <f>VLOOKUP(M2240,IDs!$F$3:$G$17,2,0)</f>
        <v>Proctology</v>
      </c>
    </row>
    <row r="2241" spans="1:14" ht="12.75">
      <c r="A2241" s="6" t="s">
        <v>1918</v>
      </c>
      <c r="B2241" s="6">
        <v>46979</v>
      </c>
      <c r="C2241" s="6">
        <v>2</v>
      </c>
      <c r="D2241" s="6" t="s">
        <v>49</v>
      </c>
      <c r="E2241" s="6">
        <v>57</v>
      </c>
      <c r="F2241" s="6">
        <v>13</v>
      </c>
      <c r="G2241" s="6">
        <v>4</v>
      </c>
      <c r="H2241" s="24">
        <v>44505</v>
      </c>
      <c r="I2241" s="24">
        <v>44476.496527777803</v>
      </c>
      <c r="J2241" s="6">
        <v>13</v>
      </c>
      <c r="K2241" s="6">
        <v>2</v>
      </c>
      <c r="L2241" s="6" t="str">
        <f>VLOOKUP(G2241,IDs!$Q$3:$R$22,2,0)</f>
        <v>Hyderabad</v>
      </c>
      <c r="M2241" s="6">
        <f>VLOOKUP(E2241,IDs!$A$3:$C$161,3,0)</f>
        <v>0</v>
      </c>
      <c r="N2241" s="6" t="str">
        <f>VLOOKUP(M2241,IDs!$F$3:$G$17,2,0)</f>
        <v>Not Assigned</v>
      </c>
    </row>
    <row r="2242" spans="1:14" ht="12.75">
      <c r="A2242" s="6" t="s">
        <v>1918</v>
      </c>
      <c r="B2242" s="6">
        <v>46980</v>
      </c>
      <c r="C2242" s="6">
        <v>2</v>
      </c>
      <c r="D2242" s="6" t="s">
        <v>49</v>
      </c>
      <c r="E2242" s="6">
        <v>7</v>
      </c>
      <c r="F2242" s="6">
        <v>53</v>
      </c>
      <c r="G2242" s="6">
        <v>8</v>
      </c>
      <c r="H2242" s="24">
        <v>44607</v>
      </c>
      <c r="I2242" s="24">
        <v>44476.496527777803</v>
      </c>
      <c r="J2242" s="6">
        <v>53</v>
      </c>
      <c r="K2242" s="6">
        <v>2</v>
      </c>
      <c r="L2242" s="6" t="str">
        <f>VLOOKUP(G2242,IDs!$Q$3:$R$22,2,0)</f>
        <v xml:space="preserve">Tertiary </v>
      </c>
      <c r="M2242" s="6">
        <f>VLOOKUP(E2242,IDs!$A$3:$C$161,3,0)</f>
        <v>9</v>
      </c>
      <c r="N2242" s="6" t="str">
        <f>VLOOKUP(M2242,IDs!$F$3:$G$17,2,0)</f>
        <v>Ophthalmology</v>
      </c>
    </row>
    <row r="2243" spans="1:14" ht="12.75">
      <c r="A2243" s="6" t="s">
        <v>1919</v>
      </c>
      <c r="B2243" s="6">
        <v>46981</v>
      </c>
      <c r="C2243" s="6">
        <v>1</v>
      </c>
      <c r="D2243" s="6"/>
      <c r="E2243" s="6">
        <v>7</v>
      </c>
      <c r="F2243" s="6">
        <v>2</v>
      </c>
      <c r="G2243" s="6">
        <v>3</v>
      </c>
      <c r="H2243" s="6"/>
      <c r="I2243" s="24">
        <v>44476.496527777803</v>
      </c>
      <c r="J2243" s="6">
        <v>2</v>
      </c>
      <c r="K2243" s="6">
        <v>1</v>
      </c>
      <c r="L2243" s="6" t="str">
        <f>VLOOKUP(G2243,IDs!$Q$3:$R$22,2,0)</f>
        <v>Mumbai</v>
      </c>
      <c r="M2243" s="6">
        <f>VLOOKUP(E2243,IDs!$A$3:$C$161,3,0)</f>
        <v>9</v>
      </c>
      <c r="N2243" s="6" t="str">
        <f>VLOOKUP(M2243,IDs!$F$3:$G$17,2,0)</f>
        <v>Ophthalmology</v>
      </c>
    </row>
    <row r="2244" spans="1:14" ht="12.75">
      <c r="A2244" s="6" t="s">
        <v>1920</v>
      </c>
      <c r="B2244" s="6">
        <v>46982</v>
      </c>
      <c r="C2244" s="6">
        <v>4</v>
      </c>
      <c r="D2244" s="6" t="s">
        <v>54</v>
      </c>
      <c r="E2244" s="6">
        <v>147</v>
      </c>
      <c r="F2244" s="6">
        <v>50</v>
      </c>
      <c r="G2244" s="6">
        <v>1</v>
      </c>
      <c r="H2244" s="24">
        <v>44473</v>
      </c>
      <c r="I2244" s="24">
        <v>44476.497916666704</v>
      </c>
      <c r="J2244" s="6">
        <v>50</v>
      </c>
      <c r="K2244" s="6">
        <v>4</v>
      </c>
      <c r="L2244" s="6" t="str">
        <f>VLOOKUP(G2244,IDs!$Q$3:$R$22,2,0)</f>
        <v>New Delhi</v>
      </c>
      <c r="M2244" s="6">
        <f>VLOOKUP(E2244,IDs!$A$3:$C$161,3,0)</f>
        <v>11</v>
      </c>
      <c r="N2244" s="6" t="str">
        <f>VLOOKUP(M2244,IDs!$F$3:$G$17,2,0)</f>
        <v>General Medicine</v>
      </c>
    </row>
    <row r="2245" spans="1:14" ht="12.75">
      <c r="A2245" s="6" t="s">
        <v>1888</v>
      </c>
      <c r="B2245" s="6">
        <v>46984</v>
      </c>
      <c r="C2245" s="6">
        <v>2</v>
      </c>
      <c r="D2245" s="6"/>
      <c r="E2245" s="6">
        <v>135</v>
      </c>
      <c r="F2245" s="6">
        <v>2</v>
      </c>
      <c r="G2245" s="6">
        <v>1</v>
      </c>
      <c r="H2245" s="6"/>
      <c r="I2245" s="24">
        <v>44476.503472222197</v>
      </c>
      <c r="J2245" s="6">
        <v>2</v>
      </c>
      <c r="K2245" s="6">
        <v>2</v>
      </c>
      <c r="L2245" s="6" t="str">
        <f>VLOOKUP(G2245,IDs!$Q$3:$R$22,2,0)</f>
        <v>New Delhi</v>
      </c>
      <c r="M2245" s="6">
        <f>VLOOKUP(E2245,IDs!$A$3:$C$161,3,0)</f>
        <v>10</v>
      </c>
      <c r="N2245" s="6" t="str">
        <f>VLOOKUP(M2245,IDs!$F$3:$G$17,2,0)</f>
        <v>Dental</v>
      </c>
    </row>
    <row r="2246" spans="1:14" ht="12.75">
      <c r="A2246" s="6" t="s">
        <v>1921</v>
      </c>
      <c r="B2246" s="6">
        <v>46985</v>
      </c>
      <c r="C2246" s="6">
        <v>1</v>
      </c>
      <c r="D2246" s="6"/>
      <c r="E2246" s="6">
        <v>2</v>
      </c>
      <c r="F2246" s="6">
        <v>4</v>
      </c>
      <c r="G2246" s="6">
        <v>20</v>
      </c>
      <c r="H2246" s="24">
        <v>44722</v>
      </c>
      <c r="I2246" s="24">
        <v>44476.506249999999</v>
      </c>
      <c r="J2246" s="6">
        <v>4</v>
      </c>
      <c r="K2246" s="6">
        <v>1</v>
      </c>
      <c r="L2246" s="6" t="str">
        <f>VLOOKUP(G2246,IDs!$Q$3:$R$22,2,0)</f>
        <v>Ahmedabad</v>
      </c>
      <c r="M2246" s="6">
        <f>VLOOKUP(E2246,IDs!$A$3:$C$161,3,0)</f>
        <v>1</v>
      </c>
      <c r="N2246" s="6" t="str">
        <f>VLOOKUP(M2246,IDs!$F$3:$G$17,2,0)</f>
        <v>Proctology</v>
      </c>
    </row>
    <row r="2247" spans="1:14" ht="12.75">
      <c r="A2247" s="6" t="s">
        <v>1922</v>
      </c>
      <c r="B2247" s="6">
        <v>46986</v>
      </c>
      <c r="C2247" s="6">
        <v>2</v>
      </c>
      <c r="D2247" s="6" t="s">
        <v>49</v>
      </c>
      <c r="E2247" s="6">
        <v>127</v>
      </c>
      <c r="F2247" s="6">
        <v>53</v>
      </c>
      <c r="G2247" s="6">
        <v>2</v>
      </c>
      <c r="H2247" s="23">
        <v>44480</v>
      </c>
      <c r="I2247" s="24">
        <v>44476.506944444402</v>
      </c>
      <c r="J2247" s="6">
        <v>53</v>
      </c>
      <c r="K2247" s="6">
        <v>2</v>
      </c>
      <c r="L2247" s="6" t="str">
        <f>VLOOKUP(G2247,IDs!$Q$3:$R$22,2,0)</f>
        <v>Bangalore</v>
      </c>
      <c r="M2247" s="6">
        <f>VLOOKUP(E2247,IDs!$A$3:$C$161,3,0)</f>
        <v>3</v>
      </c>
      <c r="N2247" s="6" t="str">
        <f>VLOOKUP(M2247,IDs!$F$3:$G$17,2,0)</f>
        <v>Laproscopy</v>
      </c>
    </row>
    <row r="2248" spans="1:14" ht="12.75">
      <c r="A2248" s="6" t="s">
        <v>1923</v>
      </c>
      <c r="B2248" s="6">
        <v>46987</v>
      </c>
      <c r="C2248" s="6">
        <v>2</v>
      </c>
      <c r="D2248" s="6"/>
      <c r="E2248" s="6">
        <v>2</v>
      </c>
      <c r="F2248" s="6">
        <v>13</v>
      </c>
      <c r="G2248" s="6">
        <v>4</v>
      </c>
      <c r="H2248" s="6"/>
      <c r="I2248" s="24">
        <v>44476.506944444402</v>
      </c>
      <c r="J2248" s="6">
        <v>13</v>
      </c>
      <c r="K2248" s="6">
        <v>2</v>
      </c>
      <c r="L2248" s="6" t="str">
        <f>VLOOKUP(G2248,IDs!$Q$3:$R$22,2,0)</f>
        <v>Hyderabad</v>
      </c>
      <c r="M2248" s="6">
        <f>VLOOKUP(E2248,IDs!$A$3:$C$161,3,0)</f>
        <v>1</v>
      </c>
      <c r="N2248" s="6" t="str">
        <f>VLOOKUP(M2248,IDs!$F$3:$G$17,2,0)</f>
        <v>Proctology</v>
      </c>
    </row>
    <row r="2249" spans="1:14" ht="12.75">
      <c r="A2249" s="6" t="s">
        <v>1924</v>
      </c>
      <c r="B2249" s="6">
        <v>46988</v>
      </c>
      <c r="C2249" s="6">
        <v>2</v>
      </c>
      <c r="D2249" s="6"/>
      <c r="E2249" s="6">
        <v>15</v>
      </c>
      <c r="F2249" s="6">
        <v>13</v>
      </c>
      <c r="G2249" s="6">
        <v>3</v>
      </c>
      <c r="H2249" s="6"/>
      <c r="I2249" s="24">
        <v>44476.506944444402</v>
      </c>
      <c r="J2249" s="6">
        <v>13</v>
      </c>
      <c r="K2249" s="6">
        <v>2</v>
      </c>
      <c r="L2249" s="6" t="str">
        <f>VLOOKUP(G2249,IDs!$Q$3:$R$22,2,0)</f>
        <v>Mumbai</v>
      </c>
      <c r="M2249" s="6">
        <f>VLOOKUP(E2249,IDs!$A$3:$C$161,3,0)</f>
        <v>3</v>
      </c>
      <c r="N2249" s="6" t="str">
        <f>VLOOKUP(M2249,IDs!$F$3:$G$17,2,0)</f>
        <v>Laproscopy</v>
      </c>
    </row>
    <row r="2250" spans="1:14" ht="12.75">
      <c r="A2250" s="6" t="s">
        <v>1925</v>
      </c>
      <c r="B2250" s="6">
        <v>46989</v>
      </c>
      <c r="C2250" s="6">
        <v>2</v>
      </c>
      <c r="D2250" s="6"/>
      <c r="E2250" s="6">
        <v>37</v>
      </c>
      <c r="F2250" s="6">
        <v>13</v>
      </c>
      <c r="G2250" s="6">
        <v>4</v>
      </c>
      <c r="H2250" s="6"/>
      <c r="I2250" s="24">
        <v>44476.510416666701</v>
      </c>
      <c r="J2250" s="6">
        <v>13</v>
      </c>
      <c r="K2250" s="6">
        <v>2</v>
      </c>
      <c r="L2250" s="6" t="str">
        <f>VLOOKUP(G2250,IDs!$Q$3:$R$22,2,0)</f>
        <v>Hyderabad</v>
      </c>
      <c r="M2250" s="6">
        <f>VLOOKUP(E2250,IDs!$A$3:$C$161,3,0)</f>
        <v>0</v>
      </c>
      <c r="N2250" s="6" t="str">
        <f>VLOOKUP(M2250,IDs!$F$3:$G$17,2,0)</f>
        <v>Not Assigned</v>
      </c>
    </row>
    <row r="2251" spans="1:14" ht="12.75">
      <c r="A2251" s="6" t="s">
        <v>1926</v>
      </c>
      <c r="B2251" s="6">
        <v>46990</v>
      </c>
      <c r="C2251" s="6">
        <v>2</v>
      </c>
      <c r="D2251" s="6"/>
      <c r="E2251" s="6">
        <v>37</v>
      </c>
      <c r="F2251" s="6">
        <v>13</v>
      </c>
      <c r="G2251" s="6">
        <v>1</v>
      </c>
      <c r="H2251" s="23">
        <v>44483</v>
      </c>
      <c r="I2251" s="24">
        <v>44476.510416666701</v>
      </c>
      <c r="J2251" s="6">
        <v>13</v>
      </c>
      <c r="K2251" s="6">
        <v>2</v>
      </c>
      <c r="L2251" s="6" t="str">
        <f>VLOOKUP(G2251,IDs!$Q$3:$R$22,2,0)</f>
        <v>New Delhi</v>
      </c>
      <c r="M2251" s="6">
        <f>VLOOKUP(E2251,IDs!$A$3:$C$161,3,0)</f>
        <v>0</v>
      </c>
      <c r="N2251" s="6" t="str">
        <f>VLOOKUP(M2251,IDs!$F$3:$G$17,2,0)</f>
        <v>Not Assigned</v>
      </c>
    </row>
    <row r="2252" spans="1:14" ht="12.75">
      <c r="A2252" s="6" t="s">
        <v>1927</v>
      </c>
      <c r="B2252" s="6">
        <v>46992</v>
      </c>
      <c r="C2252" s="6">
        <v>1</v>
      </c>
      <c r="D2252" s="6"/>
      <c r="E2252" s="6">
        <v>2</v>
      </c>
      <c r="F2252" s="6">
        <v>53</v>
      </c>
      <c r="G2252" s="6">
        <v>1</v>
      </c>
      <c r="H2252" s="6"/>
      <c r="I2252" s="24">
        <v>44476.515972222202</v>
      </c>
      <c r="J2252" s="6">
        <v>53</v>
      </c>
      <c r="K2252" s="6">
        <v>1</v>
      </c>
      <c r="L2252" s="6" t="str">
        <f>VLOOKUP(G2252,IDs!$Q$3:$R$22,2,0)</f>
        <v>New Delhi</v>
      </c>
      <c r="M2252" s="6">
        <f>VLOOKUP(E2252,IDs!$A$3:$C$161,3,0)</f>
        <v>1</v>
      </c>
      <c r="N2252" s="6" t="str">
        <f>VLOOKUP(M2252,IDs!$F$3:$G$17,2,0)</f>
        <v>Proctology</v>
      </c>
    </row>
    <row r="2253" spans="1:14" ht="12.75">
      <c r="A2253" s="6" t="s">
        <v>1928</v>
      </c>
      <c r="B2253" s="6">
        <v>46994</v>
      </c>
      <c r="C2253" s="6">
        <v>2</v>
      </c>
      <c r="D2253" s="6"/>
      <c r="E2253" s="6">
        <v>24</v>
      </c>
      <c r="F2253" s="6">
        <v>13</v>
      </c>
      <c r="G2253" s="6">
        <v>1</v>
      </c>
      <c r="H2253" s="23">
        <v>44487</v>
      </c>
      <c r="I2253" s="24">
        <v>44476.517361111102</v>
      </c>
      <c r="J2253" s="6">
        <v>13</v>
      </c>
      <c r="K2253" s="6">
        <v>2</v>
      </c>
      <c r="L2253" s="6" t="str">
        <f>VLOOKUP(G2253,IDs!$Q$3:$R$22,2,0)</f>
        <v>New Delhi</v>
      </c>
      <c r="M2253" s="6">
        <f>VLOOKUP(E2253,IDs!$A$3:$C$161,3,0)</f>
        <v>1</v>
      </c>
      <c r="N2253" s="6" t="str">
        <f>VLOOKUP(M2253,IDs!$F$3:$G$17,2,0)</f>
        <v>Proctology</v>
      </c>
    </row>
    <row r="2254" spans="1:14" ht="12.75">
      <c r="A2254" s="6" t="s">
        <v>1929</v>
      </c>
      <c r="B2254" s="6">
        <v>46996</v>
      </c>
      <c r="C2254" s="6">
        <v>5</v>
      </c>
      <c r="D2254" s="6"/>
      <c r="E2254" s="6">
        <v>17</v>
      </c>
      <c r="F2254" s="6">
        <v>12</v>
      </c>
      <c r="G2254" s="6">
        <v>2</v>
      </c>
      <c r="H2254" s="6"/>
      <c r="I2254" s="24">
        <v>44476.518750000003</v>
      </c>
      <c r="J2254" s="6">
        <v>12</v>
      </c>
      <c r="K2254" s="6">
        <v>5</v>
      </c>
      <c r="L2254" s="6" t="str">
        <f>VLOOKUP(G2254,IDs!$Q$3:$R$22,2,0)</f>
        <v>Bangalore</v>
      </c>
      <c r="M2254" s="6">
        <f>VLOOKUP(E2254,IDs!$A$3:$C$161,3,0)</f>
        <v>7</v>
      </c>
      <c r="N2254" s="6" t="str">
        <f>VLOOKUP(M2254,IDs!$F$3:$G$17,2,0)</f>
        <v>Cosmetic</v>
      </c>
    </row>
    <row r="2255" spans="1:14" ht="12.75">
      <c r="A2255" s="6" t="s">
        <v>1930</v>
      </c>
      <c r="B2255" s="6">
        <v>46997</v>
      </c>
      <c r="C2255" s="6">
        <v>2</v>
      </c>
      <c r="D2255" s="6" t="s">
        <v>49</v>
      </c>
      <c r="E2255" s="6">
        <v>17</v>
      </c>
      <c r="F2255" s="6">
        <v>50</v>
      </c>
      <c r="G2255" s="6">
        <v>1</v>
      </c>
      <c r="H2255" s="24">
        <v>44477</v>
      </c>
      <c r="I2255" s="24">
        <v>44476.518750000003</v>
      </c>
      <c r="J2255" s="6">
        <v>50</v>
      </c>
      <c r="K2255" s="6">
        <v>2</v>
      </c>
      <c r="L2255" s="6" t="str">
        <f>VLOOKUP(G2255,IDs!$Q$3:$R$22,2,0)</f>
        <v>New Delhi</v>
      </c>
      <c r="M2255" s="6">
        <f>VLOOKUP(E2255,IDs!$A$3:$C$161,3,0)</f>
        <v>7</v>
      </c>
      <c r="N2255" s="6" t="str">
        <f>VLOOKUP(M2255,IDs!$F$3:$G$17,2,0)</f>
        <v>Cosmetic</v>
      </c>
    </row>
    <row r="2256" spans="1:14" ht="12.75">
      <c r="A2256" s="6" t="s">
        <v>1931</v>
      </c>
      <c r="B2256" s="6">
        <v>46998</v>
      </c>
      <c r="C2256" s="6">
        <v>5</v>
      </c>
      <c r="D2256" s="6"/>
      <c r="E2256" s="6">
        <v>39</v>
      </c>
      <c r="F2256" s="6">
        <v>39</v>
      </c>
      <c r="G2256" s="6">
        <v>2</v>
      </c>
      <c r="H2256" s="6"/>
      <c r="I2256" s="24">
        <v>44476.518750000003</v>
      </c>
      <c r="J2256" s="6">
        <v>39</v>
      </c>
      <c r="K2256" s="6">
        <v>5</v>
      </c>
      <c r="L2256" s="6" t="str">
        <f>VLOOKUP(G2256,IDs!$Q$3:$R$22,2,0)</f>
        <v>Bangalore</v>
      </c>
      <c r="M2256" s="6">
        <f>VLOOKUP(E2256,IDs!$A$3:$C$161,3,0)</f>
        <v>2</v>
      </c>
      <c r="N2256" s="6" t="str">
        <f>VLOOKUP(M2256,IDs!$F$3:$G$17,2,0)</f>
        <v>Urology Circumcision</v>
      </c>
    </row>
    <row r="2257" spans="1:14" ht="12.75">
      <c r="A2257" s="6" t="s">
        <v>1932</v>
      </c>
      <c r="B2257" s="6">
        <v>46999</v>
      </c>
      <c r="C2257" s="6">
        <v>2</v>
      </c>
      <c r="D2257" s="6"/>
      <c r="E2257" s="6">
        <v>20</v>
      </c>
      <c r="F2257" s="6">
        <v>13</v>
      </c>
      <c r="G2257" s="6">
        <v>1</v>
      </c>
      <c r="H2257" s="6"/>
      <c r="I2257" s="24">
        <v>44476.524305555598</v>
      </c>
      <c r="J2257" s="6">
        <v>13</v>
      </c>
      <c r="K2257" s="6">
        <v>2</v>
      </c>
      <c r="L2257" s="6" t="str">
        <f>VLOOKUP(G2257,IDs!$Q$3:$R$22,2,0)</f>
        <v>New Delhi</v>
      </c>
      <c r="M2257" s="6">
        <f>VLOOKUP(E2257,IDs!$A$3:$C$161,3,0)</f>
        <v>1</v>
      </c>
      <c r="N2257" s="6" t="str">
        <f>VLOOKUP(M2257,IDs!$F$3:$G$17,2,0)</f>
        <v>Proctology</v>
      </c>
    </row>
    <row r="2258" spans="1:14" ht="12.75">
      <c r="A2258" s="6" t="s">
        <v>1933</v>
      </c>
      <c r="B2258" s="6">
        <v>47000</v>
      </c>
      <c r="C2258" s="6">
        <v>2</v>
      </c>
      <c r="D2258" s="6"/>
      <c r="E2258" s="6">
        <v>1</v>
      </c>
      <c r="F2258" s="6">
        <v>2</v>
      </c>
      <c r="G2258" s="6">
        <v>2</v>
      </c>
      <c r="H2258" s="24">
        <v>44477</v>
      </c>
      <c r="I2258" s="24">
        <v>44476.524305555598</v>
      </c>
      <c r="J2258" s="6">
        <v>2</v>
      </c>
      <c r="K2258" s="6">
        <v>2</v>
      </c>
      <c r="L2258" s="6" t="str">
        <f>VLOOKUP(G2258,IDs!$Q$3:$R$22,2,0)</f>
        <v>Bangalore</v>
      </c>
      <c r="M2258" s="6">
        <f>VLOOKUP(E2258,IDs!$A$3:$C$161,3,0)</f>
        <v>11</v>
      </c>
      <c r="N2258" s="6" t="str">
        <f>VLOOKUP(M2258,IDs!$F$3:$G$17,2,0)</f>
        <v>General Medicine</v>
      </c>
    </row>
    <row r="2259" spans="1:14" ht="12.75">
      <c r="A2259" s="6" t="s">
        <v>1934</v>
      </c>
      <c r="B2259" s="6">
        <v>47001</v>
      </c>
      <c r="C2259" s="6">
        <v>2</v>
      </c>
      <c r="D2259" s="6" t="s">
        <v>49</v>
      </c>
      <c r="E2259" s="6">
        <v>2</v>
      </c>
      <c r="F2259" s="6">
        <v>13</v>
      </c>
      <c r="G2259" s="6">
        <v>6</v>
      </c>
      <c r="H2259" s="6"/>
      <c r="I2259" s="24">
        <v>44476.527777777803</v>
      </c>
      <c r="J2259" s="6">
        <v>13</v>
      </c>
      <c r="K2259" s="6">
        <v>2</v>
      </c>
      <c r="L2259" s="6" t="str">
        <f>VLOOKUP(G2259,IDs!$Q$3:$R$22,2,0)</f>
        <v>Pune</v>
      </c>
      <c r="M2259" s="6">
        <f>VLOOKUP(E2259,IDs!$A$3:$C$161,3,0)</f>
        <v>1</v>
      </c>
      <c r="N2259" s="6" t="str">
        <f>VLOOKUP(M2259,IDs!$F$3:$G$17,2,0)</f>
        <v>Proctology</v>
      </c>
    </row>
    <row r="2260" spans="1:14" ht="12.75">
      <c r="A2260" s="6" t="s">
        <v>1935</v>
      </c>
      <c r="B2260" s="6">
        <v>47002</v>
      </c>
      <c r="C2260" s="6">
        <v>5</v>
      </c>
      <c r="D2260" s="6" t="s">
        <v>49</v>
      </c>
      <c r="E2260" s="6">
        <v>39</v>
      </c>
      <c r="F2260" s="6">
        <v>18</v>
      </c>
      <c r="G2260" s="6">
        <v>20</v>
      </c>
      <c r="H2260" s="6"/>
      <c r="I2260" s="24">
        <v>44476.527777777803</v>
      </c>
      <c r="J2260" s="6">
        <v>18</v>
      </c>
      <c r="K2260" s="6">
        <v>5</v>
      </c>
      <c r="L2260" s="6" t="str">
        <f>VLOOKUP(G2260,IDs!$Q$3:$R$22,2,0)</f>
        <v>Ahmedabad</v>
      </c>
      <c r="M2260" s="6">
        <f>VLOOKUP(E2260,IDs!$A$3:$C$161,3,0)</f>
        <v>2</v>
      </c>
      <c r="N2260" s="6" t="str">
        <f>VLOOKUP(M2260,IDs!$F$3:$G$17,2,0)</f>
        <v>Urology Circumcision</v>
      </c>
    </row>
    <row r="2261" spans="1:14" ht="12.75">
      <c r="A2261" s="6" t="s">
        <v>1936</v>
      </c>
      <c r="B2261" s="6">
        <v>47003</v>
      </c>
      <c r="C2261" s="6">
        <v>1</v>
      </c>
      <c r="D2261" s="6"/>
      <c r="E2261" s="6">
        <v>39</v>
      </c>
      <c r="F2261" s="6">
        <v>13</v>
      </c>
      <c r="G2261" s="6">
        <v>8</v>
      </c>
      <c r="H2261" s="6"/>
      <c r="I2261" s="24">
        <v>44476.528472222199</v>
      </c>
      <c r="J2261" s="6">
        <v>13</v>
      </c>
      <c r="K2261" s="6">
        <v>1</v>
      </c>
      <c r="L2261" s="6" t="str">
        <f>VLOOKUP(G2261,IDs!$Q$3:$R$22,2,0)</f>
        <v xml:space="preserve">Tertiary </v>
      </c>
      <c r="M2261" s="6">
        <f>VLOOKUP(E2261,IDs!$A$3:$C$161,3,0)</f>
        <v>2</v>
      </c>
      <c r="N2261" s="6" t="str">
        <f>VLOOKUP(M2261,IDs!$F$3:$G$17,2,0)</f>
        <v>Urology Circumcision</v>
      </c>
    </row>
    <row r="2262" spans="1:14" ht="12.75">
      <c r="A2262" s="6" t="s">
        <v>1937</v>
      </c>
      <c r="B2262" s="6">
        <v>47004</v>
      </c>
      <c r="C2262" s="6">
        <v>1</v>
      </c>
      <c r="D2262" s="6"/>
      <c r="E2262" s="6">
        <v>20</v>
      </c>
      <c r="F2262" s="6">
        <v>13</v>
      </c>
      <c r="G2262" s="6">
        <v>20</v>
      </c>
      <c r="H2262" s="24">
        <v>44722</v>
      </c>
      <c r="I2262" s="24">
        <v>44476.529861111099</v>
      </c>
      <c r="J2262" s="6">
        <v>13</v>
      </c>
      <c r="K2262" s="6">
        <v>1</v>
      </c>
      <c r="L2262" s="6" t="str">
        <f>VLOOKUP(G2262,IDs!$Q$3:$R$22,2,0)</f>
        <v>Ahmedabad</v>
      </c>
      <c r="M2262" s="6">
        <f>VLOOKUP(E2262,IDs!$A$3:$C$161,3,0)</f>
        <v>1</v>
      </c>
      <c r="N2262" s="6" t="str">
        <f>VLOOKUP(M2262,IDs!$F$3:$G$17,2,0)</f>
        <v>Proctology</v>
      </c>
    </row>
    <row r="2263" spans="1:14" ht="12.75">
      <c r="A2263" s="6" t="s">
        <v>1938</v>
      </c>
      <c r="B2263" s="6">
        <v>47005</v>
      </c>
      <c r="C2263" s="6">
        <v>2</v>
      </c>
      <c r="D2263" s="6"/>
      <c r="E2263" s="6">
        <v>39</v>
      </c>
      <c r="F2263" s="6">
        <v>39</v>
      </c>
      <c r="G2263" s="6">
        <v>8</v>
      </c>
      <c r="H2263" s="6"/>
      <c r="I2263" s="24">
        <v>44476.53125</v>
      </c>
      <c r="J2263" s="6">
        <v>39</v>
      </c>
      <c r="K2263" s="6">
        <v>2</v>
      </c>
      <c r="L2263" s="6" t="str">
        <f>VLOOKUP(G2263,IDs!$Q$3:$R$22,2,0)</f>
        <v xml:space="preserve">Tertiary </v>
      </c>
      <c r="M2263" s="6">
        <f>VLOOKUP(E2263,IDs!$A$3:$C$161,3,0)</f>
        <v>2</v>
      </c>
      <c r="N2263" s="6" t="str">
        <f>VLOOKUP(M2263,IDs!$F$3:$G$17,2,0)</f>
        <v>Urology Circumcision</v>
      </c>
    </row>
    <row r="2264" spans="1:14" ht="12.75">
      <c r="A2264" s="6" t="s">
        <v>1939</v>
      </c>
      <c r="B2264" s="6">
        <v>47006</v>
      </c>
      <c r="C2264" s="6">
        <v>5</v>
      </c>
      <c r="D2264" s="6"/>
      <c r="E2264" s="6">
        <v>2</v>
      </c>
      <c r="F2264" s="6">
        <v>13</v>
      </c>
      <c r="G2264" s="6">
        <v>2</v>
      </c>
      <c r="H2264" s="23">
        <v>44483</v>
      </c>
      <c r="I2264" s="24">
        <v>44476.531944444403</v>
      </c>
      <c r="J2264" s="6">
        <v>13</v>
      </c>
      <c r="K2264" s="6">
        <v>5</v>
      </c>
      <c r="L2264" s="6" t="str">
        <f>VLOOKUP(G2264,IDs!$Q$3:$R$22,2,0)</f>
        <v>Bangalore</v>
      </c>
      <c r="M2264" s="6">
        <f>VLOOKUP(E2264,IDs!$A$3:$C$161,3,0)</f>
        <v>1</v>
      </c>
      <c r="N2264" s="6" t="str">
        <f>VLOOKUP(M2264,IDs!$F$3:$G$17,2,0)</f>
        <v>Proctology</v>
      </c>
    </row>
    <row r="2265" spans="1:14" ht="12.75">
      <c r="A2265" s="6" t="s">
        <v>1940</v>
      </c>
      <c r="B2265" s="6">
        <v>47011</v>
      </c>
      <c r="C2265" s="6">
        <v>1</v>
      </c>
      <c r="D2265" s="6" t="s">
        <v>49</v>
      </c>
      <c r="E2265" s="6">
        <v>2</v>
      </c>
      <c r="F2265" s="6">
        <v>13</v>
      </c>
      <c r="G2265" s="6">
        <v>1</v>
      </c>
      <c r="H2265" s="6"/>
      <c r="I2265" s="24">
        <v>44476.548611111102</v>
      </c>
      <c r="J2265" s="6">
        <v>13</v>
      </c>
      <c r="K2265" s="6">
        <v>1</v>
      </c>
      <c r="L2265" s="6" t="str">
        <f>VLOOKUP(G2265,IDs!$Q$3:$R$22,2,0)</f>
        <v>New Delhi</v>
      </c>
      <c r="M2265" s="6">
        <f>VLOOKUP(E2265,IDs!$A$3:$C$161,3,0)</f>
        <v>1</v>
      </c>
      <c r="N2265" s="6" t="str">
        <f>VLOOKUP(M2265,IDs!$F$3:$G$17,2,0)</f>
        <v>Proctology</v>
      </c>
    </row>
    <row r="2266" spans="1:14" ht="12.75">
      <c r="A2266" s="6" t="s">
        <v>1941</v>
      </c>
      <c r="B2266" s="6">
        <v>47012</v>
      </c>
      <c r="C2266" s="6">
        <v>2</v>
      </c>
      <c r="D2266" s="6" t="s">
        <v>49</v>
      </c>
      <c r="E2266" s="6">
        <v>2</v>
      </c>
      <c r="F2266" s="6">
        <v>13</v>
      </c>
      <c r="G2266" s="6">
        <v>1</v>
      </c>
      <c r="H2266" s="23">
        <v>44518</v>
      </c>
      <c r="I2266" s="24">
        <v>44476.552083333299</v>
      </c>
      <c r="J2266" s="6">
        <v>13</v>
      </c>
      <c r="K2266" s="6">
        <v>2</v>
      </c>
      <c r="L2266" s="6" t="str">
        <f>VLOOKUP(G2266,IDs!$Q$3:$R$22,2,0)</f>
        <v>New Delhi</v>
      </c>
      <c r="M2266" s="6">
        <f>VLOOKUP(E2266,IDs!$A$3:$C$161,3,0)</f>
        <v>1</v>
      </c>
      <c r="N2266" s="6" t="str">
        <f>VLOOKUP(M2266,IDs!$F$3:$G$17,2,0)</f>
        <v>Proctology</v>
      </c>
    </row>
    <row r="2267" spans="1:14" ht="12.75">
      <c r="A2267" s="6" t="s">
        <v>1942</v>
      </c>
      <c r="B2267" s="6">
        <v>47013</v>
      </c>
      <c r="C2267" s="6">
        <v>2</v>
      </c>
      <c r="D2267" s="6" t="s">
        <v>54</v>
      </c>
      <c r="E2267" s="6">
        <v>20</v>
      </c>
      <c r="F2267" s="6">
        <v>13</v>
      </c>
      <c r="G2267" s="6">
        <v>3</v>
      </c>
      <c r="H2267" s="6"/>
      <c r="I2267" s="24">
        <v>44476.552083333299</v>
      </c>
      <c r="J2267" s="6">
        <v>13</v>
      </c>
      <c r="K2267" s="6">
        <v>2</v>
      </c>
      <c r="L2267" s="6" t="str">
        <f>VLOOKUP(G2267,IDs!$Q$3:$R$22,2,0)</f>
        <v>Mumbai</v>
      </c>
      <c r="M2267" s="6">
        <f>VLOOKUP(E2267,IDs!$A$3:$C$161,3,0)</f>
        <v>1</v>
      </c>
      <c r="N2267" s="6" t="str">
        <f>VLOOKUP(M2267,IDs!$F$3:$G$17,2,0)</f>
        <v>Proctology</v>
      </c>
    </row>
    <row r="2268" spans="1:14" ht="12.75">
      <c r="A2268" s="6" t="s">
        <v>1943</v>
      </c>
      <c r="B2268" s="6">
        <v>47014</v>
      </c>
      <c r="C2268" s="6">
        <v>1</v>
      </c>
      <c r="D2268" s="6"/>
      <c r="E2268" s="6">
        <v>7</v>
      </c>
      <c r="F2268" s="6">
        <v>13</v>
      </c>
      <c r="G2268" s="6">
        <v>2</v>
      </c>
      <c r="H2268" s="6"/>
      <c r="I2268" s="24">
        <v>44476.556250000001</v>
      </c>
      <c r="J2268" s="6">
        <v>13</v>
      </c>
      <c r="K2268" s="6">
        <v>1</v>
      </c>
      <c r="L2268" s="6" t="str">
        <f>VLOOKUP(G2268,IDs!$Q$3:$R$22,2,0)</f>
        <v>Bangalore</v>
      </c>
      <c r="M2268" s="6">
        <f>VLOOKUP(E2268,IDs!$A$3:$C$161,3,0)</f>
        <v>9</v>
      </c>
      <c r="N2268" s="6" t="str">
        <f>VLOOKUP(M2268,IDs!$F$3:$G$17,2,0)</f>
        <v>Ophthalmology</v>
      </c>
    </row>
    <row r="2269" spans="1:14" ht="12.75">
      <c r="A2269" s="6" t="s">
        <v>1944</v>
      </c>
      <c r="B2269" s="6">
        <v>47016</v>
      </c>
      <c r="C2269" s="6">
        <v>8</v>
      </c>
      <c r="D2269" s="6"/>
      <c r="E2269" s="6">
        <v>39</v>
      </c>
      <c r="F2269" s="6">
        <v>12</v>
      </c>
      <c r="G2269" s="6">
        <v>4</v>
      </c>
      <c r="H2269" s="6"/>
      <c r="I2269" s="24">
        <v>44476.559722222199</v>
      </c>
      <c r="J2269" s="6">
        <v>12</v>
      </c>
      <c r="K2269" s="6">
        <v>8</v>
      </c>
      <c r="L2269" s="6" t="str">
        <f>VLOOKUP(G2269,IDs!$Q$3:$R$22,2,0)</f>
        <v>Hyderabad</v>
      </c>
      <c r="M2269" s="6">
        <f>VLOOKUP(E2269,IDs!$A$3:$C$161,3,0)</f>
        <v>2</v>
      </c>
      <c r="N2269" s="6" t="str">
        <f>VLOOKUP(M2269,IDs!$F$3:$G$17,2,0)</f>
        <v>Urology Circumcision</v>
      </c>
    </row>
    <row r="2270" spans="1:14" ht="12.75">
      <c r="A2270" s="6" t="s">
        <v>1944</v>
      </c>
      <c r="B2270" s="6">
        <v>47017</v>
      </c>
      <c r="C2270" s="6">
        <v>2</v>
      </c>
      <c r="D2270" s="6"/>
      <c r="E2270" s="6">
        <v>39</v>
      </c>
      <c r="F2270" s="6">
        <v>13</v>
      </c>
      <c r="G2270" s="6">
        <v>4</v>
      </c>
      <c r="H2270" s="24">
        <v>44508</v>
      </c>
      <c r="I2270" s="24">
        <v>44476.5625</v>
      </c>
      <c r="J2270" s="6">
        <v>13</v>
      </c>
      <c r="K2270" s="6">
        <v>2</v>
      </c>
      <c r="L2270" s="6" t="str">
        <f>VLOOKUP(G2270,IDs!$Q$3:$R$22,2,0)</f>
        <v>Hyderabad</v>
      </c>
      <c r="M2270" s="6">
        <f>VLOOKUP(E2270,IDs!$A$3:$C$161,3,0)</f>
        <v>2</v>
      </c>
      <c r="N2270" s="6" t="str">
        <f>VLOOKUP(M2270,IDs!$F$3:$G$17,2,0)</f>
        <v>Urology Circumcision</v>
      </c>
    </row>
    <row r="2271" spans="1:14" ht="12.75">
      <c r="A2271" s="6" t="s">
        <v>1945</v>
      </c>
      <c r="B2271" s="6">
        <v>47018</v>
      </c>
      <c r="C2271" s="6">
        <v>2</v>
      </c>
      <c r="D2271" s="6" t="s">
        <v>54</v>
      </c>
      <c r="E2271" s="6">
        <v>37</v>
      </c>
      <c r="F2271" s="6">
        <v>4</v>
      </c>
      <c r="G2271" s="6">
        <v>3</v>
      </c>
      <c r="H2271" s="24">
        <v>44727</v>
      </c>
      <c r="I2271" s="24">
        <v>44476.5625</v>
      </c>
      <c r="J2271" s="6">
        <v>4</v>
      </c>
      <c r="K2271" s="6">
        <v>2</v>
      </c>
      <c r="L2271" s="6" t="str">
        <f>VLOOKUP(G2271,IDs!$Q$3:$R$22,2,0)</f>
        <v>Mumbai</v>
      </c>
      <c r="M2271" s="6">
        <f>VLOOKUP(E2271,IDs!$A$3:$C$161,3,0)</f>
        <v>0</v>
      </c>
      <c r="N2271" s="6" t="str">
        <f>VLOOKUP(M2271,IDs!$F$3:$G$17,2,0)</f>
        <v>Not Assigned</v>
      </c>
    </row>
    <row r="2272" spans="1:14" ht="12.75">
      <c r="A2272" s="6" t="s">
        <v>1946</v>
      </c>
      <c r="B2272" s="6">
        <v>47020</v>
      </c>
      <c r="C2272" s="6">
        <v>2</v>
      </c>
      <c r="D2272" s="6"/>
      <c r="E2272" s="6">
        <v>129</v>
      </c>
      <c r="F2272" s="6">
        <v>39</v>
      </c>
      <c r="G2272" s="6">
        <v>8</v>
      </c>
      <c r="H2272" s="23">
        <v>44482</v>
      </c>
      <c r="I2272" s="24">
        <v>44476.565972222197</v>
      </c>
      <c r="J2272" s="6">
        <v>39</v>
      </c>
      <c r="K2272" s="6">
        <v>2</v>
      </c>
      <c r="L2272" s="6" t="str">
        <f>VLOOKUP(G2272,IDs!$Q$3:$R$22,2,0)</f>
        <v xml:space="preserve">Tertiary </v>
      </c>
      <c r="M2272" s="6">
        <f>VLOOKUP(E2272,IDs!$A$3:$C$161,3,0)</f>
        <v>9</v>
      </c>
      <c r="N2272" s="6" t="str">
        <f>VLOOKUP(M2272,IDs!$F$3:$G$17,2,0)</f>
        <v>Ophthalmology</v>
      </c>
    </row>
    <row r="2273" spans="1:14" ht="12.75">
      <c r="A2273" s="6" t="s">
        <v>1947</v>
      </c>
      <c r="B2273" s="6">
        <v>47021</v>
      </c>
      <c r="C2273" s="6">
        <v>1</v>
      </c>
      <c r="D2273" s="6" t="s">
        <v>49</v>
      </c>
      <c r="E2273" s="6">
        <v>135</v>
      </c>
      <c r="F2273" s="6">
        <v>13</v>
      </c>
      <c r="G2273" s="6">
        <v>1</v>
      </c>
      <c r="H2273" s="6"/>
      <c r="I2273" s="24">
        <v>44476.566666666702</v>
      </c>
      <c r="J2273" s="6">
        <v>13</v>
      </c>
      <c r="K2273" s="6">
        <v>1</v>
      </c>
      <c r="L2273" s="6" t="str">
        <f>VLOOKUP(G2273,IDs!$Q$3:$R$22,2,0)</f>
        <v>New Delhi</v>
      </c>
      <c r="M2273" s="6">
        <f>VLOOKUP(E2273,IDs!$A$3:$C$161,3,0)</f>
        <v>10</v>
      </c>
      <c r="N2273" s="6" t="str">
        <f>VLOOKUP(M2273,IDs!$F$3:$G$17,2,0)</f>
        <v>Dental</v>
      </c>
    </row>
    <row r="2274" spans="1:14" ht="12.75">
      <c r="A2274" s="6" t="s">
        <v>1948</v>
      </c>
      <c r="B2274" s="6">
        <v>47022</v>
      </c>
      <c r="C2274" s="6">
        <v>1</v>
      </c>
      <c r="D2274" s="6"/>
      <c r="E2274" s="6">
        <v>39</v>
      </c>
      <c r="F2274" s="6">
        <v>2</v>
      </c>
      <c r="G2274" s="6">
        <v>3</v>
      </c>
      <c r="H2274" s="6"/>
      <c r="I2274" s="24">
        <v>44476.567361111098</v>
      </c>
      <c r="J2274" s="6">
        <v>2</v>
      </c>
      <c r="K2274" s="6">
        <v>1</v>
      </c>
      <c r="L2274" s="6" t="str">
        <f>VLOOKUP(G2274,IDs!$Q$3:$R$22,2,0)</f>
        <v>Mumbai</v>
      </c>
      <c r="M2274" s="6">
        <f>VLOOKUP(E2274,IDs!$A$3:$C$161,3,0)</f>
        <v>2</v>
      </c>
      <c r="N2274" s="6" t="str">
        <f>VLOOKUP(M2274,IDs!$F$3:$G$17,2,0)</f>
        <v>Urology Circumcision</v>
      </c>
    </row>
    <row r="2275" spans="1:14" ht="12.75">
      <c r="A2275" s="6" t="s">
        <v>1949</v>
      </c>
      <c r="B2275" s="6">
        <v>47023</v>
      </c>
      <c r="C2275" s="6">
        <v>1</v>
      </c>
      <c r="D2275" s="6"/>
      <c r="E2275" s="6">
        <v>7</v>
      </c>
      <c r="F2275" s="6">
        <v>13</v>
      </c>
      <c r="G2275" s="6">
        <v>2</v>
      </c>
      <c r="H2275" s="6"/>
      <c r="I2275" s="24">
        <v>44476.567361111098</v>
      </c>
      <c r="J2275" s="6">
        <v>13</v>
      </c>
      <c r="K2275" s="6">
        <v>1</v>
      </c>
      <c r="L2275" s="6" t="str">
        <f>VLOOKUP(G2275,IDs!$Q$3:$R$22,2,0)</f>
        <v>Bangalore</v>
      </c>
      <c r="M2275" s="6">
        <f>VLOOKUP(E2275,IDs!$A$3:$C$161,3,0)</f>
        <v>9</v>
      </c>
      <c r="N2275" s="6" t="str">
        <f>VLOOKUP(M2275,IDs!$F$3:$G$17,2,0)</f>
        <v>Ophthalmology</v>
      </c>
    </row>
    <row r="2276" spans="1:14" ht="12.75">
      <c r="A2276" s="6" t="s">
        <v>1950</v>
      </c>
      <c r="B2276" s="6">
        <v>47024</v>
      </c>
      <c r="C2276" s="6">
        <v>1</v>
      </c>
      <c r="D2276" s="6"/>
      <c r="E2276" s="6">
        <v>2</v>
      </c>
      <c r="F2276" s="6">
        <v>13</v>
      </c>
      <c r="G2276" s="6">
        <v>3</v>
      </c>
      <c r="H2276" s="6"/>
      <c r="I2276" s="24">
        <v>44476.567361111098</v>
      </c>
      <c r="J2276" s="6">
        <v>13</v>
      </c>
      <c r="K2276" s="6">
        <v>1</v>
      </c>
      <c r="L2276" s="6" t="str">
        <f>VLOOKUP(G2276,IDs!$Q$3:$R$22,2,0)</f>
        <v>Mumbai</v>
      </c>
      <c r="M2276" s="6">
        <f>VLOOKUP(E2276,IDs!$A$3:$C$161,3,0)</f>
        <v>1</v>
      </c>
      <c r="N2276" s="6" t="str">
        <f>VLOOKUP(M2276,IDs!$F$3:$G$17,2,0)</f>
        <v>Proctology</v>
      </c>
    </row>
    <row r="2277" spans="1:14" ht="12.75">
      <c r="A2277" s="6" t="s">
        <v>1951</v>
      </c>
      <c r="B2277" s="6">
        <v>47025</v>
      </c>
      <c r="C2277" s="6">
        <v>2</v>
      </c>
      <c r="D2277" s="6"/>
      <c r="E2277" s="6">
        <v>2</v>
      </c>
      <c r="F2277" s="6">
        <v>13</v>
      </c>
      <c r="G2277" s="6">
        <v>4</v>
      </c>
      <c r="H2277" s="23">
        <v>44485</v>
      </c>
      <c r="I2277" s="24">
        <v>44476.569444444402</v>
      </c>
      <c r="J2277" s="6">
        <v>13</v>
      </c>
      <c r="K2277" s="6">
        <v>2</v>
      </c>
      <c r="L2277" s="6" t="str">
        <f>VLOOKUP(G2277,IDs!$Q$3:$R$22,2,0)</f>
        <v>Hyderabad</v>
      </c>
      <c r="M2277" s="6">
        <f>VLOOKUP(E2277,IDs!$A$3:$C$161,3,0)</f>
        <v>1</v>
      </c>
      <c r="N2277" s="6" t="str">
        <f>VLOOKUP(M2277,IDs!$F$3:$G$17,2,0)</f>
        <v>Proctology</v>
      </c>
    </row>
    <row r="2278" spans="1:14" ht="12.75">
      <c r="A2278" s="6" t="s">
        <v>1952</v>
      </c>
      <c r="B2278" s="6">
        <v>47026</v>
      </c>
      <c r="C2278" s="6">
        <v>2</v>
      </c>
      <c r="D2278" s="6"/>
      <c r="E2278" s="6">
        <v>2</v>
      </c>
      <c r="F2278" s="6">
        <v>8</v>
      </c>
      <c r="G2278" s="6">
        <v>1</v>
      </c>
      <c r="H2278" s="24">
        <v>44477</v>
      </c>
      <c r="I2278" s="24">
        <v>44476.572916666701</v>
      </c>
      <c r="J2278" s="6">
        <v>8</v>
      </c>
      <c r="K2278" s="6">
        <v>2</v>
      </c>
      <c r="L2278" s="6" t="str">
        <f>VLOOKUP(G2278,IDs!$Q$3:$R$22,2,0)</f>
        <v>New Delhi</v>
      </c>
      <c r="M2278" s="6">
        <f>VLOOKUP(E2278,IDs!$A$3:$C$161,3,0)</f>
        <v>1</v>
      </c>
      <c r="N2278" s="6" t="str">
        <f>VLOOKUP(M2278,IDs!$F$3:$G$17,2,0)</f>
        <v>Proctology</v>
      </c>
    </row>
    <row r="2279" spans="1:14" ht="12.75">
      <c r="A2279" s="6" t="s">
        <v>1951</v>
      </c>
      <c r="B2279" s="6">
        <v>47027</v>
      </c>
      <c r="C2279" s="6">
        <v>2</v>
      </c>
      <c r="D2279" s="6"/>
      <c r="E2279" s="6">
        <v>37</v>
      </c>
      <c r="F2279" s="6">
        <v>12</v>
      </c>
      <c r="G2279" s="6">
        <v>4</v>
      </c>
      <c r="H2279" s="6"/>
      <c r="I2279" s="24">
        <v>44476.576388888898</v>
      </c>
      <c r="J2279" s="6">
        <v>12</v>
      </c>
      <c r="K2279" s="6">
        <v>2</v>
      </c>
      <c r="L2279" s="6" t="str">
        <f>VLOOKUP(G2279,IDs!$Q$3:$R$22,2,0)</f>
        <v>Hyderabad</v>
      </c>
      <c r="M2279" s="6">
        <f>VLOOKUP(E2279,IDs!$A$3:$C$161,3,0)</f>
        <v>0</v>
      </c>
      <c r="N2279" s="6" t="str">
        <f>VLOOKUP(M2279,IDs!$F$3:$G$17,2,0)</f>
        <v>Not Assigned</v>
      </c>
    </row>
    <row r="2280" spans="1:14" ht="12.75">
      <c r="A2280" s="6" t="s">
        <v>1953</v>
      </c>
      <c r="B2280" s="6">
        <v>47028</v>
      </c>
      <c r="C2280" s="6">
        <v>2</v>
      </c>
      <c r="D2280" s="6"/>
      <c r="E2280" s="6">
        <v>37</v>
      </c>
      <c r="F2280" s="6">
        <v>2</v>
      </c>
      <c r="G2280" s="6">
        <v>4</v>
      </c>
      <c r="H2280" s="6"/>
      <c r="I2280" s="24">
        <v>44476.576388888898</v>
      </c>
      <c r="J2280" s="6">
        <v>2</v>
      </c>
      <c r="K2280" s="6">
        <v>2</v>
      </c>
      <c r="L2280" s="6" t="str">
        <f>VLOOKUP(G2280,IDs!$Q$3:$R$22,2,0)</f>
        <v>Hyderabad</v>
      </c>
      <c r="M2280" s="6">
        <f>VLOOKUP(E2280,IDs!$A$3:$C$161,3,0)</f>
        <v>0</v>
      </c>
      <c r="N2280" s="6" t="str">
        <f>VLOOKUP(M2280,IDs!$F$3:$G$17,2,0)</f>
        <v>Not Assigned</v>
      </c>
    </row>
    <row r="2281" spans="1:14" ht="12.75">
      <c r="A2281" s="6" t="s">
        <v>1954</v>
      </c>
      <c r="B2281" s="6">
        <v>47030</v>
      </c>
      <c r="C2281" s="6">
        <v>2</v>
      </c>
      <c r="D2281" s="6"/>
      <c r="E2281" s="6">
        <v>37</v>
      </c>
      <c r="F2281" s="6">
        <v>13</v>
      </c>
      <c r="G2281" s="6">
        <v>1</v>
      </c>
      <c r="H2281" s="6"/>
      <c r="I2281" s="24">
        <v>44476.579861111102</v>
      </c>
      <c r="J2281" s="6">
        <v>13</v>
      </c>
      <c r="K2281" s="6">
        <v>2</v>
      </c>
      <c r="L2281" s="6" t="str">
        <f>VLOOKUP(G2281,IDs!$Q$3:$R$22,2,0)</f>
        <v>New Delhi</v>
      </c>
      <c r="M2281" s="6">
        <f>VLOOKUP(E2281,IDs!$A$3:$C$161,3,0)</f>
        <v>0</v>
      </c>
      <c r="N2281" s="6" t="str">
        <f>VLOOKUP(M2281,IDs!$F$3:$G$17,2,0)</f>
        <v>Not Assigned</v>
      </c>
    </row>
    <row r="2282" spans="1:14" ht="12.75">
      <c r="A2282" s="6" t="s">
        <v>1954</v>
      </c>
      <c r="B2282" s="6">
        <v>47031</v>
      </c>
      <c r="C2282" s="6">
        <v>2</v>
      </c>
      <c r="D2282" s="6"/>
      <c r="E2282" s="6">
        <v>129</v>
      </c>
      <c r="F2282" s="6">
        <v>13</v>
      </c>
      <c r="G2282" s="6">
        <v>2</v>
      </c>
      <c r="H2282" s="6"/>
      <c r="I2282" s="24">
        <v>44476.579861111102</v>
      </c>
      <c r="J2282" s="6">
        <v>13</v>
      </c>
      <c r="K2282" s="6">
        <v>2</v>
      </c>
      <c r="L2282" s="6" t="str">
        <f>VLOOKUP(G2282,IDs!$Q$3:$R$22,2,0)</f>
        <v>Bangalore</v>
      </c>
      <c r="M2282" s="6">
        <f>VLOOKUP(E2282,IDs!$A$3:$C$161,3,0)</f>
        <v>9</v>
      </c>
      <c r="N2282" s="6" t="str">
        <f>VLOOKUP(M2282,IDs!$F$3:$G$17,2,0)</f>
        <v>Ophthalmology</v>
      </c>
    </row>
    <row r="2283" spans="1:14" ht="12.75">
      <c r="A2283" s="6" t="s">
        <v>1955</v>
      </c>
      <c r="B2283" s="6">
        <v>47032</v>
      </c>
      <c r="C2283" s="6">
        <v>5</v>
      </c>
      <c r="D2283" s="6" t="s">
        <v>49</v>
      </c>
      <c r="E2283" s="6">
        <v>2</v>
      </c>
      <c r="F2283" s="6">
        <v>2</v>
      </c>
      <c r="G2283" s="6">
        <v>2</v>
      </c>
      <c r="H2283" s="6"/>
      <c r="I2283" s="24">
        <v>44476.583333333299</v>
      </c>
      <c r="J2283" s="6">
        <v>2</v>
      </c>
      <c r="K2283" s="6">
        <v>5</v>
      </c>
      <c r="L2283" s="6" t="str">
        <f>VLOOKUP(G2283,IDs!$Q$3:$R$22,2,0)</f>
        <v>Bangalore</v>
      </c>
      <c r="M2283" s="6">
        <f>VLOOKUP(E2283,IDs!$A$3:$C$161,3,0)</f>
        <v>1</v>
      </c>
      <c r="N2283" s="6" t="str">
        <f>VLOOKUP(M2283,IDs!$F$3:$G$17,2,0)</f>
        <v>Proctology</v>
      </c>
    </row>
    <row r="2284" spans="1:14" ht="12.75">
      <c r="A2284" s="6" t="s">
        <v>1903</v>
      </c>
      <c r="B2284" s="6">
        <v>47033</v>
      </c>
      <c r="C2284" s="6">
        <v>1</v>
      </c>
      <c r="D2284" s="6" t="s">
        <v>49</v>
      </c>
      <c r="E2284" s="6">
        <v>5</v>
      </c>
      <c r="F2284" s="6">
        <v>34</v>
      </c>
      <c r="G2284" s="6">
        <v>2</v>
      </c>
      <c r="H2284" s="24">
        <v>44477</v>
      </c>
      <c r="I2284" s="24">
        <v>44476.5847222222</v>
      </c>
      <c r="J2284" s="6">
        <v>34</v>
      </c>
      <c r="K2284" s="6">
        <v>1</v>
      </c>
      <c r="L2284" s="6" t="str">
        <f>VLOOKUP(G2284,IDs!$Q$3:$R$22,2,0)</f>
        <v>Bangalore</v>
      </c>
      <c r="M2284" s="6">
        <f>VLOOKUP(E2284,IDs!$A$3:$C$161,3,0)</f>
        <v>5</v>
      </c>
      <c r="N2284" s="6" t="str">
        <f>VLOOKUP(M2284,IDs!$F$3:$G$17,2,0)</f>
        <v>Vascular</v>
      </c>
    </row>
    <row r="2285" spans="1:14" ht="12.75">
      <c r="A2285" s="6" t="s">
        <v>1956</v>
      </c>
      <c r="B2285" s="6">
        <v>47034</v>
      </c>
      <c r="C2285" s="6">
        <v>5</v>
      </c>
      <c r="D2285" s="6"/>
      <c r="E2285" s="6">
        <v>39</v>
      </c>
      <c r="F2285" s="6">
        <v>12</v>
      </c>
      <c r="G2285" s="6">
        <v>1</v>
      </c>
      <c r="H2285" s="6"/>
      <c r="I2285" s="24">
        <v>44476.586111111101</v>
      </c>
      <c r="J2285" s="6">
        <v>12</v>
      </c>
      <c r="K2285" s="6">
        <v>5</v>
      </c>
      <c r="L2285" s="6" t="str">
        <f>VLOOKUP(G2285,IDs!$Q$3:$R$22,2,0)</f>
        <v>New Delhi</v>
      </c>
      <c r="M2285" s="6">
        <f>VLOOKUP(E2285,IDs!$A$3:$C$161,3,0)</f>
        <v>2</v>
      </c>
      <c r="N2285" s="6" t="str">
        <f>VLOOKUP(M2285,IDs!$F$3:$G$17,2,0)</f>
        <v>Urology Circumcision</v>
      </c>
    </row>
    <row r="2286" spans="1:14" ht="12.75">
      <c r="A2286" s="6" t="s">
        <v>1957</v>
      </c>
      <c r="B2286" s="6">
        <v>47035</v>
      </c>
      <c r="C2286" s="6">
        <v>5</v>
      </c>
      <c r="D2286" s="6"/>
      <c r="E2286" s="6">
        <v>2</v>
      </c>
      <c r="F2286" s="6">
        <v>13</v>
      </c>
      <c r="G2286" s="6">
        <v>2</v>
      </c>
      <c r="H2286" s="6"/>
      <c r="I2286" s="24">
        <v>44476.589583333298</v>
      </c>
      <c r="J2286" s="6">
        <v>13</v>
      </c>
      <c r="K2286" s="6">
        <v>5</v>
      </c>
      <c r="L2286" s="6" t="str">
        <f>VLOOKUP(G2286,IDs!$Q$3:$R$22,2,0)</f>
        <v>Bangalore</v>
      </c>
      <c r="M2286" s="6">
        <f>VLOOKUP(E2286,IDs!$A$3:$C$161,3,0)</f>
        <v>1</v>
      </c>
      <c r="N2286" s="6" t="str">
        <f>VLOOKUP(M2286,IDs!$F$3:$G$17,2,0)</f>
        <v>Proctology</v>
      </c>
    </row>
    <row r="2287" spans="1:14" ht="12.75">
      <c r="A2287" s="6" t="s">
        <v>1958</v>
      </c>
      <c r="B2287" s="6">
        <v>47036</v>
      </c>
      <c r="C2287" s="6">
        <v>2</v>
      </c>
      <c r="D2287" s="6"/>
      <c r="E2287" s="6">
        <v>37</v>
      </c>
      <c r="F2287" s="6">
        <v>2</v>
      </c>
      <c r="G2287" s="6">
        <v>4</v>
      </c>
      <c r="H2287" s="6"/>
      <c r="I2287" s="24">
        <v>44476.590277777803</v>
      </c>
      <c r="J2287" s="6">
        <v>2</v>
      </c>
      <c r="K2287" s="6">
        <v>2</v>
      </c>
      <c r="L2287" s="6" t="str">
        <f>VLOOKUP(G2287,IDs!$Q$3:$R$22,2,0)</f>
        <v>Hyderabad</v>
      </c>
      <c r="M2287" s="6">
        <f>VLOOKUP(E2287,IDs!$A$3:$C$161,3,0)</f>
        <v>0</v>
      </c>
      <c r="N2287" s="6" t="str">
        <f>VLOOKUP(M2287,IDs!$F$3:$G$17,2,0)</f>
        <v>Not Assigned</v>
      </c>
    </row>
    <row r="2288" spans="1:14" ht="12.75">
      <c r="A2288" s="6" t="s">
        <v>1959</v>
      </c>
      <c r="B2288" s="6">
        <v>47037</v>
      </c>
      <c r="C2288" s="6">
        <v>5</v>
      </c>
      <c r="D2288" s="6"/>
      <c r="E2288" s="6">
        <v>17</v>
      </c>
      <c r="F2288" s="6">
        <v>51</v>
      </c>
      <c r="G2288" s="6">
        <v>1</v>
      </c>
      <c r="H2288" s="6"/>
      <c r="I2288" s="24">
        <v>44476.590277777803</v>
      </c>
      <c r="J2288" s="6">
        <v>51</v>
      </c>
      <c r="K2288" s="6">
        <v>5</v>
      </c>
      <c r="L2288" s="6" t="str">
        <f>VLOOKUP(G2288,IDs!$Q$3:$R$22,2,0)</f>
        <v>New Delhi</v>
      </c>
      <c r="M2288" s="6">
        <f>VLOOKUP(E2288,IDs!$A$3:$C$161,3,0)</f>
        <v>7</v>
      </c>
      <c r="N2288" s="6" t="str">
        <f>VLOOKUP(M2288,IDs!$F$3:$G$17,2,0)</f>
        <v>Cosmetic</v>
      </c>
    </row>
    <row r="2289" spans="1:14" ht="12.75">
      <c r="A2289" s="6" t="s">
        <v>1960</v>
      </c>
      <c r="B2289" s="6">
        <v>47038</v>
      </c>
      <c r="C2289" s="6">
        <v>1</v>
      </c>
      <c r="D2289" s="6"/>
      <c r="E2289" s="6">
        <v>18</v>
      </c>
      <c r="F2289" s="6">
        <v>2</v>
      </c>
      <c r="G2289" s="6">
        <v>1</v>
      </c>
      <c r="H2289" s="6"/>
      <c r="I2289" s="24">
        <v>44476.590277777803</v>
      </c>
      <c r="J2289" s="6">
        <v>2</v>
      </c>
      <c r="K2289" s="6">
        <v>1</v>
      </c>
      <c r="L2289" s="6" t="str">
        <f>VLOOKUP(G2289,IDs!$Q$3:$R$22,2,0)</f>
        <v>New Delhi</v>
      </c>
      <c r="M2289" s="6">
        <f>VLOOKUP(E2289,IDs!$A$3:$C$161,3,0)</f>
        <v>5</v>
      </c>
      <c r="N2289" s="6" t="str">
        <f>VLOOKUP(M2289,IDs!$F$3:$G$17,2,0)</f>
        <v>Vascular</v>
      </c>
    </row>
    <row r="2290" spans="1:14" ht="12.75">
      <c r="A2290" s="6" t="s">
        <v>1960</v>
      </c>
      <c r="B2290" s="6">
        <v>47039</v>
      </c>
      <c r="C2290" s="6">
        <v>4</v>
      </c>
      <c r="D2290" s="6"/>
      <c r="E2290" s="6">
        <v>18</v>
      </c>
      <c r="F2290" s="6">
        <v>13</v>
      </c>
      <c r="G2290" s="6">
        <v>1</v>
      </c>
      <c r="H2290" s="6"/>
      <c r="I2290" s="24">
        <v>44476.590972222199</v>
      </c>
      <c r="J2290" s="6">
        <v>13</v>
      </c>
      <c r="K2290" s="6">
        <v>4</v>
      </c>
      <c r="L2290" s="6" t="str">
        <f>VLOOKUP(G2290,IDs!$Q$3:$R$22,2,0)</f>
        <v>New Delhi</v>
      </c>
      <c r="M2290" s="6">
        <f>VLOOKUP(E2290,IDs!$A$3:$C$161,3,0)</f>
        <v>5</v>
      </c>
      <c r="N2290" s="6" t="str">
        <f>VLOOKUP(M2290,IDs!$F$3:$G$17,2,0)</f>
        <v>Vascular</v>
      </c>
    </row>
    <row r="2291" spans="1:14" ht="12.75">
      <c r="A2291" s="6" t="s">
        <v>1961</v>
      </c>
      <c r="B2291" s="6">
        <v>47040</v>
      </c>
      <c r="C2291" s="6">
        <v>1</v>
      </c>
      <c r="D2291" s="6" t="s">
        <v>54</v>
      </c>
      <c r="E2291" s="6">
        <v>96</v>
      </c>
      <c r="F2291" s="6">
        <v>2</v>
      </c>
      <c r="G2291" s="6">
        <v>1</v>
      </c>
      <c r="H2291" s="6"/>
      <c r="I2291" s="24">
        <v>44476.593055555597</v>
      </c>
      <c r="J2291" s="6">
        <v>2</v>
      </c>
      <c r="K2291" s="6">
        <v>1</v>
      </c>
      <c r="L2291" s="6" t="str">
        <f>VLOOKUP(G2291,IDs!$Q$3:$R$22,2,0)</f>
        <v>New Delhi</v>
      </c>
      <c r="M2291" s="6">
        <f>VLOOKUP(E2291,IDs!$A$3:$C$161,3,0)</f>
        <v>7</v>
      </c>
      <c r="N2291" s="6" t="str">
        <f>VLOOKUP(M2291,IDs!$F$3:$G$17,2,0)</f>
        <v>Cosmetic</v>
      </c>
    </row>
    <row r="2292" spans="1:14" ht="12.75">
      <c r="A2292" s="6" t="s">
        <v>1962</v>
      </c>
      <c r="B2292" s="6">
        <v>47042</v>
      </c>
      <c r="C2292" s="6">
        <v>2</v>
      </c>
      <c r="D2292" s="6"/>
      <c r="E2292" s="6">
        <v>39</v>
      </c>
      <c r="F2292" s="6">
        <v>13</v>
      </c>
      <c r="G2292" s="6">
        <v>1</v>
      </c>
      <c r="H2292" s="6"/>
      <c r="I2292" s="24">
        <v>44476.600694444402</v>
      </c>
      <c r="J2292" s="6">
        <v>13</v>
      </c>
      <c r="K2292" s="6">
        <v>2</v>
      </c>
      <c r="L2292" s="6" t="str">
        <f>VLOOKUP(G2292,IDs!$Q$3:$R$22,2,0)</f>
        <v>New Delhi</v>
      </c>
      <c r="M2292" s="6">
        <f>VLOOKUP(E2292,IDs!$A$3:$C$161,3,0)</f>
        <v>2</v>
      </c>
      <c r="N2292" s="6" t="str">
        <f>VLOOKUP(M2292,IDs!$F$3:$G$17,2,0)</f>
        <v>Urology Circumcision</v>
      </c>
    </row>
    <row r="2293" spans="1:14" ht="12.75">
      <c r="A2293" s="6" t="s">
        <v>1963</v>
      </c>
      <c r="B2293" s="6">
        <v>47043</v>
      </c>
      <c r="C2293" s="6">
        <v>2</v>
      </c>
      <c r="D2293" s="6"/>
      <c r="E2293" s="6">
        <v>15</v>
      </c>
      <c r="F2293" s="6">
        <v>51</v>
      </c>
      <c r="G2293" s="6">
        <v>4</v>
      </c>
      <c r="H2293" s="6"/>
      <c r="I2293" s="24">
        <v>44476.600694444402</v>
      </c>
      <c r="J2293" s="6">
        <v>51</v>
      </c>
      <c r="K2293" s="6">
        <v>2</v>
      </c>
      <c r="L2293" s="6" t="str">
        <f>VLOOKUP(G2293,IDs!$Q$3:$R$22,2,0)</f>
        <v>Hyderabad</v>
      </c>
      <c r="M2293" s="6">
        <f>VLOOKUP(E2293,IDs!$A$3:$C$161,3,0)</f>
        <v>3</v>
      </c>
      <c r="N2293" s="6" t="str">
        <f>VLOOKUP(M2293,IDs!$F$3:$G$17,2,0)</f>
        <v>Laproscopy</v>
      </c>
    </row>
    <row r="2294" spans="1:14" ht="12.75">
      <c r="A2294" s="6" t="s">
        <v>1964</v>
      </c>
      <c r="B2294" s="6">
        <v>47045</v>
      </c>
      <c r="C2294" s="6">
        <v>5</v>
      </c>
      <c r="D2294" s="6"/>
      <c r="E2294" s="6">
        <v>17</v>
      </c>
      <c r="F2294" s="6">
        <v>2</v>
      </c>
      <c r="G2294" s="6">
        <v>3</v>
      </c>
      <c r="H2294" s="6"/>
      <c r="I2294" s="24">
        <v>44476.604166666701</v>
      </c>
      <c r="J2294" s="6">
        <v>2</v>
      </c>
      <c r="K2294" s="6">
        <v>5</v>
      </c>
      <c r="L2294" s="6" t="str">
        <f>VLOOKUP(G2294,IDs!$Q$3:$R$22,2,0)</f>
        <v>Mumbai</v>
      </c>
      <c r="M2294" s="6">
        <f>VLOOKUP(E2294,IDs!$A$3:$C$161,3,0)</f>
        <v>7</v>
      </c>
      <c r="N2294" s="6" t="str">
        <f>VLOOKUP(M2294,IDs!$F$3:$G$17,2,0)</f>
        <v>Cosmetic</v>
      </c>
    </row>
    <row r="2295" spans="1:14" ht="12.75">
      <c r="A2295" s="6" t="s">
        <v>1965</v>
      </c>
      <c r="B2295" s="6">
        <v>47046</v>
      </c>
      <c r="C2295" s="6">
        <v>5</v>
      </c>
      <c r="D2295" s="6"/>
      <c r="E2295" s="6">
        <v>2</v>
      </c>
      <c r="F2295" s="6">
        <v>2</v>
      </c>
      <c r="G2295" s="6">
        <v>3</v>
      </c>
      <c r="H2295" s="6"/>
      <c r="I2295" s="24">
        <v>44476.6069444444</v>
      </c>
      <c r="J2295" s="6">
        <v>2</v>
      </c>
      <c r="K2295" s="6">
        <v>5</v>
      </c>
      <c r="L2295" s="6" t="str">
        <f>VLOOKUP(G2295,IDs!$Q$3:$R$22,2,0)</f>
        <v>Mumbai</v>
      </c>
      <c r="M2295" s="6">
        <f>VLOOKUP(E2295,IDs!$A$3:$C$161,3,0)</f>
        <v>1</v>
      </c>
      <c r="N2295" s="6" t="str">
        <f>VLOOKUP(M2295,IDs!$F$3:$G$17,2,0)</f>
        <v>Proctology</v>
      </c>
    </row>
    <row r="2296" spans="1:14" ht="12.75">
      <c r="A2296" s="6" t="s">
        <v>1966</v>
      </c>
      <c r="B2296" s="6">
        <v>47047</v>
      </c>
      <c r="C2296" s="6">
        <v>5</v>
      </c>
      <c r="D2296" s="6"/>
      <c r="E2296" s="6">
        <v>14</v>
      </c>
      <c r="F2296" s="6">
        <v>2</v>
      </c>
      <c r="G2296" s="6">
        <v>1</v>
      </c>
      <c r="H2296" s="6"/>
      <c r="I2296" s="24">
        <v>44476.607638888898</v>
      </c>
      <c r="J2296" s="6">
        <v>2</v>
      </c>
      <c r="K2296" s="6">
        <v>5</v>
      </c>
      <c r="L2296" s="6" t="str">
        <f>VLOOKUP(G2296,IDs!$Q$3:$R$22,2,0)</f>
        <v>New Delhi</v>
      </c>
      <c r="M2296" s="6">
        <f>VLOOKUP(E2296,IDs!$A$3:$C$161,3,0)</f>
        <v>6</v>
      </c>
      <c r="N2296" s="6" t="str">
        <f>VLOOKUP(M2296,IDs!$F$3:$G$17,2,0)</f>
        <v>Kidney Stone</v>
      </c>
    </row>
    <row r="2297" spans="1:14" ht="12.75">
      <c r="A2297" s="6" t="s">
        <v>1967</v>
      </c>
      <c r="B2297" s="6">
        <v>47048</v>
      </c>
      <c r="C2297" s="6">
        <v>1</v>
      </c>
      <c r="D2297" s="6"/>
      <c r="E2297" s="6">
        <v>16</v>
      </c>
      <c r="F2297" s="6">
        <v>13</v>
      </c>
      <c r="G2297" s="6">
        <v>3</v>
      </c>
      <c r="H2297" s="24">
        <v>44611</v>
      </c>
      <c r="I2297" s="24">
        <v>44476.608333333301</v>
      </c>
      <c r="J2297" s="6">
        <v>13</v>
      </c>
      <c r="K2297" s="6">
        <v>1</v>
      </c>
      <c r="L2297" s="6" t="str">
        <f>VLOOKUP(G2297,IDs!$Q$3:$R$22,2,0)</f>
        <v>Mumbai</v>
      </c>
      <c r="M2297" s="6">
        <f>VLOOKUP(E2297,IDs!$A$3:$C$161,3,0)</f>
        <v>3</v>
      </c>
      <c r="N2297" s="6" t="str">
        <f>VLOOKUP(M2297,IDs!$F$3:$G$17,2,0)</f>
        <v>Laproscopy</v>
      </c>
    </row>
    <row r="2298" spans="1:14" ht="12.75">
      <c r="A2298" s="6" t="s">
        <v>1968</v>
      </c>
      <c r="B2298" s="6">
        <v>47052</v>
      </c>
      <c r="C2298" s="6">
        <v>1</v>
      </c>
      <c r="D2298" s="6"/>
      <c r="E2298" s="6">
        <v>2</v>
      </c>
      <c r="F2298" s="6">
        <v>13</v>
      </c>
      <c r="G2298" s="6">
        <v>4</v>
      </c>
      <c r="H2298" s="6"/>
      <c r="I2298" s="24">
        <v>44476.612500000003</v>
      </c>
      <c r="J2298" s="6">
        <v>13</v>
      </c>
      <c r="K2298" s="6">
        <v>1</v>
      </c>
      <c r="L2298" s="6" t="str">
        <f>VLOOKUP(G2298,IDs!$Q$3:$R$22,2,0)</f>
        <v>Hyderabad</v>
      </c>
      <c r="M2298" s="6">
        <f>VLOOKUP(E2298,IDs!$A$3:$C$161,3,0)</f>
        <v>1</v>
      </c>
      <c r="N2298" s="6" t="str">
        <f>VLOOKUP(M2298,IDs!$F$3:$G$17,2,0)</f>
        <v>Proctology</v>
      </c>
    </row>
    <row r="2299" spans="1:14" ht="12.75">
      <c r="A2299" s="6" t="s">
        <v>1969</v>
      </c>
      <c r="B2299" s="6">
        <v>47053</v>
      </c>
      <c r="C2299" s="6">
        <v>1</v>
      </c>
      <c r="D2299" s="6" t="s">
        <v>49</v>
      </c>
      <c r="E2299" s="6">
        <v>39</v>
      </c>
      <c r="F2299" s="6">
        <v>13</v>
      </c>
      <c r="G2299" s="6">
        <v>8</v>
      </c>
      <c r="H2299" s="6"/>
      <c r="I2299" s="24">
        <v>44476.6159722222</v>
      </c>
      <c r="J2299" s="6">
        <v>13</v>
      </c>
      <c r="K2299" s="6">
        <v>1</v>
      </c>
      <c r="L2299" s="6" t="str">
        <f>VLOOKUP(G2299,IDs!$Q$3:$R$22,2,0)</f>
        <v xml:space="preserve">Tertiary </v>
      </c>
      <c r="M2299" s="6">
        <f>VLOOKUP(E2299,IDs!$A$3:$C$161,3,0)</f>
        <v>2</v>
      </c>
      <c r="N2299" s="6" t="str">
        <f>VLOOKUP(M2299,IDs!$F$3:$G$17,2,0)</f>
        <v>Urology Circumcision</v>
      </c>
    </row>
    <row r="2300" spans="1:14" ht="12.75">
      <c r="A2300" s="6" t="s">
        <v>1962</v>
      </c>
      <c r="B2300" s="6">
        <v>47057</v>
      </c>
      <c r="C2300" s="6">
        <v>2</v>
      </c>
      <c r="D2300" s="6"/>
      <c r="E2300" s="6">
        <v>37</v>
      </c>
      <c r="F2300" s="6">
        <v>13</v>
      </c>
      <c r="G2300" s="6">
        <v>1</v>
      </c>
      <c r="H2300" s="6"/>
      <c r="I2300" s="24">
        <v>44476.618055555598</v>
      </c>
      <c r="J2300" s="6">
        <v>13</v>
      </c>
      <c r="K2300" s="6">
        <v>2</v>
      </c>
      <c r="L2300" s="6" t="str">
        <f>VLOOKUP(G2300,IDs!$Q$3:$R$22,2,0)</f>
        <v>New Delhi</v>
      </c>
      <c r="M2300" s="6">
        <f>VLOOKUP(E2300,IDs!$A$3:$C$161,3,0)</f>
        <v>0</v>
      </c>
      <c r="N2300" s="6" t="str">
        <f>VLOOKUP(M2300,IDs!$F$3:$G$17,2,0)</f>
        <v>Not Assigned</v>
      </c>
    </row>
    <row r="2301" spans="1:14" ht="12.75">
      <c r="A2301" s="6" t="s">
        <v>1970</v>
      </c>
      <c r="B2301" s="6">
        <v>47058</v>
      </c>
      <c r="C2301" s="6">
        <v>5</v>
      </c>
      <c r="D2301" s="6"/>
      <c r="E2301" s="6">
        <v>16</v>
      </c>
      <c r="F2301" s="6">
        <v>13</v>
      </c>
      <c r="G2301" s="6">
        <v>1</v>
      </c>
      <c r="H2301" s="6"/>
      <c r="I2301" s="24">
        <v>44476.618055555598</v>
      </c>
      <c r="J2301" s="6">
        <v>13</v>
      </c>
      <c r="K2301" s="6">
        <v>5</v>
      </c>
      <c r="L2301" s="6" t="str">
        <f>VLOOKUP(G2301,IDs!$Q$3:$R$22,2,0)</f>
        <v>New Delhi</v>
      </c>
      <c r="M2301" s="6">
        <f>VLOOKUP(E2301,IDs!$A$3:$C$161,3,0)</f>
        <v>3</v>
      </c>
      <c r="N2301" s="6" t="str">
        <f>VLOOKUP(M2301,IDs!$F$3:$G$17,2,0)</f>
        <v>Laproscopy</v>
      </c>
    </row>
    <row r="2302" spans="1:14" ht="12.75">
      <c r="A2302" s="6" t="s">
        <v>1971</v>
      </c>
      <c r="B2302" s="6">
        <v>47059</v>
      </c>
      <c r="C2302" s="6">
        <v>5</v>
      </c>
      <c r="D2302" s="6"/>
      <c r="E2302" s="6">
        <v>39</v>
      </c>
      <c r="F2302" s="6">
        <v>2</v>
      </c>
      <c r="G2302" s="6">
        <v>3</v>
      </c>
      <c r="H2302" s="6"/>
      <c r="I2302" s="24">
        <v>44476.618055555598</v>
      </c>
      <c r="J2302" s="6">
        <v>2</v>
      </c>
      <c r="K2302" s="6">
        <v>5</v>
      </c>
      <c r="L2302" s="6" t="str">
        <f>VLOOKUP(G2302,IDs!$Q$3:$R$22,2,0)</f>
        <v>Mumbai</v>
      </c>
      <c r="M2302" s="6">
        <f>VLOOKUP(E2302,IDs!$A$3:$C$161,3,0)</f>
        <v>2</v>
      </c>
      <c r="N2302" s="6" t="str">
        <f>VLOOKUP(M2302,IDs!$F$3:$G$17,2,0)</f>
        <v>Urology Circumcision</v>
      </c>
    </row>
    <row r="2303" spans="1:14" ht="12.75">
      <c r="A2303" s="6" t="s">
        <v>1972</v>
      </c>
      <c r="B2303" s="6">
        <v>47060</v>
      </c>
      <c r="C2303" s="6">
        <v>2</v>
      </c>
      <c r="D2303" s="6"/>
      <c r="E2303" s="6">
        <v>14</v>
      </c>
      <c r="F2303" s="6">
        <v>13</v>
      </c>
      <c r="G2303" s="6">
        <v>20</v>
      </c>
      <c r="H2303" s="24">
        <v>25569</v>
      </c>
      <c r="I2303" s="24">
        <v>44476.619444444397</v>
      </c>
      <c r="J2303" s="6">
        <v>13</v>
      </c>
      <c r="K2303" s="6">
        <v>2</v>
      </c>
      <c r="L2303" s="6" t="str">
        <f>VLOOKUP(G2303,IDs!$Q$3:$R$22,2,0)</f>
        <v>Ahmedabad</v>
      </c>
      <c r="M2303" s="6">
        <f>VLOOKUP(E2303,IDs!$A$3:$C$161,3,0)</f>
        <v>6</v>
      </c>
      <c r="N2303" s="6" t="str">
        <f>VLOOKUP(M2303,IDs!$F$3:$G$17,2,0)</f>
        <v>Kidney Stone</v>
      </c>
    </row>
    <row r="2304" spans="1:14" ht="12.75">
      <c r="A2304" s="6" t="s">
        <v>1973</v>
      </c>
      <c r="B2304" s="6">
        <v>47062</v>
      </c>
      <c r="C2304" s="6">
        <v>5</v>
      </c>
      <c r="D2304" s="6"/>
      <c r="E2304" s="6">
        <v>39</v>
      </c>
      <c r="F2304" s="6">
        <v>2</v>
      </c>
      <c r="G2304" s="6">
        <v>3</v>
      </c>
      <c r="H2304" s="6"/>
      <c r="I2304" s="24">
        <v>44476.621527777803</v>
      </c>
      <c r="J2304" s="6">
        <v>2</v>
      </c>
      <c r="K2304" s="6">
        <v>5</v>
      </c>
      <c r="L2304" s="6" t="str">
        <f>VLOOKUP(G2304,IDs!$Q$3:$R$22,2,0)</f>
        <v>Mumbai</v>
      </c>
      <c r="M2304" s="6">
        <f>VLOOKUP(E2304,IDs!$A$3:$C$161,3,0)</f>
        <v>2</v>
      </c>
      <c r="N2304" s="6" t="str">
        <f>VLOOKUP(M2304,IDs!$F$3:$G$17,2,0)</f>
        <v>Urology Circumcision</v>
      </c>
    </row>
    <row r="2305" spans="1:14" ht="12.75">
      <c r="A2305" s="6" t="s">
        <v>1811</v>
      </c>
      <c r="B2305" s="6">
        <v>47063</v>
      </c>
      <c r="C2305" s="6">
        <v>5</v>
      </c>
      <c r="D2305" s="6"/>
      <c r="E2305" s="6">
        <v>2</v>
      </c>
      <c r="F2305" s="6">
        <v>13</v>
      </c>
      <c r="G2305" s="6">
        <v>1</v>
      </c>
      <c r="H2305" s="6"/>
      <c r="I2305" s="24">
        <v>44476.622916666704</v>
      </c>
      <c r="J2305" s="6">
        <v>13</v>
      </c>
      <c r="K2305" s="6">
        <v>5</v>
      </c>
      <c r="L2305" s="6" t="str">
        <f>VLOOKUP(G2305,IDs!$Q$3:$R$22,2,0)</f>
        <v>New Delhi</v>
      </c>
      <c r="M2305" s="6">
        <f>VLOOKUP(E2305,IDs!$A$3:$C$161,3,0)</f>
        <v>1</v>
      </c>
      <c r="N2305" s="6" t="str">
        <f>VLOOKUP(M2305,IDs!$F$3:$G$17,2,0)</f>
        <v>Proctology</v>
      </c>
    </row>
    <row r="2306" spans="1:14" ht="12.75">
      <c r="A2306" s="6" t="s">
        <v>1974</v>
      </c>
      <c r="B2306" s="6">
        <v>47064</v>
      </c>
      <c r="C2306" s="6">
        <v>1</v>
      </c>
      <c r="D2306" s="6"/>
      <c r="E2306" s="6">
        <v>39</v>
      </c>
      <c r="F2306" s="6">
        <v>13</v>
      </c>
      <c r="G2306" s="6">
        <v>1</v>
      </c>
      <c r="H2306" s="24">
        <v>44478</v>
      </c>
      <c r="I2306" s="24">
        <v>44476.622916666704</v>
      </c>
      <c r="J2306" s="6">
        <v>13</v>
      </c>
      <c r="K2306" s="6">
        <v>1</v>
      </c>
      <c r="L2306" s="6" t="str">
        <f>VLOOKUP(G2306,IDs!$Q$3:$R$22,2,0)</f>
        <v>New Delhi</v>
      </c>
      <c r="M2306" s="6">
        <f>VLOOKUP(E2306,IDs!$A$3:$C$161,3,0)</f>
        <v>2</v>
      </c>
      <c r="N2306" s="6" t="str">
        <f>VLOOKUP(M2306,IDs!$F$3:$G$17,2,0)</f>
        <v>Urology Circumcision</v>
      </c>
    </row>
    <row r="2307" spans="1:14" ht="12.75">
      <c r="A2307" s="6" t="s">
        <v>1750</v>
      </c>
      <c r="B2307" s="6">
        <v>47071</v>
      </c>
      <c r="C2307" s="6">
        <v>2</v>
      </c>
      <c r="D2307" s="6"/>
      <c r="E2307" s="6">
        <v>37</v>
      </c>
      <c r="F2307" s="6">
        <v>39</v>
      </c>
      <c r="G2307" s="6">
        <v>3</v>
      </c>
      <c r="H2307" s="6"/>
      <c r="I2307" s="24">
        <v>44476.635416666701</v>
      </c>
      <c r="J2307" s="6">
        <v>39</v>
      </c>
      <c r="K2307" s="6">
        <v>2</v>
      </c>
      <c r="L2307" s="6" t="str">
        <f>VLOOKUP(G2307,IDs!$Q$3:$R$22,2,0)</f>
        <v>Mumbai</v>
      </c>
      <c r="M2307" s="6">
        <f>VLOOKUP(E2307,IDs!$A$3:$C$161,3,0)</f>
        <v>0</v>
      </c>
      <c r="N2307" s="6" t="str">
        <f>VLOOKUP(M2307,IDs!$F$3:$G$17,2,0)</f>
        <v>Not Assigned</v>
      </c>
    </row>
    <row r="2308" spans="1:14" ht="12.75">
      <c r="A2308" s="6" t="s">
        <v>1975</v>
      </c>
      <c r="B2308" s="6">
        <v>47072</v>
      </c>
      <c r="C2308" s="6">
        <v>1</v>
      </c>
      <c r="D2308" s="6"/>
      <c r="E2308" s="6">
        <v>24</v>
      </c>
      <c r="F2308" s="6">
        <v>13</v>
      </c>
      <c r="G2308" s="6">
        <v>1</v>
      </c>
      <c r="H2308" s="6"/>
      <c r="I2308" s="24">
        <v>44476.636805555601</v>
      </c>
      <c r="J2308" s="6">
        <v>13</v>
      </c>
      <c r="K2308" s="6">
        <v>1</v>
      </c>
      <c r="L2308" s="6" t="str">
        <f>VLOOKUP(G2308,IDs!$Q$3:$R$22,2,0)</f>
        <v>New Delhi</v>
      </c>
      <c r="M2308" s="6">
        <f>VLOOKUP(E2308,IDs!$A$3:$C$161,3,0)</f>
        <v>1</v>
      </c>
      <c r="N2308" s="6" t="str">
        <f>VLOOKUP(M2308,IDs!$F$3:$G$17,2,0)</f>
        <v>Proctology</v>
      </c>
    </row>
    <row r="2309" spans="1:14" ht="12.75">
      <c r="A2309" s="6" t="s">
        <v>243</v>
      </c>
      <c r="B2309" s="6">
        <v>47074</v>
      </c>
      <c r="C2309" s="6">
        <v>1</v>
      </c>
      <c r="D2309" s="6"/>
      <c r="E2309" s="6">
        <v>2</v>
      </c>
      <c r="F2309" s="6">
        <v>12</v>
      </c>
      <c r="G2309" s="6">
        <v>1</v>
      </c>
      <c r="H2309" s="6"/>
      <c r="I2309" s="24">
        <v>44476.638888888898</v>
      </c>
      <c r="J2309" s="6">
        <v>12</v>
      </c>
      <c r="K2309" s="6">
        <v>1</v>
      </c>
      <c r="L2309" s="6" t="str">
        <f>VLOOKUP(G2309,IDs!$Q$3:$R$22,2,0)</f>
        <v>New Delhi</v>
      </c>
      <c r="M2309" s="6">
        <f>VLOOKUP(E2309,IDs!$A$3:$C$161,3,0)</f>
        <v>1</v>
      </c>
      <c r="N2309" s="6" t="str">
        <f>VLOOKUP(M2309,IDs!$F$3:$G$17,2,0)</f>
        <v>Proctology</v>
      </c>
    </row>
    <row r="2310" spans="1:14" ht="12.75">
      <c r="A2310" s="6" t="s">
        <v>1976</v>
      </c>
      <c r="B2310" s="6">
        <v>47075</v>
      </c>
      <c r="C2310" s="6">
        <v>5</v>
      </c>
      <c r="D2310" s="6"/>
      <c r="E2310" s="6">
        <v>17</v>
      </c>
      <c r="F2310" s="6">
        <v>39</v>
      </c>
      <c r="G2310" s="6">
        <v>1</v>
      </c>
      <c r="H2310" s="6"/>
      <c r="I2310" s="24">
        <v>44476.644444444399</v>
      </c>
      <c r="J2310" s="6">
        <v>39</v>
      </c>
      <c r="K2310" s="6">
        <v>5</v>
      </c>
      <c r="L2310" s="6" t="str">
        <f>VLOOKUP(G2310,IDs!$Q$3:$R$22,2,0)</f>
        <v>New Delhi</v>
      </c>
      <c r="M2310" s="6">
        <f>VLOOKUP(E2310,IDs!$A$3:$C$161,3,0)</f>
        <v>7</v>
      </c>
      <c r="N2310" s="6" t="str">
        <f>VLOOKUP(M2310,IDs!$F$3:$G$17,2,0)</f>
        <v>Cosmetic</v>
      </c>
    </row>
    <row r="2311" spans="1:14" ht="12.75">
      <c r="A2311" s="6" t="s">
        <v>1977</v>
      </c>
      <c r="B2311" s="6">
        <v>47076</v>
      </c>
      <c r="C2311" s="6">
        <v>2</v>
      </c>
      <c r="D2311" s="6" t="s">
        <v>54</v>
      </c>
      <c r="E2311" s="6">
        <v>2</v>
      </c>
      <c r="F2311" s="6">
        <v>13</v>
      </c>
      <c r="G2311" s="6">
        <v>3</v>
      </c>
      <c r="H2311" s="24">
        <v>44727</v>
      </c>
      <c r="I2311" s="24">
        <v>44476.645833333299</v>
      </c>
      <c r="J2311" s="6">
        <v>13</v>
      </c>
      <c r="K2311" s="6">
        <v>2</v>
      </c>
      <c r="L2311" s="6" t="str">
        <f>VLOOKUP(G2311,IDs!$Q$3:$R$22,2,0)</f>
        <v>Mumbai</v>
      </c>
      <c r="M2311" s="6">
        <f>VLOOKUP(E2311,IDs!$A$3:$C$161,3,0)</f>
        <v>1</v>
      </c>
      <c r="N2311" s="6" t="str">
        <f>VLOOKUP(M2311,IDs!$F$3:$G$17,2,0)</f>
        <v>Proctology</v>
      </c>
    </row>
    <row r="2312" spans="1:14" ht="12.75">
      <c r="A2312" s="6" t="s">
        <v>1978</v>
      </c>
      <c r="B2312" s="6">
        <v>47077</v>
      </c>
      <c r="C2312" s="6">
        <v>1</v>
      </c>
      <c r="D2312" s="6"/>
      <c r="E2312" s="6">
        <v>1</v>
      </c>
      <c r="F2312" s="6">
        <v>2</v>
      </c>
      <c r="G2312" s="6">
        <v>4</v>
      </c>
      <c r="H2312" s="6"/>
      <c r="I2312" s="24">
        <v>44476.646527777797</v>
      </c>
      <c r="J2312" s="6">
        <v>2</v>
      </c>
      <c r="K2312" s="6">
        <v>1</v>
      </c>
      <c r="L2312" s="6" t="str">
        <f>VLOOKUP(G2312,IDs!$Q$3:$R$22,2,0)</f>
        <v>Hyderabad</v>
      </c>
      <c r="M2312" s="6">
        <f>VLOOKUP(E2312,IDs!$A$3:$C$161,3,0)</f>
        <v>11</v>
      </c>
      <c r="N2312" s="6" t="str">
        <f>VLOOKUP(M2312,IDs!$F$3:$G$17,2,0)</f>
        <v>General Medicine</v>
      </c>
    </row>
    <row r="2313" spans="1:14" ht="12.75">
      <c r="A2313" s="6" t="s">
        <v>1978</v>
      </c>
      <c r="B2313" s="6">
        <v>47078</v>
      </c>
      <c r="C2313" s="6">
        <v>2</v>
      </c>
      <c r="D2313" s="6"/>
      <c r="E2313" s="6">
        <v>37</v>
      </c>
      <c r="F2313" s="6">
        <v>2</v>
      </c>
      <c r="G2313" s="6">
        <v>1</v>
      </c>
      <c r="H2313" s="6"/>
      <c r="I2313" s="24">
        <v>44476.649305555598</v>
      </c>
      <c r="J2313" s="6">
        <v>2</v>
      </c>
      <c r="K2313" s="6">
        <v>2</v>
      </c>
      <c r="L2313" s="6" t="str">
        <f>VLOOKUP(G2313,IDs!$Q$3:$R$22,2,0)</f>
        <v>New Delhi</v>
      </c>
      <c r="M2313" s="6">
        <f>VLOOKUP(E2313,IDs!$A$3:$C$161,3,0)</f>
        <v>0</v>
      </c>
      <c r="N2313" s="6" t="str">
        <f>VLOOKUP(M2313,IDs!$F$3:$G$17,2,0)</f>
        <v>Not Assigned</v>
      </c>
    </row>
    <row r="2314" spans="1:14" ht="12.75">
      <c r="A2314" s="6" t="s">
        <v>1978</v>
      </c>
      <c r="B2314" s="6">
        <v>47079</v>
      </c>
      <c r="C2314" s="6">
        <v>1</v>
      </c>
      <c r="D2314" s="6"/>
      <c r="E2314" s="6">
        <v>2</v>
      </c>
      <c r="F2314" s="6">
        <v>2</v>
      </c>
      <c r="G2314" s="6">
        <v>2</v>
      </c>
      <c r="H2314" s="6"/>
      <c r="I2314" s="24">
        <v>44476.649305555598</v>
      </c>
      <c r="J2314" s="6">
        <v>2</v>
      </c>
      <c r="K2314" s="6">
        <v>1</v>
      </c>
      <c r="L2314" s="6" t="str">
        <f>VLOOKUP(G2314,IDs!$Q$3:$R$22,2,0)</f>
        <v>Bangalore</v>
      </c>
      <c r="M2314" s="6">
        <f>VLOOKUP(E2314,IDs!$A$3:$C$161,3,0)</f>
        <v>1</v>
      </c>
      <c r="N2314" s="6" t="str">
        <f>VLOOKUP(M2314,IDs!$F$3:$G$17,2,0)</f>
        <v>Proctology</v>
      </c>
    </row>
    <row r="2315" spans="1:14" ht="12.75">
      <c r="A2315" s="6" t="s">
        <v>243</v>
      </c>
      <c r="B2315" s="6">
        <v>47080</v>
      </c>
      <c r="C2315" s="6">
        <v>2</v>
      </c>
      <c r="D2315" s="6"/>
      <c r="E2315" s="6">
        <v>37</v>
      </c>
      <c r="F2315" s="6">
        <v>8</v>
      </c>
      <c r="G2315" s="6">
        <v>1</v>
      </c>
      <c r="H2315" s="24">
        <v>44477</v>
      </c>
      <c r="I2315" s="24">
        <v>44476.652777777803</v>
      </c>
      <c r="J2315" s="6">
        <v>8</v>
      </c>
      <c r="K2315" s="6">
        <v>2</v>
      </c>
      <c r="L2315" s="6" t="str">
        <f>VLOOKUP(G2315,IDs!$Q$3:$R$22,2,0)</f>
        <v>New Delhi</v>
      </c>
      <c r="M2315" s="6">
        <f>VLOOKUP(E2315,IDs!$A$3:$C$161,3,0)</f>
        <v>0</v>
      </c>
      <c r="N2315" s="6" t="str">
        <f>VLOOKUP(M2315,IDs!$F$3:$G$17,2,0)</f>
        <v>Not Assigned</v>
      </c>
    </row>
    <row r="2316" spans="1:14" ht="12.75">
      <c r="A2316" s="6" t="s">
        <v>1979</v>
      </c>
      <c r="B2316" s="6">
        <v>47081</v>
      </c>
      <c r="C2316" s="6">
        <v>2</v>
      </c>
      <c r="D2316" s="6"/>
      <c r="E2316" s="6">
        <v>16</v>
      </c>
      <c r="F2316" s="6">
        <v>13</v>
      </c>
      <c r="G2316" s="6">
        <v>1</v>
      </c>
      <c r="H2316" s="24">
        <v>44478</v>
      </c>
      <c r="I2316" s="24">
        <v>44476.652777777803</v>
      </c>
      <c r="J2316" s="6">
        <v>13</v>
      </c>
      <c r="K2316" s="6">
        <v>2</v>
      </c>
      <c r="L2316" s="6" t="str">
        <f>VLOOKUP(G2316,IDs!$Q$3:$R$22,2,0)</f>
        <v>New Delhi</v>
      </c>
      <c r="M2316" s="6">
        <f>VLOOKUP(E2316,IDs!$A$3:$C$161,3,0)</f>
        <v>3</v>
      </c>
      <c r="N2316" s="6" t="str">
        <f>VLOOKUP(M2316,IDs!$F$3:$G$17,2,0)</f>
        <v>Laproscopy</v>
      </c>
    </row>
    <row r="2317" spans="1:14" ht="12.75">
      <c r="A2317" s="6" t="s">
        <v>1980</v>
      </c>
      <c r="B2317" s="6">
        <v>47082</v>
      </c>
      <c r="C2317" s="6">
        <v>1</v>
      </c>
      <c r="D2317" s="6"/>
      <c r="E2317" s="6">
        <v>2</v>
      </c>
      <c r="F2317" s="6">
        <v>12</v>
      </c>
      <c r="G2317" s="6">
        <v>2</v>
      </c>
      <c r="H2317" s="6"/>
      <c r="I2317" s="24">
        <v>44476.652777777803</v>
      </c>
      <c r="J2317" s="6">
        <v>12</v>
      </c>
      <c r="K2317" s="6">
        <v>1</v>
      </c>
      <c r="L2317" s="6" t="str">
        <f>VLOOKUP(G2317,IDs!$Q$3:$R$22,2,0)</f>
        <v>Bangalore</v>
      </c>
      <c r="M2317" s="6">
        <f>VLOOKUP(E2317,IDs!$A$3:$C$161,3,0)</f>
        <v>1</v>
      </c>
      <c r="N2317" s="6" t="str">
        <f>VLOOKUP(M2317,IDs!$F$3:$G$17,2,0)</f>
        <v>Proctology</v>
      </c>
    </row>
    <row r="2318" spans="1:14" ht="12.75">
      <c r="A2318" s="6" t="s">
        <v>1980</v>
      </c>
      <c r="B2318" s="6">
        <v>47083</v>
      </c>
      <c r="C2318" s="6">
        <v>1</v>
      </c>
      <c r="D2318" s="6" t="s">
        <v>49</v>
      </c>
      <c r="E2318" s="6">
        <v>2</v>
      </c>
      <c r="F2318" s="6">
        <v>4</v>
      </c>
      <c r="G2318" s="6">
        <v>2</v>
      </c>
      <c r="H2318" s="24">
        <v>44734</v>
      </c>
      <c r="I2318" s="24">
        <v>44476.653472222199</v>
      </c>
      <c r="J2318" s="6">
        <v>4</v>
      </c>
      <c r="K2318" s="6">
        <v>1</v>
      </c>
      <c r="L2318" s="6" t="str">
        <f>VLOOKUP(G2318,IDs!$Q$3:$R$22,2,0)</f>
        <v>Bangalore</v>
      </c>
      <c r="M2318" s="6">
        <f>VLOOKUP(E2318,IDs!$A$3:$C$161,3,0)</f>
        <v>1</v>
      </c>
      <c r="N2318" s="6" t="str">
        <f>VLOOKUP(M2318,IDs!$F$3:$G$17,2,0)</f>
        <v>Proctology</v>
      </c>
    </row>
    <row r="2319" spans="1:14" ht="12.75">
      <c r="A2319" s="6" t="s">
        <v>1981</v>
      </c>
      <c r="B2319" s="6">
        <v>47084</v>
      </c>
      <c r="C2319" s="6">
        <v>5</v>
      </c>
      <c r="D2319" s="6"/>
      <c r="E2319" s="6">
        <v>17</v>
      </c>
      <c r="F2319" s="6">
        <v>2</v>
      </c>
      <c r="G2319" s="6">
        <v>2</v>
      </c>
      <c r="H2319" s="6"/>
      <c r="I2319" s="24">
        <v>44476.654861111099</v>
      </c>
      <c r="J2319" s="6">
        <v>2</v>
      </c>
      <c r="K2319" s="6">
        <v>5</v>
      </c>
      <c r="L2319" s="6" t="str">
        <f>VLOOKUP(G2319,IDs!$Q$3:$R$22,2,0)</f>
        <v>Bangalore</v>
      </c>
      <c r="M2319" s="6">
        <f>VLOOKUP(E2319,IDs!$A$3:$C$161,3,0)</f>
        <v>7</v>
      </c>
      <c r="N2319" s="6" t="str">
        <f>VLOOKUP(M2319,IDs!$F$3:$G$17,2,0)</f>
        <v>Cosmetic</v>
      </c>
    </row>
    <row r="2320" spans="1:14" ht="12.75">
      <c r="A2320" s="6" t="s">
        <v>1982</v>
      </c>
      <c r="B2320" s="6">
        <v>47085</v>
      </c>
      <c r="C2320" s="6">
        <v>2</v>
      </c>
      <c r="D2320" s="6"/>
      <c r="E2320" s="6">
        <v>20</v>
      </c>
      <c r="F2320" s="6">
        <v>13</v>
      </c>
      <c r="G2320" s="6">
        <v>1</v>
      </c>
      <c r="H2320" s="23">
        <v>44484</v>
      </c>
      <c r="I2320" s="24">
        <v>44476.65625</v>
      </c>
      <c r="J2320" s="6">
        <v>13</v>
      </c>
      <c r="K2320" s="6">
        <v>2</v>
      </c>
      <c r="L2320" s="6" t="str">
        <f>VLOOKUP(G2320,IDs!$Q$3:$R$22,2,0)</f>
        <v>New Delhi</v>
      </c>
      <c r="M2320" s="6">
        <f>VLOOKUP(E2320,IDs!$A$3:$C$161,3,0)</f>
        <v>1</v>
      </c>
      <c r="N2320" s="6" t="str">
        <f>VLOOKUP(M2320,IDs!$F$3:$G$17,2,0)</f>
        <v>Proctology</v>
      </c>
    </row>
    <row r="2321" spans="1:14" ht="12.75">
      <c r="A2321" s="6" t="s">
        <v>1356</v>
      </c>
      <c r="B2321" s="6">
        <v>47086</v>
      </c>
      <c r="C2321" s="6">
        <v>5</v>
      </c>
      <c r="D2321" s="6"/>
      <c r="E2321" s="6">
        <v>2</v>
      </c>
      <c r="F2321" s="6">
        <v>2</v>
      </c>
      <c r="G2321" s="6">
        <v>3</v>
      </c>
      <c r="H2321" s="6"/>
      <c r="I2321" s="24">
        <v>44476.656944444403</v>
      </c>
      <c r="J2321" s="6">
        <v>2</v>
      </c>
      <c r="K2321" s="6">
        <v>5</v>
      </c>
      <c r="L2321" s="6" t="str">
        <f>VLOOKUP(G2321,IDs!$Q$3:$R$22,2,0)</f>
        <v>Mumbai</v>
      </c>
      <c r="M2321" s="6">
        <f>VLOOKUP(E2321,IDs!$A$3:$C$161,3,0)</f>
        <v>1</v>
      </c>
      <c r="N2321" s="6" t="str">
        <f>VLOOKUP(M2321,IDs!$F$3:$G$17,2,0)</f>
        <v>Proctology</v>
      </c>
    </row>
    <row r="2322" spans="1:14" ht="12.75">
      <c r="A2322" s="6" t="s">
        <v>1983</v>
      </c>
      <c r="B2322" s="6">
        <v>47087</v>
      </c>
      <c r="C2322" s="6">
        <v>1</v>
      </c>
      <c r="D2322" s="6"/>
      <c r="E2322" s="6">
        <v>16</v>
      </c>
      <c r="F2322" s="6">
        <v>13</v>
      </c>
      <c r="G2322" s="6">
        <v>1</v>
      </c>
      <c r="H2322" s="23">
        <v>44485</v>
      </c>
      <c r="I2322" s="24">
        <v>44476.659722222197</v>
      </c>
      <c r="J2322" s="6">
        <v>13</v>
      </c>
      <c r="K2322" s="6">
        <v>1</v>
      </c>
      <c r="L2322" s="6" t="str">
        <f>VLOOKUP(G2322,IDs!$Q$3:$R$22,2,0)</f>
        <v>New Delhi</v>
      </c>
      <c r="M2322" s="6">
        <f>VLOOKUP(E2322,IDs!$A$3:$C$161,3,0)</f>
        <v>3</v>
      </c>
      <c r="N2322" s="6" t="str">
        <f>VLOOKUP(M2322,IDs!$F$3:$G$17,2,0)</f>
        <v>Laproscopy</v>
      </c>
    </row>
    <row r="2323" spans="1:14" ht="12.75">
      <c r="A2323" s="6" t="s">
        <v>1983</v>
      </c>
      <c r="B2323" s="6">
        <v>47089</v>
      </c>
      <c r="C2323" s="6">
        <v>2</v>
      </c>
      <c r="D2323" s="6" t="s">
        <v>54</v>
      </c>
      <c r="E2323" s="6">
        <v>37</v>
      </c>
      <c r="F2323" s="6">
        <v>2</v>
      </c>
      <c r="G2323" s="6">
        <v>1</v>
      </c>
      <c r="H2323" s="24">
        <v>44727</v>
      </c>
      <c r="I2323" s="24">
        <v>44476.663194444402</v>
      </c>
      <c r="J2323" s="6">
        <v>2</v>
      </c>
      <c r="K2323" s="6">
        <v>2</v>
      </c>
      <c r="L2323" s="6" t="str">
        <f>VLOOKUP(G2323,IDs!$Q$3:$R$22,2,0)</f>
        <v>New Delhi</v>
      </c>
      <c r="M2323" s="6">
        <f>VLOOKUP(E2323,IDs!$A$3:$C$161,3,0)</f>
        <v>0</v>
      </c>
      <c r="N2323" s="6" t="str">
        <f>VLOOKUP(M2323,IDs!$F$3:$G$17,2,0)</f>
        <v>Not Assigned</v>
      </c>
    </row>
    <row r="2324" spans="1:14" ht="12.75">
      <c r="A2324" s="6" t="s">
        <v>1984</v>
      </c>
      <c r="B2324" s="6">
        <v>47090</v>
      </c>
      <c r="C2324" s="6">
        <v>5</v>
      </c>
      <c r="D2324" s="6"/>
      <c r="E2324" s="6">
        <v>14</v>
      </c>
      <c r="F2324" s="6">
        <v>13</v>
      </c>
      <c r="G2324" s="6">
        <v>1</v>
      </c>
      <c r="H2324" s="6"/>
      <c r="I2324" s="24">
        <v>44476.663194444402</v>
      </c>
      <c r="J2324" s="6">
        <v>13</v>
      </c>
      <c r="K2324" s="6">
        <v>5</v>
      </c>
      <c r="L2324" s="6" t="str">
        <f>VLOOKUP(G2324,IDs!$Q$3:$R$22,2,0)</f>
        <v>New Delhi</v>
      </c>
      <c r="M2324" s="6">
        <f>VLOOKUP(E2324,IDs!$A$3:$C$161,3,0)</f>
        <v>6</v>
      </c>
      <c r="N2324" s="6" t="str">
        <f>VLOOKUP(M2324,IDs!$F$3:$G$17,2,0)</f>
        <v>Kidney Stone</v>
      </c>
    </row>
    <row r="2325" spans="1:14" ht="12.75">
      <c r="A2325" s="6" t="s">
        <v>1985</v>
      </c>
      <c r="B2325" s="6">
        <v>47091</v>
      </c>
      <c r="C2325" s="6">
        <v>5</v>
      </c>
      <c r="D2325" s="6"/>
      <c r="E2325" s="6">
        <v>14</v>
      </c>
      <c r="F2325" s="6">
        <v>39</v>
      </c>
      <c r="G2325" s="6">
        <v>1</v>
      </c>
      <c r="H2325" s="6"/>
      <c r="I2325" s="24">
        <v>44476.663888888899</v>
      </c>
      <c r="J2325" s="6">
        <v>39</v>
      </c>
      <c r="K2325" s="6">
        <v>5</v>
      </c>
      <c r="L2325" s="6" t="str">
        <f>VLOOKUP(G2325,IDs!$Q$3:$R$22,2,0)</f>
        <v>New Delhi</v>
      </c>
      <c r="M2325" s="6">
        <f>VLOOKUP(E2325,IDs!$A$3:$C$161,3,0)</f>
        <v>6</v>
      </c>
      <c r="N2325" s="6" t="str">
        <f>VLOOKUP(M2325,IDs!$F$3:$G$17,2,0)</f>
        <v>Kidney Stone</v>
      </c>
    </row>
    <row r="2326" spans="1:14" ht="12.75">
      <c r="A2326" s="6" t="s">
        <v>1986</v>
      </c>
      <c r="B2326" s="6">
        <v>47092</v>
      </c>
      <c r="C2326" s="6">
        <v>1</v>
      </c>
      <c r="D2326" s="6"/>
      <c r="E2326" s="6">
        <v>17</v>
      </c>
      <c r="F2326" s="6">
        <v>2</v>
      </c>
      <c r="G2326" s="6">
        <v>20</v>
      </c>
      <c r="H2326" s="24">
        <v>44722</v>
      </c>
      <c r="I2326" s="24">
        <v>44476.663888888899</v>
      </c>
      <c r="J2326" s="6">
        <v>2</v>
      </c>
      <c r="K2326" s="6">
        <v>1</v>
      </c>
      <c r="L2326" s="6" t="str">
        <f>VLOOKUP(G2326,IDs!$Q$3:$R$22,2,0)</f>
        <v>Ahmedabad</v>
      </c>
      <c r="M2326" s="6">
        <f>VLOOKUP(E2326,IDs!$A$3:$C$161,3,0)</f>
        <v>7</v>
      </c>
      <c r="N2326" s="6" t="str">
        <f>VLOOKUP(M2326,IDs!$F$3:$G$17,2,0)</f>
        <v>Cosmetic</v>
      </c>
    </row>
    <row r="2327" spans="1:14" ht="12.75">
      <c r="A2327" s="6" t="s">
        <v>1987</v>
      </c>
      <c r="B2327" s="6">
        <v>47093</v>
      </c>
      <c r="C2327" s="6">
        <v>5</v>
      </c>
      <c r="D2327" s="6"/>
      <c r="E2327" s="6">
        <v>17</v>
      </c>
      <c r="F2327" s="6">
        <v>2</v>
      </c>
      <c r="G2327" s="6">
        <v>6</v>
      </c>
      <c r="H2327" s="24">
        <v>44590</v>
      </c>
      <c r="I2327" s="24">
        <v>44476.670138888898</v>
      </c>
      <c r="J2327" s="6">
        <v>2</v>
      </c>
      <c r="K2327" s="6">
        <v>5</v>
      </c>
      <c r="L2327" s="6" t="str">
        <f>VLOOKUP(G2327,IDs!$Q$3:$R$22,2,0)</f>
        <v>Pune</v>
      </c>
      <c r="M2327" s="6">
        <f>VLOOKUP(E2327,IDs!$A$3:$C$161,3,0)</f>
        <v>7</v>
      </c>
      <c r="N2327" s="6" t="str">
        <f>VLOOKUP(M2327,IDs!$F$3:$G$17,2,0)</f>
        <v>Cosmetic</v>
      </c>
    </row>
    <row r="2328" spans="1:14" ht="12.75">
      <c r="A2328" s="6" t="s">
        <v>1988</v>
      </c>
      <c r="B2328" s="6">
        <v>47094</v>
      </c>
      <c r="C2328" s="6">
        <v>2</v>
      </c>
      <c r="D2328" s="6" t="s">
        <v>49</v>
      </c>
      <c r="E2328" s="6">
        <v>57</v>
      </c>
      <c r="F2328" s="6">
        <v>13</v>
      </c>
      <c r="G2328" s="6">
        <v>4</v>
      </c>
      <c r="H2328" s="24">
        <v>44505</v>
      </c>
      <c r="I2328" s="24">
        <v>44476.670138888898</v>
      </c>
      <c r="J2328" s="6">
        <v>13</v>
      </c>
      <c r="K2328" s="6">
        <v>2</v>
      </c>
      <c r="L2328" s="6" t="str">
        <f>VLOOKUP(G2328,IDs!$Q$3:$R$22,2,0)</f>
        <v>Hyderabad</v>
      </c>
      <c r="M2328" s="6">
        <f>VLOOKUP(E2328,IDs!$A$3:$C$161,3,0)</f>
        <v>0</v>
      </c>
      <c r="N2328" s="6" t="str">
        <f>VLOOKUP(M2328,IDs!$F$3:$G$17,2,0)</f>
        <v>Not Assigned</v>
      </c>
    </row>
    <row r="2329" spans="1:14" ht="12.75">
      <c r="A2329" s="6" t="s">
        <v>1989</v>
      </c>
      <c r="B2329" s="6">
        <v>47095</v>
      </c>
      <c r="C2329" s="6">
        <v>2</v>
      </c>
      <c r="D2329" s="6"/>
      <c r="E2329" s="6">
        <v>2</v>
      </c>
      <c r="F2329" s="6">
        <v>2</v>
      </c>
      <c r="G2329" s="6">
        <v>3</v>
      </c>
      <c r="H2329" s="24">
        <v>44614</v>
      </c>
      <c r="I2329" s="24">
        <v>44476.670138888898</v>
      </c>
      <c r="J2329" s="6">
        <v>2</v>
      </c>
      <c r="K2329" s="6">
        <v>2</v>
      </c>
      <c r="L2329" s="6" t="str">
        <f>VLOOKUP(G2329,IDs!$Q$3:$R$22,2,0)</f>
        <v>Mumbai</v>
      </c>
      <c r="M2329" s="6">
        <f>VLOOKUP(E2329,IDs!$A$3:$C$161,3,0)</f>
        <v>1</v>
      </c>
      <c r="N2329" s="6" t="str">
        <f>VLOOKUP(M2329,IDs!$F$3:$G$17,2,0)</f>
        <v>Proctology</v>
      </c>
    </row>
    <row r="2330" spans="1:14" ht="12.75">
      <c r="A2330" s="6" t="s">
        <v>1990</v>
      </c>
      <c r="B2330" s="6">
        <v>47096</v>
      </c>
      <c r="C2330" s="6">
        <v>1</v>
      </c>
      <c r="D2330" s="6" t="s">
        <v>54</v>
      </c>
      <c r="E2330" s="6">
        <v>17</v>
      </c>
      <c r="F2330" s="6">
        <v>4</v>
      </c>
      <c r="G2330" s="6">
        <v>3</v>
      </c>
      <c r="H2330" s="24">
        <v>44727</v>
      </c>
      <c r="I2330" s="24">
        <v>44476.670138888898</v>
      </c>
      <c r="J2330" s="6">
        <v>4</v>
      </c>
      <c r="K2330" s="6">
        <v>1</v>
      </c>
      <c r="L2330" s="6" t="str">
        <f>VLOOKUP(G2330,IDs!$Q$3:$R$22,2,0)</f>
        <v>Mumbai</v>
      </c>
      <c r="M2330" s="6">
        <f>VLOOKUP(E2330,IDs!$A$3:$C$161,3,0)</f>
        <v>7</v>
      </c>
      <c r="N2330" s="6" t="str">
        <f>VLOOKUP(M2330,IDs!$F$3:$G$17,2,0)</f>
        <v>Cosmetic</v>
      </c>
    </row>
    <row r="2331" spans="1:14" ht="12.75">
      <c r="A2331" s="6" t="s">
        <v>1991</v>
      </c>
      <c r="B2331" s="6">
        <v>47098</v>
      </c>
      <c r="C2331" s="6">
        <v>1</v>
      </c>
      <c r="D2331" s="6"/>
      <c r="E2331" s="6">
        <v>14</v>
      </c>
      <c r="F2331" s="6">
        <v>13</v>
      </c>
      <c r="G2331" s="6">
        <v>3</v>
      </c>
      <c r="H2331" s="6"/>
      <c r="I2331" s="24">
        <v>44476.675694444399</v>
      </c>
      <c r="J2331" s="6">
        <v>13</v>
      </c>
      <c r="K2331" s="6">
        <v>1</v>
      </c>
      <c r="L2331" s="6" t="str">
        <f>VLOOKUP(G2331,IDs!$Q$3:$R$22,2,0)</f>
        <v>Mumbai</v>
      </c>
      <c r="M2331" s="6">
        <f>VLOOKUP(E2331,IDs!$A$3:$C$161,3,0)</f>
        <v>6</v>
      </c>
      <c r="N2331" s="6" t="str">
        <f>VLOOKUP(M2331,IDs!$F$3:$G$17,2,0)</f>
        <v>Kidney Stone</v>
      </c>
    </row>
    <row r="2332" spans="1:14" ht="12.75">
      <c r="A2332" s="6" t="s">
        <v>1992</v>
      </c>
      <c r="B2332" s="6">
        <v>47099</v>
      </c>
      <c r="C2332" s="6">
        <v>1</v>
      </c>
      <c r="D2332" s="6"/>
      <c r="E2332" s="6">
        <v>17</v>
      </c>
      <c r="F2332" s="6">
        <v>13</v>
      </c>
      <c r="G2332" s="6">
        <v>3</v>
      </c>
      <c r="H2332" s="23">
        <v>44530</v>
      </c>
      <c r="I2332" s="24">
        <v>44476.6784722222</v>
      </c>
      <c r="J2332" s="6">
        <v>13</v>
      </c>
      <c r="K2332" s="6">
        <v>1</v>
      </c>
      <c r="L2332" s="6" t="str">
        <f>VLOOKUP(G2332,IDs!$Q$3:$R$22,2,0)</f>
        <v>Mumbai</v>
      </c>
      <c r="M2332" s="6">
        <f>VLOOKUP(E2332,IDs!$A$3:$C$161,3,0)</f>
        <v>7</v>
      </c>
      <c r="N2332" s="6" t="str">
        <f>VLOOKUP(M2332,IDs!$F$3:$G$17,2,0)</f>
        <v>Cosmetic</v>
      </c>
    </row>
    <row r="2333" spans="1:14" ht="12.75">
      <c r="A2333" s="6" t="s">
        <v>1993</v>
      </c>
      <c r="B2333" s="6">
        <v>47101</v>
      </c>
      <c r="C2333" s="6">
        <v>2</v>
      </c>
      <c r="D2333" s="6"/>
      <c r="E2333" s="6">
        <v>21</v>
      </c>
      <c r="F2333" s="6">
        <v>2</v>
      </c>
      <c r="G2333" s="6">
        <v>1</v>
      </c>
      <c r="H2333" s="23">
        <v>44492</v>
      </c>
      <c r="I2333" s="24">
        <v>44476.684027777803</v>
      </c>
      <c r="J2333" s="6">
        <v>2</v>
      </c>
      <c r="K2333" s="6">
        <v>2</v>
      </c>
      <c r="L2333" s="6" t="str">
        <f>VLOOKUP(G2333,IDs!$Q$3:$R$22,2,0)</f>
        <v>New Delhi</v>
      </c>
      <c r="M2333" s="6">
        <f>VLOOKUP(E2333,IDs!$A$3:$C$161,3,0)</f>
        <v>1</v>
      </c>
      <c r="N2333" s="6" t="str">
        <f>VLOOKUP(M2333,IDs!$F$3:$G$17,2,0)</f>
        <v>Proctology</v>
      </c>
    </row>
    <row r="2334" spans="1:14" ht="12.75">
      <c r="A2334" s="6" t="s">
        <v>1994</v>
      </c>
      <c r="B2334" s="6">
        <v>47102</v>
      </c>
      <c r="C2334" s="6">
        <v>2</v>
      </c>
      <c r="D2334" s="6" t="s">
        <v>49</v>
      </c>
      <c r="E2334" s="6">
        <v>24</v>
      </c>
      <c r="F2334" s="6">
        <v>34</v>
      </c>
      <c r="G2334" s="6">
        <v>1</v>
      </c>
      <c r="H2334" s="24">
        <v>44478</v>
      </c>
      <c r="I2334" s="24">
        <v>44476.684027777803</v>
      </c>
      <c r="J2334" s="6">
        <v>34</v>
      </c>
      <c r="K2334" s="6">
        <v>2</v>
      </c>
      <c r="L2334" s="6" t="str">
        <f>VLOOKUP(G2334,IDs!$Q$3:$R$22,2,0)</f>
        <v>New Delhi</v>
      </c>
      <c r="M2334" s="6">
        <f>VLOOKUP(E2334,IDs!$A$3:$C$161,3,0)</f>
        <v>1</v>
      </c>
      <c r="N2334" s="6" t="str">
        <f>VLOOKUP(M2334,IDs!$F$3:$G$17,2,0)</f>
        <v>Proctology</v>
      </c>
    </row>
    <row r="2335" spans="1:14" ht="12.75">
      <c r="A2335" s="6" t="s">
        <v>1995</v>
      </c>
      <c r="B2335" s="6">
        <v>47103</v>
      </c>
      <c r="C2335" s="6">
        <v>1</v>
      </c>
      <c r="D2335" s="6"/>
      <c r="E2335" s="6">
        <v>2</v>
      </c>
      <c r="F2335" s="6">
        <v>13</v>
      </c>
      <c r="G2335" s="6">
        <v>20</v>
      </c>
      <c r="H2335" s="24">
        <v>44722</v>
      </c>
      <c r="I2335" s="24">
        <v>44476.686111111099</v>
      </c>
      <c r="J2335" s="6">
        <v>13</v>
      </c>
      <c r="K2335" s="6">
        <v>1</v>
      </c>
      <c r="L2335" s="6" t="str">
        <f>VLOOKUP(G2335,IDs!$Q$3:$R$22,2,0)</f>
        <v>Ahmedabad</v>
      </c>
      <c r="M2335" s="6">
        <f>VLOOKUP(E2335,IDs!$A$3:$C$161,3,0)</f>
        <v>1</v>
      </c>
      <c r="N2335" s="6" t="str">
        <f>VLOOKUP(M2335,IDs!$F$3:$G$17,2,0)</f>
        <v>Proctology</v>
      </c>
    </row>
    <row r="2336" spans="1:14" ht="12.75">
      <c r="A2336" s="6" t="s">
        <v>1996</v>
      </c>
      <c r="B2336" s="6">
        <v>47104</v>
      </c>
      <c r="C2336" s="6">
        <v>2</v>
      </c>
      <c r="D2336" s="6"/>
      <c r="E2336" s="6">
        <v>21</v>
      </c>
      <c r="F2336" s="6">
        <v>39</v>
      </c>
      <c r="G2336" s="6">
        <v>8</v>
      </c>
      <c r="H2336" s="23">
        <v>44492</v>
      </c>
      <c r="I2336" s="24">
        <v>44476.6875</v>
      </c>
      <c r="J2336" s="6">
        <v>39</v>
      </c>
      <c r="K2336" s="6">
        <v>2</v>
      </c>
      <c r="L2336" s="6" t="str">
        <f>VLOOKUP(G2336,IDs!$Q$3:$R$22,2,0)</f>
        <v xml:space="preserve">Tertiary </v>
      </c>
      <c r="M2336" s="6">
        <f>VLOOKUP(E2336,IDs!$A$3:$C$161,3,0)</f>
        <v>1</v>
      </c>
      <c r="N2336" s="6" t="str">
        <f>VLOOKUP(M2336,IDs!$F$3:$G$17,2,0)</f>
        <v>Proctology</v>
      </c>
    </row>
    <row r="2337" spans="1:14" ht="12.75">
      <c r="A2337" s="6" t="s">
        <v>1997</v>
      </c>
      <c r="B2337" s="6">
        <v>47106</v>
      </c>
      <c r="C2337" s="6">
        <v>8</v>
      </c>
      <c r="D2337" s="6"/>
      <c r="E2337" s="6">
        <v>2</v>
      </c>
      <c r="F2337" s="6">
        <v>2</v>
      </c>
      <c r="G2337" s="6">
        <v>3</v>
      </c>
      <c r="H2337" s="6"/>
      <c r="I2337" s="24">
        <v>44476.702777777798</v>
      </c>
      <c r="J2337" s="6">
        <v>2</v>
      </c>
      <c r="K2337" s="6">
        <v>8</v>
      </c>
      <c r="L2337" s="6" t="str">
        <f>VLOOKUP(G2337,IDs!$Q$3:$R$22,2,0)</f>
        <v>Mumbai</v>
      </c>
      <c r="M2337" s="6">
        <f>VLOOKUP(E2337,IDs!$A$3:$C$161,3,0)</f>
        <v>1</v>
      </c>
      <c r="N2337" s="6" t="str">
        <f>VLOOKUP(M2337,IDs!$F$3:$G$17,2,0)</f>
        <v>Proctology</v>
      </c>
    </row>
    <row r="2338" spans="1:14" ht="12.75">
      <c r="A2338" s="6" t="s">
        <v>1998</v>
      </c>
      <c r="B2338" s="6">
        <v>47107</v>
      </c>
      <c r="C2338" s="6">
        <v>8</v>
      </c>
      <c r="D2338" s="6" t="s">
        <v>54</v>
      </c>
      <c r="E2338" s="6">
        <v>2</v>
      </c>
      <c r="F2338" s="6">
        <v>13</v>
      </c>
      <c r="G2338" s="6">
        <v>1</v>
      </c>
      <c r="H2338" s="23">
        <v>44559</v>
      </c>
      <c r="I2338" s="24">
        <v>44476.704166666699</v>
      </c>
      <c r="J2338" s="6">
        <v>13</v>
      </c>
      <c r="K2338" s="6">
        <v>8</v>
      </c>
      <c r="L2338" s="6" t="str">
        <f>VLOOKUP(G2338,IDs!$Q$3:$R$22,2,0)</f>
        <v>New Delhi</v>
      </c>
      <c r="M2338" s="6">
        <f>VLOOKUP(E2338,IDs!$A$3:$C$161,3,0)</f>
        <v>1</v>
      </c>
      <c r="N2338" s="6" t="str">
        <f>VLOOKUP(M2338,IDs!$F$3:$G$17,2,0)</f>
        <v>Proctology</v>
      </c>
    </row>
    <row r="2339" spans="1:14" ht="12.75">
      <c r="A2339" s="6" t="s">
        <v>1999</v>
      </c>
      <c r="B2339" s="6">
        <v>47108</v>
      </c>
      <c r="C2339" s="6">
        <v>1</v>
      </c>
      <c r="D2339" s="6"/>
      <c r="E2339" s="6">
        <v>19</v>
      </c>
      <c r="F2339" s="6">
        <v>13</v>
      </c>
      <c r="G2339" s="6">
        <v>2</v>
      </c>
      <c r="H2339" s="24">
        <v>44502</v>
      </c>
      <c r="I2339" s="24">
        <v>44476.706944444399</v>
      </c>
      <c r="J2339" s="6">
        <v>13</v>
      </c>
      <c r="K2339" s="6">
        <v>1</v>
      </c>
      <c r="L2339" s="6" t="str">
        <f>VLOOKUP(G2339,IDs!$Q$3:$R$22,2,0)</f>
        <v>Bangalore</v>
      </c>
      <c r="M2339" s="6">
        <f>VLOOKUP(E2339,IDs!$A$3:$C$161,3,0)</f>
        <v>1</v>
      </c>
      <c r="N2339" s="6" t="str">
        <f>VLOOKUP(M2339,IDs!$F$3:$G$17,2,0)</f>
        <v>Proctology</v>
      </c>
    </row>
    <row r="2340" spans="1:14" ht="12.75">
      <c r="A2340" s="6" t="s">
        <v>1999</v>
      </c>
      <c r="B2340" s="6">
        <v>47109</v>
      </c>
      <c r="C2340" s="6">
        <v>2</v>
      </c>
      <c r="D2340" s="6"/>
      <c r="E2340" s="6">
        <v>37</v>
      </c>
      <c r="F2340" s="6">
        <v>12</v>
      </c>
      <c r="G2340" s="6">
        <v>2</v>
      </c>
      <c r="H2340" s="6"/>
      <c r="I2340" s="24">
        <v>44476.708333333299</v>
      </c>
      <c r="J2340" s="6">
        <v>12</v>
      </c>
      <c r="K2340" s="6">
        <v>2</v>
      </c>
      <c r="L2340" s="6" t="str">
        <f>VLOOKUP(G2340,IDs!$Q$3:$R$22,2,0)</f>
        <v>Bangalore</v>
      </c>
      <c r="M2340" s="6">
        <f>VLOOKUP(E2340,IDs!$A$3:$C$161,3,0)</f>
        <v>0</v>
      </c>
      <c r="N2340" s="6" t="str">
        <f>VLOOKUP(M2340,IDs!$F$3:$G$17,2,0)</f>
        <v>Not Assigned</v>
      </c>
    </row>
    <row r="2341" spans="1:14" ht="12.75">
      <c r="A2341" s="6" t="s">
        <v>2000</v>
      </c>
      <c r="B2341" s="6">
        <v>47110</v>
      </c>
      <c r="C2341" s="6">
        <v>5</v>
      </c>
      <c r="D2341" s="6"/>
      <c r="E2341" s="6">
        <v>17</v>
      </c>
      <c r="F2341" s="6">
        <v>2</v>
      </c>
      <c r="G2341" s="6">
        <v>2</v>
      </c>
      <c r="H2341" s="6"/>
      <c r="I2341" s="24">
        <v>44476.7097222222</v>
      </c>
      <c r="J2341" s="6">
        <v>2</v>
      </c>
      <c r="K2341" s="6">
        <v>5</v>
      </c>
      <c r="L2341" s="6" t="str">
        <f>VLOOKUP(G2341,IDs!$Q$3:$R$22,2,0)</f>
        <v>Bangalore</v>
      </c>
      <c r="M2341" s="6">
        <f>VLOOKUP(E2341,IDs!$A$3:$C$161,3,0)</f>
        <v>7</v>
      </c>
      <c r="N2341" s="6" t="str">
        <f>VLOOKUP(M2341,IDs!$F$3:$G$17,2,0)</f>
        <v>Cosmetic</v>
      </c>
    </row>
    <row r="2342" spans="1:14" ht="12.75">
      <c r="A2342" s="6" t="s">
        <v>2001</v>
      </c>
      <c r="B2342" s="6">
        <v>47111</v>
      </c>
      <c r="C2342" s="6">
        <v>1</v>
      </c>
      <c r="D2342" s="6"/>
      <c r="E2342" s="6">
        <v>17</v>
      </c>
      <c r="F2342" s="6">
        <v>2</v>
      </c>
      <c r="G2342" s="6">
        <v>2</v>
      </c>
      <c r="H2342" s="6"/>
      <c r="I2342" s="24">
        <v>44476.710416666698</v>
      </c>
      <c r="J2342" s="6">
        <v>2</v>
      </c>
      <c r="K2342" s="6">
        <v>1</v>
      </c>
      <c r="L2342" s="6" t="str">
        <f>VLOOKUP(G2342,IDs!$Q$3:$R$22,2,0)</f>
        <v>Bangalore</v>
      </c>
      <c r="M2342" s="6">
        <f>VLOOKUP(E2342,IDs!$A$3:$C$161,3,0)</f>
        <v>7</v>
      </c>
      <c r="N2342" s="6" t="str">
        <f>VLOOKUP(M2342,IDs!$F$3:$G$17,2,0)</f>
        <v>Cosmetic</v>
      </c>
    </row>
    <row r="2343" spans="1:14" ht="12.75">
      <c r="A2343" s="6" t="s">
        <v>2002</v>
      </c>
      <c r="B2343" s="6">
        <v>47112</v>
      </c>
      <c r="C2343" s="6">
        <v>5</v>
      </c>
      <c r="D2343" s="6" t="s">
        <v>49</v>
      </c>
      <c r="E2343" s="6">
        <v>39</v>
      </c>
      <c r="F2343" s="6">
        <v>13</v>
      </c>
      <c r="G2343" s="6">
        <v>1</v>
      </c>
      <c r="H2343" s="24">
        <v>44579</v>
      </c>
      <c r="I2343" s="24">
        <v>44476.712500000001</v>
      </c>
      <c r="J2343" s="6">
        <v>13</v>
      </c>
      <c r="K2343" s="6">
        <v>5</v>
      </c>
      <c r="L2343" s="6" t="str">
        <f>VLOOKUP(G2343,IDs!$Q$3:$R$22,2,0)</f>
        <v>New Delhi</v>
      </c>
      <c r="M2343" s="6">
        <f>VLOOKUP(E2343,IDs!$A$3:$C$161,3,0)</f>
        <v>2</v>
      </c>
      <c r="N2343" s="6" t="str">
        <f>VLOOKUP(M2343,IDs!$F$3:$G$17,2,0)</f>
        <v>Urology Circumcision</v>
      </c>
    </row>
    <row r="2344" spans="1:14" ht="12.75">
      <c r="A2344" s="6" t="s">
        <v>2003</v>
      </c>
      <c r="B2344" s="6">
        <v>47113</v>
      </c>
      <c r="C2344" s="6">
        <v>5</v>
      </c>
      <c r="D2344" s="6" t="s">
        <v>49</v>
      </c>
      <c r="E2344" s="6">
        <v>135</v>
      </c>
      <c r="F2344" s="6">
        <v>2</v>
      </c>
      <c r="G2344" s="6">
        <v>1</v>
      </c>
      <c r="H2344" s="6"/>
      <c r="I2344" s="24">
        <v>44476.717361111099</v>
      </c>
      <c r="J2344" s="6">
        <v>2</v>
      </c>
      <c r="K2344" s="6">
        <v>5</v>
      </c>
      <c r="L2344" s="6" t="str">
        <f>VLOOKUP(G2344,IDs!$Q$3:$R$22,2,0)</f>
        <v>New Delhi</v>
      </c>
      <c r="M2344" s="6">
        <f>VLOOKUP(E2344,IDs!$A$3:$C$161,3,0)</f>
        <v>10</v>
      </c>
      <c r="N2344" s="6" t="str">
        <f>VLOOKUP(M2344,IDs!$F$3:$G$17,2,0)</f>
        <v>Dental</v>
      </c>
    </row>
    <row r="2345" spans="1:14" ht="12.75">
      <c r="A2345" s="6" t="s">
        <v>2004</v>
      </c>
      <c r="B2345" s="6">
        <v>47114</v>
      </c>
      <c r="C2345" s="6">
        <v>2</v>
      </c>
      <c r="D2345" s="6"/>
      <c r="E2345" s="6">
        <v>2</v>
      </c>
      <c r="F2345" s="6">
        <v>13</v>
      </c>
      <c r="G2345" s="6">
        <v>3</v>
      </c>
      <c r="H2345" s="23">
        <v>44530</v>
      </c>
      <c r="I2345" s="24">
        <v>44476.71875</v>
      </c>
      <c r="J2345" s="6">
        <v>13</v>
      </c>
      <c r="K2345" s="6">
        <v>2</v>
      </c>
      <c r="L2345" s="6" t="str">
        <f>VLOOKUP(G2345,IDs!$Q$3:$R$22,2,0)</f>
        <v>Mumbai</v>
      </c>
      <c r="M2345" s="6">
        <f>VLOOKUP(E2345,IDs!$A$3:$C$161,3,0)</f>
        <v>1</v>
      </c>
      <c r="N2345" s="6" t="str">
        <f>VLOOKUP(M2345,IDs!$F$3:$G$17,2,0)</f>
        <v>Proctology</v>
      </c>
    </row>
    <row r="2346" spans="1:14" ht="12.75">
      <c r="A2346" s="6" t="s">
        <v>2005</v>
      </c>
      <c r="B2346" s="6">
        <v>47115</v>
      </c>
      <c r="C2346" s="6">
        <v>2</v>
      </c>
      <c r="D2346" s="6"/>
      <c r="E2346" s="6">
        <v>37</v>
      </c>
      <c r="F2346" s="6">
        <v>13</v>
      </c>
      <c r="G2346" s="6">
        <v>4</v>
      </c>
      <c r="H2346" s="6"/>
      <c r="I2346" s="24">
        <v>44476.71875</v>
      </c>
      <c r="J2346" s="6">
        <v>13</v>
      </c>
      <c r="K2346" s="6">
        <v>2</v>
      </c>
      <c r="L2346" s="6" t="str">
        <f>VLOOKUP(G2346,IDs!$Q$3:$R$22,2,0)</f>
        <v>Hyderabad</v>
      </c>
      <c r="M2346" s="6">
        <f>VLOOKUP(E2346,IDs!$A$3:$C$161,3,0)</f>
        <v>0</v>
      </c>
      <c r="N2346" s="6" t="str">
        <f>VLOOKUP(M2346,IDs!$F$3:$G$17,2,0)</f>
        <v>Not Assigned</v>
      </c>
    </row>
    <row r="2347" spans="1:14" ht="12.75">
      <c r="A2347" s="6" t="s">
        <v>2006</v>
      </c>
      <c r="B2347" s="6">
        <v>47116</v>
      </c>
      <c r="C2347" s="6">
        <v>1</v>
      </c>
      <c r="D2347" s="6"/>
      <c r="E2347" s="6">
        <v>5</v>
      </c>
      <c r="F2347" s="6">
        <v>39</v>
      </c>
      <c r="G2347" s="6">
        <v>2</v>
      </c>
      <c r="H2347" s="24">
        <v>44508</v>
      </c>
      <c r="I2347" s="24">
        <v>44476.720833333296</v>
      </c>
      <c r="J2347" s="6">
        <v>39</v>
      </c>
      <c r="K2347" s="6">
        <v>1</v>
      </c>
      <c r="L2347" s="6" t="str">
        <f>VLOOKUP(G2347,IDs!$Q$3:$R$22,2,0)</f>
        <v>Bangalore</v>
      </c>
      <c r="M2347" s="6">
        <f>VLOOKUP(E2347,IDs!$A$3:$C$161,3,0)</f>
        <v>5</v>
      </c>
      <c r="N2347" s="6" t="str">
        <f>VLOOKUP(M2347,IDs!$F$3:$G$17,2,0)</f>
        <v>Vascular</v>
      </c>
    </row>
    <row r="2348" spans="1:14" ht="12.75">
      <c r="A2348" s="6" t="s">
        <v>2007</v>
      </c>
      <c r="B2348" s="6">
        <v>47117</v>
      </c>
      <c r="C2348" s="6">
        <v>2</v>
      </c>
      <c r="D2348" s="6"/>
      <c r="E2348" s="6">
        <v>17</v>
      </c>
      <c r="F2348" s="6">
        <v>39</v>
      </c>
      <c r="G2348" s="6">
        <v>1</v>
      </c>
      <c r="H2348" s="23">
        <v>44558</v>
      </c>
      <c r="I2348" s="24">
        <v>44476.722222222197</v>
      </c>
      <c r="J2348" s="6">
        <v>39</v>
      </c>
      <c r="K2348" s="6">
        <v>2</v>
      </c>
      <c r="L2348" s="6" t="str">
        <f>VLOOKUP(G2348,IDs!$Q$3:$R$22,2,0)</f>
        <v>New Delhi</v>
      </c>
      <c r="M2348" s="6">
        <f>VLOOKUP(E2348,IDs!$A$3:$C$161,3,0)</f>
        <v>7</v>
      </c>
      <c r="N2348" s="6" t="str">
        <f>VLOOKUP(M2348,IDs!$F$3:$G$17,2,0)</f>
        <v>Cosmetic</v>
      </c>
    </row>
    <row r="2349" spans="1:14" ht="12.75">
      <c r="A2349" s="6" t="s">
        <v>2008</v>
      </c>
      <c r="B2349" s="6">
        <v>47118</v>
      </c>
      <c r="C2349" s="6">
        <v>1</v>
      </c>
      <c r="D2349" s="6"/>
      <c r="E2349" s="6">
        <v>20</v>
      </c>
      <c r="F2349" s="6">
        <v>12</v>
      </c>
      <c r="G2349" s="6">
        <v>1</v>
      </c>
      <c r="H2349" s="6"/>
      <c r="I2349" s="24">
        <v>44476.723611111098</v>
      </c>
      <c r="J2349" s="6">
        <v>12</v>
      </c>
      <c r="K2349" s="6">
        <v>1</v>
      </c>
      <c r="L2349" s="6" t="str">
        <f>VLOOKUP(G2349,IDs!$Q$3:$R$22,2,0)</f>
        <v>New Delhi</v>
      </c>
      <c r="M2349" s="6">
        <f>VLOOKUP(E2349,IDs!$A$3:$C$161,3,0)</f>
        <v>1</v>
      </c>
      <c r="N2349" s="6" t="str">
        <f>VLOOKUP(M2349,IDs!$F$3:$G$17,2,0)</f>
        <v>Proctology</v>
      </c>
    </row>
    <row r="2350" spans="1:14" ht="12.75">
      <c r="A2350" s="6" t="s">
        <v>2008</v>
      </c>
      <c r="B2350" s="6">
        <v>47119</v>
      </c>
      <c r="C2350" s="6">
        <v>1</v>
      </c>
      <c r="D2350" s="6"/>
      <c r="E2350" s="6">
        <v>20</v>
      </c>
      <c r="F2350" s="6">
        <v>13</v>
      </c>
      <c r="G2350" s="6">
        <v>1</v>
      </c>
      <c r="H2350" s="23">
        <v>44491</v>
      </c>
      <c r="I2350" s="24">
        <v>44476.724999999999</v>
      </c>
      <c r="J2350" s="6">
        <v>13</v>
      </c>
      <c r="K2350" s="6">
        <v>1</v>
      </c>
      <c r="L2350" s="6" t="str">
        <f>VLOOKUP(G2350,IDs!$Q$3:$R$22,2,0)</f>
        <v>New Delhi</v>
      </c>
      <c r="M2350" s="6">
        <f>VLOOKUP(E2350,IDs!$A$3:$C$161,3,0)</f>
        <v>1</v>
      </c>
      <c r="N2350" s="6" t="str">
        <f>VLOOKUP(M2350,IDs!$F$3:$G$17,2,0)</f>
        <v>Proctology</v>
      </c>
    </row>
    <row r="2351" spans="1:14" ht="12.75">
      <c r="A2351" s="6" t="s">
        <v>2009</v>
      </c>
      <c r="B2351" s="6">
        <v>47120</v>
      </c>
      <c r="C2351" s="6">
        <v>5</v>
      </c>
      <c r="D2351" s="6"/>
      <c r="E2351" s="6">
        <v>14</v>
      </c>
      <c r="F2351" s="6">
        <v>13</v>
      </c>
      <c r="G2351" s="6">
        <v>1</v>
      </c>
      <c r="H2351" s="6"/>
      <c r="I2351" s="24">
        <v>44476.730555555601</v>
      </c>
      <c r="J2351" s="6">
        <v>13</v>
      </c>
      <c r="K2351" s="6">
        <v>5</v>
      </c>
      <c r="L2351" s="6" t="str">
        <f>VLOOKUP(G2351,IDs!$Q$3:$R$22,2,0)</f>
        <v>New Delhi</v>
      </c>
      <c r="M2351" s="6">
        <f>VLOOKUP(E2351,IDs!$A$3:$C$161,3,0)</f>
        <v>6</v>
      </c>
      <c r="N2351" s="6" t="str">
        <f>VLOOKUP(M2351,IDs!$F$3:$G$17,2,0)</f>
        <v>Kidney Stone</v>
      </c>
    </row>
    <row r="2352" spans="1:14" ht="12.75">
      <c r="A2352" s="6" t="s">
        <v>2010</v>
      </c>
      <c r="B2352" s="6">
        <v>47121</v>
      </c>
      <c r="C2352" s="6">
        <v>5</v>
      </c>
      <c r="D2352" s="6" t="s">
        <v>49</v>
      </c>
      <c r="E2352" s="6">
        <v>39</v>
      </c>
      <c r="F2352" s="6">
        <v>18</v>
      </c>
      <c r="G2352" s="6">
        <v>20</v>
      </c>
      <c r="H2352" s="6"/>
      <c r="I2352" s="24">
        <v>44476.7319444444</v>
      </c>
      <c r="J2352" s="6">
        <v>18</v>
      </c>
      <c r="K2352" s="6">
        <v>5</v>
      </c>
      <c r="L2352" s="6" t="str">
        <f>VLOOKUP(G2352,IDs!$Q$3:$R$22,2,0)</f>
        <v>Ahmedabad</v>
      </c>
      <c r="M2352" s="6">
        <f>VLOOKUP(E2352,IDs!$A$3:$C$161,3,0)</f>
        <v>2</v>
      </c>
      <c r="N2352" s="6" t="str">
        <f>VLOOKUP(M2352,IDs!$F$3:$G$17,2,0)</f>
        <v>Urology Circumcision</v>
      </c>
    </row>
    <row r="2353" spans="1:14" ht="12.75">
      <c r="A2353" s="6" t="s">
        <v>2011</v>
      </c>
      <c r="B2353" s="6">
        <v>47122</v>
      </c>
      <c r="C2353" s="6">
        <v>2</v>
      </c>
      <c r="D2353" s="6"/>
      <c r="E2353" s="6">
        <v>37</v>
      </c>
      <c r="F2353" s="6">
        <v>39</v>
      </c>
      <c r="G2353" s="6">
        <v>1</v>
      </c>
      <c r="H2353" s="23">
        <v>44492</v>
      </c>
      <c r="I2353" s="24">
        <v>44476.732638888898</v>
      </c>
      <c r="J2353" s="6">
        <v>39</v>
      </c>
      <c r="K2353" s="6">
        <v>2</v>
      </c>
      <c r="L2353" s="6" t="str">
        <f>VLOOKUP(G2353,IDs!$Q$3:$R$22,2,0)</f>
        <v>New Delhi</v>
      </c>
      <c r="M2353" s="6">
        <f>VLOOKUP(E2353,IDs!$A$3:$C$161,3,0)</f>
        <v>0</v>
      </c>
      <c r="N2353" s="6" t="str">
        <f>VLOOKUP(M2353,IDs!$F$3:$G$17,2,0)</f>
        <v>Not Assigned</v>
      </c>
    </row>
    <row r="2354" spans="1:14" ht="12.75">
      <c r="A2354" s="6" t="s">
        <v>2012</v>
      </c>
      <c r="B2354" s="6">
        <v>47123</v>
      </c>
      <c r="C2354" s="6">
        <v>5</v>
      </c>
      <c r="D2354" s="6"/>
      <c r="E2354" s="6">
        <v>2</v>
      </c>
      <c r="F2354" s="6">
        <v>39</v>
      </c>
      <c r="G2354" s="6">
        <v>2</v>
      </c>
      <c r="H2354" s="6"/>
      <c r="I2354" s="24">
        <v>44476.733333333301</v>
      </c>
      <c r="J2354" s="6">
        <v>39</v>
      </c>
      <c r="K2354" s="6">
        <v>5</v>
      </c>
      <c r="L2354" s="6" t="str">
        <f>VLOOKUP(G2354,IDs!$Q$3:$R$22,2,0)</f>
        <v>Bangalore</v>
      </c>
      <c r="M2354" s="6">
        <f>VLOOKUP(E2354,IDs!$A$3:$C$161,3,0)</f>
        <v>1</v>
      </c>
      <c r="N2354" s="6" t="str">
        <f>VLOOKUP(M2354,IDs!$F$3:$G$17,2,0)</f>
        <v>Proctology</v>
      </c>
    </row>
    <row r="2355" spans="1:14" ht="12.75">
      <c r="A2355" s="6" t="s">
        <v>2013</v>
      </c>
      <c r="B2355" s="6">
        <v>47124</v>
      </c>
      <c r="C2355" s="6">
        <v>5</v>
      </c>
      <c r="D2355" s="6"/>
      <c r="E2355" s="6">
        <v>17</v>
      </c>
      <c r="F2355" s="6">
        <v>2</v>
      </c>
      <c r="G2355" s="6">
        <v>6</v>
      </c>
      <c r="H2355" s="6"/>
      <c r="I2355" s="24">
        <v>44476.735416666699</v>
      </c>
      <c r="J2355" s="6">
        <v>2</v>
      </c>
      <c r="K2355" s="6">
        <v>5</v>
      </c>
      <c r="L2355" s="6" t="str">
        <f>VLOOKUP(G2355,IDs!$Q$3:$R$22,2,0)</f>
        <v>Pune</v>
      </c>
      <c r="M2355" s="6">
        <f>VLOOKUP(E2355,IDs!$A$3:$C$161,3,0)</f>
        <v>7</v>
      </c>
      <c r="N2355" s="6" t="str">
        <f>VLOOKUP(M2355,IDs!$F$3:$G$17,2,0)</f>
        <v>Cosmetic</v>
      </c>
    </row>
    <row r="2356" spans="1:14" ht="12.75">
      <c r="A2356" s="6" t="s">
        <v>2014</v>
      </c>
      <c r="B2356" s="6">
        <v>47128</v>
      </c>
      <c r="C2356" s="6">
        <v>2</v>
      </c>
      <c r="D2356" s="6"/>
      <c r="E2356" s="6">
        <v>37</v>
      </c>
      <c r="F2356" s="6">
        <v>2</v>
      </c>
      <c r="G2356" s="6">
        <v>1</v>
      </c>
      <c r="H2356" s="6"/>
      <c r="I2356" s="24">
        <v>44476.746527777803</v>
      </c>
      <c r="J2356" s="6">
        <v>2</v>
      </c>
      <c r="K2356" s="6">
        <v>2</v>
      </c>
      <c r="L2356" s="6" t="str">
        <f>VLOOKUP(G2356,IDs!$Q$3:$R$22,2,0)</f>
        <v>New Delhi</v>
      </c>
      <c r="M2356" s="6">
        <f>VLOOKUP(E2356,IDs!$A$3:$C$161,3,0)</f>
        <v>0</v>
      </c>
      <c r="N2356" s="6" t="str">
        <f>VLOOKUP(M2356,IDs!$F$3:$G$17,2,0)</f>
        <v>Not Assigned</v>
      </c>
    </row>
    <row r="2357" spans="1:14" ht="12.75">
      <c r="A2357" s="6" t="s">
        <v>2015</v>
      </c>
      <c r="B2357" s="6">
        <v>47129</v>
      </c>
      <c r="C2357" s="6">
        <v>2</v>
      </c>
      <c r="D2357" s="6" t="s">
        <v>49</v>
      </c>
      <c r="E2357" s="6">
        <v>2</v>
      </c>
      <c r="F2357" s="6">
        <v>50</v>
      </c>
      <c r="G2357" s="6">
        <v>1</v>
      </c>
      <c r="H2357" s="24">
        <v>44477</v>
      </c>
      <c r="I2357" s="24">
        <v>44476.747222222199</v>
      </c>
      <c r="J2357" s="6">
        <v>50</v>
      </c>
      <c r="K2357" s="6">
        <v>2</v>
      </c>
      <c r="L2357" s="6" t="str">
        <f>VLOOKUP(G2357,IDs!$Q$3:$R$22,2,0)</f>
        <v>New Delhi</v>
      </c>
      <c r="M2357" s="6">
        <f>VLOOKUP(E2357,IDs!$A$3:$C$161,3,0)</f>
        <v>1</v>
      </c>
      <c r="N2357" s="6" t="str">
        <f>VLOOKUP(M2357,IDs!$F$3:$G$17,2,0)</f>
        <v>Proctology</v>
      </c>
    </row>
    <row r="2358" spans="1:14" ht="12.75">
      <c r="A2358" s="6" t="s">
        <v>2016</v>
      </c>
      <c r="B2358" s="6">
        <v>47130</v>
      </c>
      <c r="C2358" s="6">
        <v>2</v>
      </c>
      <c r="D2358" s="6"/>
      <c r="E2358" s="6">
        <v>37</v>
      </c>
      <c r="F2358" s="6">
        <v>2</v>
      </c>
      <c r="G2358" s="6">
        <v>1</v>
      </c>
      <c r="H2358" s="6"/>
      <c r="I2358" s="24">
        <v>44476.75</v>
      </c>
      <c r="J2358" s="6">
        <v>2</v>
      </c>
      <c r="K2358" s="6">
        <v>2</v>
      </c>
      <c r="L2358" s="6" t="str">
        <f>VLOOKUP(G2358,IDs!$Q$3:$R$22,2,0)</f>
        <v>New Delhi</v>
      </c>
      <c r="M2358" s="6">
        <f>VLOOKUP(E2358,IDs!$A$3:$C$161,3,0)</f>
        <v>0</v>
      </c>
      <c r="N2358" s="6" t="str">
        <f>VLOOKUP(M2358,IDs!$F$3:$G$17,2,0)</f>
        <v>Not Assigned</v>
      </c>
    </row>
    <row r="2359" spans="1:14" ht="12.75">
      <c r="A2359" s="6" t="s">
        <v>2017</v>
      </c>
      <c r="B2359" s="6">
        <v>47131</v>
      </c>
      <c r="C2359" s="6">
        <v>2</v>
      </c>
      <c r="D2359" s="6" t="s">
        <v>49</v>
      </c>
      <c r="E2359" s="6">
        <v>17</v>
      </c>
      <c r="F2359" s="6">
        <v>34</v>
      </c>
      <c r="G2359" s="6">
        <v>1</v>
      </c>
      <c r="H2359" s="24">
        <v>44478</v>
      </c>
      <c r="I2359" s="24">
        <v>44476.75</v>
      </c>
      <c r="J2359" s="6">
        <v>34</v>
      </c>
      <c r="K2359" s="6">
        <v>2</v>
      </c>
      <c r="L2359" s="6" t="str">
        <f>VLOOKUP(G2359,IDs!$Q$3:$R$22,2,0)</f>
        <v>New Delhi</v>
      </c>
      <c r="M2359" s="6">
        <f>VLOOKUP(E2359,IDs!$A$3:$C$161,3,0)</f>
        <v>7</v>
      </c>
      <c r="N2359" s="6" t="str">
        <f>VLOOKUP(M2359,IDs!$F$3:$G$17,2,0)</f>
        <v>Cosmetic</v>
      </c>
    </row>
    <row r="2360" spans="1:14" ht="12.75">
      <c r="A2360" s="6" t="s">
        <v>2018</v>
      </c>
      <c r="B2360" s="6">
        <v>47132</v>
      </c>
      <c r="C2360" s="6">
        <v>2</v>
      </c>
      <c r="D2360" s="6"/>
      <c r="E2360" s="6">
        <v>37</v>
      </c>
      <c r="F2360" s="6">
        <v>2</v>
      </c>
      <c r="G2360" s="6">
        <v>1</v>
      </c>
      <c r="H2360" s="6"/>
      <c r="I2360" s="24">
        <v>44476.75</v>
      </c>
      <c r="J2360" s="6">
        <v>2</v>
      </c>
      <c r="K2360" s="6">
        <v>2</v>
      </c>
      <c r="L2360" s="6" t="str">
        <f>VLOOKUP(G2360,IDs!$Q$3:$R$22,2,0)</f>
        <v>New Delhi</v>
      </c>
      <c r="M2360" s="6">
        <f>VLOOKUP(E2360,IDs!$A$3:$C$161,3,0)</f>
        <v>0</v>
      </c>
      <c r="N2360" s="6" t="str">
        <f>VLOOKUP(M2360,IDs!$F$3:$G$17,2,0)</f>
        <v>Not Assigned</v>
      </c>
    </row>
    <row r="2361" spans="1:14" ht="12.75">
      <c r="A2361" s="6" t="s">
        <v>1948</v>
      </c>
      <c r="B2361" s="6">
        <v>47133</v>
      </c>
      <c r="C2361" s="6">
        <v>2</v>
      </c>
      <c r="D2361" s="6"/>
      <c r="E2361" s="6">
        <v>39</v>
      </c>
      <c r="F2361" s="6">
        <v>13</v>
      </c>
      <c r="G2361" s="6">
        <v>3</v>
      </c>
      <c r="H2361" s="23">
        <v>44488</v>
      </c>
      <c r="I2361" s="24">
        <v>44476.753472222197</v>
      </c>
      <c r="J2361" s="6">
        <v>13</v>
      </c>
      <c r="K2361" s="6">
        <v>2</v>
      </c>
      <c r="L2361" s="6" t="str">
        <f>VLOOKUP(G2361,IDs!$Q$3:$R$22,2,0)</f>
        <v>Mumbai</v>
      </c>
      <c r="M2361" s="6">
        <f>VLOOKUP(E2361,IDs!$A$3:$C$161,3,0)</f>
        <v>2</v>
      </c>
      <c r="N2361" s="6" t="str">
        <f>VLOOKUP(M2361,IDs!$F$3:$G$17,2,0)</f>
        <v>Urology Circumcision</v>
      </c>
    </row>
    <row r="2362" spans="1:14" ht="12.75">
      <c r="A2362" s="6" t="s">
        <v>1811</v>
      </c>
      <c r="B2362" s="6">
        <v>47134</v>
      </c>
      <c r="C2362" s="6">
        <v>5</v>
      </c>
      <c r="D2362" s="6"/>
      <c r="E2362" s="6">
        <v>17</v>
      </c>
      <c r="F2362" s="6">
        <v>2</v>
      </c>
      <c r="G2362" s="6">
        <v>1</v>
      </c>
      <c r="H2362" s="6"/>
      <c r="I2362" s="24">
        <v>44476.756944444402</v>
      </c>
      <c r="J2362" s="6">
        <v>2</v>
      </c>
      <c r="K2362" s="6">
        <v>5</v>
      </c>
      <c r="L2362" s="6" t="str">
        <f>VLOOKUP(G2362,IDs!$Q$3:$R$22,2,0)</f>
        <v>New Delhi</v>
      </c>
      <c r="M2362" s="6">
        <f>VLOOKUP(E2362,IDs!$A$3:$C$161,3,0)</f>
        <v>7</v>
      </c>
      <c r="N2362" s="6" t="str">
        <f>VLOOKUP(M2362,IDs!$F$3:$G$17,2,0)</f>
        <v>Cosmetic</v>
      </c>
    </row>
    <row r="2363" spans="1:14" ht="12.75">
      <c r="A2363" s="6" t="s">
        <v>2019</v>
      </c>
      <c r="B2363" s="6">
        <v>47135</v>
      </c>
      <c r="C2363" s="6">
        <v>2</v>
      </c>
      <c r="D2363" s="6" t="s">
        <v>49</v>
      </c>
      <c r="E2363" s="6">
        <v>2</v>
      </c>
      <c r="F2363" s="6">
        <v>2</v>
      </c>
      <c r="G2363" s="6">
        <v>1</v>
      </c>
      <c r="H2363" s="6"/>
      <c r="I2363" s="24">
        <v>44476.756944444402</v>
      </c>
      <c r="J2363" s="6">
        <v>2</v>
      </c>
      <c r="K2363" s="6">
        <v>2</v>
      </c>
      <c r="L2363" s="6" t="str">
        <f>VLOOKUP(G2363,IDs!$Q$3:$R$22,2,0)</f>
        <v>New Delhi</v>
      </c>
      <c r="M2363" s="6">
        <f>VLOOKUP(E2363,IDs!$A$3:$C$161,3,0)</f>
        <v>1</v>
      </c>
      <c r="N2363" s="6" t="str">
        <f>VLOOKUP(M2363,IDs!$F$3:$G$17,2,0)</f>
        <v>Proctology</v>
      </c>
    </row>
    <row r="2364" spans="1:14" ht="12.75">
      <c r="A2364" s="6" t="s">
        <v>2005</v>
      </c>
      <c r="B2364" s="6">
        <v>47136</v>
      </c>
      <c r="C2364" s="6">
        <v>2</v>
      </c>
      <c r="D2364" s="6"/>
      <c r="E2364" s="6">
        <v>37</v>
      </c>
      <c r="F2364" s="6">
        <v>12</v>
      </c>
      <c r="G2364" s="6">
        <v>4</v>
      </c>
      <c r="H2364" s="6"/>
      <c r="I2364" s="24">
        <v>44476.756944444402</v>
      </c>
      <c r="J2364" s="6">
        <v>12</v>
      </c>
      <c r="K2364" s="6">
        <v>2</v>
      </c>
      <c r="L2364" s="6" t="str">
        <f>VLOOKUP(G2364,IDs!$Q$3:$R$22,2,0)</f>
        <v>Hyderabad</v>
      </c>
      <c r="M2364" s="6">
        <f>VLOOKUP(E2364,IDs!$A$3:$C$161,3,0)</f>
        <v>0</v>
      </c>
      <c r="N2364" s="6" t="str">
        <f>VLOOKUP(M2364,IDs!$F$3:$G$17,2,0)</f>
        <v>Not Assigned</v>
      </c>
    </row>
    <row r="2365" spans="1:14" ht="12.75">
      <c r="A2365" s="6" t="s">
        <v>2020</v>
      </c>
      <c r="B2365" s="6">
        <v>47137</v>
      </c>
      <c r="C2365" s="6">
        <v>1</v>
      </c>
      <c r="D2365" s="6"/>
      <c r="E2365" s="6">
        <v>39</v>
      </c>
      <c r="F2365" s="6">
        <v>39</v>
      </c>
      <c r="G2365" s="6">
        <v>2</v>
      </c>
      <c r="H2365" s="24">
        <v>44477</v>
      </c>
      <c r="I2365" s="24">
        <v>44476.7590277778</v>
      </c>
      <c r="J2365" s="6">
        <v>39</v>
      </c>
      <c r="K2365" s="6">
        <v>1</v>
      </c>
      <c r="L2365" s="6" t="str">
        <f>VLOOKUP(G2365,IDs!$Q$3:$R$22,2,0)</f>
        <v>Bangalore</v>
      </c>
      <c r="M2365" s="6">
        <f>VLOOKUP(E2365,IDs!$A$3:$C$161,3,0)</f>
        <v>2</v>
      </c>
      <c r="N2365" s="6" t="str">
        <f>VLOOKUP(M2365,IDs!$F$3:$G$17,2,0)</f>
        <v>Urology Circumcision</v>
      </c>
    </row>
    <row r="2366" spans="1:14" ht="12.75">
      <c r="A2366" s="6" t="s">
        <v>2021</v>
      </c>
      <c r="B2366" s="6">
        <v>47138</v>
      </c>
      <c r="C2366" s="6">
        <v>3</v>
      </c>
      <c r="D2366" s="6" t="s">
        <v>54</v>
      </c>
      <c r="E2366" s="6">
        <v>24</v>
      </c>
      <c r="F2366" s="6">
        <v>34</v>
      </c>
      <c r="G2366" s="6">
        <v>1</v>
      </c>
      <c r="H2366" s="23">
        <v>44483</v>
      </c>
      <c r="I2366" s="24">
        <v>44476.7590277778</v>
      </c>
      <c r="J2366" s="6">
        <v>34</v>
      </c>
      <c r="K2366" s="6">
        <v>3</v>
      </c>
      <c r="L2366" s="6" t="str">
        <f>VLOOKUP(G2366,IDs!$Q$3:$R$22,2,0)</f>
        <v>New Delhi</v>
      </c>
      <c r="M2366" s="6">
        <f>VLOOKUP(E2366,IDs!$A$3:$C$161,3,0)</f>
        <v>1</v>
      </c>
      <c r="N2366" s="6" t="str">
        <f>VLOOKUP(M2366,IDs!$F$3:$G$17,2,0)</f>
        <v>Proctology</v>
      </c>
    </row>
    <row r="2367" spans="1:14" ht="12.75">
      <c r="A2367" s="6" t="s">
        <v>2022</v>
      </c>
      <c r="B2367" s="6">
        <v>47139</v>
      </c>
      <c r="C2367" s="6">
        <v>2</v>
      </c>
      <c r="D2367" s="6"/>
      <c r="E2367" s="6">
        <v>37</v>
      </c>
      <c r="F2367" s="6">
        <v>13</v>
      </c>
      <c r="G2367" s="6">
        <v>3</v>
      </c>
      <c r="H2367" s="6"/>
      <c r="I2367" s="24">
        <v>44476.760416666701</v>
      </c>
      <c r="J2367" s="6">
        <v>13</v>
      </c>
      <c r="K2367" s="6">
        <v>2</v>
      </c>
      <c r="L2367" s="6" t="str">
        <f>VLOOKUP(G2367,IDs!$Q$3:$R$22,2,0)</f>
        <v>Mumbai</v>
      </c>
      <c r="M2367" s="6">
        <f>VLOOKUP(E2367,IDs!$A$3:$C$161,3,0)</f>
        <v>0</v>
      </c>
      <c r="N2367" s="6" t="str">
        <f>VLOOKUP(M2367,IDs!$F$3:$G$17,2,0)</f>
        <v>Not Assigned</v>
      </c>
    </row>
    <row r="2368" spans="1:14" ht="12.75">
      <c r="A2368" s="6" t="s">
        <v>2023</v>
      </c>
      <c r="B2368" s="6">
        <v>47140</v>
      </c>
      <c r="C2368" s="6">
        <v>1</v>
      </c>
      <c r="D2368" s="6" t="s">
        <v>49</v>
      </c>
      <c r="E2368" s="6">
        <v>2</v>
      </c>
      <c r="F2368" s="6">
        <v>18</v>
      </c>
      <c r="G2368" s="6">
        <v>2</v>
      </c>
      <c r="H2368" s="6"/>
      <c r="I2368" s="24">
        <v>44476.761111111096</v>
      </c>
      <c r="J2368" s="6">
        <v>18</v>
      </c>
      <c r="K2368" s="6">
        <v>1</v>
      </c>
      <c r="L2368" s="6" t="str">
        <f>VLOOKUP(G2368,IDs!$Q$3:$R$22,2,0)</f>
        <v>Bangalore</v>
      </c>
      <c r="M2368" s="6">
        <f>VLOOKUP(E2368,IDs!$A$3:$C$161,3,0)</f>
        <v>1</v>
      </c>
      <c r="N2368" s="6" t="str">
        <f>VLOOKUP(M2368,IDs!$F$3:$G$17,2,0)</f>
        <v>Proctology</v>
      </c>
    </row>
    <row r="2369" spans="1:14" ht="12.75">
      <c r="A2369" s="6" t="s">
        <v>1725</v>
      </c>
      <c r="B2369" s="6">
        <v>47141</v>
      </c>
      <c r="C2369" s="6">
        <v>8</v>
      </c>
      <c r="D2369" s="6"/>
      <c r="E2369" s="6">
        <v>2</v>
      </c>
      <c r="F2369" s="6">
        <v>2</v>
      </c>
      <c r="G2369" s="6">
        <v>1</v>
      </c>
      <c r="H2369" s="6"/>
      <c r="I2369" s="24">
        <v>44476.762499999997</v>
      </c>
      <c r="J2369" s="6">
        <v>2</v>
      </c>
      <c r="K2369" s="6">
        <v>8</v>
      </c>
      <c r="L2369" s="6" t="str">
        <f>VLOOKUP(G2369,IDs!$Q$3:$R$22,2,0)</f>
        <v>New Delhi</v>
      </c>
      <c r="M2369" s="6">
        <f>VLOOKUP(E2369,IDs!$A$3:$C$161,3,0)</f>
        <v>1</v>
      </c>
      <c r="N2369" s="6" t="str">
        <f>VLOOKUP(M2369,IDs!$F$3:$G$17,2,0)</f>
        <v>Proctology</v>
      </c>
    </row>
    <row r="2370" spans="1:14" ht="12.75">
      <c r="A2370" s="6" t="s">
        <v>2024</v>
      </c>
      <c r="B2370" s="6">
        <v>47143</v>
      </c>
      <c r="C2370" s="6">
        <v>1</v>
      </c>
      <c r="D2370" s="6"/>
      <c r="E2370" s="6">
        <v>20</v>
      </c>
      <c r="F2370" s="6">
        <v>2</v>
      </c>
      <c r="G2370" s="6">
        <v>3</v>
      </c>
      <c r="H2370" s="6"/>
      <c r="I2370" s="24">
        <v>44476.779166666704</v>
      </c>
      <c r="J2370" s="6">
        <v>2</v>
      </c>
      <c r="K2370" s="6">
        <v>1</v>
      </c>
      <c r="L2370" s="6" t="str">
        <f>VLOOKUP(G2370,IDs!$Q$3:$R$22,2,0)</f>
        <v>Mumbai</v>
      </c>
      <c r="M2370" s="6">
        <f>VLOOKUP(E2370,IDs!$A$3:$C$161,3,0)</f>
        <v>1</v>
      </c>
      <c r="N2370" s="6" t="str">
        <f>VLOOKUP(M2370,IDs!$F$3:$G$17,2,0)</f>
        <v>Proctology</v>
      </c>
    </row>
    <row r="2371" spans="1:14" ht="12.75">
      <c r="A2371" s="6" t="s">
        <v>2025</v>
      </c>
      <c r="B2371" s="6">
        <v>47144</v>
      </c>
      <c r="C2371" s="6">
        <v>2</v>
      </c>
      <c r="D2371" s="6"/>
      <c r="E2371" s="6">
        <v>37</v>
      </c>
      <c r="F2371" s="6">
        <v>12</v>
      </c>
      <c r="G2371" s="6">
        <v>3</v>
      </c>
      <c r="H2371" s="6"/>
      <c r="I2371" s="24">
        <v>44476.784722222197</v>
      </c>
      <c r="J2371" s="6">
        <v>12</v>
      </c>
      <c r="K2371" s="6">
        <v>2</v>
      </c>
      <c r="L2371" s="6" t="str">
        <f>VLOOKUP(G2371,IDs!$Q$3:$R$22,2,0)</f>
        <v>Mumbai</v>
      </c>
      <c r="M2371" s="6">
        <f>VLOOKUP(E2371,IDs!$A$3:$C$161,3,0)</f>
        <v>0</v>
      </c>
      <c r="N2371" s="6" t="str">
        <f>VLOOKUP(M2371,IDs!$F$3:$G$17,2,0)</f>
        <v>Not Assigned</v>
      </c>
    </row>
    <row r="2372" spans="1:14" ht="12.75">
      <c r="A2372" s="6" t="s">
        <v>2026</v>
      </c>
      <c r="B2372" s="6">
        <v>47145</v>
      </c>
      <c r="C2372" s="6">
        <v>2</v>
      </c>
      <c r="D2372" s="6"/>
      <c r="E2372" s="6">
        <v>39</v>
      </c>
      <c r="F2372" s="6">
        <v>13</v>
      </c>
      <c r="G2372" s="6">
        <v>4</v>
      </c>
      <c r="H2372" s="6"/>
      <c r="I2372" s="24">
        <v>44476.784722222197</v>
      </c>
      <c r="J2372" s="6">
        <v>13</v>
      </c>
      <c r="K2372" s="6">
        <v>2</v>
      </c>
      <c r="L2372" s="6" t="str">
        <f>VLOOKUP(G2372,IDs!$Q$3:$R$22,2,0)</f>
        <v>Hyderabad</v>
      </c>
      <c r="M2372" s="6">
        <f>VLOOKUP(E2372,IDs!$A$3:$C$161,3,0)</f>
        <v>2</v>
      </c>
      <c r="N2372" s="6" t="str">
        <f>VLOOKUP(M2372,IDs!$F$3:$G$17,2,0)</f>
        <v>Urology Circumcision</v>
      </c>
    </row>
    <row r="2373" spans="1:14" ht="12.75">
      <c r="A2373" s="6" t="s">
        <v>1809</v>
      </c>
      <c r="B2373" s="6">
        <v>47147</v>
      </c>
      <c r="C2373" s="6">
        <v>2</v>
      </c>
      <c r="D2373" s="6"/>
      <c r="E2373" s="6">
        <v>135</v>
      </c>
      <c r="F2373" s="6">
        <v>2</v>
      </c>
      <c r="G2373" s="6">
        <v>1</v>
      </c>
      <c r="H2373" s="6"/>
      <c r="I2373" s="24">
        <v>44476.788194444402</v>
      </c>
      <c r="J2373" s="6">
        <v>2</v>
      </c>
      <c r="K2373" s="6">
        <v>2</v>
      </c>
      <c r="L2373" s="6" t="str">
        <f>VLOOKUP(G2373,IDs!$Q$3:$R$22,2,0)</f>
        <v>New Delhi</v>
      </c>
      <c r="M2373" s="6">
        <f>VLOOKUP(E2373,IDs!$A$3:$C$161,3,0)</f>
        <v>10</v>
      </c>
      <c r="N2373" s="6" t="str">
        <f>VLOOKUP(M2373,IDs!$F$3:$G$17,2,0)</f>
        <v>Dental</v>
      </c>
    </row>
    <row r="2374" spans="1:14" ht="12.75">
      <c r="A2374" s="6" t="s">
        <v>2025</v>
      </c>
      <c r="B2374" s="6">
        <v>47148</v>
      </c>
      <c r="C2374" s="6">
        <v>1</v>
      </c>
      <c r="D2374" s="6"/>
      <c r="E2374" s="6">
        <v>19</v>
      </c>
      <c r="F2374" s="6">
        <v>13</v>
      </c>
      <c r="G2374" s="6">
        <v>3</v>
      </c>
      <c r="H2374" s="6"/>
      <c r="I2374" s="24">
        <v>44476.789583333302</v>
      </c>
      <c r="J2374" s="6">
        <v>13</v>
      </c>
      <c r="K2374" s="6">
        <v>1</v>
      </c>
      <c r="L2374" s="6" t="str">
        <f>VLOOKUP(G2374,IDs!$Q$3:$R$22,2,0)</f>
        <v>Mumbai</v>
      </c>
      <c r="M2374" s="6">
        <f>VLOOKUP(E2374,IDs!$A$3:$C$161,3,0)</f>
        <v>1</v>
      </c>
      <c r="N2374" s="6" t="str">
        <f>VLOOKUP(M2374,IDs!$F$3:$G$17,2,0)</f>
        <v>Proctology</v>
      </c>
    </row>
    <row r="2375" spans="1:14" ht="12.75">
      <c r="A2375" s="6" t="s">
        <v>2027</v>
      </c>
      <c r="B2375" s="6">
        <v>47149</v>
      </c>
      <c r="C2375" s="6">
        <v>5</v>
      </c>
      <c r="D2375" s="6"/>
      <c r="E2375" s="6">
        <v>17</v>
      </c>
      <c r="F2375" s="6">
        <v>39</v>
      </c>
      <c r="G2375" s="6">
        <v>3</v>
      </c>
      <c r="H2375" s="6"/>
      <c r="I2375" s="24">
        <v>44476.790972222203</v>
      </c>
      <c r="J2375" s="6">
        <v>39</v>
      </c>
      <c r="K2375" s="6">
        <v>5</v>
      </c>
      <c r="L2375" s="6" t="str">
        <f>VLOOKUP(G2375,IDs!$Q$3:$R$22,2,0)</f>
        <v>Mumbai</v>
      </c>
      <c r="M2375" s="6">
        <f>VLOOKUP(E2375,IDs!$A$3:$C$161,3,0)</f>
        <v>7</v>
      </c>
      <c r="N2375" s="6" t="str">
        <f>VLOOKUP(M2375,IDs!$F$3:$G$17,2,0)</f>
        <v>Cosmetic</v>
      </c>
    </row>
    <row r="2376" spans="1:14" ht="12.75">
      <c r="A2376" s="6" t="s">
        <v>2025</v>
      </c>
      <c r="B2376" s="6">
        <v>47150</v>
      </c>
      <c r="C2376" s="6">
        <v>2</v>
      </c>
      <c r="D2376" s="6" t="s">
        <v>1714</v>
      </c>
      <c r="E2376" s="6">
        <v>19</v>
      </c>
      <c r="F2376" s="6">
        <v>13</v>
      </c>
      <c r="G2376" s="6">
        <v>3</v>
      </c>
      <c r="H2376" s="24">
        <v>44630</v>
      </c>
      <c r="I2376" s="24">
        <v>44476.791666666701</v>
      </c>
      <c r="J2376" s="6">
        <v>13</v>
      </c>
      <c r="K2376" s="6">
        <v>2</v>
      </c>
      <c r="L2376" s="6" t="str">
        <f>VLOOKUP(G2376,IDs!$Q$3:$R$22,2,0)</f>
        <v>Mumbai</v>
      </c>
      <c r="M2376" s="6">
        <f>VLOOKUP(E2376,IDs!$A$3:$C$161,3,0)</f>
        <v>1</v>
      </c>
      <c r="N2376" s="6" t="str">
        <f>VLOOKUP(M2376,IDs!$F$3:$G$17,2,0)</f>
        <v>Proctology</v>
      </c>
    </row>
    <row r="2377" spans="1:14" ht="12.75">
      <c r="A2377" s="6" t="s">
        <v>2028</v>
      </c>
      <c r="B2377" s="6">
        <v>47151</v>
      </c>
      <c r="C2377" s="6">
        <v>1</v>
      </c>
      <c r="D2377" s="6" t="s">
        <v>49</v>
      </c>
      <c r="E2377" s="6">
        <v>17</v>
      </c>
      <c r="F2377" s="6">
        <v>13</v>
      </c>
      <c r="G2377" s="6">
        <v>6</v>
      </c>
      <c r="H2377" s="6"/>
      <c r="I2377" s="24">
        <v>44476.791666666701</v>
      </c>
      <c r="J2377" s="6">
        <v>13</v>
      </c>
      <c r="K2377" s="6">
        <v>1</v>
      </c>
      <c r="L2377" s="6" t="str">
        <f>VLOOKUP(G2377,IDs!$Q$3:$R$22,2,0)</f>
        <v>Pune</v>
      </c>
      <c r="M2377" s="6">
        <f>VLOOKUP(E2377,IDs!$A$3:$C$161,3,0)</f>
        <v>7</v>
      </c>
      <c r="N2377" s="6" t="str">
        <f>VLOOKUP(M2377,IDs!$F$3:$G$17,2,0)</f>
        <v>Cosmetic</v>
      </c>
    </row>
    <row r="2378" spans="1:14" ht="12.75">
      <c r="A2378" s="6" t="s">
        <v>2029</v>
      </c>
      <c r="B2378" s="6">
        <v>47152</v>
      </c>
      <c r="C2378" s="6">
        <v>5</v>
      </c>
      <c r="D2378" s="6"/>
      <c r="E2378" s="6">
        <v>2</v>
      </c>
      <c r="F2378" s="6">
        <v>39</v>
      </c>
      <c r="G2378" s="6">
        <v>3</v>
      </c>
      <c r="H2378" s="6"/>
      <c r="I2378" s="24">
        <v>44476.793749999997</v>
      </c>
      <c r="J2378" s="6">
        <v>39</v>
      </c>
      <c r="K2378" s="6">
        <v>5</v>
      </c>
      <c r="L2378" s="6" t="str">
        <f>VLOOKUP(G2378,IDs!$Q$3:$R$22,2,0)</f>
        <v>Mumbai</v>
      </c>
      <c r="M2378" s="6">
        <f>VLOOKUP(E2378,IDs!$A$3:$C$161,3,0)</f>
        <v>1</v>
      </c>
      <c r="N2378" s="6" t="str">
        <f>VLOOKUP(M2378,IDs!$F$3:$G$17,2,0)</f>
        <v>Proctology</v>
      </c>
    </row>
    <row r="2379" spans="1:14" ht="12.75">
      <c r="A2379" s="6" t="s">
        <v>2030</v>
      </c>
      <c r="B2379" s="6">
        <v>47153</v>
      </c>
      <c r="C2379" s="6">
        <v>5</v>
      </c>
      <c r="D2379" s="6"/>
      <c r="E2379" s="6">
        <v>14</v>
      </c>
      <c r="F2379" s="6">
        <v>13</v>
      </c>
      <c r="G2379" s="6">
        <v>1</v>
      </c>
      <c r="H2379" s="6"/>
      <c r="I2379" s="24">
        <v>44476.7944444444</v>
      </c>
      <c r="J2379" s="6">
        <v>13</v>
      </c>
      <c r="K2379" s="6">
        <v>5</v>
      </c>
      <c r="L2379" s="6" t="str">
        <f>VLOOKUP(G2379,IDs!$Q$3:$R$22,2,0)</f>
        <v>New Delhi</v>
      </c>
      <c r="M2379" s="6">
        <f>VLOOKUP(E2379,IDs!$A$3:$C$161,3,0)</f>
        <v>6</v>
      </c>
      <c r="N2379" s="6" t="str">
        <f>VLOOKUP(M2379,IDs!$F$3:$G$17,2,0)</f>
        <v>Kidney Stone</v>
      </c>
    </row>
    <row r="2380" spans="1:14" ht="12.75">
      <c r="A2380" s="6" t="s">
        <v>118</v>
      </c>
      <c r="B2380" s="6">
        <v>47154</v>
      </c>
      <c r="C2380" s="6">
        <v>2</v>
      </c>
      <c r="D2380" s="6"/>
      <c r="E2380" s="6">
        <v>37</v>
      </c>
      <c r="F2380" s="6">
        <v>2</v>
      </c>
      <c r="G2380" s="6">
        <v>1</v>
      </c>
      <c r="H2380" s="6"/>
      <c r="I2380" s="24">
        <v>44476.795138888898</v>
      </c>
      <c r="J2380" s="6">
        <v>2</v>
      </c>
      <c r="K2380" s="6">
        <v>2</v>
      </c>
      <c r="L2380" s="6" t="str">
        <f>VLOOKUP(G2380,IDs!$Q$3:$R$22,2,0)</f>
        <v>New Delhi</v>
      </c>
      <c r="M2380" s="6">
        <f>VLOOKUP(E2380,IDs!$A$3:$C$161,3,0)</f>
        <v>0</v>
      </c>
      <c r="N2380" s="6" t="str">
        <f>VLOOKUP(M2380,IDs!$F$3:$G$17,2,0)</f>
        <v>Not Assigned</v>
      </c>
    </row>
    <row r="2381" spans="1:14" ht="12.75">
      <c r="A2381" s="6" t="s">
        <v>2031</v>
      </c>
      <c r="B2381" s="6">
        <v>47155</v>
      </c>
      <c r="C2381" s="6">
        <v>2</v>
      </c>
      <c r="D2381" s="6"/>
      <c r="E2381" s="6">
        <v>2</v>
      </c>
      <c r="F2381" s="6">
        <v>13</v>
      </c>
      <c r="G2381" s="6">
        <v>1</v>
      </c>
      <c r="H2381" s="24">
        <v>25569</v>
      </c>
      <c r="I2381" s="24">
        <v>44476.795138888898</v>
      </c>
      <c r="J2381" s="6">
        <v>13</v>
      </c>
      <c r="K2381" s="6">
        <v>2</v>
      </c>
      <c r="L2381" s="6" t="str">
        <f>VLOOKUP(G2381,IDs!$Q$3:$R$22,2,0)</f>
        <v>New Delhi</v>
      </c>
      <c r="M2381" s="6">
        <f>VLOOKUP(E2381,IDs!$A$3:$C$161,3,0)</f>
        <v>1</v>
      </c>
      <c r="N2381" s="6" t="str">
        <f>VLOOKUP(M2381,IDs!$F$3:$G$17,2,0)</f>
        <v>Proctology</v>
      </c>
    </row>
    <row r="2382" spans="1:14" ht="12.75">
      <c r="A2382" s="6" t="s">
        <v>2032</v>
      </c>
      <c r="B2382" s="6">
        <v>47156</v>
      </c>
      <c r="C2382" s="6">
        <v>1</v>
      </c>
      <c r="D2382" s="6"/>
      <c r="E2382" s="6">
        <v>7</v>
      </c>
      <c r="F2382" s="6">
        <v>13</v>
      </c>
      <c r="G2382" s="6">
        <v>2</v>
      </c>
      <c r="H2382" s="6"/>
      <c r="I2382" s="24">
        <v>44476.7993055556</v>
      </c>
      <c r="J2382" s="6">
        <v>13</v>
      </c>
      <c r="K2382" s="6">
        <v>1</v>
      </c>
      <c r="L2382" s="6" t="str">
        <f>VLOOKUP(G2382,IDs!$Q$3:$R$22,2,0)</f>
        <v>Bangalore</v>
      </c>
      <c r="M2382" s="6">
        <f>VLOOKUP(E2382,IDs!$A$3:$C$161,3,0)</f>
        <v>9</v>
      </c>
      <c r="N2382" s="6" t="str">
        <f>VLOOKUP(M2382,IDs!$F$3:$G$17,2,0)</f>
        <v>Ophthalmology</v>
      </c>
    </row>
    <row r="2383" spans="1:14" ht="12.75">
      <c r="A2383" s="6" t="s">
        <v>1931</v>
      </c>
      <c r="B2383" s="6">
        <v>47157</v>
      </c>
      <c r="C2383" s="6">
        <v>5</v>
      </c>
      <c r="D2383" s="6"/>
      <c r="E2383" s="6">
        <v>17</v>
      </c>
      <c r="F2383" s="6">
        <v>13</v>
      </c>
      <c r="G2383" s="6">
        <v>2</v>
      </c>
      <c r="H2383" s="6"/>
      <c r="I2383" s="24">
        <v>44476.800694444399</v>
      </c>
      <c r="J2383" s="6">
        <v>13</v>
      </c>
      <c r="K2383" s="6">
        <v>5</v>
      </c>
      <c r="L2383" s="6" t="str">
        <f>VLOOKUP(G2383,IDs!$Q$3:$R$22,2,0)</f>
        <v>Bangalore</v>
      </c>
      <c r="M2383" s="6">
        <f>VLOOKUP(E2383,IDs!$A$3:$C$161,3,0)</f>
        <v>7</v>
      </c>
      <c r="N2383" s="6" t="str">
        <f>VLOOKUP(M2383,IDs!$F$3:$G$17,2,0)</f>
        <v>Cosmetic</v>
      </c>
    </row>
    <row r="2384" spans="1:14" ht="12.75">
      <c r="A2384" s="6" t="s">
        <v>2033</v>
      </c>
      <c r="B2384" s="6">
        <v>47158</v>
      </c>
      <c r="C2384" s="6">
        <v>2</v>
      </c>
      <c r="D2384" s="6"/>
      <c r="E2384" s="6">
        <v>37</v>
      </c>
      <c r="F2384" s="6">
        <v>39</v>
      </c>
      <c r="G2384" s="6">
        <v>2</v>
      </c>
      <c r="H2384" s="6"/>
      <c r="I2384" s="24">
        <v>44476.802083333299</v>
      </c>
      <c r="J2384" s="6">
        <v>39</v>
      </c>
      <c r="K2384" s="6">
        <v>2</v>
      </c>
      <c r="L2384" s="6" t="str">
        <f>VLOOKUP(G2384,IDs!$Q$3:$R$22,2,0)</f>
        <v>Bangalore</v>
      </c>
      <c r="M2384" s="6">
        <f>VLOOKUP(E2384,IDs!$A$3:$C$161,3,0)</f>
        <v>0</v>
      </c>
      <c r="N2384" s="6" t="str">
        <f>VLOOKUP(M2384,IDs!$F$3:$G$17,2,0)</f>
        <v>Not Assigned</v>
      </c>
    </row>
    <row r="2385" spans="1:14" ht="12.75">
      <c r="A2385" s="6" t="s">
        <v>275</v>
      </c>
      <c r="B2385" s="6">
        <v>47159</v>
      </c>
      <c r="C2385" s="6">
        <v>5</v>
      </c>
      <c r="D2385" s="6"/>
      <c r="E2385" s="6">
        <v>14</v>
      </c>
      <c r="F2385" s="6">
        <v>2</v>
      </c>
      <c r="G2385" s="6">
        <v>1</v>
      </c>
      <c r="H2385" s="6"/>
      <c r="I2385" s="24">
        <v>44476.806250000001</v>
      </c>
      <c r="J2385" s="6">
        <v>2</v>
      </c>
      <c r="K2385" s="6">
        <v>5</v>
      </c>
      <c r="L2385" s="6" t="str">
        <f>VLOOKUP(G2385,IDs!$Q$3:$R$22,2,0)</f>
        <v>New Delhi</v>
      </c>
      <c r="M2385" s="6">
        <f>VLOOKUP(E2385,IDs!$A$3:$C$161,3,0)</f>
        <v>6</v>
      </c>
      <c r="N2385" s="6" t="str">
        <f>VLOOKUP(M2385,IDs!$F$3:$G$17,2,0)</f>
        <v>Kidney Stone</v>
      </c>
    </row>
    <row r="2386" spans="1:14" ht="12.75">
      <c r="A2386" s="6" t="s">
        <v>2034</v>
      </c>
      <c r="B2386" s="6">
        <v>47160</v>
      </c>
      <c r="C2386" s="6">
        <v>1</v>
      </c>
      <c r="D2386" s="6" t="s">
        <v>49</v>
      </c>
      <c r="E2386" s="6">
        <v>39</v>
      </c>
      <c r="F2386" s="6">
        <v>4</v>
      </c>
      <c r="G2386" s="6">
        <v>3</v>
      </c>
      <c r="H2386" s="24">
        <v>44774</v>
      </c>
      <c r="I2386" s="24">
        <v>44476.807638888902</v>
      </c>
      <c r="J2386" s="6">
        <v>4</v>
      </c>
      <c r="K2386" s="6">
        <v>1</v>
      </c>
      <c r="L2386" s="6" t="str">
        <f>VLOOKUP(G2386,IDs!$Q$3:$R$22,2,0)</f>
        <v>Mumbai</v>
      </c>
      <c r="M2386" s="6">
        <f>VLOOKUP(E2386,IDs!$A$3:$C$161,3,0)</f>
        <v>2</v>
      </c>
      <c r="N2386" s="6" t="str">
        <f>VLOOKUP(M2386,IDs!$F$3:$G$17,2,0)</f>
        <v>Urology Circumcision</v>
      </c>
    </row>
    <row r="2387" spans="1:14" ht="12.75">
      <c r="A2387" s="6" t="s">
        <v>2035</v>
      </c>
      <c r="B2387" s="6">
        <v>47161</v>
      </c>
      <c r="C2387" s="6">
        <v>8</v>
      </c>
      <c r="D2387" s="6" t="s">
        <v>49</v>
      </c>
      <c r="E2387" s="6">
        <v>15</v>
      </c>
      <c r="F2387" s="6">
        <v>54</v>
      </c>
      <c r="G2387" s="6">
        <v>2</v>
      </c>
      <c r="H2387" s="24">
        <v>44791</v>
      </c>
      <c r="I2387" s="24">
        <v>44476.808333333298</v>
      </c>
      <c r="J2387" s="6">
        <v>54</v>
      </c>
      <c r="K2387" s="6">
        <v>8</v>
      </c>
      <c r="L2387" s="6" t="str">
        <f>VLOOKUP(G2387,IDs!$Q$3:$R$22,2,0)</f>
        <v>Bangalore</v>
      </c>
      <c r="M2387" s="6">
        <f>VLOOKUP(E2387,IDs!$A$3:$C$161,3,0)</f>
        <v>3</v>
      </c>
      <c r="N2387" s="6" t="str">
        <f>VLOOKUP(M2387,IDs!$F$3:$G$17,2,0)</f>
        <v>Laproscopy</v>
      </c>
    </row>
    <row r="2388" spans="1:14" ht="12.75">
      <c r="A2388" s="6" t="s">
        <v>2036</v>
      </c>
      <c r="B2388" s="6">
        <v>47162</v>
      </c>
      <c r="C2388" s="6">
        <v>5</v>
      </c>
      <c r="D2388" s="6"/>
      <c r="E2388" s="6">
        <v>2</v>
      </c>
      <c r="F2388" s="6">
        <v>13</v>
      </c>
      <c r="G2388" s="6">
        <v>2</v>
      </c>
      <c r="H2388" s="24">
        <v>44478</v>
      </c>
      <c r="I2388" s="24">
        <v>44476.810416666704</v>
      </c>
      <c r="J2388" s="6">
        <v>13</v>
      </c>
      <c r="K2388" s="6">
        <v>5</v>
      </c>
      <c r="L2388" s="6" t="str">
        <f>VLOOKUP(G2388,IDs!$Q$3:$R$22,2,0)</f>
        <v>Bangalore</v>
      </c>
      <c r="M2388" s="6">
        <f>VLOOKUP(E2388,IDs!$A$3:$C$161,3,0)</f>
        <v>1</v>
      </c>
      <c r="N2388" s="6" t="str">
        <f>VLOOKUP(M2388,IDs!$F$3:$G$17,2,0)</f>
        <v>Proctology</v>
      </c>
    </row>
    <row r="2389" spans="1:14" ht="12.75">
      <c r="A2389" s="6" t="s">
        <v>2037</v>
      </c>
      <c r="B2389" s="6">
        <v>47163</v>
      </c>
      <c r="C2389" s="6">
        <v>1</v>
      </c>
      <c r="D2389" s="6"/>
      <c r="E2389" s="6">
        <v>19</v>
      </c>
      <c r="F2389" s="6">
        <v>13</v>
      </c>
      <c r="G2389" s="6">
        <v>6</v>
      </c>
      <c r="H2389" s="6"/>
      <c r="I2389" s="24">
        <v>44476.811111111099</v>
      </c>
      <c r="J2389" s="6">
        <v>13</v>
      </c>
      <c r="K2389" s="6">
        <v>1</v>
      </c>
      <c r="L2389" s="6" t="str">
        <f>VLOOKUP(G2389,IDs!$Q$3:$R$22,2,0)</f>
        <v>Pune</v>
      </c>
      <c r="M2389" s="6">
        <f>VLOOKUP(E2389,IDs!$A$3:$C$161,3,0)</f>
        <v>1</v>
      </c>
      <c r="N2389" s="6" t="str">
        <f>VLOOKUP(M2389,IDs!$F$3:$G$17,2,0)</f>
        <v>Proctology</v>
      </c>
    </row>
    <row r="2390" spans="1:14" ht="12.75">
      <c r="A2390" s="6" t="s">
        <v>2038</v>
      </c>
      <c r="B2390" s="6">
        <v>47164</v>
      </c>
      <c r="C2390" s="6">
        <v>2</v>
      </c>
      <c r="D2390" s="6"/>
      <c r="E2390" s="6">
        <v>37</v>
      </c>
      <c r="F2390" s="6">
        <v>2</v>
      </c>
      <c r="G2390" s="6">
        <v>1</v>
      </c>
      <c r="H2390" s="6"/>
      <c r="I2390" s="24">
        <v>44476.8125</v>
      </c>
      <c r="J2390" s="6">
        <v>2</v>
      </c>
      <c r="K2390" s="6">
        <v>2</v>
      </c>
      <c r="L2390" s="6" t="str">
        <f>VLOOKUP(G2390,IDs!$Q$3:$R$22,2,0)</f>
        <v>New Delhi</v>
      </c>
      <c r="M2390" s="6">
        <f>VLOOKUP(E2390,IDs!$A$3:$C$161,3,0)</f>
        <v>0</v>
      </c>
      <c r="N2390" s="6" t="str">
        <f>VLOOKUP(M2390,IDs!$F$3:$G$17,2,0)</f>
        <v>Not Assigned</v>
      </c>
    </row>
    <row r="2391" spans="1:14" ht="12.75">
      <c r="A2391" s="6" t="s">
        <v>2039</v>
      </c>
      <c r="B2391" s="6">
        <v>47165</v>
      </c>
      <c r="C2391" s="6">
        <v>2</v>
      </c>
      <c r="D2391" s="6" t="s">
        <v>49</v>
      </c>
      <c r="E2391" s="6">
        <v>19</v>
      </c>
      <c r="F2391" s="6">
        <v>13</v>
      </c>
      <c r="G2391" s="6">
        <v>1</v>
      </c>
      <c r="H2391" s="6"/>
      <c r="I2391" s="24">
        <v>44476.8125</v>
      </c>
      <c r="J2391" s="6">
        <v>13</v>
      </c>
      <c r="K2391" s="6">
        <v>2</v>
      </c>
      <c r="L2391" s="6" t="str">
        <f>VLOOKUP(G2391,IDs!$Q$3:$R$22,2,0)</f>
        <v>New Delhi</v>
      </c>
      <c r="M2391" s="6">
        <f>VLOOKUP(E2391,IDs!$A$3:$C$161,3,0)</f>
        <v>1</v>
      </c>
      <c r="N2391" s="6" t="str">
        <f>VLOOKUP(M2391,IDs!$F$3:$G$17,2,0)</f>
        <v>Proctology</v>
      </c>
    </row>
    <row r="2392" spans="1:14" ht="12.75">
      <c r="A2392" s="6" t="s">
        <v>2040</v>
      </c>
      <c r="B2392" s="6">
        <v>47166</v>
      </c>
      <c r="C2392" s="6">
        <v>1</v>
      </c>
      <c r="D2392" s="6" t="s">
        <v>49</v>
      </c>
      <c r="E2392" s="6">
        <v>17</v>
      </c>
      <c r="F2392" s="6">
        <v>13</v>
      </c>
      <c r="G2392" s="6">
        <v>1</v>
      </c>
      <c r="H2392" s="23">
        <v>44547</v>
      </c>
      <c r="I2392" s="24">
        <v>44476.8125</v>
      </c>
      <c r="J2392" s="6">
        <v>13</v>
      </c>
      <c r="K2392" s="6">
        <v>1</v>
      </c>
      <c r="L2392" s="6" t="str">
        <f>VLOOKUP(G2392,IDs!$Q$3:$R$22,2,0)</f>
        <v>New Delhi</v>
      </c>
      <c r="M2392" s="6">
        <f>VLOOKUP(E2392,IDs!$A$3:$C$161,3,0)</f>
        <v>7</v>
      </c>
      <c r="N2392" s="6" t="str">
        <f>VLOOKUP(M2392,IDs!$F$3:$G$17,2,0)</f>
        <v>Cosmetic</v>
      </c>
    </row>
    <row r="2393" spans="1:14" ht="12.75">
      <c r="A2393" s="6" t="s">
        <v>2041</v>
      </c>
      <c r="B2393" s="6">
        <v>47167</v>
      </c>
      <c r="C2393" s="6">
        <v>1</v>
      </c>
      <c r="D2393" s="6"/>
      <c r="E2393" s="6">
        <v>39</v>
      </c>
      <c r="F2393" s="6">
        <v>12</v>
      </c>
      <c r="G2393" s="6">
        <v>3</v>
      </c>
      <c r="H2393" s="6"/>
      <c r="I2393" s="24">
        <v>44476.814583333296</v>
      </c>
      <c r="J2393" s="6">
        <v>12</v>
      </c>
      <c r="K2393" s="6">
        <v>1</v>
      </c>
      <c r="L2393" s="6" t="str">
        <f>VLOOKUP(G2393,IDs!$Q$3:$R$22,2,0)</f>
        <v>Mumbai</v>
      </c>
      <c r="M2393" s="6">
        <f>VLOOKUP(E2393,IDs!$A$3:$C$161,3,0)</f>
        <v>2</v>
      </c>
      <c r="N2393" s="6" t="str">
        <f>VLOOKUP(M2393,IDs!$F$3:$G$17,2,0)</f>
        <v>Urology Circumcision</v>
      </c>
    </row>
    <row r="2394" spans="1:14" ht="12.75">
      <c r="A2394" s="6" t="s">
        <v>2041</v>
      </c>
      <c r="B2394" s="6">
        <v>47168</v>
      </c>
      <c r="C2394" s="6">
        <v>1</v>
      </c>
      <c r="D2394" s="6"/>
      <c r="E2394" s="6">
        <v>39</v>
      </c>
      <c r="F2394" s="6">
        <v>13</v>
      </c>
      <c r="G2394" s="6">
        <v>3</v>
      </c>
      <c r="H2394" s="6"/>
      <c r="I2394" s="24">
        <v>44476.814583333296</v>
      </c>
      <c r="J2394" s="6">
        <v>13</v>
      </c>
      <c r="K2394" s="6">
        <v>1</v>
      </c>
      <c r="L2394" s="6" t="str">
        <f>VLOOKUP(G2394,IDs!$Q$3:$R$22,2,0)</f>
        <v>Mumbai</v>
      </c>
      <c r="M2394" s="6">
        <f>VLOOKUP(E2394,IDs!$A$3:$C$161,3,0)</f>
        <v>2</v>
      </c>
      <c r="N2394" s="6" t="str">
        <f>VLOOKUP(M2394,IDs!$F$3:$G$17,2,0)</f>
        <v>Urology Circumcision</v>
      </c>
    </row>
    <row r="2395" spans="1:14" ht="12.75">
      <c r="A2395" s="6" t="s">
        <v>2042</v>
      </c>
      <c r="B2395" s="6">
        <v>47169</v>
      </c>
      <c r="C2395" s="6">
        <v>1</v>
      </c>
      <c r="D2395" s="6"/>
      <c r="E2395" s="6">
        <v>2</v>
      </c>
      <c r="F2395" s="6">
        <v>2</v>
      </c>
      <c r="G2395" s="6">
        <v>20</v>
      </c>
      <c r="H2395" s="24">
        <v>44722</v>
      </c>
      <c r="I2395" s="24">
        <v>44476.817361111098</v>
      </c>
      <c r="J2395" s="6">
        <v>2</v>
      </c>
      <c r="K2395" s="6">
        <v>1</v>
      </c>
      <c r="L2395" s="6" t="str">
        <f>VLOOKUP(G2395,IDs!$Q$3:$R$22,2,0)</f>
        <v>Ahmedabad</v>
      </c>
      <c r="M2395" s="6">
        <f>VLOOKUP(E2395,IDs!$A$3:$C$161,3,0)</f>
        <v>1</v>
      </c>
      <c r="N2395" s="6" t="str">
        <f>VLOOKUP(M2395,IDs!$F$3:$G$17,2,0)</f>
        <v>Proctology</v>
      </c>
    </row>
    <row r="2396" spans="1:14" ht="12.75">
      <c r="A2396" s="6" t="s">
        <v>2043</v>
      </c>
      <c r="B2396" s="6">
        <v>47170</v>
      </c>
      <c r="C2396" s="6">
        <v>1</v>
      </c>
      <c r="D2396" s="6"/>
      <c r="E2396" s="6">
        <v>20</v>
      </c>
      <c r="F2396" s="6">
        <v>13</v>
      </c>
      <c r="G2396" s="6">
        <v>4</v>
      </c>
      <c r="H2396" s="23">
        <v>44482</v>
      </c>
      <c r="I2396" s="24">
        <v>44476.820138888899</v>
      </c>
      <c r="J2396" s="6">
        <v>13</v>
      </c>
      <c r="K2396" s="6">
        <v>1</v>
      </c>
      <c r="L2396" s="6" t="str">
        <f>VLOOKUP(G2396,IDs!$Q$3:$R$22,2,0)</f>
        <v>Hyderabad</v>
      </c>
      <c r="M2396" s="6">
        <f>VLOOKUP(E2396,IDs!$A$3:$C$161,3,0)</f>
        <v>1</v>
      </c>
      <c r="N2396" s="6" t="str">
        <f>VLOOKUP(M2396,IDs!$F$3:$G$17,2,0)</f>
        <v>Proctology</v>
      </c>
    </row>
    <row r="2397" spans="1:14" ht="12.75">
      <c r="A2397" s="6" t="s">
        <v>2044</v>
      </c>
      <c r="B2397" s="6">
        <v>47171</v>
      </c>
      <c r="C2397" s="6">
        <v>2</v>
      </c>
      <c r="D2397" s="6"/>
      <c r="E2397" s="6">
        <v>18</v>
      </c>
      <c r="F2397" s="6">
        <v>10</v>
      </c>
      <c r="G2397" s="6">
        <v>2</v>
      </c>
      <c r="H2397" s="6"/>
      <c r="I2397" s="24">
        <v>44476.826388888898</v>
      </c>
      <c r="J2397" s="6">
        <v>10</v>
      </c>
      <c r="K2397" s="6">
        <v>2</v>
      </c>
      <c r="L2397" s="6" t="str">
        <f>VLOOKUP(G2397,IDs!$Q$3:$R$22,2,0)</f>
        <v>Bangalore</v>
      </c>
      <c r="M2397" s="6">
        <f>VLOOKUP(E2397,IDs!$A$3:$C$161,3,0)</f>
        <v>5</v>
      </c>
      <c r="N2397" s="6" t="str">
        <f>VLOOKUP(M2397,IDs!$F$3:$G$17,2,0)</f>
        <v>Vascular</v>
      </c>
    </row>
    <row r="2398" spans="1:14" ht="12.75">
      <c r="A2398" s="6" t="s">
        <v>2045</v>
      </c>
      <c r="B2398" s="6">
        <v>47172</v>
      </c>
      <c r="C2398" s="6">
        <v>1</v>
      </c>
      <c r="D2398" s="6"/>
      <c r="E2398" s="6">
        <v>11</v>
      </c>
      <c r="F2398" s="6">
        <v>12</v>
      </c>
      <c r="G2398" s="6">
        <v>1</v>
      </c>
      <c r="H2398" s="23">
        <v>44496</v>
      </c>
      <c r="I2398" s="24">
        <v>44476.828472222202</v>
      </c>
      <c r="J2398" s="6">
        <v>12</v>
      </c>
      <c r="K2398" s="6">
        <v>1</v>
      </c>
      <c r="L2398" s="6" t="str">
        <f>VLOOKUP(G2398,IDs!$Q$3:$R$22,2,0)</f>
        <v>New Delhi</v>
      </c>
      <c r="M2398" s="6">
        <f>VLOOKUP(E2398,IDs!$A$3:$C$161,3,0)</f>
        <v>0</v>
      </c>
      <c r="N2398" s="6" t="str">
        <f>VLOOKUP(M2398,IDs!$F$3:$G$17,2,0)</f>
        <v>Not Assigned</v>
      </c>
    </row>
    <row r="2399" spans="1:14" ht="12.75">
      <c r="A2399" s="6" t="s">
        <v>2046</v>
      </c>
      <c r="B2399" s="6">
        <v>47173</v>
      </c>
      <c r="C2399" s="6">
        <v>2</v>
      </c>
      <c r="D2399" s="6"/>
      <c r="E2399" s="6">
        <v>21</v>
      </c>
      <c r="F2399" s="6">
        <v>12</v>
      </c>
      <c r="G2399" s="6">
        <v>3</v>
      </c>
      <c r="H2399" s="6"/>
      <c r="I2399" s="24">
        <v>44476.829861111102</v>
      </c>
      <c r="J2399" s="6">
        <v>12</v>
      </c>
      <c r="K2399" s="6">
        <v>2</v>
      </c>
      <c r="L2399" s="6" t="str">
        <f>VLOOKUP(G2399,IDs!$Q$3:$R$22,2,0)</f>
        <v>Mumbai</v>
      </c>
      <c r="M2399" s="6">
        <f>VLOOKUP(E2399,IDs!$A$3:$C$161,3,0)</f>
        <v>1</v>
      </c>
      <c r="N2399" s="6" t="str">
        <f>VLOOKUP(M2399,IDs!$F$3:$G$17,2,0)</f>
        <v>Proctology</v>
      </c>
    </row>
    <row r="2400" spans="1:14" ht="12.75">
      <c r="A2400" s="6" t="s">
        <v>2045</v>
      </c>
      <c r="B2400" s="6">
        <v>47174</v>
      </c>
      <c r="C2400" s="6">
        <v>2</v>
      </c>
      <c r="D2400" s="6"/>
      <c r="E2400" s="6">
        <v>37</v>
      </c>
      <c r="F2400" s="6">
        <v>13</v>
      </c>
      <c r="G2400" s="6">
        <v>8</v>
      </c>
      <c r="H2400" s="23">
        <v>44492</v>
      </c>
      <c r="I2400" s="24">
        <v>44476.829861111102</v>
      </c>
      <c r="J2400" s="6">
        <v>13</v>
      </c>
      <c r="K2400" s="6">
        <v>2</v>
      </c>
      <c r="L2400" s="6" t="str">
        <f>VLOOKUP(G2400,IDs!$Q$3:$R$22,2,0)</f>
        <v xml:space="preserve">Tertiary </v>
      </c>
      <c r="M2400" s="6">
        <f>VLOOKUP(E2400,IDs!$A$3:$C$161,3,0)</f>
        <v>0</v>
      </c>
      <c r="N2400" s="6" t="str">
        <f>VLOOKUP(M2400,IDs!$F$3:$G$17,2,0)</f>
        <v>Not Assigned</v>
      </c>
    </row>
    <row r="2401" spans="1:14" ht="12.75">
      <c r="A2401" s="6" t="s">
        <v>2047</v>
      </c>
      <c r="B2401" s="6">
        <v>47175</v>
      </c>
      <c r="C2401" s="6">
        <v>1</v>
      </c>
      <c r="D2401" s="6" t="s">
        <v>54</v>
      </c>
      <c r="E2401" s="6">
        <v>2</v>
      </c>
      <c r="F2401" s="6">
        <v>13</v>
      </c>
      <c r="G2401" s="6">
        <v>3</v>
      </c>
      <c r="H2401" s="24">
        <v>44727</v>
      </c>
      <c r="I2401" s="24">
        <v>44476.8347222222</v>
      </c>
      <c r="J2401" s="6">
        <v>13</v>
      </c>
      <c r="K2401" s="6">
        <v>1</v>
      </c>
      <c r="L2401" s="6" t="str">
        <f>VLOOKUP(G2401,IDs!$Q$3:$R$22,2,0)</f>
        <v>Mumbai</v>
      </c>
      <c r="M2401" s="6">
        <f>VLOOKUP(E2401,IDs!$A$3:$C$161,3,0)</f>
        <v>1</v>
      </c>
      <c r="N2401" s="6" t="str">
        <f>VLOOKUP(M2401,IDs!$F$3:$G$17,2,0)</f>
        <v>Proctology</v>
      </c>
    </row>
    <row r="2402" spans="1:14" ht="12.75">
      <c r="A2402" s="6" t="s">
        <v>2048</v>
      </c>
      <c r="B2402" s="6">
        <v>47176</v>
      </c>
      <c r="C2402" s="6">
        <v>2</v>
      </c>
      <c r="D2402" s="6"/>
      <c r="E2402" s="6">
        <v>135</v>
      </c>
      <c r="F2402" s="6">
        <v>2</v>
      </c>
      <c r="G2402" s="6">
        <v>1</v>
      </c>
      <c r="H2402" s="6"/>
      <c r="I2402" s="24">
        <v>44476.836805555598</v>
      </c>
      <c r="J2402" s="6">
        <v>2</v>
      </c>
      <c r="K2402" s="6">
        <v>2</v>
      </c>
      <c r="L2402" s="6" t="str">
        <f>VLOOKUP(G2402,IDs!$Q$3:$R$22,2,0)</f>
        <v>New Delhi</v>
      </c>
      <c r="M2402" s="6">
        <f>VLOOKUP(E2402,IDs!$A$3:$C$161,3,0)</f>
        <v>10</v>
      </c>
      <c r="N2402" s="6" t="str">
        <f>VLOOKUP(M2402,IDs!$F$3:$G$17,2,0)</f>
        <v>Dental</v>
      </c>
    </row>
    <row r="2403" spans="1:14" ht="12.75">
      <c r="A2403" s="6" t="s">
        <v>2049</v>
      </c>
      <c r="B2403" s="6">
        <v>47177</v>
      </c>
      <c r="C2403" s="6">
        <v>2</v>
      </c>
      <c r="D2403" s="6"/>
      <c r="E2403" s="6">
        <v>37</v>
      </c>
      <c r="F2403" s="6">
        <v>13</v>
      </c>
      <c r="G2403" s="6">
        <v>8</v>
      </c>
      <c r="H2403" s="6"/>
      <c r="I2403" s="24">
        <v>44476.847222222197</v>
      </c>
      <c r="J2403" s="6">
        <v>13</v>
      </c>
      <c r="K2403" s="6">
        <v>2</v>
      </c>
      <c r="L2403" s="6" t="str">
        <f>VLOOKUP(G2403,IDs!$Q$3:$R$22,2,0)</f>
        <v xml:space="preserve">Tertiary </v>
      </c>
      <c r="M2403" s="6">
        <f>VLOOKUP(E2403,IDs!$A$3:$C$161,3,0)</f>
        <v>0</v>
      </c>
      <c r="N2403" s="6" t="str">
        <f>VLOOKUP(M2403,IDs!$F$3:$G$17,2,0)</f>
        <v>Not Assigned</v>
      </c>
    </row>
    <row r="2404" spans="1:14" ht="12.75">
      <c r="A2404" s="6" t="s">
        <v>2050</v>
      </c>
      <c r="B2404" s="6">
        <v>47178</v>
      </c>
      <c r="C2404" s="6">
        <v>2</v>
      </c>
      <c r="D2404" s="6"/>
      <c r="E2404" s="6">
        <v>37</v>
      </c>
      <c r="F2404" s="6">
        <v>39</v>
      </c>
      <c r="G2404" s="6">
        <v>1</v>
      </c>
      <c r="H2404" s="6"/>
      <c r="I2404" s="24">
        <v>44476.850694444402</v>
      </c>
      <c r="J2404" s="6">
        <v>39</v>
      </c>
      <c r="K2404" s="6">
        <v>2</v>
      </c>
      <c r="L2404" s="6" t="str">
        <f>VLOOKUP(G2404,IDs!$Q$3:$R$22,2,0)</f>
        <v>New Delhi</v>
      </c>
      <c r="M2404" s="6">
        <f>VLOOKUP(E2404,IDs!$A$3:$C$161,3,0)</f>
        <v>0</v>
      </c>
      <c r="N2404" s="6" t="str">
        <f>VLOOKUP(M2404,IDs!$F$3:$G$17,2,0)</f>
        <v>Not Assigned</v>
      </c>
    </row>
    <row r="2405" spans="1:14" ht="12.75">
      <c r="A2405" s="6" t="s">
        <v>2051</v>
      </c>
      <c r="B2405" s="6">
        <v>47179</v>
      </c>
      <c r="C2405" s="6">
        <v>1</v>
      </c>
      <c r="D2405" s="6"/>
      <c r="E2405" s="6">
        <v>39</v>
      </c>
      <c r="F2405" s="6">
        <v>12</v>
      </c>
      <c r="G2405" s="6">
        <v>3</v>
      </c>
      <c r="H2405" s="6"/>
      <c r="I2405" s="24">
        <v>44476.850694444402</v>
      </c>
      <c r="J2405" s="6">
        <v>12</v>
      </c>
      <c r="K2405" s="6">
        <v>1</v>
      </c>
      <c r="L2405" s="6" t="str">
        <f>VLOOKUP(G2405,IDs!$Q$3:$R$22,2,0)</f>
        <v>Mumbai</v>
      </c>
      <c r="M2405" s="6">
        <f>VLOOKUP(E2405,IDs!$A$3:$C$161,3,0)</f>
        <v>2</v>
      </c>
      <c r="N2405" s="6" t="str">
        <f>VLOOKUP(M2405,IDs!$F$3:$G$17,2,0)</f>
        <v>Urology Circumcision</v>
      </c>
    </row>
    <row r="2406" spans="1:14" ht="12.75">
      <c r="A2406" s="6" t="s">
        <v>2051</v>
      </c>
      <c r="B2406" s="6">
        <v>47181</v>
      </c>
      <c r="C2406" s="6">
        <v>2</v>
      </c>
      <c r="D2406" s="6"/>
      <c r="E2406" s="6">
        <v>37</v>
      </c>
      <c r="F2406" s="6">
        <v>12</v>
      </c>
      <c r="G2406" s="6">
        <v>3</v>
      </c>
      <c r="H2406" s="6"/>
      <c r="I2406" s="24">
        <v>44476.854166666701</v>
      </c>
      <c r="J2406" s="6">
        <v>12</v>
      </c>
      <c r="K2406" s="6">
        <v>2</v>
      </c>
      <c r="L2406" s="6" t="str">
        <f>VLOOKUP(G2406,IDs!$Q$3:$R$22,2,0)</f>
        <v>Mumbai</v>
      </c>
      <c r="M2406" s="6">
        <f>VLOOKUP(E2406,IDs!$A$3:$C$161,3,0)</f>
        <v>0</v>
      </c>
      <c r="N2406" s="6" t="str">
        <f>VLOOKUP(M2406,IDs!$F$3:$G$17,2,0)</f>
        <v>Not Assigned</v>
      </c>
    </row>
    <row r="2407" spans="1:14" ht="12.75">
      <c r="A2407" s="6" t="s">
        <v>2052</v>
      </c>
      <c r="B2407" s="6">
        <v>47184</v>
      </c>
      <c r="C2407" s="6">
        <v>1</v>
      </c>
      <c r="D2407" s="6"/>
      <c r="E2407" s="6">
        <v>5</v>
      </c>
      <c r="F2407" s="6">
        <v>13</v>
      </c>
      <c r="G2407" s="6">
        <v>2</v>
      </c>
      <c r="H2407" s="6"/>
      <c r="I2407" s="24">
        <v>44476.870138888902</v>
      </c>
      <c r="J2407" s="6">
        <v>13</v>
      </c>
      <c r="K2407" s="6">
        <v>1</v>
      </c>
      <c r="L2407" s="6" t="str">
        <f>VLOOKUP(G2407,IDs!$Q$3:$R$22,2,0)</f>
        <v>Bangalore</v>
      </c>
      <c r="M2407" s="6">
        <f>VLOOKUP(E2407,IDs!$A$3:$C$161,3,0)</f>
        <v>5</v>
      </c>
      <c r="N2407" s="6" t="str">
        <f>VLOOKUP(M2407,IDs!$F$3:$G$17,2,0)</f>
        <v>Vascular</v>
      </c>
    </row>
    <row r="2408" spans="1:14" ht="12.75">
      <c r="A2408" s="6" t="s">
        <v>2053</v>
      </c>
      <c r="B2408" s="6">
        <v>47185</v>
      </c>
      <c r="C2408" s="6">
        <v>1</v>
      </c>
      <c r="D2408" s="6"/>
      <c r="E2408" s="6">
        <v>21</v>
      </c>
      <c r="F2408" s="6">
        <v>2</v>
      </c>
      <c r="G2408" s="6">
        <v>1</v>
      </c>
      <c r="H2408" s="6"/>
      <c r="I2408" s="24">
        <v>44476.874305555597</v>
      </c>
      <c r="J2408" s="6">
        <v>2</v>
      </c>
      <c r="K2408" s="6">
        <v>1</v>
      </c>
      <c r="L2408" s="6" t="str">
        <f>VLOOKUP(G2408,IDs!$Q$3:$R$22,2,0)</f>
        <v>New Delhi</v>
      </c>
      <c r="M2408" s="6">
        <f>VLOOKUP(E2408,IDs!$A$3:$C$161,3,0)</f>
        <v>1</v>
      </c>
      <c r="N2408" s="6" t="str">
        <f>VLOOKUP(M2408,IDs!$F$3:$G$17,2,0)</f>
        <v>Proctology</v>
      </c>
    </row>
    <row r="2409" spans="1:14" ht="12.75">
      <c r="A2409" s="6" t="s">
        <v>2054</v>
      </c>
      <c r="B2409" s="6">
        <v>47186</v>
      </c>
      <c r="C2409" s="6">
        <v>2</v>
      </c>
      <c r="D2409" s="6"/>
      <c r="E2409" s="6">
        <v>37</v>
      </c>
      <c r="F2409" s="6">
        <v>13</v>
      </c>
      <c r="G2409" s="6">
        <v>1</v>
      </c>
      <c r="H2409" s="23">
        <v>44491</v>
      </c>
      <c r="I2409" s="24">
        <v>44476.875</v>
      </c>
      <c r="J2409" s="6">
        <v>13</v>
      </c>
      <c r="K2409" s="6">
        <v>2</v>
      </c>
      <c r="L2409" s="6" t="str">
        <f>VLOOKUP(G2409,IDs!$Q$3:$R$22,2,0)</f>
        <v>New Delhi</v>
      </c>
      <c r="M2409" s="6">
        <f>VLOOKUP(E2409,IDs!$A$3:$C$161,3,0)</f>
        <v>0</v>
      </c>
      <c r="N2409" s="6" t="str">
        <f>VLOOKUP(M2409,IDs!$F$3:$G$17,2,0)</f>
        <v>Not Assigned</v>
      </c>
    </row>
    <row r="2410" spans="1:14" ht="12.75">
      <c r="A2410" s="6" t="s">
        <v>2055</v>
      </c>
      <c r="B2410" s="6">
        <v>47187</v>
      </c>
      <c r="C2410" s="6">
        <v>1</v>
      </c>
      <c r="D2410" s="6" t="s">
        <v>49</v>
      </c>
      <c r="E2410" s="6">
        <v>39</v>
      </c>
      <c r="F2410" s="6">
        <v>13</v>
      </c>
      <c r="G2410" s="6">
        <v>1</v>
      </c>
      <c r="H2410" s="6"/>
      <c r="I2410" s="24">
        <v>44476.879166666702</v>
      </c>
      <c r="J2410" s="6">
        <v>13</v>
      </c>
      <c r="K2410" s="6">
        <v>1</v>
      </c>
      <c r="L2410" s="6" t="str">
        <f>VLOOKUP(G2410,IDs!$Q$3:$R$22,2,0)</f>
        <v>New Delhi</v>
      </c>
      <c r="M2410" s="6">
        <f>VLOOKUP(E2410,IDs!$A$3:$C$161,3,0)</f>
        <v>2</v>
      </c>
      <c r="N2410" s="6" t="str">
        <f>VLOOKUP(M2410,IDs!$F$3:$G$17,2,0)</f>
        <v>Urology Circumcision</v>
      </c>
    </row>
    <row r="2411" spans="1:14" ht="12.75">
      <c r="A2411" s="6" t="s">
        <v>2056</v>
      </c>
      <c r="B2411" s="6">
        <v>47188</v>
      </c>
      <c r="C2411" s="6">
        <v>1</v>
      </c>
      <c r="D2411" s="6" t="s">
        <v>49</v>
      </c>
      <c r="E2411" s="6">
        <v>20</v>
      </c>
      <c r="F2411" s="6">
        <v>39</v>
      </c>
      <c r="G2411" s="6">
        <v>2</v>
      </c>
      <c r="H2411" s="23">
        <v>44540</v>
      </c>
      <c r="I2411" s="24">
        <v>44476.882638888899</v>
      </c>
      <c r="J2411" s="6">
        <v>39</v>
      </c>
      <c r="K2411" s="6">
        <v>1</v>
      </c>
      <c r="L2411" s="6" t="str">
        <f>VLOOKUP(G2411,IDs!$Q$3:$R$22,2,0)</f>
        <v>Bangalore</v>
      </c>
      <c r="M2411" s="6">
        <f>VLOOKUP(E2411,IDs!$A$3:$C$161,3,0)</f>
        <v>1</v>
      </c>
      <c r="N2411" s="6" t="str">
        <f>VLOOKUP(M2411,IDs!$F$3:$G$17,2,0)</f>
        <v>Proctology</v>
      </c>
    </row>
    <row r="2412" spans="1:14" ht="12.75">
      <c r="A2412" s="6" t="s">
        <v>2054</v>
      </c>
      <c r="B2412" s="6">
        <v>47189</v>
      </c>
      <c r="C2412" s="6">
        <v>2</v>
      </c>
      <c r="D2412" s="6"/>
      <c r="E2412" s="6">
        <v>2</v>
      </c>
      <c r="F2412" s="6">
        <v>13</v>
      </c>
      <c r="G2412" s="6">
        <v>8</v>
      </c>
      <c r="H2412" s="23">
        <v>44491</v>
      </c>
      <c r="I2412" s="24">
        <v>44476.885416666701</v>
      </c>
      <c r="J2412" s="6">
        <v>13</v>
      </c>
      <c r="K2412" s="6">
        <v>2</v>
      </c>
      <c r="L2412" s="6" t="str">
        <f>VLOOKUP(G2412,IDs!$Q$3:$R$22,2,0)</f>
        <v xml:space="preserve">Tertiary </v>
      </c>
      <c r="M2412" s="6">
        <f>VLOOKUP(E2412,IDs!$A$3:$C$161,3,0)</f>
        <v>1</v>
      </c>
      <c r="N2412" s="6" t="str">
        <f>VLOOKUP(M2412,IDs!$F$3:$G$17,2,0)</f>
        <v>Proctology</v>
      </c>
    </row>
    <row r="2413" spans="1:14" ht="12.75">
      <c r="A2413" s="6" t="s">
        <v>2057</v>
      </c>
      <c r="B2413" s="6">
        <v>47190</v>
      </c>
      <c r="C2413" s="6">
        <v>5</v>
      </c>
      <c r="D2413" s="6"/>
      <c r="E2413" s="6">
        <v>16</v>
      </c>
      <c r="F2413" s="6">
        <v>13</v>
      </c>
      <c r="G2413" s="6">
        <v>1</v>
      </c>
      <c r="H2413" s="6"/>
      <c r="I2413" s="24">
        <v>44476.892361111102</v>
      </c>
      <c r="J2413" s="6">
        <v>13</v>
      </c>
      <c r="K2413" s="6">
        <v>5</v>
      </c>
      <c r="L2413" s="6" t="str">
        <f>VLOOKUP(G2413,IDs!$Q$3:$R$22,2,0)</f>
        <v>New Delhi</v>
      </c>
      <c r="M2413" s="6">
        <f>VLOOKUP(E2413,IDs!$A$3:$C$161,3,0)</f>
        <v>3</v>
      </c>
      <c r="N2413" s="6" t="str">
        <f>VLOOKUP(M2413,IDs!$F$3:$G$17,2,0)</f>
        <v>Laproscopy</v>
      </c>
    </row>
    <row r="2414" spans="1:14" ht="12.75">
      <c r="A2414" s="6" t="s">
        <v>2058</v>
      </c>
      <c r="B2414" s="6">
        <v>47191</v>
      </c>
      <c r="C2414" s="6">
        <v>2</v>
      </c>
      <c r="D2414" s="6"/>
      <c r="E2414" s="6">
        <v>14</v>
      </c>
      <c r="F2414" s="6">
        <v>13</v>
      </c>
      <c r="G2414" s="6">
        <v>1</v>
      </c>
      <c r="H2414" s="6"/>
      <c r="I2414" s="24">
        <v>44476.895833333299</v>
      </c>
      <c r="J2414" s="6">
        <v>13</v>
      </c>
      <c r="K2414" s="6">
        <v>2</v>
      </c>
      <c r="L2414" s="6" t="str">
        <f>VLOOKUP(G2414,IDs!$Q$3:$R$22,2,0)</f>
        <v>New Delhi</v>
      </c>
      <c r="M2414" s="6">
        <f>VLOOKUP(E2414,IDs!$A$3:$C$161,3,0)</f>
        <v>6</v>
      </c>
      <c r="N2414" s="6" t="str">
        <f>VLOOKUP(M2414,IDs!$F$3:$G$17,2,0)</f>
        <v>Kidney Stone</v>
      </c>
    </row>
    <row r="2415" spans="1:14" ht="12.75">
      <c r="A2415" s="6" t="s">
        <v>2059</v>
      </c>
      <c r="B2415" s="6">
        <v>47192</v>
      </c>
      <c r="C2415" s="6">
        <v>5</v>
      </c>
      <c r="D2415" s="6" t="s">
        <v>49</v>
      </c>
      <c r="E2415" s="6">
        <v>39</v>
      </c>
      <c r="F2415" s="6">
        <v>13</v>
      </c>
      <c r="G2415" s="6">
        <v>20</v>
      </c>
      <c r="H2415" s="6"/>
      <c r="I2415" s="24">
        <v>44476.895833333299</v>
      </c>
      <c r="J2415" s="6">
        <v>13</v>
      </c>
      <c r="K2415" s="6">
        <v>5</v>
      </c>
      <c r="L2415" s="6" t="str">
        <f>VLOOKUP(G2415,IDs!$Q$3:$R$22,2,0)</f>
        <v>Ahmedabad</v>
      </c>
      <c r="M2415" s="6">
        <f>VLOOKUP(E2415,IDs!$A$3:$C$161,3,0)</f>
        <v>2</v>
      </c>
      <c r="N2415" s="6" t="str">
        <f>VLOOKUP(M2415,IDs!$F$3:$G$17,2,0)</f>
        <v>Urology Circumcision</v>
      </c>
    </row>
    <row r="2416" spans="1:14" ht="12.75">
      <c r="A2416" s="6" t="s">
        <v>2060</v>
      </c>
      <c r="B2416" s="6">
        <v>47193</v>
      </c>
      <c r="C2416" s="6">
        <v>2</v>
      </c>
      <c r="D2416" s="6"/>
      <c r="E2416" s="6">
        <v>37</v>
      </c>
      <c r="F2416" s="6">
        <v>2</v>
      </c>
      <c r="G2416" s="6">
        <v>3</v>
      </c>
      <c r="H2416" s="6"/>
      <c r="I2416" s="24">
        <v>44476.899305555598</v>
      </c>
      <c r="J2416" s="6">
        <v>2</v>
      </c>
      <c r="K2416" s="6">
        <v>2</v>
      </c>
      <c r="L2416" s="6" t="str">
        <f>VLOOKUP(G2416,IDs!$Q$3:$R$22,2,0)</f>
        <v>Mumbai</v>
      </c>
      <c r="M2416" s="6">
        <f>VLOOKUP(E2416,IDs!$A$3:$C$161,3,0)</f>
        <v>0</v>
      </c>
      <c r="N2416" s="6" t="str">
        <f>VLOOKUP(M2416,IDs!$F$3:$G$17,2,0)</f>
        <v>Not Assigned</v>
      </c>
    </row>
    <row r="2417" spans="1:14" ht="12.75">
      <c r="A2417" s="6" t="s">
        <v>2061</v>
      </c>
      <c r="B2417" s="6">
        <v>47194</v>
      </c>
      <c r="C2417" s="6">
        <v>1</v>
      </c>
      <c r="D2417" s="6"/>
      <c r="E2417" s="6">
        <v>16</v>
      </c>
      <c r="F2417" s="6">
        <v>13</v>
      </c>
      <c r="G2417" s="6">
        <v>1</v>
      </c>
      <c r="H2417" s="6"/>
      <c r="I2417" s="24">
        <v>44476.899305555598</v>
      </c>
      <c r="J2417" s="6">
        <v>13</v>
      </c>
      <c r="K2417" s="6">
        <v>1</v>
      </c>
      <c r="L2417" s="6" t="str">
        <f>VLOOKUP(G2417,IDs!$Q$3:$R$22,2,0)</f>
        <v>New Delhi</v>
      </c>
      <c r="M2417" s="6">
        <f>VLOOKUP(E2417,IDs!$A$3:$C$161,3,0)</f>
        <v>3</v>
      </c>
      <c r="N2417" s="6" t="str">
        <f>VLOOKUP(M2417,IDs!$F$3:$G$17,2,0)</f>
        <v>Laproscopy</v>
      </c>
    </row>
    <row r="2418" spans="1:14" ht="12.75">
      <c r="A2418" s="6" t="s">
        <v>2061</v>
      </c>
      <c r="B2418" s="6">
        <v>47195</v>
      </c>
      <c r="C2418" s="6">
        <v>4</v>
      </c>
      <c r="D2418" s="6"/>
      <c r="E2418" s="6">
        <v>16</v>
      </c>
      <c r="F2418" s="6">
        <v>12</v>
      </c>
      <c r="G2418" s="6">
        <v>1</v>
      </c>
      <c r="H2418" s="6"/>
      <c r="I2418" s="24">
        <v>44476.899305555598</v>
      </c>
      <c r="J2418" s="6">
        <v>12</v>
      </c>
      <c r="K2418" s="6">
        <v>4</v>
      </c>
      <c r="L2418" s="6" t="str">
        <f>VLOOKUP(G2418,IDs!$Q$3:$R$22,2,0)</f>
        <v>New Delhi</v>
      </c>
      <c r="M2418" s="6">
        <f>VLOOKUP(E2418,IDs!$A$3:$C$161,3,0)</f>
        <v>3</v>
      </c>
      <c r="N2418" s="6" t="str">
        <f>VLOOKUP(M2418,IDs!$F$3:$G$17,2,0)</f>
        <v>Laproscopy</v>
      </c>
    </row>
    <row r="2419" spans="1:14" ht="12.75">
      <c r="A2419" s="6" t="s">
        <v>2062</v>
      </c>
      <c r="B2419" s="6">
        <v>47196</v>
      </c>
      <c r="C2419" s="6">
        <v>1</v>
      </c>
      <c r="D2419" s="6"/>
      <c r="E2419" s="6">
        <v>2</v>
      </c>
      <c r="F2419" s="6">
        <v>39</v>
      </c>
      <c r="G2419" s="6">
        <v>2</v>
      </c>
      <c r="H2419" s="23">
        <v>44553</v>
      </c>
      <c r="I2419" s="24">
        <v>44476.903472222199</v>
      </c>
      <c r="J2419" s="6">
        <v>39</v>
      </c>
      <c r="K2419" s="6">
        <v>1</v>
      </c>
      <c r="L2419" s="6" t="str">
        <f>VLOOKUP(G2419,IDs!$Q$3:$R$22,2,0)</f>
        <v>Bangalore</v>
      </c>
      <c r="M2419" s="6">
        <f>VLOOKUP(E2419,IDs!$A$3:$C$161,3,0)</f>
        <v>1</v>
      </c>
      <c r="N2419" s="6" t="str">
        <f>VLOOKUP(M2419,IDs!$F$3:$G$17,2,0)</f>
        <v>Proctology</v>
      </c>
    </row>
    <row r="2420" spans="1:14" ht="12.75">
      <c r="A2420" s="6" t="s">
        <v>2063</v>
      </c>
      <c r="B2420" s="6">
        <v>47197</v>
      </c>
      <c r="C2420" s="6">
        <v>1</v>
      </c>
      <c r="D2420" s="6"/>
      <c r="E2420" s="6">
        <v>1</v>
      </c>
      <c r="F2420" s="6">
        <v>2</v>
      </c>
      <c r="G2420" s="6">
        <v>2</v>
      </c>
      <c r="H2420" s="23">
        <v>44480</v>
      </c>
      <c r="I2420" s="24">
        <v>44476.904861111099</v>
      </c>
      <c r="J2420" s="6">
        <v>2</v>
      </c>
      <c r="K2420" s="6">
        <v>1</v>
      </c>
      <c r="L2420" s="6" t="str">
        <f>VLOOKUP(G2420,IDs!$Q$3:$R$22,2,0)</f>
        <v>Bangalore</v>
      </c>
      <c r="M2420" s="6">
        <f>VLOOKUP(E2420,IDs!$A$3:$C$161,3,0)</f>
        <v>11</v>
      </c>
      <c r="N2420" s="6" t="str">
        <f>VLOOKUP(M2420,IDs!$F$3:$G$17,2,0)</f>
        <v>General Medicine</v>
      </c>
    </row>
    <row r="2421" spans="1:14" ht="12.75">
      <c r="A2421" s="6" t="s">
        <v>2064</v>
      </c>
      <c r="B2421" s="6">
        <v>47198</v>
      </c>
      <c r="C2421" s="6">
        <v>5</v>
      </c>
      <c r="D2421" s="6" t="s">
        <v>49</v>
      </c>
      <c r="E2421" s="6">
        <v>2</v>
      </c>
      <c r="F2421" s="6">
        <v>2</v>
      </c>
      <c r="G2421" s="6">
        <v>2</v>
      </c>
      <c r="H2421" s="6"/>
      <c r="I2421" s="24">
        <v>44476.909027777801</v>
      </c>
      <c r="J2421" s="6">
        <v>2</v>
      </c>
      <c r="K2421" s="6">
        <v>5</v>
      </c>
      <c r="L2421" s="6" t="str">
        <f>VLOOKUP(G2421,IDs!$Q$3:$R$22,2,0)</f>
        <v>Bangalore</v>
      </c>
      <c r="M2421" s="6">
        <f>VLOOKUP(E2421,IDs!$A$3:$C$161,3,0)</f>
        <v>1</v>
      </c>
      <c r="N2421" s="6" t="str">
        <f>VLOOKUP(M2421,IDs!$F$3:$G$17,2,0)</f>
        <v>Proctology</v>
      </c>
    </row>
    <row r="2422" spans="1:14" ht="12.75">
      <c r="A2422" s="6" t="s">
        <v>2065</v>
      </c>
      <c r="B2422" s="6">
        <v>47200</v>
      </c>
      <c r="C2422" s="6">
        <v>5</v>
      </c>
      <c r="D2422" s="6"/>
      <c r="E2422" s="6">
        <v>39</v>
      </c>
      <c r="F2422" s="6">
        <v>2</v>
      </c>
      <c r="G2422" s="6">
        <v>3</v>
      </c>
      <c r="H2422" s="6"/>
      <c r="I2422" s="24">
        <v>44476.914583333302</v>
      </c>
      <c r="J2422" s="6">
        <v>2</v>
      </c>
      <c r="K2422" s="6">
        <v>5</v>
      </c>
      <c r="L2422" s="6" t="str">
        <f>VLOOKUP(G2422,IDs!$Q$3:$R$22,2,0)</f>
        <v>Mumbai</v>
      </c>
      <c r="M2422" s="6">
        <f>VLOOKUP(E2422,IDs!$A$3:$C$161,3,0)</f>
        <v>2</v>
      </c>
      <c r="N2422" s="6" t="str">
        <f>VLOOKUP(M2422,IDs!$F$3:$G$17,2,0)</f>
        <v>Urology Circumcision</v>
      </c>
    </row>
    <row r="2423" spans="1:14" ht="12.75">
      <c r="A2423" s="6" t="s">
        <v>2066</v>
      </c>
      <c r="B2423" s="6">
        <v>47201</v>
      </c>
      <c r="C2423" s="6">
        <v>2</v>
      </c>
      <c r="D2423" s="6"/>
      <c r="E2423" s="6">
        <v>37</v>
      </c>
      <c r="F2423" s="6">
        <v>2</v>
      </c>
      <c r="G2423" s="6">
        <v>1</v>
      </c>
      <c r="H2423" s="6"/>
      <c r="I2423" s="24">
        <v>44476.916666666701</v>
      </c>
      <c r="J2423" s="6">
        <v>2</v>
      </c>
      <c r="K2423" s="6">
        <v>2</v>
      </c>
      <c r="L2423" s="6" t="str">
        <f>VLOOKUP(G2423,IDs!$Q$3:$R$22,2,0)</f>
        <v>New Delhi</v>
      </c>
      <c r="M2423" s="6">
        <f>VLOOKUP(E2423,IDs!$A$3:$C$161,3,0)</f>
        <v>0</v>
      </c>
      <c r="N2423" s="6" t="str">
        <f>VLOOKUP(M2423,IDs!$F$3:$G$17,2,0)</f>
        <v>Not Assigned</v>
      </c>
    </row>
    <row r="2424" spans="1:14" ht="12.75">
      <c r="A2424" s="6" t="s">
        <v>2067</v>
      </c>
      <c r="B2424" s="6">
        <v>47202</v>
      </c>
      <c r="C2424" s="6">
        <v>5</v>
      </c>
      <c r="D2424" s="6"/>
      <c r="E2424" s="6">
        <v>39</v>
      </c>
      <c r="F2424" s="6">
        <v>2</v>
      </c>
      <c r="G2424" s="6">
        <v>3</v>
      </c>
      <c r="H2424" s="6"/>
      <c r="I2424" s="24">
        <v>44476.920138888898</v>
      </c>
      <c r="J2424" s="6">
        <v>2</v>
      </c>
      <c r="K2424" s="6">
        <v>5</v>
      </c>
      <c r="L2424" s="6" t="str">
        <f>VLOOKUP(G2424,IDs!$Q$3:$R$22,2,0)</f>
        <v>Mumbai</v>
      </c>
      <c r="M2424" s="6">
        <f>VLOOKUP(E2424,IDs!$A$3:$C$161,3,0)</f>
        <v>2</v>
      </c>
      <c r="N2424" s="6" t="str">
        <f>VLOOKUP(M2424,IDs!$F$3:$G$17,2,0)</f>
        <v>Urology Circumcision</v>
      </c>
    </row>
    <row r="2425" spans="1:14" ht="12.75">
      <c r="A2425" s="6" t="s">
        <v>2068</v>
      </c>
      <c r="B2425" s="6">
        <v>47203</v>
      </c>
      <c r="C2425" s="6">
        <v>5</v>
      </c>
      <c r="D2425" s="6"/>
      <c r="E2425" s="6">
        <v>14</v>
      </c>
      <c r="F2425" s="6">
        <v>13</v>
      </c>
      <c r="G2425" s="6">
        <v>1</v>
      </c>
      <c r="H2425" s="6"/>
      <c r="I2425" s="24">
        <v>44476.921527777798</v>
      </c>
      <c r="J2425" s="6">
        <v>13</v>
      </c>
      <c r="K2425" s="6">
        <v>5</v>
      </c>
      <c r="L2425" s="6" t="str">
        <f>VLOOKUP(G2425,IDs!$Q$3:$R$22,2,0)</f>
        <v>New Delhi</v>
      </c>
      <c r="M2425" s="6">
        <f>VLOOKUP(E2425,IDs!$A$3:$C$161,3,0)</f>
        <v>6</v>
      </c>
      <c r="N2425" s="6" t="str">
        <f>VLOOKUP(M2425,IDs!$F$3:$G$17,2,0)</f>
        <v>Kidney Stone</v>
      </c>
    </row>
    <row r="2426" spans="1:14" ht="12.75">
      <c r="A2426" s="6" t="s">
        <v>2069</v>
      </c>
      <c r="B2426" s="6">
        <v>47204</v>
      </c>
      <c r="C2426" s="6">
        <v>5</v>
      </c>
      <c r="D2426" s="6"/>
      <c r="E2426" s="6">
        <v>39</v>
      </c>
      <c r="F2426" s="6">
        <v>13</v>
      </c>
      <c r="G2426" s="6">
        <v>2</v>
      </c>
      <c r="H2426" s="24">
        <v>44508</v>
      </c>
      <c r="I2426" s="24">
        <v>44476.923611111102</v>
      </c>
      <c r="J2426" s="6">
        <v>13</v>
      </c>
      <c r="K2426" s="6">
        <v>5</v>
      </c>
      <c r="L2426" s="6" t="str">
        <f>VLOOKUP(G2426,IDs!$Q$3:$R$22,2,0)</f>
        <v>Bangalore</v>
      </c>
      <c r="M2426" s="6">
        <f>VLOOKUP(E2426,IDs!$A$3:$C$161,3,0)</f>
        <v>2</v>
      </c>
      <c r="N2426" s="6" t="str">
        <f>VLOOKUP(M2426,IDs!$F$3:$G$17,2,0)</f>
        <v>Urology Circumcision</v>
      </c>
    </row>
    <row r="2427" spans="1:14" ht="12.75">
      <c r="A2427" s="6" t="s">
        <v>2070</v>
      </c>
      <c r="B2427" s="6">
        <v>47205</v>
      </c>
      <c r="C2427" s="6">
        <v>8</v>
      </c>
      <c r="D2427" s="6"/>
      <c r="E2427" s="6">
        <v>16</v>
      </c>
      <c r="F2427" s="6">
        <v>2</v>
      </c>
      <c r="G2427" s="6">
        <v>1</v>
      </c>
      <c r="H2427" s="23">
        <v>44492</v>
      </c>
      <c r="I2427" s="24">
        <v>44476.929166666698</v>
      </c>
      <c r="J2427" s="6">
        <v>2</v>
      </c>
      <c r="K2427" s="6">
        <v>8</v>
      </c>
      <c r="L2427" s="6" t="str">
        <f>VLOOKUP(G2427,IDs!$Q$3:$R$22,2,0)</f>
        <v>New Delhi</v>
      </c>
      <c r="M2427" s="6">
        <f>VLOOKUP(E2427,IDs!$A$3:$C$161,3,0)</f>
        <v>3</v>
      </c>
      <c r="N2427" s="6" t="str">
        <f>VLOOKUP(M2427,IDs!$F$3:$G$17,2,0)</f>
        <v>Laproscopy</v>
      </c>
    </row>
    <row r="2428" spans="1:14" ht="12.75">
      <c r="A2428" s="6" t="s">
        <v>2071</v>
      </c>
      <c r="B2428" s="6">
        <v>47206</v>
      </c>
      <c r="C2428" s="6">
        <v>5</v>
      </c>
      <c r="D2428" s="6" t="s">
        <v>49</v>
      </c>
      <c r="E2428" s="6">
        <v>2</v>
      </c>
      <c r="F2428" s="6">
        <v>13</v>
      </c>
      <c r="G2428" s="6">
        <v>1</v>
      </c>
      <c r="H2428" s="23">
        <v>44484</v>
      </c>
      <c r="I2428" s="24">
        <v>44476.932638888902</v>
      </c>
      <c r="J2428" s="6">
        <v>13</v>
      </c>
      <c r="K2428" s="6">
        <v>5</v>
      </c>
      <c r="L2428" s="6" t="str">
        <f>VLOOKUP(G2428,IDs!$Q$3:$R$22,2,0)</f>
        <v>New Delhi</v>
      </c>
      <c r="M2428" s="6">
        <f>VLOOKUP(E2428,IDs!$A$3:$C$161,3,0)</f>
        <v>1</v>
      </c>
      <c r="N2428" s="6" t="str">
        <f>VLOOKUP(M2428,IDs!$F$3:$G$17,2,0)</f>
        <v>Proctology</v>
      </c>
    </row>
    <row r="2429" spans="1:14" ht="12.75">
      <c r="A2429" s="6" t="s">
        <v>2072</v>
      </c>
      <c r="B2429" s="6">
        <v>47207</v>
      </c>
      <c r="C2429" s="6">
        <v>5</v>
      </c>
      <c r="D2429" s="6"/>
      <c r="E2429" s="6">
        <v>2</v>
      </c>
      <c r="F2429" s="6">
        <v>39</v>
      </c>
      <c r="G2429" s="6">
        <v>2</v>
      </c>
      <c r="H2429" s="6"/>
      <c r="I2429" s="24">
        <v>44476.933333333298</v>
      </c>
      <c r="J2429" s="6">
        <v>39</v>
      </c>
      <c r="K2429" s="6">
        <v>5</v>
      </c>
      <c r="L2429" s="6" t="str">
        <f>VLOOKUP(G2429,IDs!$Q$3:$R$22,2,0)</f>
        <v>Bangalore</v>
      </c>
      <c r="M2429" s="6">
        <f>VLOOKUP(E2429,IDs!$A$3:$C$161,3,0)</f>
        <v>1</v>
      </c>
      <c r="N2429" s="6" t="str">
        <f>VLOOKUP(M2429,IDs!$F$3:$G$17,2,0)</f>
        <v>Proctology</v>
      </c>
    </row>
    <row r="2430" spans="1:14" ht="12.75">
      <c r="A2430" s="6" t="s">
        <v>2073</v>
      </c>
      <c r="B2430" s="6">
        <v>47208</v>
      </c>
      <c r="C2430" s="6">
        <v>5</v>
      </c>
      <c r="D2430" s="6"/>
      <c r="E2430" s="6">
        <v>14</v>
      </c>
      <c r="F2430" s="6">
        <v>13</v>
      </c>
      <c r="G2430" s="6">
        <v>1</v>
      </c>
      <c r="H2430" s="6"/>
      <c r="I2430" s="24">
        <v>44476.936111111099</v>
      </c>
      <c r="J2430" s="6">
        <v>13</v>
      </c>
      <c r="K2430" s="6">
        <v>5</v>
      </c>
      <c r="L2430" s="6" t="str">
        <f>VLOOKUP(G2430,IDs!$Q$3:$R$22,2,0)</f>
        <v>New Delhi</v>
      </c>
      <c r="M2430" s="6">
        <f>VLOOKUP(E2430,IDs!$A$3:$C$161,3,0)</f>
        <v>6</v>
      </c>
      <c r="N2430" s="6" t="str">
        <f>VLOOKUP(M2430,IDs!$F$3:$G$17,2,0)</f>
        <v>Kidney Stone</v>
      </c>
    </row>
    <row r="2431" spans="1:14" ht="12.75">
      <c r="A2431" s="6" t="s">
        <v>300</v>
      </c>
      <c r="B2431" s="6">
        <v>47209</v>
      </c>
      <c r="C2431" s="6">
        <v>5</v>
      </c>
      <c r="D2431" s="6"/>
      <c r="E2431" s="6">
        <v>2</v>
      </c>
      <c r="F2431" s="6">
        <v>2</v>
      </c>
      <c r="G2431" s="6">
        <v>1</v>
      </c>
      <c r="H2431" s="6"/>
      <c r="I2431" s="24">
        <v>44476.936111111099</v>
      </c>
      <c r="J2431" s="6">
        <v>2</v>
      </c>
      <c r="K2431" s="6">
        <v>5</v>
      </c>
      <c r="L2431" s="6" t="str">
        <f>VLOOKUP(G2431,IDs!$Q$3:$R$22,2,0)</f>
        <v>New Delhi</v>
      </c>
      <c r="M2431" s="6">
        <f>VLOOKUP(E2431,IDs!$A$3:$C$161,3,0)</f>
        <v>1</v>
      </c>
      <c r="N2431" s="6" t="str">
        <f>VLOOKUP(M2431,IDs!$F$3:$G$17,2,0)</f>
        <v>Proctology</v>
      </c>
    </row>
    <row r="2432" spans="1:14" ht="12.75">
      <c r="A2432" s="6" t="s">
        <v>2074</v>
      </c>
      <c r="B2432" s="6">
        <v>47211</v>
      </c>
      <c r="C2432" s="6">
        <v>5</v>
      </c>
      <c r="D2432" s="6"/>
      <c r="E2432" s="6">
        <v>2</v>
      </c>
      <c r="F2432" s="6">
        <v>2</v>
      </c>
      <c r="G2432" s="6">
        <v>1</v>
      </c>
      <c r="H2432" s="6"/>
      <c r="I2432" s="24">
        <v>44476.938888888901</v>
      </c>
      <c r="J2432" s="6">
        <v>2</v>
      </c>
      <c r="K2432" s="6">
        <v>5</v>
      </c>
      <c r="L2432" s="6" t="str">
        <f>VLOOKUP(G2432,IDs!$Q$3:$R$22,2,0)</f>
        <v>New Delhi</v>
      </c>
      <c r="M2432" s="6">
        <f>VLOOKUP(E2432,IDs!$A$3:$C$161,3,0)</f>
        <v>1</v>
      </c>
      <c r="N2432" s="6" t="str">
        <f>VLOOKUP(M2432,IDs!$F$3:$G$17,2,0)</f>
        <v>Proctology</v>
      </c>
    </row>
    <row r="2433" spans="1:14" ht="12.75">
      <c r="A2433" s="6" t="s">
        <v>2075</v>
      </c>
      <c r="B2433" s="6">
        <v>47212</v>
      </c>
      <c r="C2433" s="6">
        <v>5</v>
      </c>
      <c r="D2433" s="6"/>
      <c r="E2433" s="6">
        <v>39</v>
      </c>
      <c r="F2433" s="6">
        <v>39</v>
      </c>
      <c r="G2433" s="6">
        <v>2</v>
      </c>
      <c r="H2433" s="6"/>
      <c r="I2433" s="24">
        <v>44476.952083333301</v>
      </c>
      <c r="J2433" s="6">
        <v>39</v>
      </c>
      <c r="K2433" s="6">
        <v>5</v>
      </c>
      <c r="L2433" s="6" t="str">
        <f>VLOOKUP(G2433,IDs!$Q$3:$R$22,2,0)</f>
        <v>Bangalore</v>
      </c>
      <c r="M2433" s="6">
        <f>VLOOKUP(E2433,IDs!$A$3:$C$161,3,0)</f>
        <v>2</v>
      </c>
      <c r="N2433" s="6" t="str">
        <f>VLOOKUP(M2433,IDs!$F$3:$G$17,2,0)</f>
        <v>Urology Circumcision</v>
      </c>
    </row>
    <row r="2434" spans="1:14" ht="12.75">
      <c r="A2434" s="6" t="s">
        <v>2076</v>
      </c>
      <c r="B2434" s="6">
        <v>47213</v>
      </c>
      <c r="C2434" s="6">
        <v>1</v>
      </c>
      <c r="D2434" s="6"/>
      <c r="E2434" s="6">
        <v>39</v>
      </c>
      <c r="F2434" s="6">
        <v>39</v>
      </c>
      <c r="G2434" s="6">
        <v>2</v>
      </c>
      <c r="H2434" s="6"/>
      <c r="I2434" s="24">
        <v>44476.953472222202</v>
      </c>
      <c r="J2434" s="6">
        <v>39</v>
      </c>
      <c r="K2434" s="6">
        <v>1</v>
      </c>
      <c r="L2434" s="6" t="str">
        <f>VLOOKUP(G2434,IDs!$Q$3:$R$22,2,0)</f>
        <v>Bangalore</v>
      </c>
      <c r="M2434" s="6">
        <f>VLOOKUP(E2434,IDs!$A$3:$C$161,3,0)</f>
        <v>2</v>
      </c>
      <c r="N2434" s="6" t="str">
        <f>VLOOKUP(M2434,IDs!$F$3:$G$17,2,0)</f>
        <v>Urology Circumcision</v>
      </c>
    </row>
    <row r="2435" spans="1:14" ht="12.75">
      <c r="A2435" s="6" t="s">
        <v>2077</v>
      </c>
      <c r="B2435" s="6">
        <v>47214</v>
      </c>
      <c r="C2435" s="6">
        <v>2</v>
      </c>
      <c r="D2435" s="6"/>
      <c r="E2435" s="6">
        <v>2</v>
      </c>
      <c r="F2435" s="6">
        <v>13</v>
      </c>
      <c r="G2435" s="6">
        <v>2</v>
      </c>
      <c r="H2435" s="6"/>
      <c r="I2435" s="24">
        <v>44476.961805555598</v>
      </c>
      <c r="J2435" s="6">
        <v>13</v>
      </c>
      <c r="K2435" s="6">
        <v>2</v>
      </c>
      <c r="L2435" s="6" t="str">
        <f>VLOOKUP(G2435,IDs!$Q$3:$R$22,2,0)</f>
        <v>Bangalore</v>
      </c>
      <c r="M2435" s="6">
        <f>VLOOKUP(E2435,IDs!$A$3:$C$161,3,0)</f>
        <v>1</v>
      </c>
      <c r="N2435" s="6" t="str">
        <f>VLOOKUP(M2435,IDs!$F$3:$G$17,2,0)</f>
        <v>Proctology</v>
      </c>
    </row>
    <row r="2436" spans="1:14" ht="12.75">
      <c r="A2436" s="6" t="s">
        <v>2078</v>
      </c>
      <c r="B2436" s="6">
        <v>47217</v>
      </c>
      <c r="C2436" s="6">
        <v>5</v>
      </c>
      <c r="D2436" s="6" t="s">
        <v>49</v>
      </c>
      <c r="E2436" s="6">
        <v>2</v>
      </c>
      <c r="F2436" s="6">
        <v>13</v>
      </c>
      <c r="G2436" s="6">
        <v>1</v>
      </c>
      <c r="H2436" s="23">
        <v>44510</v>
      </c>
      <c r="I2436" s="24">
        <v>44476.980555555601</v>
      </c>
      <c r="J2436" s="6">
        <v>13</v>
      </c>
      <c r="K2436" s="6">
        <v>5</v>
      </c>
      <c r="L2436" s="6" t="str">
        <f>VLOOKUP(G2436,IDs!$Q$3:$R$22,2,0)</f>
        <v>New Delhi</v>
      </c>
      <c r="M2436" s="6">
        <f>VLOOKUP(E2436,IDs!$A$3:$C$161,3,0)</f>
        <v>1</v>
      </c>
      <c r="N2436" s="6" t="str">
        <f>VLOOKUP(M2436,IDs!$F$3:$G$17,2,0)</f>
        <v>Proctology</v>
      </c>
    </row>
    <row r="2437" spans="1:14" ht="12.75">
      <c r="A2437" s="6" t="s">
        <v>2079</v>
      </c>
      <c r="B2437" s="6">
        <v>47219</v>
      </c>
      <c r="C2437" s="6">
        <v>1</v>
      </c>
      <c r="D2437" s="6"/>
      <c r="E2437" s="6">
        <v>39</v>
      </c>
      <c r="F2437" s="6">
        <v>12</v>
      </c>
      <c r="G2437" s="6">
        <v>8</v>
      </c>
      <c r="H2437" s="6"/>
      <c r="I2437" s="24">
        <v>44476.9819444444</v>
      </c>
      <c r="J2437" s="6">
        <v>12</v>
      </c>
      <c r="K2437" s="6">
        <v>1</v>
      </c>
      <c r="L2437" s="6" t="str">
        <f>VLOOKUP(G2437,IDs!$Q$3:$R$22,2,0)</f>
        <v xml:space="preserve">Tertiary </v>
      </c>
      <c r="M2437" s="6">
        <f>VLOOKUP(E2437,IDs!$A$3:$C$161,3,0)</f>
        <v>2</v>
      </c>
      <c r="N2437" s="6" t="str">
        <f>VLOOKUP(M2437,IDs!$F$3:$G$17,2,0)</f>
        <v>Urology Circumcision</v>
      </c>
    </row>
    <row r="2438" spans="1:14" ht="12.75">
      <c r="A2438" s="6" t="s">
        <v>2080</v>
      </c>
      <c r="B2438" s="6">
        <v>47220</v>
      </c>
      <c r="C2438" s="6">
        <v>1</v>
      </c>
      <c r="D2438" s="6" t="s">
        <v>49</v>
      </c>
      <c r="E2438" s="6">
        <v>39</v>
      </c>
      <c r="F2438" s="6">
        <v>13</v>
      </c>
      <c r="G2438" s="6">
        <v>1</v>
      </c>
      <c r="H2438" s="23">
        <v>44540</v>
      </c>
      <c r="I2438" s="24">
        <v>44476.984722222202</v>
      </c>
      <c r="J2438" s="6">
        <v>13</v>
      </c>
      <c r="K2438" s="6">
        <v>1</v>
      </c>
      <c r="L2438" s="6" t="str">
        <f>VLOOKUP(G2438,IDs!$Q$3:$R$22,2,0)</f>
        <v>New Delhi</v>
      </c>
      <c r="M2438" s="6">
        <f>VLOOKUP(E2438,IDs!$A$3:$C$161,3,0)</f>
        <v>2</v>
      </c>
      <c r="N2438" s="6" t="str">
        <f>VLOOKUP(M2438,IDs!$F$3:$G$17,2,0)</f>
        <v>Urology Circumcision</v>
      </c>
    </row>
    <row r="2439" spans="1:14" ht="12.75">
      <c r="A2439" s="6" t="s">
        <v>2081</v>
      </c>
      <c r="B2439" s="6">
        <v>47221</v>
      </c>
      <c r="C2439" s="6">
        <v>5</v>
      </c>
      <c r="D2439" s="6"/>
      <c r="E2439" s="6">
        <v>17</v>
      </c>
      <c r="F2439" s="6">
        <v>2</v>
      </c>
      <c r="G2439" s="6">
        <v>1</v>
      </c>
      <c r="H2439" s="6"/>
      <c r="I2439" s="24">
        <v>44476.986111111102</v>
      </c>
      <c r="J2439" s="6">
        <v>2</v>
      </c>
      <c r="K2439" s="6">
        <v>5</v>
      </c>
      <c r="L2439" s="6" t="str">
        <f>VLOOKUP(G2439,IDs!$Q$3:$R$22,2,0)</f>
        <v>New Delhi</v>
      </c>
      <c r="M2439" s="6">
        <f>VLOOKUP(E2439,IDs!$A$3:$C$161,3,0)</f>
        <v>7</v>
      </c>
      <c r="N2439" s="6" t="str">
        <f>VLOOKUP(M2439,IDs!$F$3:$G$17,2,0)</f>
        <v>Cosmetic</v>
      </c>
    </row>
    <row r="2440" spans="1:14" ht="12.75">
      <c r="A2440" s="6" t="s">
        <v>2082</v>
      </c>
      <c r="B2440" s="6">
        <v>47224</v>
      </c>
      <c r="C2440" s="6">
        <v>5</v>
      </c>
      <c r="D2440" s="6"/>
      <c r="E2440" s="6">
        <v>17</v>
      </c>
      <c r="F2440" s="6">
        <v>4</v>
      </c>
      <c r="G2440" s="6">
        <v>20</v>
      </c>
      <c r="H2440" s="24">
        <v>44722</v>
      </c>
      <c r="I2440" s="24">
        <v>44476.988194444399</v>
      </c>
      <c r="J2440" s="6">
        <v>4</v>
      </c>
      <c r="K2440" s="6">
        <v>5</v>
      </c>
      <c r="L2440" s="6" t="str">
        <f>VLOOKUP(G2440,IDs!$Q$3:$R$22,2,0)</f>
        <v>Ahmedabad</v>
      </c>
      <c r="M2440" s="6">
        <f>VLOOKUP(E2440,IDs!$A$3:$C$161,3,0)</f>
        <v>7</v>
      </c>
      <c r="N2440" s="6" t="str">
        <f>VLOOKUP(M2440,IDs!$F$3:$G$17,2,0)</f>
        <v>Cosmetic</v>
      </c>
    </row>
    <row r="2441" spans="1:14" ht="12.75">
      <c r="A2441" s="6" t="s">
        <v>2083</v>
      </c>
      <c r="B2441" s="6">
        <v>47228</v>
      </c>
      <c r="C2441" s="6">
        <v>5</v>
      </c>
      <c r="D2441" s="6"/>
      <c r="E2441" s="6">
        <v>14</v>
      </c>
      <c r="F2441" s="6">
        <v>13</v>
      </c>
      <c r="G2441" s="6">
        <v>2</v>
      </c>
      <c r="H2441" s="6"/>
      <c r="I2441" s="24">
        <v>44477.002083333296</v>
      </c>
      <c r="J2441" s="6">
        <v>13</v>
      </c>
      <c r="K2441" s="6">
        <v>5</v>
      </c>
      <c r="L2441" s="6" t="str">
        <f>VLOOKUP(G2441,IDs!$Q$3:$R$22,2,0)</f>
        <v>Bangalore</v>
      </c>
      <c r="M2441" s="6">
        <f>VLOOKUP(E2441,IDs!$A$3:$C$161,3,0)</f>
        <v>6</v>
      </c>
      <c r="N2441" s="6" t="str">
        <f>VLOOKUP(M2441,IDs!$F$3:$G$17,2,0)</f>
        <v>Kidney Stone</v>
      </c>
    </row>
    <row r="2442" spans="1:14" ht="12.75">
      <c r="A2442" s="6" t="s">
        <v>2084</v>
      </c>
      <c r="B2442" s="6">
        <v>47229</v>
      </c>
      <c r="C2442" s="6">
        <v>1</v>
      </c>
      <c r="D2442" s="6"/>
      <c r="E2442" s="6">
        <v>39</v>
      </c>
      <c r="F2442" s="6">
        <v>2</v>
      </c>
      <c r="G2442" s="6">
        <v>1</v>
      </c>
      <c r="H2442" s="6"/>
      <c r="I2442" s="24">
        <v>44477.004861111098</v>
      </c>
      <c r="J2442" s="6">
        <v>2</v>
      </c>
      <c r="K2442" s="6">
        <v>1</v>
      </c>
      <c r="L2442" s="6" t="str">
        <f>VLOOKUP(G2442,IDs!$Q$3:$R$22,2,0)</f>
        <v>New Delhi</v>
      </c>
      <c r="M2442" s="6">
        <f>VLOOKUP(E2442,IDs!$A$3:$C$161,3,0)</f>
        <v>2</v>
      </c>
      <c r="N2442" s="6" t="str">
        <f>VLOOKUP(M2442,IDs!$F$3:$G$17,2,0)</f>
        <v>Urology Circumcision</v>
      </c>
    </row>
    <row r="2443" spans="1:14" ht="12.75">
      <c r="A2443" s="6" t="s">
        <v>1878</v>
      </c>
      <c r="B2443" s="6">
        <v>47231</v>
      </c>
      <c r="C2443" s="6">
        <v>8</v>
      </c>
      <c r="D2443" s="6"/>
      <c r="E2443" s="6">
        <v>39</v>
      </c>
      <c r="F2443" s="6">
        <v>2</v>
      </c>
      <c r="G2443" s="6">
        <v>3</v>
      </c>
      <c r="H2443" s="6"/>
      <c r="I2443" s="24">
        <v>44477.012499999997</v>
      </c>
      <c r="J2443" s="6">
        <v>2</v>
      </c>
      <c r="K2443" s="6">
        <v>8</v>
      </c>
      <c r="L2443" s="6" t="str">
        <f>VLOOKUP(G2443,IDs!$Q$3:$R$22,2,0)</f>
        <v>Mumbai</v>
      </c>
      <c r="M2443" s="6">
        <f>VLOOKUP(E2443,IDs!$A$3:$C$161,3,0)</f>
        <v>2</v>
      </c>
      <c r="N2443" s="6" t="str">
        <f>VLOOKUP(M2443,IDs!$F$3:$G$17,2,0)</f>
        <v>Urology Circumcision</v>
      </c>
    </row>
    <row r="2444" spans="1:14" ht="12.75">
      <c r="A2444" s="6" t="s">
        <v>2085</v>
      </c>
      <c r="B2444" s="6">
        <v>47232</v>
      </c>
      <c r="C2444" s="6">
        <v>8</v>
      </c>
      <c r="D2444" s="6"/>
      <c r="E2444" s="6">
        <v>15</v>
      </c>
      <c r="F2444" s="6">
        <v>2</v>
      </c>
      <c r="G2444" s="6">
        <v>3</v>
      </c>
      <c r="H2444" s="6"/>
      <c r="I2444" s="24">
        <v>44477.014583333301</v>
      </c>
      <c r="J2444" s="6">
        <v>2</v>
      </c>
      <c r="K2444" s="6">
        <v>8</v>
      </c>
      <c r="L2444" s="6" t="str">
        <f>VLOOKUP(G2444,IDs!$Q$3:$R$22,2,0)</f>
        <v>Mumbai</v>
      </c>
      <c r="M2444" s="6">
        <f>VLOOKUP(E2444,IDs!$A$3:$C$161,3,0)</f>
        <v>3</v>
      </c>
      <c r="N2444" s="6" t="str">
        <f>VLOOKUP(M2444,IDs!$F$3:$G$17,2,0)</f>
        <v>Laproscopy</v>
      </c>
    </row>
    <row r="2445" spans="1:14" ht="12.75">
      <c r="A2445" s="6" t="s">
        <v>2086</v>
      </c>
      <c r="B2445" s="6">
        <v>47233</v>
      </c>
      <c r="C2445" s="6">
        <v>8</v>
      </c>
      <c r="D2445" s="6"/>
      <c r="E2445" s="6">
        <v>18</v>
      </c>
      <c r="F2445" s="6">
        <v>13</v>
      </c>
      <c r="G2445" s="6">
        <v>8</v>
      </c>
      <c r="H2445" s="6"/>
      <c r="I2445" s="24">
        <v>44477.016666666699</v>
      </c>
      <c r="J2445" s="6">
        <v>13</v>
      </c>
      <c r="K2445" s="6">
        <v>8</v>
      </c>
      <c r="L2445" s="6" t="str">
        <f>VLOOKUP(G2445,IDs!$Q$3:$R$22,2,0)</f>
        <v xml:space="preserve">Tertiary </v>
      </c>
      <c r="M2445" s="6">
        <f>VLOOKUP(E2445,IDs!$A$3:$C$161,3,0)</f>
        <v>5</v>
      </c>
      <c r="N2445" s="6" t="str">
        <f>VLOOKUP(M2445,IDs!$F$3:$G$17,2,0)</f>
        <v>Vascular</v>
      </c>
    </row>
    <row r="2446" spans="1:14" ht="12.75">
      <c r="A2446" s="6" t="s">
        <v>2087</v>
      </c>
      <c r="B2446" s="6">
        <v>47234</v>
      </c>
      <c r="C2446" s="6">
        <v>8</v>
      </c>
      <c r="D2446" s="6"/>
      <c r="E2446" s="6">
        <v>39</v>
      </c>
      <c r="F2446" s="6">
        <v>2</v>
      </c>
      <c r="G2446" s="6">
        <v>2</v>
      </c>
      <c r="H2446" s="6"/>
      <c r="I2446" s="24">
        <v>44477.017361111102</v>
      </c>
      <c r="J2446" s="6">
        <v>2</v>
      </c>
      <c r="K2446" s="6">
        <v>8</v>
      </c>
      <c r="L2446" s="6" t="str">
        <f>VLOOKUP(G2446,IDs!$Q$3:$R$22,2,0)</f>
        <v>Bangalore</v>
      </c>
      <c r="M2446" s="6">
        <f>VLOOKUP(E2446,IDs!$A$3:$C$161,3,0)</f>
        <v>2</v>
      </c>
      <c r="N2446" s="6" t="str">
        <f>VLOOKUP(M2446,IDs!$F$3:$G$17,2,0)</f>
        <v>Urology Circumcision</v>
      </c>
    </row>
    <row r="2447" spans="1:14" ht="12.75">
      <c r="A2447" s="6" t="s">
        <v>2088</v>
      </c>
      <c r="B2447" s="6">
        <v>47235</v>
      </c>
      <c r="C2447" s="6">
        <v>8</v>
      </c>
      <c r="D2447" s="6"/>
      <c r="E2447" s="6">
        <v>14</v>
      </c>
      <c r="F2447" s="6">
        <v>2</v>
      </c>
      <c r="G2447" s="6">
        <v>2</v>
      </c>
      <c r="H2447" s="6"/>
      <c r="I2447" s="24">
        <v>44477.018750000003</v>
      </c>
      <c r="J2447" s="6">
        <v>2</v>
      </c>
      <c r="K2447" s="6">
        <v>8</v>
      </c>
      <c r="L2447" s="6" t="str">
        <f>VLOOKUP(G2447,IDs!$Q$3:$R$22,2,0)</f>
        <v>Bangalore</v>
      </c>
      <c r="M2447" s="6">
        <f>VLOOKUP(E2447,IDs!$A$3:$C$161,3,0)</f>
        <v>6</v>
      </c>
      <c r="N2447" s="6" t="str">
        <f>VLOOKUP(M2447,IDs!$F$3:$G$17,2,0)</f>
        <v>Kidney Stone</v>
      </c>
    </row>
    <row r="2448" spans="1:14" ht="12.75">
      <c r="A2448" s="6" t="s">
        <v>2089</v>
      </c>
      <c r="B2448" s="6">
        <v>47236</v>
      </c>
      <c r="C2448" s="6">
        <v>2</v>
      </c>
      <c r="D2448" s="6"/>
      <c r="E2448" s="6">
        <v>37</v>
      </c>
      <c r="F2448" s="6">
        <v>2</v>
      </c>
      <c r="G2448" s="6">
        <v>6</v>
      </c>
      <c r="H2448" s="6"/>
      <c r="I2448" s="24">
        <v>44477.020833333299</v>
      </c>
      <c r="J2448" s="6">
        <v>2</v>
      </c>
      <c r="K2448" s="6">
        <v>2</v>
      </c>
      <c r="L2448" s="6" t="str">
        <f>VLOOKUP(G2448,IDs!$Q$3:$R$22,2,0)</f>
        <v>Pune</v>
      </c>
      <c r="M2448" s="6">
        <f>VLOOKUP(E2448,IDs!$A$3:$C$161,3,0)</f>
        <v>0</v>
      </c>
      <c r="N2448" s="6" t="str">
        <f>VLOOKUP(M2448,IDs!$F$3:$G$17,2,0)</f>
        <v>Not Assigned</v>
      </c>
    </row>
    <row r="2449" spans="1:14" ht="12.75">
      <c r="A2449" s="6" t="s">
        <v>2090</v>
      </c>
      <c r="B2449" s="6">
        <v>47237</v>
      </c>
      <c r="C2449" s="6">
        <v>8</v>
      </c>
      <c r="D2449" s="6"/>
      <c r="E2449" s="6">
        <v>14</v>
      </c>
      <c r="F2449" s="6">
        <v>2</v>
      </c>
      <c r="G2449" s="6">
        <v>1</v>
      </c>
      <c r="H2449" s="6"/>
      <c r="I2449" s="24">
        <v>44477.022916666698</v>
      </c>
      <c r="J2449" s="6">
        <v>2</v>
      </c>
      <c r="K2449" s="6">
        <v>8</v>
      </c>
      <c r="L2449" s="6" t="str">
        <f>VLOOKUP(G2449,IDs!$Q$3:$R$22,2,0)</f>
        <v>New Delhi</v>
      </c>
      <c r="M2449" s="6">
        <f>VLOOKUP(E2449,IDs!$A$3:$C$161,3,0)</f>
        <v>6</v>
      </c>
      <c r="N2449" s="6" t="str">
        <f>VLOOKUP(M2449,IDs!$F$3:$G$17,2,0)</f>
        <v>Kidney Stone</v>
      </c>
    </row>
    <row r="2450" spans="1:14" ht="12.75">
      <c r="A2450" s="6" t="s">
        <v>2091</v>
      </c>
      <c r="B2450" s="6">
        <v>47238</v>
      </c>
      <c r="C2450" s="6">
        <v>2</v>
      </c>
      <c r="D2450" s="6"/>
      <c r="E2450" s="6">
        <v>37</v>
      </c>
      <c r="F2450" s="6">
        <v>2</v>
      </c>
      <c r="G2450" s="6">
        <v>3</v>
      </c>
      <c r="H2450" s="6"/>
      <c r="I2450" s="24">
        <v>44477.03125</v>
      </c>
      <c r="J2450" s="6">
        <v>2</v>
      </c>
      <c r="K2450" s="6">
        <v>2</v>
      </c>
      <c r="L2450" s="6" t="str">
        <f>VLOOKUP(G2450,IDs!$Q$3:$R$22,2,0)</f>
        <v>Mumbai</v>
      </c>
      <c r="M2450" s="6">
        <f>VLOOKUP(E2450,IDs!$A$3:$C$161,3,0)</f>
        <v>0</v>
      </c>
      <c r="N2450" s="6" t="str">
        <f>VLOOKUP(M2450,IDs!$F$3:$G$17,2,0)</f>
        <v>Not Assigned</v>
      </c>
    </row>
    <row r="2451" spans="1:14" ht="12.75">
      <c r="A2451" s="6" t="s">
        <v>2092</v>
      </c>
      <c r="B2451" s="6">
        <v>47239</v>
      </c>
      <c r="C2451" s="6">
        <v>1</v>
      </c>
      <c r="D2451" s="6"/>
      <c r="E2451" s="6">
        <v>17</v>
      </c>
      <c r="F2451" s="6">
        <v>4</v>
      </c>
      <c r="G2451" s="6">
        <v>20</v>
      </c>
      <c r="H2451" s="24">
        <v>44722</v>
      </c>
      <c r="I2451" s="24">
        <v>44477.034722222197</v>
      </c>
      <c r="J2451" s="6">
        <v>4</v>
      </c>
      <c r="K2451" s="6">
        <v>1</v>
      </c>
      <c r="L2451" s="6" t="str">
        <f>VLOOKUP(G2451,IDs!$Q$3:$R$22,2,0)</f>
        <v>Ahmedabad</v>
      </c>
      <c r="M2451" s="6">
        <f>VLOOKUP(E2451,IDs!$A$3:$C$161,3,0)</f>
        <v>7</v>
      </c>
      <c r="N2451" s="6" t="str">
        <f>VLOOKUP(M2451,IDs!$F$3:$G$17,2,0)</f>
        <v>Cosmetic</v>
      </c>
    </row>
    <row r="2452" spans="1:14" ht="12.75">
      <c r="A2452" s="6" t="s">
        <v>2093</v>
      </c>
      <c r="B2452" s="6">
        <v>47240</v>
      </c>
      <c r="C2452" s="6">
        <v>1</v>
      </c>
      <c r="D2452" s="6"/>
      <c r="E2452" s="6">
        <v>18</v>
      </c>
      <c r="F2452" s="6">
        <v>3</v>
      </c>
      <c r="G2452" s="6">
        <v>2</v>
      </c>
      <c r="H2452" s="6"/>
      <c r="I2452" s="24">
        <v>44477.035416666702</v>
      </c>
      <c r="J2452" s="6">
        <v>3</v>
      </c>
      <c r="K2452" s="6">
        <v>1</v>
      </c>
      <c r="L2452" s="6" t="str">
        <f>VLOOKUP(G2452,IDs!$Q$3:$R$22,2,0)</f>
        <v>Bangalore</v>
      </c>
      <c r="M2452" s="6">
        <f>VLOOKUP(E2452,IDs!$A$3:$C$161,3,0)</f>
        <v>5</v>
      </c>
      <c r="N2452" s="6" t="str">
        <f>VLOOKUP(M2452,IDs!$F$3:$G$17,2,0)</f>
        <v>Vascular</v>
      </c>
    </row>
    <row r="2453" spans="1:14" ht="12.75">
      <c r="A2453" s="6" t="s">
        <v>2094</v>
      </c>
      <c r="B2453" s="6">
        <v>47244</v>
      </c>
      <c r="C2453" s="6">
        <v>5</v>
      </c>
      <c r="D2453" s="6" t="s">
        <v>54</v>
      </c>
      <c r="E2453" s="6">
        <v>24</v>
      </c>
      <c r="F2453" s="6">
        <v>34</v>
      </c>
      <c r="G2453" s="6">
        <v>1</v>
      </c>
      <c r="H2453" s="23">
        <v>44489</v>
      </c>
      <c r="I2453" s="24">
        <v>44477.061805555597</v>
      </c>
      <c r="J2453" s="6">
        <v>34</v>
      </c>
      <c r="K2453" s="6">
        <v>5</v>
      </c>
      <c r="L2453" s="6" t="str">
        <f>VLOOKUP(G2453,IDs!$Q$3:$R$22,2,0)</f>
        <v>New Delhi</v>
      </c>
      <c r="M2453" s="6">
        <f>VLOOKUP(E2453,IDs!$A$3:$C$161,3,0)</f>
        <v>1</v>
      </c>
      <c r="N2453" s="6" t="str">
        <f>VLOOKUP(M2453,IDs!$F$3:$G$17,2,0)</f>
        <v>Proctology</v>
      </c>
    </row>
    <row r="2454" spans="1:14" ht="12.75">
      <c r="A2454" s="6" t="s">
        <v>2095</v>
      </c>
      <c r="B2454" s="6">
        <v>47245</v>
      </c>
      <c r="C2454" s="6">
        <v>1</v>
      </c>
      <c r="D2454" s="6"/>
      <c r="E2454" s="6">
        <v>19</v>
      </c>
      <c r="F2454" s="6">
        <v>12</v>
      </c>
      <c r="G2454" s="6">
        <v>4</v>
      </c>
      <c r="H2454" s="6"/>
      <c r="I2454" s="24">
        <v>44477.065277777801</v>
      </c>
      <c r="J2454" s="6">
        <v>12</v>
      </c>
      <c r="K2454" s="6">
        <v>1</v>
      </c>
      <c r="L2454" s="6" t="str">
        <f>VLOOKUP(G2454,IDs!$Q$3:$R$22,2,0)</f>
        <v>Hyderabad</v>
      </c>
      <c r="M2454" s="6">
        <f>VLOOKUP(E2454,IDs!$A$3:$C$161,3,0)</f>
        <v>1</v>
      </c>
      <c r="N2454" s="6" t="str">
        <f>VLOOKUP(M2454,IDs!$F$3:$G$17,2,0)</f>
        <v>Proctology</v>
      </c>
    </row>
    <row r="2455" spans="1:14" ht="12.75">
      <c r="A2455" s="6" t="s">
        <v>2095</v>
      </c>
      <c r="B2455" s="6">
        <v>47246</v>
      </c>
      <c r="C2455" s="6">
        <v>2</v>
      </c>
      <c r="D2455" s="6"/>
      <c r="E2455" s="6">
        <v>37</v>
      </c>
      <c r="F2455" s="6">
        <v>12</v>
      </c>
      <c r="G2455" s="6">
        <v>4</v>
      </c>
      <c r="H2455" s="6"/>
      <c r="I2455" s="24">
        <v>44477.065972222197</v>
      </c>
      <c r="J2455" s="6">
        <v>12</v>
      </c>
      <c r="K2455" s="6">
        <v>2</v>
      </c>
      <c r="L2455" s="6" t="str">
        <f>VLOOKUP(G2455,IDs!$Q$3:$R$22,2,0)</f>
        <v>Hyderabad</v>
      </c>
      <c r="M2455" s="6">
        <f>VLOOKUP(E2455,IDs!$A$3:$C$161,3,0)</f>
        <v>0</v>
      </c>
      <c r="N2455" s="6" t="str">
        <f>VLOOKUP(M2455,IDs!$F$3:$G$17,2,0)</f>
        <v>Not Assigned</v>
      </c>
    </row>
    <row r="2456" spans="1:14" ht="12.75">
      <c r="A2456" s="6" t="s">
        <v>2096</v>
      </c>
      <c r="B2456" s="6">
        <v>47247</v>
      </c>
      <c r="C2456" s="6">
        <v>1</v>
      </c>
      <c r="D2456" s="6"/>
      <c r="E2456" s="6">
        <v>7</v>
      </c>
      <c r="F2456" s="6">
        <v>2</v>
      </c>
      <c r="G2456" s="6">
        <v>3</v>
      </c>
      <c r="H2456" s="6"/>
      <c r="I2456" s="24">
        <v>44477.0715277778</v>
      </c>
      <c r="J2456" s="6">
        <v>2</v>
      </c>
      <c r="K2456" s="6">
        <v>1</v>
      </c>
      <c r="L2456" s="6" t="str">
        <f>VLOOKUP(G2456,IDs!$Q$3:$R$22,2,0)</f>
        <v>Mumbai</v>
      </c>
      <c r="M2456" s="6">
        <f>VLOOKUP(E2456,IDs!$A$3:$C$161,3,0)</f>
        <v>9</v>
      </c>
      <c r="N2456" s="6" t="str">
        <f>VLOOKUP(M2456,IDs!$F$3:$G$17,2,0)</f>
        <v>Ophthalmology</v>
      </c>
    </row>
    <row r="2457" spans="1:14" ht="12.75">
      <c r="A2457" s="6" t="s">
        <v>2097</v>
      </c>
      <c r="B2457" s="6">
        <v>47248</v>
      </c>
      <c r="C2457" s="6">
        <v>1</v>
      </c>
      <c r="D2457" s="6"/>
      <c r="E2457" s="6">
        <v>14</v>
      </c>
      <c r="F2457" s="6">
        <v>2</v>
      </c>
      <c r="G2457" s="6">
        <v>1</v>
      </c>
      <c r="H2457" s="6"/>
      <c r="I2457" s="24">
        <v>44477.085416666698</v>
      </c>
      <c r="J2457" s="6">
        <v>2</v>
      </c>
      <c r="K2457" s="6">
        <v>1</v>
      </c>
      <c r="L2457" s="6" t="str">
        <f>VLOOKUP(G2457,IDs!$Q$3:$R$22,2,0)</f>
        <v>New Delhi</v>
      </c>
      <c r="M2457" s="6">
        <f>VLOOKUP(E2457,IDs!$A$3:$C$161,3,0)</f>
        <v>6</v>
      </c>
      <c r="N2457" s="6" t="str">
        <f>VLOOKUP(M2457,IDs!$F$3:$G$17,2,0)</f>
        <v>Kidney Stone</v>
      </c>
    </row>
    <row r="2458" spans="1:14" ht="12.75">
      <c r="A2458" s="6" t="s">
        <v>2098</v>
      </c>
      <c r="B2458" s="6">
        <v>47249</v>
      </c>
      <c r="C2458" s="6">
        <v>2</v>
      </c>
      <c r="D2458" s="6"/>
      <c r="E2458" s="6">
        <v>37</v>
      </c>
      <c r="F2458" s="6">
        <v>2</v>
      </c>
      <c r="G2458" s="6">
        <v>3</v>
      </c>
      <c r="H2458" s="6"/>
      <c r="I2458" s="24">
        <v>44477.090277777803</v>
      </c>
      <c r="J2458" s="6">
        <v>2</v>
      </c>
      <c r="K2458" s="6">
        <v>2</v>
      </c>
      <c r="L2458" s="6" t="str">
        <f>VLOOKUP(G2458,IDs!$Q$3:$R$22,2,0)</f>
        <v>Mumbai</v>
      </c>
      <c r="M2458" s="6">
        <f>VLOOKUP(E2458,IDs!$A$3:$C$161,3,0)</f>
        <v>0</v>
      </c>
      <c r="N2458" s="6" t="str">
        <f>VLOOKUP(M2458,IDs!$F$3:$G$17,2,0)</f>
        <v>Not Assigned</v>
      </c>
    </row>
    <row r="2459" spans="1:14" ht="12.75">
      <c r="A2459" s="6" t="s">
        <v>2099</v>
      </c>
      <c r="B2459" s="6">
        <v>47250</v>
      </c>
      <c r="C2459" s="6">
        <v>5</v>
      </c>
      <c r="D2459" s="6"/>
      <c r="E2459" s="6">
        <v>39</v>
      </c>
      <c r="F2459" s="6">
        <v>2</v>
      </c>
      <c r="G2459" s="6">
        <v>1</v>
      </c>
      <c r="H2459" s="6"/>
      <c r="I2459" s="24">
        <v>44477.099305555603</v>
      </c>
      <c r="J2459" s="6">
        <v>2</v>
      </c>
      <c r="K2459" s="6">
        <v>5</v>
      </c>
      <c r="L2459" s="6" t="str">
        <f>VLOOKUP(G2459,IDs!$Q$3:$R$22,2,0)</f>
        <v>New Delhi</v>
      </c>
      <c r="M2459" s="6">
        <f>VLOOKUP(E2459,IDs!$A$3:$C$161,3,0)</f>
        <v>2</v>
      </c>
      <c r="N2459" s="6" t="str">
        <f>VLOOKUP(M2459,IDs!$F$3:$G$17,2,0)</f>
        <v>Urology Circumcision</v>
      </c>
    </row>
    <row r="2460" spans="1:14" ht="12.75">
      <c r="A2460" s="6" t="s">
        <v>2100</v>
      </c>
      <c r="B2460" s="6">
        <v>47251</v>
      </c>
      <c r="C2460" s="6">
        <v>1</v>
      </c>
      <c r="D2460" s="6" t="s">
        <v>49</v>
      </c>
      <c r="E2460" s="6">
        <v>39</v>
      </c>
      <c r="F2460" s="6">
        <v>13</v>
      </c>
      <c r="G2460" s="6">
        <v>8</v>
      </c>
      <c r="H2460" s="23">
        <v>44559</v>
      </c>
      <c r="I2460" s="24">
        <v>44477.104861111096</v>
      </c>
      <c r="J2460" s="6">
        <v>13</v>
      </c>
      <c r="K2460" s="6">
        <v>1</v>
      </c>
      <c r="L2460" s="6" t="str">
        <f>VLOOKUP(G2460,IDs!$Q$3:$R$22,2,0)</f>
        <v xml:space="preserve">Tertiary </v>
      </c>
      <c r="M2460" s="6">
        <f>VLOOKUP(E2460,IDs!$A$3:$C$161,3,0)</f>
        <v>2</v>
      </c>
      <c r="N2460" s="6" t="str">
        <f>VLOOKUP(M2460,IDs!$F$3:$G$17,2,0)</f>
        <v>Urology Circumcision</v>
      </c>
    </row>
    <row r="2461" spans="1:14" ht="12.75">
      <c r="A2461" s="6" t="s">
        <v>2101</v>
      </c>
      <c r="B2461" s="6">
        <v>47256</v>
      </c>
      <c r="C2461" s="6">
        <v>1</v>
      </c>
      <c r="D2461" s="6"/>
      <c r="E2461" s="6">
        <v>20</v>
      </c>
      <c r="F2461" s="6">
        <v>51</v>
      </c>
      <c r="G2461" s="6">
        <v>1</v>
      </c>
      <c r="H2461" s="24">
        <v>44477</v>
      </c>
      <c r="I2461" s="24">
        <v>44477.1430555556</v>
      </c>
      <c r="J2461" s="6">
        <v>51</v>
      </c>
      <c r="K2461" s="6">
        <v>1</v>
      </c>
      <c r="L2461" s="6" t="str">
        <f>VLOOKUP(G2461,IDs!$Q$3:$R$22,2,0)</f>
        <v>New Delhi</v>
      </c>
      <c r="M2461" s="6">
        <f>VLOOKUP(E2461,IDs!$A$3:$C$161,3,0)</f>
        <v>1</v>
      </c>
      <c r="N2461" s="6" t="str">
        <f>VLOOKUP(M2461,IDs!$F$3:$G$17,2,0)</f>
        <v>Proctology</v>
      </c>
    </row>
    <row r="2462" spans="1:14" ht="12.75">
      <c r="A2462" s="6" t="s">
        <v>2102</v>
      </c>
      <c r="B2462" s="6">
        <v>47257</v>
      </c>
      <c r="C2462" s="6">
        <v>1</v>
      </c>
      <c r="D2462" s="6" t="s">
        <v>49</v>
      </c>
      <c r="E2462" s="6">
        <v>16</v>
      </c>
      <c r="F2462" s="6">
        <v>13</v>
      </c>
      <c r="G2462" s="6">
        <v>11</v>
      </c>
      <c r="H2462" s="6"/>
      <c r="I2462" s="24">
        <v>44477.145138888904</v>
      </c>
      <c r="J2462" s="6">
        <v>13</v>
      </c>
      <c r="K2462" s="6">
        <v>1</v>
      </c>
      <c r="L2462" s="6" t="str">
        <f>VLOOKUP(G2462,IDs!$Q$3:$R$22,2,0)</f>
        <v>Chennai</v>
      </c>
      <c r="M2462" s="6">
        <f>VLOOKUP(E2462,IDs!$A$3:$C$161,3,0)</f>
        <v>3</v>
      </c>
      <c r="N2462" s="6" t="str">
        <f>VLOOKUP(M2462,IDs!$F$3:$G$17,2,0)</f>
        <v>Laproscopy</v>
      </c>
    </row>
    <row r="2463" spans="1:14" ht="12.75">
      <c r="A2463" s="6" t="s">
        <v>2103</v>
      </c>
      <c r="B2463" s="6">
        <v>47258</v>
      </c>
      <c r="C2463" s="6">
        <v>5</v>
      </c>
      <c r="D2463" s="6"/>
      <c r="E2463" s="6">
        <v>14</v>
      </c>
      <c r="F2463" s="6">
        <v>2</v>
      </c>
      <c r="G2463" s="6">
        <v>1</v>
      </c>
      <c r="H2463" s="6"/>
      <c r="I2463" s="24">
        <v>44477.155555555597</v>
      </c>
      <c r="J2463" s="6">
        <v>2</v>
      </c>
      <c r="K2463" s="6">
        <v>5</v>
      </c>
      <c r="L2463" s="6" t="str">
        <f>VLOOKUP(G2463,IDs!$Q$3:$R$22,2,0)</f>
        <v>New Delhi</v>
      </c>
      <c r="M2463" s="6">
        <f>VLOOKUP(E2463,IDs!$A$3:$C$161,3,0)</f>
        <v>6</v>
      </c>
      <c r="N2463" s="6" t="str">
        <f>VLOOKUP(M2463,IDs!$F$3:$G$17,2,0)</f>
        <v>Kidney Stone</v>
      </c>
    </row>
    <row r="2464" spans="1:14" ht="12.75">
      <c r="A2464" s="6" t="s">
        <v>2104</v>
      </c>
      <c r="B2464" s="6">
        <v>47259</v>
      </c>
      <c r="C2464" s="6">
        <v>1</v>
      </c>
      <c r="D2464" s="6" t="s">
        <v>54</v>
      </c>
      <c r="E2464" s="6">
        <v>53</v>
      </c>
      <c r="F2464" s="6">
        <v>59</v>
      </c>
      <c r="G2464" s="6">
        <v>2</v>
      </c>
      <c r="H2464" s="24">
        <v>44795</v>
      </c>
      <c r="I2464" s="24">
        <v>44477.204861111102</v>
      </c>
      <c r="J2464" s="6">
        <v>59</v>
      </c>
      <c r="K2464" s="6">
        <v>1</v>
      </c>
      <c r="L2464" s="6" t="str">
        <f>VLOOKUP(G2464,IDs!$Q$3:$R$22,2,0)</f>
        <v>Bangalore</v>
      </c>
      <c r="M2464" s="6">
        <f>VLOOKUP(E2464,IDs!$A$3:$C$161,3,0)</f>
        <v>7</v>
      </c>
      <c r="N2464" s="6" t="str">
        <f>VLOOKUP(M2464,IDs!$F$3:$G$17,2,0)</f>
        <v>Cosmetic</v>
      </c>
    </row>
    <row r="2465" spans="1:14" ht="12.75">
      <c r="A2465" s="6" t="s">
        <v>1290</v>
      </c>
      <c r="B2465" s="6">
        <v>47260</v>
      </c>
      <c r="C2465" s="6">
        <v>5</v>
      </c>
      <c r="D2465" s="6"/>
      <c r="E2465" s="6">
        <v>39</v>
      </c>
      <c r="F2465" s="6">
        <v>12</v>
      </c>
      <c r="G2465" s="6">
        <v>2</v>
      </c>
      <c r="H2465" s="6"/>
      <c r="I2465" s="24">
        <v>44477.223611111098</v>
      </c>
      <c r="J2465" s="6">
        <v>12</v>
      </c>
      <c r="K2465" s="6">
        <v>5</v>
      </c>
      <c r="L2465" s="6" t="str">
        <f>VLOOKUP(G2465,IDs!$Q$3:$R$22,2,0)</f>
        <v>Bangalore</v>
      </c>
      <c r="M2465" s="6">
        <f>VLOOKUP(E2465,IDs!$A$3:$C$161,3,0)</f>
        <v>2</v>
      </c>
      <c r="N2465" s="6" t="str">
        <f>VLOOKUP(M2465,IDs!$F$3:$G$17,2,0)</f>
        <v>Urology Circumcision</v>
      </c>
    </row>
    <row r="2466" spans="1:14" ht="12.75">
      <c r="A2466" s="6" t="s">
        <v>2105</v>
      </c>
      <c r="B2466" s="6">
        <v>47262</v>
      </c>
      <c r="C2466" s="6">
        <v>1</v>
      </c>
      <c r="D2466" s="6"/>
      <c r="E2466" s="6">
        <v>5</v>
      </c>
      <c r="F2466" s="6">
        <v>13</v>
      </c>
      <c r="G2466" s="6">
        <v>2</v>
      </c>
      <c r="H2466" s="6"/>
      <c r="I2466" s="24">
        <v>44477.235416666699</v>
      </c>
      <c r="J2466" s="6">
        <v>13</v>
      </c>
      <c r="K2466" s="6">
        <v>1</v>
      </c>
      <c r="L2466" s="6" t="str">
        <f>VLOOKUP(G2466,IDs!$Q$3:$R$22,2,0)</f>
        <v>Bangalore</v>
      </c>
      <c r="M2466" s="6">
        <f>VLOOKUP(E2466,IDs!$A$3:$C$161,3,0)</f>
        <v>5</v>
      </c>
      <c r="N2466" s="6" t="str">
        <f>VLOOKUP(M2466,IDs!$F$3:$G$17,2,0)</f>
        <v>Vascular</v>
      </c>
    </row>
    <row r="2467" spans="1:14" ht="12.75">
      <c r="A2467" s="6" t="s">
        <v>2106</v>
      </c>
      <c r="B2467" s="6">
        <v>47264</v>
      </c>
      <c r="C2467" s="6">
        <v>2</v>
      </c>
      <c r="D2467" s="6"/>
      <c r="E2467" s="6">
        <v>37</v>
      </c>
      <c r="F2467" s="6">
        <v>2</v>
      </c>
      <c r="G2467" s="6">
        <v>1</v>
      </c>
      <c r="H2467" s="6"/>
      <c r="I2467" s="24">
        <v>44477.291666666701</v>
      </c>
      <c r="J2467" s="6">
        <v>2</v>
      </c>
      <c r="K2467" s="6">
        <v>2</v>
      </c>
      <c r="L2467" s="6" t="str">
        <f>VLOOKUP(G2467,IDs!$Q$3:$R$22,2,0)</f>
        <v>New Delhi</v>
      </c>
      <c r="M2467" s="6">
        <f>VLOOKUP(E2467,IDs!$A$3:$C$161,3,0)</f>
        <v>0</v>
      </c>
      <c r="N2467" s="6" t="str">
        <f>VLOOKUP(M2467,IDs!$F$3:$G$17,2,0)</f>
        <v>Not Assigned</v>
      </c>
    </row>
    <row r="2468" spans="1:14" ht="12.75">
      <c r="A2468" s="6" t="s">
        <v>2107</v>
      </c>
      <c r="B2468" s="6">
        <v>47265</v>
      </c>
      <c r="C2468" s="6">
        <v>1</v>
      </c>
      <c r="D2468" s="6"/>
      <c r="E2468" s="6">
        <v>2</v>
      </c>
      <c r="F2468" s="6">
        <v>13</v>
      </c>
      <c r="G2468" s="6">
        <v>4</v>
      </c>
      <c r="H2468" s="23">
        <v>44480</v>
      </c>
      <c r="I2468" s="24">
        <v>44477.3</v>
      </c>
      <c r="J2468" s="6">
        <v>13</v>
      </c>
      <c r="K2468" s="6">
        <v>1</v>
      </c>
      <c r="L2468" s="6" t="str">
        <f>VLOOKUP(G2468,IDs!$Q$3:$R$22,2,0)</f>
        <v>Hyderabad</v>
      </c>
      <c r="M2468" s="6">
        <f>VLOOKUP(E2468,IDs!$A$3:$C$161,3,0)</f>
        <v>1</v>
      </c>
      <c r="N2468" s="6" t="str">
        <f>VLOOKUP(M2468,IDs!$F$3:$G$17,2,0)</f>
        <v>Proctology</v>
      </c>
    </row>
    <row r="2469" spans="1:14" ht="12.75">
      <c r="A2469" s="6" t="s">
        <v>2108</v>
      </c>
      <c r="B2469" s="6">
        <v>47266</v>
      </c>
      <c r="C2469" s="6">
        <v>8</v>
      </c>
      <c r="D2469" s="6"/>
      <c r="E2469" s="6">
        <v>15</v>
      </c>
      <c r="F2469" s="6">
        <v>2</v>
      </c>
      <c r="G2469" s="6">
        <v>2</v>
      </c>
      <c r="H2469" s="6"/>
      <c r="I2469" s="24">
        <v>44477.304166666698</v>
      </c>
      <c r="J2469" s="6">
        <v>2</v>
      </c>
      <c r="K2469" s="6">
        <v>8</v>
      </c>
      <c r="L2469" s="6" t="str">
        <f>VLOOKUP(G2469,IDs!$Q$3:$R$22,2,0)</f>
        <v>Bangalore</v>
      </c>
      <c r="M2469" s="6">
        <f>VLOOKUP(E2469,IDs!$A$3:$C$161,3,0)</f>
        <v>3</v>
      </c>
      <c r="N2469" s="6" t="str">
        <f>VLOOKUP(M2469,IDs!$F$3:$G$17,2,0)</f>
        <v>Laproscopy</v>
      </c>
    </row>
    <row r="2470" spans="1:14" ht="12.75">
      <c r="A2470" s="6" t="s">
        <v>2109</v>
      </c>
      <c r="B2470" s="6">
        <v>47267</v>
      </c>
      <c r="C2470" s="6">
        <v>1</v>
      </c>
      <c r="D2470" s="6"/>
      <c r="E2470" s="6">
        <v>18</v>
      </c>
      <c r="F2470" s="6">
        <v>2</v>
      </c>
      <c r="G2470" s="6">
        <v>2</v>
      </c>
      <c r="H2470" s="6"/>
      <c r="I2470" s="24">
        <v>44477.305555555598</v>
      </c>
      <c r="J2470" s="6">
        <v>2</v>
      </c>
      <c r="K2470" s="6">
        <v>1</v>
      </c>
      <c r="L2470" s="6" t="str">
        <f>VLOOKUP(G2470,IDs!$Q$3:$R$22,2,0)</f>
        <v>Bangalore</v>
      </c>
      <c r="M2470" s="6">
        <f>VLOOKUP(E2470,IDs!$A$3:$C$161,3,0)</f>
        <v>5</v>
      </c>
      <c r="N2470" s="6" t="str">
        <f>VLOOKUP(M2470,IDs!$F$3:$G$17,2,0)</f>
        <v>Vascular</v>
      </c>
    </row>
    <row r="2471" spans="1:14" ht="12.75">
      <c r="A2471" s="6" t="s">
        <v>2110</v>
      </c>
      <c r="B2471" s="6">
        <v>47268</v>
      </c>
      <c r="C2471" s="6">
        <v>1</v>
      </c>
      <c r="D2471" s="6" t="s">
        <v>49</v>
      </c>
      <c r="E2471" s="6">
        <v>17</v>
      </c>
      <c r="F2471" s="6">
        <v>34</v>
      </c>
      <c r="G2471" s="6">
        <v>3</v>
      </c>
      <c r="H2471" s="6"/>
      <c r="I2471" s="24">
        <v>44477.307638888902</v>
      </c>
      <c r="J2471" s="6">
        <v>34</v>
      </c>
      <c r="K2471" s="6">
        <v>1</v>
      </c>
      <c r="L2471" s="6" t="str">
        <f>VLOOKUP(G2471,IDs!$Q$3:$R$22,2,0)</f>
        <v>Mumbai</v>
      </c>
      <c r="M2471" s="6">
        <f>VLOOKUP(E2471,IDs!$A$3:$C$161,3,0)</f>
        <v>7</v>
      </c>
      <c r="N2471" s="6" t="str">
        <f>VLOOKUP(M2471,IDs!$F$3:$G$17,2,0)</f>
        <v>Cosmetic</v>
      </c>
    </row>
    <row r="2472" spans="1:14" ht="12.75">
      <c r="A2472" s="6" t="s">
        <v>2111</v>
      </c>
      <c r="B2472" s="6">
        <v>47269</v>
      </c>
      <c r="C2472" s="6">
        <v>1</v>
      </c>
      <c r="D2472" s="6"/>
      <c r="E2472" s="6">
        <v>7</v>
      </c>
      <c r="F2472" s="6">
        <v>2</v>
      </c>
      <c r="G2472" s="6">
        <v>3</v>
      </c>
      <c r="H2472" s="6"/>
      <c r="I2472" s="24">
        <v>44477.309027777803</v>
      </c>
      <c r="J2472" s="6">
        <v>2</v>
      </c>
      <c r="K2472" s="6">
        <v>1</v>
      </c>
      <c r="L2472" s="6" t="str">
        <f>VLOOKUP(G2472,IDs!$Q$3:$R$22,2,0)</f>
        <v>Mumbai</v>
      </c>
      <c r="M2472" s="6">
        <f>VLOOKUP(E2472,IDs!$A$3:$C$161,3,0)</f>
        <v>9</v>
      </c>
      <c r="N2472" s="6" t="str">
        <f>VLOOKUP(M2472,IDs!$F$3:$G$17,2,0)</f>
        <v>Ophthalmology</v>
      </c>
    </row>
    <row r="2473" spans="1:14" ht="12.75">
      <c r="A2473" s="6" t="s">
        <v>2112</v>
      </c>
      <c r="B2473" s="6">
        <v>47270</v>
      </c>
      <c r="C2473" s="6">
        <v>2</v>
      </c>
      <c r="D2473" s="6"/>
      <c r="E2473" s="6">
        <v>37</v>
      </c>
      <c r="F2473" s="6">
        <v>2</v>
      </c>
      <c r="G2473" s="6">
        <v>3</v>
      </c>
      <c r="H2473" s="6"/>
      <c r="I2473" s="24">
        <v>44477.309027777803</v>
      </c>
      <c r="J2473" s="6">
        <v>2</v>
      </c>
      <c r="K2473" s="6">
        <v>2</v>
      </c>
      <c r="L2473" s="6" t="str">
        <f>VLOOKUP(G2473,IDs!$Q$3:$R$22,2,0)</f>
        <v>Mumbai</v>
      </c>
      <c r="M2473" s="6">
        <f>VLOOKUP(E2473,IDs!$A$3:$C$161,3,0)</f>
        <v>0</v>
      </c>
      <c r="N2473" s="6" t="str">
        <f>VLOOKUP(M2473,IDs!$F$3:$G$17,2,0)</f>
        <v>Not Assigned</v>
      </c>
    </row>
    <row r="2474" spans="1:14" ht="12.75">
      <c r="A2474" s="6" t="s">
        <v>2113</v>
      </c>
      <c r="B2474" s="6">
        <v>47272</v>
      </c>
      <c r="C2474" s="6">
        <v>2</v>
      </c>
      <c r="D2474" s="6"/>
      <c r="E2474" s="6">
        <v>2</v>
      </c>
      <c r="F2474" s="6">
        <v>2</v>
      </c>
      <c r="G2474" s="6">
        <v>1</v>
      </c>
      <c r="H2474" s="23">
        <v>44482</v>
      </c>
      <c r="I2474" s="24">
        <v>44477.326388888898</v>
      </c>
      <c r="J2474" s="6">
        <v>2</v>
      </c>
      <c r="K2474" s="6">
        <v>2</v>
      </c>
      <c r="L2474" s="6" t="str">
        <f>VLOOKUP(G2474,IDs!$Q$3:$R$22,2,0)</f>
        <v>New Delhi</v>
      </c>
      <c r="M2474" s="6">
        <f>VLOOKUP(E2474,IDs!$A$3:$C$161,3,0)</f>
        <v>1</v>
      </c>
      <c r="N2474" s="6" t="str">
        <f>VLOOKUP(M2474,IDs!$F$3:$G$17,2,0)</f>
        <v>Proctology</v>
      </c>
    </row>
    <row r="2475" spans="1:14" ht="12.75">
      <c r="A2475" s="6" t="s">
        <v>2114</v>
      </c>
      <c r="B2475" s="6">
        <v>47273</v>
      </c>
      <c r="C2475" s="6">
        <v>1</v>
      </c>
      <c r="D2475" s="6" t="s">
        <v>54</v>
      </c>
      <c r="E2475" s="6">
        <v>2</v>
      </c>
      <c r="F2475" s="6">
        <v>13</v>
      </c>
      <c r="G2475" s="6">
        <v>3</v>
      </c>
      <c r="H2475" s="24">
        <v>44727</v>
      </c>
      <c r="I2475" s="24">
        <v>44477.336111111101</v>
      </c>
      <c r="J2475" s="6">
        <v>13</v>
      </c>
      <c r="K2475" s="6">
        <v>1</v>
      </c>
      <c r="L2475" s="6" t="str">
        <f>VLOOKUP(G2475,IDs!$Q$3:$R$22,2,0)</f>
        <v>Mumbai</v>
      </c>
      <c r="M2475" s="6">
        <f>VLOOKUP(E2475,IDs!$A$3:$C$161,3,0)</f>
        <v>1</v>
      </c>
      <c r="N2475" s="6" t="str">
        <f>VLOOKUP(M2475,IDs!$F$3:$G$17,2,0)</f>
        <v>Proctology</v>
      </c>
    </row>
    <row r="2476" spans="1:14" ht="12.75">
      <c r="A2476" s="6" t="s">
        <v>2114</v>
      </c>
      <c r="B2476" s="6">
        <v>47274</v>
      </c>
      <c r="C2476" s="6">
        <v>2</v>
      </c>
      <c r="D2476" s="6" t="s">
        <v>49</v>
      </c>
      <c r="E2476" s="6">
        <v>2</v>
      </c>
      <c r="F2476" s="6">
        <v>13</v>
      </c>
      <c r="G2476" s="6">
        <v>3</v>
      </c>
      <c r="H2476" s="24">
        <v>44734</v>
      </c>
      <c r="I2476" s="24">
        <v>44477.340277777803</v>
      </c>
      <c r="J2476" s="6">
        <v>13</v>
      </c>
      <c r="K2476" s="6">
        <v>2</v>
      </c>
      <c r="L2476" s="6" t="str">
        <f>VLOOKUP(G2476,IDs!$Q$3:$R$22,2,0)</f>
        <v>Mumbai</v>
      </c>
      <c r="M2476" s="6">
        <f>VLOOKUP(E2476,IDs!$A$3:$C$161,3,0)</f>
        <v>1</v>
      </c>
      <c r="N2476" s="6" t="str">
        <f>VLOOKUP(M2476,IDs!$F$3:$G$17,2,0)</f>
        <v>Proctology</v>
      </c>
    </row>
    <row r="2477" spans="1:14" ht="12.75">
      <c r="A2477" s="6" t="s">
        <v>2115</v>
      </c>
      <c r="B2477" s="6">
        <v>47275</v>
      </c>
      <c r="C2477" s="6">
        <v>2</v>
      </c>
      <c r="D2477" s="6"/>
      <c r="E2477" s="6">
        <v>37</v>
      </c>
      <c r="F2477" s="6">
        <v>12</v>
      </c>
      <c r="G2477" s="6">
        <v>1</v>
      </c>
      <c r="H2477" s="6"/>
      <c r="I2477" s="24">
        <v>44477.34375</v>
      </c>
      <c r="J2477" s="6">
        <v>12</v>
      </c>
      <c r="K2477" s="6">
        <v>2</v>
      </c>
      <c r="L2477" s="6" t="str">
        <f>VLOOKUP(G2477,IDs!$Q$3:$R$22,2,0)</f>
        <v>New Delhi</v>
      </c>
      <c r="M2477" s="6">
        <f>VLOOKUP(E2477,IDs!$A$3:$C$161,3,0)</f>
        <v>0</v>
      </c>
      <c r="N2477" s="6" t="str">
        <f>VLOOKUP(M2477,IDs!$F$3:$G$17,2,0)</f>
        <v>Not Assigned</v>
      </c>
    </row>
    <row r="2478" spans="1:14" ht="12.75">
      <c r="A2478" s="6" t="s">
        <v>2116</v>
      </c>
      <c r="B2478" s="6">
        <v>47276</v>
      </c>
      <c r="C2478" s="6">
        <v>2</v>
      </c>
      <c r="D2478" s="6"/>
      <c r="E2478" s="6">
        <v>37</v>
      </c>
      <c r="F2478" s="6">
        <v>39</v>
      </c>
      <c r="G2478" s="6">
        <v>3</v>
      </c>
      <c r="H2478" s="6"/>
      <c r="I2478" s="24">
        <v>44477.347222222197</v>
      </c>
      <c r="J2478" s="6">
        <v>39</v>
      </c>
      <c r="K2478" s="6">
        <v>2</v>
      </c>
      <c r="L2478" s="6" t="str">
        <f>VLOOKUP(G2478,IDs!$Q$3:$R$22,2,0)</f>
        <v>Mumbai</v>
      </c>
      <c r="M2478" s="6">
        <f>VLOOKUP(E2478,IDs!$A$3:$C$161,3,0)</f>
        <v>0</v>
      </c>
      <c r="N2478" s="6" t="str">
        <f>VLOOKUP(M2478,IDs!$F$3:$G$17,2,0)</f>
        <v>Not Assigned</v>
      </c>
    </row>
    <row r="2479" spans="1:14" ht="12.75">
      <c r="A2479" s="6" t="s">
        <v>2115</v>
      </c>
      <c r="B2479" s="6">
        <v>47277</v>
      </c>
      <c r="C2479" s="6">
        <v>2</v>
      </c>
      <c r="D2479" s="6"/>
      <c r="E2479" s="6">
        <v>37</v>
      </c>
      <c r="F2479" s="6">
        <v>13</v>
      </c>
      <c r="G2479" s="6">
        <v>1</v>
      </c>
      <c r="H2479" s="23">
        <v>44492</v>
      </c>
      <c r="I2479" s="24">
        <v>44477.347222222197</v>
      </c>
      <c r="J2479" s="6">
        <v>13</v>
      </c>
      <c r="K2479" s="6">
        <v>2</v>
      </c>
      <c r="L2479" s="6" t="str">
        <f>VLOOKUP(G2479,IDs!$Q$3:$R$22,2,0)</f>
        <v>New Delhi</v>
      </c>
      <c r="M2479" s="6">
        <f>VLOOKUP(E2479,IDs!$A$3:$C$161,3,0)</f>
        <v>0</v>
      </c>
      <c r="N2479" s="6" t="str">
        <f>VLOOKUP(M2479,IDs!$F$3:$G$17,2,0)</f>
        <v>Not Assigned</v>
      </c>
    </row>
    <row r="2480" spans="1:14" ht="12.75">
      <c r="A2480" s="6" t="s">
        <v>2117</v>
      </c>
      <c r="B2480" s="6">
        <v>47278</v>
      </c>
      <c r="C2480" s="6">
        <v>2</v>
      </c>
      <c r="D2480" s="6"/>
      <c r="E2480" s="6">
        <v>37</v>
      </c>
      <c r="F2480" s="6">
        <v>53</v>
      </c>
      <c r="G2480" s="6">
        <v>8</v>
      </c>
      <c r="H2480" s="6"/>
      <c r="I2480" s="24">
        <v>44477.350694444402</v>
      </c>
      <c r="J2480" s="6">
        <v>53</v>
      </c>
      <c r="K2480" s="6">
        <v>2</v>
      </c>
      <c r="L2480" s="6" t="str">
        <f>VLOOKUP(G2480,IDs!$Q$3:$R$22,2,0)</f>
        <v xml:space="preserve">Tertiary </v>
      </c>
      <c r="M2480" s="6">
        <f>VLOOKUP(E2480,IDs!$A$3:$C$161,3,0)</f>
        <v>0</v>
      </c>
      <c r="N2480" s="6" t="str">
        <f>VLOOKUP(M2480,IDs!$F$3:$G$17,2,0)</f>
        <v>Not Assigned</v>
      </c>
    </row>
    <row r="2481" spans="1:14" ht="12.75">
      <c r="A2481" s="6" t="s">
        <v>2112</v>
      </c>
      <c r="B2481" s="6">
        <v>47280</v>
      </c>
      <c r="C2481" s="6">
        <v>2</v>
      </c>
      <c r="D2481" s="6"/>
      <c r="E2481" s="6">
        <v>17</v>
      </c>
      <c r="F2481" s="6">
        <v>12</v>
      </c>
      <c r="G2481" s="6">
        <v>3</v>
      </c>
      <c r="H2481" s="6"/>
      <c r="I2481" s="24">
        <v>44477.368055555598</v>
      </c>
      <c r="J2481" s="6">
        <v>12</v>
      </c>
      <c r="K2481" s="6">
        <v>2</v>
      </c>
      <c r="L2481" s="6" t="str">
        <f>VLOOKUP(G2481,IDs!$Q$3:$R$22,2,0)</f>
        <v>Mumbai</v>
      </c>
      <c r="M2481" s="6">
        <f>VLOOKUP(E2481,IDs!$A$3:$C$161,3,0)</f>
        <v>7</v>
      </c>
      <c r="N2481" s="6" t="str">
        <f>VLOOKUP(M2481,IDs!$F$3:$G$17,2,0)</f>
        <v>Cosmetic</v>
      </c>
    </row>
    <row r="2482" spans="1:14" ht="12.75">
      <c r="A2482" s="6" t="s">
        <v>2111</v>
      </c>
      <c r="B2482" s="6">
        <v>47281</v>
      </c>
      <c r="C2482" s="6">
        <v>2</v>
      </c>
      <c r="D2482" s="6"/>
      <c r="E2482" s="6">
        <v>37</v>
      </c>
      <c r="F2482" s="6">
        <v>12</v>
      </c>
      <c r="G2482" s="6">
        <v>5</v>
      </c>
      <c r="H2482" s="6"/>
      <c r="I2482" s="24">
        <v>44477.371527777803</v>
      </c>
      <c r="J2482" s="6">
        <v>12</v>
      </c>
      <c r="K2482" s="6">
        <v>2</v>
      </c>
      <c r="L2482" s="6" t="str">
        <f>VLOOKUP(G2482,IDs!$Q$3:$R$22,2,0)</f>
        <v>Others</v>
      </c>
      <c r="M2482" s="6">
        <f>VLOOKUP(E2482,IDs!$A$3:$C$161,3,0)</f>
        <v>0</v>
      </c>
      <c r="N2482" s="6" t="str">
        <f>VLOOKUP(M2482,IDs!$F$3:$G$17,2,0)</f>
        <v>Not Assigned</v>
      </c>
    </row>
    <row r="2483" spans="1:14" ht="12.75">
      <c r="A2483" s="6" t="s">
        <v>2118</v>
      </c>
      <c r="B2483" s="6">
        <v>47282</v>
      </c>
      <c r="C2483" s="6">
        <v>2</v>
      </c>
      <c r="D2483" s="6"/>
      <c r="E2483" s="6">
        <v>37</v>
      </c>
      <c r="F2483" s="6">
        <v>4</v>
      </c>
      <c r="G2483" s="6">
        <v>20</v>
      </c>
      <c r="H2483" s="24">
        <v>44722</v>
      </c>
      <c r="I2483" s="24">
        <v>44477.375</v>
      </c>
      <c r="J2483" s="6">
        <v>4</v>
      </c>
      <c r="K2483" s="6">
        <v>2</v>
      </c>
      <c r="L2483" s="6" t="str">
        <f>VLOOKUP(G2483,IDs!$Q$3:$R$22,2,0)</f>
        <v>Ahmedabad</v>
      </c>
      <c r="M2483" s="6">
        <f>VLOOKUP(E2483,IDs!$A$3:$C$161,3,0)</f>
        <v>0</v>
      </c>
      <c r="N2483" s="6" t="str">
        <f>VLOOKUP(M2483,IDs!$F$3:$G$17,2,0)</f>
        <v>Not Assigned</v>
      </c>
    </row>
    <row r="2484" spans="1:14" ht="12.75">
      <c r="A2484" s="6" t="s">
        <v>2119</v>
      </c>
      <c r="B2484" s="6">
        <v>47283</v>
      </c>
      <c r="C2484" s="6">
        <v>1</v>
      </c>
      <c r="D2484" s="6"/>
      <c r="E2484" s="6">
        <v>39</v>
      </c>
      <c r="F2484" s="6">
        <v>13</v>
      </c>
      <c r="G2484" s="6">
        <v>4</v>
      </c>
      <c r="H2484" s="6"/>
      <c r="I2484" s="24">
        <v>44477.375694444403</v>
      </c>
      <c r="J2484" s="6">
        <v>13</v>
      </c>
      <c r="K2484" s="6">
        <v>1</v>
      </c>
      <c r="L2484" s="6" t="str">
        <f>VLOOKUP(G2484,IDs!$Q$3:$R$22,2,0)</f>
        <v>Hyderabad</v>
      </c>
      <c r="M2484" s="6">
        <f>VLOOKUP(E2484,IDs!$A$3:$C$161,3,0)</f>
        <v>2</v>
      </c>
      <c r="N2484" s="6" t="str">
        <f>VLOOKUP(M2484,IDs!$F$3:$G$17,2,0)</f>
        <v>Urology Circumcision</v>
      </c>
    </row>
    <row r="2485" spans="1:14" ht="12.75">
      <c r="A2485" s="6" t="s">
        <v>2120</v>
      </c>
      <c r="B2485" s="6">
        <v>47284</v>
      </c>
      <c r="C2485" s="6">
        <v>1</v>
      </c>
      <c r="D2485" s="6"/>
      <c r="E2485" s="6">
        <v>2</v>
      </c>
      <c r="F2485" s="6">
        <v>2</v>
      </c>
      <c r="G2485" s="6">
        <v>3</v>
      </c>
      <c r="H2485" s="6"/>
      <c r="I2485" s="24">
        <v>44477.377083333296</v>
      </c>
      <c r="J2485" s="6">
        <v>2</v>
      </c>
      <c r="K2485" s="6">
        <v>1</v>
      </c>
      <c r="L2485" s="6" t="str">
        <f>VLOOKUP(G2485,IDs!$Q$3:$R$22,2,0)</f>
        <v>Mumbai</v>
      </c>
      <c r="M2485" s="6">
        <f>VLOOKUP(E2485,IDs!$A$3:$C$161,3,0)</f>
        <v>1</v>
      </c>
      <c r="N2485" s="6" t="str">
        <f>VLOOKUP(M2485,IDs!$F$3:$G$17,2,0)</f>
        <v>Proctology</v>
      </c>
    </row>
    <row r="2486" spans="1:14" ht="12.75">
      <c r="A2486" s="6" t="s">
        <v>2121</v>
      </c>
      <c r="B2486" s="6">
        <v>47285</v>
      </c>
      <c r="C2486" s="6">
        <v>1</v>
      </c>
      <c r="D2486" s="6"/>
      <c r="E2486" s="6">
        <v>2</v>
      </c>
      <c r="F2486" s="6">
        <v>4</v>
      </c>
      <c r="G2486" s="6">
        <v>3</v>
      </c>
      <c r="H2486" s="24">
        <v>44747</v>
      </c>
      <c r="I2486" s="24">
        <v>44477.3840277778</v>
      </c>
      <c r="J2486" s="6">
        <v>4</v>
      </c>
      <c r="K2486" s="6">
        <v>1</v>
      </c>
      <c r="L2486" s="6" t="str">
        <f>VLOOKUP(G2486,IDs!$Q$3:$R$22,2,0)</f>
        <v>Mumbai</v>
      </c>
      <c r="M2486" s="6">
        <f>VLOOKUP(E2486,IDs!$A$3:$C$161,3,0)</f>
        <v>1</v>
      </c>
      <c r="N2486" s="6" t="str">
        <f>VLOOKUP(M2486,IDs!$F$3:$G$17,2,0)</f>
        <v>Proctology</v>
      </c>
    </row>
    <row r="2487" spans="1:14" ht="12.75">
      <c r="A2487" s="6" t="s">
        <v>2122</v>
      </c>
      <c r="B2487" s="6">
        <v>47286</v>
      </c>
      <c r="C2487" s="6">
        <v>2</v>
      </c>
      <c r="D2487" s="6" t="s">
        <v>49</v>
      </c>
      <c r="E2487" s="6">
        <v>20</v>
      </c>
      <c r="F2487" s="6">
        <v>34</v>
      </c>
      <c r="G2487" s="6">
        <v>1</v>
      </c>
      <c r="H2487" s="6"/>
      <c r="I2487" s="24">
        <v>44477.385416666701</v>
      </c>
      <c r="J2487" s="6">
        <v>34</v>
      </c>
      <c r="K2487" s="6">
        <v>2</v>
      </c>
      <c r="L2487" s="6" t="str">
        <f>VLOOKUP(G2487,IDs!$Q$3:$R$22,2,0)</f>
        <v>New Delhi</v>
      </c>
      <c r="M2487" s="6">
        <f>VLOOKUP(E2487,IDs!$A$3:$C$161,3,0)</f>
        <v>1</v>
      </c>
      <c r="N2487" s="6" t="str">
        <f>VLOOKUP(M2487,IDs!$F$3:$G$17,2,0)</f>
        <v>Proctology</v>
      </c>
    </row>
    <row r="2488" spans="1:14" ht="12.75">
      <c r="A2488" s="6" t="s">
        <v>2123</v>
      </c>
      <c r="B2488" s="6">
        <v>47287</v>
      </c>
      <c r="C2488" s="6">
        <v>2</v>
      </c>
      <c r="D2488" s="6" t="s">
        <v>54</v>
      </c>
      <c r="E2488" s="6">
        <v>18</v>
      </c>
      <c r="F2488" s="6">
        <v>13</v>
      </c>
      <c r="G2488" s="6">
        <v>2</v>
      </c>
      <c r="H2488" s="24">
        <v>44568</v>
      </c>
      <c r="I2488" s="24">
        <v>44477.388888888898</v>
      </c>
      <c r="J2488" s="6">
        <v>13</v>
      </c>
      <c r="K2488" s="6">
        <v>2</v>
      </c>
      <c r="L2488" s="6" t="str">
        <f>VLOOKUP(G2488,IDs!$Q$3:$R$22,2,0)</f>
        <v>Bangalore</v>
      </c>
      <c r="M2488" s="6">
        <f>VLOOKUP(E2488,IDs!$A$3:$C$161,3,0)</f>
        <v>5</v>
      </c>
      <c r="N2488" s="6" t="str">
        <f>VLOOKUP(M2488,IDs!$F$3:$G$17,2,0)</f>
        <v>Vascular</v>
      </c>
    </row>
    <row r="2489" spans="1:14" ht="12.75">
      <c r="A2489" s="6" t="s">
        <v>2124</v>
      </c>
      <c r="B2489" s="6">
        <v>47288</v>
      </c>
      <c r="C2489" s="6">
        <v>2</v>
      </c>
      <c r="D2489" s="6"/>
      <c r="E2489" s="6">
        <v>2</v>
      </c>
      <c r="F2489" s="6">
        <v>13</v>
      </c>
      <c r="G2489" s="6">
        <v>1</v>
      </c>
      <c r="H2489" s="6"/>
      <c r="I2489" s="24">
        <v>44477.395833333299</v>
      </c>
      <c r="J2489" s="6">
        <v>13</v>
      </c>
      <c r="K2489" s="6">
        <v>2</v>
      </c>
      <c r="L2489" s="6" t="str">
        <f>VLOOKUP(G2489,IDs!$Q$3:$R$22,2,0)</f>
        <v>New Delhi</v>
      </c>
      <c r="M2489" s="6">
        <f>VLOOKUP(E2489,IDs!$A$3:$C$161,3,0)</f>
        <v>1</v>
      </c>
      <c r="N2489" s="6" t="str">
        <f>VLOOKUP(M2489,IDs!$F$3:$G$17,2,0)</f>
        <v>Proctology</v>
      </c>
    </row>
    <row r="2490" spans="1:14" ht="12.75">
      <c r="A2490" s="6" t="s">
        <v>2125</v>
      </c>
      <c r="B2490" s="6">
        <v>47289</v>
      </c>
      <c r="C2490" s="6">
        <v>1</v>
      </c>
      <c r="D2490" s="6"/>
      <c r="E2490" s="6">
        <v>7</v>
      </c>
      <c r="F2490" s="6">
        <v>13</v>
      </c>
      <c r="G2490" s="6">
        <v>2</v>
      </c>
      <c r="H2490" s="6"/>
      <c r="I2490" s="24">
        <v>44477.396527777797</v>
      </c>
      <c r="J2490" s="6">
        <v>13</v>
      </c>
      <c r="K2490" s="6">
        <v>1</v>
      </c>
      <c r="L2490" s="6" t="str">
        <f>VLOOKUP(G2490,IDs!$Q$3:$R$22,2,0)</f>
        <v>Bangalore</v>
      </c>
      <c r="M2490" s="6">
        <f>VLOOKUP(E2490,IDs!$A$3:$C$161,3,0)</f>
        <v>9</v>
      </c>
      <c r="N2490" s="6" t="str">
        <f>VLOOKUP(M2490,IDs!$F$3:$G$17,2,0)</f>
        <v>Ophthalmology</v>
      </c>
    </row>
    <row r="2491" spans="1:14" ht="12.75">
      <c r="A2491" s="6" t="s">
        <v>965</v>
      </c>
      <c r="B2491" s="6">
        <v>47290</v>
      </c>
      <c r="C2491" s="6">
        <v>2</v>
      </c>
      <c r="D2491" s="6"/>
      <c r="E2491" s="6">
        <v>37</v>
      </c>
      <c r="F2491" s="6">
        <v>2</v>
      </c>
      <c r="G2491" s="6">
        <v>20</v>
      </c>
      <c r="H2491" s="24">
        <v>44737</v>
      </c>
      <c r="I2491" s="24">
        <v>44477.399305555598</v>
      </c>
      <c r="J2491" s="6">
        <v>2</v>
      </c>
      <c r="K2491" s="6">
        <v>2</v>
      </c>
      <c r="L2491" s="6" t="str">
        <f>VLOOKUP(G2491,IDs!$Q$3:$R$22,2,0)</f>
        <v>Ahmedabad</v>
      </c>
      <c r="M2491" s="6">
        <f>VLOOKUP(E2491,IDs!$A$3:$C$161,3,0)</f>
        <v>0</v>
      </c>
      <c r="N2491" s="6" t="str">
        <f>VLOOKUP(M2491,IDs!$F$3:$G$17,2,0)</f>
        <v>Not Assigned</v>
      </c>
    </row>
    <row r="2492" spans="1:14" ht="12.75">
      <c r="A2492" s="6" t="s">
        <v>2126</v>
      </c>
      <c r="B2492" s="6">
        <v>47292</v>
      </c>
      <c r="C2492" s="6">
        <v>1</v>
      </c>
      <c r="D2492" s="6" t="s">
        <v>49</v>
      </c>
      <c r="E2492" s="6">
        <v>20</v>
      </c>
      <c r="F2492" s="6">
        <v>13</v>
      </c>
      <c r="G2492" s="6">
        <v>1</v>
      </c>
      <c r="H2492" s="23">
        <v>44555</v>
      </c>
      <c r="I2492" s="24">
        <v>44477.413194444402</v>
      </c>
      <c r="J2492" s="6">
        <v>13</v>
      </c>
      <c r="K2492" s="6">
        <v>1</v>
      </c>
      <c r="L2492" s="6" t="str">
        <f>VLOOKUP(G2492,IDs!$Q$3:$R$22,2,0)</f>
        <v>New Delhi</v>
      </c>
      <c r="M2492" s="6">
        <f>VLOOKUP(E2492,IDs!$A$3:$C$161,3,0)</f>
        <v>1</v>
      </c>
      <c r="N2492" s="6" t="str">
        <f>VLOOKUP(M2492,IDs!$F$3:$G$17,2,0)</f>
        <v>Proctology</v>
      </c>
    </row>
    <row r="2493" spans="1:14" ht="12.75">
      <c r="A2493" s="6" t="s">
        <v>2127</v>
      </c>
      <c r="B2493" s="6">
        <v>47293</v>
      </c>
      <c r="C2493" s="6">
        <v>1</v>
      </c>
      <c r="D2493" s="6"/>
      <c r="E2493" s="6">
        <v>39</v>
      </c>
      <c r="F2493" s="6">
        <v>12</v>
      </c>
      <c r="G2493" s="6">
        <v>4</v>
      </c>
      <c r="H2493" s="6"/>
      <c r="I2493" s="24">
        <v>44477.4194444444</v>
      </c>
      <c r="J2493" s="6">
        <v>12</v>
      </c>
      <c r="K2493" s="6">
        <v>1</v>
      </c>
      <c r="L2493" s="6" t="str">
        <f>VLOOKUP(G2493,IDs!$Q$3:$R$22,2,0)</f>
        <v>Hyderabad</v>
      </c>
      <c r="M2493" s="6">
        <f>VLOOKUP(E2493,IDs!$A$3:$C$161,3,0)</f>
        <v>2</v>
      </c>
      <c r="N2493" s="6" t="str">
        <f>VLOOKUP(M2493,IDs!$F$3:$G$17,2,0)</f>
        <v>Urology Circumcision</v>
      </c>
    </row>
    <row r="2494" spans="1:14" ht="12.75">
      <c r="A2494" s="6" t="s">
        <v>2128</v>
      </c>
      <c r="B2494" s="6">
        <v>47294</v>
      </c>
      <c r="C2494" s="6">
        <v>1</v>
      </c>
      <c r="D2494" s="6"/>
      <c r="E2494" s="6">
        <v>2</v>
      </c>
      <c r="F2494" s="6">
        <v>2</v>
      </c>
      <c r="G2494" s="6">
        <v>2</v>
      </c>
      <c r="H2494" s="23">
        <v>44480</v>
      </c>
      <c r="I2494" s="24">
        <v>44477.421527777798</v>
      </c>
      <c r="J2494" s="6">
        <v>2</v>
      </c>
      <c r="K2494" s="6">
        <v>1</v>
      </c>
      <c r="L2494" s="6" t="str">
        <f>VLOOKUP(G2494,IDs!$Q$3:$R$22,2,0)</f>
        <v>Bangalore</v>
      </c>
      <c r="M2494" s="6">
        <f>VLOOKUP(E2494,IDs!$A$3:$C$161,3,0)</f>
        <v>1</v>
      </c>
      <c r="N2494" s="6" t="str">
        <f>VLOOKUP(M2494,IDs!$F$3:$G$17,2,0)</f>
        <v>Proctology</v>
      </c>
    </row>
    <row r="2495" spans="1:14" ht="12.75">
      <c r="A2495" s="6" t="s">
        <v>2129</v>
      </c>
      <c r="B2495" s="6">
        <v>47295</v>
      </c>
      <c r="C2495" s="6">
        <v>1</v>
      </c>
      <c r="D2495" s="6"/>
      <c r="E2495" s="6">
        <v>2</v>
      </c>
      <c r="F2495" s="6">
        <v>11</v>
      </c>
      <c r="G2495" s="6">
        <v>3</v>
      </c>
      <c r="H2495" s="6"/>
      <c r="I2495" s="24">
        <v>44477.422222222202</v>
      </c>
      <c r="J2495" s="6">
        <v>11</v>
      </c>
      <c r="K2495" s="6">
        <v>1</v>
      </c>
      <c r="L2495" s="6" t="str">
        <f>VLOOKUP(G2495,IDs!$Q$3:$R$22,2,0)</f>
        <v>Mumbai</v>
      </c>
      <c r="M2495" s="6">
        <f>VLOOKUP(E2495,IDs!$A$3:$C$161,3,0)</f>
        <v>1</v>
      </c>
      <c r="N2495" s="6" t="str">
        <f>VLOOKUP(M2495,IDs!$F$3:$G$17,2,0)</f>
        <v>Proctology</v>
      </c>
    </row>
    <row r="2496" spans="1:14" ht="12.75">
      <c r="A2496" s="6" t="s">
        <v>2130</v>
      </c>
      <c r="B2496" s="6">
        <v>47296</v>
      </c>
      <c r="C2496" s="6">
        <v>1</v>
      </c>
      <c r="D2496" s="6"/>
      <c r="E2496" s="6">
        <v>2</v>
      </c>
      <c r="F2496" s="6">
        <v>2</v>
      </c>
      <c r="G2496" s="6">
        <v>6</v>
      </c>
      <c r="H2496" s="6"/>
      <c r="I2496" s="24">
        <v>44477.432638888902</v>
      </c>
      <c r="J2496" s="6">
        <v>2</v>
      </c>
      <c r="K2496" s="6">
        <v>1</v>
      </c>
      <c r="L2496" s="6" t="str">
        <f>VLOOKUP(G2496,IDs!$Q$3:$R$22,2,0)</f>
        <v>Pune</v>
      </c>
      <c r="M2496" s="6">
        <f>VLOOKUP(E2496,IDs!$A$3:$C$161,3,0)</f>
        <v>1</v>
      </c>
      <c r="N2496" s="6" t="str">
        <f>VLOOKUP(M2496,IDs!$F$3:$G$17,2,0)</f>
        <v>Proctology</v>
      </c>
    </row>
    <row r="2497" spans="1:14" ht="12.75">
      <c r="A2497" s="6" t="s">
        <v>2131</v>
      </c>
      <c r="B2497" s="6">
        <v>47297</v>
      </c>
      <c r="C2497" s="6">
        <v>1</v>
      </c>
      <c r="D2497" s="6"/>
      <c r="E2497" s="6">
        <v>2</v>
      </c>
      <c r="F2497" s="6">
        <v>13</v>
      </c>
      <c r="G2497" s="6">
        <v>4</v>
      </c>
      <c r="H2497" s="24">
        <v>44501</v>
      </c>
      <c r="I2497" s="24">
        <v>44477.432638888902</v>
      </c>
      <c r="J2497" s="6">
        <v>13</v>
      </c>
      <c r="K2497" s="6">
        <v>1</v>
      </c>
      <c r="L2497" s="6" t="str">
        <f>VLOOKUP(G2497,IDs!$Q$3:$R$22,2,0)</f>
        <v>Hyderabad</v>
      </c>
      <c r="M2497" s="6">
        <f>VLOOKUP(E2497,IDs!$A$3:$C$161,3,0)</f>
        <v>1</v>
      </c>
      <c r="N2497" s="6" t="str">
        <f>VLOOKUP(M2497,IDs!$F$3:$G$17,2,0)</f>
        <v>Proctology</v>
      </c>
    </row>
    <row r="2498" spans="1:14" ht="12.75">
      <c r="A2498" s="6" t="s">
        <v>2132</v>
      </c>
      <c r="B2498" s="6">
        <v>47298</v>
      </c>
      <c r="C2498" s="6">
        <v>1</v>
      </c>
      <c r="D2498" s="6"/>
      <c r="E2498" s="6">
        <v>14</v>
      </c>
      <c r="F2498" s="6">
        <v>2</v>
      </c>
      <c r="G2498" s="6">
        <v>1</v>
      </c>
      <c r="H2498" s="6"/>
      <c r="I2498" s="24">
        <v>44477.434027777803</v>
      </c>
      <c r="J2498" s="6">
        <v>2</v>
      </c>
      <c r="K2498" s="6">
        <v>1</v>
      </c>
      <c r="L2498" s="6" t="str">
        <f>VLOOKUP(G2498,IDs!$Q$3:$R$22,2,0)</f>
        <v>New Delhi</v>
      </c>
      <c r="M2498" s="6">
        <f>VLOOKUP(E2498,IDs!$A$3:$C$161,3,0)</f>
        <v>6</v>
      </c>
      <c r="N2498" s="6" t="str">
        <f>VLOOKUP(M2498,IDs!$F$3:$G$17,2,0)</f>
        <v>Kidney Stone</v>
      </c>
    </row>
    <row r="2499" spans="1:14" ht="12.75">
      <c r="A2499" s="6" t="s">
        <v>2133</v>
      </c>
      <c r="B2499" s="6">
        <v>47299</v>
      </c>
      <c r="C2499" s="6">
        <v>1</v>
      </c>
      <c r="D2499" s="6"/>
      <c r="E2499" s="6">
        <v>2</v>
      </c>
      <c r="F2499" s="6">
        <v>12</v>
      </c>
      <c r="G2499" s="6">
        <v>3</v>
      </c>
      <c r="H2499" s="6"/>
      <c r="I2499" s="24">
        <v>44477.435416666704</v>
      </c>
      <c r="J2499" s="6">
        <v>12</v>
      </c>
      <c r="K2499" s="6">
        <v>1</v>
      </c>
      <c r="L2499" s="6" t="str">
        <f>VLOOKUP(G2499,IDs!$Q$3:$R$22,2,0)</f>
        <v>Mumbai</v>
      </c>
      <c r="M2499" s="6">
        <f>VLOOKUP(E2499,IDs!$A$3:$C$161,3,0)</f>
        <v>1</v>
      </c>
      <c r="N2499" s="6" t="str">
        <f>VLOOKUP(M2499,IDs!$F$3:$G$17,2,0)</f>
        <v>Proctology</v>
      </c>
    </row>
    <row r="2500" spans="1:14" ht="12.75">
      <c r="A2500" s="6" t="s">
        <v>2133</v>
      </c>
      <c r="B2500" s="6">
        <v>47300</v>
      </c>
      <c r="C2500" s="6">
        <v>4</v>
      </c>
      <c r="D2500" s="6" t="s">
        <v>54</v>
      </c>
      <c r="E2500" s="6">
        <v>19</v>
      </c>
      <c r="F2500" s="6">
        <v>2</v>
      </c>
      <c r="G2500" s="6">
        <v>20</v>
      </c>
      <c r="H2500" s="24">
        <v>44731</v>
      </c>
      <c r="I2500" s="24">
        <v>44477.436805555597</v>
      </c>
      <c r="J2500" s="6">
        <v>2</v>
      </c>
      <c r="K2500" s="6">
        <v>4</v>
      </c>
      <c r="L2500" s="6" t="str">
        <f>VLOOKUP(G2500,IDs!$Q$3:$R$22,2,0)</f>
        <v>Ahmedabad</v>
      </c>
      <c r="M2500" s="6">
        <f>VLOOKUP(E2500,IDs!$A$3:$C$161,3,0)</f>
        <v>1</v>
      </c>
      <c r="N2500" s="6" t="str">
        <f>VLOOKUP(M2500,IDs!$F$3:$G$17,2,0)</f>
        <v>Proctology</v>
      </c>
    </row>
    <row r="2501" spans="1:14" ht="12.75">
      <c r="A2501" s="6" t="s">
        <v>2134</v>
      </c>
      <c r="B2501" s="6">
        <v>47302</v>
      </c>
      <c r="C2501" s="6">
        <v>1</v>
      </c>
      <c r="D2501" s="6" t="s">
        <v>54</v>
      </c>
      <c r="E2501" s="6">
        <v>39</v>
      </c>
      <c r="F2501" s="6">
        <v>4</v>
      </c>
      <c r="G2501" s="6">
        <v>1</v>
      </c>
      <c r="H2501" s="24">
        <v>44726</v>
      </c>
      <c r="I2501" s="24">
        <v>44477.438194444403</v>
      </c>
      <c r="J2501" s="6">
        <v>4</v>
      </c>
      <c r="K2501" s="6">
        <v>1</v>
      </c>
      <c r="L2501" s="6" t="str">
        <f>VLOOKUP(G2501,IDs!$Q$3:$R$22,2,0)</f>
        <v>New Delhi</v>
      </c>
      <c r="M2501" s="6">
        <f>VLOOKUP(E2501,IDs!$A$3:$C$161,3,0)</f>
        <v>2</v>
      </c>
      <c r="N2501" s="6" t="str">
        <f>VLOOKUP(M2501,IDs!$F$3:$G$17,2,0)</f>
        <v>Urology Circumcision</v>
      </c>
    </row>
    <row r="2502" spans="1:14" ht="12.75">
      <c r="A2502" s="6" t="s">
        <v>2135</v>
      </c>
      <c r="B2502" s="6">
        <v>47303</v>
      </c>
      <c r="C2502" s="6">
        <v>1</v>
      </c>
      <c r="D2502" s="6" t="s">
        <v>54</v>
      </c>
      <c r="E2502" s="6">
        <v>96</v>
      </c>
      <c r="F2502" s="6">
        <v>4</v>
      </c>
      <c r="G2502" s="6">
        <v>1</v>
      </c>
      <c r="H2502" s="24">
        <v>44726</v>
      </c>
      <c r="I2502" s="24">
        <v>44477.438888888901</v>
      </c>
      <c r="J2502" s="6">
        <v>4</v>
      </c>
      <c r="K2502" s="6">
        <v>1</v>
      </c>
      <c r="L2502" s="6" t="str">
        <f>VLOOKUP(G2502,IDs!$Q$3:$R$22,2,0)</f>
        <v>New Delhi</v>
      </c>
      <c r="M2502" s="6">
        <f>VLOOKUP(E2502,IDs!$A$3:$C$161,3,0)</f>
        <v>7</v>
      </c>
      <c r="N2502" s="6" t="str">
        <f>VLOOKUP(M2502,IDs!$F$3:$G$17,2,0)</f>
        <v>Cosmetic</v>
      </c>
    </row>
    <row r="2503" spans="1:14" ht="12.75">
      <c r="A2503" s="6" t="s">
        <v>2136</v>
      </c>
      <c r="B2503" s="6">
        <v>47304</v>
      </c>
      <c r="C2503" s="6">
        <v>1</v>
      </c>
      <c r="D2503" s="6" t="s">
        <v>49</v>
      </c>
      <c r="E2503" s="6">
        <v>2</v>
      </c>
      <c r="F2503" s="6">
        <v>13</v>
      </c>
      <c r="G2503" s="6">
        <v>2</v>
      </c>
      <c r="H2503" s="6"/>
      <c r="I2503" s="24">
        <v>44477.439583333296</v>
      </c>
      <c r="J2503" s="6">
        <v>13</v>
      </c>
      <c r="K2503" s="6">
        <v>1</v>
      </c>
      <c r="L2503" s="6" t="str">
        <f>VLOOKUP(G2503,IDs!$Q$3:$R$22,2,0)</f>
        <v>Bangalore</v>
      </c>
      <c r="M2503" s="6">
        <f>VLOOKUP(E2503,IDs!$A$3:$C$161,3,0)</f>
        <v>1</v>
      </c>
      <c r="N2503" s="6" t="str">
        <f>VLOOKUP(M2503,IDs!$F$3:$G$17,2,0)</f>
        <v>Proctology</v>
      </c>
    </row>
    <row r="2504" spans="1:14" ht="12.75">
      <c r="A2504" s="6" t="s">
        <v>2137</v>
      </c>
      <c r="B2504" s="6">
        <v>47305</v>
      </c>
      <c r="C2504" s="6">
        <v>1</v>
      </c>
      <c r="D2504" s="6"/>
      <c r="E2504" s="6">
        <v>2</v>
      </c>
      <c r="F2504" s="6">
        <v>13</v>
      </c>
      <c r="G2504" s="6">
        <v>4</v>
      </c>
      <c r="H2504" s="6"/>
      <c r="I2504" s="24">
        <v>44477.440277777801</v>
      </c>
      <c r="J2504" s="6">
        <v>13</v>
      </c>
      <c r="K2504" s="6">
        <v>1</v>
      </c>
      <c r="L2504" s="6" t="str">
        <f>VLOOKUP(G2504,IDs!$Q$3:$R$22,2,0)</f>
        <v>Hyderabad</v>
      </c>
      <c r="M2504" s="6">
        <f>VLOOKUP(E2504,IDs!$A$3:$C$161,3,0)</f>
        <v>1</v>
      </c>
      <c r="N2504" s="6" t="str">
        <f>VLOOKUP(M2504,IDs!$F$3:$G$17,2,0)</f>
        <v>Proctology</v>
      </c>
    </row>
    <row r="2505" spans="1:14" ht="12.75">
      <c r="A2505" s="6" t="s">
        <v>2138</v>
      </c>
      <c r="B2505" s="6">
        <v>47306</v>
      </c>
      <c r="C2505" s="6">
        <v>1</v>
      </c>
      <c r="D2505" s="6"/>
      <c r="E2505" s="6">
        <v>2</v>
      </c>
      <c r="F2505" s="6">
        <v>39</v>
      </c>
      <c r="G2505" s="6">
        <v>6</v>
      </c>
      <c r="H2505" s="6"/>
      <c r="I2505" s="24">
        <v>44477.440277777801</v>
      </c>
      <c r="J2505" s="6">
        <v>39</v>
      </c>
      <c r="K2505" s="6">
        <v>1</v>
      </c>
      <c r="L2505" s="6" t="str">
        <f>VLOOKUP(G2505,IDs!$Q$3:$R$22,2,0)</f>
        <v>Pune</v>
      </c>
      <c r="M2505" s="6">
        <f>VLOOKUP(E2505,IDs!$A$3:$C$161,3,0)</f>
        <v>1</v>
      </c>
      <c r="N2505" s="6" t="str">
        <f>VLOOKUP(M2505,IDs!$F$3:$G$17,2,0)</f>
        <v>Proctology</v>
      </c>
    </row>
    <row r="2506" spans="1:14" ht="12.75">
      <c r="A2506" s="6" t="s">
        <v>2139</v>
      </c>
      <c r="B2506" s="6">
        <v>47307</v>
      </c>
      <c r="C2506" s="6">
        <v>1</v>
      </c>
      <c r="D2506" s="6"/>
      <c r="E2506" s="6">
        <v>14</v>
      </c>
      <c r="F2506" s="6">
        <v>13</v>
      </c>
      <c r="G2506" s="6">
        <v>1</v>
      </c>
      <c r="H2506" s="6"/>
      <c r="I2506" s="24">
        <v>44477.449305555601</v>
      </c>
      <c r="J2506" s="6">
        <v>13</v>
      </c>
      <c r="K2506" s="6">
        <v>1</v>
      </c>
      <c r="L2506" s="6" t="str">
        <f>VLOOKUP(G2506,IDs!$Q$3:$R$22,2,0)</f>
        <v>New Delhi</v>
      </c>
      <c r="M2506" s="6">
        <f>VLOOKUP(E2506,IDs!$A$3:$C$161,3,0)</f>
        <v>6</v>
      </c>
      <c r="N2506" s="6" t="str">
        <f>VLOOKUP(M2506,IDs!$F$3:$G$17,2,0)</f>
        <v>Kidney Stone</v>
      </c>
    </row>
    <row r="2507" spans="1:14" ht="12.75">
      <c r="A2507" s="6" t="s">
        <v>2140</v>
      </c>
      <c r="B2507" s="6">
        <v>47308</v>
      </c>
      <c r="C2507" s="6">
        <v>1</v>
      </c>
      <c r="D2507" s="6"/>
      <c r="E2507" s="6">
        <v>39</v>
      </c>
      <c r="F2507" s="6">
        <v>12</v>
      </c>
      <c r="G2507" s="6">
        <v>3</v>
      </c>
      <c r="H2507" s="6"/>
      <c r="I2507" s="24">
        <v>44477.451388888898</v>
      </c>
      <c r="J2507" s="6">
        <v>12</v>
      </c>
      <c r="K2507" s="6">
        <v>1</v>
      </c>
      <c r="L2507" s="6" t="str">
        <f>VLOOKUP(G2507,IDs!$Q$3:$R$22,2,0)</f>
        <v>Mumbai</v>
      </c>
      <c r="M2507" s="6">
        <f>VLOOKUP(E2507,IDs!$A$3:$C$161,3,0)</f>
        <v>2</v>
      </c>
      <c r="N2507" s="6" t="str">
        <f>VLOOKUP(M2507,IDs!$F$3:$G$17,2,0)</f>
        <v>Urology Circumcision</v>
      </c>
    </row>
    <row r="2508" spans="1:14" ht="12.75">
      <c r="A2508" s="6" t="s">
        <v>2141</v>
      </c>
      <c r="B2508" s="6">
        <v>47309</v>
      </c>
      <c r="C2508" s="6">
        <v>1</v>
      </c>
      <c r="D2508" s="6" t="s">
        <v>49</v>
      </c>
      <c r="E2508" s="6">
        <v>21</v>
      </c>
      <c r="F2508" s="6">
        <v>35</v>
      </c>
      <c r="G2508" s="6">
        <v>1</v>
      </c>
      <c r="H2508" s="6"/>
      <c r="I2508" s="24">
        <v>44477.452083333301</v>
      </c>
      <c r="J2508" s="6">
        <v>35</v>
      </c>
      <c r="K2508" s="6">
        <v>1</v>
      </c>
      <c r="L2508" s="6" t="str">
        <f>VLOOKUP(G2508,IDs!$Q$3:$R$22,2,0)</f>
        <v>New Delhi</v>
      </c>
      <c r="M2508" s="6">
        <f>VLOOKUP(E2508,IDs!$A$3:$C$161,3,0)</f>
        <v>1</v>
      </c>
      <c r="N2508" s="6" t="str">
        <f>VLOOKUP(M2508,IDs!$F$3:$G$17,2,0)</f>
        <v>Proctology</v>
      </c>
    </row>
    <row r="2509" spans="1:14" ht="12.75">
      <c r="A2509" s="6" t="s">
        <v>2142</v>
      </c>
      <c r="B2509" s="6">
        <v>47310</v>
      </c>
      <c r="C2509" s="6">
        <v>1</v>
      </c>
      <c r="D2509" s="6"/>
      <c r="E2509" s="6">
        <v>39</v>
      </c>
      <c r="F2509" s="6">
        <v>2</v>
      </c>
      <c r="G2509" s="6">
        <v>8</v>
      </c>
      <c r="H2509" s="6"/>
      <c r="I2509" s="24">
        <v>44477.458333333299</v>
      </c>
      <c r="J2509" s="6">
        <v>2</v>
      </c>
      <c r="K2509" s="6">
        <v>1</v>
      </c>
      <c r="L2509" s="6" t="str">
        <f>VLOOKUP(G2509,IDs!$Q$3:$R$22,2,0)</f>
        <v xml:space="preserve">Tertiary </v>
      </c>
      <c r="M2509" s="6">
        <f>VLOOKUP(E2509,IDs!$A$3:$C$161,3,0)</f>
        <v>2</v>
      </c>
      <c r="N2509" s="6" t="str">
        <f>VLOOKUP(M2509,IDs!$F$3:$G$17,2,0)</f>
        <v>Urology Circumcision</v>
      </c>
    </row>
    <row r="2510" spans="1:14" ht="12.75">
      <c r="A2510" s="6" t="s">
        <v>2143</v>
      </c>
      <c r="B2510" s="6">
        <v>47311</v>
      </c>
      <c r="C2510" s="6">
        <v>1</v>
      </c>
      <c r="D2510" s="6" t="s">
        <v>49</v>
      </c>
      <c r="E2510" s="6">
        <v>2</v>
      </c>
      <c r="F2510" s="6">
        <v>13</v>
      </c>
      <c r="G2510" s="6">
        <v>1</v>
      </c>
      <c r="H2510" s="23">
        <v>44524</v>
      </c>
      <c r="I2510" s="24">
        <v>44477.465277777803</v>
      </c>
      <c r="J2510" s="6">
        <v>13</v>
      </c>
      <c r="K2510" s="6">
        <v>1</v>
      </c>
      <c r="L2510" s="6" t="str">
        <f>VLOOKUP(G2510,IDs!$Q$3:$R$22,2,0)</f>
        <v>New Delhi</v>
      </c>
      <c r="M2510" s="6">
        <f>VLOOKUP(E2510,IDs!$A$3:$C$161,3,0)</f>
        <v>1</v>
      </c>
      <c r="N2510" s="6" t="str">
        <f>VLOOKUP(M2510,IDs!$F$3:$G$17,2,0)</f>
        <v>Proctology</v>
      </c>
    </row>
    <row r="2511" spans="1:14" ht="12.75">
      <c r="A2511" s="6" t="s">
        <v>2144</v>
      </c>
      <c r="B2511" s="6">
        <v>47312</v>
      </c>
      <c r="C2511" s="6">
        <v>1</v>
      </c>
      <c r="D2511" s="6"/>
      <c r="E2511" s="6">
        <v>17</v>
      </c>
      <c r="F2511" s="6">
        <v>39</v>
      </c>
      <c r="G2511" s="6">
        <v>2</v>
      </c>
      <c r="H2511" s="6"/>
      <c r="I2511" s="24">
        <v>44477.466666666704</v>
      </c>
      <c r="J2511" s="6">
        <v>39</v>
      </c>
      <c r="K2511" s="6">
        <v>1</v>
      </c>
      <c r="L2511" s="6" t="str">
        <f>VLOOKUP(G2511,IDs!$Q$3:$R$22,2,0)</f>
        <v>Bangalore</v>
      </c>
      <c r="M2511" s="6">
        <f>VLOOKUP(E2511,IDs!$A$3:$C$161,3,0)</f>
        <v>7</v>
      </c>
      <c r="N2511" s="6" t="str">
        <f>VLOOKUP(M2511,IDs!$F$3:$G$17,2,0)</f>
        <v>Cosmetic</v>
      </c>
    </row>
    <row r="2512" spans="1:14" ht="12.75">
      <c r="A2512" s="6" t="s">
        <v>2140</v>
      </c>
      <c r="B2512" s="6">
        <v>47313</v>
      </c>
      <c r="C2512" s="6">
        <v>2</v>
      </c>
      <c r="D2512" s="6"/>
      <c r="E2512" s="6">
        <v>39</v>
      </c>
      <c r="F2512" s="6">
        <v>2</v>
      </c>
      <c r="G2512" s="6">
        <v>6</v>
      </c>
      <c r="H2512" s="23">
        <v>44500</v>
      </c>
      <c r="I2512" s="24">
        <v>44477.471527777801</v>
      </c>
      <c r="J2512" s="6">
        <v>2</v>
      </c>
      <c r="K2512" s="6">
        <v>2</v>
      </c>
      <c r="L2512" s="6" t="str">
        <f>VLOOKUP(G2512,IDs!$Q$3:$R$22,2,0)</f>
        <v>Pune</v>
      </c>
      <c r="M2512" s="6">
        <f>VLOOKUP(E2512,IDs!$A$3:$C$161,3,0)</f>
        <v>2</v>
      </c>
      <c r="N2512" s="6" t="str">
        <f>VLOOKUP(M2512,IDs!$F$3:$G$17,2,0)</f>
        <v>Urology Circumcision</v>
      </c>
    </row>
    <row r="2513" spans="1:14" ht="12.75">
      <c r="A2513" s="6" t="s">
        <v>2145</v>
      </c>
      <c r="B2513" s="6">
        <v>47315</v>
      </c>
      <c r="C2513" s="6">
        <v>1</v>
      </c>
      <c r="D2513" s="6"/>
      <c r="E2513" s="6">
        <v>15</v>
      </c>
      <c r="F2513" s="6">
        <v>39</v>
      </c>
      <c r="G2513" s="6">
        <v>4</v>
      </c>
      <c r="H2513" s="23">
        <v>44484</v>
      </c>
      <c r="I2513" s="24">
        <v>44477.481249999997</v>
      </c>
      <c r="J2513" s="6">
        <v>39</v>
      </c>
      <c r="K2513" s="6">
        <v>1</v>
      </c>
      <c r="L2513" s="6" t="str">
        <f>VLOOKUP(G2513,IDs!$Q$3:$R$22,2,0)</f>
        <v>Hyderabad</v>
      </c>
      <c r="M2513" s="6">
        <f>VLOOKUP(E2513,IDs!$A$3:$C$161,3,0)</f>
        <v>3</v>
      </c>
      <c r="N2513" s="6" t="str">
        <f>VLOOKUP(M2513,IDs!$F$3:$G$17,2,0)</f>
        <v>Laproscopy</v>
      </c>
    </row>
    <row r="2514" spans="1:14" ht="12.75">
      <c r="A2514" s="6" t="s">
        <v>2146</v>
      </c>
      <c r="B2514" s="6">
        <v>47316</v>
      </c>
      <c r="C2514" s="6">
        <v>1</v>
      </c>
      <c r="D2514" s="6"/>
      <c r="E2514" s="6">
        <v>17</v>
      </c>
      <c r="F2514" s="6">
        <v>2</v>
      </c>
      <c r="G2514" s="6">
        <v>2</v>
      </c>
      <c r="H2514" s="23">
        <v>44480</v>
      </c>
      <c r="I2514" s="24">
        <v>44477.484722222202</v>
      </c>
      <c r="J2514" s="6">
        <v>2</v>
      </c>
      <c r="K2514" s="6">
        <v>1</v>
      </c>
      <c r="L2514" s="6" t="str">
        <f>VLOOKUP(G2514,IDs!$Q$3:$R$22,2,0)</f>
        <v>Bangalore</v>
      </c>
      <c r="M2514" s="6">
        <f>VLOOKUP(E2514,IDs!$A$3:$C$161,3,0)</f>
        <v>7</v>
      </c>
      <c r="N2514" s="6" t="str">
        <f>VLOOKUP(M2514,IDs!$F$3:$G$17,2,0)</f>
        <v>Cosmetic</v>
      </c>
    </row>
    <row r="2515" spans="1:14" ht="12.75">
      <c r="A2515" s="6" t="s">
        <v>2147</v>
      </c>
      <c r="B2515" s="6">
        <v>47319</v>
      </c>
      <c r="C2515" s="6">
        <v>1</v>
      </c>
      <c r="D2515" s="6"/>
      <c r="E2515" s="6">
        <v>7</v>
      </c>
      <c r="F2515" s="6">
        <v>12</v>
      </c>
      <c r="G2515" s="6">
        <v>2</v>
      </c>
      <c r="H2515" s="6"/>
      <c r="I2515" s="24">
        <v>44477.498611111099</v>
      </c>
      <c r="J2515" s="6">
        <v>12</v>
      </c>
      <c r="K2515" s="6">
        <v>1</v>
      </c>
      <c r="L2515" s="6" t="str">
        <f>VLOOKUP(G2515,IDs!$Q$3:$R$22,2,0)</f>
        <v>Bangalore</v>
      </c>
      <c r="M2515" s="6">
        <f>VLOOKUP(E2515,IDs!$A$3:$C$161,3,0)</f>
        <v>9</v>
      </c>
      <c r="N2515" s="6" t="str">
        <f>VLOOKUP(M2515,IDs!$F$3:$G$17,2,0)</f>
        <v>Ophthalmology</v>
      </c>
    </row>
    <row r="2516" spans="1:14" ht="12.75">
      <c r="A2516" s="6" t="s">
        <v>2147</v>
      </c>
      <c r="B2516" s="6">
        <v>47320</v>
      </c>
      <c r="C2516" s="6">
        <v>4</v>
      </c>
      <c r="D2516" s="6" t="s">
        <v>49</v>
      </c>
      <c r="E2516" s="6">
        <v>129</v>
      </c>
      <c r="F2516" s="6">
        <v>2</v>
      </c>
      <c r="G2516" s="6">
        <v>2</v>
      </c>
      <c r="H2516" s="23">
        <v>44540</v>
      </c>
      <c r="I2516" s="24">
        <v>44477.499305555597</v>
      </c>
      <c r="J2516" s="6">
        <v>2</v>
      </c>
      <c r="K2516" s="6">
        <v>4</v>
      </c>
      <c r="L2516" s="6" t="str">
        <f>VLOOKUP(G2516,IDs!$Q$3:$R$22,2,0)</f>
        <v>Bangalore</v>
      </c>
      <c r="M2516" s="6">
        <f>VLOOKUP(E2516,IDs!$A$3:$C$161,3,0)</f>
        <v>9</v>
      </c>
      <c r="N2516" s="6" t="str">
        <f>VLOOKUP(M2516,IDs!$F$3:$G$17,2,0)</f>
        <v>Ophthalmology</v>
      </c>
    </row>
    <row r="2517" spans="1:14" ht="12.75">
      <c r="A2517" s="6" t="s">
        <v>2148</v>
      </c>
      <c r="B2517" s="6">
        <v>47321</v>
      </c>
      <c r="C2517" s="6">
        <v>1</v>
      </c>
      <c r="D2517" s="6"/>
      <c r="E2517" s="6">
        <v>2</v>
      </c>
      <c r="F2517" s="6">
        <v>2</v>
      </c>
      <c r="G2517" s="6">
        <v>1</v>
      </c>
      <c r="H2517" s="6"/>
      <c r="I2517" s="24">
        <v>44477.517361111102</v>
      </c>
      <c r="J2517" s="6">
        <v>2</v>
      </c>
      <c r="K2517" s="6">
        <v>1</v>
      </c>
      <c r="L2517" s="6" t="str">
        <f>VLOOKUP(G2517,IDs!$Q$3:$R$22,2,0)</f>
        <v>New Delhi</v>
      </c>
      <c r="M2517" s="6">
        <f>VLOOKUP(E2517,IDs!$A$3:$C$161,3,0)</f>
        <v>1</v>
      </c>
      <c r="N2517" s="6" t="str">
        <f>VLOOKUP(M2517,IDs!$F$3:$G$17,2,0)</f>
        <v>Proctology</v>
      </c>
    </row>
    <row r="2518" spans="1:14" ht="12.75">
      <c r="A2518" s="6" t="s">
        <v>2149</v>
      </c>
      <c r="B2518" s="6">
        <v>47322</v>
      </c>
      <c r="C2518" s="6">
        <v>1</v>
      </c>
      <c r="D2518" s="6"/>
      <c r="E2518" s="6">
        <v>16</v>
      </c>
      <c r="F2518" s="6">
        <v>12</v>
      </c>
      <c r="G2518" s="6">
        <v>6</v>
      </c>
      <c r="H2518" s="6"/>
      <c r="I2518" s="24">
        <v>44477.523611111101</v>
      </c>
      <c r="J2518" s="6">
        <v>12</v>
      </c>
      <c r="K2518" s="6">
        <v>1</v>
      </c>
      <c r="L2518" s="6" t="str">
        <f>VLOOKUP(G2518,IDs!$Q$3:$R$22,2,0)</f>
        <v>Pune</v>
      </c>
      <c r="M2518" s="6">
        <f>VLOOKUP(E2518,IDs!$A$3:$C$161,3,0)</f>
        <v>3</v>
      </c>
      <c r="N2518" s="6" t="str">
        <f>VLOOKUP(M2518,IDs!$F$3:$G$17,2,0)</f>
        <v>Laproscopy</v>
      </c>
    </row>
    <row r="2519" spans="1:14" ht="12.75">
      <c r="A2519" s="6" t="s">
        <v>2150</v>
      </c>
      <c r="B2519" s="6">
        <v>47323</v>
      </c>
      <c r="C2519" s="6">
        <v>1</v>
      </c>
      <c r="D2519" s="6"/>
      <c r="E2519" s="6">
        <v>14</v>
      </c>
      <c r="F2519" s="6">
        <v>39</v>
      </c>
      <c r="G2519" s="6">
        <v>3</v>
      </c>
      <c r="H2519" s="6"/>
      <c r="I2519" s="24">
        <v>44477.532638888901</v>
      </c>
      <c r="J2519" s="6">
        <v>39</v>
      </c>
      <c r="K2519" s="6">
        <v>1</v>
      </c>
      <c r="L2519" s="6" t="str">
        <f>VLOOKUP(G2519,IDs!$Q$3:$R$22,2,0)</f>
        <v>Mumbai</v>
      </c>
      <c r="M2519" s="6">
        <f>VLOOKUP(E2519,IDs!$A$3:$C$161,3,0)</f>
        <v>6</v>
      </c>
      <c r="N2519" s="6" t="str">
        <f>VLOOKUP(M2519,IDs!$F$3:$G$17,2,0)</f>
        <v>Kidney Stone</v>
      </c>
    </row>
    <row r="2520" spans="1:14" ht="12.75">
      <c r="A2520" s="6" t="s">
        <v>2151</v>
      </c>
      <c r="B2520" s="6">
        <v>47324</v>
      </c>
      <c r="C2520" s="6">
        <v>1</v>
      </c>
      <c r="D2520" s="6" t="s">
        <v>49</v>
      </c>
      <c r="E2520" s="6">
        <v>16</v>
      </c>
      <c r="F2520" s="6">
        <v>13</v>
      </c>
      <c r="G2520" s="6">
        <v>11</v>
      </c>
      <c r="H2520" s="6"/>
      <c r="I2520" s="24">
        <v>44477.534027777801</v>
      </c>
      <c r="J2520" s="6">
        <v>13</v>
      </c>
      <c r="K2520" s="6">
        <v>1</v>
      </c>
      <c r="L2520" s="6" t="str">
        <f>VLOOKUP(G2520,IDs!$Q$3:$R$22,2,0)</f>
        <v>Chennai</v>
      </c>
      <c r="M2520" s="6">
        <f>VLOOKUP(E2520,IDs!$A$3:$C$161,3,0)</f>
        <v>3</v>
      </c>
      <c r="N2520" s="6" t="str">
        <f>VLOOKUP(M2520,IDs!$F$3:$G$17,2,0)</f>
        <v>Laproscopy</v>
      </c>
    </row>
    <row r="2521" spans="1:14" ht="12.75">
      <c r="A2521" s="6" t="s">
        <v>2152</v>
      </c>
      <c r="B2521" s="6">
        <v>47325</v>
      </c>
      <c r="C2521" s="6">
        <v>1</v>
      </c>
      <c r="D2521" s="6" t="s">
        <v>49</v>
      </c>
      <c r="E2521" s="6">
        <v>2</v>
      </c>
      <c r="F2521" s="6">
        <v>13</v>
      </c>
      <c r="G2521" s="6">
        <v>1</v>
      </c>
      <c r="H2521" s="23">
        <v>44542</v>
      </c>
      <c r="I2521" s="24">
        <v>44477.543749999997</v>
      </c>
      <c r="J2521" s="6">
        <v>13</v>
      </c>
      <c r="K2521" s="6">
        <v>1</v>
      </c>
      <c r="L2521" s="6" t="str">
        <f>VLOOKUP(G2521,IDs!$Q$3:$R$22,2,0)</f>
        <v>New Delhi</v>
      </c>
      <c r="M2521" s="6">
        <f>VLOOKUP(E2521,IDs!$A$3:$C$161,3,0)</f>
        <v>1</v>
      </c>
      <c r="N2521" s="6" t="str">
        <f>VLOOKUP(M2521,IDs!$F$3:$G$17,2,0)</f>
        <v>Proctology</v>
      </c>
    </row>
    <row r="2522" spans="1:14" ht="12.75">
      <c r="A2522" s="6" t="s">
        <v>2152</v>
      </c>
      <c r="B2522" s="6">
        <v>47326</v>
      </c>
      <c r="C2522" s="6">
        <v>1</v>
      </c>
      <c r="D2522" s="6"/>
      <c r="E2522" s="6">
        <v>2</v>
      </c>
      <c r="F2522" s="6">
        <v>12</v>
      </c>
      <c r="G2522" s="6">
        <v>1</v>
      </c>
      <c r="H2522" s="6"/>
      <c r="I2522" s="24">
        <v>44477.5444444444</v>
      </c>
      <c r="J2522" s="6">
        <v>12</v>
      </c>
      <c r="K2522" s="6">
        <v>1</v>
      </c>
      <c r="L2522" s="6" t="str">
        <f>VLOOKUP(G2522,IDs!$Q$3:$R$22,2,0)</f>
        <v>New Delhi</v>
      </c>
      <c r="M2522" s="6">
        <f>VLOOKUP(E2522,IDs!$A$3:$C$161,3,0)</f>
        <v>1</v>
      </c>
      <c r="N2522" s="6" t="str">
        <f>VLOOKUP(M2522,IDs!$F$3:$G$17,2,0)</f>
        <v>Proctology</v>
      </c>
    </row>
    <row r="2523" spans="1:14" ht="12.75">
      <c r="A2523" s="6" t="s">
        <v>2153</v>
      </c>
      <c r="B2523" s="6">
        <v>47327</v>
      </c>
      <c r="C2523" s="6">
        <v>1</v>
      </c>
      <c r="D2523" s="6" t="s">
        <v>54</v>
      </c>
      <c r="E2523" s="6">
        <v>20</v>
      </c>
      <c r="F2523" s="6">
        <v>13</v>
      </c>
      <c r="G2523" s="6">
        <v>3</v>
      </c>
      <c r="H2523" s="23">
        <v>44557</v>
      </c>
      <c r="I2523" s="24">
        <v>44477.546527777798</v>
      </c>
      <c r="J2523" s="6">
        <v>13</v>
      </c>
      <c r="K2523" s="6">
        <v>1</v>
      </c>
      <c r="L2523" s="6" t="str">
        <f>VLOOKUP(G2523,IDs!$Q$3:$R$22,2,0)</f>
        <v>Mumbai</v>
      </c>
      <c r="M2523" s="6">
        <f>VLOOKUP(E2523,IDs!$A$3:$C$161,3,0)</f>
        <v>1</v>
      </c>
      <c r="N2523" s="6" t="str">
        <f>VLOOKUP(M2523,IDs!$F$3:$G$17,2,0)</f>
        <v>Proctology</v>
      </c>
    </row>
    <row r="2524" spans="1:14" ht="12.75">
      <c r="A2524" s="6" t="s">
        <v>2154</v>
      </c>
      <c r="B2524" s="6">
        <v>47328</v>
      </c>
      <c r="C2524" s="6">
        <v>1</v>
      </c>
      <c r="D2524" s="6"/>
      <c r="E2524" s="6">
        <v>17</v>
      </c>
      <c r="F2524" s="6">
        <v>13</v>
      </c>
      <c r="G2524" s="6">
        <v>8</v>
      </c>
      <c r="H2524" s="6"/>
      <c r="I2524" s="24">
        <v>44477.55</v>
      </c>
      <c r="J2524" s="6">
        <v>13</v>
      </c>
      <c r="K2524" s="6">
        <v>1</v>
      </c>
      <c r="L2524" s="6" t="str">
        <f>VLOOKUP(G2524,IDs!$Q$3:$R$22,2,0)</f>
        <v xml:space="preserve">Tertiary </v>
      </c>
      <c r="M2524" s="6">
        <f>VLOOKUP(E2524,IDs!$A$3:$C$161,3,0)</f>
        <v>7</v>
      </c>
      <c r="N2524" s="6" t="str">
        <f>VLOOKUP(M2524,IDs!$F$3:$G$17,2,0)</f>
        <v>Cosmetic</v>
      </c>
    </row>
    <row r="2525" spans="1:14" ht="12.75">
      <c r="A2525" s="6" t="s">
        <v>2155</v>
      </c>
      <c r="B2525" s="6">
        <v>47329</v>
      </c>
      <c r="C2525" s="6">
        <v>2</v>
      </c>
      <c r="D2525" s="6"/>
      <c r="E2525" s="6">
        <v>2</v>
      </c>
      <c r="F2525" s="6">
        <v>53</v>
      </c>
      <c r="G2525" s="6">
        <v>3</v>
      </c>
      <c r="H2525" s="6"/>
      <c r="I2525" s="24">
        <v>44477.561111111099</v>
      </c>
      <c r="J2525" s="6">
        <v>53</v>
      </c>
      <c r="K2525" s="6">
        <v>2</v>
      </c>
      <c r="L2525" s="6" t="str">
        <f>VLOOKUP(G2525,IDs!$Q$3:$R$22,2,0)</f>
        <v>Mumbai</v>
      </c>
      <c r="M2525" s="6">
        <f>VLOOKUP(E2525,IDs!$A$3:$C$161,3,0)</f>
        <v>1</v>
      </c>
      <c r="N2525" s="6" t="str">
        <f>VLOOKUP(M2525,IDs!$F$3:$G$17,2,0)</f>
        <v>Proctology</v>
      </c>
    </row>
    <row r="2526" spans="1:14" ht="12.75">
      <c r="A2526" s="6" t="s">
        <v>2154</v>
      </c>
      <c r="B2526" s="6">
        <v>47330</v>
      </c>
      <c r="C2526" s="6">
        <v>2</v>
      </c>
      <c r="D2526" s="6" t="s">
        <v>49</v>
      </c>
      <c r="E2526" s="6">
        <v>17</v>
      </c>
      <c r="F2526" s="6">
        <v>13</v>
      </c>
      <c r="G2526" s="6">
        <v>8</v>
      </c>
      <c r="H2526" s="6"/>
      <c r="I2526" s="24">
        <v>44477.561111111099</v>
      </c>
      <c r="J2526" s="6">
        <v>13</v>
      </c>
      <c r="K2526" s="6">
        <v>2</v>
      </c>
      <c r="L2526" s="6" t="str">
        <f>VLOOKUP(G2526,IDs!$Q$3:$R$22,2,0)</f>
        <v xml:space="preserve">Tertiary </v>
      </c>
      <c r="M2526" s="6">
        <f>VLOOKUP(E2526,IDs!$A$3:$C$161,3,0)</f>
        <v>7</v>
      </c>
      <c r="N2526" s="6" t="str">
        <f>VLOOKUP(M2526,IDs!$F$3:$G$17,2,0)</f>
        <v>Cosmetic</v>
      </c>
    </row>
    <row r="2527" spans="1:14" ht="12.75">
      <c r="A2527" s="6" t="s">
        <v>2156</v>
      </c>
      <c r="B2527" s="6">
        <v>47331</v>
      </c>
      <c r="C2527" s="6">
        <v>2</v>
      </c>
      <c r="D2527" s="6"/>
      <c r="E2527" s="6">
        <v>18</v>
      </c>
      <c r="F2527" s="6">
        <v>2</v>
      </c>
      <c r="G2527" s="6">
        <v>1</v>
      </c>
      <c r="H2527" s="6"/>
      <c r="I2527" s="24">
        <v>44477.561111111099</v>
      </c>
      <c r="J2527" s="6">
        <v>2</v>
      </c>
      <c r="K2527" s="6">
        <v>2</v>
      </c>
      <c r="L2527" s="6" t="str">
        <f>VLOOKUP(G2527,IDs!$Q$3:$R$22,2,0)</f>
        <v>New Delhi</v>
      </c>
      <c r="M2527" s="6">
        <f>VLOOKUP(E2527,IDs!$A$3:$C$161,3,0)</f>
        <v>5</v>
      </c>
      <c r="N2527" s="6" t="str">
        <f>VLOOKUP(M2527,IDs!$F$3:$G$17,2,0)</f>
        <v>Vascular</v>
      </c>
    </row>
    <row r="2528" spans="1:14" ht="12.75">
      <c r="A2528" s="6" t="s">
        <v>2152</v>
      </c>
      <c r="B2528" s="6">
        <v>47332</v>
      </c>
      <c r="C2528" s="6">
        <v>2</v>
      </c>
      <c r="D2528" s="6"/>
      <c r="E2528" s="6">
        <v>2</v>
      </c>
      <c r="F2528" s="6">
        <v>53</v>
      </c>
      <c r="G2528" s="6">
        <v>8</v>
      </c>
      <c r="H2528" s="6"/>
      <c r="I2528" s="24">
        <v>44477.561111111099</v>
      </c>
      <c r="J2528" s="6">
        <v>53</v>
      </c>
      <c r="K2528" s="6">
        <v>2</v>
      </c>
      <c r="L2528" s="6" t="str">
        <f>VLOOKUP(G2528,IDs!$Q$3:$R$22,2,0)</f>
        <v xml:space="preserve">Tertiary </v>
      </c>
      <c r="M2528" s="6">
        <f>VLOOKUP(E2528,IDs!$A$3:$C$161,3,0)</f>
        <v>1</v>
      </c>
      <c r="N2528" s="6" t="str">
        <f>VLOOKUP(M2528,IDs!$F$3:$G$17,2,0)</f>
        <v>Proctology</v>
      </c>
    </row>
    <row r="2529" spans="1:14" ht="12.75">
      <c r="A2529" s="6" t="s">
        <v>2157</v>
      </c>
      <c r="B2529" s="6">
        <v>47333</v>
      </c>
      <c r="C2529" s="6">
        <v>2</v>
      </c>
      <c r="D2529" s="6"/>
      <c r="E2529" s="6">
        <v>15</v>
      </c>
      <c r="F2529" s="6">
        <v>13</v>
      </c>
      <c r="G2529" s="6">
        <v>3</v>
      </c>
      <c r="H2529" s="6"/>
      <c r="I2529" s="24">
        <v>44477.561111111099</v>
      </c>
      <c r="J2529" s="6">
        <v>13</v>
      </c>
      <c r="K2529" s="6">
        <v>2</v>
      </c>
      <c r="L2529" s="6" t="str">
        <f>VLOOKUP(G2529,IDs!$Q$3:$R$22,2,0)</f>
        <v>Mumbai</v>
      </c>
      <c r="M2529" s="6">
        <f>VLOOKUP(E2529,IDs!$A$3:$C$161,3,0)</f>
        <v>3</v>
      </c>
      <c r="N2529" s="6" t="str">
        <f>VLOOKUP(M2529,IDs!$F$3:$G$17,2,0)</f>
        <v>Laproscopy</v>
      </c>
    </row>
    <row r="2530" spans="1:14" ht="12.75">
      <c r="A2530" s="6" t="s">
        <v>2158</v>
      </c>
      <c r="B2530" s="6">
        <v>47334</v>
      </c>
      <c r="C2530" s="6">
        <v>2</v>
      </c>
      <c r="D2530" s="6"/>
      <c r="E2530" s="6">
        <v>2</v>
      </c>
      <c r="F2530" s="6">
        <v>65</v>
      </c>
      <c r="G2530" s="6">
        <v>4</v>
      </c>
      <c r="H2530" s="24">
        <v>44568</v>
      </c>
      <c r="I2530" s="24">
        <v>44477.561111111099</v>
      </c>
      <c r="J2530" s="6">
        <v>65</v>
      </c>
      <c r="K2530" s="6">
        <v>2</v>
      </c>
      <c r="L2530" s="6" t="str">
        <f>VLOOKUP(G2530,IDs!$Q$3:$R$22,2,0)</f>
        <v>Hyderabad</v>
      </c>
      <c r="M2530" s="6">
        <f>VLOOKUP(E2530,IDs!$A$3:$C$161,3,0)</f>
        <v>1</v>
      </c>
      <c r="N2530" s="6" t="str">
        <f>VLOOKUP(M2530,IDs!$F$3:$G$17,2,0)</f>
        <v>Proctology</v>
      </c>
    </row>
    <row r="2531" spans="1:14" ht="12.75">
      <c r="A2531" s="6" t="s">
        <v>2159</v>
      </c>
      <c r="B2531" s="6">
        <v>47335</v>
      </c>
      <c r="C2531" s="6">
        <v>2</v>
      </c>
      <c r="D2531" s="6"/>
      <c r="E2531" s="6">
        <v>37</v>
      </c>
      <c r="F2531" s="6">
        <v>2</v>
      </c>
      <c r="G2531" s="6">
        <v>3</v>
      </c>
      <c r="H2531" s="6"/>
      <c r="I2531" s="24">
        <v>44477.561111111099</v>
      </c>
      <c r="J2531" s="6">
        <v>2</v>
      </c>
      <c r="K2531" s="6">
        <v>2</v>
      </c>
      <c r="L2531" s="6" t="str">
        <f>VLOOKUP(G2531,IDs!$Q$3:$R$22,2,0)</f>
        <v>Mumbai</v>
      </c>
      <c r="M2531" s="6">
        <f>VLOOKUP(E2531,IDs!$A$3:$C$161,3,0)</f>
        <v>0</v>
      </c>
      <c r="N2531" s="6" t="str">
        <f>VLOOKUP(M2531,IDs!$F$3:$G$17,2,0)</f>
        <v>Not Assigned</v>
      </c>
    </row>
    <row r="2532" spans="1:14" ht="12.75">
      <c r="A2532" s="6" t="s">
        <v>2149</v>
      </c>
      <c r="B2532" s="6">
        <v>47336</v>
      </c>
      <c r="C2532" s="6">
        <v>2</v>
      </c>
      <c r="D2532" s="6"/>
      <c r="E2532" s="6">
        <v>37</v>
      </c>
      <c r="F2532" s="6">
        <v>12</v>
      </c>
      <c r="G2532" s="6">
        <v>6</v>
      </c>
      <c r="H2532" s="6"/>
      <c r="I2532" s="24">
        <v>44477.561111111099</v>
      </c>
      <c r="J2532" s="6">
        <v>12</v>
      </c>
      <c r="K2532" s="6">
        <v>2</v>
      </c>
      <c r="L2532" s="6" t="str">
        <f>VLOOKUP(G2532,IDs!$Q$3:$R$22,2,0)</f>
        <v>Pune</v>
      </c>
      <c r="M2532" s="6">
        <f>VLOOKUP(E2532,IDs!$A$3:$C$161,3,0)</f>
        <v>0</v>
      </c>
      <c r="N2532" s="6" t="str">
        <f>VLOOKUP(M2532,IDs!$F$3:$G$17,2,0)</f>
        <v>Not Assigned</v>
      </c>
    </row>
    <row r="2533" spans="1:14" ht="12.75">
      <c r="A2533" s="6" t="s">
        <v>2160</v>
      </c>
      <c r="B2533" s="6">
        <v>47337</v>
      </c>
      <c r="C2533" s="6">
        <v>2</v>
      </c>
      <c r="D2533" s="6" t="s">
        <v>49</v>
      </c>
      <c r="E2533" s="6">
        <v>17</v>
      </c>
      <c r="F2533" s="6">
        <v>13</v>
      </c>
      <c r="G2533" s="6">
        <v>1</v>
      </c>
      <c r="H2533" s="24">
        <v>44585</v>
      </c>
      <c r="I2533" s="24">
        <v>44477.561111111099</v>
      </c>
      <c r="J2533" s="6">
        <v>13</v>
      </c>
      <c r="K2533" s="6">
        <v>2</v>
      </c>
      <c r="L2533" s="6" t="str">
        <f>VLOOKUP(G2533,IDs!$Q$3:$R$22,2,0)</f>
        <v>New Delhi</v>
      </c>
      <c r="M2533" s="6">
        <f>VLOOKUP(E2533,IDs!$A$3:$C$161,3,0)</f>
        <v>7</v>
      </c>
      <c r="N2533" s="6" t="str">
        <f>VLOOKUP(M2533,IDs!$F$3:$G$17,2,0)</f>
        <v>Cosmetic</v>
      </c>
    </row>
    <row r="2534" spans="1:14" ht="12.75">
      <c r="A2534" s="6" t="s">
        <v>2149</v>
      </c>
      <c r="B2534" s="6">
        <v>47338</v>
      </c>
      <c r="C2534" s="6">
        <v>2</v>
      </c>
      <c r="D2534" s="6" t="s">
        <v>54</v>
      </c>
      <c r="E2534" s="6">
        <v>16</v>
      </c>
      <c r="F2534" s="6">
        <v>13</v>
      </c>
      <c r="G2534" s="6">
        <v>3</v>
      </c>
      <c r="H2534" s="24">
        <v>44693</v>
      </c>
      <c r="I2534" s="24">
        <v>44477.561111111099</v>
      </c>
      <c r="J2534" s="6">
        <v>13</v>
      </c>
      <c r="K2534" s="6">
        <v>2</v>
      </c>
      <c r="L2534" s="6" t="str">
        <f>VLOOKUP(G2534,IDs!$Q$3:$R$22,2,0)</f>
        <v>Mumbai</v>
      </c>
      <c r="M2534" s="6">
        <f>VLOOKUP(E2534,IDs!$A$3:$C$161,3,0)</f>
        <v>3</v>
      </c>
      <c r="N2534" s="6" t="str">
        <f>VLOOKUP(M2534,IDs!$F$3:$G$17,2,0)</f>
        <v>Laproscopy</v>
      </c>
    </row>
    <row r="2535" spans="1:14" ht="12.75">
      <c r="A2535" s="6" t="s">
        <v>2161</v>
      </c>
      <c r="B2535" s="6">
        <v>47339</v>
      </c>
      <c r="C2535" s="6">
        <v>2</v>
      </c>
      <c r="D2535" s="6"/>
      <c r="E2535" s="6">
        <v>37</v>
      </c>
      <c r="F2535" s="6">
        <v>2</v>
      </c>
      <c r="G2535" s="6">
        <v>4</v>
      </c>
      <c r="H2535" s="6"/>
      <c r="I2535" s="24">
        <v>44477.561111111099</v>
      </c>
      <c r="J2535" s="6">
        <v>2</v>
      </c>
      <c r="K2535" s="6">
        <v>2</v>
      </c>
      <c r="L2535" s="6" t="str">
        <f>VLOOKUP(G2535,IDs!$Q$3:$R$22,2,0)</f>
        <v>Hyderabad</v>
      </c>
      <c r="M2535" s="6">
        <f>VLOOKUP(E2535,IDs!$A$3:$C$161,3,0)</f>
        <v>0</v>
      </c>
      <c r="N2535" s="6" t="str">
        <f>VLOOKUP(M2535,IDs!$F$3:$G$17,2,0)</f>
        <v>Not Assigned</v>
      </c>
    </row>
    <row r="2536" spans="1:14" ht="12.75">
      <c r="A2536" s="6" t="s">
        <v>2162</v>
      </c>
      <c r="B2536" s="6">
        <v>47340</v>
      </c>
      <c r="C2536" s="6">
        <v>2</v>
      </c>
      <c r="D2536" s="6"/>
      <c r="E2536" s="6">
        <v>2</v>
      </c>
      <c r="F2536" s="6">
        <v>4</v>
      </c>
      <c r="G2536" s="6">
        <v>3</v>
      </c>
      <c r="H2536" s="24">
        <v>44747</v>
      </c>
      <c r="I2536" s="24">
        <v>44477.561111111099</v>
      </c>
      <c r="J2536" s="6">
        <v>4</v>
      </c>
      <c r="K2536" s="6">
        <v>2</v>
      </c>
      <c r="L2536" s="6" t="str">
        <f>VLOOKUP(G2536,IDs!$Q$3:$R$22,2,0)</f>
        <v>Mumbai</v>
      </c>
      <c r="M2536" s="6">
        <f>VLOOKUP(E2536,IDs!$A$3:$C$161,3,0)</f>
        <v>1</v>
      </c>
      <c r="N2536" s="6" t="str">
        <f>VLOOKUP(M2536,IDs!$F$3:$G$17,2,0)</f>
        <v>Proctology</v>
      </c>
    </row>
    <row r="2537" spans="1:14" ht="12.75">
      <c r="A2537" s="6" t="s">
        <v>2163</v>
      </c>
      <c r="B2537" s="6">
        <v>47342</v>
      </c>
      <c r="C2537" s="6">
        <v>2</v>
      </c>
      <c r="D2537" s="6"/>
      <c r="E2537" s="6">
        <v>37</v>
      </c>
      <c r="F2537" s="6">
        <v>2</v>
      </c>
      <c r="G2537" s="6">
        <v>1</v>
      </c>
      <c r="H2537" s="6"/>
      <c r="I2537" s="24">
        <v>44477.561111111099</v>
      </c>
      <c r="J2537" s="6">
        <v>2</v>
      </c>
      <c r="K2537" s="6">
        <v>2</v>
      </c>
      <c r="L2537" s="6" t="str">
        <f>VLOOKUP(G2537,IDs!$Q$3:$R$22,2,0)</f>
        <v>New Delhi</v>
      </c>
      <c r="M2537" s="6">
        <f>VLOOKUP(E2537,IDs!$A$3:$C$161,3,0)</f>
        <v>0</v>
      </c>
      <c r="N2537" s="6" t="str">
        <f>VLOOKUP(M2537,IDs!$F$3:$G$17,2,0)</f>
        <v>Not Assigned</v>
      </c>
    </row>
    <row r="2538" spans="1:14" ht="12.75">
      <c r="A2538" s="6" t="s">
        <v>2122</v>
      </c>
      <c r="B2538" s="6">
        <v>47343</v>
      </c>
      <c r="C2538" s="6">
        <v>2</v>
      </c>
      <c r="D2538" s="6"/>
      <c r="E2538" s="6">
        <v>20</v>
      </c>
      <c r="F2538" s="6">
        <v>13</v>
      </c>
      <c r="G2538" s="6">
        <v>1</v>
      </c>
      <c r="H2538" s="23">
        <v>44492</v>
      </c>
      <c r="I2538" s="24">
        <v>44477.561111111099</v>
      </c>
      <c r="J2538" s="6">
        <v>13</v>
      </c>
      <c r="K2538" s="6">
        <v>2</v>
      </c>
      <c r="L2538" s="6" t="str">
        <f>VLOOKUP(G2538,IDs!$Q$3:$R$22,2,0)</f>
        <v>New Delhi</v>
      </c>
      <c r="M2538" s="6">
        <f>VLOOKUP(E2538,IDs!$A$3:$C$161,3,0)</f>
        <v>1</v>
      </c>
      <c r="N2538" s="6" t="str">
        <f>VLOOKUP(M2538,IDs!$F$3:$G$17,2,0)</f>
        <v>Proctology</v>
      </c>
    </row>
    <row r="2539" spans="1:14" ht="12.75">
      <c r="A2539" s="6" t="s">
        <v>2164</v>
      </c>
      <c r="B2539" s="6">
        <v>47345</v>
      </c>
      <c r="C2539" s="6">
        <v>2</v>
      </c>
      <c r="D2539" s="6"/>
      <c r="E2539" s="6">
        <v>7</v>
      </c>
      <c r="F2539" s="6">
        <v>13</v>
      </c>
      <c r="G2539" s="6">
        <v>2</v>
      </c>
      <c r="H2539" s="6"/>
      <c r="I2539" s="24">
        <v>44477.561111111099</v>
      </c>
      <c r="J2539" s="6">
        <v>13</v>
      </c>
      <c r="K2539" s="6">
        <v>2</v>
      </c>
      <c r="L2539" s="6" t="str">
        <f>VLOOKUP(G2539,IDs!$Q$3:$R$22,2,0)</f>
        <v>Bangalore</v>
      </c>
      <c r="M2539" s="6">
        <f>VLOOKUP(E2539,IDs!$A$3:$C$161,3,0)</f>
        <v>9</v>
      </c>
      <c r="N2539" s="6" t="str">
        <f>VLOOKUP(M2539,IDs!$F$3:$G$17,2,0)</f>
        <v>Ophthalmology</v>
      </c>
    </row>
    <row r="2540" spans="1:14" ht="12.75">
      <c r="A2540" s="6" t="s">
        <v>2051</v>
      </c>
      <c r="B2540" s="6">
        <v>47347</v>
      </c>
      <c r="C2540" s="6">
        <v>2</v>
      </c>
      <c r="D2540" s="6"/>
      <c r="E2540" s="6">
        <v>37</v>
      </c>
      <c r="F2540" s="6">
        <v>2</v>
      </c>
      <c r="G2540" s="6">
        <v>20</v>
      </c>
      <c r="H2540" s="24">
        <v>44722</v>
      </c>
      <c r="I2540" s="24">
        <v>44477.561111111099</v>
      </c>
      <c r="J2540" s="6">
        <v>2</v>
      </c>
      <c r="K2540" s="6">
        <v>2</v>
      </c>
      <c r="L2540" s="6" t="str">
        <f>VLOOKUP(G2540,IDs!$Q$3:$R$22,2,0)</f>
        <v>Ahmedabad</v>
      </c>
      <c r="M2540" s="6">
        <f>VLOOKUP(E2540,IDs!$A$3:$C$161,3,0)</f>
        <v>0</v>
      </c>
      <c r="N2540" s="6" t="str">
        <f>VLOOKUP(M2540,IDs!$F$3:$G$17,2,0)</f>
        <v>Not Assigned</v>
      </c>
    </row>
    <row r="2541" spans="1:14" ht="12.75">
      <c r="A2541" s="6" t="s">
        <v>2165</v>
      </c>
      <c r="B2541" s="6">
        <v>47348</v>
      </c>
      <c r="C2541" s="6">
        <v>2</v>
      </c>
      <c r="D2541" s="6"/>
      <c r="E2541" s="6">
        <v>2</v>
      </c>
      <c r="F2541" s="6">
        <v>13</v>
      </c>
      <c r="G2541" s="6">
        <v>1</v>
      </c>
      <c r="H2541" s="6"/>
      <c r="I2541" s="24">
        <v>44477.561111111099</v>
      </c>
      <c r="J2541" s="6">
        <v>13</v>
      </c>
      <c r="K2541" s="6">
        <v>2</v>
      </c>
      <c r="L2541" s="6" t="str">
        <f>VLOOKUP(G2541,IDs!$Q$3:$R$22,2,0)</f>
        <v>New Delhi</v>
      </c>
      <c r="M2541" s="6">
        <f>VLOOKUP(E2541,IDs!$A$3:$C$161,3,0)</f>
        <v>1</v>
      </c>
      <c r="N2541" s="6" t="str">
        <f>VLOOKUP(M2541,IDs!$F$3:$G$17,2,0)</f>
        <v>Proctology</v>
      </c>
    </row>
    <row r="2542" spans="1:14" ht="12.75">
      <c r="A2542" s="6" t="s">
        <v>2166</v>
      </c>
      <c r="B2542" s="6">
        <v>47349</v>
      </c>
      <c r="C2542" s="6">
        <v>2</v>
      </c>
      <c r="D2542" s="6" t="s">
        <v>49</v>
      </c>
      <c r="E2542" s="6">
        <v>17</v>
      </c>
      <c r="F2542" s="6">
        <v>13</v>
      </c>
      <c r="G2542" s="6">
        <v>3</v>
      </c>
      <c r="H2542" s="24">
        <v>44602</v>
      </c>
      <c r="I2542" s="24">
        <v>44477.561111111099</v>
      </c>
      <c r="J2542" s="6">
        <v>13</v>
      </c>
      <c r="K2542" s="6">
        <v>2</v>
      </c>
      <c r="L2542" s="6" t="str">
        <f>VLOOKUP(G2542,IDs!$Q$3:$R$22,2,0)</f>
        <v>Mumbai</v>
      </c>
      <c r="M2542" s="6">
        <f>VLOOKUP(E2542,IDs!$A$3:$C$161,3,0)</f>
        <v>7</v>
      </c>
      <c r="N2542" s="6" t="str">
        <f>VLOOKUP(M2542,IDs!$F$3:$G$17,2,0)</f>
        <v>Cosmetic</v>
      </c>
    </row>
    <row r="2543" spans="1:14" ht="12.75">
      <c r="A2543" s="6" t="s">
        <v>2167</v>
      </c>
      <c r="B2543" s="6">
        <v>47350</v>
      </c>
      <c r="C2543" s="6">
        <v>2</v>
      </c>
      <c r="D2543" s="6"/>
      <c r="E2543" s="6">
        <v>17</v>
      </c>
      <c r="F2543" s="6">
        <v>13</v>
      </c>
      <c r="G2543" s="6">
        <v>3</v>
      </c>
      <c r="H2543" s="24">
        <v>44747</v>
      </c>
      <c r="I2543" s="24">
        <v>44477.561111111099</v>
      </c>
      <c r="J2543" s="6">
        <v>13</v>
      </c>
      <c r="K2543" s="6">
        <v>2</v>
      </c>
      <c r="L2543" s="6" t="str">
        <f>VLOOKUP(G2543,IDs!$Q$3:$R$22,2,0)</f>
        <v>Mumbai</v>
      </c>
      <c r="M2543" s="6">
        <f>VLOOKUP(E2543,IDs!$A$3:$C$161,3,0)</f>
        <v>7</v>
      </c>
      <c r="N2543" s="6" t="str">
        <f>VLOOKUP(M2543,IDs!$F$3:$G$17,2,0)</f>
        <v>Cosmetic</v>
      </c>
    </row>
    <row r="2544" spans="1:14" ht="12.75">
      <c r="A2544" s="6" t="s">
        <v>2168</v>
      </c>
      <c r="B2544" s="6">
        <v>47351</v>
      </c>
      <c r="C2544" s="6">
        <v>2</v>
      </c>
      <c r="D2544" s="6"/>
      <c r="E2544" s="6">
        <v>2</v>
      </c>
      <c r="F2544" s="6">
        <v>13</v>
      </c>
      <c r="G2544" s="6">
        <v>3</v>
      </c>
      <c r="H2544" s="6"/>
      <c r="I2544" s="24">
        <v>44477.561111111099</v>
      </c>
      <c r="J2544" s="6">
        <v>13</v>
      </c>
      <c r="K2544" s="6">
        <v>2</v>
      </c>
      <c r="L2544" s="6" t="str">
        <f>VLOOKUP(G2544,IDs!$Q$3:$R$22,2,0)</f>
        <v>Mumbai</v>
      </c>
      <c r="M2544" s="6">
        <f>VLOOKUP(E2544,IDs!$A$3:$C$161,3,0)</f>
        <v>1</v>
      </c>
      <c r="N2544" s="6" t="str">
        <f>VLOOKUP(M2544,IDs!$F$3:$G$17,2,0)</f>
        <v>Proctology</v>
      </c>
    </row>
    <row r="2545" spans="1:14" ht="12.75">
      <c r="A2545" s="6" t="s">
        <v>2141</v>
      </c>
      <c r="B2545" s="6">
        <v>47352</v>
      </c>
      <c r="C2545" s="6">
        <v>2</v>
      </c>
      <c r="D2545" s="6"/>
      <c r="E2545" s="6">
        <v>37</v>
      </c>
      <c r="F2545" s="6">
        <v>2</v>
      </c>
      <c r="G2545" s="6">
        <v>1</v>
      </c>
      <c r="H2545" s="6"/>
      <c r="I2545" s="24">
        <v>44477.561111111099</v>
      </c>
      <c r="J2545" s="6">
        <v>2</v>
      </c>
      <c r="K2545" s="6">
        <v>2</v>
      </c>
      <c r="L2545" s="6" t="str">
        <f>VLOOKUP(G2545,IDs!$Q$3:$R$22,2,0)</f>
        <v>New Delhi</v>
      </c>
      <c r="M2545" s="6">
        <f>VLOOKUP(E2545,IDs!$A$3:$C$161,3,0)</f>
        <v>0</v>
      </c>
      <c r="N2545" s="6" t="str">
        <f>VLOOKUP(M2545,IDs!$F$3:$G$17,2,0)</f>
        <v>Not Assigned</v>
      </c>
    </row>
    <row r="2546" spans="1:14" ht="12.75">
      <c r="A2546" s="6" t="s">
        <v>2139</v>
      </c>
      <c r="B2546" s="6">
        <v>47353</v>
      </c>
      <c r="C2546" s="6">
        <v>2</v>
      </c>
      <c r="D2546" s="6" t="s">
        <v>49</v>
      </c>
      <c r="E2546" s="6">
        <v>14</v>
      </c>
      <c r="F2546" s="6">
        <v>2</v>
      </c>
      <c r="G2546" s="6">
        <v>1</v>
      </c>
      <c r="H2546" s="6"/>
      <c r="I2546" s="24">
        <v>44477.561111111099</v>
      </c>
      <c r="J2546" s="6">
        <v>2</v>
      </c>
      <c r="K2546" s="6">
        <v>2</v>
      </c>
      <c r="L2546" s="6" t="str">
        <f>VLOOKUP(G2546,IDs!$Q$3:$R$22,2,0)</f>
        <v>New Delhi</v>
      </c>
      <c r="M2546" s="6">
        <f>VLOOKUP(E2546,IDs!$A$3:$C$161,3,0)</f>
        <v>6</v>
      </c>
      <c r="N2546" s="6" t="str">
        <f>VLOOKUP(M2546,IDs!$F$3:$G$17,2,0)</f>
        <v>Kidney Stone</v>
      </c>
    </row>
    <row r="2547" spans="1:14" ht="12.75">
      <c r="A2547" s="6" t="s">
        <v>2169</v>
      </c>
      <c r="B2547" s="6">
        <v>47354</v>
      </c>
      <c r="C2547" s="6">
        <v>2</v>
      </c>
      <c r="D2547" s="6"/>
      <c r="E2547" s="6">
        <v>2</v>
      </c>
      <c r="F2547" s="6">
        <v>13</v>
      </c>
      <c r="G2547" s="6">
        <v>8</v>
      </c>
      <c r="H2547" s="23">
        <v>44492</v>
      </c>
      <c r="I2547" s="24">
        <v>44477.561111111099</v>
      </c>
      <c r="J2547" s="6">
        <v>13</v>
      </c>
      <c r="K2547" s="6">
        <v>2</v>
      </c>
      <c r="L2547" s="6" t="str">
        <f>VLOOKUP(G2547,IDs!$Q$3:$R$22,2,0)</f>
        <v xml:space="preserve">Tertiary </v>
      </c>
      <c r="M2547" s="6">
        <f>VLOOKUP(E2547,IDs!$A$3:$C$161,3,0)</f>
        <v>1</v>
      </c>
      <c r="N2547" s="6" t="str">
        <f>VLOOKUP(M2547,IDs!$F$3:$G$17,2,0)</f>
        <v>Proctology</v>
      </c>
    </row>
    <row r="2548" spans="1:14" ht="12.75">
      <c r="A2548" s="6" t="s">
        <v>2170</v>
      </c>
      <c r="B2548" s="6">
        <v>47355</v>
      </c>
      <c r="C2548" s="6">
        <v>2</v>
      </c>
      <c r="D2548" s="6" t="s">
        <v>49</v>
      </c>
      <c r="E2548" s="6">
        <v>2</v>
      </c>
      <c r="F2548" s="6">
        <v>53</v>
      </c>
      <c r="G2548" s="6">
        <v>2</v>
      </c>
      <c r="H2548" s="24">
        <v>44734</v>
      </c>
      <c r="I2548" s="24">
        <v>44477.561111111099</v>
      </c>
      <c r="J2548" s="6">
        <v>53</v>
      </c>
      <c r="K2548" s="6">
        <v>2</v>
      </c>
      <c r="L2548" s="6" t="str">
        <f>VLOOKUP(G2548,IDs!$Q$3:$R$22,2,0)</f>
        <v>Bangalore</v>
      </c>
      <c r="M2548" s="6">
        <f>VLOOKUP(E2548,IDs!$A$3:$C$161,3,0)</f>
        <v>1</v>
      </c>
      <c r="N2548" s="6" t="str">
        <f>VLOOKUP(M2548,IDs!$F$3:$G$17,2,0)</f>
        <v>Proctology</v>
      </c>
    </row>
    <row r="2549" spans="1:14" ht="12.75">
      <c r="A2549" s="6" t="s">
        <v>2135</v>
      </c>
      <c r="B2549" s="6">
        <v>47356</v>
      </c>
      <c r="C2549" s="6">
        <v>2</v>
      </c>
      <c r="D2549" s="6"/>
      <c r="E2549" s="6">
        <v>96</v>
      </c>
      <c r="F2549" s="6">
        <v>13</v>
      </c>
      <c r="G2549" s="6">
        <v>8</v>
      </c>
      <c r="H2549" s="6"/>
      <c r="I2549" s="24">
        <v>44477.561111111099</v>
      </c>
      <c r="J2549" s="6">
        <v>13</v>
      </c>
      <c r="K2549" s="6">
        <v>2</v>
      </c>
      <c r="L2549" s="6" t="str">
        <f>VLOOKUP(G2549,IDs!$Q$3:$R$22,2,0)</f>
        <v xml:space="preserve">Tertiary </v>
      </c>
      <c r="M2549" s="6">
        <f>VLOOKUP(E2549,IDs!$A$3:$C$161,3,0)</f>
        <v>7</v>
      </c>
      <c r="N2549" s="6" t="str">
        <f>VLOOKUP(M2549,IDs!$F$3:$G$17,2,0)</f>
        <v>Cosmetic</v>
      </c>
    </row>
    <row r="2550" spans="1:14" ht="12.75">
      <c r="A2550" s="6" t="s">
        <v>2171</v>
      </c>
      <c r="B2550" s="6">
        <v>47357</v>
      </c>
      <c r="C2550" s="6">
        <v>2</v>
      </c>
      <c r="D2550" s="6" t="s">
        <v>49</v>
      </c>
      <c r="E2550" s="6">
        <v>2</v>
      </c>
      <c r="F2550" s="6">
        <v>13</v>
      </c>
      <c r="G2550" s="6">
        <v>4</v>
      </c>
      <c r="H2550" s="6"/>
      <c r="I2550" s="24">
        <v>44477.561111111099</v>
      </c>
      <c r="J2550" s="6">
        <v>13</v>
      </c>
      <c r="K2550" s="6">
        <v>2</v>
      </c>
      <c r="L2550" s="6" t="str">
        <f>VLOOKUP(G2550,IDs!$Q$3:$R$22,2,0)</f>
        <v>Hyderabad</v>
      </c>
      <c r="M2550" s="6">
        <f>VLOOKUP(E2550,IDs!$A$3:$C$161,3,0)</f>
        <v>1</v>
      </c>
      <c r="N2550" s="6" t="str">
        <f>VLOOKUP(M2550,IDs!$F$3:$G$17,2,0)</f>
        <v>Proctology</v>
      </c>
    </row>
    <row r="2551" spans="1:14" ht="12.75">
      <c r="A2551" s="6" t="s">
        <v>2172</v>
      </c>
      <c r="B2551" s="6">
        <v>47358</v>
      </c>
      <c r="C2551" s="6">
        <v>2</v>
      </c>
      <c r="D2551" s="6"/>
      <c r="E2551" s="6">
        <v>37</v>
      </c>
      <c r="F2551" s="6">
        <v>13</v>
      </c>
      <c r="G2551" s="6">
        <v>1</v>
      </c>
      <c r="H2551" s="6"/>
      <c r="I2551" s="24">
        <v>44477.561111111099</v>
      </c>
      <c r="J2551" s="6">
        <v>13</v>
      </c>
      <c r="K2551" s="6">
        <v>2</v>
      </c>
      <c r="L2551" s="6" t="str">
        <f>VLOOKUP(G2551,IDs!$Q$3:$R$22,2,0)</f>
        <v>New Delhi</v>
      </c>
      <c r="M2551" s="6">
        <f>VLOOKUP(E2551,IDs!$A$3:$C$161,3,0)</f>
        <v>0</v>
      </c>
      <c r="N2551" s="6" t="str">
        <f>VLOOKUP(M2551,IDs!$F$3:$G$17,2,0)</f>
        <v>Not Assigned</v>
      </c>
    </row>
    <row r="2552" spans="1:14" ht="12.75">
      <c r="A2552" s="6" t="s">
        <v>2173</v>
      </c>
      <c r="B2552" s="6">
        <v>47359</v>
      </c>
      <c r="C2552" s="6">
        <v>2</v>
      </c>
      <c r="D2552" s="6"/>
      <c r="E2552" s="6">
        <v>2</v>
      </c>
      <c r="F2552" s="6">
        <v>53</v>
      </c>
      <c r="G2552" s="6">
        <v>2</v>
      </c>
      <c r="H2552" s="6"/>
      <c r="I2552" s="24">
        <v>44477.561111111099</v>
      </c>
      <c r="J2552" s="6">
        <v>53</v>
      </c>
      <c r="K2552" s="6">
        <v>2</v>
      </c>
      <c r="L2552" s="6" t="str">
        <f>VLOOKUP(G2552,IDs!$Q$3:$R$22,2,0)</f>
        <v>Bangalore</v>
      </c>
      <c r="M2552" s="6">
        <f>VLOOKUP(E2552,IDs!$A$3:$C$161,3,0)</f>
        <v>1</v>
      </c>
      <c r="N2552" s="6" t="str">
        <f>VLOOKUP(M2552,IDs!$F$3:$G$17,2,0)</f>
        <v>Proctology</v>
      </c>
    </row>
    <row r="2553" spans="1:14" ht="12.75">
      <c r="A2553" s="6" t="s">
        <v>2174</v>
      </c>
      <c r="B2553" s="6">
        <v>47360</v>
      </c>
      <c r="C2553" s="6">
        <v>2</v>
      </c>
      <c r="D2553" s="6"/>
      <c r="E2553" s="6">
        <v>37</v>
      </c>
      <c r="F2553" s="6">
        <v>2</v>
      </c>
      <c r="G2553" s="6">
        <v>3</v>
      </c>
      <c r="H2553" s="6"/>
      <c r="I2553" s="24">
        <v>44477.561111111099</v>
      </c>
      <c r="J2553" s="6">
        <v>2</v>
      </c>
      <c r="K2553" s="6">
        <v>2</v>
      </c>
      <c r="L2553" s="6" t="str">
        <f>VLOOKUP(G2553,IDs!$Q$3:$R$22,2,0)</f>
        <v>Mumbai</v>
      </c>
      <c r="M2553" s="6">
        <f>VLOOKUP(E2553,IDs!$A$3:$C$161,3,0)</f>
        <v>0</v>
      </c>
      <c r="N2553" s="6" t="str">
        <f>VLOOKUP(M2553,IDs!$F$3:$G$17,2,0)</f>
        <v>Not Assigned</v>
      </c>
    </row>
    <row r="2554" spans="1:14" ht="12.75">
      <c r="A2554" s="6" t="s">
        <v>2175</v>
      </c>
      <c r="B2554" s="6">
        <v>47361</v>
      </c>
      <c r="C2554" s="6">
        <v>2</v>
      </c>
      <c r="D2554" s="6"/>
      <c r="E2554" s="6">
        <v>129</v>
      </c>
      <c r="F2554" s="6">
        <v>39</v>
      </c>
      <c r="G2554" s="6">
        <v>2</v>
      </c>
      <c r="H2554" s="6"/>
      <c r="I2554" s="24">
        <v>44477.561111111099</v>
      </c>
      <c r="J2554" s="6">
        <v>39</v>
      </c>
      <c r="K2554" s="6">
        <v>2</v>
      </c>
      <c r="L2554" s="6" t="str">
        <f>VLOOKUP(G2554,IDs!$Q$3:$R$22,2,0)</f>
        <v>Bangalore</v>
      </c>
      <c r="M2554" s="6">
        <f>VLOOKUP(E2554,IDs!$A$3:$C$161,3,0)</f>
        <v>9</v>
      </c>
      <c r="N2554" s="6" t="str">
        <f>VLOOKUP(M2554,IDs!$F$3:$G$17,2,0)</f>
        <v>Ophthalmology</v>
      </c>
    </row>
    <row r="2555" spans="1:14" ht="12.75">
      <c r="A2555" s="6" t="s">
        <v>2176</v>
      </c>
      <c r="B2555" s="6">
        <v>47362</v>
      </c>
      <c r="C2555" s="6">
        <v>2</v>
      </c>
      <c r="D2555" s="6"/>
      <c r="E2555" s="6">
        <v>37</v>
      </c>
      <c r="F2555" s="6">
        <v>2</v>
      </c>
      <c r="G2555" s="6">
        <v>1</v>
      </c>
      <c r="H2555" s="6"/>
      <c r="I2555" s="24">
        <v>44477.561111111099</v>
      </c>
      <c r="J2555" s="6">
        <v>2</v>
      </c>
      <c r="K2555" s="6">
        <v>2</v>
      </c>
      <c r="L2555" s="6" t="str">
        <f>VLOOKUP(G2555,IDs!$Q$3:$R$22,2,0)</f>
        <v>New Delhi</v>
      </c>
      <c r="M2555" s="6">
        <f>VLOOKUP(E2555,IDs!$A$3:$C$161,3,0)</f>
        <v>0</v>
      </c>
      <c r="N2555" s="6" t="str">
        <f>VLOOKUP(M2555,IDs!$F$3:$G$17,2,0)</f>
        <v>Not Assigned</v>
      </c>
    </row>
    <row r="2556" spans="1:14" ht="12.75">
      <c r="A2556" s="6" t="s">
        <v>2126</v>
      </c>
      <c r="B2556" s="6">
        <v>47363</v>
      </c>
      <c r="C2556" s="6">
        <v>2</v>
      </c>
      <c r="D2556" s="6"/>
      <c r="E2556" s="6">
        <v>37</v>
      </c>
      <c r="F2556" s="6">
        <v>12</v>
      </c>
      <c r="G2556" s="6">
        <v>1</v>
      </c>
      <c r="H2556" s="6"/>
      <c r="I2556" s="24">
        <v>44477.561111111099</v>
      </c>
      <c r="J2556" s="6">
        <v>12</v>
      </c>
      <c r="K2556" s="6">
        <v>2</v>
      </c>
      <c r="L2556" s="6" t="str">
        <f>VLOOKUP(G2556,IDs!$Q$3:$R$22,2,0)</f>
        <v>New Delhi</v>
      </c>
      <c r="M2556" s="6">
        <f>VLOOKUP(E2556,IDs!$A$3:$C$161,3,0)</f>
        <v>0</v>
      </c>
      <c r="N2556" s="6" t="str">
        <f>VLOOKUP(M2556,IDs!$F$3:$G$17,2,0)</f>
        <v>Not Assigned</v>
      </c>
    </row>
    <row r="2557" spans="1:14" ht="12.75">
      <c r="A2557" s="6" t="s">
        <v>2177</v>
      </c>
      <c r="B2557" s="6">
        <v>47364</v>
      </c>
      <c r="C2557" s="6">
        <v>2</v>
      </c>
      <c r="D2557" s="6"/>
      <c r="E2557" s="6">
        <v>37</v>
      </c>
      <c r="F2557" s="6">
        <v>2</v>
      </c>
      <c r="G2557" s="6">
        <v>3</v>
      </c>
      <c r="H2557" s="24">
        <v>44705</v>
      </c>
      <c r="I2557" s="24">
        <v>44477.565972222197</v>
      </c>
      <c r="J2557" s="6">
        <v>2</v>
      </c>
      <c r="K2557" s="6">
        <v>2</v>
      </c>
      <c r="L2557" s="6" t="str">
        <f>VLOOKUP(G2557,IDs!$Q$3:$R$22,2,0)</f>
        <v>Mumbai</v>
      </c>
      <c r="M2557" s="6">
        <f>VLOOKUP(E2557,IDs!$A$3:$C$161,3,0)</f>
        <v>0</v>
      </c>
      <c r="N2557" s="6" t="str">
        <f>VLOOKUP(M2557,IDs!$F$3:$G$17,2,0)</f>
        <v>Not Assigned</v>
      </c>
    </row>
    <row r="2558" spans="1:14" ht="12.75">
      <c r="A2558" s="6" t="s">
        <v>2178</v>
      </c>
      <c r="B2558" s="6">
        <v>47365</v>
      </c>
      <c r="C2558" s="6">
        <v>1</v>
      </c>
      <c r="D2558" s="6"/>
      <c r="E2558" s="6">
        <v>7</v>
      </c>
      <c r="F2558" s="6">
        <v>2</v>
      </c>
      <c r="G2558" s="6">
        <v>3</v>
      </c>
      <c r="H2558" s="6"/>
      <c r="I2558" s="24">
        <v>44477.567361111098</v>
      </c>
      <c r="J2558" s="6">
        <v>2</v>
      </c>
      <c r="K2558" s="6">
        <v>1</v>
      </c>
      <c r="L2558" s="6" t="str">
        <f>VLOOKUP(G2558,IDs!$Q$3:$R$22,2,0)</f>
        <v>Mumbai</v>
      </c>
      <c r="M2558" s="6">
        <f>VLOOKUP(E2558,IDs!$A$3:$C$161,3,0)</f>
        <v>9</v>
      </c>
      <c r="N2558" s="6" t="str">
        <f>VLOOKUP(M2558,IDs!$F$3:$G$17,2,0)</f>
        <v>Ophthalmology</v>
      </c>
    </row>
    <row r="2559" spans="1:14" ht="12.75">
      <c r="A2559" s="6" t="s">
        <v>2179</v>
      </c>
      <c r="B2559" s="6">
        <v>47367</v>
      </c>
      <c r="C2559" s="6">
        <v>1</v>
      </c>
      <c r="D2559" s="6"/>
      <c r="E2559" s="6">
        <v>18</v>
      </c>
      <c r="F2559" s="6">
        <v>10</v>
      </c>
      <c r="G2559" s="6">
        <v>2</v>
      </c>
      <c r="H2559" s="6"/>
      <c r="I2559" s="24">
        <v>44477.570833333302</v>
      </c>
      <c r="J2559" s="6">
        <v>10</v>
      </c>
      <c r="K2559" s="6">
        <v>1</v>
      </c>
      <c r="L2559" s="6" t="str">
        <f>VLOOKUP(G2559,IDs!$Q$3:$R$22,2,0)</f>
        <v>Bangalore</v>
      </c>
      <c r="M2559" s="6">
        <f>VLOOKUP(E2559,IDs!$A$3:$C$161,3,0)</f>
        <v>5</v>
      </c>
      <c r="N2559" s="6" t="str">
        <f>VLOOKUP(M2559,IDs!$F$3:$G$17,2,0)</f>
        <v>Vascular</v>
      </c>
    </row>
    <row r="2560" spans="1:14" ht="12.75">
      <c r="A2560" s="6" t="s">
        <v>2178</v>
      </c>
      <c r="B2560" s="6">
        <v>47368</v>
      </c>
      <c r="C2560" s="6">
        <v>2</v>
      </c>
      <c r="D2560" s="6"/>
      <c r="E2560" s="6">
        <v>57</v>
      </c>
      <c r="F2560" s="6">
        <v>2</v>
      </c>
      <c r="G2560" s="6">
        <v>1</v>
      </c>
      <c r="H2560" s="6"/>
      <c r="I2560" s="24">
        <v>44477.579861111102</v>
      </c>
      <c r="J2560" s="6">
        <v>2</v>
      </c>
      <c r="K2560" s="6">
        <v>2</v>
      </c>
      <c r="L2560" s="6" t="str">
        <f>VLOOKUP(G2560,IDs!$Q$3:$R$22,2,0)</f>
        <v>New Delhi</v>
      </c>
      <c r="M2560" s="6">
        <f>VLOOKUP(E2560,IDs!$A$3:$C$161,3,0)</f>
        <v>0</v>
      </c>
      <c r="N2560" s="6" t="str">
        <f>VLOOKUP(M2560,IDs!$F$3:$G$17,2,0)</f>
        <v>Not Assigned</v>
      </c>
    </row>
    <row r="2561" spans="1:14" ht="12.75">
      <c r="A2561" s="6" t="s">
        <v>2180</v>
      </c>
      <c r="B2561" s="6">
        <v>47369</v>
      </c>
      <c r="C2561" s="6">
        <v>1</v>
      </c>
      <c r="D2561" s="6"/>
      <c r="E2561" s="6">
        <v>39</v>
      </c>
      <c r="F2561" s="6">
        <v>39</v>
      </c>
      <c r="G2561" s="6">
        <v>1</v>
      </c>
      <c r="H2561" s="24">
        <v>44609</v>
      </c>
      <c r="I2561" s="24">
        <v>44477.581250000003</v>
      </c>
      <c r="J2561" s="6">
        <v>39</v>
      </c>
      <c r="K2561" s="6">
        <v>1</v>
      </c>
      <c r="L2561" s="6" t="str">
        <f>VLOOKUP(G2561,IDs!$Q$3:$R$22,2,0)</f>
        <v>New Delhi</v>
      </c>
      <c r="M2561" s="6">
        <f>VLOOKUP(E2561,IDs!$A$3:$C$161,3,0)</f>
        <v>2</v>
      </c>
      <c r="N2561" s="6" t="str">
        <f>VLOOKUP(M2561,IDs!$F$3:$G$17,2,0)</f>
        <v>Urology Circumcision</v>
      </c>
    </row>
    <row r="2562" spans="1:14" ht="12.75">
      <c r="A2562" s="6" t="s">
        <v>2181</v>
      </c>
      <c r="B2562" s="6">
        <v>47370</v>
      </c>
      <c r="C2562" s="6">
        <v>1</v>
      </c>
      <c r="D2562" s="6"/>
      <c r="E2562" s="6">
        <v>39</v>
      </c>
      <c r="F2562" s="6">
        <v>2</v>
      </c>
      <c r="G2562" s="6">
        <v>4</v>
      </c>
      <c r="H2562" s="24">
        <v>44478</v>
      </c>
      <c r="I2562" s="24">
        <v>44477.581250000003</v>
      </c>
      <c r="J2562" s="6">
        <v>2</v>
      </c>
      <c r="K2562" s="6">
        <v>1</v>
      </c>
      <c r="L2562" s="6" t="str">
        <f>VLOOKUP(G2562,IDs!$Q$3:$R$22,2,0)</f>
        <v>Hyderabad</v>
      </c>
      <c r="M2562" s="6">
        <f>VLOOKUP(E2562,IDs!$A$3:$C$161,3,0)</f>
        <v>2</v>
      </c>
      <c r="N2562" s="6" t="str">
        <f>VLOOKUP(M2562,IDs!$F$3:$G$17,2,0)</f>
        <v>Urology Circumcision</v>
      </c>
    </row>
    <row r="2563" spans="1:14" ht="12.75">
      <c r="A2563" s="6" t="s">
        <v>1044</v>
      </c>
      <c r="B2563" s="6">
        <v>47371</v>
      </c>
      <c r="C2563" s="6">
        <v>2</v>
      </c>
      <c r="D2563" s="6"/>
      <c r="E2563" s="6">
        <v>37</v>
      </c>
      <c r="F2563" s="6">
        <v>2</v>
      </c>
      <c r="G2563" s="6">
        <v>1</v>
      </c>
      <c r="H2563" s="6"/>
      <c r="I2563" s="24">
        <v>44477.586805555598</v>
      </c>
      <c r="J2563" s="6">
        <v>2</v>
      </c>
      <c r="K2563" s="6">
        <v>2</v>
      </c>
      <c r="L2563" s="6" t="str">
        <f>VLOOKUP(G2563,IDs!$Q$3:$R$22,2,0)</f>
        <v>New Delhi</v>
      </c>
      <c r="M2563" s="6">
        <f>VLOOKUP(E2563,IDs!$A$3:$C$161,3,0)</f>
        <v>0</v>
      </c>
      <c r="N2563" s="6" t="str">
        <f>VLOOKUP(M2563,IDs!$F$3:$G$17,2,0)</f>
        <v>Not Assigned</v>
      </c>
    </row>
    <row r="2564" spans="1:14" ht="12.75">
      <c r="A2564" s="6" t="s">
        <v>2182</v>
      </c>
      <c r="B2564" s="6">
        <v>47372</v>
      </c>
      <c r="C2564" s="6">
        <v>2</v>
      </c>
      <c r="D2564" s="6"/>
      <c r="E2564" s="6">
        <v>2</v>
      </c>
      <c r="F2564" s="6">
        <v>13</v>
      </c>
      <c r="G2564" s="6">
        <v>1</v>
      </c>
      <c r="H2564" s="23">
        <v>44530</v>
      </c>
      <c r="I2564" s="24">
        <v>44477.586805555598</v>
      </c>
      <c r="J2564" s="6">
        <v>13</v>
      </c>
      <c r="K2564" s="6">
        <v>2</v>
      </c>
      <c r="L2564" s="6" t="str">
        <f>VLOOKUP(G2564,IDs!$Q$3:$R$22,2,0)</f>
        <v>New Delhi</v>
      </c>
      <c r="M2564" s="6">
        <f>VLOOKUP(E2564,IDs!$A$3:$C$161,3,0)</f>
        <v>1</v>
      </c>
      <c r="N2564" s="6" t="str">
        <f>VLOOKUP(M2564,IDs!$F$3:$G$17,2,0)</f>
        <v>Proctology</v>
      </c>
    </row>
    <row r="2565" spans="1:14" ht="12.75">
      <c r="A2565" s="6" t="s">
        <v>1540</v>
      </c>
      <c r="B2565" s="6">
        <v>47373</v>
      </c>
      <c r="C2565" s="6">
        <v>1</v>
      </c>
      <c r="D2565" s="6" t="s">
        <v>49</v>
      </c>
      <c r="E2565" s="6">
        <v>17</v>
      </c>
      <c r="F2565" s="6">
        <v>34</v>
      </c>
      <c r="G2565" s="6">
        <v>3</v>
      </c>
      <c r="H2565" s="6"/>
      <c r="I2565" s="24">
        <v>44477.588194444397</v>
      </c>
      <c r="J2565" s="6">
        <v>34</v>
      </c>
      <c r="K2565" s="6">
        <v>1</v>
      </c>
      <c r="L2565" s="6" t="str">
        <f>VLOOKUP(G2565,IDs!$Q$3:$R$22,2,0)</f>
        <v>Mumbai</v>
      </c>
      <c r="M2565" s="6">
        <f>VLOOKUP(E2565,IDs!$A$3:$C$161,3,0)</f>
        <v>7</v>
      </c>
      <c r="N2565" s="6" t="str">
        <f>VLOOKUP(M2565,IDs!$F$3:$G$17,2,0)</f>
        <v>Cosmetic</v>
      </c>
    </row>
    <row r="2566" spans="1:14" ht="12.75">
      <c r="A2566" s="6" t="s">
        <v>2183</v>
      </c>
      <c r="B2566" s="6">
        <v>47374</v>
      </c>
      <c r="C2566" s="6">
        <v>8</v>
      </c>
      <c r="D2566" s="6"/>
      <c r="E2566" s="6">
        <v>2</v>
      </c>
      <c r="F2566" s="6">
        <v>13</v>
      </c>
      <c r="G2566" s="6">
        <v>1</v>
      </c>
      <c r="H2566" s="6"/>
      <c r="I2566" s="24">
        <v>44477.590277777803</v>
      </c>
      <c r="J2566" s="6">
        <v>13</v>
      </c>
      <c r="K2566" s="6">
        <v>8</v>
      </c>
      <c r="L2566" s="6" t="str">
        <f>VLOOKUP(G2566,IDs!$Q$3:$R$22,2,0)</f>
        <v>New Delhi</v>
      </c>
      <c r="M2566" s="6">
        <f>VLOOKUP(E2566,IDs!$A$3:$C$161,3,0)</f>
        <v>1</v>
      </c>
      <c r="N2566" s="6" t="str">
        <f>VLOOKUP(M2566,IDs!$F$3:$G$17,2,0)</f>
        <v>Proctology</v>
      </c>
    </row>
    <row r="2567" spans="1:14" ht="12.75">
      <c r="A2567" s="6" t="s">
        <v>2184</v>
      </c>
      <c r="B2567" s="6">
        <v>47375</v>
      </c>
      <c r="C2567" s="6">
        <v>8</v>
      </c>
      <c r="D2567" s="6" t="s">
        <v>49</v>
      </c>
      <c r="E2567" s="6">
        <v>2</v>
      </c>
      <c r="F2567" s="6">
        <v>13</v>
      </c>
      <c r="G2567" s="6">
        <v>1</v>
      </c>
      <c r="H2567" s="23">
        <v>44550</v>
      </c>
      <c r="I2567" s="24">
        <v>44477.590972222199</v>
      </c>
      <c r="J2567" s="6">
        <v>13</v>
      </c>
      <c r="K2567" s="6">
        <v>8</v>
      </c>
      <c r="L2567" s="6" t="str">
        <f>VLOOKUP(G2567,IDs!$Q$3:$R$22,2,0)</f>
        <v>New Delhi</v>
      </c>
      <c r="M2567" s="6">
        <f>VLOOKUP(E2567,IDs!$A$3:$C$161,3,0)</f>
        <v>1</v>
      </c>
      <c r="N2567" s="6" t="str">
        <f>VLOOKUP(M2567,IDs!$F$3:$G$17,2,0)</f>
        <v>Proctology</v>
      </c>
    </row>
    <row r="2568" spans="1:14" ht="12.75">
      <c r="A2568" s="6" t="s">
        <v>2185</v>
      </c>
      <c r="B2568" s="6">
        <v>47376</v>
      </c>
      <c r="C2568" s="6">
        <v>8</v>
      </c>
      <c r="D2568" s="6"/>
      <c r="E2568" s="6">
        <v>2</v>
      </c>
      <c r="F2568" s="6">
        <v>2</v>
      </c>
      <c r="G2568" s="6">
        <v>1</v>
      </c>
      <c r="H2568" s="6"/>
      <c r="I2568" s="24">
        <v>44477.591666666704</v>
      </c>
      <c r="J2568" s="6">
        <v>2</v>
      </c>
      <c r="K2568" s="6">
        <v>8</v>
      </c>
      <c r="L2568" s="6" t="str">
        <f>VLOOKUP(G2568,IDs!$Q$3:$R$22,2,0)</f>
        <v>New Delhi</v>
      </c>
      <c r="M2568" s="6">
        <f>VLOOKUP(E2568,IDs!$A$3:$C$161,3,0)</f>
        <v>1</v>
      </c>
      <c r="N2568" s="6" t="str">
        <f>VLOOKUP(M2568,IDs!$F$3:$G$17,2,0)</f>
        <v>Proctology</v>
      </c>
    </row>
    <row r="2569" spans="1:14" ht="12.75">
      <c r="A2569" s="6" t="s">
        <v>2186</v>
      </c>
      <c r="B2569" s="6">
        <v>47377</v>
      </c>
      <c r="C2569" s="6">
        <v>1</v>
      </c>
      <c r="D2569" s="6"/>
      <c r="E2569" s="6">
        <v>2</v>
      </c>
      <c r="F2569" s="6">
        <v>39</v>
      </c>
      <c r="G2569" s="6">
        <v>8</v>
      </c>
      <c r="H2569" s="23">
        <v>44492</v>
      </c>
      <c r="I2569" s="24">
        <v>44477.601388888899</v>
      </c>
      <c r="J2569" s="6">
        <v>39</v>
      </c>
      <c r="K2569" s="6">
        <v>1</v>
      </c>
      <c r="L2569" s="6" t="str">
        <f>VLOOKUP(G2569,IDs!$Q$3:$R$22,2,0)</f>
        <v xml:space="preserve">Tertiary </v>
      </c>
      <c r="M2569" s="6">
        <f>VLOOKUP(E2569,IDs!$A$3:$C$161,3,0)</f>
        <v>1</v>
      </c>
      <c r="N2569" s="6" t="str">
        <f>VLOOKUP(M2569,IDs!$F$3:$G$17,2,0)</f>
        <v>Proctology</v>
      </c>
    </row>
    <row r="2570" spans="1:14" ht="12.75">
      <c r="A2570" s="6" t="s">
        <v>2187</v>
      </c>
      <c r="B2570" s="6">
        <v>47378</v>
      </c>
      <c r="C2570" s="6">
        <v>2</v>
      </c>
      <c r="D2570" s="6"/>
      <c r="E2570" s="6">
        <v>37</v>
      </c>
      <c r="F2570" s="6">
        <v>39</v>
      </c>
      <c r="G2570" s="6">
        <v>8</v>
      </c>
      <c r="H2570" s="6"/>
      <c r="I2570" s="24">
        <v>44477.604166666701</v>
      </c>
      <c r="J2570" s="6">
        <v>39</v>
      </c>
      <c r="K2570" s="6">
        <v>2</v>
      </c>
      <c r="L2570" s="6" t="str">
        <f>VLOOKUP(G2570,IDs!$Q$3:$R$22,2,0)</f>
        <v xml:space="preserve">Tertiary </v>
      </c>
      <c r="M2570" s="6">
        <f>VLOOKUP(E2570,IDs!$A$3:$C$161,3,0)</f>
        <v>0</v>
      </c>
      <c r="N2570" s="6" t="str">
        <f>VLOOKUP(M2570,IDs!$F$3:$G$17,2,0)</f>
        <v>Not Assigned</v>
      </c>
    </row>
    <row r="2571" spans="1:14" ht="12.75">
      <c r="A2571" s="6" t="s">
        <v>2186</v>
      </c>
      <c r="B2571" s="6">
        <v>47379</v>
      </c>
      <c r="C2571" s="6">
        <v>2</v>
      </c>
      <c r="D2571" s="6"/>
      <c r="E2571" s="6">
        <v>19</v>
      </c>
      <c r="F2571" s="6">
        <v>13</v>
      </c>
      <c r="G2571" s="6">
        <v>1</v>
      </c>
      <c r="H2571" s="23">
        <v>44517</v>
      </c>
      <c r="I2571" s="24">
        <v>44477.604166666701</v>
      </c>
      <c r="J2571" s="6">
        <v>13</v>
      </c>
      <c r="K2571" s="6">
        <v>2</v>
      </c>
      <c r="L2571" s="6" t="str">
        <f>VLOOKUP(G2571,IDs!$Q$3:$R$22,2,0)</f>
        <v>New Delhi</v>
      </c>
      <c r="M2571" s="6">
        <f>VLOOKUP(E2571,IDs!$A$3:$C$161,3,0)</f>
        <v>1</v>
      </c>
      <c r="N2571" s="6" t="str">
        <f>VLOOKUP(M2571,IDs!$F$3:$G$17,2,0)</f>
        <v>Proctology</v>
      </c>
    </row>
    <row r="2572" spans="1:14" ht="12.75">
      <c r="A2572" s="6" t="s">
        <v>2188</v>
      </c>
      <c r="B2572" s="6">
        <v>47380</v>
      </c>
      <c r="C2572" s="6">
        <v>8</v>
      </c>
      <c r="D2572" s="6"/>
      <c r="E2572" s="6">
        <v>2</v>
      </c>
      <c r="F2572" s="6">
        <v>13</v>
      </c>
      <c r="G2572" s="6">
        <v>1</v>
      </c>
      <c r="H2572" s="6"/>
      <c r="I2572" s="24">
        <v>44477.604166666701</v>
      </c>
      <c r="J2572" s="6">
        <v>13</v>
      </c>
      <c r="K2572" s="6">
        <v>8</v>
      </c>
      <c r="L2572" s="6" t="str">
        <f>VLOOKUP(G2572,IDs!$Q$3:$R$22,2,0)</f>
        <v>New Delhi</v>
      </c>
      <c r="M2572" s="6">
        <f>VLOOKUP(E2572,IDs!$A$3:$C$161,3,0)</f>
        <v>1</v>
      </c>
      <c r="N2572" s="6" t="str">
        <f>VLOOKUP(M2572,IDs!$F$3:$G$17,2,0)</f>
        <v>Proctology</v>
      </c>
    </row>
    <row r="2573" spans="1:14" ht="12.75">
      <c r="A2573" s="6" t="s">
        <v>2189</v>
      </c>
      <c r="B2573" s="6">
        <v>47381</v>
      </c>
      <c r="C2573" s="6">
        <v>8</v>
      </c>
      <c r="D2573" s="6"/>
      <c r="E2573" s="6">
        <v>2</v>
      </c>
      <c r="F2573" s="6">
        <v>2</v>
      </c>
      <c r="G2573" s="6">
        <v>1</v>
      </c>
      <c r="H2573" s="6"/>
      <c r="I2573" s="24">
        <v>44477.605555555601</v>
      </c>
      <c r="J2573" s="6">
        <v>2</v>
      </c>
      <c r="K2573" s="6">
        <v>8</v>
      </c>
      <c r="L2573" s="6" t="str">
        <f>VLOOKUP(G2573,IDs!$Q$3:$R$22,2,0)</f>
        <v>New Delhi</v>
      </c>
      <c r="M2573" s="6">
        <f>VLOOKUP(E2573,IDs!$A$3:$C$161,3,0)</f>
        <v>1</v>
      </c>
      <c r="N2573" s="6" t="str">
        <f>VLOOKUP(M2573,IDs!$F$3:$G$17,2,0)</f>
        <v>Proctology</v>
      </c>
    </row>
    <row r="2574" spans="1:14" ht="12.75">
      <c r="A2574" s="6" t="s">
        <v>2190</v>
      </c>
      <c r="B2574" s="6">
        <v>47382</v>
      </c>
      <c r="C2574" s="6">
        <v>5</v>
      </c>
      <c r="D2574" s="6"/>
      <c r="E2574" s="6">
        <v>2</v>
      </c>
      <c r="F2574" s="6">
        <v>12</v>
      </c>
      <c r="G2574" s="6">
        <v>1</v>
      </c>
      <c r="H2574" s="6"/>
      <c r="I2574" s="24">
        <v>44477.605555555601</v>
      </c>
      <c r="J2574" s="6">
        <v>12</v>
      </c>
      <c r="K2574" s="6">
        <v>5</v>
      </c>
      <c r="L2574" s="6" t="str">
        <f>VLOOKUP(G2574,IDs!$Q$3:$R$22,2,0)</f>
        <v>New Delhi</v>
      </c>
      <c r="M2574" s="6">
        <f>VLOOKUP(E2574,IDs!$A$3:$C$161,3,0)</f>
        <v>1</v>
      </c>
      <c r="N2574" s="6" t="str">
        <f>VLOOKUP(M2574,IDs!$F$3:$G$17,2,0)</f>
        <v>Proctology</v>
      </c>
    </row>
    <row r="2575" spans="1:14" ht="12.75">
      <c r="A2575" s="6" t="s">
        <v>2191</v>
      </c>
      <c r="B2575" s="6">
        <v>47383</v>
      </c>
      <c r="C2575" s="6">
        <v>8</v>
      </c>
      <c r="D2575" s="6"/>
      <c r="E2575" s="6">
        <v>2</v>
      </c>
      <c r="F2575" s="6">
        <v>13</v>
      </c>
      <c r="G2575" s="6">
        <v>1</v>
      </c>
      <c r="H2575" s="6"/>
      <c r="I2575" s="24">
        <v>44477.606249999997</v>
      </c>
      <c r="J2575" s="6">
        <v>13</v>
      </c>
      <c r="K2575" s="6">
        <v>8</v>
      </c>
      <c r="L2575" s="6" t="str">
        <f>VLOOKUP(G2575,IDs!$Q$3:$R$22,2,0)</f>
        <v>New Delhi</v>
      </c>
      <c r="M2575" s="6">
        <f>VLOOKUP(E2575,IDs!$A$3:$C$161,3,0)</f>
        <v>1</v>
      </c>
      <c r="N2575" s="6" t="str">
        <f>VLOOKUP(M2575,IDs!$F$3:$G$17,2,0)</f>
        <v>Proctology</v>
      </c>
    </row>
    <row r="2576" spans="1:14" ht="12.75">
      <c r="A2576" s="6" t="s">
        <v>2190</v>
      </c>
      <c r="B2576" s="6">
        <v>47384</v>
      </c>
      <c r="C2576" s="6">
        <v>2</v>
      </c>
      <c r="D2576" s="6"/>
      <c r="E2576" s="6">
        <v>24</v>
      </c>
      <c r="F2576" s="6">
        <v>13</v>
      </c>
      <c r="G2576" s="6">
        <v>1</v>
      </c>
      <c r="H2576" s="23">
        <v>44482</v>
      </c>
      <c r="I2576" s="24">
        <v>44477.607638888898</v>
      </c>
      <c r="J2576" s="6">
        <v>13</v>
      </c>
      <c r="K2576" s="6">
        <v>2</v>
      </c>
      <c r="L2576" s="6" t="str">
        <f>VLOOKUP(G2576,IDs!$Q$3:$R$22,2,0)</f>
        <v>New Delhi</v>
      </c>
      <c r="M2576" s="6">
        <f>VLOOKUP(E2576,IDs!$A$3:$C$161,3,0)</f>
        <v>1</v>
      </c>
      <c r="N2576" s="6" t="str">
        <f>VLOOKUP(M2576,IDs!$F$3:$G$17,2,0)</f>
        <v>Proctology</v>
      </c>
    </row>
    <row r="2577" spans="1:14" ht="12.75">
      <c r="A2577" s="6" t="s">
        <v>2192</v>
      </c>
      <c r="B2577" s="6">
        <v>47385</v>
      </c>
      <c r="C2577" s="6">
        <v>1</v>
      </c>
      <c r="D2577" s="6"/>
      <c r="E2577" s="6">
        <v>39</v>
      </c>
      <c r="F2577" s="6">
        <v>12</v>
      </c>
      <c r="G2577" s="6">
        <v>2</v>
      </c>
      <c r="H2577" s="6"/>
      <c r="I2577" s="24">
        <v>44477.611111111102</v>
      </c>
      <c r="J2577" s="6">
        <v>12</v>
      </c>
      <c r="K2577" s="6">
        <v>1</v>
      </c>
      <c r="L2577" s="6" t="str">
        <f>VLOOKUP(G2577,IDs!$Q$3:$R$22,2,0)</f>
        <v>Bangalore</v>
      </c>
      <c r="M2577" s="6">
        <f>VLOOKUP(E2577,IDs!$A$3:$C$161,3,0)</f>
        <v>2</v>
      </c>
      <c r="N2577" s="6" t="str">
        <f>VLOOKUP(M2577,IDs!$F$3:$G$17,2,0)</f>
        <v>Urology Circumcision</v>
      </c>
    </row>
    <row r="2578" spans="1:14" ht="12.75">
      <c r="A2578" s="6" t="s">
        <v>2193</v>
      </c>
      <c r="B2578" s="6">
        <v>47387</v>
      </c>
      <c r="C2578" s="6">
        <v>1</v>
      </c>
      <c r="D2578" s="6"/>
      <c r="E2578" s="6">
        <v>96</v>
      </c>
      <c r="F2578" s="6">
        <v>4</v>
      </c>
      <c r="G2578" s="6">
        <v>20</v>
      </c>
      <c r="H2578" s="24">
        <v>44722</v>
      </c>
      <c r="I2578" s="24">
        <v>44477.6118055556</v>
      </c>
      <c r="J2578" s="6">
        <v>4</v>
      </c>
      <c r="K2578" s="6">
        <v>1</v>
      </c>
      <c r="L2578" s="6" t="str">
        <f>VLOOKUP(G2578,IDs!$Q$3:$R$22,2,0)</f>
        <v>Ahmedabad</v>
      </c>
      <c r="M2578" s="6">
        <f>VLOOKUP(E2578,IDs!$A$3:$C$161,3,0)</f>
        <v>7</v>
      </c>
      <c r="N2578" s="6" t="str">
        <f>VLOOKUP(M2578,IDs!$F$3:$G$17,2,0)</f>
        <v>Cosmetic</v>
      </c>
    </row>
    <row r="2579" spans="1:14" ht="12.75">
      <c r="A2579" s="6" t="s">
        <v>2194</v>
      </c>
      <c r="B2579" s="6">
        <v>47388</v>
      </c>
      <c r="C2579" s="6">
        <v>2</v>
      </c>
      <c r="D2579" s="6" t="s">
        <v>54</v>
      </c>
      <c r="E2579" s="6">
        <v>20</v>
      </c>
      <c r="F2579" s="6">
        <v>34</v>
      </c>
      <c r="G2579" s="6">
        <v>1</v>
      </c>
      <c r="H2579" s="24">
        <v>44478</v>
      </c>
      <c r="I2579" s="24">
        <v>44477.614583333299</v>
      </c>
      <c r="J2579" s="6">
        <v>34</v>
      </c>
      <c r="K2579" s="6">
        <v>2</v>
      </c>
      <c r="L2579" s="6" t="str">
        <f>VLOOKUP(G2579,IDs!$Q$3:$R$22,2,0)</f>
        <v>New Delhi</v>
      </c>
      <c r="M2579" s="6">
        <f>VLOOKUP(E2579,IDs!$A$3:$C$161,3,0)</f>
        <v>1</v>
      </c>
      <c r="N2579" s="6" t="str">
        <f>VLOOKUP(M2579,IDs!$F$3:$G$17,2,0)</f>
        <v>Proctology</v>
      </c>
    </row>
    <row r="2580" spans="1:14" ht="12.75">
      <c r="A2580" s="6" t="s">
        <v>2074</v>
      </c>
      <c r="B2580" s="6">
        <v>47389</v>
      </c>
      <c r="C2580" s="6">
        <v>1</v>
      </c>
      <c r="D2580" s="6"/>
      <c r="E2580" s="6">
        <v>2</v>
      </c>
      <c r="F2580" s="6">
        <v>2</v>
      </c>
      <c r="G2580" s="6">
        <v>1</v>
      </c>
      <c r="H2580" s="6"/>
      <c r="I2580" s="24">
        <v>44477.614583333299</v>
      </c>
      <c r="J2580" s="6">
        <v>2</v>
      </c>
      <c r="K2580" s="6">
        <v>1</v>
      </c>
      <c r="L2580" s="6" t="str">
        <f>VLOOKUP(G2580,IDs!$Q$3:$R$22,2,0)</f>
        <v>New Delhi</v>
      </c>
      <c r="M2580" s="6">
        <f>VLOOKUP(E2580,IDs!$A$3:$C$161,3,0)</f>
        <v>1</v>
      </c>
      <c r="N2580" s="6" t="str">
        <f>VLOOKUP(M2580,IDs!$F$3:$G$17,2,0)</f>
        <v>Proctology</v>
      </c>
    </row>
    <row r="2581" spans="1:14" ht="12.75">
      <c r="A2581" s="6" t="s">
        <v>2195</v>
      </c>
      <c r="B2581" s="6">
        <v>47390</v>
      </c>
      <c r="C2581" s="6">
        <v>2</v>
      </c>
      <c r="D2581" s="6" t="s">
        <v>49</v>
      </c>
      <c r="E2581" s="6">
        <v>24</v>
      </c>
      <c r="F2581" s="6">
        <v>13</v>
      </c>
      <c r="G2581" s="6">
        <v>1</v>
      </c>
      <c r="H2581" s="23">
        <v>44511</v>
      </c>
      <c r="I2581" s="24">
        <v>44477.618055555598</v>
      </c>
      <c r="J2581" s="6">
        <v>13</v>
      </c>
      <c r="K2581" s="6">
        <v>2</v>
      </c>
      <c r="L2581" s="6" t="str">
        <f>VLOOKUP(G2581,IDs!$Q$3:$R$22,2,0)</f>
        <v>New Delhi</v>
      </c>
      <c r="M2581" s="6">
        <f>VLOOKUP(E2581,IDs!$A$3:$C$161,3,0)</f>
        <v>1</v>
      </c>
      <c r="N2581" s="6" t="str">
        <f>VLOOKUP(M2581,IDs!$F$3:$G$17,2,0)</f>
        <v>Proctology</v>
      </c>
    </row>
    <row r="2582" spans="1:14" ht="12.75">
      <c r="A2582" s="6" t="s">
        <v>2196</v>
      </c>
      <c r="B2582" s="6">
        <v>47391</v>
      </c>
      <c r="C2582" s="6">
        <v>2</v>
      </c>
      <c r="D2582" s="6"/>
      <c r="E2582" s="6">
        <v>2</v>
      </c>
      <c r="F2582" s="6">
        <v>13</v>
      </c>
      <c r="G2582" s="6">
        <v>3</v>
      </c>
      <c r="H2582" s="6"/>
      <c r="I2582" s="24">
        <v>44477.618055555598</v>
      </c>
      <c r="J2582" s="6">
        <v>13</v>
      </c>
      <c r="K2582" s="6">
        <v>2</v>
      </c>
      <c r="L2582" s="6" t="str">
        <f>VLOOKUP(G2582,IDs!$Q$3:$R$22,2,0)</f>
        <v>Mumbai</v>
      </c>
      <c r="M2582" s="6">
        <f>VLOOKUP(E2582,IDs!$A$3:$C$161,3,0)</f>
        <v>1</v>
      </c>
      <c r="N2582" s="6" t="str">
        <f>VLOOKUP(M2582,IDs!$F$3:$G$17,2,0)</f>
        <v>Proctology</v>
      </c>
    </row>
    <row r="2583" spans="1:14" ht="12.75">
      <c r="A2583" s="6" t="s">
        <v>2197</v>
      </c>
      <c r="B2583" s="6">
        <v>47393</v>
      </c>
      <c r="C2583" s="6">
        <v>2</v>
      </c>
      <c r="D2583" s="6"/>
      <c r="E2583" s="6">
        <v>2</v>
      </c>
      <c r="F2583" s="6">
        <v>2</v>
      </c>
      <c r="G2583" s="6">
        <v>1</v>
      </c>
      <c r="H2583" s="23">
        <v>44491</v>
      </c>
      <c r="I2583" s="24">
        <v>44477.628472222197</v>
      </c>
      <c r="J2583" s="6">
        <v>2</v>
      </c>
      <c r="K2583" s="6">
        <v>2</v>
      </c>
      <c r="L2583" s="6" t="str">
        <f>VLOOKUP(G2583,IDs!$Q$3:$R$22,2,0)</f>
        <v>New Delhi</v>
      </c>
      <c r="M2583" s="6">
        <f>VLOOKUP(E2583,IDs!$A$3:$C$161,3,0)</f>
        <v>1</v>
      </c>
      <c r="N2583" s="6" t="str">
        <f>VLOOKUP(M2583,IDs!$F$3:$G$17,2,0)</f>
        <v>Proctology</v>
      </c>
    </row>
    <row r="2584" spans="1:14" ht="12.75">
      <c r="A2584" s="6" t="s">
        <v>2198</v>
      </c>
      <c r="B2584" s="6">
        <v>47394</v>
      </c>
      <c r="C2584" s="6">
        <v>1</v>
      </c>
      <c r="D2584" s="6" t="s">
        <v>49</v>
      </c>
      <c r="E2584" s="6">
        <v>2</v>
      </c>
      <c r="F2584" s="6">
        <v>13</v>
      </c>
      <c r="G2584" s="6">
        <v>1</v>
      </c>
      <c r="H2584" s="24">
        <v>44503</v>
      </c>
      <c r="I2584" s="24">
        <v>44477.628472222197</v>
      </c>
      <c r="J2584" s="6">
        <v>13</v>
      </c>
      <c r="K2584" s="6">
        <v>1</v>
      </c>
      <c r="L2584" s="6" t="str">
        <f>VLOOKUP(G2584,IDs!$Q$3:$R$22,2,0)</f>
        <v>New Delhi</v>
      </c>
      <c r="M2584" s="6">
        <f>VLOOKUP(E2584,IDs!$A$3:$C$161,3,0)</f>
        <v>1</v>
      </c>
      <c r="N2584" s="6" t="str">
        <f>VLOOKUP(M2584,IDs!$F$3:$G$17,2,0)</f>
        <v>Proctology</v>
      </c>
    </row>
    <row r="2585" spans="1:14" ht="12.75">
      <c r="A2585" s="6" t="s">
        <v>2192</v>
      </c>
      <c r="B2585" s="6">
        <v>47395</v>
      </c>
      <c r="C2585" s="6">
        <v>1</v>
      </c>
      <c r="D2585" s="6" t="s">
        <v>49</v>
      </c>
      <c r="E2585" s="6">
        <v>39</v>
      </c>
      <c r="F2585" s="6">
        <v>39</v>
      </c>
      <c r="G2585" s="6">
        <v>2</v>
      </c>
      <c r="H2585" s="23">
        <v>44523</v>
      </c>
      <c r="I2585" s="24">
        <v>44477.636111111096</v>
      </c>
      <c r="J2585" s="6">
        <v>39</v>
      </c>
      <c r="K2585" s="6">
        <v>1</v>
      </c>
      <c r="L2585" s="6" t="str">
        <f>VLOOKUP(G2585,IDs!$Q$3:$R$22,2,0)</f>
        <v>Bangalore</v>
      </c>
      <c r="M2585" s="6">
        <f>VLOOKUP(E2585,IDs!$A$3:$C$161,3,0)</f>
        <v>2</v>
      </c>
      <c r="N2585" s="6" t="str">
        <f>VLOOKUP(M2585,IDs!$F$3:$G$17,2,0)</f>
        <v>Urology Circumcision</v>
      </c>
    </row>
    <row r="2586" spans="1:14" ht="12.75">
      <c r="A2586" s="6" t="s">
        <v>2199</v>
      </c>
      <c r="B2586" s="6">
        <v>47396</v>
      </c>
      <c r="C2586" s="6">
        <v>2</v>
      </c>
      <c r="D2586" s="6"/>
      <c r="E2586" s="6">
        <v>37</v>
      </c>
      <c r="F2586" s="6">
        <v>2</v>
      </c>
      <c r="G2586" s="6">
        <v>2</v>
      </c>
      <c r="H2586" s="6"/>
      <c r="I2586" s="24">
        <v>44477.638888888898</v>
      </c>
      <c r="J2586" s="6">
        <v>2</v>
      </c>
      <c r="K2586" s="6">
        <v>2</v>
      </c>
      <c r="L2586" s="6" t="str">
        <f>VLOOKUP(G2586,IDs!$Q$3:$R$22,2,0)</f>
        <v>Bangalore</v>
      </c>
      <c r="M2586" s="6">
        <f>VLOOKUP(E2586,IDs!$A$3:$C$161,3,0)</f>
        <v>0</v>
      </c>
      <c r="N2586" s="6" t="str">
        <f>VLOOKUP(M2586,IDs!$F$3:$G$17,2,0)</f>
        <v>Not Assigned</v>
      </c>
    </row>
    <row r="2587" spans="1:14" ht="12.75">
      <c r="A2587" s="6" t="s">
        <v>2200</v>
      </c>
      <c r="B2587" s="6">
        <v>47397</v>
      </c>
      <c r="C2587" s="6">
        <v>1</v>
      </c>
      <c r="D2587" s="6"/>
      <c r="E2587" s="6">
        <v>15</v>
      </c>
      <c r="F2587" s="6">
        <v>13</v>
      </c>
      <c r="G2587" s="6">
        <v>4</v>
      </c>
      <c r="H2587" s="6"/>
      <c r="I2587" s="24">
        <v>44477.638888888898</v>
      </c>
      <c r="J2587" s="6">
        <v>13</v>
      </c>
      <c r="K2587" s="6">
        <v>1</v>
      </c>
      <c r="L2587" s="6" t="str">
        <f>VLOOKUP(G2587,IDs!$Q$3:$R$22,2,0)</f>
        <v>Hyderabad</v>
      </c>
      <c r="M2587" s="6">
        <f>VLOOKUP(E2587,IDs!$A$3:$C$161,3,0)</f>
        <v>3</v>
      </c>
      <c r="N2587" s="6" t="str">
        <f>VLOOKUP(M2587,IDs!$F$3:$G$17,2,0)</f>
        <v>Laproscopy</v>
      </c>
    </row>
    <row r="2588" spans="1:14" ht="12.75">
      <c r="A2588" s="6" t="s">
        <v>2201</v>
      </c>
      <c r="B2588" s="6">
        <v>47398</v>
      </c>
      <c r="C2588" s="6">
        <v>2</v>
      </c>
      <c r="D2588" s="6"/>
      <c r="E2588" s="6">
        <v>20</v>
      </c>
      <c r="F2588" s="6">
        <v>13</v>
      </c>
      <c r="G2588" s="6">
        <v>1</v>
      </c>
      <c r="H2588" s="6"/>
      <c r="I2588" s="24">
        <v>44477.645833333299</v>
      </c>
      <c r="J2588" s="6">
        <v>13</v>
      </c>
      <c r="K2588" s="6">
        <v>2</v>
      </c>
      <c r="L2588" s="6" t="str">
        <f>VLOOKUP(G2588,IDs!$Q$3:$R$22,2,0)</f>
        <v>New Delhi</v>
      </c>
      <c r="M2588" s="6">
        <f>VLOOKUP(E2588,IDs!$A$3:$C$161,3,0)</f>
        <v>1</v>
      </c>
      <c r="N2588" s="6" t="str">
        <f>VLOOKUP(M2588,IDs!$F$3:$G$17,2,0)</f>
        <v>Proctology</v>
      </c>
    </row>
    <row r="2589" spans="1:14" ht="12.75">
      <c r="A2589" s="6" t="s">
        <v>2202</v>
      </c>
      <c r="B2589" s="6">
        <v>47400</v>
      </c>
      <c r="C2589" s="6">
        <v>1</v>
      </c>
      <c r="D2589" s="6"/>
      <c r="E2589" s="6">
        <v>16</v>
      </c>
      <c r="F2589" s="6">
        <v>53</v>
      </c>
      <c r="G2589" s="6">
        <v>4</v>
      </c>
      <c r="H2589" s="23">
        <v>44487</v>
      </c>
      <c r="I2589" s="24">
        <v>44477.650694444397</v>
      </c>
      <c r="J2589" s="6">
        <v>53</v>
      </c>
      <c r="K2589" s="6">
        <v>1</v>
      </c>
      <c r="L2589" s="6" t="str">
        <f>VLOOKUP(G2589,IDs!$Q$3:$R$22,2,0)</f>
        <v>Hyderabad</v>
      </c>
      <c r="M2589" s="6">
        <f>VLOOKUP(E2589,IDs!$A$3:$C$161,3,0)</f>
        <v>3</v>
      </c>
      <c r="N2589" s="6" t="str">
        <f>VLOOKUP(M2589,IDs!$F$3:$G$17,2,0)</f>
        <v>Laproscopy</v>
      </c>
    </row>
    <row r="2590" spans="1:14" ht="12.75">
      <c r="A2590" s="6" t="s">
        <v>2203</v>
      </c>
      <c r="B2590" s="6">
        <v>47401</v>
      </c>
      <c r="C2590" s="6">
        <v>1</v>
      </c>
      <c r="D2590" s="6"/>
      <c r="E2590" s="6">
        <v>39</v>
      </c>
      <c r="F2590" s="6">
        <v>2</v>
      </c>
      <c r="G2590" s="6">
        <v>4</v>
      </c>
      <c r="H2590" s="6"/>
      <c r="I2590" s="24">
        <v>44477.651388888902</v>
      </c>
      <c r="J2590" s="6">
        <v>2</v>
      </c>
      <c r="K2590" s="6">
        <v>1</v>
      </c>
      <c r="L2590" s="6" t="str">
        <f>VLOOKUP(G2590,IDs!$Q$3:$R$22,2,0)</f>
        <v>Hyderabad</v>
      </c>
      <c r="M2590" s="6">
        <f>VLOOKUP(E2590,IDs!$A$3:$C$161,3,0)</f>
        <v>2</v>
      </c>
      <c r="N2590" s="6" t="str">
        <f>VLOOKUP(M2590,IDs!$F$3:$G$17,2,0)</f>
        <v>Urology Circumcision</v>
      </c>
    </row>
    <row r="2591" spans="1:14" ht="12.75">
      <c r="A2591" s="6" t="s">
        <v>2204</v>
      </c>
      <c r="B2591" s="6">
        <v>47402</v>
      </c>
      <c r="C2591" s="6">
        <v>2</v>
      </c>
      <c r="D2591" s="6" t="s">
        <v>54</v>
      </c>
      <c r="E2591" s="6">
        <v>37</v>
      </c>
      <c r="F2591" s="6">
        <v>4</v>
      </c>
      <c r="G2591" s="6">
        <v>3</v>
      </c>
      <c r="H2591" s="24">
        <v>44726</v>
      </c>
      <c r="I2591" s="24">
        <v>44477.652777777803</v>
      </c>
      <c r="J2591" s="6">
        <v>4</v>
      </c>
      <c r="K2591" s="6">
        <v>2</v>
      </c>
      <c r="L2591" s="6" t="str">
        <f>VLOOKUP(G2591,IDs!$Q$3:$R$22,2,0)</f>
        <v>Mumbai</v>
      </c>
      <c r="M2591" s="6">
        <f>VLOOKUP(E2591,IDs!$A$3:$C$161,3,0)</f>
        <v>0</v>
      </c>
      <c r="N2591" s="6" t="str">
        <f>VLOOKUP(M2591,IDs!$F$3:$G$17,2,0)</f>
        <v>Not Assigned</v>
      </c>
    </row>
    <row r="2592" spans="1:14" ht="12.75">
      <c r="A2592" s="6" t="s">
        <v>2205</v>
      </c>
      <c r="B2592" s="6">
        <v>47403</v>
      </c>
      <c r="C2592" s="6">
        <v>2</v>
      </c>
      <c r="D2592" s="6"/>
      <c r="E2592" s="6">
        <v>37</v>
      </c>
      <c r="F2592" s="6">
        <v>4</v>
      </c>
      <c r="G2592" s="6">
        <v>20</v>
      </c>
      <c r="H2592" s="24">
        <v>44722</v>
      </c>
      <c r="I2592" s="24">
        <v>44477.659722222197</v>
      </c>
      <c r="J2592" s="6">
        <v>4</v>
      </c>
      <c r="K2592" s="6">
        <v>2</v>
      </c>
      <c r="L2592" s="6" t="str">
        <f>VLOOKUP(G2592,IDs!$Q$3:$R$22,2,0)</f>
        <v>Ahmedabad</v>
      </c>
      <c r="M2592" s="6">
        <f>VLOOKUP(E2592,IDs!$A$3:$C$161,3,0)</f>
        <v>0</v>
      </c>
      <c r="N2592" s="6" t="str">
        <f>VLOOKUP(M2592,IDs!$F$3:$G$17,2,0)</f>
        <v>Not Assigned</v>
      </c>
    </row>
    <row r="2593" spans="1:14" ht="12.75">
      <c r="A2593" s="6" t="s">
        <v>2206</v>
      </c>
      <c r="B2593" s="6">
        <v>47404</v>
      </c>
      <c r="C2593" s="6">
        <v>1</v>
      </c>
      <c r="D2593" s="6" t="s">
        <v>49</v>
      </c>
      <c r="E2593" s="6">
        <v>135</v>
      </c>
      <c r="F2593" s="6">
        <v>2</v>
      </c>
      <c r="G2593" s="6">
        <v>1</v>
      </c>
      <c r="H2593" s="6"/>
      <c r="I2593" s="24">
        <v>44477.662499999999</v>
      </c>
      <c r="J2593" s="6">
        <v>2</v>
      </c>
      <c r="K2593" s="6">
        <v>1</v>
      </c>
      <c r="L2593" s="6" t="str">
        <f>VLOOKUP(G2593,IDs!$Q$3:$R$22,2,0)</f>
        <v>New Delhi</v>
      </c>
      <c r="M2593" s="6">
        <f>VLOOKUP(E2593,IDs!$A$3:$C$161,3,0)</f>
        <v>10</v>
      </c>
      <c r="N2593" s="6" t="str">
        <f>VLOOKUP(M2593,IDs!$F$3:$G$17,2,0)</f>
        <v>Dental</v>
      </c>
    </row>
    <row r="2594" spans="1:14" ht="12.75">
      <c r="A2594" s="6" t="s">
        <v>2207</v>
      </c>
      <c r="B2594" s="6">
        <v>47405</v>
      </c>
      <c r="C2594" s="6">
        <v>2</v>
      </c>
      <c r="D2594" s="6"/>
      <c r="E2594" s="6">
        <v>96</v>
      </c>
      <c r="F2594" s="6">
        <v>13</v>
      </c>
      <c r="G2594" s="6">
        <v>2</v>
      </c>
      <c r="H2594" s="6"/>
      <c r="I2594" s="24">
        <v>44477.666666666701</v>
      </c>
      <c r="J2594" s="6">
        <v>13</v>
      </c>
      <c r="K2594" s="6">
        <v>2</v>
      </c>
      <c r="L2594" s="6" t="str">
        <f>VLOOKUP(G2594,IDs!$Q$3:$R$22,2,0)</f>
        <v>Bangalore</v>
      </c>
      <c r="M2594" s="6">
        <f>VLOOKUP(E2594,IDs!$A$3:$C$161,3,0)</f>
        <v>7</v>
      </c>
      <c r="N2594" s="6" t="str">
        <f>VLOOKUP(M2594,IDs!$F$3:$G$17,2,0)</f>
        <v>Cosmetic</v>
      </c>
    </row>
    <row r="2595" spans="1:14" ht="12.75">
      <c r="A2595" s="6" t="s">
        <v>2208</v>
      </c>
      <c r="B2595" s="6">
        <v>47406</v>
      </c>
      <c r="C2595" s="6">
        <v>2</v>
      </c>
      <c r="D2595" s="6" t="s">
        <v>63</v>
      </c>
      <c r="E2595" s="6">
        <v>37</v>
      </c>
      <c r="F2595" s="6">
        <v>34</v>
      </c>
      <c r="G2595" s="6">
        <v>2</v>
      </c>
      <c r="H2595" s="6"/>
      <c r="I2595" s="24">
        <v>44477.670138888898</v>
      </c>
      <c r="J2595" s="6">
        <v>34</v>
      </c>
      <c r="K2595" s="6">
        <v>2</v>
      </c>
      <c r="L2595" s="6" t="str">
        <f>VLOOKUP(G2595,IDs!$Q$3:$R$22,2,0)</f>
        <v>Bangalore</v>
      </c>
      <c r="M2595" s="6">
        <f>VLOOKUP(E2595,IDs!$A$3:$C$161,3,0)</f>
        <v>0</v>
      </c>
      <c r="N2595" s="6" t="str">
        <f>VLOOKUP(M2595,IDs!$F$3:$G$17,2,0)</f>
        <v>Not Assigned</v>
      </c>
    </row>
    <row r="2596" spans="1:14" ht="12.75">
      <c r="A2596" s="6" t="s">
        <v>2209</v>
      </c>
      <c r="B2596" s="6">
        <v>47407</v>
      </c>
      <c r="C2596" s="6">
        <v>8</v>
      </c>
      <c r="D2596" s="6" t="s">
        <v>49</v>
      </c>
      <c r="E2596" s="6">
        <v>2</v>
      </c>
      <c r="F2596" s="6">
        <v>13</v>
      </c>
      <c r="G2596" s="6">
        <v>1</v>
      </c>
      <c r="H2596" s="24">
        <v>44539</v>
      </c>
      <c r="I2596" s="24">
        <v>44477.671527777798</v>
      </c>
      <c r="J2596" s="6">
        <v>13</v>
      </c>
      <c r="K2596" s="6">
        <v>8</v>
      </c>
      <c r="L2596" s="6" t="str">
        <f>VLOOKUP(G2596,IDs!$Q$3:$R$22,2,0)</f>
        <v>New Delhi</v>
      </c>
      <c r="M2596" s="6">
        <f>VLOOKUP(E2596,IDs!$A$3:$C$161,3,0)</f>
        <v>1</v>
      </c>
      <c r="N2596" s="6" t="str">
        <f>VLOOKUP(M2596,IDs!$F$3:$G$17,2,0)</f>
        <v>Proctology</v>
      </c>
    </row>
    <row r="2597" spans="1:14" ht="12.75">
      <c r="A2597" s="6" t="s">
        <v>2210</v>
      </c>
      <c r="B2597" s="6">
        <v>47408</v>
      </c>
      <c r="C2597" s="6">
        <v>2</v>
      </c>
      <c r="D2597" s="6"/>
      <c r="E2597" s="6">
        <v>37</v>
      </c>
      <c r="F2597" s="6">
        <v>11</v>
      </c>
      <c r="G2597" s="6">
        <v>3</v>
      </c>
      <c r="H2597" s="6"/>
      <c r="I2597" s="24">
        <v>44477.673611111102</v>
      </c>
      <c r="J2597" s="6">
        <v>11</v>
      </c>
      <c r="K2597" s="6">
        <v>2</v>
      </c>
      <c r="L2597" s="6" t="str">
        <f>VLOOKUP(G2597,IDs!$Q$3:$R$22,2,0)</f>
        <v>Mumbai</v>
      </c>
      <c r="M2597" s="6">
        <f>VLOOKUP(E2597,IDs!$A$3:$C$161,3,0)</f>
        <v>0</v>
      </c>
      <c r="N2597" s="6" t="str">
        <f>VLOOKUP(M2597,IDs!$F$3:$G$17,2,0)</f>
        <v>Not Assigned</v>
      </c>
    </row>
    <row r="2598" spans="1:14" ht="12.75">
      <c r="A2598" s="6" t="s">
        <v>2210</v>
      </c>
      <c r="B2598" s="6">
        <v>47409</v>
      </c>
      <c r="C2598" s="6">
        <v>2</v>
      </c>
      <c r="D2598" s="6"/>
      <c r="E2598" s="6">
        <v>37</v>
      </c>
      <c r="F2598" s="6">
        <v>4</v>
      </c>
      <c r="G2598" s="6">
        <v>3</v>
      </c>
      <c r="H2598" s="24">
        <v>44734</v>
      </c>
      <c r="I2598" s="24">
        <v>44477.673611111102</v>
      </c>
      <c r="J2598" s="6">
        <v>4</v>
      </c>
      <c r="K2598" s="6">
        <v>2</v>
      </c>
      <c r="L2598" s="6" t="str">
        <f>VLOOKUP(G2598,IDs!$Q$3:$R$22,2,0)</f>
        <v>Mumbai</v>
      </c>
      <c r="M2598" s="6">
        <f>VLOOKUP(E2598,IDs!$A$3:$C$161,3,0)</f>
        <v>0</v>
      </c>
      <c r="N2598" s="6" t="str">
        <f>VLOOKUP(M2598,IDs!$F$3:$G$17,2,0)</f>
        <v>Not Assigned</v>
      </c>
    </row>
    <row r="2599" spans="1:14" ht="12.75">
      <c r="A2599" s="6" t="s">
        <v>2211</v>
      </c>
      <c r="B2599" s="6">
        <v>47410</v>
      </c>
      <c r="C2599" s="6">
        <v>2</v>
      </c>
      <c r="D2599" s="6"/>
      <c r="E2599" s="6">
        <v>16</v>
      </c>
      <c r="F2599" s="6">
        <v>4</v>
      </c>
      <c r="G2599" s="6">
        <v>1</v>
      </c>
      <c r="H2599" s="24">
        <v>44747</v>
      </c>
      <c r="I2599" s="24">
        <v>44477.677083333299</v>
      </c>
      <c r="J2599" s="6">
        <v>4</v>
      </c>
      <c r="K2599" s="6">
        <v>2</v>
      </c>
      <c r="L2599" s="6" t="str">
        <f>VLOOKUP(G2599,IDs!$Q$3:$R$22,2,0)</f>
        <v>New Delhi</v>
      </c>
      <c r="M2599" s="6">
        <f>VLOOKUP(E2599,IDs!$A$3:$C$161,3,0)</f>
        <v>3</v>
      </c>
      <c r="N2599" s="6" t="str">
        <f>VLOOKUP(M2599,IDs!$F$3:$G$17,2,0)</f>
        <v>Laproscopy</v>
      </c>
    </row>
    <row r="2600" spans="1:14" ht="12.75">
      <c r="A2600" s="6" t="s">
        <v>2212</v>
      </c>
      <c r="B2600" s="6">
        <v>47411</v>
      </c>
      <c r="C2600" s="6">
        <v>2</v>
      </c>
      <c r="D2600" s="6"/>
      <c r="E2600" s="6">
        <v>37</v>
      </c>
      <c r="F2600" s="6">
        <v>2</v>
      </c>
      <c r="G2600" s="6">
        <v>2</v>
      </c>
      <c r="H2600" s="6"/>
      <c r="I2600" s="24">
        <v>44477.684027777803</v>
      </c>
      <c r="J2600" s="6">
        <v>2</v>
      </c>
      <c r="K2600" s="6">
        <v>2</v>
      </c>
      <c r="L2600" s="6" t="str">
        <f>VLOOKUP(G2600,IDs!$Q$3:$R$22,2,0)</f>
        <v>Bangalore</v>
      </c>
      <c r="M2600" s="6">
        <f>VLOOKUP(E2600,IDs!$A$3:$C$161,3,0)</f>
        <v>0</v>
      </c>
      <c r="N2600" s="6" t="str">
        <f>VLOOKUP(M2600,IDs!$F$3:$G$17,2,0)</f>
        <v>Not Assigned</v>
      </c>
    </row>
    <row r="2601" spans="1:14" ht="12.75">
      <c r="A2601" s="6" t="s">
        <v>2213</v>
      </c>
      <c r="B2601" s="6">
        <v>47412</v>
      </c>
      <c r="C2601" s="6">
        <v>1</v>
      </c>
      <c r="D2601" s="6" t="s">
        <v>49</v>
      </c>
      <c r="E2601" s="6">
        <v>135</v>
      </c>
      <c r="F2601" s="6">
        <v>2</v>
      </c>
      <c r="G2601" s="6">
        <v>1</v>
      </c>
      <c r="H2601" s="6"/>
      <c r="I2601" s="24">
        <v>44477.685416666704</v>
      </c>
      <c r="J2601" s="6">
        <v>2</v>
      </c>
      <c r="K2601" s="6">
        <v>1</v>
      </c>
      <c r="L2601" s="6" t="str">
        <f>VLOOKUP(G2601,IDs!$Q$3:$R$22,2,0)</f>
        <v>New Delhi</v>
      </c>
      <c r="M2601" s="6">
        <f>VLOOKUP(E2601,IDs!$A$3:$C$161,3,0)</f>
        <v>10</v>
      </c>
      <c r="N2601" s="6" t="str">
        <f>VLOOKUP(M2601,IDs!$F$3:$G$17,2,0)</f>
        <v>Dental</v>
      </c>
    </row>
    <row r="2602" spans="1:14" ht="12.75">
      <c r="A2602" s="6" t="s">
        <v>2214</v>
      </c>
      <c r="B2602" s="6">
        <v>47413</v>
      </c>
      <c r="C2602" s="6">
        <v>2</v>
      </c>
      <c r="D2602" s="6"/>
      <c r="E2602" s="6">
        <v>15</v>
      </c>
      <c r="F2602" s="6">
        <v>13</v>
      </c>
      <c r="G2602" s="6">
        <v>3</v>
      </c>
      <c r="H2602" s="6"/>
      <c r="I2602" s="24">
        <v>44477.694444444402</v>
      </c>
      <c r="J2602" s="6">
        <v>13</v>
      </c>
      <c r="K2602" s="6">
        <v>2</v>
      </c>
      <c r="L2602" s="6" t="str">
        <f>VLOOKUP(G2602,IDs!$Q$3:$R$22,2,0)</f>
        <v>Mumbai</v>
      </c>
      <c r="M2602" s="6">
        <f>VLOOKUP(E2602,IDs!$A$3:$C$161,3,0)</f>
        <v>3</v>
      </c>
      <c r="N2602" s="6" t="str">
        <f>VLOOKUP(M2602,IDs!$F$3:$G$17,2,0)</f>
        <v>Laproscopy</v>
      </c>
    </row>
    <row r="2603" spans="1:14" ht="12.75">
      <c r="A2603" s="6" t="s">
        <v>2215</v>
      </c>
      <c r="B2603" s="6">
        <v>47414</v>
      </c>
      <c r="C2603" s="6">
        <v>2</v>
      </c>
      <c r="D2603" s="6"/>
      <c r="E2603" s="6">
        <v>37</v>
      </c>
      <c r="F2603" s="6">
        <v>2</v>
      </c>
      <c r="G2603" s="6">
        <v>8</v>
      </c>
      <c r="H2603" s="23">
        <v>44496</v>
      </c>
      <c r="I2603" s="24">
        <v>44477.697916666701</v>
      </c>
      <c r="J2603" s="6">
        <v>2</v>
      </c>
      <c r="K2603" s="6">
        <v>2</v>
      </c>
      <c r="L2603" s="6" t="str">
        <f>VLOOKUP(G2603,IDs!$Q$3:$R$22,2,0)</f>
        <v xml:space="preserve">Tertiary </v>
      </c>
      <c r="M2603" s="6">
        <f>VLOOKUP(E2603,IDs!$A$3:$C$161,3,0)</f>
        <v>0</v>
      </c>
      <c r="N2603" s="6" t="str">
        <f>VLOOKUP(M2603,IDs!$F$3:$G$17,2,0)</f>
        <v>Not Assigned</v>
      </c>
    </row>
    <row r="2604" spans="1:14" ht="12.75">
      <c r="A2604" s="6" t="s">
        <v>2216</v>
      </c>
      <c r="B2604" s="6">
        <v>47415</v>
      </c>
      <c r="C2604" s="6">
        <v>2</v>
      </c>
      <c r="D2604" s="6"/>
      <c r="E2604" s="6">
        <v>14</v>
      </c>
      <c r="F2604" s="6">
        <v>13</v>
      </c>
      <c r="G2604" s="6">
        <v>1</v>
      </c>
      <c r="H2604" s="6"/>
      <c r="I2604" s="24">
        <v>44477.704861111102</v>
      </c>
      <c r="J2604" s="6">
        <v>13</v>
      </c>
      <c r="K2604" s="6">
        <v>2</v>
      </c>
      <c r="L2604" s="6" t="str">
        <f>VLOOKUP(G2604,IDs!$Q$3:$R$22,2,0)</f>
        <v>New Delhi</v>
      </c>
      <c r="M2604" s="6">
        <f>VLOOKUP(E2604,IDs!$A$3:$C$161,3,0)</f>
        <v>6</v>
      </c>
      <c r="N2604" s="6" t="str">
        <f>VLOOKUP(M2604,IDs!$F$3:$G$17,2,0)</f>
        <v>Kidney Stone</v>
      </c>
    </row>
    <row r="2605" spans="1:14" ht="12.75">
      <c r="A2605" s="6" t="s">
        <v>2217</v>
      </c>
      <c r="B2605" s="6">
        <v>47416</v>
      </c>
      <c r="C2605" s="6">
        <v>2</v>
      </c>
      <c r="D2605" s="6"/>
      <c r="E2605" s="6">
        <v>135</v>
      </c>
      <c r="F2605" s="6">
        <v>2</v>
      </c>
      <c r="G2605" s="6">
        <v>1</v>
      </c>
      <c r="H2605" s="6"/>
      <c r="I2605" s="24">
        <v>44477.704861111102</v>
      </c>
      <c r="J2605" s="6">
        <v>2</v>
      </c>
      <c r="K2605" s="6">
        <v>2</v>
      </c>
      <c r="L2605" s="6" t="str">
        <f>VLOOKUP(G2605,IDs!$Q$3:$R$22,2,0)</f>
        <v>New Delhi</v>
      </c>
      <c r="M2605" s="6">
        <f>VLOOKUP(E2605,IDs!$A$3:$C$161,3,0)</f>
        <v>10</v>
      </c>
      <c r="N2605" s="6" t="str">
        <f>VLOOKUP(M2605,IDs!$F$3:$G$17,2,0)</f>
        <v>Dental</v>
      </c>
    </row>
    <row r="2606" spans="1:14" ht="12.75">
      <c r="A2606" s="6" t="s">
        <v>2218</v>
      </c>
      <c r="B2606" s="6">
        <v>47417</v>
      </c>
      <c r="C2606" s="6">
        <v>1</v>
      </c>
      <c r="D2606" s="6"/>
      <c r="E2606" s="6">
        <v>2</v>
      </c>
      <c r="F2606" s="6">
        <v>13</v>
      </c>
      <c r="G2606" s="6">
        <v>1</v>
      </c>
      <c r="H2606" s="6"/>
      <c r="I2606" s="24">
        <v>44477.710416666698</v>
      </c>
      <c r="J2606" s="6">
        <v>13</v>
      </c>
      <c r="K2606" s="6">
        <v>1</v>
      </c>
      <c r="L2606" s="6" t="str">
        <f>VLOOKUP(G2606,IDs!$Q$3:$R$22,2,0)</f>
        <v>New Delhi</v>
      </c>
      <c r="M2606" s="6">
        <f>VLOOKUP(E2606,IDs!$A$3:$C$161,3,0)</f>
        <v>1</v>
      </c>
      <c r="N2606" s="6" t="str">
        <f>VLOOKUP(M2606,IDs!$F$3:$G$17,2,0)</f>
        <v>Proctology</v>
      </c>
    </row>
    <row r="2607" spans="1:14" ht="12.75">
      <c r="A2607" s="6" t="s">
        <v>2219</v>
      </c>
      <c r="B2607" s="6">
        <v>47418</v>
      </c>
      <c r="C2607" s="6">
        <v>2</v>
      </c>
      <c r="D2607" s="6"/>
      <c r="E2607" s="6">
        <v>37</v>
      </c>
      <c r="F2607" s="6">
        <v>12</v>
      </c>
      <c r="G2607" s="6">
        <v>3</v>
      </c>
      <c r="H2607" s="6"/>
      <c r="I2607" s="24">
        <v>44477.715277777803</v>
      </c>
      <c r="J2607" s="6">
        <v>12</v>
      </c>
      <c r="K2607" s="6">
        <v>2</v>
      </c>
      <c r="L2607" s="6" t="str">
        <f>VLOOKUP(G2607,IDs!$Q$3:$R$22,2,0)</f>
        <v>Mumbai</v>
      </c>
      <c r="M2607" s="6">
        <f>VLOOKUP(E2607,IDs!$A$3:$C$161,3,0)</f>
        <v>0</v>
      </c>
      <c r="N2607" s="6" t="str">
        <f>VLOOKUP(M2607,IDs!$F$3:$G$17,2,0)</f>
        <v>Not Assigned</v>
      </c>
    </row>
    <row r="2608" spans="1:14" ht="12.75">
      <c r="A2608" s="6" t="s">
        <v>2219</v>
      </c>
      <c r="B2608" s="6">
        <v>47420</v>
      </c>
      <c r="C2608" s="6">
        <v>2</v>
      </c>
      <c r="D2608" s="6"/>
      <c r="E2608" s="6">
        <v>37</v>
      </c>
      <c r="F2608" s="6">
        <v>13</v>
      </c>
      <c r="G2608" s="6">
        <v>3</v>
      </c>
      <c r="H2608" s="6"/>
      <c r="I2608" s="24">
        <v>44477.71875</v>
      </c>
      <c r="J2608" s="6">
        <v>13</v>
      </c>
      <c r="K2608" s="6">
        <v>2</v>
      </c>
      <c r="L2608" s="6" t="str">
        <f>VLOOKUP(G2608,IDs!$Q$3:$R$22,2,0)</f>
        <v>Mumbai</v>
      </c>
      <c r="M2608" s="6">
        <f>VLOOKUP(E2608,IDs!$A$3:$C$161,3,0)</f>
        <v>0</v>
      </c>
      <c r="N2608" s="6" t="str">
        <f>VLOOKUP(M2608,IDs!$F$3:$G$17,2,0)</f>
        <v>Not Assigned</v>
      </c>
    </row>
    <row r="2609" spans="1:14" ht="12.75">
      <c r="A2609" s="6" t="s">
        <v>2220</v>
      </c>
      <c r="B2609" s="6">
        <v>47421</v>
      </c>
      <c r="C2609" s="6">
        <v>2</v>
      </c>
      <c r="D2609" s="6"/>
      <c r="E2609" s="6">
        <v>37</v>
      </c>
      <c r="F2609" s="6">
        <v>2</v>
      </c>
      <c r="G2609" s="6">
        <v>4</v>
      </c>
      <c r="H2609" s="6"/>
      <c r="I2609" s="24">
        <v>44477.722222222197</v>
      </c>
      <c r="J2609" s="6">
        <v>2</v>
      </c>
      <c r="K2609" s="6">
        <v>2</v>
      </c>
      <c r="L2609" s="6" t="str">
        <f>VLOOKUP(G2609,IDs!$Q$3:$R$22,2,0)</f>
        <v>Hyderabad</v>
      </c>
      <c r="M2609" s="6">
        <f>VLOOKUP(E2609,IDs!$A$3:$C$161,3,0)</f>
        <v>0</v>
      </c>
      <c r="N2609" s="6" t="str">
        <f>VLOOKUP(M2609,IDs!$F$3:$G$17,2,0)</f>
        <v>Not Assigned</v>
      </c>
    </row>
    <row r="2610" spans="1:14" ht="12.75">
      <c r="A2610" s="6" t="s">
        <v>2221</v>
      </c>
      <c r="B2610" s="6">
        <v>47422</v>
      </c>
      <c r="C2610" s="6">
        <v>2</v>
      </c>
      <c r="D2610" s="6" t="s">
        <v>49</v>
      </c>
      <c r="E2610" s="6">
        <v>18</v>
      </c>
      <c r="F2610" s="6">
        <v>31</v>
      </c>
      <c r="G2610" s="6">
        <v>2</v>
      </c>
      <c r="H2610" s="24">
        <v>44583</v>
      </c>
      <c r="I2610" s="24">
        <v>44477.732638888898</v>
      </c>
      <c r="J2610" s="6">
        <v>31</v>
      </c>
      <c r="K2610" s="6">
        <v>2</v>
      </c>
      <c r="L2610" s="6" t="str">
        <f>VLOOKUP(G2610,IDs!$Q$3:$R$22,2,0)</f>
        <v>Bangalore</v>
      </c>
      <c r="M2610" s="6">
        <f>VLOOKUP(E2610,IDs!$A$3:$C$161,3,0)</f>
        <v>5</v>
      </c>
      <c r="N2610" s="6" t="str">
        <f>VLOOKUP(M2610,IDs!$F$3:$G$17,2,0)</f>
        <v>Vascular</v>
      </c>
    </row>
    <row r="2611" spans="1:14" ht="12.75">
      <c r="A2611" s="6" t="s">
        <v>2222</v>
      </c>
      <c r="B2611" s="6">
        <v>47423</v>
      </c>
      <c r="C2611" s="6">
        <v>2</v>
      </c>
      <c r="D2611" s="6"/>
      <c r="E2611" s="6">
        <v>37</v>
      </c>
      <c r="F2611" s="6">
        <v>4</v>
      </c>
      <c r="G2611" s="6">
        <v>3</v>
      </c>
      <c r="H2611" s="24">
        <v>44747</v>
      </c>
      <c r="I2611" s="24">
        <v>44477.739583333299</v>
      </c>
      <c r="J2611" s="6">
        <v>4</v>
      </c>
      <c r="K2611" s="6">
        <v>2</v>
      </c>
      <c r="L2611" s="6" t="str">
        <f>VLOOKUP(G2611,IDs!$Q$3:$R$22,2,0)</f>
        <v>Mumbai</v>
      </c>
      <c r="M2611" s="6">
        <f>VLOOKUP(E2611,IDs!$A$3:$C$161,3,0)</f>
        <v>0</v>
      </c>
      <c r="N2611" s="6" t="str">
        <f>VLOOKUP(M2611,IDs!$F$3:$G$17,2,0)</f>
        <v>Not Assigned</v>
      </c>
    </row>
    <row r="2612" spans="1:14" ht="12.75">
      <c r="A2612" s="6" t="s">
        <v>2223</v>
      </c>
      <c r="B2612" s="6">
        <v>47424</v>
      </c>
      <c r="C2612" s="6">
        <v>1</v>
      </c>
      <c r="D2612" s="6"/>
      <c r="E2612" s="6">
        <v>5</v>
      </c>
      <c r="F2612" s="6">
        <v>39</v>
      </c>
      <c r="G2612" s="6">
        <v>2</v>
      </c>
      <c r="H2612" s="6"/>
      <c r="I2612" s="24">
        <v>44477.7409722222</v>
      </c>
      <c r="J2612" s="6">
        <v>39</v>
      </c>
      <c r="K2612" s="6">
        <v>1</v>
      </c>
      <c r="L2612" s="6" t="str">
        <f>VLOOKUP(G2612,IDs!$Q$3:$R$22,2,0)</f>
        <v>Bangalore</v>
      </c>
      <c r="M2612" s="6">
        <f>VLOOKUP(E2612,IDs!$A$3:$C$161,3,0)</f>
        <v>5</v>
      </c>
      <c r="N2612" s="6" t="str">
        <f>VLOOKUP(M2612,IDs!$F$3:$G$17,2,0)</f>
        <v>Vascular</v>
      </c>
    </row>
    <row r="2613" spans="1:14" ht="12.75">
      <c r="A2613" s="6" t="s">
        <v>2224</v>
      </c>
      <c r="B2613" s="6">
        <v>47425</v>
      </c>
      <c r="C2613" s="6">
        <v>1</v>
      </c>
      <c r="D2613" s="6"/>
      <c r="E2613" s="6">
        <v>7</v>
      </c>
      <c r="F2613" s="6">
        <v>13</v>
      </c>
      <c r="G2613" s="6">
        <v>2</v>
      </c>
      <c r="H2613" s="6"/>
      <c r="I2613" s="24">
        <v>44477.742361111101</v>
      </c>
      <c r="J2613" s="6">
        <v>13</v>
      </c>
      <c r="K2613" s="6">
        <v>1</v>
      </c>
      <c r="L2613" s="6" t="str">
        <f>VLOOKUP(G2613,IDs!$Q$3:$R$22,2,0)</f>
        <v>Bangalore</v>
      </c>
      <c r="M2613" s="6">
        <f>VLOOKUP(E2613,IDs!$A$3:$C$161,3,0)</f>
        <v>9</v>
      </c>
      <c r="N2613" s="6" t="str">
        <f>VLOOKUP(M2613,IDs!$F$3:$G$17,2,0)</f>
        <v>Ophthalmology</v>
      </c>
    </row>
    <row r="2614" spans="1:14" ht="12.75">
      <c r="A2614" s="6" t="s">
        <v>2225</v>
      </c>
      <c r="B2614" s="6">
        <v>47426</v>
      </c>
      <c r="C2614" s="6">
        <v>2</v>
      </c>
      <c r="D2614" s="6"/>
      <c r="E2614" s="6">
        <v>39</v>
      </c>
      <c r="F2614" s="6">
        <v>13</v>
      </c>
      <c r="G2614" s="6">
        <v>8</v>
      </c>
      <c r="H2614" s="23">
        <v>44491</v>
      </c>
      <c r="I2614" s="24">
        <v>44477.743055555598</v>
      </c>
      <c r="J2614" s="6">
        <v>13</v>
      </c>
      <c r="K2614" s="6">
        <v>2</v>
      </c>
      <c r="L2614" s="6" t="str">
        <f>VLOOKUP(G2614,IDs!$Q$3:$R$22,2,0)</f>
        <v xml:space="preserve">Tertiary </v>
      </c>
      <c r="M2614" s="6">
        <f>VLOOKUP(E2614,IDs!$A$3:$C$161,3,0)</f>
        <v>2</v>
      </c>
      <c r="N2614" s="6" t="str">
        <f>VLOOKUP(M2614,IDs!$F$3:$G$17,2,0)</f>
        <v>Urology Circumcision</v>
      </c>
    </row>
    <row r="2615" spans="1:14" ht="12.75">
      <c r="A2615" s="6" t="s">
        <v>2226</v>
      </c>
      <c r="B2615" s="6">
        <v>47427</v>
      </c>
      <c r="C2615" s="6">
        <v>1</v>
      </c>
      <c r="D2615" s="6"/>
      <c r="E2615" s="6">
        <v>2</v>
      </c>
      <c r="F2615" s="6">
        <v>13</v>
      </c>
      <c r="G2615" s="6">
        <v>8</v>
      </c>
      <c r="H2615" s="6"/>
      <c r="I2615" s="24">
        <v>44477.745833333298</v>
      </c>
      <c r="J2615" s="6">
        <v>13</v>
      </c>
      <c r="K2615" s="6">
        <v>1</v>
      </c>
      <c r="L2615" s="6" t="str">
        <f>VLOOKUP(G2615,IDs!$Q$3:$R$22,2,0)</f>
        <v xml:space="preserve">Tertiary </v>
      </c>
      <c r="M2615" s="6">
        <f>VLOOKUP(E2615,IDs!$A$3:$C$161,3,0)</f>
        <v>1</v>
      </c>
      <c r="N2615" s="6" t="str">
        <f>VLOOKUP(M2615,IDs!$F$3:$G$17,2,0)</f>
        <v>Proctology</v>
      </c>
    </row>
    <row r="2616" spans="1:14" ht="12.75">
      <c r="A2616" s="6" t="s">
        <v>2227</v>
      </c>
      <c r="B2616" s="6">
        <v>47428</v>
      </c>
      <c r="C2616" s="6">
        <v>8</v>
      </c>
      <c r="D2616" s="6"/>
      <c r="E2616" s="6">
        <v>18</v>
      </c>
      <c r="F2616" s="6">
        <v>13</v>
      </c>
      <c r="G2616" s="6">
        <v>1</v>
      </c>
      <c r="H2616" s="6"/>
      <c r="I2616" s="24">
        <v>44477.752083333296</v>
      </c>
      <c r="J2616" s="6">
        <v>13</v>
      </c>
      <c r="K2616" s="6">
        <v>8</v>
      </c>
      <c r="L2616" s="6" t="str">
        <f>VLOOKUP(G2616,IDs!$Q$3:$R$22,2,0)</f>
        <v>New Delhi</v>
      </c>
      <c r="M2616" s="6">
        <f>VLOOKUP(E2616,IDs!$A$3:$C$161,3,0)</f>
        <v>5</v>
      </c>
      <c r="N2616" s="6" t="str">
        <f>VLOOKUP(M2616,IDs!$F$3:$G$17,2,0)</f>
        <v>Vascular</v>
      </c>
    </row>
    <row r="2617" spans="1:14" ht="12.75">
      <c r="A2617" s="6" t="s">
        <v>1710</v>
      </c>
      <c r="B2617" s="6">
        <v>47429</v>
      </c>
      <c r="C2617" s="6">
        <v>8</v>
      </c>
      <c r="D2617" s="6" t="s">
        <v>54</v>
      </c>
      <c r="E2617" s="6">
        <v>18</v>
      </c>
      <c r="F2617" s="6">
        <v>13</v>
      </c>
      <c r="G2617" s="6">
        <v>8</v>
      </c>
      <c r="H2617" s="24">
        <v>44726</v>
      </c>
      <c r="I2617" s="24">
        <v>44477.752777777801</v>
      </c>
      <c r="J2617" s="6">
        <v>13</v>
      </c>
      <c r="K2617" s="6">
        <v>8</v>
      </c>
      <c r="L2617" s="6" t="str">
        <f>VLOOKUP(G2617,IDs!$Q$3:$R$22,2,0)</f>
        <v xml:space="preserve">Tertiary </v>
      </c>
      <c r="M2617" s="6">
        <f>VLOOKUP(E2617,IDs!$A$3:$C$161,3,0)</f>
        <v>5</v>
      </c>
      <c r="N2617" s="6" t="str">
        <f>VLOOKUP(M2617,IDs!$F$3:$G$17,2,0)</f>
        <v>Vascular</v>
      </c>
    </row>
    <row r="2618" spans="1:14" ht="12.75">
      <c r="A2618" s="6" t="s">
        <v>2228</v>
      </c>
      <c r="B2618" s="6">
        <v>47430</v>
      </c>
      <c r="C2618" s="6">
        <v>8</v>
      </c>
      <c r="D2618" s="6" t="s">
        <v>49</v>
      </c>
      <c r="E2618" s="6">
        <v>18</v>
      </c>
      <c r="F2618" s="6">
        <v>13</v>
      </c>
      <c r="G2618" s="6">
        <v>1</v>
      </c>
      <c r="H2618" s="6"/>
      <c r="I2618" s="24">
        <v>44477.756944444402</v>
      </c>
      <c r="J2618" s="6">
        <v>13</v>
      </c>
      <c r="K2618" s="6">
        <v>8</v>
      </c>
      <c r="L2618" s="6" t="str">
        <f>VLOOKUP(G2618,IDs!$Q$3:$R$22,2,0)</f>
        <v>New Delhi</v>
      </c>
      <c r="M2618" s="6">
        <f>VLOOKUP(E2618,IDs!$A$3:$C$161,3,0)</f>
        <v>5</v>
      </c>
      <c r="N2618" s="6" t="str">
        <f>VLOOKUP(M2618,IDs!$F$3:$G$17,2,0)</f>
        <v>Vascular</v>
      </c>
    </row>
    <row r="2619" spans="1:14" ht="12.75">
      <c r="A2619" s="6" t="s">
        <v>2229</v>
      </c>
      <c r="B2619" s="6">
        <v>47431</v>
      </c>
      <c r="C2619" s="6">
        <v>8</v>
      </c>
      <c r="D2619" s="6" t="s">
        <v>54</v>
      </c>
      <c r="E2619" s="6">
        <v>18</v>
      </c>
      <c r="F2619" s="6">
        <v>65</v>
      </c>
      <c r="G2619" s="6">
        <v>8</v>
      </c>
      <c r="H2619" s="24">
        <v>44726</v>
      </c>
      <c r="I2619" s="24">
        <v>44477.756944444402</v>
      </c>
      <c r="J2619" s="6">
        <v>65</v>
      </c>
      <c r="K2619" s="6">
        <v>8</v>
      </c>
      <c r="L2619" s="6" t="str">
        <f>VLOOKUP(G2619,IDs!$Q$3:$R$22,2,0)</f>
        <v xml:space="preserve">Tertiary </v>
      </c>
      <c r="M2619" s="6">
        <f>VLOOKUP(E2619,IDs!$A$3:$C$161,3,0)</f>
        <v>5</v>
      </c>
      <c r="N2619" s="6" t="str">
        <f>VLOOKUP(M2619,IDs!$F$3:$G$17,2,0)</f>
        <v>Vascular</v>
      </c>
    </row>
    <row r="2620" spans="1:14" ht="12.75">
      <c r="A2620" s="6" t="s">
        <v>2230</v>
      </c>
      <c r="B2620" s="6">
        <v>47432</v>
      </c>
      <c r="C2620" s="6">
        <v>8</v>
      </c>
      <c r="D2620" s="6"/>
      <c r="E2620" s="6">
        <v>18</v>
      </c>
      <c r="F2620" s="6">
        <v>10</v>
      </c>
      <c r="G2620" s="6">
        <v>2</v>
      </c>
      <c r="H2620" s="6"/>
      <c r="I2620" s="24">
        <v>44477.757638888899</v>
      </c>
      <c r="J2620" s="6">
        <v>10</v>
      </c>
      <c r="K2620" s="6">
        <v>8</v>
      </c>
      <c r="L2620" s="6" t="str">
        <f>VLOOKUP(G2620,IDs!$Q$3:$R$22,2,0)</f>
        <v>Bangalore</v>
      </c>
      <c r="M2620" s="6">
        <f>VLOOKUP(E2620,IDs!$A$3:$C$161,3,0)</f>
        <v>5</v>
      </c>
      <c r="N2620" s="6" t="str">
        <f>VLOOKUP(M2620,IDs!$F$3:$G$17,2,0)</f>
        <v>Vascular</v>
      </c>
    </row>
    <row r="2621" spans="1:14" ht="12.75">
      <c r="A2621" s="6" t="s">
        <v>2231</v>
      </c>
      <c r="B2621" s="6">
        <v>47433</v>
      </c>
      <c r="C2621" s="6">
        <v>8</v>
      </c>
      <c r="D2621" s="6"/>
      <c r="E2621" s="6">
        <v>18</v>
      </c>
      <c r="F2621" s="6">
        <v>10</v>
      </c>
      <c r="G2621" s="6">
        <v>1</v>
      </c>
      <c r="H2621" s="6"/>
      <c r="I2621" s="24">
        <v>44477.758333333302</v>
      </c>
      <c r="J2621" s="6">
        <v>10</v>
      </c>
      <c r="K2621" s="6">
        <v>8</v>
      </c>
      <c r="L2621" s="6" t="str">
        <f>VLOOKUP(G2621,IDs!$Q$3:$R$22,2,0)</f>
        <v>New Delhi</v>
      </c>
      <c r="M2621" s="6">
        <f>VLOOKUP(E2621,IDs!$A$3:$C$161,3,0)</f>
        <v>5</v>
      </c>
      <c r="N2621" s="6" t="str">
        <f>VLOOKUP(M2621,IDs!$F$3:$G$17,2,0)</f>
        <v>Vascular</v>
      </c>
    </row>
    <row r="2622" spans="1:14" ht="12.75">
      <c r="A2622" s="6" t="s">
        <v>2232</v>
      </c>
      <c r="B2622" s="6">
        <v>47434</v>
      </c>
      <c r="C2622" s="6">
        <v>1</v>
      </c>
      <c r="D2622" s="6"/>
      <c r="E2622" s="6">
        <v>39</v>
      </c>
      <c r="F2622" s="6">
        <v>13</v>
      </c>
      <c r="G2622" s="6">
        <v>2</v>
      </c>
      <c r="H2622" s="6"/>
      <c r="I2622" s="24">
        <v>44477.758333333302</v>
      </c>
      <c r="J2622" s="6">
        <v>13</v>
      </c>
      <c r="K2622" s="6">
        <v>1</v>
      </c>
      <c r="L2622" s="6" t="str">
        <f>VLOOKUP(G2622,IDs!$Q$3:$R$22,2,0)</f>
        <v>Bangalore</v>
      </c>
      <c r="M2622" s="6">
        <f>VLOOKUP(E2622,IDs!$A$3:$C$161,3,0)</f>
        <v>2</v>
      </c>
      <c r="N2622" s="6" t="str">
        <f>VLOOKUP(M2622,IDs!$F$3:$G$17,2,0)</f>
        <v>Urology Circumcision</v>
      </c>
    </row>
    <row r="2623" spans="1:14" ht="12.75">
      <c r="A2623" s="6" t="s">
        <v>2233</v>
      </c>
      <c r="B2623" s="6">
        <v>47435</v>
      </c>
      <c r="C2623" s="6">
        <v>8</v>
      </c>
      <c r="D2623" s="6"/>
      <c r="E2623" s="6">
        <v>18</v>
      </c>
      <c r="F2623" s="6">
        <v>13</v>
      </c>
      <c r="G2623" s="6">
        <v>1</v>
      </c>
      <c r="H2623" s="6"/>
      <c r="I2623" s="24">
        <v>44477.758333333302</v>
      </c>
      <c r="J2623" s="6">
        <v>13</v>
      </c>
      <c r="K2623" s="6">
        <v>8</v>
      </c>
      <c r="L2623" s="6" t="str">
        <f>VLOOKUP(G2623,IDs!$Q$3:$R$22,2,0)</f>
        <v>New Delhi</v>
      </c>
      <c r="M2623" s="6">
        <f>VLOOKUP(E2623,IDs!$A$3:$C$161,3,0)</f>
        <v>5</v>
      </c>
      <c r="N2623" s="6" t="str">
        <f>VLOOKUP(M2623,IDs!$F$3:$G$17,2,0)</f>
        <v>Vascular</v>
      </c>
    </row>
    <row r="2624" spans="1:14" ht="12.75">
      <c r="A2624" s="6" t="s">
        <v>2234</v>
      </c>
      <c r="B2624" s="6">
        <v>47436</v>
      </c>
      <c r="C2624" s="6">
        <v>8</v>
      </c>
      <c r="D2624" s="6"/>
      <c r="E2624" s="6">
        <v>18</v>
      </c>
      <c r="F2624" s="6">
        <v>2</v>
      </c>
      <c r="G2624" s="6">
        <v>2</v>
      </c>
      <c r="H2624" s="6"/>
      <c r="I2624" s="24">
        <v>44477.7590277778</v>
      </c>
      <c r="J2624" s="6">
        <v>2</v>
      </c>
      <c r="K2624" s="6">
        <v>8</v>
      </c>
      <c r="L2624" s="6" t="str">
        <f>VLOOKUP(G2624,IDs!$Q$3:$R$22,2,0)</f>
        <v>Bangalore</v>
      </c>
      <c r="M2624" s="6">
        <f>VLOOKUP(E2624,IDs!$A$3:$C$161,3,0)</f>
        <v>5</v>
      </c>
      <c r="N2624" s="6" t="str">
        <f>VLOOKUP(M2624,IDs!$F$3:$G$17,2,0)</f>
        <v>Vascular</v>
      </c>
    </row>
    <row r="2625" spans="1:14" ht="12.75">
      <c r="A2625" s="6" t="s">
        <v>2235</v>
      </c>
      <c r="B2625" s="6">
        <v>47437</v>
      </c>
      <c r="C2625" s="6">
        <v>8</v>
      </c>
      <c r="D2625" s="6"/>
      <c r="E2625" s="6">
        <v>17</v>
      </c>
      <c r="F2625" s="6">
        <v>2</v>
      </c>
      <c r="G2625" s="6">
        <v>1</v>
      </c>
      <c r="H2625" s="6"/>
      <c r="I2625" s="24">
        <v>44477.761805555601</v>
      </c>
      <c r="J2625" s="6">
        <v>2</v>
      </c>
      <c r="K2625" s="6">
        <v>8</v>
      </c>
      <c r="L2625" s="6" t="str">
        <f>VLOOKUP(G2625,IDs!$Q$3:$R$22,2,0)</f>
        <v>New Delhi</v>
      </c>
      <c r="M2625" s="6">
        <f>VLOOKUP(E2625,IDs!$A$3:$C$161,3,0)</f>
        <v>7</v>
      </c>
      <c r="N2625" s="6" t="str">
        <f>VLOOKUP(M2625,IDs!$F$3:$G$17,2,0)</f>
        <v>Cosmetic</v>
      </c>
    </row>
    <row r="2626" spans="1:14" ht="12.75">
      <c r="A2626" s="6" t="s">
        <v>2236</v>
      </c>
      <c r="B2626" s="6">
        <v>47438</v>
      </c>
      <c r="C2626" s="6">
        <v>8</v>
      </c>
      <c r="D2626" s="6"/>
      <c r="E2626" s="6">
        <v>17</v>
      </c>
      <c r="F2626" s="6">
        <v>2</v>
      </c>
      <c r="G2626" s="6">
        <v>1</v>
      </c>
      <c r="H2626" s="6"/>
      <c r="I2626" s="24">
        <v>44477.762499999997</v>
      </c>
      <c r="J2626" s="6">
        <v>2</v>
      </c>
      <c r="K2626" s="6">
        <v>8</v>
      </c>
      <c r="L2626" s="6" t="str">
        <f>VLOOKUP(G2626,IDs!$Q$3:$R$22,2,0)</f>
        <v>New Delhi</v>
      </c>
      <c r="M2626" s="6">
        <f>VLOOKUP(E2626,IDs!$A$3:$C$161,3,0)</f>
        <v>7</v>
      </c>
      <c r="N2626" s="6" t="str">
        <f>VLOOKUP(M2626,IDs!$F$3:$G$17,2,0)</f>
        <v>Cosmetic</v>
      </c>
    </row>
    <row r="2627" spans="1:14" ht="12.75">
      <c r="A2627" s="6" t="s">
        <v>2237</v>
      </c>
      <c r="B2627" s="6">
        <v>47439</v>
      </c>
      <c r="C2627" s="6">
        <v>8</v>
      </c>
      <c r="D2627" s="6"/>
      <c r="E2627" s="6">
        <v>17</v>
      </c>
      <c r="F2627" s="6">
        <v>13</v>
      </c>
      <c r="G2627" s="6">
        <v>1</v>
      </c>
      <c r="H2627" s="6"/>
      <c r="I2627" s="24">
        <v>44477.762499999997</v>
      </c>
      <c r="J2627" s="6">
        <v>13</v>
      </c>
      <c r="K2627" s="6">
        <v>8</v>
      </c>
      <c r="L2627" s="6" t="str">
        <f>VLOOKUP(G2627,IDs!$Q$3:$R$22,2,0)</f>
        <v>New Delhi</v>
      </c>
      <c r="M2627" s="6">
        <f>VLOOKUP(E2627,IDs!$A$3:$C$161,3,0)</f>
        <v>7</v>
      </c>
      <c r="N2627" s="6" t="str">
        <f>VLOOKUP(M2627,IDs!$F$3:$G$17,2,0)</f>
        <v>Cosmetic</v>
      </c>
    </row>
    <row r="2628" spans="1:14" ht="12.75">
      <c r="A2628" s="6" t="s">
        <v>2238</v>
      </c>
      <c r="B2628" s="6">
        <v>47440</v>
      </c>
      <c r="C2628" s="6">
        <v>8</v>
      </c>
      <c r="D2628" s="6" t="s">
        <v>54</v>
      </c>
      <c r="E2628" s="6">
        <v>17</v>
      </c>
      <c r="F2628" s="6">
        <v>4</v>
      </c>
      <c r="G2628" s="6">
        <v>1</v>
      </c>
      <c r="H2628" s="24">
        <v>44726</v>
      </c>
      <c r="I2628" s="24">
        <v>44477.7631944444</v>
      </c>
      <c r="J2628" s="6">
        <v>4</v>
      </c>
      <c r="K2628" s="6">
        <v>8</v>
      </c>
      <c r="L2628" s="6" t="str">
        <f>VLOOKUP(G2628,IDs!$Q$3:$R$22,2,0)</f>
        <v>New Delhi</v>
      </c>
      <c r="M2628" s="6">
        <f>VLOOKUP(E2628,IDs!$A$3:$C$161,3,0)</f>
        <v>7</v>
      </c>
      <c r="N2628" s="6" t="str">
        <f>VLOOKUP(M2628,IDs!$F$3:$G$17,2,0)</f>
        <v>Cosmetic</v>
      </c>
    </row>
    <row r="2629" spans="1:14" ht="12.75">
      <c r="A2629" s="6" t="s">
        <v>2239</v>
      </c>
      <c r="B2629" s="6">
        <v>47441</v>
      </c>
      <c r="C2629" s="6">
        <v>2</v>
      </c>
      <c r="D2629" s="6"/>
      <c r="E2629" s="6">
        <v>129</v>
      </c>
      <c r="F2629" s="6">
        <v>13</v>
      </c>
      <c r="G2629" s="6">
        <v>2</v>
      </c>
      <c r="H2629" s="6"/>
      <c r="I2629" s="24">
        <v>44477.767361111102</v>
      </c>
      <c r="J2629" s="6">
        <v>13</v>
      </c>
      <c r="K2629" s="6">
        <v>2</v>
      </c>
      <c r="L2629" s="6" t="str">
        <f>VLOOKUP(G2629,IDs!$Q$3:$R$22,2,0)</f>
        <v>Bangalore</v>
      </c>
      <c r="M2629" s="6">
        <f>VLOOKUP(E2629,IDs!$A$3:$C$161,3,0)</f>
        <v>9</v>
      </c>
      <c r="N2629" s="6" t="str">
        <f>VLOOKUP(M2629,IDs!$F$3:$G$17,2,0)</f>
        <v>Ophthalmology</v>
      </c>
    </row>
    <row r="2630" spans="1:14" ht="12.75">
      <c r="A2630" s="6" t="s">
        <v>2240</v>
      </c>
      <c r="B2630" s="6">
        <v>47442</v>
      </c>
      <c r="C2630" s="6">
        <v>1</v>
      </c>
      <c r="D2630" s="6"/>
      <c r="E2630" s="6">
        <v>21</v>
      </c>
      <c r="F2630" s="6">
        <v>39</v>
      </c>
      <c r="G2630" s="6">
        <v>3</v>
      </c>
      <c r="H2630" s="6"/>
      <c r="I2630" s="24">
        <v>44477.770833333299</v>
      </c>
      <c r="J2630" s="6">
        <v>39</v>
      </c>
      <c r="K2630" s="6">
        <v>1</v>
      </c>
      <c r="L2630" s="6" t="str">
        <f>VLOOKUP(G2630,IDs!$Q$3:$R$22,2,0)</f>
        <v>Mumbai</v>
      </c>
      <c r="M2630" s="6">
        <f>VLOOKUP(E2630,IDs!$A$3:$C$161,3,0)</f>
        <v>1</v>
      </c>
      <c r="N2630" s="6" t="str">
        <f>VLOOKUP(M2630,IDs!$F$3:$G$17,2,0)</f>
        <v>Proctology</v>
      </c>
    </row>
    <row r="2631" spans="1:14" ht="12.75">
      <c r="A2631" s="6" t="s">
        <v>2241</v>
      </c>
      <c r="B2631" s="6">
        <v>47443</v>
      </c>
      <c r="C2631" s="6">
        <v>2</v>
      </c>
      <c r="D2631" s="6"/>
      <c r="E2631" s="6">
        <v>37</v>
      </c>
      <c r="F2631" s="6">
        <v>2</v>
      </c>
      <c r="G2631" s="6">
        <v>2</v>
      </c>
      <c r="H2631" s="6"/>
      <c r="I2631" s="24">
        <v>44477.774305555598</v>
      </c>
      <c r="J2631" s="6">
        <v>2</v>
      </c>
      <c r="K2631" s="6">
        <v>2</v>
      </c>
      <c r="L2631" s="6" t="str">
        <f>VLOOKUP(G2631,IDs!$Q$3:$R$22,2,0)</f>
        <v>Bangalore</v>
      </c>
      <c r="M2631" s="6">
        <f>VLOOKUP(E2631,IDs!$A$3:$C$161,3,0)</f>
        <v>0</v>
      </c>
      <c r="N2631" s="6" t="str">
        <f>VLOOKUP(M2631,IDs!$F$3:$G$17,2,0)</f>
        <v>Not Assigned</v>
      </c>
    </row>
    <row r="2632" spans="1:14" ht="12.75">
      <c r="A2632" s="6" t="s">
        <v>2242</v>
      </c>
      <c r="B2632" s="6">
        <v>47444</v>
      </c>
      <c r="C2632" s="6">
        <v>1</v>
      </c>
      <c r="D2632" s="6" t="s">
        <v>49</v>
      </c>
      <c r="E2632" s="6">
        <v>17</v>
      </c>
      <c r="F2632" s="6">
        <v>13</v>
      </c>
      <c r="G2632" s="6">
        <v>8</v>
      </c>
      <c r="H2632" s="23">
        <v>44515</v>
      </c>
      <c r="I2632" s="24">
        <v>44477.782638888901</v>
      </c>
      <c r="J2632" s="6">
        <v>13</v>
      </c>
      <c r="K2632" s="6">
        <v>1</v>
      </c>
      <c r="L2632" s="6" t="str">
        <f>VLOOKUP(G2632,IDs!$Q$3:$R$22,2,0)</f>
        <v xml:space="preserve">Tertiary </v>
      </c>
      <c r="M2632" s="6">
        <f>VLOOKUP(E2632,IDs!$A$3:$C$161,3,0)</f>
        <v>7</v>
      </c>
      <c r="N2632" s="6" t="str">
        <f>VLOOKUP(M2632,IDs!$F$3:$G$17,2,0)</f>
        <v>Cosmetic</v>
      </c>
    </row>
    <row r="2633" spans="1:14" ht="12.75">
      <c r="A2633" s="6" t="s">
        <v>2243</v>
      </c>
      <c r="B2633" s="6">
        <v>47445</v>
      </c>
      <c r="C2633" s="6">
        <v>2</v>
      </c>
      <c r="D2633" s="6"/>
      <c r="E2633" s="6">
        <v>37</v>
      </c>
      <c r="F2633" s="6">
        <v>13</v>
      </c>
      <c r="G2633" s="6">
        <v>20</v>
      </c>
      <c r="H2633" s="24">
        <v>44722</v>
      </c>
      <c r="I2633" s="24">
        <v>44477.784722222197</v>
      </c>
      <c r="J2633" s="6">
        <v>13</v>
      </c>
      <c r="K2633" s="6">
        <v>2</v>
      </c>
      <c r="L2633" s="6" t="str">
        <f>VLOOKUP(G2633,IDs!$Q$3:$R$22,2,0)</f>
        <v>Ahmedabad</v>
      </c>
      <c r="M2633" s="6">
        <f>VLOOKUP(E2633,IDs!$A$3:$C$161,3,0)</f>
        <v>0</v>
      </c>
      <c r="N2633" s="6" t="str">
        <f>VLOOKUP(M2633,IDs!$F$3:$G$17,2,0)</f>
        <v>Not Assigned</v>
      </c>
    </row>
    <row r="2634" spans="1:14" ht="12.75">
      <c r="A2634" s="6" t="s">
        <v>2244</v>
      </c>
      <c r="B2634" s="6">
        <v>47446</v>
      </c>
      <c r="C2634" s="6">
        <v>1</v>
      </c>
      <c r="D2634" s="6"/>
      <c r="E2634" s="6">
        <v>14</v>
      </c>
      <c r="F2634" s="6">
        <v>2</v>
      </c>
      <c r="G2634" s="6">
        <v>1</v>
      </c>
      <c r="H2634" s="6"/>
      <c r="I2634" s="24">
        <v>44477.787499999999</v>
      </c>
      <c r="J2634" s="6">
        <v>2</v>
      </c>
      <c r="K2634" s="6">
        <v>1</v>
      </c>
      <c r="L2634" s="6" t="str">
        <f>VLOOKUP(G2634,IDs!$Q$3:$R$22,2,0)</f>
        <v>New Delhi</v>
      </c>
      <c r="M2634" s="6">
        <f>VLOOKUP(E2634,IDs!$A$3:$C$161,3,0)</f>
        <v>6</v>
      </c>
      <c r="N2634" s="6" t="str">
        <f>VLOOKUP(M2634,IDs!$F$3:$G$17,2,0)</f>
        <v>Kidney Stone</v>
      </c>
    </row>
    <row r="2635" spans="1:14" ht="12.75">
      <c r="A2635" s="6" t="s">
        <v>2245</v>
      </c>
      <c r="B2635" s="6">
        <v>47447</v>
      </c>
      <c r="C2635" s="6">
        <v>2</v>
      </c>
      <c r="D2635" s="6"/>
      <c r="E2635" s="6">
        <v>20</v>
      </c>
      <c r="F2635" s="6">
        <v>4</v>
      </c>
      <c r="G2635" s="6">
        <v>1</v>
      </c>
      <c r="H2635" s="6"/>
      <c r="I2635" s="24">
        <v>44477.795138888898</v>
      </c>
      <c r="J2635" s="6">
        <v>4</v>
      </c>
      <c r="K2635" s="6">
        <v>2</v>
      </c>
      <c r="L2635" s="6" t="str">
        <f>VLOOKUP(G2635,IDs!$Q$3:$R$22,2,0)</f>
        <v>New Delhi</v>
      </c>
      <c r="M2635" s="6">
        <f>VLOOKUP(E2635,IDs!$A$3:$C$161,3,0)</f>
        <v>1</v>
      </c>
      <c r="N2635" s="6" t="str">
        <f>VLOOKUP(M2635,IDs!$F$3:$G$17,2,0)</f>
        <v>Proctology</v>
      </c>
    </row>
    <row r="2636" spans="1:14" ht="12.75">
      <c r="A2636" s="6" t="s">
        <v>2246</v>
      </c>
      <c r="B2636" s="6">
        <v>47448</v>
      </c>
      <c r="C2636" s="6">
        <v>2</v>
      </c>
      <c r="D2636" s="6"/>
      <c r="E2636" s="6">
        <v>37</v>
      </c>
      <c r="F2636" s="6">
        <v>13</v>
      </c>
      <c r="G2636" s="6">
        <v>6</v>
      </c>
      <c r="H2636" s="6"/>
      <c r="I2636" s="24">
        <v>44477.798611111102</v>
      </c>
      <c r="J2636" s="6">
        <v>13</v>
      </c>
      <c r="K2636" s="6">
        <v>2</v>
      </c>
      <c r="L2636" s="6" t="str">
        <f>VLOOKUP(G2636,IDs!$Q$3:$R$22,2,0)</f>
        <v>Pune</v>
      </c>
      <c r="M2636" s="6">
        <f>VLOOKUP(E2636,IDs!$A$3:$C$161,3,0)</f>
        <v>0</v>
      </c>
      <c r="N2636" s="6" t="str">
        <f>VLOOKUP(M2636,IDs!$F$3:$G$17,2,0)</f>
        <v>Not Assigned</v>
      </c>
    </row>
    <row r="2637" spans="1:14" ht="12.75">
      <c r="A2637" s="6" t="s">
        <v>2247</v>
      </c>
      <c r="B2637" s="6">
        <v>47449</v>
      </c>
      <c r="C2637" s="6">
        <v>2</v>
      </c>
      <c r="D2637" s="6"/>
      <c r="E2637" s="6">
        <v>37</v>
      </c>
      <c r="F2637" s="6">
        <v>39</v>
      </c>
      <c r="G2637" s="6">
        <v>6</v>
      </c>
      <c r="H2637" s="6"/>
      <c r="I2637" s="24">
        <v>44477.805555555598</v>
      </c>
      <c r="J2637" s="6">
        <v>39</v>
      </c>
      <c r="K2637" s="6">
        <v>2</v>
      </c>
      <c r="L2637" s="6" t="str">
        <f>VLOOKUP(G2637,IDs!$Q$3:$R$22,2,0)</f>
        <v>Pune</v>
      </c>
      <c r="M2637" s="6">
        <f>VLOOKUP(E2637,IDs!$A$3:$C$161,3,0)</f>
        <v>0</v>
      </c>
      <c r="N2637" s="6" t="str">
        <f>VLOOKUP(M2637,IDs!$F$3:$G$17,2,0)</f>
        <v>Not Assigned</v>
      </c>
    </row>
    <row r="2638" spans="1:14" ht="12.75">
      <c r="A2638" s="6" t="s">
        <v>2248</v>
      </c>
      <c r="B2638" s="6">
        <v>47450</v>
      </c>
      <c r="C2638" s="6">
        <v>2</v>
      </c>
      <c r="D2638" s="6"/>
      <c r="E2638" s="6">
        <v>37</v>
      </c>
      <c r="F2638" s="6">
        <v>4</v>
      </c>
      <c r="G2638" s="6">
        <v>3</v>
      </c>
      <c r="H2638" s="24">
        <v>44716</v>
      </c>
      <c r="I2638" s="24">
        <v>44477.826388888898</v>
      </c>
      <c r="J2638" s="6">
        <v>4</v>
      </c>
      <c r="K2638" s="6">
        <v>2</v>
      </c>
      <c r="L2638" s="6" t="str">
        <f>VLOOKUP(G2638,IDs!$Q$3:$R$22,2,0)</f>
        <v>Mumbai</v>
      </c>
      <c r="M2638" s="6">
        <f>VLOOKUP(E2638,IDs!$A$3:$C$161,3,0)</f>
        <v>0</v>
      </c>
      <c r="N2638" s="6" t="str">
        <f>VLOOKUP(M2638,IDs!$F$3:$G$17,2,0)</f>
        <v>Not Assigned</v>
      </c>
    </row>
    <row r="2639" spans="1:14" ht="12.75">
      <c r="A2639" s="6" t="s">
        <v>2249</v>
      </c>
      <c r="B2639" s="6">
        <v>47451</v>
      </c>
      <c r="C2639" s="6">
        <v>2</v>
      </c>
      <c r="D2639" s="6"/>
      <c r="E2639" s="6">
        <v>2</v>
      </c>
      <c r="F2639" s="6">
        <v>13</v>
      </c>
      <c r="G2639" s="6">
        <v>1</v>
      </c>
      <c r="H2639" s="23">
        <v>44492</v>
      </c>
      <c r="I2639" s="24">
        <v>44477.826388888898</v>
      </c>
      <c r="J2639" s="6">
        <v>13</v>
      </c>
      <c r="K2639" s="6">
        <v>2</v>
      </c>
      <c r="L2639" s="6" t="str">
        <f>VLOOKUP(G2639,IDs!$Q$3:$R$22,2,0)</f>
        <v>New Delhi</v>
      </c>
      <c r="M2639" s="6">
        <f>VLOOKUP(E2639,IDs!$A$3:$C$161,3,0)</f>
        <v>1</v>
      </c>
      <c r="N2639" s="6" t="str">
        <f>VLOOKUP(M2639,IDs!$F$3:$G$17,2,0)</f>
        <v>Proctology</v>
      </c>
    </row>
    <row r="2640" spans="1:14" ht="12.75">
      <c r="A2640" s="6" t="s">
        <v>2250</v>
      </c>
      <c r="B2640" s="6">
        <v>47452</v>
      </c>
      <c r="C2640" s="6">
        <v>1</v>
      </c>
      <c r="D2640" s="6"/>
      <c r="E2640" s="6">
        <v>2</v>
      </c>
      <c r="F2640" s="6">
        <v>2</v>
      </c>
      <c r="G2640" s="6">
        <v>2</v>
      </c>
      <c r="H2640" s="23">
        <v>44480</v>
      </c>
      <c r="I2640" s="24">
        <v>44477.8305555556</v>
      </c>
      <c r="J2640" s="6">
        <v>2</v>
      </c>
      <c r="K2640" s="6">
        <v>1</v>
      </c>
      <c r="L2640" s="6" t="str">
        <f>VLOOKUP(G2640,IDs!$Q$3:$R$22,2,0)</f>
        <v>Bangalore</v>
      </c>
      <c r="M2640" s="6">
        <f>VLOOKUP(E2640,IDs!$A$3:$C$161,3,0)</f>
        <v>1</v>
      </c>
      <c r="N2640" s="6" t="str">
        <f>VLOOKUP(M2640,IDs!$F$3:$G$17,2,0)</f>
        <v>Proctology</v>
      </c>
    </row>
    <row r="2641" spans="1:14" ht="12.75">
      <c r="A2641" s="6" t="s">
        <v>2251</v>
      </c>
      <c r="B2641" s="6">
        <v>47453</v>
      </c>
      <c r="C2641" s="6">
        <v>2</v>
      </c>
      <c r="D2641" s="6"/>
      <c r="E2641" s="6">
        <v>96</v>
      </c>
      <c r="F2641" s="6">
        <v>13</v>
      </c>
      <c r="G2641" s="6">
        <v>8</v>
      </c>
      <c r="H2641" s="6"/>
      <c r="I2641" s="24">
        <v>44477.836805555598</v>
      </c>
      <c r="J2641" s="6">
        <v>13</v>
      </c>
      <c r="K2641" s="6">
        <v>2</v>
      </c>
      <c r="L2641" s="6" t="str">
        <f>VLOOKUP(G2641,IDs!$Q$3:$R$22,2,0)</f>
        <v xml:space="preserve">Tertiary </v>
      </c>
      <c r="M2641" s="6">
        <f>VLOOKUP(E2641,IDs!$A$3:$C$161,3,0)</f>
        <v>7</v>
      </c>
      <c r="N2641" s="6" t="str">
        <f>VLOOKUP(M2641,IDs!$F$3:$G$17,2,0)</f>
        <v>Cosmetic</v>
      </c>
    </row>
    <row r="2642" spans="1:14" ht="12.75">
      <c r="A2642" s="6" t="s">
        <v>2251</v>
      </c>
      <c r="B2642" s="6">
        <v>47454</v>
      </c>
      <c r="C2642" s="6">
        <v>2</v>
      </c>
      <c r="D2642" s="6"/>
      <c r="E2642" s="6">
        <v>96</v>
      </c>
      <c r="F2642" s="6">
        <v>12</v>
      </c>
      <c r="G2642" s="6">
        <v>3</v>
      </c>
      <c r="H2642" s="6"/>
      <c r="I2642" s="24">
        <v>44477.836805555598</v>
      </c>
      <c r="J2642" s="6">
        <v>12</v>
      </c>
      <c r="K2642" s="6">
        <v>2</v>
      </c>
      <c r="L2642" s="6" t="str">
        <f>VLOOKUP(G2642,IDs!$Q$3:$R$22,2,0)</f>
        <v>Mumbai</v>
      </c>
      <c r="M2642" s="6">
        <f>VLOOKUP(E2642,IDs!$A$3:$C$161,3,0)</f>
        <v>7</v>
      </c>
      <c r="N2642" s="6" t="str">
        <f>VLOOKUP(M2642,IDs!$F$3:$G$17,2,0)</f>
        <v>Cosmetic</v>
      </c>
    </row>
    <row r="2643" spans="1:14" ht="12.75">
      <c r="A2643" s="6" t="s">
        <v>2252</v>
      </c>
      <c r="B2643" s="6">
        <v>47455</v>
      </c>
      <c r="C2643" s="6">
        <v>1</v>
      </c>
      <c r="D2643" s="6"/>
      <c r="E2643" s="6">
        <v>39</v>
      </c>
      <c r="F2643" s="6">
        <v>4</v>
      </c>
      <c r="G2643" s="6">
        <v>3</v>
      </c>
      <c r="H2643" s="24">
        <v>44716</v>
      </c>
      <c r="I2643" s="24">
        <v>44477.845138888901</v>
      </c>
      <c r="J2643" s="6">
        <v>4</v>
      </c>
      <c r="K2643" s="6">
        <v>1</v>
      </c>
      <c r="L2643" s="6" t="str">
        <f>VLOOKUP(G2643,IDs!$Q$3:$R$22,2,0)</f>
        <v>Mumbai</v>
      </c>
      <c r="M2643" s="6">
        <f>VLOOKUP(E2643,IDs!$A$3:$C$161,3,0)</f>
        <v>2</v>
      </c>
      <c r="N2643" s="6" t="str">
        <f>VLOOKUP(M2643,IDs!$F$3:$G$17,2,0)</f>
        <v>Urology Circumcision</v>
      </c>
    </row>
    <row r="2644" spans="1:14" ht="12.75">
      <c r="A2644" s="6" t="s">
        <v>2253</v>
      </c>
      <c r="B2644" s="6">
        <v>47456</v>
      </c>
      <c r="C2644" s="6">
        <v>1</v>
      </c>
      <c r="D2644" s="6"/>
      <c r="E2644" s="6">
        <v>19</v>
      </c>
      <c r="F2644" s="6">
        <v>13</v>
      </c>
      <c r="G2644" s="6">
        <v>4</v>
      </c>
      <c r="H2644" s="23">
        <v>44482</v>
      </c>
      <c r="I2644" s="24">
        <v>44477.847916666702</v>
      </c>
      <c r="J2644" s="6">
        <v>13</v>
      </c>
      <c r="K2644" s="6">
        <v>1</v>
      </c>
      <c r="L2644" s="6" t="str">
        <f>VLOOKUP(G2644,IDs!$Q$3:$R$22,2,0)</f>
        <v>Hyderabad</v>
      </c>
      <c r="M2644" s="6">
        <f>VLOOKUP(E2644,IDs!$A$3:$C$161,3,0)</f>
        <v>1</v>
      </c>
      <c r="N2644" s="6" t="str">
        <f>VLOOKUP(M2644,IDs!$F$3:$G$17,2,0)</f>
        <v>Proctology</v>
      </c>
    </row>
    <row r="2645" spans="1:14" ht="12.75">
      <c r="A2645" s="6" t="s">
        <v>2254</v>
      </c>
      <c r="B2645" s="6">
        <v>47457</v>
      </c>
      <c r="C2645" s="6">
        <v>2</v>
      </c>
      <c r="D2645" s="6"/>
      <c r="E2645" s="6">
        <v>37</v>
      </c>
      <c r="F2645" s="6">
        <v>13</v>
      </c>
      <c r="G2645" s="6">
        <v>3</v>
      </c>
      <c r="H2645" s="6"/>
      <c r="I2645" s="24">
        <v>44477.857638888898</v>
      </c>
      <c r="J2645" s="6">
        <v>13</v>
      </c>
      <c r="K2645" s="6">
        <v>2</v>
      </c>
      <c r="L2645" s="6" t="str">
        <f>VLOOKUP(G2645,IDs!$Q$3:$R$22,2,0)</f>
        <v>Mumbai</v>
      </c>
      <c r="M2645" s="6">
        <f>VLOOKUP(E2645,IDs!$A$3:$C$161,3,0)</f>
        <v>0</v>
      </c>
      <c r="N2645" s="6" t="str">
        <f>VLOOKUP(M2645,IDs!$F$3:$G$17,2,0)</f>
        <v>Not Assigned</v>
      </c>
    </row>
    <row r="2646" spans="1:14" ht="12.75">
      <c r="A2646" s="6" t="s">
        <v>2255</v>
      </c>
      <c r="B2646" s="6">
        <v>47458</v>
      </c>
      <c r="C2646" s="6">
        <v>2</v>
      </c>
      <c r="D2646" s="6"/>
      <c r="E2646" s="6">
        <v>2</v>
      </c>
      <c r="F2646" s="6">
        <v>53</v>
      </c>
      <c r="G2646" s="6">
        <v>8</v>
      </c>
      <c r="H2646" s="6"/>
      <c r="I2646" s="24">
        <v>44477.857638888898</v>
      </c>
      <c r="J2646" s="6">
        <v>53</v>
      </c>
      <c r="K2646" s="6">
        <v>2</v>
      </c>
      <c r="L2646" s="6" t="str">
        <f>VLOOKUP(G2646,IDs!$Q$3:$R$22,2,0)</f>
        <v xml:space="preserve">Tertiary </v>
      </c>
      <c r="M2646" s="6">
        <f>VLOOKUP(E2646,IDs!$A$3:$C$161,3,0)</f>
        <v>1</v>
      </c>
      <c r="N2646" s="6" t="str">
        <f>VLOOKUP(M2646,IDs!$F$3:$G$17,2,0)</f>
        <v>Proctology</v>
      </c>
    </row>
    <row r="2647" spans="1:14" ht="12.75">
      <c r="A2647" s="6" t="s">
        <v>2256</v>
      </c>
      <c r="B2647" s="6">
        <v>47459</v>
      </c>
      <c r="C2647" s="6">
        <v>1</v>
      </c>
      <c r="D2647" s="6" t="s">
        <v>49</v>
      </c>
      <c r="E2647" s="6">
        <v>17</v>
      </c>
      <c r="F2647" s="6">
        <v>50</v>
      </c>
      <c r="G2647" s="6">
        <v>1</v>
      </c>
      <c r="H2647" s="23">
        <v>44479</v>
      </c>
      <c r="I2647" s="24">
        <v>44477.858333333301</v>
      </c>
      <c r="J2647" s="6">
        <v>50</v>
      </c>
      <c r="K2647" s="6">
        <v>1</v>
      </c>
      <c r="L2647" s="6" t="str">
        <f>VLOOKUP(G2647,IDs!$Q$3:$R$22,2,0)</f>
        <v>New Delhi</v>
      </c>
      <c r="M2647" s="6">
        <f>VLOOKUP(E2647,IDs!$A$3:$C$161,3,0)</f>
        <v>7</v>
      </c>
      <c r="N2647" s="6" t="str">
        <f>VLOOKUP(M2647,IDs!$F$3:$G$17,2,0)</f>
        <v>Cosmetic</v>
      </c>
    </row>
    <row r="2648" spans="1:14" ht="12.75">
      <c r="A2648" s="6" t="s">
        <v>2257</v>
      </c>
      <c r="B2648" s="6">
        <v>47460</v>
      </c>
      <c r="C2648" s="6">
        <v>1</v>
      </c>
      <c r="D2648" s="6" t="s">
        <v>49</v>
      </c>
      <c r="E2648" s="6">
        <v>20</v>
      </c>
      <c r="F2648" s="6">
        <v>35</v>
      </c>
      <c r="G2648" s="6">
        <v>1</v>
      </c>
      <c r="H2648" s="24">
        <v>44536</v>
      </c>
      <c r="I2648" s="24">
        <v>44477.864583333299</v>
      </c>
      <c r="J2648" s="6">
        <v>35</v>
      </c>
      <c r="K2648" s="6">
        <v>1</v>
      </c>
      <c r="L2648" s="6" t="str">
        <f>VLOOKUP(G2648,IDs!$Q$3:$R$22,2,0)</f>
        <v>New Delhi</v>
      </c>
      <c r="M2648" s="6">
        <f>VLOOKUP(E2648,IDs!$A$3:$C$161,3,0)</f>
        <v>1</v>
      </c>
      <c r="N2648" s="6" t="str">
        <f>VLOOKUP(M2648,IDs!$F$3:$G$17,2,0)</f>
        <v>Proctology</v>
      </c>
    </row>
    <row r="2649" spans="1:14" ht="12.75">
      <c r="A2649" s="6" t="s">
        <v>2258</v>
      </c>
      <c r="B2649" s="6">
        <v>47461</v>
      </c>
      <c r="C2649" s="6">
        <v>1</v>
      </c>
      <c r="D2649" s="6"/>
      <c r="E2649" s="6">
        <v>39</v>
      </c>
      <c r="F2649" s="6">
        <v>39</v>
      </c>
      <c r="G2649" s="6">
        <v>6</v>
      </c>
      <c r="H2649" s="6"/>
      <c r="I2649" s="24">
        <v>44477.870138888902</v>
      </c>
      <c r="J2649" s="6">
        <v>39</v>
      </c>
      <c r="K2649" s="6">
        <v>1</v>
      </c>
      <c r="L2649" s="6" t="str">
        <f>VLOOKUP(G2649,IDs!$Q$3:$R$22,2,0)</f>
        <v>Pune</v>
      </c>
      <c r="M2649" s="6">
        <f>VLOOKUP(E2649,IDs!$A$3:$C$161,3,0)</f>
        <v>2</v>
      </c>
      <c r="N2649" s="6" t="str">
        <f>VLOOKUP(M2649,IDs!$F$3:$G$17,2,0)</f>
        <v>Urology Circumcision</v>
      </c>
    </row>
    <row r="2650" spans="1:14" ht="12.75">
      <c r="A2650" s="6" t="s">
        <v>2259</v>
      </c>
      <c r="B2650" s="6">
        <v>47462</v>
      </c>
      <c r="C2650" s="6">
        <v>1</v>
      </c>
      <c r="D2650" s="6"/>
      <c r="E2650" s="6">
        <v>2</v>
      </c>
      <c r="F2650" s="6">
        <v>12</v>
      </c>
      <c r="G2650" s="6">
        <v>1</v>
      </c>
      <c r="H2650" s="24">
        <v>44501</v>
      </c>
      <c r="I2650" s="24">
        <v>44477.875</v>
      </c>
      <c r="J2650" s="6">
        <v>12</v>
      </c>
      <c r="K2650" s="6">
        <v>1</v>
      </c>
      <c r="L2650" s="6" t="str">
        <f>VLOOKUP(G2650,IDs!$Q$3:$R$22,2,0)</f>
        <v>New Delhi</v>
      </c>
      <c r="M2650" s="6">
        <f>VLOOKUP(E2650,IDs!$A$3:$C$161,3,0)</f>
        <v>1</v>
      </c>
      <c r="N2650" s="6" t="str">
        <f>VLOOKUP(M2650,IDs!$F$3:$G$17,2,0)</f>
        <v>Proctology</v>
      </c>
    </row>
    <row r="2651" spans="1:14" ht="12.75">
      <c r="A2651" s="6" t="s">
        <v>2260</v>
      </c>
      <c r="B2651" s="6">
        <v>47463</v>
      </c>
      <c r="C2651" s="6">
        <v>1</v>
      </c>
      <c r="D2651" s="6"/>
      <c r="E2651" s="6">
        <v>39</v>
      </c>
      <c r="F2651" s="6">
        <v>13</v>
      </c>
      <c r="G2651" s="6">
        <v>3</v>
      </c>
      <c r="H2651" s="6"/>
      <c r="I2651" s="24">
        <v>44477.877083333296</v>
      </c>
      <c r="J2651" s="6">
        <v>13</v>
      </c>
      <c r="K2651" s="6">
        <v>1</v>
      </c>
      <c r="L2651" s="6" t="str">
        <f>VLOOKUP(G2651,IDs!$Q$3:$R$22,2,0)</f>
        <v>Mumbai</v>
      </c>
      <c r="M2651" s="6">
        <f>VLOOKUP(E2651,IDs!$A$3:$C$161,3,0)</f>
        <v>2</v>
      </c>
      <c r="N2651" s="6" t="str">
        <f>VLOOKUP(M2651,IDs!$F$3:$G$17,2,0)</f>
        <v>Urology Circumcision</v>
      </c>
    </row>
    <row r="2652" spans="1:14" ht="12.75">
      <c r="A2652" s="6" t="s">
        <v>2261</v>
      </c>
      <c r="B2652" s="6">
        <v>47464</v>
      </c>
      <c r="C2652" s="6">
        <v>2</v>
      </c>
      <c r="D2652" s="6" t="s">
        <v>49</v>
      </c>
      <c r="E2652" s="6">
        <v>37</v>
      </c>
      <c r="F2652" s="6">
        <v>51</v>
      </c>
      <c r="G2652" s="6">
        <v>4</v>
      </c>
      <c r="H2652" s="23">
        <v>44491</v>
      </c>
      <c r="I2652" s="24">
        <v>44477.878472222197</v>
      </c>
      <c r="J2652" s="6">
        <v>51</v>
      </c>
      <c r="K2652" s="6">
        <v>2</v>
      </c>
      <c r="L2652" s="6" t="str">
        <f>VLOOKUP(G2652,IDs!$Q$3:$R$22,2,0)</f>
        <v>Hyderabad</v>
      </c>
      <c r="M2652" s="6">
        <f>VLOOKUP(E2652,IDs!$A$3:$C$161,3,0)</f>
        <v>0</v>
      </c>
      <c r="N2652" s="6" t="str">
        <f>VLOOKUP(M2652,IDs!$F$3:$G$17,2,0)</f>
        <v>Not Assigned</v>
      </c>
    </row>
    <row r="2653" spans="1:14" ht="12.75">
      <c r="A2653" s="6" t="s">
        <v>2259</v>
      </c>
      <c r="B2653" s="6">
        <v>47465</v>
      </c>
      <c r="C2653" s="6">
        <v>2</v>
      </c>
      <c r="D2653" s="6"/>
      <c r="E2653" s="6">
        <v>2</v>
      </c>
      <c r="F2653" s="6">
        <v>13</v>
      </c>
      <c r="G2653" s="6">
        <v>1</v>
      </c>
      <c r="H2653" s="24">
        <v>44508</v>
      </c>
      <c r="I2653" s="24">
        <v>44477.878472222197</v>
      </c>
      <c r="J2653" s="6">
        <v>13</v>
      </c>
      <c r="K2653" s="6">
        <v>2</v>
      </c>
      <c r="L2653" s="6" t="str">
        <f>VLOOKUP(G2653,IDs!$Q$3:$R$22,2,0)</f>
        <v>New Delhi</v>
      </c>
      <c r="M2653" s="6">
        <f>VLOOKUP(E2653,IDs!$A$3:$C$161,3,0)</f>
        <v>1</v>
      </c>
      <c r="N2653" s="6" t="str">
        <f>VLOOKUP(M2653,IDs!$F$3:$G$17,2,0)</f>
        <v>Proctology</v>
      </c>
    </row>
    <row r="2654" spans="1:14" ht="12.75">
      <c r="A2654" s="6" t="s">
        <v>2262</v>
      </c>
      <c r="B2654" s="6">
        <v>47466</v>
      </c>
      <c r="C2654" s="6">
        <v>2</v>
      </c>
      <c r="D2654" s="6"/>
      <c r="E2654" s="6">
        <v>39</v>
      </c>
      <c r="F2654" s="6">
        <v>13</v>
      </c>
      <c r="G2654" s="6">
        <v>3</v>
      </c>
      <c r="H2654" s="23">
        <v>44554</v>
      </c>
      <c r="I2654" s="24">
        <v>44477.878472222197</v>
      </c>
      <c r="J2654" s="6">
        <v>13</v>
      </c>
      <c r="K2654" s="6">
        <v>2</v>
      </c>
      <c r="L2654" s="6" t="str">
        <f>VLOOKUP(G2654,IDs!$Q$3:$R$22,2,0)</f>
        <v>Mumbai</v>
      </c>
      <c r="M2654" s="6">
        <f>VLOOKUP(E2654,IDs!$A$3:$C$161,3,0)</f>
        <v>2</v>
      </c>
      <c r="N2654" s="6" t="str">
        <f>VLOOKUP(M2654,IDs!$F$3:$G$17,2,0)</f>
        <v>Urology Circumcision</v>
      </c>
    </row>
    <row r="2655" spans="1:14" ht="12.75">
      <c r="A2655" s="6" t="s">
        <v>2263</v>
      </c>
      <c r="B2655" s="6">
        <v>47467</v>
      </c>
      <c r="C2655" s="6">
        <v>1</v>
      </c>
      <c r="D2655" s="6" t="s">
        <v>54</v>
      </c>
      <c r="E2655" s="6">
        <v>9</v>
      </c>
      <c r="F2655" s="6">
        <v>13</v>
      </c>
      <c r="G2655" s="6">
        <v>1</v>
      </c>
      <c r="H2655" s="24">
        <v>44716</v>
      </c>
      <c r="I2655" s="24">
        <v>44477.879861111098</v>
      </c>
      <c r="J2655" s="6">
        <v>13</v>
      </c>
      <c r="K2655" s="6">
        <v>1</v>
      </c>
      <c r="L2655" s="6" t="str">
        <f>VLOOKUP(G2655,IDs!$Q$3:$R$22,2,0)</f>
        <v>New Delhi</v>
      </c>
      <c r="M2655" s="6">
        <f>VLOOKUP(E2655,IDs!$A$3:$C$161,3,0)</f>
        <v>7</v>
      </c>
      <c r="N2655" s="6" t="str">
        <f>VLOOKUP(M2655,IDs!$F$3:$G$17,2,0)</f>
        <v>Cosmetic</v>
      </c>
    </row>
    <row r="2656" spans="1:14" ht="12.75">
      <c r="A2656" s="6" t="s">
        <v>2264</v>
      </c>
      <c r="B2656" s="6">
        <v>47468</v>
      </c>
      <c r="C2656" s="6">
        <v>1</v>
      </c>
      <c r="D2656" s="6"/>
      <c r="E2656" s="6">
        <v>14</v>
      </c>
      <c r="F2656" s="6">
        <v>13</v>
      </c>
      <c r="G2656" s="6">
        <v>1</v>
      </c>
      <c r="H2656" s="6"/>
      <c r="I2656" s="24">
        <v>44477.8930555556</v>
      </c>
      <c r="J2656" s="6">
        <v>13</v>
      </c>
      <c r="K2656" s="6">
        <v>1</v>
      </c>
      <c r="L2656" s="6" t="str">
        <f>VLOOKUP(G2656,IDs!$Q$3:$R$22,2,0)</f>
        <v>New Delhi</v>
      </c>
      <c r="M2656" s="6">
        <f>VLOOKUP(E2656,IDs!$A$3:$C$161,3,0)</f>
        <v>6</v>
      </c>
      <c r="N2656" s="6" t="str">
        <f>VLOOKUP(M2656,IDs!$F$3:$G$17,2,0)</f>
        <v>Kidney Stone</v>
      </c>
    </row>
    <row r="2657" spans="1:14" ht="12.75">
      <c r="A2657" s="6" t="s">
        <v>2265</v>
      </c>
      <c r="B2657" s="6">
        <v>47469</v>
      </c>
      <c r="C2657" s="6">
        <v>1</v>
      </c>
      <c r="D2657" s="6"/>
      <c r="E2657" s="6">
        <v>39</v>
      </c>
      <c r="F2657" s="6">
        <v>13</v>
      </c>
      <c r="G2657" s="6">
        <v>1</v>
      </c>
      <c r="H2657" s="23">
        <v>44484</v>
      </c>
      <c r="I2657" s="24">
        <v>44477.8930555556</v>
      </c>
      <c r="J2657" s="6">
        <v>13</v>
      </c>
      <c r="K2657" s="6">
        <v>1</v>
      </c>
      <c r="L2657" s="6" t="str">
        <f>VLOOKUP(G2657,IDs!$Q$3:$R$22,2,0)</f>
        <v>New Delhi</v>
      </c>
      <c r="M2657" s="6">
        <f>VLOOKUP(E2657,IDs!$A$3:$C$161,3,0)</f>
        <v>2</v>
      </c>
      <c r="N2657" s="6" t="str">
        <f>VLOOKUP(M2657,IDs!$F$3:$G$17,2,0)</f>
        <v>Urology Circumcision</v>
      </c>
    </row>
    <row r="2658" spans="1:14" ht="12.75">
      <c r="A2658" s="6" t="s">
        <v>2264</v>
      </c>
      <c r="B2658" s="6">
        <v>47470</v>
      </c>
      <c r="C2658" s="6">
        <v>2</v>
      </c>
      <c r="D2658" s="6"/>
      <c r="E2658" s="6">
        <v>14</v>
      </c>
      <c r="F2658" s="6">
        <v>12</v>
      </c>
      <c r="G2658" s="6">
        <v>1</v>
      </c>
      <c r="H2658" s="6"/>
      <c r="I2658" s="24">
        <v>44477.895833333299</v>
      </c>
      <c r="J2658" s="6">
        <v>12</v>
      </c>
      <c r="K2658" s="6">
        <v>2</v>
      </c>
      <c r="L2658" s="6" t="str">
        <f>VLOOKUP(G2658,IDs!$Q$3:$R$22,2,0)</f>
        <v>New Delhi</v>
      </c>
      <c r="M2658" s="6">
        <f>VLOOKUP(E2658,IDs!$A$3:$C$161,3,0)</f>
        <v>6</v>
      </c>
      <c r="N2658" s="6" t="str">
        <f>VLOOKUP(M2658,IDs!$F$3:$G$17,2,0)</f>
        <v>Kidney Stone</v>
      </c>
    </row>
    <row r="2659" spans="1:14" ht="12.75">
      <c r="A2659" s="6" t="s">
        <v>2266</v>
      </c>
      <c r="B2659" s="6">
        <v>47471</v>
      </c>
      <c r="C2659" s="6">
        <v>1</v>
      </c>
      <c r="D2659" s="6"/>
      <c r="E2659" s="6">
        <v>16</v>
      </c>
      <c r="F2659" s="6">
        <v>65</v>
      </c>
      <c r="G2659" s="6">
        <v>6</v>
      </c>
      <c r="H2659" s="24">
        <v>44747</v>
      </c>
      <c r="I2659" s="24">
        <v>44477.898611111101</v>
      </c>
      <c r="J2659" s="6">
        <v>65</v>
      </c>
      <c r="K2659" s="6">
        <v>1</v>
      </c>
      <c r="L2659" s="6" t="str">
        <f>VLOOKUP(G2659,IDs!$Q$3:$R$22,2,0)</f>
        <v>Pune</v>
      </c>
      <c r="M2659" s="6">
        <f>VLOOKUP(E2659,IDs!$A$3:$C$161,3,0)</f>
        <v>3</v>
      </c>
      <c r="N2659" s="6" t="str">
        <f>VLOOKUP(M2659,IDs!$F$3:$G$17,2,0)</f>
        <v>Laproscopy</v>
      </c>
    </row>
    <row r="2660" spans="1:14" ht="12.75">
      <c r="A2660" s="6" t="s">
        <v>2266</v>
      </c>
      <c r="B2660" s="6">
        <v>47472</v>
      </c>
      <c r="C2660" s="6">
        <v>2</v>
      </c>
      <c r="D2660" s="6"/>
      <c r="E2660" s="6">
        <v>5</v>
      </c>
      <c r="F2660" s="6">
        <v>13</v>
      </c>
      <c r="G2660" s="6">
        <v>2</v>
      </c>
      <c r="H2660" s="6"/>
      <c r="I2660" s="24">
        <v>44477.899305555598</v>
      </c>
      <c r="J2660" s="6">
        <v>13</v>
      </c>
      <c r="K2660" s="6">
        <v>2</v>
      </c>
      <c r="L2660" s="6" t="str">
        <f>VLOOKUP(G2660,IDs!$Q$3:$R$22,2,0)</f>
        <v>Bangalore</v>
      </c>
      <c r="M2660" s="6">
        <f>VLOOKUP(E2660,IDs!$A$3:$C$161,3,0)</f>
        <v>5</v>
      </c>
      <c r="N2660" s="6" t="str">
        <f>VLOOKUP(M2660,IDs!$F$3:$G$17,2,0)</f>
        <v>Vascular</v>
      </c>
    </row>
    <row r="2661" spans="1:14" ht="12.75">
      <c r="A2661" s="6" t="s">
        <v>2267</v>
      </c>
      <c r="B2661" s="6">
        <v>47473</v>
      </c>
      <c r="C2661" s="6">
        <v>1</v>
      </c>
      <c r="D2661" s="6"/>
      <c r="E2661" s="6">
        <v>14</v>
      </c>
      <c r="F2661" s="6">
        <v>39</v>
      </c>
      <c r="G2661" s="6">
        <v>1</v>
      </c>
      <c r="H2661" s="6"/>
      <c r="I2661" s="24">
        <v>44477.904166666704</v>
      </c>
      <c r="J2661" s="6">
        <v>39</v>
      </c>
      <c r="K2661" s="6">
        <v>1</v>
      </c>
      <c r="L2661" s="6" t="str">
        <f>VLOOKUP(G2661,IDs!$Q$3:$R$22,2,0)</f>
        <v>New Delhi</v>
      </c>
      <c r="M2661" s="6">
        <f>VLOOKUP(E2661,IDs!$A$3:$C$161,3,0)</f>
        <v>6</v>
      </c>
      <c r="N2661" s="6" t="str">
        <f>VLOOKUP(M2661,IDs!$F$3:$G$17,2,0)</f>
        <v>Kidney Stone</v>
      </c>
    </row>
    <row r="2662" spans="1:14" ht="12.75">
      <c r="A2662" s="6" t="s">
        <v>1352</v>
      </c>
      <c r="B2662" s="6">
        <v>47474</v>
      </c>
      <c r="C2662" s="6">
        <v>2</v>
      </c>
      <c r="D2662" s="6"/>
      <c r="E2662" s="6">
        <v>37</v>
      </c>
      <c r="F2662" s="6">
        <v>2</v>
      </c>
      <c r="G2662" s="6">
        <v>3</v>
      </c>
      <c r="H2662" s="6"/>
      <c r="I2662" s="24">
        <v>44477.909722222197</v>
      </c>
      <c r="J2662" s="6">
        <v>2</v>
      </c>
      <c r="K2662" s="6">
        <v>2</v>
      </c>
      <c r="L2662" s="6" t="str">
        <f>VLOOKUP(G2662,IDs!$Q$3:$R$22,2,0)</f>
        <v>Mumbai</v>
      </c>
      <c r="M2662" s="6">
        <f>VLOOKUP(E2662,IDs!$A$3:$C$161,3,0)</f>
        <v>0</v>
      </c>
      <c r="N2662" s="6" t="str">
        <f>VLOOKUP(M2662,IDs!$F$3:$G$17,2,0)</f>
        <v>Not Assigned</v>
      </c>
    </row>
    <row r="2663" spans="1:14" ht="12.75">
      <c r="A2663" s="6" t="s">
        <v>2268</v>
      </c>
      <c r="B2663" s="6">
        <v>47475</v>
      </c>
      <c r="C2663" s="6">
        <v>5</v>
      </c>
      <c r="D2663" s="6" t="s">
        <v>49</v>
      </c>
      <c r="E2663" s="6">
        <v>24</v>
      </c>
      <c r="F2663" s="6">
        <v>34</v>
      </c>
      <c r="G2663" s="6">
        <v>1</v>
      </c>
      <c r="H2663" s="23">
        <v>44484</v>
      </c>
      <c r="I2663" s="24">
        <v>44477.909722222197</v>
      </c>
      <c r="J2663" s="6">
        <v>34</v>
      </c>
      <c r="K2663" s="6">
        <v>5</v>
      </c>
      <c r="L2663" s="6" t="str">
        <f>VLOOKUP(G2663,IDs!$Q$3:$R$22,2,0)</f>
        <v>New Delhi</v>
      </c>
      <c r="M2663" s="6">
        <f>VLOOKUP(E2663,IDs!$A$3:$C$161,3,0)</f>
        <v>1</v>
      </c>
      <c r="N2663" s="6" t="str">
        <f>VLOOKUP(M2663,IDs!$F$3:$G$17,2,0)</f>
        <v>Proctology</v>
      </c>
    </row>
    <row r="2664" spans="1:14" ht="12.75">
      <c r="A2664" s="6" t="s">
        <v>2269</v>
      </c>
      <c r="B2664" s="6">
        <v>47476</v>
      </c>
      <c r="C2664" s="6">
        <v>1</v>
      </c>
      <c r="D2664" s="6"/>
      <c r="E2664" s="6">
        <v>2</v>
      </c>
      <c r="F2664" s="6">
        <v>2</v>
      </c>
      <c r="G2664" s="6">
        <v>2</v>
      </c>
      <c r="H2664" s="6"/>
      <c r="I2664" s="24">
        <v>44477.911111111098</v>
      </c>
      <c r="J2664" s="6">
        <v>2</v>
      </c>
      <c r="K2664" s="6">
        <v>1</v>
      </c>
      <c r="L2664" s="6" t="str">
        <f>VLOOKUP(G2664,IDs!$Q$3:$R$22,2,0)</f>
        <v>Bangalore</v>
      </c>
      <c r="M2664" s="6">
        <f>VLOOKUP(E2664,IDs!$A$3:$C$161,3,0)</f>
        <v>1</v>
      </c>
      <c r="N2664" s="6" t="str">
        <f>VLOOKUP(M2664,IDs!$F$3:$G$17,2,0)</f>
        <v>Proctology</v>
      </c>
    </row>
    <row r="2665" spans="1:14" ht="12.75">
      <c r="A2665" s="6" t="s">
        <v>2270</v>
      </c>
      <c r="B2665" s="6">
        <v>47477</v>
      </c>
      <c r="C2665" s="6">
        <v>2</v>
      </c>
      <c r="D2665" s="6"/>
      <c r="E2665" s="6">
        <v>37</v>
      </c>
      <c r="F2665" s="6">
        <v>39</v>
      </c>
      <c r="G2665" s="6">
        <v>5</v>
      </c>
      <c r="H2665" s="6"/>
      <c r="I2665" s="24">
        <v>44477.923611111102</v>
      </c>
      <c r="J2665" s="6">
        <v>39</v>
      </c>
      <c r="K2665" s="6">
        <v>2</v>
      </c>
      <c r="L2665" s="6" t="str">
        <f>VLOOKUP(G2665,IDs!$Q$3:$R$22,2,0)</f>
        <v>Others</v>
      </c>
      <c r="M2665" s="6">
        <f>VLOOKUP(E2665,IDs!$A$3:$C$161,3,0)</f>
        <v>0</v>
      </c>
      <c r="N2665" s="6" t="str">
        <f>VLOOKUP(M2665,IDs!$F$3:$G$17,2,0)</f>
        <v>Not Assigned</v>
      </c>
    </row>
    <row r="2666" spans="1:14" ht="12.75">
      <c r="A2666" s="6" t="s">
        <v>2251</v>
      </c>
      <c r="B2666" s="6">
        <v>47478</v>
      </c>
      <c r="C2666" s="6">
        <v>2</v>
      </c>
      <c r="D2666" s="6"/>
      <c r="E2666" s="6">
        <v>37</v>
      </c>
      <c r="F2666" s="6">
        <v>12</v>
      </c>
      <c r="G2666" s="6">
        <v>3</v>
      </c>
      <c r="H2666" s="6"/>
      <c r="I2666" s="24">
        <v>44477.923611111102</v>
      </c>
      <c r="J2666" s="6">
        <v>12</v>
      </c>
      <c r="K2666" s="6">
        <v>2</v>
      </c>
      <c r="L2666" s="6" t="str">
        <f>VLOOKUP(G2666,IDs!$Q$3:$R$22,2,0)</f>
        <v>Mumbai</v>
      </c>
      <c r="M2666" s="6">
        <f>VLOOKUP(E2666,IDs!$A$3:$C$161,3,0)</f>
        <v>0</v>
      </c>
      <c r="N2666" s="6" t="str">
        <f>VLOOKUP(M2666,IDs!$F$3:$G$17,2,0)</f>
        <v>Not Assigned</v>
      </c>
    </row>
    <row r="2667" spans="1:14" ht="12.75">
      <c r="A2667" s="6" t="s">
        <v>2271</v>
      </c>
      <c r="B2667" s="6">
        <v>47479</v>
      </c>
      <c r="C2667" s="6">
        <v>1</v>
      </c>
      <c r="D2667" s="6"/>
      <c r="E2667" s="6">
        <v>96</v>
      </c>
      <c r="F2667" s="6">
        <v>13</v>
      </c>
      <c r="G2667" s="6">
        <v>2</v>
      </c>
      <c r="H2667" s="6"/>
      <c r="I2667" s="24">
        <v>44477.9243055556</v>
      </c>
      <c r="J2667" s="6">
        <v>13</v>
      </c>
      <c r="K2667" s="6">
        <v>1</v>
      </c>
      <c r="L2667" s="6" t="str">
        <f>VLOOKUP(G2667,IDs!$Q$3:$R$22,2,0)</f>
        <v>Bangalore</v>
      </c>
      <c r="M2667" s="6">
        <f>VLOOKUP(E2667,IDs!$A$3:$C$161,3,0)</f>
        <v>7</v>
      </c>
      <c r="N2667" s="6" t="str">
        <f>VLOOKUP(M2667,IDs!$F$3:$G$17,2,0)</f>
        <v>Cosmetic</v>
      </c>
    </row>
    <row r="2668" spans="1:14" ht="12.75">
      <c r="A2668" s="6" t="s">
        <v>2272</v>
      </c>
      <c r="B2668" s="6">
        <v>47480</v>
      </c>
      <c r="C2668" s="6">
        <v>2</v>
      </c>
      <c r="D2668" s="6" t="s">
        <v>54</v>
      </c>
      <c r="E2668" s="6">
        <v>37</v>
      </c>
      <c r="F2668" s="6">
        <v>4</v>
      </c>
      <c r="G2668" s="6">
        <v>3</v>
      </c>
      <c r="H2668" s="24">
        <v>44726</v>
      </c>
      <c r="I2668" s="24">
        <v>44477.927083333299</v>
      </c>
      <c r="J2668" s="6">
        <v>4</v>
      </c>
      <c r="K2668" s="6">
        <v>2</v>
      </c>
      <c r="L2668" s="6" t="str">
        <f>VLOOKUP(G2668,IDs!$Q$3:$R$22,2,0)</f>
        <v>Mumbai</v>
      </c>
      <c r="M2668" s="6">
        <f>VLOOKUP(E2668,IDs!$A$3:$C$161,3,0)</f>
        <v>0</v>
      </c>
      <c r="N2668" s="6" t="str">
        <f>VLOOKUP(M2668,IDs!$F$3:$G$17,2,0)</f>
        <v>Not Assigned</v>
      </c>
    </row>
    <row r="2669" spans="1:14" ht="12.75">
      <c r="A2669" s="6" t="s">
        <v>2273</v>
      </c>
      <c r="B2669" s="6">
        <v>47481</v>
      </c>
      <c r="C2669" s="6">
        <v>1</v>
      </c>
      <c r="D2669" s="6"/>
      <c r="E2669" s="6">
        <v>2</v>
      </c>
      <c r="F2669" s="6">
        <v>8</v>
      </c>
      <c r="G2669" s="6">
        <v>1</v>
      </c>
      <c r="H2669" s="23">
        <v>44481</v>
      </c>
      <c r="I2669" s="24">
        <v>44477.9284722222</v>
      </c>
      <c r="J2669" s="6">
        <v>8</v>
      </c>
      <c r="K2669" s="6">
        <v>1</v>
      </c>
      <c r="L2669" s="6" t="str">
        <f>VLOOKUP(G2669,IDs!$Q$3:$R$22,2,0)</f>
        <v>New Delhi</v>
      </c>
      <c r="M2669" s="6">
        <f>VLOOKUP(E2669,IDs!$A$3:$C$161,3,0)</f>
        <v>1</v>
      </c>
      <c r="N2669" s="6" t="str">
        <f>VLOOKUP(M2669,IDs!$F$3:$G$17,2,0)</f>
        <v>Proctology</v>
      </c>
    </row>
    <row r="2670" spans="1:14" ht="12.75">
      <c r="A2670" s="6" t="s">
        <v>2274</v>
      </c>
      <c r="B2670" s="6">
        <v>47482</v>
      </c>
      <c r="C2670" s="6">
        <v>8</v>
      </c>
      <c r="D2670" s="6"/>
      <c r="E2670" s="6">
        <v>2</v>
      </c>
      <c r="F2670" s="6">
        <v>2</v>
      </c>
      <c r="G2670" s="6">
        <v>1</v>
      </c>
      <c r="H2670" s="6"/>
      <c r="I2670" s="24">
        <v>44477.936111111099</v>
      </c>
      <c r="J2670" s="6">
        <v>2</v>
      </c>
      <c r="K2670" s="6">
        <v>8</v>
      </c>
      <c r="L2670" s="6" t="str">
        <f>VLOOKUP(G2670,IDs!$Q$3:$R$22,2,0)</f>
        <v>New Delhi</v>
      </c>
      <c r="M2670" s="6">
        <f>VLOOKUP(E2670,IDs!$A$3:$C$161,3,0)</f>
        <v>1</v>
      </c>
      <c r="N2670" s="6" t="str">
        <f>VLOOKUP(M2670,IDs!$F$3:$G$17,2,0)</f>
        <v>Proctology</v>
      </c>
    </row>
    <row r="2671" spans="1:14" ht="12.75">
      <c r="A2671" s="6" t="s">
        <v>2275</v>
      </c>
      <c r="B2671" s="6">
        <v>47483</v>
      </c>
      <c r="C2671" s="6">
        <v>8</v>
      </c>
      <c r="D2671" s="6"/>
      <c r="E2671" s="6">
        <v>2</v>
      </c>
      <c r="F2671" s="6">
        <v>13</v>
      </c>
      <c r="G2671" s="6">
        <v>1</v>
      </c>
      <c r="H2671" s="6"/>
      <c r="I2671" s="24">
        <v>44477.939583333296</v>
      </c>
      <c r="J2671" s="6">
        <v>13</v>
      </c>
      <c r="K2671" s="6">
        <v>8</v>
      </c>
      <c r="L2671" s="6" t="str">
        <f>VLOOKUP(G2671,IDs!$Q$3:$R$22,2,0)</f>
        <v>New Delhi</v>
      </c>
      <c r="M2671" s="6">
        <f>VLOOKUP(E2671,IDs!$A$3:$C$161,3,0)</f>
        <v>1</v>
      </c>
      <c r="N2671" s="6" t="str">
        <f>VLOOKUP(M2671,IDs!$F$3:$G$17,2,0)</f>
        <v>Proctology</v>
      </c>
    </row>
    <row r="2672" spans="1:14" ht="12.75">
      <c r="A2672" s="6" t="s">
        <v>2276</v>
      </c>
      <c r="B2672" s="6">
        <v>47484</v>
      </c>
      <c r="C2672" s="6">
        <v>8</v>
      </c>
      <c r="D2672" s="6"/>
      <c r="E2672" s="6">
        <v>2</v>
      </c>
      <c r="F2672" s="6">
        <v>13</v>
      </c>
      <c r="G2672" s="6">
        <v>1</v>
      </c>
      <c r="H2672" s="6"/>
      <c r="I2672" s="24">
        <v>44477.945138888899</v>
      </c>
      <c r="J2672" s="6">
        <v>13</v>
      </c>
      <c r="K2672" s="6">
        <v>8</v>
      </c>
      <c r="L2672" s="6" t="str">
        <f>VLOOKUP(G2672,IDs!$Q$3:$R$22,2,0)</f>
        <v>New Delhi</v>
      </c>
      <c r="M2672" s="6">
        <f>VLOOKUP(E2672,IDs!$A$3:$C$161,3,0)</f>
        <v>1</v>
      </c>
      <c r="N2672" s="6" t="str">
        <f>VLOOKUP(M2672,IDs!$F$3:$G$17,2,0)</f>
        <v>Proctology</v>
      </c>
    </row>
    <row r="2673" spans="1:14" ht="12.75">
      <c r="A2673" s="6" t="s">
        <v>2277</v>
      </c>
      <c r="B2673" s="6">
        <v>47485</v>
      </c>
      <c r="C2673" s="6">
        <v>1</v>
      </c>
      <c r="D2673" s="6" t="s">
        <v>49</v>
      </c>
      <c r="E2673" s="6">
        <v>16</v>
      </c>
      <c r="F2673" s="6">
        <v>39</v>
      </c>
      <c r="G2673" s="6">
        <v>1</v>
      </c>
      <c r="H2673" s="6"/>
      <c r="I2673" s="24">
        <v>44477.971527777801</v>
      </c>
      <c r="J2673" s="6">
        <v>39</v>
      </c>
      <c r="K2673" s="6">
        <v>1</v>
      </c>
      <c r="L2673" s="6" t="str">
        <f>VLOOKUP(G2673,IDs!$Q$3:$R$22,2,0)</f>
        <v>New Delhi</v>
      </c>
      <c r="M2673" s="6">
        <f>VLOOKUP(E2673,IDs!$A$3:$C$161,3,0)</f>
        <v>3</v>
      </c>
      <c r="N2673" s="6" t="str">
        <f>VLOOKUP(M2673,IDs!$F$3:$G$17,2,0)</f>
        <v>Laproscopy</v>
      </c>
    </row>
    <row r="2674" spans="1:14" ht="12.75">
      <c r="A2674" s="6" t="s">
        <v>2278</v>
      </c>
      <c r="B2674" s="6">
        <v>47486</v>
      </c>
      <c r="C2674" s="6">
        <v>8</v>
      </c>
      <c r="D2674" s="6"/>
      <c r="E2674" s="6">
        <v>19</v>
      </c>
      <c r="F2674" s="6">
        <v>2</v>
      </c>
      <c r="G2674" s="6">
        <v>2</v>
      </c>
      <c r="H2674" s="6"/>
      <c r="I2674" s="24">
        <v>44477.975694444402</v>
      </c>
      <c r="J2674" s="6">
        <v>2</v>
      </c>
      <c r="K2674" s="6">
        <v>8</v>
      </c>
      <c r="L2674" s="6" t="str">
        <f>VLOOKUP(G2674,IDs!$Q$3:$R$22,2,0)</f>
        <v>Bangalore</v>
      </c>
      <c r="M2674" s="6">
        <f>VLOOKUP(E2674,IDs!$A$3:$C$161,3,0)</f>
        <v>1</v>
      </c>
      <c r="N2674" s="6" t="str">
        <f>VLOOKUP(M2674,IDs!$F$3:$G$17,2,0)</f>
        <v>Proctology</v>
      </c>
    </row>
    <row r="2675" spans="1:14" ht="12.75">
      <c r="A2675" s="6" t="s">
        <v>2279</v>
      </c>
      <c r="B2675" s="6">
        <v>47487</v>
      </c>
      <c r="C2675" s="6">
        <v>8</v>
      </c>
      <c r="D2675" s="6"/>
      <c r="E2675" s="6">
        <v>19</v>
      </c>
      <c r="F2675" s="6">
        <v>2</v>
      </c>
      <c r="G2675" s="6">
        <v>3</v>
      </c>
      <c r="H2675" s="6"/>
      <c r="I2675" s="24">
        <v>44477.976388888899</v>
      </c>
      <c r="J2675" s="6">
        <v>2</v>
      </c>
      <c r="K2675" s="6">
        <v>8</v>
      </c>
      <c r="L2675" s="6" t="str">
        <f>VLOOKUP(G2675,IDs!$Q$3:$R$22,2,0)</f>
        <v>Mumbai</v>
      </c>
      <c r="M2675" s="6">
        <f>VLOOKUP(E2675,IDs!$A$3:$C$161,3,0)</f>
        <v>1</v>
      </c>
      <c r="N2675" s="6" t="str">
        <f>VLOOKUP(M2675,IDs!$F$3:$G$17,2,0)</f>
        <v>Proctology</v>
      </c>
    </row>
    <row r="2676" spans="1:14" ht="12.75">
      <c r="A2676" s="6" t="s">
        <v>2280</v>
      </c>
      <c r="B2676" s="6">
        <v>47488</v>
      </c>
      <c r="C2676" s="6">
        <v>8</v>
      </c>
      <c r="D2676" s="6"/>
      <c r="E2676" s="6">
        <v>19</v>
      </c>
      <c r="F2676" s="6">
        <v>2</v>
      </c>
      <c r="G2676" s="6">
        <v>2</v>
      </c>
      <c r="H2676" s="6"/>
      <c r="I2676" s="24">
        <v>44477.977083333302</v>
      </c>
      <c r="J2676" s="6">
        <v>2</v>
      </c>
      <c r="K2676" s="6">
        <v>8</v>
      </c>
      <c r="L2676" s="6" t="str">
        <f>VLOOKUP(G2676,IDs!$Q$3:$R$22,2,0)</f>
        <v>Bangalore</v>
      </c>
      <c r="M2676" s="6">
        <f>VLOOKUP(E2676,IDs!$A$3:$C$161,3,0)</f>
        <v>1</v>
      </c>
      <c r="N2676" s="6" t="str">
        <f>VLOOKUP(M2676,IDs!$F$3:$G$17,2,0)</f>
        <v>Proctology</v>
      </c>
    </row>
    <row r="2677" spans="1:14" ht="12.75">
      <c r="A2677" s="6" t="s">
        <v>2281</v>
      </c>
      <c r="B2677" s="6">
        <v>47489</v>
      </c>
      <c r="C2677" s="6">
        <v>1</v>
      </c>
      <c r="D2677" s="6"/>
      <c r="E2677" s="6">
        <v>2</v>
      </c>
      <c r="F2677" s="6">
        <v>2</v>
      </c>
      <c r="G2677" s="6">
        <v>2</v>
      </c>
      <c r="H2677" s="6"/>
      <c r="I2677" s="24">
        <v>44477.981249999997</v>
      </c>
      <c r="J2677" s="6">
        <v>2</v>
      </c>
      <c r="K2677" s="6">
        <v>1</v>
      </c>
      <c r="L2677" s="6" t="str">
        <f>VLOOKUP(G2677,IDs!$Q$3:$R$22,2,0)</f>
        <v>Bangalore</v>
      </c>
      <c r="M2677" s="6">
        <f>VLOOKUP(E2677,IDs!$A$3:$C$161,3,0)</f>
        <v>1</v>
      </c>
      <c r="N2677" s="6" t="str">
        <f>VLOOKUP(M2677,IDs!$F$3:$G$17,2,0)</f>
        <v>Proctology</v>
      </c>
    </row>
    <row r="2678" spans="1:14" ht="12.75">
      <c r="A2678" s="6" t="s">
        <v>2282</v>
      </c>
      <c r="B2678" s="6">
        <v>47490</v>
      </c>
      <c r="C2678" s="6">
        <v>1</v>
      </c>
      <c r="D2678" s="6" t="s">
        <v>49</v>
      </c>
      <c r="E2678" s="6">
        <v>21</v>
      </c>
      <c r="F2678" s="6">
        <v>39</v>
      </c>
      <c r="G2678" s="6">
        <v>8</v>
      </c>
      <c r="H2678" s="6"/>
      <c r="I2678" s="24">
        <v>44478.001388888901</v>
      </c>
      <c r="J2678" s="6">
        <v>39</v>
      </c>
      <c r="K2678" s="6">
        <v>1</v>
      </c>
      <c r="L2678" s="6" t="str">
        <f>VLOOKUP(G2678,IDs!$Q$3:$R$22,2,0)</f>
        <v xml:space="preserve">Tertiary </v>
      </c>
      <c r="M2678" s="6">
        <f>VLOOKUP(E2678,IDs!$A$3:$C$161,3,0)</f>
        <v>1</v>
      </c>
      <c r="N2678" s="6" t="str">
        <f>VLOOKUP(M2678,IDs!$F$3:$G$17,2,0)</f>
        <v>Proctology</v>
      </c>
    </row>
    <row r="2679" spans="1:14" ht="12.75">
      <c r="A2679" s="6" t="s">
        <v>2283</v>
      </c>
      <c r="B2679" s="6">
        <v>47491</v>
      </c>
      <c r="C2679" s="6">
        <v>1</v>
      </c>
      <c r="D2679" s="6"/>
      <c r="E2679" s="6">
        <v>39</v>
      </c>
      <c r="F2679" s="6">
        <v>13</v>
      </c>
      <c r="G2679" s="6">
        <v>3</v>
      </c>
      <c r="H2679" s="6"/>
      <c r="I2679" s="24">
        <v>44478.005555555603</v>
      </c>
      <c r="J2679" s="6">
        <v>13</v>
      </c>
      <c r="K2679" s="6">
        <v>1</v>
      </c>
      <c r="L2679" s="6" t="str">
        <f>VLOOKUP(G2679,IDs!$Q$3:$R$22,2,0)</f>
        <v>Mumbai</v>
      </c>
      <c r="M2679" s="6">
        <f>VLOOKUP(E2679,IDs!$A$3:$C$161,3,0)</f>
        <v>2</v>
      </c>
      <c r="N2679" s="6" t="str">
        <f>VLOOKUP(M2679,IDs!$F$3:$G$17,2,0)</f>
        <v>Urology Circumcision</v>
      </c>
    </row>
    <row r="2680" spans="1:14" ht="12.75">
      <c r="A2680" s="6" t="s">
        <v>2284</v>
      </c>
      <c r="B2680" s="6">
        <v>47492</v>
      </c>
      <c r="C2680" s="6">
        <v>2</v>
      </c>
      <c r="D2680" s="6"/>
      <c r="E2680" s="6">
        <v>37</v>
      </c>
      <c r="F2680" s="6">
        <v>2</v>
      </c>
      <c r="G2680" s="6">
        <v>3</v>
      </c>
      <c r="H2680" s="6"/>
      <c r="I2680" s="24">
        <v>44478.006944444402</v>
      </c>
      <c r="J2680" s="6">
        <v>2</v>
      </c>
      <c r="K2680" s="6">
        <v>2</v>
      </c>
      <c r="L2680" s="6" t="str">
        <f>VLOOKUP(G2680,IDs!$Q$3:$R$22,2,0)</f>
        <v>Mumbai</v>
      </c>
      <c r="M2680" s="6">
        <f>VLOOKUP(E2680,IDs!$A$3:$C$161,3,0)</f>
        <v>0</v>
      </c>
      <c r="N2680" s="6" t="str">
        <f>VLOOKUP(M2680,IDs!$F$3:$G$17,2,0)</f>
        <v>Not Assigned</v>
      </c>
    </row>
    <row r="2681" spans="1:14" ht="12.75">
      <c r="A2681" s="6" t="s">
        <v>2285</v>
      </c>
      <c r="B2681" s="6">
        <v>47493</v>
      </c>
      <c r="C2681" s="6">
        <v>1</v>
      </c>
      <c r="D2681" s="6"/>
      <c r="E2681" s="6">
        <v>17</v>
      </c>
      <c r="F2681" s="6">
        <v>13</v>
      </c>
      <c r="G2681" s="6">
        <v>1</v>
      </c>
      <c r="H2681" s="6"/>
      <c r="I2681" s="24">
        <v>44478.024305555598</v>
      </c>
      <c r="J2681" s="6">
        <v>13</v>
      </c>
      <c r="K2681" s="6">
        <v>1</v>
      </c>
      <c r="L2681" s="6" t="str">
        <f>VLOOKUP(G2681,IDs!$Q$3:$R$22,2,0)</f>
        <v>New Delhi</v>
      </c>
      <c r="M2681" s="6">
        <f>VLOOKUP(E2681,IDs!$A$3:$C$161,3,0)</f>
        <v>7</v>
      </c>
      <c r="N2681" s="6" t="str">
        <f>VLOOKUP(M2681,IDs!$F$3:$G$17,2,0)</f>
        <v>Cosmetic</v>
      </c>
    </row>
    <row r="2682" spans="1:14" ht="12.75">
      <c r="A2682" s="6" t="s">
        <v>2286</v>
      </c>
      <c r="B2682" s="6">
        <v>47494</v>
      </c>
      <c r="C2682" s="6">
        <v>1</v>
      </c>
      <c r="D2682" s="6" t="s">
        <v>49</v>
      </c>
      <c r="E2682" s="6">
        <v>39</v>
      </c>
      <c r="F2682" s="6">
        <v>13</v>
      </c>
      <c r="G2682" s="6">
        <v>3</v>
      </c>
      <c r="H2682" s="24">
        <v>44642</v>
      </c>
      <c r="I2682" s="24">
        <v>44478.025694444397</v>
      </c>
      <c r="J2682" s="6">
        <v>13</v>
      </c>
      <c r="K2682" s="6">
        <v>1</v>
      </c>
      <c r="L2682" s="6" t="str">
        <f>VLOOKUP(G2682,IDs!$Q$3:$R$22,2,0)</f>
        <v>Mumbai</v>
      </c>
      <c r="M2682" s="6">
        <f>VLOOKUP(E2682,IDs!$A$3:$C$161,3,0)</f>
        <v>2</v>
      </c>
      <c r="N2682" s="6" t="str">
        <f>VLOOKUP(M2682,IDs!$F$3:$G$17,2,0)</f>
        <v>Urology Circumcision</v>
      </c>
    </row>
    <row r="2683" spans="1:14" ht="12.75">
      <c r="A2683" s="6" t="s">
        <v>2287</v>
      </c>
      <c r="B2683" s="6">
        <v>47495</v>
      </c>
      <c r="C2683" s="6">
        <v>1</v>
      </c>
      <c r="D2683" s="6"/>
      <c r="E2683" s="6">
        <v>135</v>
      </c>
      <c r="F2683" s="6">
        <v>2</v>
      </c>
      <c r="G2683" s="6">
        <v>1</v>
      </c>
      <c r="H2683" s="6"/>
      <c r="I2683" s="24">
        <v>44478.051388888904</v>
      </c>
      <c r="J2683" s="6">
        <v>2</v>
      </c>
      <c r="K2683" s="6">
        <v>1</v>
      </c>
      <c r="L2683" s="6" t="str">
        <f>VLOOKUP(G2683,IDs!$Q$3:$R$22,2,0)</f>
        <v>New Delhi</v>
      </c>
      <c r="M2683" s="6">
        <f>VLOOKUP(E2683,IDs!$A$3:$C$161,3,0)</f>
        <v>10</v>
      </c>
      <c r="N2683" s="6" t="str">
        <f>VLOOKUP(M2683,IDs!$F$3:$G$17,2,0)</f>
        <v>Dental</v>
      </c>
    </row>
    <row r="2684" spans="1:14" ht="12.75">
      <c r="A2684" s="6" t="s">
        <v>2288</v>
      </c>
      <c r="B2684" s="6">
        <v>47496</v>
      </c>
      <c r="C2684" s="6">
        <v>1</v>
      </c>
      <c r="D2684" s="6"/>
      <c r="E2684" s="6">
        <v>39</v>
      </c>
      <c r="F2684" s="6">
        <v>12</v>
      </c>
      <c r="G2684" s="6">
        <v>6</v>
      </c>
      <c r="H2684" s="6"/>
      <c r="I2684" s="24">
        <v>44478.060416666704</v>
      </c>
      <c r="J2684" s="6">
        <v>12</v>
      </c>
      <c r="K2684" s="6">
        <v>1</v>
      </c>
      <c r="L2684" s="6" t="str">
        <f>VLOOKUP(G2684,IDs!$Q$3:$R$22,2,0)</f>
        <v>Pune</v>
      </c>
      <c r="M2684" s="6">
        <f>VLOOKUP(E2684,IDs!$A$3:$C$161,3,0)</f>
        <v>2</v>
      </c>
      <c r="N2684" s="6" t="str">
        <f>VLOOKUP(M2684,IDs!$F$3:$G$17,2,0)</f>
        <v>Urology Circumcision</v>
      </c>
    </row>
    <row r="2685" spans="1:14" ht="12.75">
      <c r="A2685" s="6" t="s">
        <v>2289</v>
      </c>
      <c r="B2685" s="6">
        <v>47497</v>
      </c>
      <c r="C2685" s="6">
        <v>1</v>
      </c>
      <c r="D2685" s="6" t="s">
        <v>49</v>
      </c>
      <c r="E2685" s="6">
        <v>16</v>
      </c>
      <c r="F2685" s="6">
        <v>2</v>
      </c>
      <c r="G2685" s="6">
        <v>2</v>
      </c>
      <c r="H2685" s="6"/>
      <c r="I2685" s="24">
        <v>44478.064583333296</v>
      </c>
      <c r="J2685" s="6">
        <v>2</v>
      </c>
      <c r="K2685" s="6">
        <v>1</v>
      </c>
      <c r="L2685" s="6" t="str">
        <f>VLOOKUP(G2685,IDs!$Q$3:$R$22,2,0)</f>
        <v>Bangalore</v>
      </c>
      <c r="M2685" s="6">
        <f>VLOOKUP(E2685,IDs!$A$3:$C$161,3,0)</f>
        <v>3</v>
      </c>
      <c r="N2685" s="6" t="str">
        <f>VLOOKUP(M2685,IDs!$F$3:$G$17,2,0)</f>
        <v>Laproscopy</v>
      </c>
    </row>
    <row r="2686" spans="1:14" ht="12.75">
      <c r="A2686" s="6" t="s">
        <v>2290</v>
      </c>
      <c r="B2686" s="6">
        <v>47498</v>
      </c>
      <c r="C2686" s="6">
        <v>1</v>
      </c>
      <c r="D2686" s="6"/>
      <c r="E2686" s="6">
        <v>2</v>
      </c>
      <c r="F2686" s="6">
        <v>12</v>
      </c>
      <c r="G2686" s="6">
        <v>3</v>
      </c>
      <c r="H2686" s="6"/>
      <c r="I2686" s="24">
        <v>44478.0847222222</v>
      </c>
      <c r="J2686" s="6">
        <v>12</v>
      </c>
      <c r="K2686" s="6">
        <v>1</v>
      </c>
      <c r="L2686" s="6" t="str">
        <f>VLOOKUP(G2686,IDs!$Q$3:$R$22,2,0)</f>
        <v>Mumbai</v>
      </c>
      <c r="M2686" s="6">
        <f>VLOOKUP(E2686,IDs!$A$3:$C$161,3,0)</f>
        <v>1</v>
      </c>
      <c r="N2686" s="6" t="str">
        <f>VLOOKUP(M2686,IDs!$F$3:$G$17,2,0)</f>
        <v>Proctology</v>
      </c>
    </row>
    <row r="2687" spans="1:14" ht="12.75">
      <c r="A2687" s="6" t="s">
        <v>2291</v>
      </c>
      <c r="B2687" s="6">
        <v>47499</v>
      </c>
      <c r="C2687" s="6">
        <v>1</v>
      </c>
      <c r="D2687" s="6" t="s">
        <v>54</v>
      </c>
      <c r="E2687" s="6">
        <v>2</v>
      </c>
      <c r="F2687" s="6">
        <v>13</v>
      </c>
      <c r="G2687" s="6">
        <v>3</v>
      </c>
      <c r="H2687" s="24">
        <v>44726</v>
      </c>
      <c r="I2687" s="24">
        <v>44478.135416666701</v>
      </c>
      <c r="J2687" s="6">
        <v>13</v>
      </c>
      <c r="K2687" s="6">
        <v>1</v>
      </c>
      <c r="L2687" s="6" t="str">
        <f>VLOOKUP(G2687,IDs!$Q$3:$R$22,2,0)</f>
        <v>Mumbai</v>
      </c>
      <c r="M2687" s="6">
        <f>VLOOKUP(E2687,IDs!$A$3:$C$161,3,0)</f>
        <v>1</v>
      </c>
      <c r="N2687" s="6" t="str">
        <f>VLOOKUP(M2687,IDs!$F$3:$G$17,2,0)</f>
        <v>Proctology</v>
      </c>
    </row>
    <row r="2688" spans="1:14" ht="12.75">
      <c r="A2688" s="6" t="s">
        <v>2292</v>
      </c>
      <c r="B2688" s="6">
        <v>47500</v>
      </c>
      <c r="C2688" s="6">
        <v>5</v>
      </c>
      <c r="D2688" s="6" t="s">
        <v>49</v>
      </c>
      <c r="E2688" s="6">
        <v>24</v>
      </c>
      <c r="F2688" s="6">
        <v>34</v>
      </c>
      <c r="G2688" s="6">
        <v>1</v>
      </c>
      <c r="H2688" s="23">
        <v>44484</v>
      </c>
      <c r="I2688" s="24">
        <v>44478.136805555601</v>
      </c>
      <c r="J2688" s="6">
        <v>34</v>
      </c>
      <c r="K2688" s="6">
        <v>5</v>
      </c>
      <c r="L2688" s="6" t="str">
        <f>VLOOKUP(G2688,IDs!$Q$3:$R$22,2,0)</f>
        <v>New Delhi</v>
      </c>
      <c r="M2688" s="6">
        <f>VLOOKUP(E2688,IDs!$A$3:$C$161,3,0)</f>
        <v>1</v>
      </c>
      <c r="N2688" s="6" t="str">
        <f>VLOOKUP(M2688,IDs!$F$3:$G$17,2,0)</f>
        <v>Proctology</v>
      </c>
    </row>
    <row r="2689" spans="1:14" ht="12.75">
      <c r="A2689" s="6" t="s">
        <v>2293</v>
      </c>
      <c r="B2689" s="6">
        <v>47501</v>
      </c>
      <c r="C2689" s="6">
        <v>1</v>
      </c>
      <c r="D2689" s="6"/>
      <c r="E2689" s="6">
        <v>2</v>
      </c>
      <c r="F2689" s="6">
        <v>39</v>
      </c>
      <c r="G2689" s="6">
        <v>6</v>
      </c>
      <c r="H2689" s="6"/>
      <c r="I2689" s="24">
        <v>44478.2368055556</v>
      </c>
      <c r="J2689" s="6">
        <v>39</v>
      </c>
      <c r="K2689" s="6">
        <v>1</v>
      </c>
      <c r="L2689" s="6" t="str">
        <f>VLOOKUP(G2689,IDs!$Q$3:$R$22,2,0)</f>
        <v>Pune</v>
      </c>
      <c r="M2689" s="6">
        <f>VLOOKUP(E2689,IDs!$A$3:$C$161,3,0)</f>
        <v>1</v>
      </c>
      <c r="N2689" s="6" t="str">
        <f>VLOOKUP(M2689,IDs!$F$3:$G$17,2,0)</f>
        <v>Proctology</v>
      </c>
    </row>
    <row r="2690" spans="1:14" ht="12.75">
      <c r="A2690" s="6" t="s">
        <v>2294</v>
      </c>
      <c r="B2690" s="6">
        <v>47502</v>
      </c>
      <c r="C2690" s="6">
        <v>1</v>
      </c>
      <c r="D2690" s="6"/>
      <c r="E2690" s="6">
        <v>2</v>
      </c>
      <c r="F2690" s="6">
        <v>2</v>
      </c>
      <c r="G2690" s="6">
        <v>2</v>
      </c>
      <c r="H2690" s="6"/>
      <c r="I2690" s="24">
        <v>44478.265277777798</v>
      </c>
      <c r="J2690" s="6">
        <v>2</v>
      </c>
      <c r="K2690" s="6">
        <v>1</v>
      </c>
      <c r="L2690" s="6" t="str">
        <f>VLOOKUP(G2690,IDs!$Q$3:$R$22,2,0)</f>
        <v>Bangalore</v>
      </c>
      <c r="M2690" s="6">
        <f>VLOOKUP(E2690,IDs!$A$3:$C$161,3,0)</f>
        <v>1</v>
      </c>
      <c r="N2690" s="6" t="str">
        <f>VLOOKUP(M2690,IDs!$F$3:$G$17,2,0)</f>
        <v>Proctology</v>
      </c>
    </row>
    <row r="2691" spans="1:14" ht="12.75">
      <c r="A2691" s="6" t="s">
        <v>2295</v>
      </c>
      <c r="B2691" s="6">
        <v>47503</v>
      </c>
      <c r="C2691" s="6">
        <v>1</v>
      </c>
      <c r="D2691" s="6"/>
      <c r="E2691" s="6">
        <v>2</v>
      </c>
      <c r="F2691" s="6">
        <v>39</v>
      </c>
      <c r="G2691" s="6">
        <v>4</v>
      </c>
      <c r="H2691" s="23">
        <v>44484</v>
      </c>
      <c r="I2691" s="24">
        <v>44478.277777777803</v>
      </c>
      <c r="J2691" s="6">
        <v>39</v>
      </c>
      <c r="K2691" s="6">
        <v>1</v>
      </c>
      <c r="L2691" s="6" t="str">
        <f>VLOOKUP(G2691,IDs!$Q$3:$R$22,2,0)</f>
        <v>Hyderabad</v>
      </c>
      <c r="M2691" s="6">
        <f>VLOOKUP(E2691,IDs!$A$3:$C$161,3,0)</f>
        <v>1</v>
      </c>
      <c r="N2691" s="6" t="str">
        <f>VLOOKUP(M2691,IDs!$F$3:$G$17,2,0)</f>
        <v>Proctology</v>
      </c>
    </row>
    <row r="2692" spans="1:14" ht="12.75">
      <c r="A2692" s="6" t="s">
        <v>2296</v>
      </c>
      <c r="B2692" s="6">
        <v>47504</v>
      </c>
      <c r="C2692" s="6">
        <v>1</v>
      </c>
      <c r="D2692" s="6"/>
      <c r="E2692" s="6">
        <v>96</v>
      </c>
      <c r="F2692" s="6">
        <v>13</v>
      </c>
      <c r="G2692" s="6">
        <v>1</v>
      </c>
      <c r="H2692" s="23">
        <v>44487</v>
      </c>
      <c r="I2692" s="24">
        <v>44478.302083333299</v>
      </c>
      <c r="J2692" s="6">
        <v>13</v>
      </c>
      <c r="K2692" s="6">
        <v>1</v>
      </c>
      <c r="L2692" s="6" t="str">
        <f>VLOOKUP(G2692,IDs!$Q$3:$R$22,2,0)</f>
        <v>New Delhi</v>
      </c>
      <c r="M2692" s="6">
        <f>VLOOKUP(E2692,IDs!$A$3:$C$161,3,0)</f>
        <v>7</v>
      </c>
      <c r="N2692" s="6" t="str">
        <f>VLOOKUP(M2692,IDs!$F$3:$G$17,2,0)</f>
        <v>Cosmetic</v>
      </c>
    </row>
    <row r="2693" spans="1:14" ht="12.75">
      <c r="A2693" s="6" t="s">
        <v>2297</v>
      </c>
      <c r="B2693" s="6">
        <v>47505</v>
      </c>
      <c r="C2693" s="6">
        <v>1</v>
      </c>
      <c r="D2693" s="6"/>
      <c r="E2693" s="6">
        <v>5</v>
      </c>
      <c r="F2693" s="6">
        <v>39</v>
      </c>
      <c r="G2693" s="6">
        <v>2</v>
      </c>
      <c r="H2693" s="23">
        <v>44518</v>
      </c>
      <c r="I2693" s="24">
        <v>44478.316666666702</v>
      </c>
      <c r="J2693" s="6">
        <v>39</v>
      </c>
      <c r="K2693" s="6">
        <v>1</v>
      </c>
      <c r="L2693" s="6" t="str">
        <f>VLOOKUP(G2693,IDs!$Q$3:$R$22,2,0)</f>
        <v>Bangalore</v>
      </c>
      <c r="M2693" s="6">
        <f>VLOOKUP(E2693,IDs!$A$3:$C$161,3,0)</f>
        <v>5</v>
      </c>
      <c r="N2693" s="6" t="str">
        <f>VLOOKUP(M2693,IDs!$F$3:$G$17,2,0)</f>
        <v>Vascular</v>
      </c>
    </row>
    <row r="2694" spans="1:14" ht="12.75">
      <c r="A2694" s="6" t="s">
        <v>2297</v>
      </c>
      <c r="B2694" s="6">
        <v>47506</v>
      </c>
      <c r="C2694" s="6">
        <v>2</v>
      </c>
      <c r="D2694" s="6"/>
      <c r="E2694" s="6">
        <v>37</v>
      </c>
      <c r="F2694" s="6">
        <v>12</v>
      </c>
      <c r="G2694" s="6">
        <v>1</v>
      </c>
      <c r="H2694" s="6"/>
      <c r="I2694" s="24">
        <v>44478.319444444402</v>
      </c>
      <c r="J2694" s="6">
        <v>12</v>
      </c>
      <c r="K2694" s="6">
        <v>2</v>
      </c>
      <c r="L2694" s="6" t="str">
        <f>VLOOKUP(G2694,IDs!$Q$3:$R$22,2,0)</f>
        <v>New Delhi</v>
      </c>
      <c r="M2694" s="6">
        <f>VLOOKUP(E2694,IDs!$A$3:$C$161,3,0)</f>
        <v>0</v>
      </c>
      <c r="N2694" s="6" t="str">
        <f>VLOOKUP(M2694,IDs!$F$3:$G$17,2,0)</f>
        <v>Not Assigned</v>
      </c>
    </row>
    <row r="2695" spans="1:14" ht="12.75">
      <c r="A2695" s="6" t="s">
        <v>2298</v>
      </c>
      <c r="B2695" s="6">
        <v>47507</v>
      </c>
      <c r="C2695" s="6">
        <v>1</v>
      </c>
      <c r="D2695" s="6"/>
      <c r="E2695" s="6">
        <v>16</v>
      </c>
      <c r="F2695" s="6">
        <v>13</v>
      </c>
      <c r="G2695" s="6">
        <v>1</v>
      </c>
      <c r="H2695" s="6"/>
      <c r="I2695" s="24">
        <v>44478.319444444402</v>
      </c>
      <c r="J2695" s="6">
        <v>13</v>
      </c>
      <c r="K2695" s="6">
        <v>1</v>
      </c>
      <c r="L2695" s="6" t="str">
        <f>VLOOKUP(G2695,IDs!$Q$3:$R$22,2,0)</f>
        <v>New Delhi</v>
      </c>
      <c r="M2695" s="6">
        <f>VLOOKUP(E2695,IDs!$A$3:$C$161,3,0)</f>
        <v>3</v>
      </c>
      <c r="N2695" s="6" t="str">
        <f>VLOOKUP(M2695,IDs!$F$3:$G$17,2,0)</f>
        <v>Laproscopy</v>
      </c>
    </row>
    <row r="2696" spans="1:14" ht="12.75">
      <c r="A2696" s="6" t="s">
        <v>2299</v>
      </c>
      <c r="B2696" s="6">
        <v>47508</v>
      </c>
      <c r="C2696" s="6">
        <v>1</v>
      </c>
      <c r="D2696" s="6"/>
      <c r="E2696" s="6">
        <v>2</v>
      </c>
      <c r="F2696" s="6">
        <v>12</v>
      </c>
      <c r="G2696" s="6">
        <v>2</v>
      </c>
      <c r="H2696" s="6"/>
      <c r="I2696" s="24">
        <v>44478.329861111102</v>
      </c>
      <c r="J2696" s="6">
        <v>12</v>
      </c>
      <c r="K2696" s="6">
        <v>1</v>
      </c>
      <c r="L2696" s="6" t="str">
        <f>VLOOKUP(G2696,IDs!$Q$3:$R$22,2,0)</f>
        <v>Bangalore</v>
      </c>
      <c r="M2696" s="6">
        <f>VLOOKUP(E2696,IDs!$A$3:$C$161,3,0)</f>
        <v>1</v>
      </c>
      <c r="N2696" s="6" t="str">
        <f>VLOOKUP(M2696,IDs!$F$3:$G$17,2,0)</f>
        <v>Proctology</v>
      </c>
    </row>
    <row r="2697" spans="1:14" ht="12.75">
      <c r="A2697" s="6" t="s">
        <v>2299</v>
      </c>
      <c r="B2697" s="6">
        <v>47509</v>
      </c>
      <c r="C2697" s="6">
        <v>2</v>
      </c>
      <c r="D2697" s="6"/>
      <c r="E2697" s="6">
        <v>2</v>
      </c>
      <c r="F2697" s="6">
        <v>39</v>
      </c>
      <c r="G2697" s="6">
        <v>2</v>
      </c>
      <c r="H2697" s="23">
        <v>44481</v>
      </c>
      <c r="I2697" s="24">
        <v>44478.333333333299</v>
      </c>
      <c r="J2697" s="6">
        <v>39</v>
      </c>
      <c r="K2697" s="6">
        <v>2</v>
      </c>
      <c r="L2697" s="6" t="str">
        <f>VLOOKUP(G2697,IDs!$Q$3:$R$22,2,0)</f>
        <v>Bangalore</v>
      </c>
      <c r="M2697" s="6">
        <f>VLOOKUP(E2697,IDs!$A$3:$C$161,3,0)</f>
        <v>1</v>
      </c>
      <c r="N2697" s="6" t="str">
        <f>VLOOKUP(M2697,IDs!$F$3:$G$17,2,0)</f>
        <v>Proctology</v>
      </c>
    </row>
    <row r="2698" spans="1:14" ht="12.75">
      <c r="A2698" s="6" t="s">
        <v>2300</v>
      </c>
      <c r="B2698" s="6">
        <v>47510</v>
      </c>
      <c r="C2698" s="6">
        <v>2</v>
      </c>
      <c r="D2698" s="6"/>
      <c r="E2698" s="6">
        <v>37</v>
      </c>
      <c r="F2698" s="6">
        <v>2</v>
      </c>
      <c r="G2698" s="6">
        <v>3</v>
      </c>
      <c r="H2698" s="6"/>
      <c r="I2698" s="24">
        <v>44478.336805555598</v>
      </c>
      <c r="J2698" s="6">
        <v>2</v>
      </c>
      <c r="K2698" s="6">
        <v>2</v>
      </c>
      <c r="L2698" s="6" t="str">
        <f>VLOOKUP(G2698,IDs!$Q$3:$R$22,2,0)</f>
        <v>Mumbai</v>
      </c>
      <c r="M2698" s="6">
        <f>VLOOKUP(E2698,IDs!$A$3:$C$161,3,0)</f>
        <v>0</v>
      </c>
      <c r="N2698" s="6" t="str">
        <f>VLOOKUP(M2698,IDs!$F$3:$G$17,2,0)</f>
        <v>Not Assigned</v>
      </c>
    </row>
    <row r="2699" spans="1:14" ht="12.75">
      <c r="A2699" s="6" t="s">
        <v>2301</v>
      </c>
      <c r="B2699" s="6">
        <v>47511</v>
      </c>
      <c r="C2699" s="6">
        <v>1</v>
      </c>
      <c r="D2699" s="6"/>
      <c r="E2699" s="6">
        <v>19</v>
      </c>
      <c r="F2699" s="6">
        <v>13</v>
      </c>
      <c r="G2699" s="6">
        <v>4</v>
      </c>
      <c r="H2699" s="6"/>
      <c r="I2699" s="24">
        <v>44478.343055555597</v>
      </c>
      <c r="J2699" s="6">
        <v>13</v>
      </c>
      <c r="K2699" s="6">
        <v>1</v>
      </c>
      <c r="L2699" s="6" t="str">
        <f>VLOOKUP(G2699,IDs!$Q$3:$R$22,2,0)</f>
        <v>Hyderabad</v>
      </c>
      <c r="M2699" s="6">
        <f>VLOOKUP(E2699,IDs!$A$3:$C$161,3,0)</f>
        <v>1</v>
      </c>
      <c r="N2699" s="6" t="str">
        <f>VLOOKUP(M2699,IDs!$F$3:$G$17,2,0)</f>
        <v>Proctology</v>
      </c>
    </row>
    <row r="2700" spans="1:14" ht="12.75">
      <c r="A2700" s="6" t="s">
        <v>1876</v>
      </c>
      <c r="B2700" s="6">
        <v>47512</v>
      </c>
      <c r="C2700" s="6">
        <v>8</v>
      </c>
      <c r="D2700" s="6"/>
      <c r="E2700" s="6">
        <v>15</v>
      </c>
      <c r="F2700" s="6">
        <v>12</v>
      </c>
      <c r="G2700" s="6">
        <v>1</v>
      </c>
      <c r="H2700" s="6"/>
      <c r="I2700" s="24">
        <v>44478.343055555597</v>
      </c>
      <c r="J2700" s="6">
        <v>12</v>
      </c>
      <c r="K2700" s="6">
        <v>8</v>
      </c>
      <c r="L2700" s="6" t="str">
        <f>VLOOKUP(G2700,IDs!$Q$3:$R$22,2,0)</f>
        <v>New Delhi</v>
      </c>
      <c r="M2700" s="6">
        <f>VLOOKUP(E2700,IDs!$A$3:$C$161,3,0)</f>
        <v>3</v>
      </c>
      <c r="N2700" s="6" t="str">
        <f>VLOOKUP(M2700,IDs!$F$3:$G$17,2,0)</f>
        <v>Laproscopy</v>
      </c>
    </row>
    <row r="2701" spans="1:14" ht="12.75">
      <c r="A2701" s="6" t="s">
        <v>2302</v>
      </c>
      <c r="B2701" s="6">
        <v>47513</v>
      </c>
      <c r="C2701" s="6">
        <v>2</v>
      </c>
      <c r="D2701" s="6"/>
      <c r="E2701" s="6">
        <v>39</v>
      </c>
      <c r="F2701" s="6">
        <v>13</v>
      </c>
      <c r="G2701" s="6">
        <v>4</v>
      </c>
      <c r="H2701" s="6"/>
      <c r="I2701" s="24">
        <v>44478.34375</v>
      </c>
      <c r="J2701" s="6">
        <v>13</v>
      </c>
      <c r="K2701" s="6">
        <v>2</v>
      </c>
      <c r="L2701" s="6" t="str">
        <f>VLOOKUP(G2701,IDs!$Q$3:$R$22,2,0)</f>
        <v>Hyderabad</v>
      </c>
      <c r="M2701" s="6">
        <f>VLOOKUP(E2701,IDs!$A$3:$C$161,3,0)</f>
        <v>2</v>
      </c>
      <c r="N2701" s="6" t="str">
        <f>VLOOKUP(M2701,IDs!$F$3:$G$17,2,0)</f>
        <v>Urology Circumcision</v>
      </c>
    </row>
    <row r="2702" spans="1:14" ht="12.75">
      <c r="A2702" s="6" t="s">
        <v>2303</v>
      </c>
      <c r="B2702" s="6">
        <v>47514</v>
      </c>
      <c r="C2702" s="6">
        <v>2</v>
      </c>
      <c r="D2702" s="6"/>
      <c r="E2702" s="6">
        <v>37</v>
      </c>
      <c r="F2702" s="6">
        <v>51</v>
      </c>
      <c r="G2702" s="6">
        <v>4</v>
      </c>
      <c r="H2702" s="6"/>
      <c r="I2702" s="24">
        <v>44478.34375</v>
      </c>
      <c r="J2702" s="6">
        <v>51</v>
      </c>
      <c r="K2702" s="6">
        <v>2</v>
      </c>
      <c r="L2702" s="6" t="str">
        <f>VLOOKUP(G2702,IDs!$Q$3:$R$22,2,0)</f>
        <v>Hyderabad</v>
      </c>
      <c r="M2702" s="6">
        <f>VLOOKUP(E2702,IDs!$A$3:$C$161,3,0)</f>
        <v>0</v>
      </c>
      <c r="N2702" s="6" t="str">
        <f>VLOOKUP(M2702,IDs!$F$3:$G$17,2,0)</f>
        <v>Not Assigned</v>
      </c>
    </row>
    <row r="2703" spans="1:14" ht="12.75">
      <c r="A2703" s="6" t="s">
        <v>2304</v>
      </c>
      <c r="B2703" s="6">
        <v>47515</v>
      </c>
      <c r="C2703" s="6">
        <v>8</v>
      </c>
      <c r="D2703" s="6"/>
      <c r="E2703" s="6">
        <v>15</v>
      </c>
      <c r="F2703" s="6">
        <v>2</v>
      </c>
      <c r="G2703" s="6">
        <v>1</v>
      </c>
      <c r="H2703" s="6"/>
      <c r="I2703" s="24">
        <v>44478.34375</v>
      </c>
      <c r="J2703" s="6">
        <v>2</v>
      </c>
      <c r="K2703" s="6">
        <v>8</v>
      </c>
      <c r="L2703" s="6" t="str">
        <f>VLOOKUP(G2703,IDs!$Q$3:$R$22,2,0)</f>
        <v>New Delhi</v>
      </c>
      <c r="M2703" s="6">
        <f>VLOOKUP(E2703,IDs!$A$3:$C$161,3,0)</f>
        <v>3</v>
      </c>
      <c r="N2703" s="6" t="str">
        <f>VLOOKUP(M2703,IDs!$F$3:$G$17,2,0)</f>
        <v>Laproscopy</v>
      </c>
    </row>
    <row r="2704" spans="1:14" ht="12.75">
      <c r="A2704" s="6" t="s">
        <v>1877</v>
      </c>
      <c r="B2704" s="6">
        <v>47516</v>
      </c>
      <c r="C2704" s="6">
        <v>8</v>
      </c>
      <c r="D2704" s="6"/>
      <c r="E2704" s="6">
        <v>14</v>
      </c>
      <c r="F2704" s="6">
        <v>2</v>
      </c>
      <c r="G2704" s="6">
        <v>1</v>
      </c>
      <c r="H2704" s="6"/>
      <c r="I2704" s="24">
        <v>44478.345138888901</v>
      </c>
      <c r="J2704" s="6">
        <v>2</v>
      </c>
      <c r="K2704" s="6">
        <v>8</v>
      </c>
      <c r="L2704" s="6" t="str">
        <f>VLOOKUP(G2704,IDs!$Q$3:$R$22,2,0)</f>
        <v>New Delhi</v>
      </c>
      <c r="M2704" s="6">
        <f>VLOOKUP(E2704,IDs!$A$3:$C$161,3,0)</f>
        <v>6</v>
      </c>
      <c r="N2704" s="6" t="str">
        <f>VLOOKUP(M2704,IDs!$F$3:$G$17,2,0)</f>
        <v>Kidney Stone</v>
      </c>
    </row>
    <row r="2705" spans="1:14" ht="12.75">
      <c r="A2705" s="6" t="s">
        <v>1885</v>
      </c>
      <c r="B2705" s="6">
        <v>47517</v>
      </c>
      <c r="C2705" s="6">
        <v>8</v>
      </c>
      <c r="D2705" s="6"/>
      <c r="E2705" s="6">
        <v>18</v>
      </c>
      <c r="F2705" s="6">
        <v>13</v>
      </c>
      <c r="G2705" s="6">
        <v>1</v>
      </c>
      <c r="H2705" s="6"/>
      <c r="I2705" s="24">
        <v>44478.346527777801</v>
      </c>
      <c r="J2705" s="6">
        <v>13</v>
      </c>
      <c r="K2705" s="6">
        <v>8</v>
      </c>
      <c r="L2705" s="6" t="str">
        <f>VLOOKUP(G2705,IDs!$Q$3:$R$22,2,0)</f>
        <v>New Delhi</v>
      </c>
      <c r="M2705" s="6">
        <f>VLOOKUP(E2705,IDs!$A$3:$C$161,3,0)</f>
        <v>5</v>
      </c>
      <c r="N2705" s="6" t="str">
        <f>VLOOKUP(M2705,IDs!$F$3:$G$17,2,0)</f>
        <v>Vascular</v>
      </c>
    </row>
    <row r="2706" spans="1:14" ht="12.75">
      <c r="A2706" s="6" t="s">
        <v>2086</v>
      </c>
      <c r="B2706" s="6">
        <v>47518</v>
      </c>
      <c r="C2706" s="6">
        <v>8</v>
      </c>
      <c r="D2706" s="6"/>
      <c r="E2706" s="6">
        <v>14</v>
      </c>
      <c r="F2706" s="6">
        <v>12</v>
      </c>
      <c r="G2706" s="6">
        <v>1</v>
      </c>
      <c r="H2706" s="6"/>
      <c r="I2706" s="24">
        <v>44478.347222222197</v>
      </c>
      <c r="J2706" s="6">
        <v>12</v>
      </c>
      <c r="K2706" s="6">
        <v>8</v>
      </c>
      <c r="L2706" s="6" t="str">
        <f>VLOOKUP(G2706,IDs!$Q$3:$R$22,2,0)</f>
        <v>New Delhi</v>
      </c>
      <c r="M2706" s="6">
        <f>VLOOKUP(E2706,IDs!$A$3:$C$161,3,0)</f>
        <v>6</v>
      </c>
      <c r="N2706" s="6" t="str">
        <f>VLOOKUP(M2706,IDs!$F$3:$G$17,2,0)</f>
        <v>Kidney Stone</v>
      </c>
    </row>
    <row r="2707" spans="1:14" ht="12.75">
      <c r="A2707" s="6" t="s">
        <v>2305</v>
      </c>
      <c r="B2707" s="6">
        <v>47519</v>
      </c>
      <c r="C2707" s="6">
        <v>2</v>
      </c>
      <c r="D2707" s="6"/>
      <c r="E2707" s="6">
        <v>37</v>
      </c>
      <c r="F2707" s="6">
        <v>2</v>
      </c>
      <c r="G2707" s="6">
        <v>1</v>
      </c>
      <c r="H2707" s="6"/>
      <c r="I2707" s="24">
        <v>44478.350694444402</v>
      </c>
      <c r="J2707" s="6">
        <v>2</v>
      </c>
      <c r="K2707" s="6">
        <v>2</v>
      </c>
      <c r="L2707" s="6" t="str">
        <f>VLOOKUP(G2707,IDs!$Q$3:$R$22,2,0)</f>
        <v>New Delhi</v>
      </c>
      <c r="M2707" s="6">
        <f>VLOOKUP(E2707,IDs!$A$3:$C$161,3,0)</f>
        <v>0</v>
      </c>
      <c r="N2707" s="6" t="str">
        <f>VLOOKUP(M2707,IDs!$F$3:$G$17,2,0)</f>
        <v>Not Assigned</v>
      </c>
    </row>
    <row r="2708" spans="1:14" ht="12.75">
      <c r="A2708" s="6" t="s">
        <v>594</v>
      </c>
      <c r="B2708" s="6">
        <v>47520</v>
      </c>
      <c r="C2708" s="6">
        <v>2</v>
      </c>
      <c r="D2708" s="6"/>
      <c r="E2708" s="6">
        <v>37</v>
      </c>
      <c r="F2708" s="6">
        <v>2</v>
      </c>
      <c r="G2708" s="6">
        <v>1</v>
      </c>
      <c r="H2708" s="24">
        <v>44734</v>
      </c>
      <c r="I2708" s="24">
        <v>44478.350694444402</v>
      </c>
      <c r="J2708" s="6">
        <v>2</v>
      </c>
      <c r="K2708" s="6">
        <v>2</v>
      </c>
      <c r="L2708" s="6" t="str">
        <f>VLOOKUP(G2708,IDs!$Q$3:$R$22,2,0)</f>
        <v>New Delhi</v>
      </c>
      <c r="M2708" s="6">
        <f>VLOOKUP(E2708,IDs!$A$3:$C$161,3,0)</f>
        <v>0</v>
      </c>
      <c r="N2708" s="6" t="str">
        <f>VLOOKUP(M2708,IDs!$F$3:$G$17,2,0)</f>
        <v>Not Assigned</v>
      </c>
    </row>
    <row r="2709" spans="1:14" ht="12.75">
      <c r="A2709" s="6" t="s">
        <v>2306</v>
      </c>
      <c r="B2709" s="6">
        <v>47521</v>
      </c>
      <c r="C2709" s="6">
        <v>2</v>
      </c>
      <c r="D2709" s="6"/>
      <c r="E2709" s="6">
        <v>37</v>
      </c>
      <c r="F2709" s="6">
        <v>2</v>
      </c>
      <c r="G2709" s="6">
        <v>4</v>
      </c>
      <c r="H2709" s="6"/>
      <c r="I2709" s="24">
        <v>44478.354166666701</v>
      </c>
      <c r="J2709" s="6">
        <v>2</v>
      </c>
      <c r="K2709" s="6">
        <v>2</v>
      </c>
      <c r="L2709" s="6" t="str">
        <f>VLOOKUP(G2709,IDs!$Q$3:$R$22,2,0)</f>
        <v>Hyderabad</v>
      </c>
      <c r="M2709" s="6">
        <f>VLOOKUP(E2709,IDs!$A$3:$C$161,3,0)</f>
        <v>0</v>
      </c>
      <c r="N2709" s="6" t="str">
        <f>VLOOKUP(M2709,IDs!$F$3:$G$17,2,0)</f>
        <v>Not Assigned</v>
      </c>
    </row>
    <row r="2710" spans="1:14" ht="12.75">
      <c r="A2710" s="6" t="s">
        <v>2307</v>
      </c>
      <c r="B2710" s="6">
        <v>47522</v>
      </c>
      <c r="C2710" s="6">
        <v>1</v>
      </c>
      <c r="D2710" s="6"/>
      <c r="E2710" s="6">
        <v>39</v>
      </c>
      <c r="F2710" s="6">
        <v>39</v>
      </c>
      <c r="G2710" s="6">
        <v>6</v>
      </c>
      <c r="H2710" s="6"/>
      <c r="I2710" s="24">
        <v>44478.359027777798</v>
      </c>
      <c r="J2710" s="6">
        <v>39</v>
      </c>
      <c r="K2710" s="6">
        <v>1</v>
      </c>
      <c r="L2710" s="6" t="str">
        <f>VLOOKUP(G2710,IDs!$Q$3:$R$22,2,0)</f>
        <v>Pune</v>
      </c>
      <c r="M2710" s="6">
        <f>VLOOKUP(E2710,IDs!$A$3:$C$161,3,0)</f>
        <v>2</v>
      </c>
      <c r="N2710" s="6" t="str">
        <f>VLOOKUP(M2710,IDs!$F$3:$G$17,2,0)</f>
        <v>Urology Circumcision</v>
      </c>
    </row>
    <row r="2711" spans="1:14" ht="12.75">
      <c r="A2711" s="6" t="s">
        <v>2308</v>
      </c>
      <c r="B2711" s="6">
        <v>47523</v>
      </c>
      <c r="C2711" s="6">
        <v>8</v>
      </c>
      <c r="D2711" s="6"/>
      <c r="E2711" s="6">
        <v>2</v>
      </c>
      <c r="F2711" s="6">
        <v>2</v>
      </c>
      <c r="G2711" s="6">
        <v>1</v>
      </c>
      <c r="H2711" s="6"/>
      <c r="I2711" s="24">
        <v>44478.363888888904</v>
      </c>
      <c r="J2711" s="6">
        <v>2</v>
      </c>
      <c r="K2711" s="6">
        <v>8</v>
      </c>
      <c r="L2711" s="6" t="str">
        <f>VLOOKUP(G2711,IDs!$Q$3:$R$22,2,0)</f>
        <v>New Delhi</v>
      </c>
      <c r="M2711" s="6">
        <f>VLOOKUP(E2711,IDs!$A$3:$C$161,3,0)</f>
        <v>1</v>
      </c>
      <c r="N2711" s="6" t="str">
        <f>VLOOKUP(M2711,IDs!$F$3:$G$17,2,0)</f>
        <v>Proctology</v>
      </c>
    </row>
    <row r="2712" spans="1:14" ht="12.75">
      <c r="A2712" s="6" t="s">
        <v>2309</v>
      </c>
      <c r="B2712" s="6">
        <v>47524</v>
      </c>
      <c r="C2712" s="6">
        <v>8</v>
      </c>
      <c r="D2712" s="6" t="s">
        <v>49</v>
      </c>
      <c r="E2712" s="6">
        <v>2</v>
      </c>
      <c r="F2712" s="6">
        <v>13</v>
      </c>
      <c r="G2712" s="6">
        <v>1</v>
      </c>
      <c r="H2712" s="24">
        <v>44576</v>
      </c>
      <c r="I2712" s="24">
        <v>44478.364583333299</v>
      </c>
      <c r="J2712" s="6">
        <v>13</v>
      </c>
      <c r="K2712" s="6">
        <v>8</v>
      </c>
      <c r="L2712" s="6" t="str">
        <f>VLOOKUP(G2712,IDs!$Q$3:$R$22,2,0)</f>
        <v>New Delhi</v>
      </c>
      <c r="M2712" s="6">
        <f>VLOOKUP(E2712,IDs!$A$3:$C$161,3,0)</f>
        <v>1</v>
      </c>
      <c r="N2712" s="6" t="str">
        <f>VLOOKUP(M2712,IDs!$F$3:$G$17,2,0)</f>
        <v>Proctology</v>
      </c>
    </row>
    <row r="2713" spans="1:14" ht="12.75">
      <c r="A2713" s="6" t="s">
        <v>2310</v>
      </c>
      <c r="B2713" s="6">
        <v>47525</v>
      </c>
      <c r="C2713" s="6">
        <v>8</v>
      </c>
      <c r="D2713" s="6"/>
      <c r="E2713" s="6">
        <v>2</v>
      </c>
      <c r="F2713" s="6">
        <v>2</v>
      </c>
      <c r="G2713" s="6">
        <v>3</v>
      </c>
      <c r="H2713" s="6"/>
      <c r="I2713" s="24">
        <v>44478.366666666698</v>
      </c>
      <c r="J2713" s="6">
        <v>2</v>
      </c>
      <c r="K2713" s="6">
        <v>8</v>
      </c>
      <c r="L2713" s="6" t="str">
        <f>VLOOKUP(G2713,IDs!$Q$3:$R$22,2,0)</f>
        <v>Mumbai</v>
      </c>
      <c r="M2713" s="6">
        <f>VLOOKUP(E2713,IDs!$A$3:$C$161,3,0)</f>
        <v>1</v>
      </c>
      <c r="N2713" s="6" t="str">
        <f>VLOOKUP(M2713,IDs!$F$3:$G$17,2,0)</f>
        <v>Proctology</v>
      </c>
    </row>
    <row r="2714" spans="1:14" ht="12.75">
      <c r="A2714" s="6" t="s">
        <v>2311</v>
      </c>
      <c r="B2714" s="6">
        <v>47526</v>
      </c>
      <c r="C2714" s="6">
        <v>8</v>
      </c>
      <c r="D2714" s="6"/>
      <c r="E2714" s="6">
        <v>19</v>
      </c>
      <c r="F2714" s="6">
        <v>2</v>
      </c>
      <c r="G2714" s="6">
        <v>1</v>
      </c>
      <c r="H2714" s="6"/>
      <c r="I2714" s="24">
        <v>44478.367361111101</v>
      </c>
      <c r="J2714" s="6">
        <v>2</v>
      </c>
      <c r="K2714" s="6">
        <v>8</v>
      </c>
      <c r="L2714" s="6" t="str">
        <f>VLOOKUP(G2714,IDs!$Q$3:$R$22,2,0)</f>
        <v>New Delhi</v>
      </c>
      <c r="M2714" s="6">
        <f>VLOOKUP(E2714,IDs!$A$3:$C$161,3,0)</f>
        <v>1</v>
      </c>
      <c r="N2714" s="6" t="str">
        <f>VLOOKUP(M2714,IDs!$F$3:$G$17,2,0)</f>
        <v>Proctology</v>
      </c>
    </row>
    <row r="2715" spans="1:14" ht="12.75">
      <c r="A2715" s="6" t="s">
        <v>2312</v>
      </c>
      <c r="B2715" s="6">
        <v>47527</v>
      </c>
      <c r="C2715" s="6">
        <v>2</v>
      </c>
      <c r="D2715" s="6"/>
      <c r="E2715" s="6">
        <v>2</v>
      </c>
      <c r="F2715" s="6">
        <v>53</v>
      </c>
      <c r="G2715" s="6">
        <v>4</v>
      </c>
      <c r="H2715" s="23">
        <v>44483</v>
      </c>
      <c r="I2715" s="24">
        <v>44478.375</v>
      </c>
      <c r="J2715" s="6">
        <v>53</v>
      </c>
      <c r="K2715" s="6">
        <v>2</v>
      </c>
      <c r="L2715" s="6" t="str">
        <f>VLOOKUP(G2715,IDs!$Q$3:$R$22,2,0)</f>
        <v>Hyderabad</v>
      </c>
      <c r="M2715" s="6">
        <f>VLOOKUP(E2715,IDs!$A$3:$C$161,3,0)</f>
        <v>1</v>
      </c>
      <c r="N2715" s="6" t="str">
        <f>VLOOKUP(M2715,IDs!$F$3:$G$17,2,0)</f>
        <v>Proctology</v>
      </c>
    </row>
    <row r="2716" spans="1:14" ht="12.75">
      <c r="A2716" s="6" t="s">
        <v>2313</v>
      </c>
      <c r="B2716" s="6">
        <v>47528</v>
      </c>
      <c r="C2716" s="6">
        <v>1</v>
      </c>
      <c r="D2716" s="6"/>
      <c r="E2716" s="6">
        <v>7</v>
      </c>
      <c r="F2716" s="6">
        <v>2</v>
      </c>
      <c r="G2716" s="6">
        <v>3</v>
      </c>
      <c r="H2716" s="6"/>
      <c r="I2716" s="24">
        <v>44478.375</v>
      </c>
      <c r="J2716" s="6">
        <v>2</v>
      </c>
      <c r="K2716" s="6">
        <v>1</v>
      </c>
      <c r="L2716" s="6" t="str">
        <f>VLOOKUP(G2716,IDs!$Q$3:$R$22,2,0)</f>
        <v>Mumbai</v>
      </c>
      <c r="M2716" s="6">
        <f>VLOOKUP(E2716,IDs!$A$3:$C$161,3,0)</f>
        <v>9</v>
      </c>
      <c r="N2716" s="6" t="str">
        <f>VLOOKUP(M2716,IDs!$F$3:$G$17,2,0)</f>
        <v>Ophthalmology</v>
      </c>
    </row>
    <row r="2717" spans="1:14" ht="12.75">
      <c r="A2717" s="6" t="s">
        <v>2314</v>
      </c>
      <c r="B2717" s="6">
        <v>47529</v>
      </c>
      <c r="C2717" s="6">
        <v>1</v>
      </c>
      <c r="D2717" s="6"/>
      <c r="E2717" s="6">
        <v>39</v>
      </c>
      <c r="F2717" s="6">
        <v>12</v>
      </c>
      <c r="G2717" s="6">
        <v>6</v>
      </c>
      <c r="H2717" s="6"/>
      <c r="I2717" s="24">
        <v>44478.378472222197</v>
      </c>
      <c r="J2717" s="6">
        <v>12</v>
      </c>
      <c r="K2717" s="6">
        <v>1</v>
      </c>
      <c r="L2717" s="6" t="str">
        <f>VLOOKUP(G2717,IDs!$Q$3:$R$22,2,0)</f>
        <v>Pune</v>
      </c>
      <c r="M2717" s="6">
        <f>VLOOKUP(E2717,IDs!$A$3:$C$161,3,0)</f>
        <v>2</v>
      </c>
      <c r="N2717" s="6" t="str">
        <f>VLOOKUP(M2717,IDs!$F$3:$G$17,2,0)</f>
        <v>Urology Circumcision</v>
      </c>
    </row>
    <row r="2718" spans="1:14" ht="12.75">
      <c r="A2718" s="6" t="s">
        <v>2315</v>
      </c>
      <c r="B2718" s="6">
        <v>47530</v>
      </c>
      <c r="C2718" s="6">
        <v>2</v>
      </c>
      <c r="D2718" s="6"/>
      <c r="E2718" s="6">
        <v>15</v>
      </c>
      <c r="F2718" s="6">
        <v>13</v>
      </c>
      <c r="G2718" s="6">
        <v>4</v>
      </c>
      <c r="H2718" s="6"/>
      <c r="I2718" s="24">
        <v>44478.381944444402</v>
      </c>
      <c r="J2718" s="6">
        <v>13</v>
      </c>
      <c r="K2718" s="6">
        <v>2</v>
      </c>
      <c r="L2718" s="6" t="str">
        <f>VLOOKUP(G2718,IDs!$Q$3:$R$22,2,0)</f>
        <v>Hyderabad</v>
      </c>
      <c r="M2718" s="6">
        <f>VLOOKUP(E2718,IDs!$A$3:$C$161,3,0)</f>
        <v>3</v>
      </c>
      <c r="N2718" s="6" t="str">
        <f>VLOOKUP(M2718,IDs!$F$3:$G$17,2,0)</f>
        <v>Laproscopy</v>
      </c>
    </row>
    <row r="2719" spans="1:14" ht="12.75">
      <c r="A2719" s="6" t="s">
        <v>2157</v>
      </c>
      <c r="B2719" s="6">
        <v>47531</v>
      </c>
      <c r="C2719" s="6">
        <v>1</v>
      </c>
      <c r="D2719" s="6"/>
      <c r="E2719" s="6">
        <v>15</v>
      </c>
      <c r="F2719" s="6">
        <v>12</v>
      </c>
      <c r="G2719" s="6">
        <v>3</v>
      </c>
      <c r="H2719" s="6"/>
      <c r="I2719" s="24">
        <v>44478.3840277778</v>
      </c>
      <c r="J2719" s="6">
        <v>12</v>
      </c>
      <c r="K2719" s="6">
        <v>1</v>
      </c>
      <c r="L2719" s="6" t="str">
        <f>VLOOKUP(G2719,IDs!$Q$3:$R$22,2,0)</f>
        <v>Mumbai</v>
      </c>
      <c r="M2719" s="6">
        <f>VLOOKUP(E2719,IDs!$A$3:$C$161,3,0)</f>
        <v>3</v>
      </c>
      <c r="N2719" s="6" t="str">
        <f>VLOOKUP(M2719,IDs!$F$3:$G$17,2,0)</f>
        <v>Laproscopy</v>
      </c>
    </row>
    <row r="2720" spans="1:14" ht="12.75">
      <c r="A2720" s="6" t="s">
        <v>2316</v>
      </c>
      <c r="B2720" s="6">
        <v>47532</v>
      </c>
      <c r="C2720" s="6">
        <v>1</v>
      </c>
      <c r="D2720" s="6"/>
      <c r="E2720" s="6">
        <v>17</v>
      </c>
      <c r="F2720" s="6">
        <v>13</v>
      </c>
      <c r="G2720" s="6">
        <v>6</v>
      </c>
      <c r="H2720" s="6"/>
      <c r="I2720" s="24">
        <v>44478.384722222203</v>
      </c>
      <c r="J2720" s="6">
        <v>13</v>
      </c>
      <c r="K2720" s="6">
        <v>1</v>
      </c>
      <c r="L2720" s="6" t="str">
        <f>VLOOKUP(G2720,IDs!$Q$3:$R$22,2,0)</f>
        <v>Pune</v>
      </c>
      <c r="M2720" s="6">
        <f>VLOOKUP(E2720,IDs!$A$3:$C$161,3,0)</f>
        <v>7</v>
      </c>
      <c r="N2720" s="6" t="str">
        <f>VLOOKUP(M2720,IDs!$F$3:$G$17,2,0)</f>
        <v>Cosmetic</v>
      </c>
    </row>
    <row r="2721" spans="1:14" ht="12.75">
      <c r="A2721" s="6" t="s">
        <v>2317</v>
      </c>
      <c r="B2721" s="6">
        <v>47533</v>
      </c>
      <c r="C2721" s="6">
        <v>8</v>
      </c>
      <c r="D2721" s="6"/>
      <c r="E2721" s="6">
        <v>16</v>
      </c>
      <c r="F2721" s="6">
        <v>2</v>
      </c>
      <c r="G2721" s="6">
        <v>1</v>
      </c>
      <c r="H2721" s="24">
        <v>44616</v>
      </c>
      <c r="I2721" s="24">
        <v>44478.3881944444</v>
      </c>
      <c r="J2721" s="6">
        <v>2</v>
      </c>
      <c r="K2721" s="6">
        <v>8</v>
      </c>
      <c r="L2721" s="6" t="str">
        <f>VLOOKUP(G2721,IDs!$Q$3:$R$22,2,0)</f>
        <v>New Delhi</v>
      </c>
      <c r="M2721" s="6">
        <f>VLOOKUP(E2721,IDs!$A$3:$C$161,3,0)</f>
        <v>3</v>
      </c>
      <c r="N2721" s="6" t="str">
        <f>VLOOKUP(M2721,IDs!$F$3:$G$17,2,0)</f>
        <v>Laproscopy</v>
      </c>
    </row>
    <row r="2722" spans="1:14" ht="12.75">
      <c r="A2722" s="6" t="s">
        <v>2318</v>
      </c>
      <c r="B2722" s="6">
        <v>47534</v>
      </c>
      <c r="C2722" s="6">
        <v>2</v>
      </c>
      <c r="D2722" s="6"/>
      <c r="E2722" s="6">
        <v>96</v>
      </c>
      <c r="F2722" s="6">
        <v>11</v>
      </c>
      <c r="G2722" s="6">
        <v>3</v>
      </c>
      <c r="H2722" s="23">
        <v>44529</v>
      </c>
      <c r="I2722" s="24">
        <v>44478.388888888898</v>
      </c>
      <c r="J2722" s="6">
        <v>11</v>
      </c>
      <c r="K2722" s="6">
        <v>2</v>
      </c>
      <c r="L2722" s="6" t="str">
        <f>VLOOKUP(G2722,IDs!$Q$3:$R$22,2,0)</f>
        <v>Mumbai</v>
      </c>
      <c r="M2722" s="6">
        <f>VLOOKUP(E2722,IDs!$A$3:$C$161,3,0)</f>
        <v>7</v>
      </c>
      <c r="N2722" s="6" t="str">
        <f>VLOOKUP(M2722,IDs!$F$3:$G$17,2,0)</f>
        <v>Cosmetic</v>
      </c>
    </row>
    <row r="2723" spans="1:14" ht="12.75">
      <c r="A2723" s="6" t="s">
        <v>2319</v>
      </c>
      <c r="B2723" s="6">
        <v>47535</v>
      </c>
      <c r="C2723" s="6">
        <v>8</v>
      </c>
      <c r="D2723" s="6"/>
      <c r="E2723" s="6">
        <v>16</v>
      </c>
      <c r="F2723" s="6">
        <v>2</v>
      </c>
      <c r="G2723" s="6">
        <v>1</v>
      </c>
      <c r="H2723" s="6"/>
      <c r="I2723" s="24">
        <v>44478.390972222202</v>
      </c>
      <c r="J2723" s="6">
        <v>2</v>
      </c>
      <c r="K2723" s="6">
        <v>8</v>
      </c>
      <c r="L2723" s="6" t="str">
        <f>VLOOKUP(G2723,IDs!$Q$3:$R$22,2,0)</f>
        <v>New Delhi</v>
      </c>
      <c r="M2723" s="6">
        <f>VLOOKUP(E2723,IDs!$A$3:$C$161,3,0)</f>
        <v>3</v>
      </c>
      <c r="N2723" s="6" t="str">
        <f>VLOOKUP(M2723,IDs!$F$3:$G$17,2,0)</f>
        <v>Laproscopy</v>
      </c>
    </row>
    <row r="2724" spans="1:14" ht="12.75">
      <c r="A2724" s="6" t="s">
        <v>2320</v>
      </c>
      <c r="B2724" s="6">
        <v>47536</v>
      </c>
      <c r="C2724" s="6">
        <v>2</v>
      </c>
      <c r="D2724" s="6"/>
      <c r="E2724" s="6">
        <v>20</v>
      </c>
      <c r="F2724" s="6">
        <v>65</v>
      </c>
      <c r="G2724" s="6">
        <v>4</v>
      </c>
      <c r="H2724" s="23">
        <v>44483</v>
      </c>
      <c r="I2724" s="24">
        <v>44478.392361111102</v>
      </c>
      <c r="J2724" s="6">
        <v>65</v>
      </c>
      <c r="K2724" s="6">
        <v>2</v>
      </c>
      <c r="L2724" s="6" t="str">
        <f>VLOOKUP(G2724,IDs!$Q$3:$R$22,2,0)</f>
        <v>Hyderabad</v>
      </c>
      <c r="M2724" s="6">
        <f>VLOOKUP(E2724,IDs!$A$3:$C$161,3,0)</f>
        <v>1</v>
      </c>
      <c r="N2724" s="6" t="str">
        <f>VLOOKUP(M2724,IDs!$F$3:$G$17,2,0)</f>
        <v>Proctology</v>
      </c>
    </row>
    <row r="2725" spans="1:14" ht="12.75">
      <c r="A2725" s="6" t="s">
        <v>2321</v>
      </c>
      <c r="B2725" s="6">
        <v>47537</v>
      </c>
      <c r="C2725" s="6">
        <v>1</v>
      </c>
      <c r="D2725" s="6"/>
      <c r="E2725" s="6">
        <v>17</v>
      </c>
      <c r="F2725" s="6">
        <v>13</v>
      </c>
      <c r="G2725" s="6">
        <v>1</v>
      </c>
      <c r="H2725" s="6"/>
      <c r="I2725" s="24">
        <v>44478.395833333299</v>
      </c>
      <c r="J2725" s="6">
        <v>13</v>
      </c>
      <c r="K2725" s="6">
        <v>1</v>
      </c>
      <c r="L2725" s="6" t="str">
        <f>VLOOKUP(G2725,IDs!$Q$3:$R$22,2,0)</f>
        <v>New Delhi</v>
      </c>
      <c r="M2725" s="6">
        <f>VLOOKUP(E2725,IDs!$A$3:$C$161,3,0)</f>
        <v>7</v>
      </c>
      <c r="N2725" s="6" t="str">
        <f>VLOOKUP(M2725,IDs!$F$3:$G$17,2,0)</f>
        <v>Cosmetic</v>
      </c>
    </row>
    <row r="2726" spans="1:14" ht="12.75">
      <c r="A2726" s="6" t="s">
        <v>2322</v>
      </c>
      <c r="B2726" s="6">
        <v>47538</v>
      </c>
      <c r="C2726" s="6">
        <v>2</v>
      </c>
      <c r="D2726" s="6"/>
      <c r="E2726" s="6">
        <v>17</v>
      </c>
      <c r="F2726" s="6">
        <v>2</v>
      </c>
      <c r="G2726" s="6">
        <v>1</v>
      </c>
      <c r="H2726" s="6"/>
      <c r="I2726" s="24">
        <v>44478.399305555598</v>
      </c>
      <c r="J2726" s="6">
        <v>2</v>
      </c>
      <c r="K2726" s="6">
        <v>2</v>
      </c>
      <c r="L2726" s="6" t="str">
        <f>VLOOKUP(G2726,IDs!$Q$3:$R$22,2,0)</f>
        <v>New Delhi</v>
      </c>
      <c r="M2726" s="6">
        <f>VLOOKUP(E2726,IDs!$A$3:$C$161,3,0)</f>
        <v>7</v>
      </c>
      <c r="N2726" s="6" t="str">
        <f>VLOOKUP(M2726,IDs!$F$3:$G$17,2,0)</f>
        <v>Cosmetic</v>
      </c>
    </row>
    <row r="2727" spans="1:14" ht="12.75">
      <c r="A2727" s="6" t="s">
        <v>2323</v>
      </c>
      <c r="B2727" s="6">
        <v>47539</v>
      </c>
      <c r="C2727" s="6">
        <v>2</v>
      </c>
      <c r="D2727" s="6"/>
      <c r="E2727" s="6">
        <v>37</v>
      </c>
      <c r="F2727" s="6">
        <v>4</v>
      </c>
      <c r="G2727" s="6">
        <v>1</v>
      </c>
      <c r="H2727" s="24">
        <v>44726</v>
      </c>
      <c r="I2727" s="24">
        <v>44478.399305555598</v>
      </c>
      <c r="J2727" s="6">
        <v>4</v>
      </c>
      <c r="K2727" s="6">
        <v>2</v>
      </c>
      <c r="L2727" s="6" t="str">
        <f>VLOOKUP(G2727,IDs!$Q$3:$R$22,2,0)</f>
        <v>New Delhi</v>
      </c>
      <c r="M2727" s="6">
        <f>VLOOKUP(E2727,IDs!$A$3:$C$161,3,0)</f>
        <v>0</v>
      </c>
      <c r="N2727" s="6" t="str">
        <f>VLOOKUP(M2727,IDs!$F$3:$G$17,2,0)</f>
        <v>Not Assigned</v>
      </c>
    </row>
    <row r="2728" spans="1:14" ht="12.75">
      <c r="A2728" s="6" t="s">
        <v>2324</v>
      </c>
      <c r="B2728" s="6">
        <v>47540</v>
      </c>
      <c r="C2728" s="6">
        <v>1</v>
      </c>
      <c r="D2728" s="6"/>
      <c r="E2728" s="6">
        <v>2</v>
      </c>
      <c r="F2728" s="6">
        <v>13</v>
      </c>
      <c r="G2728" s="6">
        <v>1</v>
      </c>
      <c r="H2728" s="6"/>
      <c r="I2728" s="24">
        <v>44478.402083333298</v>
      </c>
      <c r="J2728" s="6">
        <v>13</v>
      </c>
      <c r="K2728" s="6">
        <v>1</v>
      </c>
      <c r="L2728" s="6" t="str">
        <f>VLOOKUP(G2728,IDs!$Q$3:$R$22,2,0)</f>
        <v>New Delhi</v>
      </c>
      <c r="M2728" s="6">
        <f>VLOOKUP(E2728,IDs!$A$3:$C$161,3,0)</f>
        <v>1</v>
      </c>
      <c r="N2728" s="6" t="str">
        <f>VLOOKUP(M2728,IDs!$F$3:$G$17,2,0)</f>
        <v>Proctology</v>
      </c>
    </row>
    <row r="2729" spans="1:14" ht="12.75">
      <c r="A2729" s="6" t="s">
        <v>2325</v>
      </c>
      <c r="B2729" s="6">
        <v>47541</v>
      </c>
      <c r="C2729" s="6">
        <v>2</v>
      </c>
      <c r="D2729" s="6"/>
      <c r="E2729" s="6">
        <v>129</v>
      </c>
      <c r="F2729" s="6">
        <v>13</v>
      </c>
      <c r="G2729" s="6">
        <v>2</v>
      </c>
      <c r="H2729" s="6"/>
      <c r="I2729" s="24">
        <v>44478.409722222197</v>
      </c>
      <c r="J2729" s="6">
        <v>13</v>
      </c>
      <c r="K2729" s="6">
        <v>2</v>
      </c>
      <c r="L2729" s="6" t="str">
        <f>VLOOKUP(G2729,IDs!$Q$3:$R$22,2,0)</f>
        <v>Bangalore</v>
      </c>
      <c r="M2729" s="6">
        <f>VLOOKUP(E2729,IDs!$A$3:$C$161,3,0)</f>
        <v>9</v>
      </c>
      <c r="N2729" s="6" t="str">
        <f>VLOOKUP(M2729,IDs!$F$3:$G$17,2,0)</f>
        <v>Ophthalmology</v>
      </c>
    </row>
    <row r="2730" spans="1:14" ht="12.75">
      <c r="A2730" s="6" t="s">
        <v>2326</v>
      </c>
      <c r="B2730" s="6">
        <v>47542</v>
      </c>
      <c r="C2730" s="6">
        <v>1</v>
      </c>
      <c r="D2730" s="6"/>
      <c r="E2730" s="6">
        <v>17</v>
      </c>
      <c r="F2730" s="6">
        <v>2</v>
      </c>
      <c r="G2730" s="6">
        <v>3</v>
      </c>
      <c r="H2730" s="6"/>
      <c r="I2730" s="24">
        <v>44478.412499999999</v>
      </c>
      <c r="J2730" s="6">
        <v>2</v>
      </c>
      <c r="K2730" s="6">
        <v>1</v>
      </c>
      <c r="L2730" s="6" t="str">
        <f>VLOOKUP(G2730,IDs!$Q$3:$R$22,2,0)</f>
        <v>Mumbai</v>
      </c>
      <c r="M2730" s="6">
        <f>VLOOKUP(E2730,IDs!$A$3:$C$161,3,0)</f>
        <v>7</v>
      </c>
      <c r="N2730" s="6" t="str">
        <f>VLOOKUP(M2730,IDs!$F$3:$G$17,2,0)</f>
        <v>Cosmetic</v>
      </c>
    </row>
    <row r="2731" spans="1:14" ht="12.75">
      <c r="A2731" s="6" t="s">
        <v>2327</v>
      </c>
      <c r="B2731" s="6">
        <v>47543</v>
      </c>
      <c r="C2731" s="6">
        <v>1</v>
      </c>
      <c r="D2731" s="6" t="s">
        <v>49</v>
      </c>
      <c r="E2731" s="6">
        <v>39</v>
      </c>
      <c r="F2731" s="6">
        <v>13</v>
      </c>
      <c r="G2731" s="6">
        <v>1</v>
      </c>
      <c r="H2731" s="23">
        <v>44548</v>
      </c>
      <c r="I2731" s="24">
        <v>44478.413194444402</v>
      </c>
      <c r="J2731" s="6">
        <v>13</v>
      </c>
      <c r="K2731" s="6">
        <v>1</v>
      </c>
      <c r="L2731" s="6" t="str">
        <f>VLOOKUP(G2731,IDs!$Q$3:$R$22,2,0)</f>
        <v>New Delhi</v>
      </c>
      <c r="M2731" s="6">
        <f>VLOOKUP(E2731,IDs!$A$3:$C$161,3,0)</f>
        <v>2</v>
      </c>
      <c r="N2731" s="6" t="str">
        <f>VLOOKUP(M2731,IDs!$F$3:$G$17,2,0)</f>
        <v>Urology Circumcision</v>
      </c>
    </row>
    <row r="2732" spans="1:14" ht="12.75">
      <c r="A2732" s="6" t="s">
        <v>2328</v>
      </c>
      <c r="B2732" s="6">
        <v>47544</v>
      </c>
      <c r="C2732" s="6">
        <v>2</v>
      </c>
      <c r="D2732" s="6" t="s">
        <v>54</v>
      </c>
      <c r="E2732" s="6">
        <v>2</v>
      </c>
      <c r="F2732" s="6">
        <v>13</v>
      </c>
      <c r="G2732" s="6">
        <v>3</v>
      </c>
      <c r="H2732" s="24">
        <v>44744</v>
      </c>
      <c r="I2732" s="24">
        <v>44478.416666666701</v>
      </c>
      <c r="J2732" s="6">
        <v>13</v>
      </c>
      <c r="K2732" s="6">
        <v>2</v>
      </c>
      <c r="L2732" s="6" t="str">
        <f>VLOOKUP(G2732,IDs!$Q$3:$R$22,2,0)</f>
        <v>Mumbai</v>
      </c>
      <c r="M2732" s="6">
        <f>VLOOKUP(E2732,IDs!$A$3:$C$161,3,0)</f>
        <v>1</v>
      </c>
      <c r="N2732" s="6" t="str">
        <f>VLOOKUP(M2732,IDs!$F$3:$G$17,2,0)</f>
        <v>Proctology</v>
      </c>
    </row>
    <row r="2733" spans="1:14" ht="12.75">
      <c r="A2733" s="6" t="s">
        <v>2329</v>
      </c>
      <c r="B2733" s="6">
        <v>47545</v>
      </c>
      <c r="C2733" s="6">
        <v>2</v>
      </c>
      <c r="D2733" s="6"/>
      <c r="E2733" s="6">
        <v>129</v>
      </c>
      <c r="F2733" s="6">
        <v>13</v>
      </c>
      <c r="G2733" s="6">
        <v>2</v>
      </c>
      <c r="H2733" s="6"/>
      <c r="I2733" s="24">
        <v>44478.420138888898</v>
      </c>
      <c r="J2733" s="6">
        <v>13</v>
      </c>
      <c r="K2733" s="6">
        <v>2</v>
      </c>
      <c r="L2733" s="6" t="str">
        <f>VLOOKUP(G2733,IDs!$Q$3:$R$22,2,0)</f>
        <v>Bangalore</v>
      </c>
      <c r="M2733" s="6">
        <f>VLOOKUP(E2733,IDs!$A$3:$C$161,3,0)</f>
        <v>9</v>
      </c>
      <c r="N2733" s="6" t="str">
        <f>VLOOKUP(M2733,IDs!$F$3:$G$17,2,0)</f>
        <v>Ophthalmology</v>
      </c>
    </row>
    <row r="2734" spans="1:14" ht="12.75">
      <c r="A2734" s="6" t="s">
        <v>2288</v>
      </c>
      <c r="B2734" s="6">
        <v>47546</v>
      </c>
      <c r="C2734" s="6">
        <v>2</v>
      </c>
      <c r="D2734" s="6" t="s">
        <v>49</v>
      </c>
      <c r="E2734" s="6">
        <v>37</v>
      </c>
      <c r="F2734" s="6">
        <v>34</v>
      </c>
      <c r="G2734" s="6">
        <v>3</v>
      </c>
      <c r="H2734" s="6"/>
      <c r="I2734" s="24">
        <v>44478.423611111102</v>
      </c>
      <c r="J2734" s="6">
        <v>34</v>
      </c>
      <c r="K2734" s="6">
        <v>2</v>
      </c>
      <c r="L2734" s="6" t="str">
        <f>VLOOKUP(G2734,IDs!$Q$3:$R$22,2,0)</f>
        <v>Mumbai</v>
      </c>
      <c r="M2734" s="6">
        <f>VLOOKUP(E2734,IDs!$A$3:$C$161,3,0)</f>
        <v>0</v>
      </c>
      <c r="N2734" s="6" t="str">
        <f>VLOOKUP(M2734,IDs!$F$3:$G$17,2,0)</f>
        <v>Not Assigned</v>
      </c>
    </row>
    <row r="2735" spans="1:14" ht="12.75">
      <c r="A2735" s="6" t="s">
        <v>2330</v>
      </c>
      <c r="B2735" s="6">
        <v>47547</v>
      </c>
      <c r="C2735" s="6">
        <v>1</v>
      </c>
      <c r="D2735" s="6"/>
      <c r="E2735" s="6">
        <v>7</v>
      </c>
      <c r="F2735" s="6">
        <v>13</v>
      </c>
      <c r="G2735" s="6">
        <v>2</v>
      </c>
      <c r="H2735" s="6"/>
      <c r="I2735" s="24">
        <v>44478.425000000003</v>
      </c>
      <c r="J2735" s="6">
        <v>13</v>
      </c>
      <c r="K2735" s="6">
        <v>1</v>
      </c>
      <c r="L2735" s="6" t="str">
        <f>VLOOKUP(G2735,IDs!$Q$3:$R$22,2,0)</f>
        <v>Bangalore</v>
      </c>
      <c r="M2735" s="6">
        <f>VLOOKUP(E2735,IDs!$A$3:$C$161,3,0)</f>
        <v>9</v>
      </c>
      <c r="N2735" s="6" t="str">
        <f>VLOOKUP(M2735,IDs!$F$3:$G$17,2,0)</f>
        <v>Ophthalmology</v>
      </c>
    </row>
    <row r="2736" spans="1:14" ht="12.75">
      <c r="A2736" s="6" t="s">
        <v>2330</v>
      </c>
      <c r="B2736" s="6">
        <v>47548</v>
      </c>
      <c r="C2736" s="6">
        <v>2</v>
      </c>
      <c r="D2736" s="6"/>
      <c r="E2736" s="6">
        <v>37</v>
      </c>
      <c r="F2736" s="6">
        <v>2</v>
      </c>
      <c r="G2736" s="6">
        <v>1</v>
      </c>
      <c r="H2736" s="6"/>
      <c r="I2736" s="24">
        <v>44478.427083333299</v>
      </c>
      <c r="J2736" s="6">
        <v>2</v>
      </c>
      <c r="K2736" s="6">
        <v>2</v>
      </c>
      <c r="L2736" s="6" t="str">
        <f>VLOOKUP(G2736,IDs!$Q$3:$R$22,2,0)</f>
        <v>New Delhi</v>
      </c>
      <c r="M2736" s="6">
        <f>VLOOKUP(E2736,IDs!$A$3:$C$161,3,0)</f>
        <v>0</v>
      </c>
      <c r="N2736" s="6" t="str">
        <f>VLOOKUP(M2736,IDs!$F$3:$G$17,2,0)</f>
        <v>Not Assigned</v>
      </c>
    </row>
    <row r="2737" spans="1:14" ht="12.75">
      <c r="A2737" s="6" t="s">
        <v>2331</v>
      </c>
      <c r="B2737" s="6">
        <v>47549</v>
      </c>
      <c r="C2737" s="6">
        <v>1</v>
      </c>
      <c r="D2737" s="6"/>
      <c r="E2737" s="6">
        <v>2</v>
      </c>
      <c r="F2737" s="6">
        <v>13</v>
      </c>
      <c r="G2737" s="6">
        <v>3</v>
      </c>
      <c r="H2737" s="6"/>
      <c r="I2737" s="24">
        <v>44478.427777777797</v>
      </c>
      <c r="J2737" s="6">
        <v>13</v>
      </c>
      <c r="K2737" s="6">
        <v>1</v>
      </c>
      <c r="L2737" s="6" t="str">
        <f>VLOOKUP(G2737,IDs!$Q$3:$R$22,2,0)</f>
        <v>Mumbai</v>
      </c>
      <c r="M2737" s="6">
        <f>VLOOKUP(E2737,IDs!$A$3:$C$161,3,0)</f>
        <v>1</v>
      </c>
      <c r="N2737" s="6" t="str">
        <f>VLOOKUP(M2737,IDs!$F$3:$G$17,2,0)</f>
        <v>Proctology</v>
      </c>
    </row>
    <row r="2738" spans="1:14" ht="12.75">
      <c r="A2738" s="6" t="s">
        <v>2331</v>
      </c>
      <c r="B2738" s="6">
        <v>47550</v>
      </c>
      <c r="C2738" s="6">
        <v>2</v>
      </c>
      <c r="D2738" s="6"/>
      <c r="E2738" s="6">
        <v>37</v>
      </c>
      <c r="F2738" s="6">
        <v>2</v>
      </c>
      <c r="G2738" s="6">
        <v>3</v>
      </c>
      <c r="H2738" s="6"/>
      <c r="I2738" s="24">
        <v>44478.430555555598</v>
      </c>
      <c r="J2738" s="6">
        <v>2</v>
      </c>
      <c r="K2738" s="6">
        <v>2</v>
      </c>
      <c r="L2738" s="6" t="str">
        <f>VLOOKUP(G2738,IDs!$Q$3:$R$22,2,0)</f>
        <v>Mumbai</v>
      </c>
      <c r="M2738" s="6">
        <f>VLOOKUP(E2738,IDs!$A$3:$C$161,3,0)</f>
        <v>0</v>
      </c>
      <c r="N2738" s="6" t="str">
        <f>VLOOKUP(M2738,IDs!$F$3:$G$17,2,0)</f>
        <v>Not Assigned</v>
      </c>
    </row>
    <row r="2739" spans="1:14" ht="12.75">
      <c r="A2739" s="6" t="s">
        <v>2332</v>
      </c>
      <c r="B2739" s="6">
        <v>47551</v>
      </c>
      <c r="C2739" s="6">
        <v>2</v>
      </c>
      <c r="D2739" s="6"/>
      <c r="E2739" s="6">
        <v>37</v>
      </c>
      <c r="F2739" s="6">
        <v>13</v>
      </c>
      <c r="G2739" s="6">
        <v>3</v>
      </c>
      <c r="H2739" s="6"/>
      <c r="I2739" s="24">
        <v>44478.440972222197</v>
      </c>
      <c r="J2739" s="6">
        <v>13</v>
      </c>
      <c r="K2739" s="6">
        <v>2</v>
      </c>
      <c r="L2739" s="6" t="str">
        <f>VLOOKUP(G2739,IDs!$Q$3:$R$22,2,0)</f>
        <v>Mumbai</v>
      </c>
      <c r="M2739" s="6">
        <f>VLOOKUP(E2739,IDs!$A$3:$C$161,3,0)</f>
        <v>0</v>
      </c>
      <c r="N2739" s="6" t="str">
        <f>VLOOKUP(M2739,IDs!$F$3:$G$17,2,0)</f>
        <v>Not Assigned</v>
      </c>
    </row>
    <row r="2740" spans="1:14" ht="12.75">
      <c r="A2740" s="6" t="s">
        <v>2333</v>
      </c>
      <c r="B2740" s="6">
        <v>47552</v>
      </c>
      <c r="C2740" s="6">
        <v>2</v>
      </c>
      <c r="D2740" s="6"/>
      <c r="E2740" s="6">
        <v>37</v>
      </c>
      <c r="F2740" s="6">
        <v>2</v>
      </c>
      <c r="G2740" s="6">
        <v>3</v>
      </c>
      <c r="H2740" s="6"/>
      <c r="I2740" s="24">
        <v>44478.440972222197</v>
      </c>
      <c r="J2740" s="6">
        <v>2</v>
      </c>
      <c r="K2740" s="6">
        <v>2</v>
      </c>
      <c r="L2740" s="6" t="str">
        <f>VLOOKUP(G2740,IDs!$Q$3:$R$22,2,0)</f>
        <v>Mumbai</v>
      </c>
      <c r="M2740" s="6">
        <f>VLOOKUP(E2740,IDs!$A$3:$C$161,3,0)</f>
        <v>0</v>
      </c>
      <c r="N2740" s="6" t="str">
        <f>VLOOKUP(M2740,IDs!$F$3:$G$17,2,0)</f>
        <v>Not Assigned</v>
      </c>
    </row>
    <row r="2741" spans="1:14" ht="12.75">
      <c r="A2741" s="6" t="s">
        <v>2334</v>
      </c>
      <c r="B2741" s="6">
        <v>47553</v>
      </c>
      <c r="C2741" s="6">
        <v>2</v>
      </c>
      <c r="D2741" s="6" t="s">
        <v>49</v>
      </c>
      <c r="E2741" s="6">
        <v>14</v>
      </c>
      <c r="F2741" s="6">
        <v>34</v>
      </c>
      <c r="G2741" s="6">
        <v>5</v>
      </c>
      <c r="H2741" s="6"/>
      <c r="I2741" s="24">
        <v>44478.444444444402</v>
      </c>
      <c r="J2741" s="6">
        <v>34</v>
      </c>
      <c r="K2741" s="6">
        <v>2</v>
      </c>
      <c r="L2741" s="6" t="str">
        <f>VLOOKUP(G2741,IDs!$Q$3:$R$22,2,0)</f>
        <v>Others</v>
      </c>
      <c r="M2741" s="6">
        <f>VLOOKUP(E2741,IDs!$A$3:$C$161,3,0)</f>
        <v>6</v>
      </c>
      <c r="N2741" s="6" t="str">
        <f>VLOOKUP(M2741,IDs!$F$3:$G$17,2,0)</f>
        <v>Kidney Stone</v>
      </c>
    </row>
    <row r="2742" spans="1:14" ht="12.75">
      <c r="A2742" s="6" t="s">
        <v>2335</v>
      </c>
      <c r="B2742" s="6">
        <v>47554</v>
      </c>
      <c r="C2742" s="6">
        <v>1</v>
      </c>
      <c r="D2742" s="6"/>
      <c r="E2742" s="6">
        <v>2</v>
      </c>
      <c r="F2742" s="6">
        <v>2</v>
      </c>
      <c r="G2742" s="6">
        <v>3</v>
      </c>
      <c r="H2742" s="6"/>
      <c r="I2742" s="24">
        <v>44478.4465277778</v>
      </c>
      <c r="J2742" s="6">
        <v>2</v>
      </c>
      <c r="K2742" s="6">
        <v>1</v>
      </c>
      <c r="L2742" s="6" t="str">
        <f>VLOOKUP(G2742,IDs!$Q$3:$R$22,2,0)</f>
        <v>Mumbai</v>
      </c>
      <c r="M2742" s="6">
        <f>VLOOKUP(E2742,IDs!$A$3:$C$161,3,0)</f>
        <v>1</v>
      </c>
      <c r="N2742" s="6" t="str">
        <f>VLOOKUP(M2742,IDs!$F$3:$G$17,2,0)</f>
        <v>Proctology</v>
      </c>
    </row>
    <row r="2743" spans="1:14" ht="12.75">
      <c r="A2743" s="6" t="s">
        <v>2336</v>
      </c>
      <c r="B2743" s="6">
        <v>47555</v>
      </c>
      <c r="C2743" s="6">
        <v>2</v>
      </c>
      <c r="D2743" s="6"/>
      <c r="E2743" s="6">
        <v>39</v>
      </c>
      <c r="F2743" s="6">
        <v>39</v>
      </c>
      <c r="G2743" s="6">
        <v>3</v>
      </c>
      <c r="H2743" s="6"/>
      <c r="I2743" s="24">
        <v>44478.447916666701</v>
      </c>
      <c r="J2743" s="6">
        <v>39</v>
      </c>
      <c r="K2743" s="6">
        <v>2</v>
      </c>
      <c r="L2743" s="6" t="str">
        <f>VLOOKUP(G2743,IDs!$Q$3:$R$22,2,0)</f>
        <v>Mumbai</v>
      </c>
      <c r="M2743" s="6">
        <f>VLOOKUP(E2743,IDs!$A$3:$C$161,3,0)</f>
        <v>2</v>
      </c>
      <c r="N2743" s="6" t="str">
        <f>VLOOKUP(M2743,IDs!$F$3:$G$17,2,0)</f>
        <v>Urology Circumcision</v>
      </c>
    </row>
    <row r="2744" spans="1:14" ht="12.75">
      <c r="A2744" s="6" t="s">
        <v>2337</v>
      </c>
      <c r="B2744" s="6">
        <v>47556</v>
      </c>
      <c r="C2744" s="6">
        <v>1</v>
      </c>
      <c r="D2744" s="6"/>
      <c r="E2744" s="6">
        <v>15</v>
      </c>
      <c r="F2744" s="6">
        <v>13</v>
      </c>
      <c r="G2744" s="6">
        <v>3</v>
      </c>
      <c r="H2744" s="6"/>
      <c r="I2744" s="24">
        <v>44478.448611111096</v>
      </c>
      <c r="J2744" s="6">
        <v>13</v>
      </c>
      <c r="K2744" s="6">
        <v>1</v>
      </c>
      <c r="L2744" s="6" t="str">
        <f>VLOOKUP(G2744,IDs!$Q$3:$R$22,2,0)</f>
        <v>Mumbai</v>
      </c>
      <c r="M2744" s="6">
        <f>VLOOKUP(E2744,IDs!$A$3:$C$161,3,0)</f>
        <v>3</v>
      </c>
      <c r="N2744" s="6" t="str">
        <f>VLOOKUP(M2744,IDs!$F$3:$G$17,2,0)</f>
        <v>Laproscopy</v>
      </c>
    </row>
    <row r="2745" spans="1:14" ht="12.75">
      <c r="A2745" s="6" t="s">
        <v>2088</v>
      </c>
      <c r="B2745" s="6">
        <v>47557</v>
      </c>
      <c r="C2745" s="6">
        <v>8</v>
      </c>
      <c r="D2745" s="6"/>
      <c r="E2745" s="6">
        <v>39</v>
      </c>
      <c r="F2745" s="6">
        <v>2</v>
      </c>
      <c r="G2745" s="6">
        <v>1</v>
      </c>
      <c r="H2745" s="6"/>
      <c r="I2745" s="24">
        <v>44478.456944444399</v>
      </c>
      <c r="J2745" s="6">
        <v>2</v>
      </c>
      <c r="K2745" s="6">
        <v>8</v>
      </c>
      <c r="L2745" s="6" t="str">
        <f>VLOOKUP(G2745,IDs!$Q$3:$R$22,2,0)</f>
        <v>New Delhi</v>
      </c>
      <c r="M2745" s="6">
        <f>VLOOKUP(E2745,IDs!$A$3:$C$161,3,0)</f>
        <v>2</v>
      </c>
      <c r="N2745" s="6" t="str">
        <f>VLOOKUP(M2745,IDs!$F$3:$G$17,2,0)</f>
        <v>Urology Circumcision</v>
      </c>
    </row>
    <row r="2746" spans="1:14" ht="12.75">
      <c r="A2746" s="6" t="s">
        <v>2338</v>
      </c>
      <c r="B2746" s="6">
        <v>47558</v>
      </c>
      <c r="C2746" s="6">
        <v>2</v>
      </c>
      <c r="D2746" s="6"/>
      <c r="E2746" s="6">
        <v>37</v>
      </c>
      <c r="F2746" s="6">
        <v>2</v>
      </c>
      <c r="G2746" s="6">
        <v>2</v>
      </c>
      <c r="H2746" s="6"/>
      <c r="I2746" s="24">
        <v>44478.461805555598</v>
      </c>
      <c r="J2746" s="6">
        <v>2</v>
      </c>
      <c r="K2746" s="6">
        <v>2</v>
      </c>
      <c r="L2746" s="6" t="str">
        <f>VLOOKUP(G2746,IDs!$Q$3:$R$22,2,0)</f>
        <v>Bangalore</v>
      </c>
      <c r="M2746" s="6">
        <f>VLOOKUP(E2746,IDs!$A$3:$C$161,3,0)</f>
        <v>0</v>
      </c>
      <c r="N2746" s="6" t="str">
        <f>VLOOKUP(M2746,IDs!$F$3:$G$17,2,0)</f>
        <v>Not Assigned</v>
      </c>
    </row>
    <row r="2747" spans="1:14" ht="12.75">
      <c r="A2747" s="6" t="s">
        <v>2339</v>
      </c>
      <c r="B2747" s="6">
        <v>47559</v>
      </c>
      <c r="C2747" s="6">
        <v>2</v>
      </c>
      <c r="D2747" s="6"/>
      <c r="E2747" s="6">
        <v>2</v>
      </c>
      <c r="F2747" s="6">
        <v>13</v>
      </c>
      <c r="G2747" s="6">
        <v>2</v>
      </c>
      <c r="H2747" s="6"/>
      <c r="I2747" s="24">
        <v>44478.461805555598</v>
      </c>
      <c r="J2747" s="6">
        <v>13</v>
      </c>
      <c r="K2747" s="6">
        <v>2</v>
      </c>
      <c r="L2747" s="6" t="str">
        <f>VLOOKUP(G2747,IDs!$Q$3:$R$22,2,0)</f>
        <v>Bangalore</v>
      </c>
      <c r="M2747" s="6">
        <f>VLOOKUP(E2747,IDs!$A$3:$C$161,3,0)</f>
        <v>1</v>
      </c>
      <c r="N2747" s="6" t="str">
        <f>VLOOKUP(M2747,IDs!$F$3:$G$17,2,0)</f>
        <v>Proctology</v>
      </c>
    </row>
    <row r="2748" spans="1:14" ht="12.75">
      <c r="A2748" s="6" t="s">
        <v>2340</v>
      </c>
      <c r="B2748" s="6">
        <v>47560</v>
      </c>
      <c r="C2748" s="6">
        <v>2</v>
      </c>
      <c r="D2748" s="6" t="s">
        <v>63</v>
      </c>
      <c r="E2748" s="6">
        <v>20</v>
      </c>
      <c r="F2748" s="6">
        <v>34</v>
      </c>
      <c r="G2748" s="6">
        <v>8</v>
      </c>
      <c r="H2748" s="24">
        <v>44507</v>
      </c>
      <c r="I2748" s="24">
        <v>44478.461805555598</v>
      </c>
      <c r="J2748" s="6">
        <v>34</v>
      </c>
      <c r="K2748" s="6">
        <v>2</v>
      </c>
      <c r="L2748" s="6" t="str">
        <f>VLOOKUP(G2748,IDs!$Q$3:$R$22,2,0)</f>
        <v xml:space="preserve">Tertiary </v>
      </c>
      <c r="M2748" s="6">
        <f>VLOOKUP(E2748,IDs!$A$3:$C$161,3,0)</f>
        <v>1</v>
      </c>
      <c r="N2748" s="6" t="str">
        <f>VLOOKUP(M2748,IDs!$F$3:$G$17,2,0)</f>
        <v>Proctology</v>
      </c>
    </row>
    <row r="2749" spans="1:14" ht="12.75">
      <c r="A2749" s="6" t="s">
        <v>2341</v>
      </c>
      <c r="B2749" s="6">
        <v>47561</v>
      </c>
      <c r="C2749" s="6">
        <v>2</v>
      </c>
      <c r="D2749" s="6"/>
      <c r="E2749" s="6">
        <v>37</v>
      </c>
      <c r="F2749" s="6">
        <v>2</v>
      </c>
      <c r="G2749" s="6">
        <v>1</v>
      </c>
      <c r="H2749" s="6"/>
      <c r="I2749" s="24">
        <v>44478.465277777803</v>
      </c>
      <c r="J2749" s="6">
        <v>2</v>
      </c>
      <c r="K2749" s="6">
        <v>2</v>
      </c>
      <c r="L2749" s="6" t="str">
        <f>VLOOKUP(G2749,IDs!$Q$3:$R$22,2,0)</f>
        <v>New Delhi</v>
      </c>
      <c r="M2749" s="6">
        <f>VLOOKUP(E2749,IDs!$A$3:$C$161,3,0)</f>
        <v>0</v>
      </c>
      <c r="N2749" s="6" t="str">
        <f>VLOOKUP(M2749,IDs!$F$3:$G$17,2,0)</f>
        <v>Not Assigned</v>
      </c>
    </row>
    <row r="2750" spans="1:14" ht="12.75">
      <c r="A2750" s="6" t="s">
        <v>2342</v>
      </c>
      <c r="B2750" s="6">
        <v>47562</v>
      </c>
      <c r="C2750" s="6">
        <v>2</v>
      </c>
      <c r="D2750" s="6"/>
      <c r="E2750" s="6">
        <v>37</v>
      </c>
      <c r="F2750" s="6">
        <v>2</v>
      </c>
      <c r="G2750" s="6">
        <v>8</v>
      </c>
      <c r="H2750" s="6"/>
      <c r="I2750" s="24">
        <v>44478.46875</v>
      </c>
      <c r="J2750" s="6">
        <v>2</v>
      </c>
      <c r="K2750" s="6">
        <v>2</v>
      </c>
      <c r="L2750" s="6" t="str">
        <f>VLOOKUP(G2750,IDs!$Q$3:$R$22,2,0)</f>
        <v xml:space="preserve">Tertiary </v>
      </c>
      <c r="M2750" s="6">
        <f>VLOOKUP(E2750,IDs!$A$3:$C$161,3,0)</f>
        <v>0</v>
      </c>
      <c r="N2750" s="6" t="str">
        <f>VLOOKUP(M2750,IDs!$F$3:$G$17,2,0)</f>
        <v>Not Assigned</v>
      </c>
    </row>
    <row r="2751" spans="1:14" ht="12.75">
      <c r="A2751" s="6" t="s">
        <v>2343</v>
      </c>
      <c r="B2751" s="6">
        <v>47563</v>
      </c>
      <c r="C2751" s="6">
        <v>2</v>
      </c>
      <c r="D2751" s="6"/>
      <c r="E2751" s="6">
        <v>2</v>
      </c>
      <c r="F2751" s="6">
        <v>2</v>
      </c>
      <c r="G2751" s="6">
        <v>3</v>
      </c>
      <c r="H2751" s="6"/>
      <c r="I2751" s="24">
        <v>44478.46875</v>
      </c>
      <c r="J2751" s="6">
        <v>2</v>
      </c>
      <c r="K2751" s="6">
        <v>2</v>
      </c>
      <c r="L2751" s="6" t="str">
        <f>VLOOKUP(G2751,IDs!$Q$3:$R$22,2,0)</f>
        <v>Mumbai</v>
      </c>
      <c r="M2751" s="6">
        <f>VLOOKUP(E2751,IDs!$A$3:$C$161,3,0)</f>
        <v>1</v>
      </c>
      <c r="N2751" s="6" t="str">
        <f>VLOOKUP(M2751,IDs!$F$3:$G$17,2,0)</f>
        <v>Proctology</v>
      </c>
    </row>
    <row r="2752" spans="1:14" ht="12.75">
      <c r="A2752" s="6" t="s">
        <v>2344</v>
      </c>
      <c r="B2752" s="6">
        <v>47564</v>
      </c>
      <c r="C2752" s="6">
        <v>8</v>
      </c>
      <c r="D2752" s="6"/>
      <c r="E2752" s="6">
        <v>2</v>
      </c>
      <c r="F2752" s="6">
        <v>13</v>
      </c>
      <c r="G2752" s="6">
        <v>1</v>
      </c>
      <c r="H2752" s="6"/>
      <c r="I2752" s="24">
        <v>44478.46875</v>
      </c>
      <c r="J2752" s="6">
        <v>13</v>
      </c>
      <c r="K2752" s="6">
        <v>8</v>
      </c>
      <c r="L2752" s="6" t="str">
        <f>VLOOKUP(G2752,IDs!$Q$3:$R$22,2,0)</f>
        <v>New Delhi</v>
      </c>
      <c r="M2752" s="6">
        <f>VLOOKUP(E2752,IDs!$A$3:$C$161,3,0)</f>
        <v>1</v>
      </c>
      <c r="N2752" s="6" t="str">
        <f>VLOOKUP(M2752,IDs!$F$3:$G$17,2,0)</f>
        <v>Proctology</v>
      </c>
    </row>
    <row r="2753" spans="1:14" ht="12.75">
      <c r="A2753" s="6" t="s">
        <v>2345</v>
      </c>
      <c r="B2753" s="6">
        <v>47565</v>
      </c>
      <c r="C2753" s="6">
        <v>1</v>
      </c>
      <c r="D2753" s="6"/>
      <c r="E2753" s="6">
        <v>2</v>
      </c>
      <c r="F2753" s="6">
        <v>13</v>
      </c>
      <c r="G2753" s="6">
        <v>8</v>
      </c>
      <c r="H2753" s="6"/>
      <c r="I2753" s="24">
        <v>44478.46875</v>
      </c>
      <c r="J2753" s="6">
        <v>13</v>
      </c>
      <c r="K2753" s="6">
        <v>1</v>
      </c>
      <c r="L2753" s="6" t="str">
        <f>VLOOKUP(G2753,IDs!$Q$3:$R$22,2,0)</f>
        <v xml:space="preserve">Tertiary </v>
      </c>
      <c r="M2753" s="6">
        <f>VLOOKUP(E2753,IDs!$A$3:$C$161,3,0)</f>
        <v>1</v>
      </c>
      <c r="N2753" s="6" t="str">
        <f>VLOOKUP(M2753,IDs!$F$3:$G$17,2,0)</f>
        <v>Proctology</v>
      </c>
    </row>
    <row r="2754" spans="1:14" ht="12.75">
      <c r="A2754" s="6" t="s">
        <v>2346</v>
      </c>
      <c r="B2754" s="6">
        <v>47566</v>
      </c>
      <c r="C2754" s="6">
        <v>8</v>
      </c>
      <c r="D2754" s="6"/>
      <c r="E2754" s="6">
        <v>14</v>
      </c>
      <c r="F2754" s="6">
        <v>2</v>
      </c>
      <c r="G2754" s="6">
        <v>1</v>
      </c>
      <c r="H2754" s="6"/>
      <c r="I2754" s="24">
        <v>44478.470833333296</v>
      </c>
      <c r="J2754" s="6">
        <v>2</v>
      </c>
      <c r="K2754" s="6">
        <v>8</v>
      </c>
      <c r="L2754" s="6" t="str">
        <f>VLOOKUP(G2754,IDs!$Q$3:$R$22,2,0)</f>
        <v>New Delhi</v>
      </c>
      <c r="M2754" s="6">
        <f>VLOOKUP(E2754,IDs!$A$3:$C$161,3,0)</f>
        <v>6</v>
      </c>
      <c r="N2754" s="6" t="str">
        <f>VLOOKUP(M2754,IDs!$F$3:$G$17,2,0)</f>
        <v>Kidney Stone</v>
      </c>
    </row>
    <row r="2755" spans="1:14" ht="12.75">
      <c r="A2755" s="6" t="s">
        <v>2347</v>
      </c>
      <c r="B2755" s="6">
        <v>47567</v>
      </c>
      <c r="C2755" s="6">
        <v>8</v>
      </c>
      <c r="D2755" s="6"/>
      <c r="E2755" s="6">
        <v>14</v>
      </c>
      <c r="F2755" s="6">
        <v>2</v>
      </c>
      <c r="G2755" s="6">
        <v>1</v>
      </c>
      <c r="H2755" s="6"/>
      <c r="I2755" s="24">
        <v>44478.471527777801</v>
      </c>
      <c r="J2755" s="6">
        <v>2</v>
      </c>
      <c r="K2755" s="6">
        <v>8</v>
      </c>
      <c r="L2755" s="6" t="str">
        <f>VLOOKUP(G2755,IDs!$Q$3:$R$22,2,0)</f>
        <v>New Delhi</v>
      </c>
      <c r="M2755" s="6">
        <f>VLOOKUP(E2755,IDs!$A$3:$C$161,3,0)</f>
        <v>6</v>
      </c>
      <c r="N2755" s="6" t="str">
        <f>VLOOKUP(M2755,IDs!$F$3:$G$17,2,0)</f>
        <v>Kidney Stone</v>
      </c>
    </row>
    <row r="2756" spans="1:14" ht="12.75">
      <c r="A2756" s="6" t="s">
        <v>2348</v>
      </c>
      <c r="B2756" s="6">
        <v>47568</v>
      </c>
      <c r="C2756" s="6">
        <v>2</v>
      </c>
      <c r="D2756" s="6"/>
      <c r="E2756" s="6">
        <v>24</v>
      </c>
      <c r="F2756" s="6">
        <v>51</v>
      </c>
      <c r="G2756" s="6">
        <v>1</v>
      </c>
      <c r="H2756" s="24">
        <v>44478</v>
      </c>
      <c r="I2756" s="24">
        <v>44478.472222222197</v>
      </c>
      <c r="J2756" s="6">
        <v>51</v>
      </c>
      <c r="K2756" s="6">
        <v>2</v>
      </c>
      <c r="L2756" s="6" t="str">
        <f>VLOOKUP(G2756,IDs!$Q$3:$R$22,2,0)</f>
        <v>New Delhi</v>
      </c>
      <c r="M2756" s="6">
        <f>VLOOKUP(E2756,IDs!$A$3:$C$161,3,0)</f>
        <v>1</v>
      </c>
      <c r="N2756" s="6" t="str">
        <f>VLOOKUP(M2756,IDs!$F$3:$G$17,2,0)</f>
        <v>Proctology</v>
      </c>
    </row>
    <row r="2757" spans="1:14" ht="12.75">
      <c r="A2757" s="6" t="s">
        <v>2349</v>
      </c>
      <c r="B2757" s="6">
        <v>47569</v>
      </c>
      <c r="C2757" s="6">
        <v>8</v>
      </c>
      <c r="D2757" s="6" t="s">
        <v>1714</v>
      </c>
      <c r="E2757" s="6">
        <v>14</v>
      </c>
      <c r="F2757" s="6">
        <v>4</v>
      </c>
      <c r="G2757" s="6">
        <v>1</v>
      </c>
      <c r="H2757" s="24">
        <v>44791</v>
      </c>
      <c r="I2757" s="24">
        <v>44478.472222222197</v>
      </c>
      <c r="J2757" s="6">
        <v>4</v>
      </c>
      <c r="K2757" s="6">
        <v>8</v>
      </c>
      <c r="L2757" s="6" t="str">
        <f>VLOOKUP(G2757,IDs!$Q$3:$R$22,2,0)</f>
        <v>New Delhi</v>
      </c>
      <c r="M2757" s="6">
        <f>VLOOKUP(E2757,IDs!$A$3:$C$161,3,0)</f>
        <v>6</v>
      </c>
      <c r="N2757" s="6" t="str">
        <f>VLOOKUP(M2757,IDs!$F$3:$G$17,2,0)</f>
        <v>Kidney Stone</v>
      </c>
    </row>
    <row r="2758" spans="1:14" ht="12.75">
      <c r="A2758" s="6" t="s">
        <v>2342</v>
      </c>
      <c r="B2758" s="6">
        <v>47570</v>
      </c>
      <c r="C2758" s="6">
        <v>2</v>
      </c>
      <c r="D2758" s="6"/>
      <c r="E2758" s="6">
        <v>37</v>
      </c>
      <c r="F2758" s="6">
        <v>2</v>
      </c>
      <c r="G2758" s="6">
        <v>8</v>
      </c>
      <c r="H2758" s="6"/>
      <c r="I2758" s="24">
        <v>44478.475694444402</v>
      </c>
      <c r="J2758" s="6">
        <v>2</v>
      </c>
      <c r="K2758" s="6">
        <v>2</v>
      </c>
      <c r="L2758" s="6" t="str">
        <f>VLOOKUP(G2758,IDs!$Q$3:$R$22,2,0)</f>
        <v xml:space="preserve">Tertiary </v>
      </c>
      <c r="M2758" s="6">
        <f>VLOOKUP(E2758,IDs!$A$3:$C$161,3,0)</f>
        <v>0</v>
      </c>
      <c r="N2758" s="6" t="str">
        <f>VLOOKUP(M2758,IDs!$F$3:$G$17,2,0)</f>
        <v>Not Assigned</v>
      </c>
    </row>
    <row r="2759" spans="1:14" ht="12.75">
      <c r="A2759" s="6" t="s">
        <v>2350</v>
      </c>
      <c r="B2759" s="6">
        <v>47571</v>
      </c>
      <c r="C2759" s="6">
        <v>1</v>
      </c>
      <c r="D2759" s="6"/>
      <c r="E2759" s="6">
        <v>2</v>
      </c>
      <c r="F2759" s="6">
        <v>39</v>
      </c>
      <c r="G2759" s="6">
        <v>8</v>
      </c>
      <c r="H2759" s="23">
        <v>44491</v>
      </c>
      <c r="I2759" s="24">
        <v>44478.477083333302</v>
      </c>
      <c r="J2759" s="6">
        <v>39</v>
      </c>
      <c r="K2759" s="6">
        <v>1</v>
      </c>
      <c r="L2759" s="6" t="str">
        <f>VLOOKUP(G2759,IDs!$Q$3:$R$22,2,0)</f>
        <v xml:space="preserve">Tertiary </v>
      </c>
      <c r="M2759" s="6">
        <f>VLOOKUP(E2759,IDs!$A$3:$C$161,3,0)</f>
        <v>1</v>
      </c>
      <c r="N2759" s="6" t="str">
        <f>VLOOKUP(M2759,IDs!$F$3:$G$17,2,0)</f>
        <v>Proctology</v>
      </c>
    </row>
    <row r="2760" spans="1:14" ht="12.75">
      <c r="A2760" s="6" t="s">
        <v>2351</v>
      </c>
      <c r="B2760" s="6">
        <v>47572</v>
      </c>
      <c r="C2760" s="6">
        <v>2</v>
      </c>
      <c r="D2760" s="6"/>
      <c r="E2760" s="6">
        <v>37</v>
      </c>
      <c r="F2760" s="6">
        <v>13</v>
      </c>
      <c r="G2760" s="6">
        <v>1</v>
      </c>
      <c r="H2760" s="6"/>
      <c r="I2760" s="24">
        <v>44478.479166666701</v>
      </c>
      <c r="J2760" s="6">
        <v>13</v>
      </c>
      <c r="K2760" s="6">
        <v>2</v>
      </c>
      <c r="L2760" s="6" t="str">
        <f>VLOOKUP(G2760,IDs!$Q$3:$R$22,2,0)</f>
        <v>New Delhi</v>
      </c>
      <c r="M2760" s="6">
        <f>VLOOKUP(E2760,IDs!$A$3:$C$161,3,0)</f>
        <v>0</v>
      </c>
      <c r="N2760" s="6" t="str">
        <f>VLOOKUP(M2760,IDs!$F$3:$G$17,2,0)</f>
        <v>Not Assigned</v>
      </c>
    </row>
    <row r="2761" spans="1:14" ht="12.75">
      <c r="A2761" s="6" t="s">
        <v>2352</v>
      </c>
      <c r="B2761" s="6">
        <v>47573</v>
      </c>
      <c r="C2761" s="6">
        <v>2</v>
      </c>
      <c r="D2761" s="6" t="s">
        <v>54</v>
      </c>
      <c r="E2761" s="6">
        <v>16</v>
      </c>
      <c r="F2761" s="6">
        <v>13</v>
      </c>
      <c r="G2761" s="6">
        <v>2</v>
      </c>
      <c r="H2761" s="23">
        <v>44492</v>
      </c>
      <c r="I2761" s="24">
        <v>44478.482638888898</v>
      </c>
      <c r="J2761" s="6">
        <v>13</v>
      </c>
      <c r="K2761" s="6">
        <v>2</v>
      </c>
      <c r="L2761" s="6" t="str">
        <f>VLOOKUP(G2761,IDs!$Q$3:$R$22,2,0)</f>
        <v>Bangalore</v>
      </c>
      <c r="M2761" s="6">
        <f>VLOOKUP(E2761,IDs!$A$3:$C$161,3,0)</f>
        <v>3</v>
      </c>
      <c r="N2761" s="6" t="str">
        <f>VLOOKUP(M2761,IDs!$F$3:$G$17,2,0)</f>
        <v>Laproscopy</v>
      </c>
    </row>
    <row r="2762" spans="1:14" ht="12.75">
      <c r="A2762" s="6" t="s">
        <v>1828</v>
      </c>
      <c r="B2762" s="6">
        <v>47574</v>
      </c>
      <c r="C2762" s="6">
        <v>1</v>
      </c>
      <c r="D2762" s="6"/>
      <c r="E2762" s="6">
        <v>39</v>
      </c>
      <c r="F2762" s="6">
        <v>12</v>
      </c>
      <c r="G2762" s="6">
        <v>1</v>
      </c>
      <c r="H2762" s="6"/>
      <c r="I2762" s="24">
        <v>44478.482638888898</v>
      </c>
      <c r="J2762" s="6">
        <v>12</v>
      </c>
      <c r="K2762" s="6">
        <v>1</v>
      </c>
      <c r="L2762" s="6" t="str">
        <f>VLOOKUP(G2762,IDs!$Q$3:$R$22,2,0)</f>
        <v>New Delhi</v>
      </c>
      <c r="M2762" s="6">
        <f>VLOOKUP(E2762,IDs!$A$3:$C$161,3,0)</f>
        <v>2</v>
      </c>
      <c r="N2762" s="6" t="str">
        <f>VLOOKUP(M2762,IDs!$F$3:$G$17,2,0)</f>
        <v>Urology Circumcision</v>
      </c>
    </row>
    <row r="2763" spans="1:14" ht="12.75">
      <c r="A2763" s="6" t="s">
        <v>2353</v>
      </c>
      <c r="B2763" s="6">
        <v>47575</v>
      </c>
      <c r="C2763" s="6">
        <v>2</v>
      </c>
      <c r="D2763" s="6"/>
      <c r="E2763" s="6">
        <v>2</v>
      </c>
      <c r="F2763" s="6">
        <v>2</v>
      </c>
      <c r="G2763" s="6">
        <v>1</v>
      </c>
      <c r="H2763" s="6"/>
      <c r="I2763" s="24">
        <v>44478.486111111102</v>
      </c>
      <c r="J2763" s="6">
        <v>2</v>
      </c>
      <c r="K2763" s="6">
        <v>2</v>
      </c>
      <c r="L2763" s="6" t="str">
        <f>VLOOKUP(G2763,IDs!$Q$3:$R$22,2,0)</f>
        <v>New Delhi</v>
      </c>
      <c r="M2763" s="6">
        <f>VLOOKUP(E2763,IDs!$A$3:$C$161,3,0)</f>
        <v>1</v>
      </c>
      <c r="N2763" s="6" t="str">
        <f>VLOOKUP(M2763,IDs!$F$3:$G$17,2,0)</f>
        <v>Proctology</v>
      </c>
    </row>
    <row r="2764" spans="1:14" ht="12.75">
      <c r="A2764" s="6" t="s">
        <v>2354</v>
      </c>
      <c r="B2764" s="6">
        <v>47576</v>
      </c>
      <c r="C2764" s="6">
        <v>1</v>
      </c>
      <c r="D2764" s="6"/>
      <c r="E2764" s="6">
        <v>16</v>
      </c>
      <c r="F2764" s="6">
        <v>31</v>
      </c>
      <c r="G2764" s="6">
        <v>2</v>
      </c>
      <c r="H2764" s="23">
        <v>44480</v>
      </c>
      <c r="I2764" s="24">
        <v>44478.4868055556</v>
      </c>
      <c r="J2764" s="6">
        <v>31</v>
      </c>
      <c r="K2764" s="6">
        <v>1</v>
      </c>
      <c r="L2764" s="6" t="str">
        <f>VLOOKUP(G2764,IDs!$Q$3:$R$22,2,0)</f>
        <v>Bangalore</v>
      </c>
      <c r="M2764" s="6">
        <f>VLOOKUP(E2764,IDs!$A$3:$C$161,3,0)</f>
        <v>3</v>
      </c>
      <c r="N2764" s="6" t="str">
        <f>VLOOKUP(M2764,IDs!$F$3:$G$17,2,0)</f>
        <v>Laproscopy</v>
      </c>
    </row>
    <row r="2765" spans="1:14" ht="12.75">
      <c r="A2765" s="6" t="s">
        <v>2355</v>
      </c>
      <c r="B2765" s="6">
        <v>47577</v>
      </c>
      <c r="C2765" s="6">
        <v>1</v>
      </c>
      <c r="D2765" s="6"/>
      <c r="E2765" s="6">
        <v>2</v>
      </c>
      <c r="F2765" s="6">
        <v>53</v>
      </c>
      <c r="G2765" s="6">
        <v>8</v>
      </c>
      <c r="H2765" s="6"/>
      <c r="I2765" s="24">
        <v>44478.488888888904</v>
      </c>
      <c r="J2765" s="6">
        <v>53</v>
      </c>
      <c r="K2765" s="6">
        <v>1</v>
      </c>
      <c r="L2765" s="6" t="str">
        <f>VLOOKUP(G2765,IDs!$Q$3:$R$22,2,0)</f>
        <v xml:space="preserve">Tertiary </v>
      </c>
      <c r="M2765" s="6">
        <f>VLOOKUP(E2765,IDs!$A$3:$C$161,3,0)</f>
        <v>1</v>
      </c>
      <c r="N2765" s="6" t="str">
        <f>VLOOKUP(M2765,IDs!$F$3:$G$17,2,0)</f>
        <v>Proctology</v>
      </c>
    </row>
    <row r="2766" spans="1:14" ht="12.75">
      <c r="A2766" s="6" t="s">
        <v>2356</v>
      </c>
      <c r="B2766" s="6">
        <v>47578</v>
      </c>
      <c r="C2766" s="6">
        <v>1</v>
      </c>
      <c r="D2766" s="6"/>
      <c r="E2766" s="6">
        <v>14</v>
      </c>
      <c r="F2766" s="6">
        <v>13</v>
      </c>
      <c r="G2766" s="6">
        <v>3</v>
      </c>
      <c r="H2766" s="6"/>
      <c r="I2766" s="24">
        <v>44478.490277777797</v>
      </c>
      <c r="J2766" s="6">
        <v>13</v>
      </c>
      <c r="K2766" s="6">
        <v>1</v>
      </c>
      <c r="L2766" s="6" t="str">
        <f>VLOOKUP(G2766,IDs!$Q$3:$R$22,2,0)</f>
        <v>Mumbai</v>
      </c>
      <c r="M2766" s="6">
        <f>VLOOKUP(E2766,IDs!$A$3:$C$161,3,0)</f>
        <v>6</v>
      </c>
      <c r="N2766" s="6" t="str">
        <f>VLOOKUP(M2766,IDs!$F$3:$G$17,2,0)</f>
        <v>Kidney Stone</v>
      </c>
    </row>
    <row r="2767" spans="1:14" ht="12.75">
      <c r="A2767" s="6" t="s">
        <v>2320</v>
      </c>
      <c r="B2767" s="6">
        <v>47579</v>
      </c>
      <c r="C2767" s="6">
        <v>2</v>
      </c>
      <c r="D2767" s="6"/>
      <c r="E2767" s="6">
        <v>37</v>
      </c>
      <c r="F2767" s="6">
        <v>12</v>
      </c>
      <c r="G2767" s="6">
        <v>2</v>
      </c>
      <c r="H2767" s="6"/>
      <c r="I2767" s="24">
        <v>44478.493055555598</v>
      </c>
      <c r="J2767" s="6">
        <v>12</v>
      </c>
      <c r="K2767" s="6">
        <v>2</v>
      </c>
      <c r="L2767" s="6" t="str">
        <f>VLOOKUP(G2767,IDs!$Q$3:$R$22,2,0)</f>
        <v>Bangalore</v>
      </c>
      <c r="M2767" s="6">
        <f>VLOOKUP(E2767,IDs!$A$3:$C$161,3,0)</f>
        <v>0</v>
      </c>
      <c r="N2767" s="6" t="str">
        <f>VLOOKUP(M2767,IDs!$F$3:$G$17,2,0)</f>
        <v>Not Assigned</v>
      </c>
    </row>
    <row r="2768" spans="1:14" ht="12.75">
      <c r="A2768" s="6" t="s">
        <v>2357</v>
      </c>
      <c r="B2768" s="6">
        <v>47580</v>
      </c>
      <c r="C2768" s="6">
        <v>5</v>
      </c>
      <c r="D2768" s="6" t="s">
        <v>49</v>
      </c>
      <c r="E2768" s="6">
        <v>17</v>
      </c>
      <c r="F2768" s="6">
        <v>13</v>
      </c>
      <c r="G2768" s="6">
        <v>1</v>
      </c>
      <c r="H2768" s="23">
        <v>44551</v>
      </c>
      <c r="I2768" s="24">
        <v>44478.493055555598</v>
      </c>
      <c r="J2768" s="6">
        <v>13</v>
      </c>
      <c r="K2768" s="6">
        <v>5</v>
      </c>
      <c r="L2768" s="6" t="str">
        <f>VLOOKUP(G2768,IDs!$Q$3:$R$22,2,0)</f>
        <v>New Delhi</v>
      </c>
      <c r="M2768" s="6">
        <f>VLOOKUP(E2768,IDs!$A$3:$C$161,3,0)</f>
        <v>7</v>
      </c>
      <c r="N2768" s="6" t="str">
        <f>VLOOKUP(M2768,IDs!$F$3:$G$17,2,0)</f>
        <v>Cosmetic</v>
      </c>
    </row>
    <row r="2769" spans="1:14" ht="12.75">
      <c r="A2769" s="6" t="s">
        <v>2358</v>
      </c>
      <c r="B2769" s="6">
        <v>47581</v>
      </c>
      <c r="C2769" s="6">
        <v>5</v>
      </c>
      <c r="D2769" s="6"/>
      <c r="E2769" s="6">
        <v>17</v>
      </c>
      <c r="F2769" s="6">
        <v>2</v>
      </c>
      <c r="G2769" s="6">
        <v>2</v>
      </c>
      <c r="H2769" s="6"/>
      <c r="I2769" s="24">
        <v>44478.493750000001</v>
      </c>
      <c r="J2769" s="6">
        <v>2</v>
      </c>
      <c r="K2769" s="6">
        <v>5</v>
      </c>
      <c r="L2769" s="6" t="str">
        <f>VLOOKUP(G2769,IDs!$Q$3:$R$22,2,0)</f>
        <v>Bangalore</v>
      </c>
      <c r="M2769" s="6">
        <f>VLOOKUP(E2769,IDs!$A$3:$C$161,3,0)</f>
        <v>7</v>
      </c>
      <c r="N2769" s="6" t="str">
        <f>VLOOKUP(M2769,IDs!$F$3:$G$17,2,0)</f>
        <v>Cosmetic</v>
      </c>
    </row>
    <row r="2770" spans="1:14" ht="12.75">
      <c r="A2770" s="6" t="s">
        <v>2359</v>
      </c>
      <c r="B2770" s="6">
        <v>47583</v>
      </c>
      <c r="C2770" s="6">
        <v>5</v>
      </c>
      <c r="D2770" s="6"/>
      <c r="E2770" s="6">
        <v>17</v>
      </c>
      <c r="F2770" s="6">
        <v>39</v>
      </c>
      <c r="G2770" s="6">
        <v>3</v>
      </c>
      <c r="H2770" s="6"/>
      <c r="I2770" s="24">
        <v>44478.495138888902</v>
      </c>
      <c r="J2770" s="6">
        <v>39</v>
      </c>
      <c r="K2770" s="6">
        <v>5</v>
      </c>
      <c r="L2770" s="6" t="str">
        <f>VLOOKUP(G2770,IDs!$Q$3:$R$22,2,0)</f>
        <v>Mumbai</v>
      </c>
      <c r="M2770" s="6">
        <f>VLOOKUP(E2770,IDs!$A$3:$C$161,3,0)</f>
        <v>7</v>
      </c>
      <c r="N2770" s="6" t="str">
        <f>VLOOKUP(M2770,IDs!$F$3:$G$17,2,0)</f>
        <v>Cosmetic</v>
      </c>
    </row>
    <row r="2771" spans="1:14" ht="12.75">
      <c r="A2771" s="6" t="s">
        <v>2360</v>
      </c>
      <c r="B2771" s="6">
        <v>47584</v>
      </c>
      <c r="C2771" s="6">
        <v>5</v>
      </c>
      <c r="D2771" s="6" t="s">
        <v>49</v>
      </c>
      <c r="E2771" s="6">
        <v>135</v>
      </c>
      <c r="F2771" s="6">
        <v>39</v>
      </c>
      <c r="G2771" s="6">
        <v>1</v>
      </c>
      <c r="H2771" s="6"/>
      <c r="I2771" s="24">
        <v>44478.495833333298</v>
      </c>
      <c r="J2771" s="6">
        <v>39</v>
      </c>
      <c r="K2771" s="6">
        <v>5</v>
      </c>
      <c r="L2771" s="6" t="str">
        <f>VLOOKUP(G2771,IDs!$Q$3:$R$22,2,0)</f>
        <v>New Delhi</v>
      </c>
      <c r="M2771" s="6">
        <f>VLOOKUP(E2771,IDs!$A$3:$C$161,3,0)</f>
        <v>10</v>
      </c>
      <c r="N2771" s="6" t="str">
        <f>VLOOKUP(M2771,IDs!$F$3:$G$17,2,0)</f>
        <v>Dental</v>
      </c>
    </row>
    <row r="2772" spans="1:14" ht="12.75">
      <c r="A2772" s="6" t="s">
        <v>2361</v>
      </c>
      <c r="B2772" s="6">
        <v>47586</v>
      </c>
      <c r="C2772" s="6">
        <v>5</v>
      </c>
      <c r="D2772" s="6"/>
      <c r="E2772" s="6">
        <v>135</v>
      </c>
      <c r="F2772" s="6">
        <v>2</v>
      </c>
      <c r="G2772" s="6">
        <v>1</v>
      </c>
      <c r="H2772" s="6"/>
      <c r="I2772" s="24">
        <v>44478.501388888901</v>
      </c>
      <c r="J2772" s="6">
        <v>2</v>
      </c>
      <c r="K2772" s="6">
        <v>5</v>
      </c>
      <c r="L2772" s="6" t="str">
        <f>VLOOKUP(G2772,IDs!$Q$3:$R$22,2,0)</f>
        <v>New Delhi</v>
      </c>
      <c r="M2772" s="6">
        <f>VLOOKUP(E2772,IDs!$A$3:$C$161,3,0)</f>
        <v>10</v>
      </c>
      <c r="N2772" s="6" t="str">
        <f>VLOOKUP(M2772,IDs!$F$3:$G$17,2,0)</f>
        <v>Dental</v>
      </c>
    </row>
    <row r="2773" spans="1:14" ht="12.75">
      <c r="A2773" s="6" t="s">
        <v>2362</v>
      </c>
      <c r="B2773" s="6">
        <v>47587</v>
      </c>
      <c r="C2773" s="6">
        <v>5</v>
      </c>
      <c r="D2773" s="6"/>
      <c r="E2773" s="6">
        <v>17</v>
      </c>
      <c r="F2773" s="6">
        <v>13</v>
      </c>
      <c r="G2773" s="6">
        <v>8</v>
      </c>
      <c r="H2773" s="6"/>
      <c r="I2773" s="24">
        <v>44478.505555555603</v>
      </c>
      <c r="J2773" s="6">
        <v>13</v>
      </c>
      <c r="K2773" s="6">
        <v>5</v>
      </c>
      <c r="L2773" s="6" t="str">
        <f>VLOOKUP(G2773,IDs!$Q$3:$R$22,2,0)</f>
        <v xml:space="preserve">Tertiary </v>
      </c>
      <c r="M2773" s="6">
        <f>VLOOKUP(E2773,IDs!$A$3:$C$161,3,0)</f>
        <v>7</v>
      </c>
      <c r="N2773" s="6" t="str">
        <f>VLOOKUP(M2773,IDs!$F$3:$G$17,2,0)</f>
        <v>Cosmetic</v>
      </c>
    </row>
    <row r="2774" spans="1:14" ht="12.75">
      <c r="A2774" s="6" t="s">
        <v>1972</v>
      </c>
      <c r="B2774" s="6">
        <v>47588</v>
      </c>
      <c r="C2774" s="6">
        <v>2</v>
      </c>
      <c r="D2774" s="6"/>
      <c r="E2774" s="6">
        <v>14</v>
      </c>
      <c r="F2774" s="6">
        <v>13</v>
      </c>
      <c r="G2774" s="6">
        <v>1</v>
      </c>
      <c r="H2774" s="24">
        <v>44478</v>
      </c>
      <c r="I2774" s="24">
        <v>44478.506249999999</v>
      </c>
      <c r="J2774" s="6">
        <v>13</v>
      </c>
      <c r="K2774" s="6">
        <v>2</v>
      </c>
      <c r="L2774" s="6" t="str">
        <f>VLOOKUP(G2774,IDs!$Q$3:$R$22,2,0)</f>
        <v>New Delhi</v>
      </c>
      <c r="M2774" s="6">
        <f>VLOOKUP(E2774,IDs!$A$3:$C$161,3,0)</f>
        <v>6</v>
      </c>
      <c r="N2774" s="6" t="str">
        <f>VLOOKUP(M2774,IDs!$F$3:$G$17,2,0)</f>
        <v>Kidney Stone</v>
      </c>
    </row>
    <row r="2775" spans="1:14" ht="12.75">
      <c r="A2775" s="6" t="s">
        <v>2363</v>
      </c>
      <c r="B2775" s="6">
        <v>47589</v>
      </c>
      <c r="C2775" s="6">
        <v>1</v>
      </c>
      <c r="D2775" s="6"/>
      <c r="E2775" s="6">
        <v>39</v>
      </c>
      <c r="F2775" s="6">
        <v>2</v>
      </c>
      <c r="G2775" s="6">
        <v>2</v>
      </c>
      <c r="H2775" s="24">
        <v>44566</v>
      </c>
      <c r="I2775" s="24">
        <v>44478.506944444402</v>
      </c>
      <c r="J2775" s="6">
        <v>2</v>
      </c>
      <c r="K2775" s="6">
        <v>1</v>
      </c>
      <c r="L2775" s="6" t="str">
        <f>VLOOKUP(G2775,IDs!$Q$3:$R$22,2,0)</f>
        <v>Bangalore</v>
      </c>
      <c r="M2775" s="6">
        <f>VLOOKUP(E2775,IDs!$A$3:$C$161,3,0)</f>
        <v>2</v>
      </c>
      <c r="N2775" s="6" t="str">
        <f>VLOOKUP(M2775,IDs!$F$3:$G$17,2,0)</f>
        <v>Urology Circumcision</v>
      </c>
    </row>
    <row r="2776" spans="1:14" ht="12.75">
      <c r="A2776" s="6" t="s">
        <v>2364</v>
      </c>
      <c r="B2776" s="6">
        <v>47590</v>
      </c>
      <c r="C2776" s="6">
        <v>1</v>
      </c>
      <c r="D2776" s="6"/>
      <c r="E2776" s="6">
        <v>57</v>
      </c>
      <c r="F2776" s="6">
        <v>2</v>
      </c>
      <c r="G2776" s="6">
        <v>8</v>
      </c>
      <c r="H2776" s="6"/>
      <c r="I2776" s="24">
        <v>44478.507638888899</v>
      </c>
      <c r="J2776" s="6">
        <v>2</v>
      </c>
      <c r="K2776" s="6">
        <v>1</v>
      </c>
      <c r="L2776" s="6" t="str">
        <f>VLOOKUP(G2776,IDs!$Q$3:$R$22,2,0)</f>
        <v xml:space="preserve">Tertiary </v>
      </c>
      <c r="M2776" s="6">
        <f>VLOOKUP(E2776,IDs!$A$3:$C$161,3,0)</f>
        <v>0</v>
      </c>
      <c r="N2776" s="6" t="str">
        <f>VLOOKUP(M2776,IDs!$F$3:$G$17,2,0)</f>
        <v>Not Assigned</v>
      </c>
    </row>
    <row r="2777" spans="1:14" ht="12.75">
      <c r="A2777" s="6" t="s">
        <v>2365</v>
      </c>
      <c r="B2777" s="6">
        <v>47591</v>
      </c>
      <c r="C2777" s="6">
        <v>5</v>
      </c>
      <c r="D2777" s="6"/>
      <c r="E2777" s="6">
        <v>17</v>
      </c>
      <c r="F2777" s="6">
        <v>2</v>
      </c>
      <c r="G2777" s="6">
        <v>3</v>
      </c>
      <c r="H2777" s="6"/>
      <c r="I2777" s="24">
        <v>44478.5090277778</v>
      </c>
      <c r="J2777" s="6">
        <v>2</v>
      </c>
      <c r="K2777" s="6">
        <v>5</v>
      </c>
      <c r="L2777" s="6" t="str">
        <f>VLOOKUP(G2777,IDs!$Q$3:$R$22,2,0)</f>
        <v>Mumbai</v>
      </c>
      <c r="M2777" s="6">
        <f>VLOOKUP(E2777,IDs!$A$3:$C$161,3,0)</f>
        <v>7</v>
      </c>
      <c r="N2777" s="6" t="str">
        <f>VLOOKUP(M2777,IDs!$F$3:$G$17,2,0)</f>
        <v>Cosmetic</v>
      </c>
    </row>
    <row r="2778" spans="1:14" ht="12.75">
      <c r="A2778" s="6" t="s">
        <v>300</v>
      </c>
      <c r="B2778" s="6">
        <v>47592</v>
      </c>
      <c r="C2778" s="6">
        <v>5</v>
      </c>
      <c r="D2778" s="6"/>
      <c r="E2778" s="6">
        <v>17</v>
      </c>
      <c r="F2778" s="6">
        <v>2</v>
      </c>
      <c r="G2778" s="6">
        <v>1</v>
      </c>
      <c r="H2778" s="6"/>
      <c r="I2778" s="24">
        <v>44478.509722222203</v>
      </c>
      <c r="J2778" s="6">
        <v>2</v>
      </c>
      <c r="K2778" s="6">
        <v>5</v>
      </c>
      <c r="L2778" s="6" t="str">
        <f>VLOOKUP(G2778,IDs!$Q$3:$R$22,2,0)</f>
        <v>New Delhi</v>
      </c>
      <c r="M2778" s="6">
        <f>VLOOKUP(E2778,IDs!$A$3:$C$161,3,0)</f>
        <v>7</v>
      </c>
      <c r="N2778" s="6" t="str">
        <f>VLOOKUP(M2778,IDs!$F$3:$G$17,2,0)</f>
        <v>Cosmetic</v>
      </c>
    </row>
    <row r="2779" spans="1:14" ht="12.75">
      <c r="A2779" s="6" t="s">
        <v>2350</v>
      </c>
      <c r="B2779" s="6">
        <v>47593</v>
      </c>
      <c r="C2779" s="6">
        <v>2</v>
      </c>
      <c r="D2779" s="6"/>
      <c r="E2779" s="6">
        <v>37</v>
      </c>
      <c r="F2779" s="6">
        <v>12</v>
      </c>
      <c r="G2779" s="6">
        <v>8</v>
      </c>
      <c r="H2779" s="6"/>
      <c r="I2779" s="24">
        <v>44478.510416666701</v>
      </c>
      <c r="J2779" s="6">
        <v>12</v>
      </c>
      <c r="K2779" s="6">
        <v>2</v>
      </c>
      <c r="L2779" s="6" t="str">
        <f>VLOOKUP(G2779,IDs!$Q$3:$R$22,2,0)</f>
        <v xml:space="preserve">Tertiary </v>
      </c>
      <c r="M2779" s="6">
        <f>VLOOKUP(E2779,IDs!$A$3:$C$161,3,0)</f>
        <v>0</v>
      </c>
      <c r="N2779" s="6" t="str">
        <f>VLOOKUP(M2779,IDs!$F$3:$G$17,2,0)</f>
        <v>Not Assigned</v>
      </c>
    </row>
    <row r="2780" spans="1:14" ht="12.75">
      <c r="A2780" s="6" t="s">
        <v>2366</v>
      </c>
      <c r="B2780" s="6">
        <v>47594</v>
      </c>
      <c r="C2780" s="6">
        <v>2</v>
      </c>
      <c r="D2780" s="6" t="s">
        <v>54</v>
      </c>
      <c r="E2780" s="6">
        <v>71</v>
      </c>
      <c r="F2780" s="6">
        <v>52</v>
      </c>
      <c r="G2780" s="6">
        <v>3</v>
      </c>
      <c r="H2780" s="24">
        <v>44716</v>
      </c>
      <c r="I2780" s="24">
        <v>44478.513888888898</v>
      </c>
      <c r="J2780" s="6">
        <v>52</v>
      </c>
      <c r="K2780" s="6">
        <v>2</v>
      </c>
      <c r="L2780" s="6" t="str">
        <f>VLOOKUP(G2780,IDs!$Q$3:$R$22,2,0)</f>
        <v>Mumbai</v>
      </c>
      <c r="M2780" s="6">
        <f>VLOOKUP(E2780,IDs!$A$3:$C$161,3,0)</f>
        <v>3</v>
      </c>
      <c r="N2780" s="6" t="str">
        <f>VLOOKUP(M2780,IDs!$F$3:$G$17,2,0)</f>
        <v>Laproscopy</v>
      </c>
    </row>
    <row r="2781" spans="1:14" ht="12.75">
      <c r="A2781" s="6" t="s">
        <v>2367</v>
      </c>
      <c r="B2781" s="6">
        <v>47595</v>
      </c>
      <c r="C2781" s="6">
        <v>2</v>
      </c>
      <c r="D2781" s="6"/>
      <c r="E2781" s="6">
        <v>37</v>
      </c>
      <c r="F2781" s="6">
        <v>39</v>
      </c>
      <c r="G2781" s="6">
        <v>2</v>
      </c>
      <c r="H2781" s="23">
        <v>44480</v>
      </c>
      <c r="I2781" s="24">
        <v>44478.513888888898</v>
      </c>
      <c r="J2781" s="6">
        <v>39</v>
      </c>
      <c r="K2781" s="6">
        <v>2</v>
      </c>
      <c r="L2781" s="6" t="str">
        <f>VLOOKUP(G2781,IDs!$Q$3:$R$22,2,0)</f>
        <v>Bangalore</v>
      </c>
      <c r="M2781" s="6">
        <f>VLOOKUP(E2781,IDs!$A$3:$C$161,3,0)</f>
        <v>0</v>
      </c>
      <c r="N2781" s="6" t="str">
        <f>VLOOKUP(M2781,IDs!$F$3:$G$17,2,0)</f>
        <v>Not Assigned</v>
      </c>
    </row>
    <row r="2782" spans="1:14" ht="12.75">
      <c r="A2782" s="6" t="s">
        <v>2368</v>
      </c>
      <c r="B2782" s="6">
        <v>47596</v>
      </c>
      <c r="C2782" s="6">
        <v>5</v>
      </c>
      <c r="D2782" s="6" t="s">
        <v>49</v>
      </c>
      <c r="E2782" s="6">
        <v>135</v>
      </c>
      <c r="F2782" s="6">
        <v>35</v>
      </c>
      <c r="G2782" s="6">
        <v>1</v>
      </c>
      <c r="H2782" s="6"/>
      <c r="I2782" s="24">
        <v>44478.514583333301</v>
      </c>
      <c r="J2782" s="6">
        <v>35</v>
      </c>
      <c r="K2782" s="6">
        <v>5</v>
      </c>
      <c r="L2782" s="6" t="str">
        <f>VLOOKUP(G2782,IDs!$Q$3:$R$22,2,0)</f>
        <v>New Delhi</v>
      </c>
      <c r="M2782" s="6">
        <f>VLOOKUP(E2782,IDs!$A$3:$C$161,3,0)</f>
        <v>10</v>
      </c>
      <c r="N2782" s="6" t="str">
        <f>VLOOKUP(M2782,IDs!$F$3:$G$17,2,0)</f>
        <v>Dental</v>
      </c>
    </row>
    <row r="2783" spans="1:14" ht="12.75">
      <c r="A2783" s="6" t="s">
        <v>2369</v>
      </c>
      <c r="B2783" s="6">
        <v>47597</v>
      </c>
      <c r="C2783" s="6">
        <v>5</v>
      </c>
      <c r="D2783" s="6"/>
      <c r="E2783" s="6">
        <v>17</v>
      </c>
      <c r="F2783" s="6">
        <v>2</v>
      </c>
      <c r="G2783" s="6">
        <v>1</v>
      </c>
      <c r="H2783" s="6"/>
      <c r="I2783" s="24">
        <v>44478.514583333301</v>
      </c>
      <c r="J2783" s="6">
        <v>2</v>
      </c>
      <c r="K2783" s="6">
        <v>5</v>
      </c>
      <c r="L2783" s="6" t="str">
        <f>VLOOKUP(G2783,IDs!$Q$3:$R$22,2,0)</f>
        <v>New Delhi</v>
      </c>
      <c r="M2783" s="6">
        <f>VLOOKUP(E2783,IDs!$A$3:$C$161,3,0)</f>
        <v>7</v>
      </c>
      <c r="N2783" s="6" t="str">
        <f>VLOOKUP(M2783,IDs!$F$3:$G$17,2,0)</f>
        <v>Cosmetic</v>
      </c>
    </row>
    <row r="2784" spans="1:14" ht="12.75">
      <c r="A2784" s="6" t="s">
        <v>2370</v>
      </c>
      <c r="B2784" s="6">
        <v>47598</v>
      </c>
      <c r="C2784" s="6">
        <v>2</v>
      </c>
      <c r="D2784" s="6"/>
      <c r="E2784" s="6">
        <v>37</v>
      </c>
      <c r="F2784" s="6">
        <v>13</v>
      </c>
      <c r="G2784" s="6">
        <v>3</v>
      </c>
      <c r="H2784" s="6"/>
      <c r="I2784" s="24">
        <v>44478.517361111102</v>
      </c>
      <c r="J2784" s="6">
        <v>13</v>
      </c>
      <c r="K2784" s="6">
        <v>2</v>
      </c>
      <c r="L2784" s="6" t="str">
        <f>VLOOKUP(G2784,IDs!$Q$3:$R$22,2,0)</f>
        <v>Mumbai</v>
      </c>
      <c r="M2784" s="6">
        <f>VLOOKUP(E2784,IDs!$A$3:$C$161,3,0)</f>
        <v>0</v>
      </c>
      <c r="N2784" s="6" t="str">
        <f>VLOOKUP(M2784,IDs!$F$3:$G$17,2,0)</f>
        <v>Not Assigned</v>
      </c>
    </row>
    <row r="2785" spans="1:14" ht="12.75">
      <c r="A2785" s="6" t="s">
        <v>2371</v>
      </c>
      <c r="B2785" s="6">
        <v>47599</v>
      </c>
      <c r="C2785" s="6">
        <v>5</v>
      </c>
      <c r="D2785" s="6"/>
      <c r="E2785" s="6">
        <v>17</v>
      </c>
      <c r="F2785" s="6">
        <v>2</v>
      </c>
      <c r="G2785" s="6">
        <v>1</v>
      </c>
      <c r="H2785" s="6"/>
      <c r="I2785" s="24">
        <v>44478.519444444399</v>
      </c>
      <c r="J2785" s="6">
        <v>2</v>
      </c>
      <c r="K2785" s="6">
        <v>5</v>
      </c>
      <c r="L2785" s="6" t="str">
        <f>VLOOKUP(G2785,IDs!$Q$3:$R$22,2,0)</f>
        <v>New Delhi</v>
      </c>
      <c r="M2785" s="6">
        <f>VLOOKUP(E2785,IDs!$A$3:$C$161,3,0)</f>
        <v>7</v>
      </c>
      <c r="N2785" s="6" t="str">
        <f>VLOOKUP(M2785,IDs!$F$3:$G$17,2,0)</f>
        <v>Cosmetic</v>
      </c>
    </row>
    <row r="2786" spans="1:14" ht="12.75">
      <c r="A2786" s="6" t="s">
        <v>2372</v>
      </c>
      <c r="B2786" s="6">
        <v>47600</v>
      </c>
      <c r="C2786" s="6">
        <v>2</v>
      </c>
      <c r="D2786" s="6" t="s">
        <v>49</v>
      </c>
      <c r="E2786" s="6">
        <v>57</v>
      </c>
      <c r="F2786" s="6">
        <v>18</v>
      </c>
      <c r="G2786" s="6">
        <v>2</v>
      </c>
      <c r="H2786" s="6"/>
      <c r="I2786" s="24">
        <v>44478.520833333299</v>
      </c>
      <c r="J2786" s="6">
        <v>18</v>
      </c>
      <c r="K2786" s="6">
        <v>2</v>
      </c>
      <c r="L2786" s="6" t="str">
        <f>VLOOKUP(G2786,IDs!$Q$3:$R$22,2,0)</f>
        <v>Bangalore</v>
      </c>
      <c r="M2786" s="6">
        <f>VLOOKUP(E2786,IDs!$A$3:$C$161,3,0)</f>
        <v>0</v>
      </c>
      <c r="N2786" s="6" t="str">
        <f>VLOOKUP(M2786,IDs!$F$3:$G$17,2,0)</f>
        <v>Not Assigned</v>
      </c>
    </row>
    <row r="2787" spans="1:14" ht="12.75">
      <c r="A2787" s="6" t="s">
        <v>2373</v>
      </c>
      <c r="B2787" s="6">
        <v>47601</v>
      </c>
      <c r="C2787" s="6">
        <v>2</v>
      </c>
      <c r="D2787" s="6"/>
      <c r="E2787" s="6">
        <v>37</v>
      </c>
      <c r="F2787" s="6">
        <v>4</v>
      </c>
      <c r="G2787" s="6">
        <v>3</v>
      </c>
      <c r="H2787" s="24">
        <v>44726</v>
      </c>
      <c r="I2787" s="24">
        <v>44478.520833333299</v>
      </c>
      <c r="J2787" s="6">
        <v>4</v>
      </c>
      <c r="K2787" s="6">
        <v>2</v>
      </c>
      <c r="L2787" s="6" t="str">
        <f>VLOOKUP(G2787,IDs!$Q$3:$R$22,2,0)</f>
        <v>Mumbai</v>
      </c>
      <c r="M2787" s="6">
        <f>VLOOKUP(E2787,IDs!$A$3:$C$161,3,0)</f>
        <v>0</v>
      </c>
      <c r="N2787" s="6" t="str">
        <f>VLOOKUP(M2787,IDs!$F$3:$G$17,2,0)</f>
        <v>Not Assigned</v>
      </c>
    </row>
    <row r="2788" spans="1:14" ht="12.75">
      <c r="A2788" s="6" t="s">
        <v>2374</v>
      </c>
      <c r="B2788" s="6">
        <v>47602</v>
      </c>
      <c r="C2788" s="6">
        <v>5</v>
      </c>
      <c r="D2788" s="6" t="s">
        <v>49</v>
      </c>
      <c r="E2788" s="6">
        <v>135</v>
      </c>
      <c r="F2788" s="6">
        <v>13</v>
      </c>
      <c r="G2788" s="6">
        <v>1</v>
      </c>
      <c r="H2788" s="6"/>
      <c r="I2788" s="24">
        <v>44478.5222222222</v>
      </c>
      <c r="J2788" s="6">
        <v>13</v>
      </c>
      <c r="K2788" s="6">
        <v>5</v>
      </c>
      <c r="L2788" s="6" t="str">
        <f>VLOOKUP(G2788,IDs!$Q$3:$R$22,2,0)</f>
        <v>New Delhi</v>
      </c>
      <c r="M2788" s="6">
        <f>VLOOKUP(E2788,IDs!$A$3:$C$161,3,0)</f>
        <v>10</v>
      </c>
      <c r="N2788" s="6" t="str">
        <f>VLOOKUP(M2788,IDs!$F$3:$G$17,2,0)</f>
        <v>Dental</v>
      </c>
    </row>
    <row r="2789" spans="1:14" ht="12.75">
      <c r="A2789" s="6" t="s">
        <v>2375</v>
      </c>
      <c r="B2789" s="6">
        <v>47603</v>
      </c>
      <c r="C2789" s="6">
        <v>2</v>
      </c>
      <c r="D2789" s="6"/>
      <c r="E2789" s="6">
        <v>37</v>
      </c>
      <c r="F2789" s="6">
        <v>12</v>
      </c>
      <c r="G2789" s="6">
        <v>2</v>
      </c>
      <c r="H2789" s="6"/>
      <c r="I2789" s="24">
        <v>44478.524305555598</v>
      </c>
      <c r="J2789" s="6">
        <v>12</v>
      </c>
      <c r="K2789" s="6">
        <v>2</v>
      </c>
      <c r="L2789" s="6" t="str">
        <f>VLOOKUP(G2789,IDs!$Q$3:$R$22,2,0)</f>
        <v>Bangalore</v>
      </c>
      <c r="M2789" s="6">
        <f>VLOOKUP(E2789,IDs!$A$3:$C$161,3,0)</f>
        <v>0</v>
      </c>
      <c r="N2789" s="6" t="str">
        <f>VLOOKUP(M2789,IDs!$F$3:$G$17,2,0)</f>
        <v>Not Assigned</v>
      </c>
    </row>
    <row r="2790" spans="1:14" ht="12.75">
      <c r="A2790" s="6" t="s">
        <v>2376</v>
      </c>
      <c r="B2790" s="6">
        <v>47604</v>
      </c>
      <c r="C2790" s="6">
        <v>1</v>
      </c>
      <c r="D2790" s="6"/>
      <c r="E2790" s="6">
        <v>2</v>
      </c>
      <c r="F2790" s="6">
        <v>13</v>
      </c>
      <c r="G2790" s="6">
        <v>2</v>
      </c>
      <c r="H2790" s="6"/>
      <c r="I2790" s="24">
        <v>44478.526388888902</v>
      </c>
      <c r="J2790" s="6">
        <v>13</v>
      </c>
      <c r="K2790" s="6">
        <v>1</v>
      </c>
      <c r="L2790" s="6" t="str">
        <f>VLOOKUP(G2790,IDs!$Q$3:$R$22,2,0)</f>
        <v>Bangalore</v>
      </c>
      <c r="M2790" s="6">
        <f>VLOOKUP(E2790,IDs!$A$3:$C$161,3,0)</f>
        <v>1</v>
      </c>
      <c r="N2790" s="6" t="str">
        <f>VLOOKUP(M2790,IDs!$F$3:$G$17,2,0)</f>
        <v>Proctology</v>
      </c>
    </row>
    <row r="2791" spans="1:14" ht="12.75">
      <c r="A2791" s="6" t="s">
        <v>2377</v>
      </c>
      <c r="B2791" s="6">
        <v>47605</v>
      </c>
      <c r="C2791" s="6">
        <v>2</v>
      </c>
      <c r="D2791" s="6" t="s">
        <v>49</v>
      </c>
      <c r="E2791" s="6">
        <v>24</v>
      </c>
      <c r="F2791" s="6">
        <v>13</v>
      </c>
      <c r="G2791" s="6">
        <v>1</v>
      </c>
      <c r="H2791" s="6"/>
      <c r="I2791" s="24">
        <v>44478.527777777803</v>
      </c>
      <c r="J2791" s="6">
        <v>13</v>
      </c>
      <c r="K2791" s="6">
        <v>2</v>
      </c>
      <c r="L2791" s="6" t="str">
        <f>VLOOKUP(G2791,IDs!$Q$3:$R$22,2,0)</f>
        <v>New Delhi</v>
      </c>
      <c r="M2791" s="6">
        <f>VLOOKUP(E2791,IDs!$A$3:$C$161,3,0)</f>
        <v>1</v>
      </c>
      <c r="N2791" s="6" t="str">
        <f>VLOOKUP(M2791,IDs!$F$3:$G$17,2,0)</f>
        <v>Proctology</v>
      </c>
    </row>
    <row r="2792" spans="1:14" ht="12.75">
      <c r="A2792" s="6" t="s">
        <v>2378</v>
      </c>
      <c r="B2792" s="6">
        <v>47606</v>
      </c>
      <c r="C2792" s="6">
        <v>1</v>
      </c>
      <c r="D2792" s="6" t="s">
        <v>54</v>
      </c>
      <c r="E2792" s="6">
        <v>2</v>
      </c>
      <c r="F2792" s="6">
        <v>13</v>
      </c>
      <c r="G2792" s="6">
        <v>6</v>
      </c>
      <c r="H2792" s="24">
        <v>44716</v>
      </c>
      <c r="I2792" s="24">
        <v>44478.531944444403</v>
      </c>
      <c r="J2792" s="6">
        <v>13</v>
      </c>
      <c r="K2792" s="6">
        <v>1</v>
      </c>
      <c r="L2792" s="6" t="str">
        <f>VLOOKUP(G2792,IDs!$Q$3:$R$22,2,0)</f>
        <v>Pune</v>
      </c>
      <c r="M2792" s="6">
        <f>VLOOKUP(E2792,IDs!$A$3:$C$161,3,0)</f>
        <v>1</v>
      </c>
      <c r="N2792" s="6" t="str">
        <f>VLOOKUP(M2792,IDs!$F$3:$G$17,2,0)</f>
        <v>Proctology</v>
      </c>
    </row>
    <row r="2793" spans="1:14" ht="12.75">
      <c r="A2793" s="6" t="s">
        <v>2379</v>
      </c>
      <c r="B2793" s="6">
        <v>47607</v>
      </c>
      <c r="C2793" s="6">
        <v>8</v>
      </c>
      <c r="D2793" s="6" t="s">
        <v>49</v>
      </c>
      <c r="E2793" s="6">
        <v>2</v>
      </c>
      <c r="F2793" s="6">
        <v>4</v>
      </c>
      <c r="G2793" s="6">
        <v>8</v>
      </c>
      <c r="H2793" s="24">
        <v>44791</v>
      </c>
      <c r="I2793" s="24">
        <v>44478.534722222197</v>
      </c>
      <c r="J2793" s="6">
        <v>4</v>
      </c>
      <c r="K2793" s="6">
        <v>8</v>
      </c>
      <c r="L2793" s="6" t="str">
        <f>VLOOKUP(G2793,IDs!$Q$3:$R$22,2,0)</f>
        <v xml:space="preserve">Tertiary </v>
      </c>
      <c r="M2793" s="6">
        <f>VLOOKUP(E2793,IDs!$A$3:$C$161,3,0)</f>
        <v>1</v>
      </c>
      <c r="N2793" s="6" t="str">
        <f>VLOOKUP(M2793,IDs!$F$3:$G$17,2,0)</f>
        <v>Proctology</v>
      </c>
    </row>
    <row r="2794" spans="1:14" ht="12.75">
      <c r="A2794" s="6" t="s">
        <v>2380</v>
      </c>
      <c r="B2794" s="6">
        <v>47608</v>
      </c>
      <c r="C2794" s="6">
        <v>8</v>
      </c>
      <c r="D2794" s="6"/>
      <c r="E2794" s="6">
        <v>2</v>
      </c>
      <c r="F2794" s="6">
        <v>31</v>
      </c>
      <c r="G2794" s="6">
        <v>1</v>
      </c>
      <c r="H2794" s="6"/>
      <c r="I2794" s="24">
        <v>44478.535416666702</v>
      </c>
      <c r="J2794" s="6">
        <v>31</v>
      </c>
      <c r="K2794" s="6">
        <v>8</v>
      </c>
      <c r="L2794" s="6" t="str">
        <f>VLOOKUP(G2794,IDs!$Q$3:$R$22,2,0)</f>
        <v>New Delhi</v>
      </c>
      <c r="M2794" s="6">
        <f>VLOOKUP(E2794,IDs!$A$3:$C$161,3,0)</f>
        <v>1</v>
      </c>
      <c r="N2794" s="6" t="str">
        <f>VLOOKUP(M2794,IDs!$F$3:$G$17,2,0)</f>
        <v>Proctology</v>
      </c>
    </row>
    <row r="2795" spans="1:14" ht="12.75">
      <c r="A2795" s="6" t="s">
        <v>2381</v>
      </c>
      <c r="B2795" s="6">
        <v>47609</v>
      </c>
      <c r="C2795" s="6">
        <v>8</v>
      </c>
      <c r="D2795" s="6"/>
      <c r="E2795" s="6">
        <v>20</v>
      </c>
      <c r="F2795" s="6">
        <v>2</v>
      </c>
      <c r="G2795" s="6">
        <v>1</v>
      </c>
      <c r="H2795" s="6"/>
      <c r="I2795" s="24">
        <v>44478.536111111098</v>
      </c>
      <c r="J2795" s="6">
        <v>2</v>
      </c>
      <c r="K2795" s="6">
        <v>8</v>
      </c>
      <c r="L2795" s="6" t="str">
        <f>VLOOKUP(G2795,IDs!$Q$3:$R$22,2,0)</f>
        <v>New Delhi</v>
      </c>
      <c r="M2795" s="6">
        <f>VLOOKUP(E2795,IDs!$A$3:$C$161,3,0)</f>
        <v>1</v>
      </c>
      <c r="N2795" s="6" t="str">
        <f>VLOOKUP(M2795,IDs!$F$3:$G$17,2,0)</f>
        <v>Proctology</v>
      </c>
    </row>
    <row r="2796" spans="1:14" ht="12.75">
      <c r="A2796" s="6" t="s">
        <v>2382</v>
      </c>
      <c r="B2796" s="6">
        <v>47610</v>
      </c>
      <c r="C2796" s="6">
        <v>5</v>
      </c>
      <c r="D2796" s="6"/>
      <c r="E2796" s="6">
        <v>17</v>
      </c>
      <c r="F2796" s="6">
        <v>2</v>
      </c>
      <c r="G2796" s="6">
        <v>2</v>
      </c>
      <c r="H2796" s="6"/>
      <c r="I2796" s="24">
        <v>44478.543055555601</v>
      </c>
      <c r="J2796" s="6">
        <v>2</v>
      </c>
      <c r="K2796" s="6">
        <v>5</v>
      </c>
      <c r="L2796" s="6" t="str">
        <f>VLOOKUP(G2796,IDs!$Q$3:$R$22,2,0)</f>
        <v>Bangalore</v>
      </c>
      <c r="M2796" s="6">
        <f>VLOOKUP(E2796,IDs!$A$3:$C$161,3,0)</f>
        <v>7</v>
      </c>
      <c r="N2796" s="6" t="str">
        <f>VLOOKUP(M2796,IDs!$F$3:$G$17,2,0)</f>
        <v>Cosmetic</v>
      </c>
    </row>
    <row r="2797" spans="1:14" ht="12.75">
      <c r="A2797" s="6" t="s">
        <v>2383</v>
      </c>
      <c r="B2797" s="6">
        <v>47611</v>
      </c>
      <c r="C2797" s="6">
        <v>1</v>
      </c>
      <c r="D2797" s="6"/>
      <c r="E2797" s="6">
        <v>17</v>
      </c>
      <c r="F2797" s="6">
        <v>39</v>
      </c>
      <c r="G2797" s="6">
        <v>2</v>
      </c>
      <c r="H2797" s="23">
        <v>44553</v>
      </c>
      <c r="I2797" s="24">
        <v>44478.543749999997</v>
      </c>
      <c r="J2797" s="6">
        <v>39</v>
      </c>
      <c r="K2797" s="6">
        <v>1</v>
      </c>
      <c r="L2797" s="6" t="str">
        <f>VLOOKUP(G2797,IDs!$Q$3:$R$22,2,0)</f>
        <v>Bangalore</v>
      </c>
      <c r="M2797" s="6">
        <f>VLOOKUP(E2797,IDs!$A$3:$C$161,3,0)</f>
        <v>7</v>
      </c>
      <c r="N2797" s="6" t="str">
        <f>VLOOKUP(M2797,IDs!$F$3:$G$17,2,0)</f>
        <v>Cosmetic</v>
      </c>
    </row>
    <row r="2798" spans="1:14" ht="12.75">
      <c r="A2798" s="6" t="s">
        <v>1799</v>
      </c>
      <c r="B2798" s="6">
        <v>47612</v>
      </c>
      <c r="C2798" s="6">
        <v>2</v>
      </c>
      <c r="D2798" s="6"/>
      <c r="E2798" s="6">
        <v>37</v>
      </c>
      <c r="F2798" s="6">
        <v>13</v>
      </c>
      <c r="G2798" s="6">
        <v>2</v>
      </c>
      <c r="H2798" s="6"/>
      <c r="I2798" s="24">
        <v>44478.552083333299</v>
      </c>
      <c r="J2798" s="6">
        <v>13</v>
      </c>
      <c r="K2798" s="6">
        <v>2</v>
      </c>
      <c r="L2798" s="6" t="str">
        <f>VLOOKUP(G2798,IDs!$Q$3:$R$22,2,0)</f>
        <v>Bangalore</v>
      </c>
      <c r="M2798" s="6">
        <f>VLOOKUP(E2798,IDs!$A$3:$C$161,3,0)</f>
        <v>0</v>
      </c>
      <c r="N2798" s="6" t="str">
        <f>VLOOKUP(M2798,IDs!$F$3:$G$17,2,0)</f>
        <v>Not Assigned</v>
      </c>
    </row>
    <row r="2799" spans="1:14" ht="12.75">
      <c r="A2799" s="6" t="s">
        <v>2384</v>
      </c>
      <c r="B2799" s="6">
        <v>47613</v>
      </c>
      <c r="C2799" s="6">
        <v>1</v>
      </c>
      <c r="D2799" s="6" t="s">
        <v>63</v>
      </c>
      <c r="E2799" s="6">
        <v>39</v>
      </c>
      <c r="F2799" s="6">
        <v>34</v>
      </c>
      <c r="G2799" s="6">
        <v>4</v>
      </c>
      <c r="H2799" s="23">
        <v>44548</v>
      </c>
      <c r="I2799" s="24">
        <v>44478.552777777797</v>
      </c>
      <c r="J2799" s="6">
        <v>34</v>
      </c>
      <c r="K2799" s="6">
        <v>1</v>
      </c>
      <c r="L2799" s="6" t="str">
        <f>VLOOKUP(G2799,IDs!$Q$3:$R$22,2,0)</f>
        <v>Hyderabad</v>
      </c>
      <c r="M2799" s="6">
        <f>VLOOKUP(E2799,IDs!$A$3:$C$161,3,0)</f>
        <v>2</v>
      </c>
      <c r="N2799" s="6" t="str">
        <f>VLOOKUP(M2799,IDs!$F$3:$G$17,2,0)</f>
        <v>Urology Circumcision</v>
      </c>
    </row>
    <row r="2800" spans="1:14" ht="12.75">
      <c r="A2800" s="6" t="s">
        <v>2385</v>
      </c>
      <c r="B2800" s="6">
        <v>47614</v>
      </c>
      <c r="C2800" s="6">
        <v>1</v>
      </c>
      <c r="D2800" s="6"/>
      <c r="E2800" s="6">
        <v>15</v>
      </c>
      <c r="F2800" s="6">
        <v>11</v>
      </c>
      <c r="G2800" s="6">
        <v>1</v>
      </c>
      <c r="H2800" s="6"/>
      <c r="I2800" s="24">
        <v>44478.555555555598</v>
      </c>
      <c r="J2800" s="6">
        <v>11</v>
      </c>
      <c r="K2800" s="6">
        <v>1</v>
      </c>
      <c r="L2800" s="6" t="str">
        <f>VLOOKUP(G2800,IDs!$Q$3:$R$22,2,0)</f>
        <v>New Delhi</v>
      </c>
      <c r="M2800" s="6">
        <f>VLOOKUP(E2800,IDs!$A$3:$C$161,3,0)</f>
        <v>3</v>
      </c>
      <c r="N2800" s="6" t="str">
        <f>VLOOKUP(M2800,IDs!$F$3:$G$17,2,0)</f>
        <v>Laproscopy</v>
      </c>
    </row>
    <row r="2801" spans="1:14" ht="12.75">
      <c r="A2801" s="6" t="s">
        <v>2386</v>
      </c>
      <c r="B2801" s="6">
        <v>47615</v>
      </c>
      <c r="C2801" s="6">
        <v>2</v>
      </c>
      <c r="D2801" s="6"/>
      <c r="E2801" s="6">
        <v>37</v>
      </c>
      <c r="F2801" s="6">
        <v>4</v>
      </c>
      <c r="G2801" s="6">
        <v>3</v>
      </c>
      <c r="H2801" s="24">
        <v>44747</v>
      </c>
      <c r="I2801" s="24">
        <v>44478.555555555598</v>
      </c>
      <c r="J2801" s="6">
        <v>4</v>
      </c>
      <c r="K2801" s="6">
        <v>2</v>
      </c>
      <c r="L2801" s="6" t="str">
        <f>VLOOKUP(G2801,IDs!$Q$3:$R$22,2,0)</f>
        <v>Mumbai</v>
      </c>
      <c r="M2801" s="6">
        <f>VLOOKUP(E2801,IDs!$A$3:$C$161,3,0)</f>
        <v>0</v>
      </c>
      <c r="N2801" s="6" t="str">
        <f>VLOOKUP(M2801,IDs!$F$3:$G$17,2,0)</f>
        <v>Not Assigned</v>
      </c>
    </row>
    <row r="2802" spans="1:14" ht="12.75">
      <c r="A2802" s="6" t="s">
        <v>2387</v>
      </c>
      <c r="B2802" s="6">
        <v>47616</v>
      </c>
      <c r="C2802" s="6">
        <v>1</v>
      </c>
      <c r="D2802" s="6" t="s">
        <v>49</v>
      </c>
      <c r="E2802" s="6">
        <v>135</v>
      </c>
      <c r="F2802" s="6">
        <v>13</v>
      </c>
      <c r="G2802" s="6">
        <v>1</v>
      </c>
      <c r="H2802" s="6"/>
      <c r="I2802" s="24">
        <v>44478.555555555598</v>
      </c>
      <c r="J2802" s="6">
        <v>13</v>
      </c>
      <c r="K2802" s="6">
        <v>1</v>
      </c>
      <c r="L2802" s="6" t="str">
        <f>VLOOKUP(G2802,IDs!$Q$3:$R$22,2,0)</f>
        <v>New Delhi</v>
      </c>
      <c r="M2802" s="6">
        <f>VLOOKUP(E2802,IDs!$A$3:$C$161,3,0)</f>
        <v>10</v>
      </c>
      <c r="N2802" s="6" t="str">
        <f>VLOOKUP(M2802,IDs!$F$3:$G$17,2,0)</f>
        <v>Dental</v>
      </c>
    </row>
    <row r="2803" spans="1:14" ht="12.75">
      <c r="A2803" s="6" t="s">
        <v>2388</v>
      </c>
      <c r="B2803" s="6">
        <v>47617</v>
      </c>
      <c r="C2803" s="6">
        <v>1</v>
      </c>
      <c r="D2803" s="6"/>
      <c r="E2803" s="6">
        <v>39</v>
      </c>
      <c r="F2803" s="6">
        <v>2</v>
      </c>
      <c r="G2803" s="6">
        <v>1</v>
      </c>
      <c r="H2803" s="6"/>
      <c r="I2803" s="24">
        <v>44478.558333333298</v>
      </c>
      <c r="J2803" s="6">
        <v>2</v>
      </c>
      <c r="K2803" s="6">
        <v>1</v>
      </c>
      <c r="L2803" s="6" t="str">
        <f>VLOOKUP(G2803,IDs!$Q$3:$R$22,2,0)</f>
        <v>New Delhi</v>
      </c>
      <c r="M2803" s="6">
        <f>VLOOKUP(E2803,IDs!$A$3:$C$161,3,0)</f>
        <v>2</v>
      </c>
      <c r="N2803" s="6" t="str">
        <f>VLOOKUP(M2803,IDs!$F$3:$G$17,2,0)</f>
        <v>Urology Circumcision</v>
      </c>
    </row>
    <row r="2804" spans="1:14" ht="12.75">
      <c r="A2804" s="6" t="s">
        <v>2388</v>
      </c>
      <c r="B2804" s="6">
        <v>47618</v>
      </c>
      <c r="C2804" s="6">
        <v>2</v>
      </c>
      <c r="D2804" s="6"/>
      <c r="E2804" s="6">
        <v>37</v>
      </c>
      <c r="F2804" s="6">
        <v>13</v>
      </c>
      <c r="G2804" s="6">
        <v>1</v>
      </c>
      <c r="H2804" s="6"/>
      <c r="I2804" s="24">
        <v>44478.559027777803</v>
      </c>
      <c r="J2804" s="6">
        <v>13</v>
      </c>
      <c r="K2804" s="6">
        <v>2</v>
      </c>
      <c r="L2804" s="6" t="str">
        <f>VLOOKUP(G2804,IDs!$Q$3:$R$22,2,0)</f>
        <v>New Delhi</v>
      </c>
      <c r="M2804" s="6">
        <f>VLOOKUP(E2804,IDs!$A$3:$C$161,3,0)</f>
        <v>0</v>
      </c>
      <c r="N2804" s="6" t="str">
        <f>VLOOKUP(M2804,IDs!$F$3:$G$17,2,0)</f>
        <v>Not Assigned</v>
      </c>
    </row>
    <row r="2805" spans="1:14" ht="12.75">
      <c r="A2805" s="6" t="s">
        <v>2388</v>
      </c>
      <c r="B2805" s="6">
        <v>47619</v>
      </c>
      <c r="C2805" s="6">
        <v>2</v>
      </c>
      <c r="D2805" s="6" t="s">
        <v>1714</v>
      </c>
      <c r="E2805" s="6">
        <v>39</v>
      </c>
      <c r="F2805" s="6">
        <v>34</v>
      </c>
      <c r="G2805" s="6">
        <v>1</v>
      </c>
      <c r="H2805" s="24">
        <v>44478</v>
      </c>
      <c r="I2805" s="24">
        <v>44478.5625</v>
      </c>
      <c r="J2805" s="6">
        <v>34</v>
      </c>
      <c r="K2805" s="6">
        <v>2</v>
      </c>
      <c r="L2805" s="6" t="str">
        <f>VLOOKUP(G2805,IDs!$Q$3:$R$22,2,0)</f>
        <v>New Delhi</v>
      </c>
      <c r="M2805" s="6">
        <f>VLOOKUP(E2805,IDs!$A$3:$C$161,3,0)</f>
        <v>2</v>
      </c>
      <c r="N2805" s="6" t="str">
        <f>VLOOKUP(M2805,IDs!$F$3:$G$17,2,0)</f>
        <v>Urology Circumcision</v>
      </c>
    </row>
    <row r="2806" spans="1:14" ht="12.75">
      <c r="A2806" s="6" t="s">
        <v>2389</v>
      </c>
      <c r="B2806" s="6">
        <v>47620</v>
      </c>
      <c r="C2806" s="6">
        <v>1</v>
      </c>
      <c r="D2806" s="6"/>
      <c r="E2806" s="6">
        <v>57</v>
      </c>
      <c r="F2806" s="6">
        <v>2</v>
      </c>
      <c r="G2806" s="6">
        <v>8</v>
      </c>
      <c r="H2806" s="6"/>
      <c r="I2806" s="24">
        <v>44478.563888888901</v>
      </c>
      <c r="J2806" s="6">
        <v>2</v>
      </c>
      <c r="K2806" s="6">
        <v>1</v>
      </c>
      <c r="L2806" s="6" t="str">
        <f>VLOOKUP(G2806,IDs!$Q$3:$R$22,2,0)</f>
        <v xml:space="preserve">Tertiary </v>
      </c>
      <c r="M2806" s="6">
        <f>VLOOKUP(E2806,IDs!$A$3:$C$161,3,0)</f>
        <v>0</v>
      </c>
      <c r="N2806" s="6" t="str">
        <f>VLOOKUP(M2806,IDs!$F$3:$G$17,2,0)</f>
        <v>Not Assigned</v>
      </c>
    </row>
    <row r="2807" spans="1:14" ht="12.75">
      <c r="A2807" s="6" t="s">
        <v>2390</v>
      </c>
      <c r="B2807" s="6">
        <v>47621</v>
      </c>
      <c r="C2807" s="6">
        <v>5</v>
      </c>
      <c r="D2807" s="6"/>
      <c r="E2807" s="6">
        <v>135</v>
      </c>
      <c r="F2807" s="6">
        <v>2</v>
      </c>
      <c r="G2807" s="6">
        <v>1</v>
      </c>
      <c r="H2807" s="6"/>
      <c r="I2807" s="24">
        <v>44478.566666666702</v>
      </c>
      <c r="J2807" s="6">
        <v>2</v>
      </c>
      <c r="K2807" s="6">
        <v>5</v>
      </c>
      <c r="L2807" s="6" t="str">
        <f>VLOOKUP(G2807,IDs!$Q$3:$R$22,2,0)</f>
        <v>New Delhi</v>
      </c>
      <c r="M2807" s="6">
        <f>VLOOKUP(E2807,IDs!$A$3:$C$161,3,0)</f>
        <v>10</v>
      </c>
      <c r="N2807" s="6" t="str">
        <f>VLOOKUP(M2807,IDs!$F$3:$G$17,2,0)</f>
        <v>Dental</v>
      </c>
    </row>
    <row r="2808" spans="1:14" ht="12.75">
      <c r="A2808" s="6" t="s">
        <v>2391</v>
      </c>
      <c r="B2808" s="6">
        <v>47622</v>
      </c>
      <c r="C2808" s="6">
        <v>2</v>
      </c>
      <c r="D2808" s="6"/>
      <c r="E2808" s="6">
        <v>37</v>
      </c>
      <c r="F2808" s="6">
        <v>13</v>
      </c>
      <c r="G2808" s="6">
        <v>8</v>
      </c>
      <c r="H2808" s="6"/>
      <c r="I2808" s="24">
        <v>44478.572916666701</v>
      </c>
      <c r="J2808" s="6">
        <v>13</v>
      </c>
      <c r="K2808" s="6">
        <v>2</v>
      </c>
      <c r="L2808" s="6" t="str">
        <f>VLOOKUP(G2808,IDs!$Q$3:$R$22,2,0)</f>
        <v xml:space="preserve">Tertiary </v>
      </c>
      <c r="M2808" s="6">
        <f>VLOOKUP(E2808,IDs!$A$3:$C$161,3,0)</f>
        <v>0</v>
      </c>
      <c r="N2808" s="6" t="str">
        <f>VLOOKUP(M2808,IDs!$F$3:$G$17,2,0)</f>
        <v>Not Assigned</v>
      </c>
    </row>
    <row r="2809" spans="1:14" ht="12.75">
      <c r="A2809" s="6" t="s">
        <v>2392</v>
      </c>
      <c r="B2809" s="6">
        <v>47623</v>
      </c>
      <c r="C2809" s="6">
        <v>2</v>
      </c>
      <c r="D2809" s="6" t="s">
        <v>49</v>
      </c>
      <c r="E2809" s="6">
        <v>2</v>
      </c>
      <c r="F2809" s="6">
        <v>13</v>
      </c>
      <c r="G2809" s="6">
        <v>8</v>
      </c>
      <c r="H2809" s="6"/>
      <c r="I2809" s="24">
        <v>44478.572916666701</v>
      </c>
      <c r="J2809" s="6">
        <v>13</v>
      </c>
      <c r="K2809" s="6">
        <v>2</v>
      </c>
      <c r="L2809" s="6" t="str">
        <f>VLOOKUP(G2809,IDs!$Q$3:$R$22,2,0)</f>
        <v xml:space="preserve">Tertiary </v>
      </c>
      <c r="M2809" s="6">
        <f>VLOOKUP(E2809,IDs!$A$3:$C$161,3,0)</f>
        <v>1</v>
      </c>
      <c r="N2809" s="6" t="str">
        <f>VLOOKUP(M2809,IDs!$F$3:$G$17,2,0)</f>
        <v>Proctology</v>
      </c>
    </row>
    <row r="2810" spans="1:14" ht="12.75">
      <c r="A2810" s="6" t="s">
        <v>2393</v>
      </c>
      <c r="B2810" s="6">
        <v>47624</v>
      </c>
      <c r="C2810" s="6">
        <v>1</v>
      </c>
      <c r="D2810" s="6"/>
      <c r="E2810" s="6">
        <v>14</v>
      </c>
      <c r="F2810" s="6">
        <v>39</v>
      </c>
      <c r="G2810" s="6">
        <v>1</v>
      </c>
      <c r="H2810" s="23">
        <v>44489</v>
      </c>
      <c r="I2810" s="24">
        <v>44478.578472222202</v>
      </c>
      <c r="J2810" s="6">
        <v>39</v>
      </c>
      <c r="K2810" s="6">
        <v>1</v>
      </c>
      <c r="L2810" s="6" t="str">
        <f>VLOOKUP(G2810,IDs!$Q$3:$R$22,2,0)</f>
        <v>New Delhi</v>
      </c>
      <c r="M2810" s="6">
        <f>VLOOKUP(E2810,IDs!$A$3:$C$161,3,0)</f>
        <v>6</v>
      </c>
      <c r="N2810" s="6" t="str">
        <f>VLOOKUP(M2810,IDs!$F$3:$G$17,2,0)</f>
        <v>Kidney Stone</v>
      </c>
    </row>
    <row r="2811" spans="1:14" ht="12.75">
      <c r="A2811" s="6" t="s">
        <v>2394</v>
      </c>
      <c r="B2811" s="6">
        <v>47625</v>
      </c>
      <c r="C2811" s="6">
        <v>2</v>
      </c>
      <c r="D2811" s="6"/>
      <c r="E2811" s="6">
        <v>37</v>
      </c>
      <c r="F2811" s="6">
        <v>2</v>
      </c>
      <c r="G2811" s="6">
        <v>1</v>
      </c>
      <c r="H2811" s="23">
        <v>44491</v>
      </c>
      <c r="I2811" s="24">
        <v>44478.579861111102</v>
      </c>
      <c r="J2811" s="6">
        <v>2</v>
      </c>
      <c r="K2811" s="6">
        <v>2</v>
      </c>
      <c r="L2811" s="6" t="str">
        <f>VLOOKUP(G2811,IDs!$Q$3:$R$22,2,0)</f>
        <v>New Delhi</v>
      </c>
      <c r="M2811" s="6">
        <f>VLOOKUP(E2811,IDs!$A$3:$C$161,3,0)</f>
        <v>0</v>
      </c>
      <c r="N2811" s="6" t="str">
        <f>VLOOKUP(M2811,IDs!$F$3:$G$17,2,0)</f>
        <v>Not Assigned</v>
      </c>
    </row>
    <row r="2812" spans="1:14" ht="12.75">
      <c r="A2812" s="6" t="s">
        <v>2395</v>
      </c>
      <c r="B2812" s="6">
        <v>47626</v>
      </c>
      <c r="C2812" s="6">
        <v>2</v>
      </c>
      <c r="D2812" s="6"/>
      <c r="E2812" s="6">
        <v>2</v>
      </c>
      <c r="F2812" s="6">
        <v>13</v>
      </c>
      <c r="G2812" s="6">
        <v>1</v>
      </c>
      <c r="H2812" s="6"/>
      <c r="I2812" s="24">
        <v>44478.579861111102</v>
      </c>
      <c r="J2812" s="6">
        <v>13</v>
      </c>
      <c r="K2812" s="6">
        <v>2</v>
      </c>
      <c r="L2812" s="6" t="str">
        <f>VLOOKUP(G2812,IDs!$Q$3:$R$22,2,0)</f>
        <v>New Delhi</v>
      </c>
      <c r="M2812" s="6">
        <f>VLOOKUP(E2812,IDs!$A$3:$C$161,3,0)</f>
        <v>1</v>
      </c>
      <c r="N2812" s="6" t="str">
        <f>VLOOKUP(M2812,IDs!$F$3:$G$17,2,0)</f>
        <v>Proctology</v>
      </c>
    </row>
    <row r="2813" spans="1:14" ht="12.75">
      <c r="A2813" s="6" t="s">
        <v>2396</v>
      </c>
      <c r="B2813" s="6">
        <v>47627</v>
      </c>
      <c r="C2813" s="6">
        <v>1</v>
      </c>
      <c r="D2813" s="6"/>
      <c r="E2813" s="6">
        <v>2</v>
      </c>
      <c r="F2813" s="6">
        <v>4</v>
      </c>
      <c r="G2813" s="6">
        <v>3</v>
      </c>
      <c r="H2813" s="24">
        <v>44747</v>
      </c>
      <c r="I2813" s="24">
        <v>44478.5805555556</v>
      </c>
      <c r="J2813" s="6">
        <v>4</v>
      </c>
      <c r="K2813" s="6">
        <v>1</v>
      </c>
      <c r="L2813" s="6" t="str">
        <f>VLOOKUP(G2813,IDs!$Q$3:$R$22,2,0)</f>
        <v>Mumbai</v>
      </c>
      <c r="M2813" s="6">
        <f>VLOOKUP(E2813,IDs!$A$3:$C$161,3,0)</f>
        <v>1</v>
      </c>
      <c r="N2813" s="6" t="str">
        <f>VLOOKUP(M2813,IDs!$F$3:$G$17,2,0)</f>
        <v>Proctology</v>
      </c>
    </row>
    <row r="2814" spans="1:14" ht="12.75">
      <c r="A2814" s="6" t="s">
        <v>2397</v>
      </c>
      <c r="B2814" s="6">
        <v>47628</v>
      </c>
      <c r="C2814" s="6">
        <v>1</v>
      </c>
      <c r="D2814" s="6"/>
      <c r="E2814" s="6">
        <v>14</v>
      </c>
      <c r="F2814" s="6">
        <v>13</v>
      </c>
      <c r="G2814" s="6">
        <v>3</v>
      </c>
      <c r="H2814" s="6"/>
      <c r="I2814" s="24">
        <v>44478.585416666698</v>
      </c>
      <c r="J2814" s="6">
        <v>13</v>
      </c>
      <c r="K2814" s="6">
        <v>1</v>
      </c>
      <c r="L2814" s="6" t="str">
        <f>VLOOKUP(G2814,IDs!$Q$3:$R$22,2,0)</f>
        <v>Mumbai</v>
      </c>
      <c r="M2814" s="6">
        <f>VLOOKUP(E2814,IDs!$A$3:$C$161,3,0)</f>
        <v>6</v>
      </c>
      <c r="N2814" s="6" t="str">
        <f>VLOOKUP(M2814,IDs!$F$3:$G$17,2,0)</f>
        <v>Kidney Stone</v>
      </c>
    </row>
    <row r="2815" spans="1:14" ht="12.75">
      <c r="A2815" s="6" t="s">
        <v>2398</v>
      </c>
      <c r="B2815" s="6">
        <v>47629</v>
      </c>
      <c r="C2815" s="6">
        <v>2</v>
      </c>
      <c r="D2815" s="6" t="s">
        <v>49</v>
      </c>
      <c r="E2815" s="6">
        <v>135</v>
      </c>
      <c r="F2815" s="6">
        <v>13</v>
      </c>
      <c r="G2815" s="6">
        <v>1</v>
      </c>
      <c r="H2815" s="6"/>
      <c r="I2815" s="24">
        <v>44478.586805555598</v>
      </c>
      <c r="J2815" s="6">
        <v>13</v>
      </c>
      <c r="K2815" s="6">
        <v>2</v>
      </c>
      <c r="L2815" s="6" t="str">
        <f>VLOOKUP(G2815,IDs!$Q$3:$R$22,2,0)</f>
        <v>New Delhi</v>
      </c>
      <c r="M2815" s="6">
        <f>VLOOKUP(E2815,IDs!$A$3:$C$161,3,0)</f>
        <v>10</v>
      </c>
      <c r="N2815" s="6" t="str">
        <f>VLOOKUP(M2815,IDs!$F$3:$G$17,2,0)</f>
        <v>Dental</v>
      </c>
    </row>
    <row r="2816" spans="1:14" ht="12.75">
      <c r="A2816" s="6" t="s">
        <v>2399</v>
      </c>
      <c r="B2816" s="6">
        <v>47630</v>
      </c>
      <c r="C2816" s="6">
        <v>2</v>
      </c>
      <c r="D2816" s="6"/>
      <c r="E2816" s="6">
        <v>14</v>
      </c>
      <c r="F2816" s="6">
        <v>13</v>
      </c>
      <c r="G2816" s="6">
        <v>1</v>
      </c>
      <c r="H2816" s="6"/>
      <c r="I2816" s="24">
        <v>44478.586805555598</v>
      </c>
      <c r="J2816" s="6">
        <v>13</v>
      </c>
      <c r="K2816" s="6">
        <v>2</v>
      </c>
      <c r="L2816" s="6" t="str">
        <f>VLOOKUP(G2816,IDs!$Q$3:$R$22,2,0)</f>
        <v>New Delhi</v>
      </c>
      <c r="M2816" s="6">
        <f>VLOOKUP(E2816,IDs!$A$3:$C$161,3,0)</f>
        <v>6</v>
      </c>
      <c r="N2816" s="6" t="str">
        <f>VLOOKUP(M2816,IDs!$F$3:$G$17,2,0)</f>
        <v>Kidney Stone</v>
      </c>
    </row>
    <row r="2817" spans="1:14" ht="12.75">
      <c r="A2817" s="6" t="s">
        <v>2400</v>
      </c>
      <c r="B2817" s="6">
        <v>47631</v>
      </c>
      <c r="C2817" s="6">
        <v>2</v>
      </c>
      <c r="D2817" s="6"/>
      <c r="E2817" s="6">
        <v>2</v>
      </c>
      <c r="F2817" s="6">
        <v>13</v>
      </c>
      <c r="G2817" s="6">
        <v>2</v>
      </c>
      <c r="H2817" s="6"/>
      <c r="I2817" s="24">
        <v>44478.586805555598</v>
      </c>
      <c r="J2817" s="6">
        <v>13</v>
      </c>
      <c r="K2817" s="6">
        <v>2</v>
      </c>
      <c r="L2817" s="6" t="str">
        <f>VLOOKUP(G2817,IDs!$Q$3:$R$22,2,0)</f>
        <v>Bangalore</v>
      </c>
      <c r="M2817" s="6">
        <f>VLOOKUP(E2817,IDs!$A$3:$C$161,3,0)</f>
        <v>1</v>
      </c>
      <c r="N2817" s="6" t="str">
        <f>VLOOKUP(M2817,IDs!$F$3:$G$17,2,0)</f>
        <v>Proctology</v>
      </c>
    </row>
    <row r="2818" spans="1:14" ht="12.75">
      <c r="A2818" s="6" t="s">
        <v>2401</v>
      </c>
      <c r="B2818" s="6">
        <v>47632</v>
      </c>
      <c r="C2818" s="6">
        <v>1</v>
      </c>
      <c r="D2818" s="6" t="s">
        <v>49</v>
      </c>
      <c r="E2818" s="6">
        <v>21</v>
      </c>
      <c r="F2818" s="6">
        <v>13</v>
      </c>
      <c r="G2818" s="6">
        <v>4</v>
      </c>
      <c r="H2818" s="6"/>
      <c r="I2818" s="24">
        <v>44478.589583333298</v>
      </c>
      <c r="J2818" s="6">
        <v>13</v>
      </c>
      <c r="K2818" s="6">
        <v>1</v>
      </c>
      <c r="L2818" s="6" t="str">
        <f>VLOOKUP(G2818,IDs!$Q$3:$R$22,2,0)</f>
        <v>Hyderabad</v>
      </c>
      <c r="M2818" s="6">
        <f>VLOOKUP(E2818,IDs!$A$3:$C$161,3,0)</f>
        <v>1</v>
      </c>
      <c r="N2818" s="6" t="str">
        <f>VLOOKUP(M2818,IDs!$F$3:$G$17,2,0)</f>
        <v>Proctology</v>
      </c>
    </row>
    <row r="2819" spans="1:14" ht="12.75">
      <c r="A2819" s="6" t="s">
        <v>2402</v>
      </c>
      <c r="B2819" s="6">
        <v>47633</v>
      </c>
      <c r="C2819" s="6">
        <v>2</v>
      </c>
      <c r="D2819" s="6"/>
      <c r="E2819" s="6">
        <v>39</v>
      </c>
      <c r="F2819" s="6">
        <v>13</v>
      </c>
      <c r="G2819" s="6">
        <v>1</v>
      </c>
      <c r="H2819" s="6"/>
      <c r="I2819" s="24">
        <v>44478.59375</v>
      </c>
      <c r="J2819" s="6">
        <v>13</v>
      </c>
      <c r="K2819" s="6">
        <v>2</v>
      </c>
      <c r="L2819" s="6" t="str">
        <f>VLOOKUP(G2819,IDs!$Q$3:$R$22,2,0)</f>
        <v>New Delhi</v>
      </c>
      <c r="M2819" s="6">
        <f>VLOOKUP(E2819,IDs!$A$3:$C$161,3,0)</f>
        <v>2</v>
      </c>
      <c r="N2819" s="6" t="str">
        <f>VLOOKUP(M2819,IDs!$F$3:$G$17,2,0)</f>
        <v>Urology Circumcision</v>
      </c>
    </row>
    <row r="2820" spans="1:14" ht="12.75">
      <c r="A2820" s="6" t="s">
        <v>2403</v>
      </c>
      <c r="B2820" s="6">
        <v>47634</v>
      </c>
      <c r="C2820" s="6">
        <v>5</v>
      </c>
      <c r="D2820" s="6"/>
      <c r="E2820" s="6">
        <v>17</v>
      </c>
      <c r="F2820" s="6">
        <v>13</v>
      </c>
      <c r="G2820" s="6">
        <v>2</v>
      </c>
      <c r="H2820" s="24">
        <v>44506</v>
      </c>
      <c r="I2820" s="24">
        <v>44478.595833333296</v>
      </c>
      <c r="J2820" s="6">
        <v>13</v>
      </c>
      <c r="K2820" s="6">
        <v>5</v>
      </c>
      <c r="L2820" s="6" t="str">
        <f>VLOOKUP(G2820,IDs!$Q$3:$R$22,2,0)</f>
        <v>Bangalore</v>
      </c>
      <c r="M2820" s="6">
        <f>VLOOKUP(E2820,IDs!$A$3:$C$161,3,0)</f>
        <v>7</v>
      </c>
      <c r="N2820" s="6" t="str">
        <f>VLOOKUP(M2820,IDs!$F$3:$G$17,2,0)</f>
        <v>Cosmetic</v>
      </c>
    </row>
    <row r="2821" spans="1:14" ht="12.75">
      <c r="A2821" s="6" t="s">
        <v>2404</v>
      </c>
      <c r="B2821" s="6">
        <v>47635</v>
      </c>
      <c r="C2821" s="6">
        <v>2</v>
      </c>
      <c r="D2821" s="6"/>
      <c r="E2821" s="6">
        <v>37</v>
      </c>
      <c r="F2821" s="6">
        <v>2</v>
      </c>
      <c r="G2821" s="6">
        <v>1</v>
      </c>
      <c r="H2821" s="6"/>
      <c r="I2821" s="24">
        <v>44478.597222222197</v>
      </c>
      <c r="J2821" s="6">
        <v>2</v>
      </c>
      <c r="K2821" s="6">
        <v>2</v>
      </c>
      <c r="L2821" s="6" t="str">
        <f>VLOOKUP(G2821,IDs!$Q$3:$R$22,2,0)</f>
        <v>New Delhi</v>
      </c>
      <c r="M2821" s="6">
        <f>VLOOKUP(E2821,IDs!$A$3:$C$161,3,0)</f>
        <v>0</v>
      </c>
      <c r="N2821" s="6" t="str">
        <f>VLOOKUP(M2821,IDs!$F$3:$G$17,2,0)</f>
        <v>Not Assigned</v>
      </c>
    </row>
    <row r="2822" spans="1:14" ht="12.75">
      <c r="A2822" s="6" t="s">
        <v>2405</v>
      </c>
      <c r="B2822" s="6">
        <v>47636</v>
      </c>
      <c r="C2822" s="6">
        <v>8</v>
      </c>
      <c r="D2822" s="6"/>
      <c r="E2822" s="6">
        <v>19</v>
      </c>
      <c r="F2822" s="6">
        <v>2</v>
      </c>
      <c r="G2822" s="6">
        <v>3</v>
      </c>
      <c r="H2822" s="6"/>
      <c r="I2822" s="24">
        <v>44478.597916666702</v>
      </c>
      <c r="J2822" s="6">
        <v>2</v>
      </c>
      <c r="K2822" s="6">
        <v>8</v>
      </c>
      <c r="L2822" s="6" t="str">
        <f>VLOOKUP(G2822,IDs!$Q$3:$R$22,2,0)</f>
        <v>Mumbai</v>
      </c>
      <c r="M2822" s="6">
        <f>VLOOKUP(E2822,IDs!$A$3:$C$161,3,0)</f>
        <v>1</v>
      </c>
      <c r="N2822" s="6" t="str">
        <f>VLOOKUP(M2822,IDs!$F$3:$G$17,2,0)</f>
        <v>Proctology</v>
      </c>
    </row>
    <row r="2823" spans="1:14" ht="12.75">
      <c r="A2823" s="6" t="s">
        <v>2406</v>
      </c>
      <c r="B2823" s="6">
        <v>47637</v>
      </c>
      <c r="C2823" s="6">
        <v>2</v>
      </c>
      <c r="D2823" s="6"/>
      <c r="E2823" s="6">
        <v>16</v>
      </c>
      <c r="F2823" s="6">
        <v>13</v>
      </c>
      <c r="G2823" s="6">
        <v>1</v>
      </c>
      <c r="H2823" s="6"/>
      <c r="I2823" s="24">
        <v>44478.600694444402</v>
      </c>
      <c r="J2823" s="6">
        <v>13</v>
      </c>
      <c r="K2823" s="6">
        <v>2</v>
      </c>
      <c r="L2823" s="6" t="str">
        <f>VLOOKUP(G2823,IDs!$Q$3:$R$22,2,0)</f>
        <v>New Delhi</v>
      </c>
      <c r="M2823" s="6">
        <f>VLOOKUP(E2823,IDs!$A$3:$C$161,3,0)</f>
        <v>3</v>
      </c>
      <c r="N2823" s="6" t="str">
        <f>VLOOKUP(M2823,IDs!$F$3:$G$17,2,0)</f>
        <v>Laproscopy</v>
      </c>
    </row>
    <row r="2824" spans="1:14" ht="12.75">
      <c r="A2824" s="6" t="s">
        <v>2407</v>
      </c>
      <c r="B2824" s="6">
        <v>47638</v>
      </c>
      <c r="C2824" s="6">
        <v>1</v>
      </c>
      <c r="D2824" s="6"/>
      <c r="E2824" s="6">
        <v>2</v>
      </c>
      <c r="F2824" s="6">
        <v>13</v>
      </c>
      <c r="G2824" s="6">
        <v>8</v>
      </c>
      <c r="H2824" s="23">
        <v>44491</v>
      </c>
      <c r="I2824" s="24">
        <v>44478.6027777778</v>
      </c>
      <c r="J2824" s="6">
        <v>13</v>
      </c>
      <c r="K2824" s="6">
        <v>1</v>
      </c>
      <c r="L2824" s="6" t="str">
        <f>VLOOKUP(G2824,IDs!$Q$3:$R$22,2,0)</f>
        <v xml:space="preserve">Tertiary </v>
      </c>
      <c r="M2824" s="6">
        <f>VLOOKUP(E2824,IDs!$A$3:$C$161,3,0)</f>
        <v>1</v>
      </c>
      <c r="N2824" s="6" t="str">
        <f>VLOOKUP(M2824,IDs!$F$3:$G$17,2,0)</f>
        <v>Proctology</v>
      </c>
    </row>
    <row r="2825" spans="1:14" ht="12.75">
      <c r="A2825" s="6" t="s">
        <v>2408</v>
      </c>
      <c r="B2825" s="6">
        <v>47639</v>
      </c>
      <c r="C2825" s="6">
        <v>2</v>
      </c>
      <c r="D2825" s="6"/>
      <c r="E2825" s="6">
        <v>21</v>
      </c>
      <c r="F2825" s="6">
        <v>65</v>
      </c>
      <c r="G2825" s="6">
        <v>4</v>
      </c>
      <c r="H2825" s="6"/>
      <c r="I2825" s="24">
        <v>44478.604166666701</v>
      </c>
      <c r="J2825" s="6">
        <v>65</v>
      </c>
      <c r="K2825" s="6">
        <v>2</v>
      </c>
      <c r="L2825" s="6" t="str">
        <f>VLOOKUP(G2825,IDs!$Q$3:$R$22,2,0)</f>
        <v>Hyderabad</v>
      </c>
      <c r="M2825" s="6">
        <f>VLOOKUP(E2825,IDs!$A$3:$C$161,3,0)</f>
        <v>1</v>
      </c>
      <c r="N2825" s="6" t="str">
        <f>VLOOKUP(M2825,IDs!$F$3:$G$17,2,0)</f>
        <v>Proctology</v>
      </c>
    </row>
    <row r="2826" spans="1:14" ht="12.75">
      <c r="A2826" s="6" t="s">
        <v>2409</v>
      </c>
      <c r="B2826" s="6">
        <v>47640</v>
      </c>
      <c r="C2826" s="6">
        <v>2</v>
      </c>
      <c r="D2826" s="6"/>
      <c r="E2826" s="6">
        <v>37</v>
      </c>
      <c r="F2826" s="6">
        <v>2</v>
      </c>
      <c r="G2826" s="6">
        <v>1</v>
      </c>
      <c r="H2826" s="6"/>
      <c r="I2826" s="24">
        <v>44478.604166666701</v>
      </c>
      <c r="J2826" s="6">
        <v>2</v>
      </c>
      <c r="K2826" s="6">
        <v>2</v>
      </c>
      <c r="L2826" s="6" t="str">
        <f>VLOOKUP(G2826,IDs!$Q$3:$R$22,2,0)</f>
        <v>New Delhi</v>
      </c>
      <c r="M2826" s="6">
        <f>VLOOKUP(E2826,IDs!$A$3:$C$161,3,0)</f>
        <v>0</v>
      </c>
      <c r="N2826" s="6" t="str">
        <f>VLOOKUP(M2826,IDs!$F$3:$G$17,2,0)</f>
        <v>Not Assigned</v>
      </c>
    </row>
    <row r="2827" spans="1:14" ht="12.75">
      <c r="A2827" s="6" t="s">
        <v>2410</v>
      </c>
      <c r="B2827" s="6">
        <v>47641</v>
      </c>
      <c r="C2827" s="6">
        <v>2</v>
      </c>
      <c r="D2827" s="6"/>
      <c r="E2827" s="6">
        <v>37</v>
      </c>
      <c r="F2827" s="6">
        <v>13</v>
      </c>
      <c r="G2827" s="6">
        <v>2</v>
      </c>
      <c r="H2827" s="6"/>
      <c r="I2827" s="24">
        <v>44478.611111111102</v>
      </c>
      <c r="J2827" s="6">
        <v>13</v>
      </c>
      <c r="K2827" s="6">
        <v>2</v>
      </c>
      <c r="L2827" s="6" t="str">
        <f>VLOOKUP(G2827,IDs!$Q$3:$R$22,2,0)</f>
        <v>Bangalore</v>
      </c>
      <c r="M2827" s="6">
        <f>VLOOKUP(E2827,IDs!$A$3:$C$161,3,0)</f>
        <v>0</v>
      </c>
      <c r="N2827" s="6" t="str">
        <f>VLOOKUP(M2827,IDs!$F$3:$G$17,2,0)</f>
        <v>Not Assigned</v>
      </c>
    </row>
    <row r="2828" spans="1:14" ht="12.75">
      <c r="A2828" s="6" t="s">
        <v>2411</v>
      </c>
      <c r="B2828" s="6">
        <v>47642</v>
      </c>
      <c r="C2828" s="6">
        <v>2</v>
      </c>
      <c r="D2828" s="6" t="s">
        <v>49</v>
      </c>
      <c r="E2828" s="6">
        <v>96</v>
      </c>
      <c r="F2828" s="6">
        <v>34</v>
      </c>
      <c r="G2828" s="6">
        <v>1</v>
      </c>
      <c r="H2828" s="6"/>
      <c r="I2828" s="24">
        <v>44478.611111111102</v>
      </c>
      <c r="J2828" s="6">
        <v>34</v>
      </c>
      <c r="K2828" s="6">
        <v>2</v>
      </c>
      <c r="L2828" s="6" t="str">
        <f>VLOOKUP(G2828,IDs!$Q$3:$R$22,2,0)</f>
        <v>New Delhi</v>
      </c>
      <c r="M2828" s="6">
        <f>VLOOKUP(E2828,IDs!$A$3:$C$161,3,0)</f>
        <v>7</v>
      </c>
      <c r="N2828" s="6" t="str">
        <f>VLOOKUP(M2828,IDs!$F$3:$G$17,2,0)</f>
        <v>Cosmetic</v>
      </c>
    </row>
    <row r="2829" spans="1:14" ht="12.75">
      <c r="A2829" s="6" t="s">
        <v>2412</v>
      </c>
      <c r="B2829" s="6">
        <v>47643</v>
      </c>
      <c r="C2829" s="6">
        <v>2</v>
      </c>
      <c r="D2829" s="6"/>
      <c r="E2829" s="6">
        <v>37</v>
      </c>
      <c r="F2829" s="6">
        <v>39</v>
      </c>
      <c r="G2829" s="6">
        <v>8</v>
      </c>
      <c r="H2829" s="6"/>
      <c r="I2829" s="24">
        <v>44478.625</v>
      </c>
      <c r="J2829" s="6">
        <v>39</v>
      </c>
      <c r="K2829" s="6">
        <v>2</v>
      </c>
      <c r="L2829" s="6" t="str">
        <f>VLOOKUP(G2829,IDs!$Q$3:$R$22,2,0)</f>
        <v xml:space="preserve">Tertiary </v>
      </c>
      <c r="M2829" s="6">
        <f>VLOOKUP(E2829,IDs!$A$3:$C$161,3,0)</f>
        <v>0</v>
      </c>
      <c r="N2829" s="6" t="str">
        <f>VLOOKUP(M2829,IDs!$F$3:$G$17,2,0)</f>
        <v>Not Assigned</v>
      </c>
    </row>
    <row r="2830" spans="1:14" ht="12.75">
      <c r="A2830" s="6" t="s">
        <v>2413</v>
      </c>
      <c r="B2830" s="6">
        <v>47645</v>
      </c>
      <c r="C2830" s="6">
        <v>1</v>
      </c>
      <c r="D2830" s="6"/>
      <c r="E2830" s="6">
        <v>2</v>
      </c>
      <c r="F2830" s="6">
        <v>2</v>
      </c>
      <c r="G2830" s="6">
        <v>2</v>
      </c>
      <c r="H2830" s="6"/>
      <c r="I2830" s="24">
        <v>44478.627083333296</v>
      </c>
      <c r="J2830" s="6">
        <v>2</v>
      </c>
      <c r="K2830" s="6">
        <v>1</v>
      </c>
      <c r="L2830" s="6" t="str">
        <f>VLOOKUP(G2830,IDs!$Q$3:$R$22,2,0)</f>
        <v>Bangalore</v>
      </c>
      <c r="M2830" s="6">
        <f>VLOOKUP(E2830,IDs!$A$3:$C$161,3,0)</f>
        <v>1</v>
      </c>
      <c r="N2830" s="6" t="str">
        <f>VLOOKUP(M2830,IDs!$F$3:$G$17,2,0)</f>
        <v>Proctology</v>
      </c>
    </row>
    <row r="2831" spans="1:14" ht="12.75">
      <c r="A2831" s="6" t="s">
        <v>135</v>
      </c>
      <c r="B2831" s="6">
        <v>47646</v>
      </c>
      <c r="C2831" s="6">
        <v>2</v>
      </c>
      <c r="D2831" s="6"/>
      <c r="E2831" s="6">
        <v>37</v>
      </c>
      <c r="F2831" s="6">
        <v>53</v>
      </c>
      <c r="G2831" s="6">
        <v>8</v>
      </c>
      <c r="H2831" s="6"/>
      <c r="I2831" s="24">
        <v>44478.628472222197</v>
      </c>
      <c r="J2831" s="6">
        <v>53</v>
      </c>
      <c r="K2831" s="6">
        <v>2</v>
      </c>
      <c r="L2831" s="6" t="str">
        <f>VLOOKUP(G2831,IDs!$Q$3:$R$22,2,0)</f>
        <v xml:space="preserve">Tertiary </v>
      </c>
      <c r="M2831" s="6">
        <f>VLOOKUP(E2831,IDs!$A$3:$C$161,3,0)</f>
        <v>0</v>
      </c>
      <c r="N2831" s="6" t="str">
        <f>VLOOKUP(M2831,IDs!$F$3:$G$17,2,0)</f>
        <v>Not Assigned</v>
      </c>
    </row>
    <row r="2832" spans="1:14" ht="12.75">
      <c r="A2832" s="6" t="s">
        <v>2414</v>
      </c>
      <c r="B2832" s="6">
        <v>47647</v>
      </c>
      <c r="C2832" s="6">
        <v>2</v>
      </c>
      <c r="D2832" s="6" t="s">
        <v>54</v>
      </c>
      <c r="E2832" s="6">
        <v>20</v>
      </c>
      <c r="F2832" s="6">
        <v>13</v>
      </c>
      <c r="G2832" s="6">
        <v>2</v>
      </c>
      <c r="H2832" s="6"/>
      <c r="I2832" s="24">
        <v>44478.631944444402</v>
      </c>
      <c r="J2832" s="6">
        <v>13</v>
      </c>
      <c r="K2832" s="6">
        <v>2</v>
      </c>
      <c r="L2832" s="6" t="str">
        <f>VLOOKUP(G2832,IDs!$Q$3:$R$22,2,0)</f>
        <v>Bangalore</v>
      </c>
      <c r="M2832" s="6">
        <f>VLOOKUP(E2832,IDs!$A$3:$C$161,3,0)</f>
        <v>1</v>
      </c>
      <c r="N2832" s="6" t="str">
        <f>VLOOKUP(M2832,IDs!$F$3:$G$17,2,0)</f>
        <v>Proctology</v>
      </c>
    </row>
    <row r="2833" spans="1:14" ht="12.75">
      <c r="A2833" s="6" t="s">
        <v>2412</v>
      </c>
      <c r="B2833" s="6">
        <v>47648</v>
      </c>
      <c r="C2833" s="6">
        <v>2</v>
      </c>
      <c r="D2833" s="6"/>
      <c r="E2833" s="6">
        <v>39</v>
      </c>
      <c r="F2833" s="6">
        <v>4</v>
      </c>
      <c r="G2833" s="6">
        <v>8</v>
      </c>
      <c r="H2833" s="24">
        <v>44716</v>
      </c>
      <c r="I2833" s="24">
        <v>44478.631944444402</v>
      </c>
      <c r="J2833" s="6">
        <v>4</v>
      </c>
      <c r="K2833" s="6">
        <v>2</v>
      </c>
      <c r="L2833" s="6" t="str">
        <f>VLOOKUP(G2833,IDs!$Q$3:$R$22,2,0)</f>
        <v xml:space="preserve">Tertiary </v>
      </c>
      <c r="M2833" s="6">
        <f>VLOOKUP(E2833,IDs!$A$3:$C$161,3,0)</f>
        <v>2</v>
      </c>
      <c r="N2833" s="6" t="str">
        <f>VLOOKUP(M2833,IDs!$F$3:$G$17,2,0)</f>
        <v>Urology Circumcision</v>
      </c>
    </row>
    <row r="2834" spans="1:14" ht="12.75">
      <c r="A2834" s="6" t="s">
        <v>2415</v>
      </c>
      <c r="B2834" s="6">
        <v>47649</v>
      </c>
      <c r="C2834" s="6">
        <v>1</v>
      </c>
      <c r="D2834" s="6" t="s">
        <v>49</v>
      </c>
      <c r="E2834" s="6">
        <v>20</v>
      </c>
      <c r="F2834" s="6">
        <v>2</v>
      </c>
      <c r="G2834" s="6">
        <v>2</v>
      </c>
      <c r="H2834" s="6"/>
      <c r="I2834" s="24">
        <v>44478.642361111102</v>
      </c>
      <c r="J2834" s="6">
        <v>2</v>
      </c>
      <c r="K2834" s="6">
        <v>1</v>
      </c>
      <c r="L2834" s="6" t="str">
        <f>VLOOKUP(G2834,IDs!$Q$3:$R$22,2,0)</f>
        <v>Bangalore</v>
      </c>
      <c r="M2834" s="6">
        <f>VLOOKUP(E2834,IDs!$A$3:$C$161,3,0)</f>
        <v>1</v>
      </c>
      <c r="N2834" s="6" t="str">
        <f>VLOOKUP(M2834,IDs!$F$3:$G$17,2,0)</f>
        <v>Proctology</v>
      </c>
    </row>
    <row r="2835" spans="1:14" ht="12.75">
      <c r="A2835" s="6" t="s">
        <v>2416</v>
      </c>
      <c r="B2835" s="6">
        <v>47650</v>
      </c>
      <c r="C2835" s="6">
        <v>1</v>
      </c>
      <c r="D2835" s="6" t="s">
        <v>49</v>
      </c>
      <c r="E2835" s="6">
        <v>24</v>
      </c>
      <c r="F2835" s="6">
        <v>13</v>
      </c>
      <c r="G2835" s="6">
        <v>8</v>
      </c>
      <c r="H2835" s="23">
        <v>44479</v>
      </c>
      <c r="I2835" s="24">
        <v>44478.65</v>
      </c>
      <c r="J2835" s="6">
        <v>13</v>
      </c>
      <c r="K2835" s="6">
        <v>1</v>
      </c>
      <c r="L2835" s="6" t="str">
        <f>VLOOKUP(G2835,IDs!$Q$3:$R$22,2,0)</f>
        <v xml:space="preserve">Tertiary </v>
      </c>
      <c r="M2835" s="6">
        <f>VLOOKUP(E2835,IDs!$A$3:$C$161,3,0)</f>
        <v>1</v>
      </c>
      <c r="N2835" s="6" t="str">
        <f>VLOOKUP(M2835,IDs!$F$3:$G$17,2,0)</f>
        <v>Proctology</v>
      </c>
    </row>
    <row r="2836" spans="1:14" ht="12.75">
      <c r="A2836" s="6" t="s">
        <v>2417</v>
      </c>
      <c r="B2836" s="6">
        <v>47651</v>
      </c>
      <c r="C2836" s="6">
        <v>1</v>
      </c>
      <c r="D2836" s="6"/>
      <c r="E2836" s="6">
        <v>2</v>
      </c>
      <c r="F2836" s="6">
        <v>13</v>
      </c>
      <c r="G2836" s="6">
        <v>1</v>
      </c>
      <c r="H2836" s="23">
        <v>44491</v>
      </c>
      <c r="I2836" s="24">
        <v>44478.652777777803</v>
      </c>
      <c r="J2836" s="6">
        <v>13</v>
      </c>
      <c r="K2836" s="6">
        <v>1</v>
      </c>
      <c r="L2836" s="6" t="str">
        <f>VLOOKUP(G2836,IDs!$Q$3:$R$22,2,0)</f>
        <v>New Delhi</v>
      </c>
      <c r="M2836" s="6">
        <f>VLOOKUP(E2836,IDs!$A$3:$C$161,3,0)</f>
        <v>1</v>
      </c>
      <c r="N2836" s="6" t="str">
        <f>VLOOKUP(M2836,IDs!$F$3:$G$17,2,0)</f>
        <v>Proctology</v>
      </c>
    </row>
    <row r="2837" spans="1:14" ht="12.75">
      <c r="A2837" s="6" t="s">
        <v>2418</v>
      </c>
      <c r="B2837" s="6">
        <v>47652</v>
      </c>
      <c r="C2837" s="6">
        <v>5</v>
      </c>
      <c r="D2837" s="6"/>
      <c r="E2837" s="6">
        <v>17</v>
      </c>
      <c r="F2837" s="6">
        <v>39</v>
      </c>
      <c r="G2837" s="6">
        <v>2</v>
      </c>
      <c r="H2837" s="6"/>
      <c r="I2837" s="24">
        <v>44478.655555555597</v>
      </c>
      <c r="J2837" s="6">
        <v>39</v>
      </c>
      <c r="K2837" s="6">
        <v>5</v>
      </c>
      <c r="L2837" s="6" t="str">
        <f>VLOOKUP(G2837,IDs!$Q$3:$R$22,2,0)</f>
        <v>Bangalore</v>
      </c>
      <c r="M2837" s="6">
        <f>VLOOKUP(E2837,IDs!$A$3:$C$161,3,0)</f>
        <v>7</v>
      </c>
      <c r="N2837" s="6" t="str">
        <f>VLOOKUP(M2837,IDs!$F$3:$G$17,2,0)</f>
        <v>Cosmetic</v>
      </c>
    </row>
    <row r="2838" spans="1:14" ht="12.75">
      <c r="A2838" s="6" t="s">
        <v>2419</v>
      </c>
      <c r="B2838" s="6">
        <v>47653</v>
      </c>
      <c r="C2838" s="6">
        <v>1</v>
      </c>
      <c r="D2838" s="6"/>
      <c r="E2838" s="6">
        <v>2</v>
      </c>
      <c r="F2838" s="6">
        <v>13</v>
      </c>
      <c r="G2838" s="6">
        <v>1</v>
      </c>
      <c r="H2838" s="6"/>
      <c r="I2838" s="24">
        <v>44478.659722222197</v>
      </c>
      <c r="J2838" s="6">
        <v>13</v>
      </c>
      <c r="K2838" s="6">
        <v>1</v>
      </c>
      <c r="L2838" s="6" t="str">
        <f>VLOOKUP(G2838,IDs!$Q$3:$R$22,2,0)</f>
        <v>New Delhi</v>
      </c>
      <c r="M2838" s="6">
        <f>VLOOKUP(E2838,IDs!$A$3:$C$161,3,0)</f>
        <v>1</v>
      </c>
      <c r="N2838" s="6" t="str">
        <f>VLOOKUP(M2838,IDs!$F$3:$G$17,2,0)</f>
        <v>Proctology</v>
      </c>
    </row>
    <row r="2839" spans="1:14" ht="12.75">
      <c r="A2839" s="6" t="s">
        <v>2420</v>
      </c>
      <c r="B2839" s="6">
        <v>47655</v>
      </c>
      <c r="C2839" s="6">
        <v>2</v>
      </c>
      <c r="D2839" s="6"/>
      <c r="E2839" s="6">
        <v>17</v>
      </c>
      <c r="F2839" s="6">
        <v>11</v>
      </c>
      <c r="G2839" s="6">
        <v>1</v>
      </c>
      <c r="H2839" s="23">
        <v>44480</v>
      </c>
      <c r="I2839" s="24">
        <v>44478.663194444402</v>
      </c>
      <c r="J2839" s="6">
        <v>11</v>
      </c>
      <c r="K2839" s="6">
        <v>2</v>
      </c>
      <c r="L2839" s="6" t="str">
        <f>VLOOKUP(G2839,IDs!$Q$3:$R$22,2,0)</f>
        <v>New Delhi</v>
      </c>
      <c r="M2839" s="6">
        <f>VLOOKUP(E2839,IDs!$A$3:$C$161,3,0)</f>
        <v>7</v>
      </c>
      <c r="N2839" s="6" t="str">
        <f>VLOOKUP(M2839,IDs!$F$3:$G$17,2,0)</f>
        <v>Cosmetic</v>
      </c>
    </row>
    <row r="2840" spans="1:14" ht="12.75">
      <c r="A2840" s="6" t="s">
        <v>2421</v>
      </c>
      <c r="B2840" s="6">
        <v>47656</v>
      </c>
      <c r="C2840" s="6">
        <v>2</v>
      </c>
      <c r="D2840" s="6"/>
      <c r="E2840" s="6">
        <v>39</v>
      </c>
      <c r="F2840" s="6">
        <v>13</v>
      </c>
      <c r="G2840" s="6">
        <v>1</v>
      </c>
      <c r="H2840" s="6"/>
      <c r="I2840" s="24">
        <v>44478.663194444402</v>
      </c>
      <c r="J2840" s="6">
        <v>13</v>
      </c>
      <c r="K2840" s="6">
        <v>2</v>
      </c>
      <c r="L2840" s="6" t="str">
        <f>VLOOKUP(G2840,IDs!$Q$3:$R$22,2,0)</f>
        <v>New Delhi</v>
      </c>
      <c r="M2840" s="6">
        <f>VLOOKUP(E2840,IDs!$A$3:$C$161,3,0)</f>
        <v>2</v>
      </c>
      <c r="N2840" s="6" t="str">
        <f>VLOOKUP(M2840,IDs!$F$3:$G$17,2,0)</f>
        <v>Urology Circumcision</v>
      </c>
    </row>
    <row r="2841" spans="1:14" ht="12.75">
      <c r="A2841" s="6" t="s">
        <v>2422</v>
      </c>
      <c r="B2841" s="6">
        <v>47657</v>
      </c>
      <c r="C2841" s="6">
        <v>5</v>
      </c>
      <c r="D2841" s="6"/>
      <c r="E2841" s="6">
        <v>2</v>
      </c>
      <c r="F2841" s="6">
        <v>2</v>
      </c>
      <c r="G2841" s="6">
        <v>4</v>
      </c>
      <c r="H2841" s="6"/>
      <c r="I2841" s="24">
        <v>44478.663194444402</v>
      </c>
      <c r="J2841" s="6">
        <v>2</v>
      </c>
      <c r="K2841" s="6">
        <v>5</v>
      </c>
      <c r="L2841" s="6" t="str">
        <f>VLOOKUP(G2841,IDs!$Q$3:$R$22,2,0)</f>
        <v>Hyderabad</v>
      </c>
      <c r="M2841" s="6">
        <f>VLOOKUP(E2841,IDs!$A$3:$C$161,3,0)</f>
        <v>1</v>
      </c>
      <c r="N2841" s="6" t="str">
        <f>VLOOKUP(M2841,IDs!$F$3:$G$17,2,0)</f>
        <v>Proctology</v>
      </c>
    </row>
    <row r="2842" spans="1:14" ht="12.75">
      <c r="A2842" s="6" t="s">
        <v>2423</v>
      </c>
      <c r="B2842" s="6">
        <v>47658</v>
      </c>
      <c r="C2842" s="6">
        <v>1</v>
      </c>
      <c r="D2842" s="6"/>
      <c r="E2842" s="6">
        <v>7</v>
      </c>
      <c r="F2842" s="6">
        <v>2</v>
      </c>
      <c r="G2842" s="6">
        <v>3</v>
      </c>
      <c r="H2842" s="6"/>
      <c r="I2842" s="24">
        <v>44478.663888888899</v>
      </c>
      <c r="J2842" s="6">
        <v>2</v>
      </c>
      <c r="K2842" s="6">
        <v>1</v>
      </c>
      <c r="L2842" s="6" t="str">
        <f>VLOOKUP(G2842,IDs!$Q$3:$R$22,2,0)</f>
        <v>Mumbai</v>
      </c>
      <c r="M2842" s="6">
        <f>VLOOKUP(E2842,IDs!$A$3:$C$161,3,0)</f>
        <v>9</v>
      </c>
      <c r="N2842" s="6" t="str">
        <f>VLOOKUP(M2842,IDs!$F$3:$G$17,2,0)</f>
        <v>Ophthalmology</v>
      </c>
    </row>
    <row r="2843" spans="1:14" ht="12.75">
      <c r="A2843" s="6" t="s">
        <v>2424</v>
      </c>
      <c r="B2843" s="6">
        <v>47659</v>
      </c>
      <c r="C2843" s="6">
        <v>2</v>
      </c>
      <c r="D2843" s="6"/>
      <c r="E2843" s="6">
        <v>129</v>
      </c>
      <c r="F2843" s="6">
        <v>13</v>
      </c>
      <c r="G2843" s="6">
        <v>2</v>
      </c>
      <c r="H2843" s="6"/>
      <c r="I2843" s="24">
        <v>44478.666666666701</v>
      </c>
      <c r="J2843" s="6">
        <v>13</v>
      </c>
      <c r="K2843" s="6">
        <v>2</v>
      </c>
      <c r="L2843" s="6" t="str">
        <f>VLOOKUP(G2843,IDs!$Q$3:$R$22,2,0)</f>
        <v>Bangalore</v>
      </c>
      <c r="M2843" s="6">
        <f>VLOOKUP(E2843,IDs!$A$3:$C$161,3,0)</f>
        <v>9</v>
      </c>
      <c r="N2843" s="6" t="str">
        <f>VLOOKUP(M2843,IDs!$F$3:$G$17,2,0)</f>
        <v>Ophthalmology</v>
      </c>
    </row>
    <row r="2844" spans="1:14" ht="12.75">
      <c r="A2844" s="6" t="s">
        <v>2425</v>
      </c>
      <c r="B2844" s="6">
        <v>47660</v>
      </c>
      <c r="C2844" s="6">
        <v>2</v>
      </c>
      <c r="D2844" s="6"/>
      <c r="E2844" s="6">
        <v>2</v>
      </c>
      <c r="F2844" s="6">
        <v>51</v>
      </c>
      <c r="G2844" s="6">
        <v>1</v>
      </c>
      <c r="H2844" s="6"/>
      <c r="I2844" s="24">
        <v>44478.670138888898</v>
      </c>
      <c r="J2844" s="6">
        <v>51</v>
      </c>
      <c r="K2844" s="6">
        <v>2</v>
      </c>
      <c r="L2844" s="6" t="str">
        <f>VLOOKUP(G2844,IDs!$Q$3:$R$22,2,0)</f>
        <v>New Delhi</v>
      </c>
      <c r="M2844" s="6">
        <f>VLOOKUP(E2844,IDs!$A$3:$C$161,3,0)</f>
        <v>1</v>
      </c>
      <c r="N2844" s="6" t="str">
        <f>VLOOKUP(M2844,IDs!$F$3:$G$17,2,0)</f>
        <v>Proctology</v>
      </c>
    </row>
    <row r="2845" spans="1:14" ht="12.75">
      <c r="A2845" s="6" t="s">
        <v>2426</v>
      </c>
      <c r="B2845" s="6">
        <v>47661</v>
      </c>
      <c r="C2845" s="6">
        <v>2</v>
      </c>
      <c r="D2845" s="6"/>
      <c r="E2845" s="6">
        <v>37</v>
      </c>
      <c r="F2845" s="6">
        <v>2</v>
      </c>
      <c r="G2845" s="6">
        <v>8</v>
      </c>
      <c r="H2845" s="23">
        <v>44498</v>
      </c>
      <c r="I2845" s="24">
        <v>44478.673611111102</v>
      </c>
      <c r="J2845" s="6">
        <v>2</v>
      </c>
      <c r="K2845" s="6">
        <v>2</v>
      </c>
      <c r="L2845" s="6" t="str">
        <f>VLOOKUP(G2845,IDs!$Q$3:$R$22,2,0)</f>
        <v xml:space="preserve">Tertiary </v>
      </c>
      <c r="M2845" s="6">
        <f>VLOOKUP(E2845,IDs!$A$3:$C$161,3,0)</f>
        <v>0</v>
      </c>
      <c r="N2845" s="6" t="str">
        <f>VLOOKUP(M2845,IDs!$F$3:$G$17,2,0)</f>
        <v>Not Assigned</v>
      </c>
    </row>
    <row r="2846" spans="1:14" ht="12.75">
      <c r="A2846" s="6" t="s">
        <v>2427</v>
      </c>
      <c r="B2846" s="6">
        <v>47662</v>
      </c>
      <c r="C2846" s="6">
        <v>1</v>
      </c>
      <c r="D2846" s="6"/>
      <c r="E2846" s="6">
        <v>16</v>
      </c>
      <c r="F2846" s="6">
        <v>2</v>
      </c>
      <c r="G2846" s="6">
        <v>2</v>
      </c>
      <c r="H2846" s="6"/>
      <c r="I2846" s="24">
        <v>44478.675694444399</v>
      </c>
      <c r="J2846" s="6">
        <v>2</v>
      </c>
      <c r="K2846" s="6">
        <v>1</v>
      </c>
      <c r="L2846" s="6" t="str">
        <f>VLOOKUP(G2846,IDs!$Q$3:$R$22,2,0)</f>
        <v>Bangalore</v>
      </c>
      <c r="M2846" s="6">
        <f>VLOOKUP(E2846,IDs!$A$3:$C$161,3,0)</f>
        <v>3</v>
      </c>
      <c r="N2846" s="6" t="str">
        <f>VLOOKUP(M2846,IDs!$F$3:$G$17,2,0)</f>
        <v>Laproscopy</v>
      </c>
    </row>
    <row r="2847" spans="1:14" ht="12.75">
      <c r="A2847" s="6" t="s">
        <v>2428</v>
      </c>
      <c r="B2847" s="6">
        <v>47663</v>
      </c>
      <c r="C2847" s="6">
        <v>2</v>
      </c>
      <c r="D2847" s="6"/>
      <c r="E2847" s="6">
        <v>37</v>
      </c>
      <c r="F2847" s="6">
        <v>13</v>
      </c>
      <c r="G2847" s="6">
        <v>3</v>
      </c>
      <c r="H2847" s="6"/>
      <c r="I2847" s="24">
        <v>44478.677083333299</v>
      </c>
      <c r="J2847" s="6">
        <v>13</v>
      </c>
      <c r="K2847" s="6">
        <v>2</v>
      </c>
      <c r="L2847" s="6" t="str">
        <f>VLOOKUP(G2847,IDs!$Q$3:$R$22,2,0)</f>
        <v>Mumbai</v>
      </c>
      <c r="M2847" s="6">
        <f>VLOOKUP(E2847,IDs!$A$3:$C$161,3,0)</f>
        <v>0</v>
      </c>
      <c r="N2847" s="6" t="str">
        <f>VLOOKUP(M2847,IDs!$F$3:$G$17,2,0)</f>
        <v>Not Assigned</v>
      </c>
    </row>
    <row r="2848" spans="1:14" ht="12.75">
      <c r="A2848" s="6" t="s">
        <v>2429</v>
      </c>
      <c r="B2848" s="6">
        <v>47664</v>
      </c>
      <c r="C2848" s="6">
        <v>2</v>
      </c>
      <c r="D2848" s="6"/>
      <c r="E2848" s="6">
        <v>37</v>
      </c>
      <c r="F2848" s="6">
        <v>2</v>
      </c>
      <c r="G2848" s="6">
        <v>8</v>
      </c>
      <c r="H2848" s="6"/>
      <c r="I2848" s="24">
        <v>44478.677083333299</v>
      </c>
      <c r="J2848" s="6">
        <v>2</v>
      </c>
      <c r="K2848" s="6">
        <v>2</v>
      </c>
      <c r="L2848" s="6" t="str">
        <f>VLOOKUP(G2848,IDs!$Q$3:$R$22,2,0)</f>
        <v xml:space="preserve">Tertiary </v>
      </c>
      <c r="M2848" s="6">
        <f>VLOOKUP(E2848,IDs!$A$3:$C$161,3,0)</f>
        <v>0</v>
      </c>
      <c r="N2848" s="6" t="str">
        <f>VLOOKUP(M2848,IDs!$F$3:$G$17,2,0)</f>
        <v>Not Assigned</v>
      </c>
    </row>
    <row r="2849" spans="1:14" ht="12.75">
      <c r="A2849" s="6" t="s">
        <v>2430</v>
      </c>
      <c r="B2849" s="6">
        <v>47665</v>
      </c>
      <c r="C2849" s="6">
        <v>2</v>
      </c>
      <c r="D2849" s="6"/>
      <c r="E2849" s="6">
        <v>2</v>
      </c>
      <c r="F2849" s="6">
        <v>13</v>
      </c>
      <c r="G2849" s="6">
        <v>3</v>
      </c>
      <c r="H2849" s="6"/>
      <c r="I2849" s="24">
        <v>44478.677083333299</v>
      </c>
      <c r="J2849" s="6">
        <v>13</v>
      </c>
      <c r="K2849" s="6">
        <v>2</v>
      </c>
      <c r="L2849" s="6" t="str">
        <f>VLOOKUP(G2849,IDs!$Q$3:$R$22,2,0)</f>
        <v>Mumbai</v>
      </c>
      <c r="M2849" s="6">
        <f>VLOOKUP(E2849,IDs!$A$3:$C$161,3,0)</f>
        <v>1</v>
      </c>
      <c r="N2849" s="6" t="str">
        <f>VLOOKUP(M2849,IDs!$F$3:$G$17,2,0)</f>
        <v>Proctology</v>
      </c>
    </row>
    <row r="2850" spans="1:14" ht="12.75">
      <c r="A2850" s="6" t="s">
        <v>2431</v>
      </c>
      <c r="B2850" s="6">
        <v>47666</v>
      </c>
      <c r="C2850" s="6">
        <v>2</v>
      </c>
      <c r="D2850" s="6"/>
      <c r="E2850" s="6">
        <v>37</v>
      </c>
      <c r="F2850" s="6">
        <v>13</v>
      </c>
      <c r="G2850" s="6">
        <v>4</v>
      </c>
      <c r="H2850" s="6"/>
      <c r="I2850" s="24">
        <v>44478.677083333299</v>
      </c>
      <c r="J2850" s="6">
        <v>13</v>
      </c>
      <c r="K2850" s="6">
        <v>2</v>
      </c>
      <c r="L2850" s="6" t="str">
        <f>VLOOKUP(G2850,IDs!$Q$3:$R$22,2,0)</f>
        <v>Hyderabad</v>
      </c>
      <c r="M2850" s="6">
        <f>VLOOKUP(E2850,IDs!$A$3:$C$161,3,0)</f>
        <v>0</v>
      </c>
      <c r="N2850" s="6" t="str">
        <f>VLOOKUP(M2850,IDs!$F$3:$G$17,2,0)</f>
        <v>Not Assigned</v>
      </c>
    </row>
    <row r="2851" spans="1:14" ht="12.75">
      <c r="A2851" s="6" t="s">
        <v>2432</v>
      </c>
      <c r="B2851" s="6">
        <v>47667</v>
      </c>
      <c r="C2851" s="6">
        <v>1</v>
      </c>
      <c r="D2851" s="6"/>
      <c r="E2851" s="6">
        <v>17</v>
      </c>
      <c r="F2851" s="6">
        <v>4</v>
      </c>
      <c r="G2851" s="6">
        <v>3</v>
      </c>
      <c r="H2851" s="24">
        <v>44716</v>
      </c>
      <c r="I2851" s="24">
        <v>44478.693055555603</v>
      </c>
      <c r="J2851" s="6">
        <v>4</v>
      </c>
      <c r="K2851" s="6">
        <v>1</v>
      </c>
      <c r="L2851" s="6" t="str">
        <f>VLOOKUP(G2851,IDs!$Q$3:$R$22,2,0)</f>
        <v>Mumbai</v>
      </c>
      <c r="M2851" s="6">
        <f>VLOOKUP(E2851,IDs!$A$3:$C$161,3,0)</f>
        <v>7</v>
      </c>
      <c r="N2851" s="6" t="str">
        <f>VLOOKUP(M2851,IDs!$F$3:$G$17,2,0)</f>
        <v>Cosmetic</v>
      </c>
    </row>
    <row r="2852" spans="1:14" ht="12.75">
      <c r="A2852" s="6" t="s">
        <v>2433</v>
      </c>
      <c r="B2852" s="6">
        <v>47668</v>
      </c>
      <c r="C2852" s="6">
        <v>2</v>
      </c>
      <c r="D2852" s="6"/>
      <c r="E2852" s="6">
        <v>2</v>
      </c>
      <c r="F2852" s="6">
        <v>53</v>
      </c>
      <c r="G2852" s="6">
        <v>8</v>
      </c>
      <c r="H2852" s="6"/>
      <c r="I2852" s="24">
        <v>44478.697916666701</v>
      </c>
      <c r="J2852" s="6">
        <v>53</v>
      </c>
      <c r="K2852" s="6">
        <v>2</v>
      </c>
      <c r="L2852" s="6" t="str">
        <f>VLOOKUP(G2852,IDs!$Q$3:$R$22,2,0)</f>
        <v xml:space="preserve">Tertiary </v>
      </c>
      <c r="M2852" s="6">
        <f>VLOOKUP(E2852,IDs!$A$3:$C$161,3,0)</f>
        <v>1</v>
      </c>
      <c r="N2852" s="6" t="str">
        <f>VLOOKUP(M2852,IDs!$F$3:$G$17,2,0)</f>
        <v>Proctology</v>
      </c>
    </row>
    <row r="2853" spans="1:14" ht="12.75">
      <c r="A2853" s="6" t="s">
        <v>2434</v>
      </c>
      <c r="B2853" s="6">
        <v>47669</v>
      </c>
      <c r="C2853" s="6">
        <v>5</v>
      </c>
      <c r="D2853" s="6"/>
      <c r="E2853" s="6">
        <v>135</v>
      </c>
      <c r="F2853" s="6">
        <v>2</v>
      </c>
      <c r="G2853" s="6">
        <v>1</v>
      </c>
      <c r="H2853" s="6"/>
      <c r="I2853" s="24">
        <v>44478.698611111096</v>
      </c>
      <c r="J2853" s="6">
        <v>2</v>
      </c>
      <c r="K2853" s="6">
        <v>5</v>
      </c>
      <c r="L2853" s="6" t="str">
        <f>VLOOKUP(G2853,IDs!$Q$3:$R$22,2,0)</f>
        <v>New Delhi</v>
      </c>
      <c r="M2853" s="6">
        <f>VLOOKUP(E2853,IDs!$A$3:$C$161,3,0)</f>
        <v>10</v>
      </c>
      <c r="N2853" s="6" t="str">
        <f>VLOOKUP(M2853,IDs!$F$3:$G$17,2,0)</f>
        <v>Dental</v>
      </c>
    </row>
    <row r="2854" spans="1:14" ht="12.75">
      <c r="A2854" s="6" t="s">
        <v>2435</v>
      </c>
      <c r="B2854" s="6">
        <v>47670</v>
      </c>
      <c r="C2854" s="6">
        <v>1</v>
      </c>
      <c r="D2854" s="6" t="s">
        <v>49</v>
      </c>
      <c r="E2854" s="6">
        <v>135</v>
      </c>
      <c r="F2854" s="6">
        <v>39</v>
      </c>
      <c r="G2854" s="6">
        <v>1</v>
      </c>
      <c r="H2854" s="6"/>
      <c r="I2854" s="24">
        <v>44478.7006944444</v>
      </c>
      <c r="J2854" s="6">
        <v>39</v>
      </c>
      <c r="K2854" s="6">
        <v>1</v>
      </c>
      <c r="L2854" s="6" t="str">
        <f>VLOOKUP(G2854,IDs!$Q$3:$R$22,2,0)</f>
        <v>New Delhi</v>
      </c>
      <c r="M2854" s="6">
        <f>VLOOKUP(E2854,IDs!$A$3:$C$161,3,0)</f>
        <v>10</v>
      </c>
      <c r="N2854" s="6" t="str">
        <f>VLOOKUP(M2854,IDs!$F$3:$G$17,2,0)</f>
        <v>Dental</v>
      </c>
    </row>
    <row r="2855" spans="1:14" ht="12.75">
      <c r="A2855" s="6" t="s">
        <v>2436</v>
      </c>
      <c r="B2855" s="6">
        <v>47671</v>
      </c>
      <c r="C2855" s="6">
        <v>2</v>
      </c>
      <c r="D2855" s="6"/>
      <c r="E2855" s="6">
        <v>37</v>
      </c>
      <c r="F2855" s="6">
        <v>2</v>
      </c>
      <c r="G2855" s="6">
        <v>4</v>
      </c>
      <c r="H2855" s="6"/>
      <c r="I2855" s="24">
        <v>44478.701388888898</v>
      </c>
      <c r="J2855" s="6">
        <v>2</v>
      </c>
      <c r="K2855" s="6">
        <v>2</v>
      </c>
      <c r="L2855" s="6" t="str">
        <f>VLOOKUP(G2855,IDs!$Q$3:$R$22,2,0)</f>
        <v>Hyderabad</v>
      </c>
      <c r="M2855" s="6">
        <f>VLOOKUP(E2855,IDs!$A$3:$C$161,3,0)</f>
        <v>0</v>
      </c>
      <c r="N2855" s="6" t="str">
        <f>VLOOKUP(M2855,IDs!$F$3:$G$17,2,0)</f>
        <v>Not Assigned</v>
      </c>
    </row>
    <row r="2856" spans="1:14" ht="12.75">
      <c r="A2856" s="6" t="s">
        <v>2433</v>
      </c>
      <c r="B2856" s="6">
        <v>47672</v>
      </c>
      <c r="C2856" s="6">
        <v>2</v>
      </c>
      <c r="D2856" s="6"/>
      <c r="E2856" s="6">
        <v>37</v>
      </c>
      <c r="F2856" s="6">
        <v>13</v>
      </c>
      <c r="G2856" s="6">
        <v>1</v>
      </c>
      <c r="H2856" s="6"/>
      <c r="I2856" s="24">
        <v>44478.701388888898</v>
      </c>
      <c r="J2856" s="6">
        <v>13</v>
      </c>
      <c r="K2856" s="6">
        <v>2</v>
      </c>
      <c r="L2856" s="6" t="str">
        <f>VLOOKUP(G2856,IDs!$Q$3:$R$22,2,0)</f>
        <v>New Delhi</v>
      </c>
      <c r="M2856" s="6">
        <f>VLOOKUP(E2856,IDs!$A$3:$C$161,3,0)</f>
        <v>0</v>
      </c>
      <c r="N2856" s="6" t="str">
        <f>VLOOKUP(M2856,IDs!$F$3:$G$17,2,0)</f>
        <v>Not Assigned</v>
      </c>
    </row>
    <row r="2857" spans="1:14" ht="12.75">
      <c r="A2857" s="6" t="s">
        <v>2437</v>
      </c>
      <c r="B2857" s="6">
        <v>47673</v>
      </c>
      <c r="C2857" s="6">
        <v>1</v>
      </c>
      <c r="D2857" s="6"/>
      <c r="E2857" s="6">
        <v>15</v>
      </c>
      <c r="F2857" s="6">
        <v>2</v>
      </c>
      <c r="G2857" s="6">
        <v>1</v>
      </c>
      <c r="H2857" s="6"/>
      <c r="I2857" s="24">
        <v>44478.702777777798</v>
      </c>
      <c r="J2857" s="6">
        <v>2</v>
      </c>
      <c r="K2857" s="6">
        <v>1</v>
      </c>
      <c r="L2857" s="6" t="str">
        <f>VLOOKUP(G2857,IDs!$Q$3:$R$22,2,0)</f>
        <v>New Delhi</v>
      </c>
      <c r="M2857" s="6">
        <f>VLOOKUP(E2857,IDs!$A$3:$C$161,3,0)</f>
        <v>3</v>
      </c>
      <c r="N2857" s="6" t="str">
        <f>VLOOKUP(M2857,IDs!$F$3:$G$17,2,0)</f>
        <v>Laproscopy</v>
      </c>
    </row>
    <row r="2858" spans="1:14" ht="12.75">
      <c r="A2858" s="6" t="s">
        <v>2438</v>
      </c>
      <c r="B2858" s="6">
        <v>47674</v>
      </c>
      <c r="C2858" s="6">
        <v>1</v>
      </c>
      <c r="D2858" s="6"/>
      <c r="E2858" s="6">
        <v>14</v>
      </c>
      <c r="F2858" s="6">
        <v>52</v>
      </c>
      <c r="G2858" s="6">
        <v>6</v>
      </c>
      <c r="H2858" s="6"/>
      <c r="I2858" s="24">
        <v>44478.704166666699</v>
      </c>
      <c r="J2858" s="6">
        <v>52</v>
      </c>
      <c r="K2858" s="6">
        <v>1</v>
      </c>
      <c r="L2858" s="6" t="str">
        <f>VLOOKUP(G2858,IDs!$Q$3:$R$22,2,0)</f>
        <v>Pune</v>
      </c>
      <c r="M2858" s="6">
        <f>VLOOKUP(E2858,IDs!$A$3:$C$161,3,0)</f>
        <v>6</v>
      </c>
      <c r="N2858" s="6" t="str">
        <f>VLOOKUP(M2858,IDs!$F$3:$G$17,2,0)</f>
        <v>Kidney Stone</v>
      </c>
    </row>
    <row r="2859" spans="1:14" ht="12.75">
      <c r="A2859" s="6" t="s">
        <v>2437</v>
      </c>
      <c r="B2859" s="6">
        <v>47675</v>
      </c>
      <c r="C2859" s="6">
        <v>2</v>
      </c>
      <c r="D2859" s="6"/>
      <c r="E2859" s="6">
        <v>135</v>
      </c>
      <c r="F2859" s="6">
        <v>2</v>
      </c>
      <c r="G2859" s="6">
        <v>1</v>
      </c>
      <c r="H2859" s="6"/>
      <c r="I2859" s="24">
        <v>44478.704861111102</v>
      </c>
      <c r="J2859" s="6">
        <v>2</v>
      </c>
      <c r="K2859" s="6">
        <v>2</v>
      </c>
      <c r="L2859" s="6" t="str">
        <f>VLOOKUP(G2859,IDs!$Q$3:$R$22,2,0)</f>
        <v>New Delhi</v>
      </c>
      <c r="M2859" s="6">
        <f>VLOOKUP(E2859,IDs!$A$3:$C$161,3,0)</f>
        <v>10</v>
      </c>
      <c r="N2859" s="6" t="str">
        <f>VLOOKUP(M2859,IDs!$F$3:$G$17,2,0)</f>
        <v>Dental</v>
      </c>
    </row>
    <row r="2860" spans="1:14" ht="12.75">
      <c r="A2860" s="6" t="s">
        <v>2439</v>
      </c>
      <c r="B2860" s="6">
        <v>47676</v>
      </c>
      <c r="C2860" s="6">
        <v>2</v>
      </c>
      <c r="D2860" s="6"/>
      <c r="E2860" s="6">
        <v>37</v>
      </c>
      <c r="F2860" s="6">
        <v>2</v>
      </c>
      <c r="G2860" s="6">
        <v>8</v>
      </c>
      <c r="H2860" s="6"/>
      <c r="I2860" s="24">
        <v>44478.704861111102</v>
      </c>
      <c r="J2860" s="6">
        <v>2</v>
      </c>
      <c r="K2860" s="6">
        <v>2</v>
      </c>
      <c r="L2860" s="6" t="str">
        <f>VLOOKUP(G2860,IDs!$Q$3:$R$22,2,0)</f>
        <v xml:space="preserve">Tertiary </v>
      </c>
      <c r="M2860" s="6">
        <f>VLOOKUP(E2860,IDs!$A$3:$C$161,3,0)</f>
        <v>0</v>
      </c>
      <c r="N2860" s="6" t="str">
        <f>VLOOKUP(M2860,IDs!$F$3:$G$17,2,0)</f>
        <v>Not Assigned</v>
      </c>
    </row>
    <row r="2861" spans="1:14" ht="12.75">
      <c r="A2861" s="6" t="s">
        <v>2440</v>
      </c>
      <c r="B2861" s="6">
        <v>47677</v>
      </c>
      <c r="C2861" s="6">
        <v>1</v>
      </c>
      <c r="D2861" s="6"/>
      <c r="E2861" s="6">
        <v>2</v>
      </c>
      <c r="F2861" s="6">
        <v>39</v>
      </c>
      <c r="G2861" s="6">
        <v>8</v>
      </c>
      <c r="H2861" s="23">
        <v>44491</v>
      </c>
      <c r="I2861" s="24">
        <v>44478.7055555556</v>
      </c>
      <c r="J2861" s="6">
        <v>39</v>
      </c>
      <c r="K2861" s="6">
        <v>1</v>
      </c>
      <c r="L2861" s="6" t="str">
        <f>VLOOKUP(G2861,IDs!$Q$3:$R$22,2,0)</f>
        <v xml:space="preserve">Tertiary </v>
      </c>
      <c r="M2861" s="6">
        <f>VLOOKUP(E2861,IDs!$A$3:$C$161,3,0)</f>
        <v>1</v>
      </c>
      <c r="N2861" s="6" t="str">
        <f>VLOOKUP(M2861,IDs!$F$3:$G$17,2,0)</f>
        <v>Proctology</v>
      </c>
    </row>
    <row r="2862" spans="1:14" ht="12.75">
      <c r="A2862" s="6" t="s">
        <v>2441</v>
      </c>
      <c r="B2862" s="6">
        <v>47678</v>
      </c>
      <c r="C2862" s="6">
        <v>5</v>
      </c>
      <c r="D2862" s="6"/>
      <c r="E2862" s="6">
        <v>135</v>
      </c>
      <c r="F2862" s="6">
        <v>2</v>
      </c>
      <c r="G2862" s="6">
        <v>1</v>
      </c>
      <c r="H2862" s="6"/>
      <c r="I2862" s="24">
        <v>44478.706250000003</v>
      </c>
      <c r="J2862" s="6">
        <v>2</v>
      </c>
      <c r="K2862" s="6">
        <v>5</v>
      </c>
      <c r="L2862" s="6" t="str">
        <f>VLOOKUP(G2862,IDs!$Q$3:$R$22,2,0)</f>
        <v>New Delhi</v>
      </c>
      <c r="M2862" s="6">
        <f>VLOOKUP(E2862,IDs!$A$3:$C$161,3,0)</f>
        <v>10</v>
      </c>
      <c r="N2862" s="6" t="str">
        <f>VLOOKUP(M2862,IDs!$F$3:$G$17,2,0)</f>
        <v>Dental</v>
      </c>
    </row>
    <row r="2863" spans="1:14" ht="12.75">
      <c r="A2863" s="6" t="s">
        <v>2442</v>
      </c>
      <c r="B2863" s="6">
        <v>47679</v>
      </c>
      <c r="C2863" s="6">
        <v>1</v>
      </c>
      <c r="D2863" s="6"/>
      <c r="E2863" s="6">
        <v>18</v>
      </c>
      <c r="F2863" s="6">
        <v>13</v>
      </c>
      <c r="G2863" s="6">
        <v>1</v>
      </c>
      <c r="H2863" s="6"/>
      <c r="I2863" s="24">
        <v>44478.709027777797</v>
      </c>
      <c r="J2863" s="6">
        <v>13</v>
      </c>
      <c r="K2863" s="6">
        <v>1</v>
      </c>
      <c r="L2863" s="6" t="str">
        <f>VLOOKUP(G2863,IDs!$Q$3:$R$22,2,0)</f>
        <v>New Delhi</v>
      </c>
      <c r="M2863" s="6">
        <f>VLOOKUP(E2863,IDs!$A$3:$C$161,3,0)</f>
        <v>5</v>
      </c>
      <c r="N2863" s="6" t="str">
        <f>VLOOKUP(M2863,IDs!$F$3:$G$17,2,0)</f>
        <v>Vascular</v>
      </c>
    </row>
    <row r="2864" spans="1:14" ht="12.75">
      <c r="A2864" s="6" t="s">
        <v>2443</v>
      </c>
      <c r="B2864" s="6">
        <v>47680</v>
      </c>
      <c r="C2864" s="6">
        <v>2</v>
      </c>
      <c r="D2864" s="6"/>
      <c r="E2864" s="6">
        <v>37</v>
      </c>
      <c r="F2864" s="6">
        <v>2</v>
      </c>
      <c r="G2864" s="6">
        <v>2</v>
      </c>
      <c r="H2864" s="6"/>
      <c r="I2864" s="24">
        <v>44478.711805555598</v>
      </c>
      <c r="J2864" s="6">
        <v>2</v>
      </c>
      <c r="K2864" s="6">
        <v>2</v>
      </c>
      <c r="L2864" s="6" t="str">
        <f>VLOOKUP(G2864,IDs!$Q$3:$R$22,2,0)</f>
        <v>Bangalore</v>
      </c>
      <c r="M2864" s="6">
        <f>VLOOKUP(E2864,IDs!$A$3:$C$161,3,0)</f>
        <v>0</v>
      </c>
      <c r="N2864" s="6" t="str">
        <f>VLOOKUP(M2864,IDs!$F$3:$G$17,2,0)</f>
        <v>Not Assigned</v>
      </c>
    </row>
    <row r="2865" spans="1:14" ht="12.75">
      <c r="A2865" s="6" t="s">
        <v>2444</v>
      </c>
      <c r="B2865" s="6">
        <v>47681</v>
      </c>
      <c r="C2865" s="6">
        <v>5</v>
      </c>
      <c r="D2865" s="6"/>
      <c r="E2865" s="6">
        <v>17</v>
      </c>
      <c r="F2865" s="6">
        <v>2</v>
      </c>
      <c r="G2865" s="6">
        <v>3</v>
      </c>
      <c r="H2865" s="6"/>
      <c r="I2865" s="24">
        <v>44478.715277777803</v>
      </c>
      <c r="J2865" s="6">
        <v>2</v>
      </c>
      <c r="K2865" s="6">
        <v>5</v>
      </c>
      <c r="L2865" s="6" t="str">
        <f>VLOOKUP(G2865,IDs!$Q$3:$R$22,2,0)</f>
        <v>Mumbai</v>
      </c>
      <c r="M2865" s="6">
        <f>VLOOKUP(E2865,IDs!$A$3:$C$161,3,0)</f>
        <v>7</v>
      </c>
      <c r="N2865" s="6" t="str">
        <f>VLOOKUP(M2865,IDs!$F$3:$G$17,2,0)</f>
        <v>Cosmetic</v>
      </c>
    </row>
    <row r="2866" spans="1:14" ht="12.75">
      <c r="A2866" s="6" t="s">
        <v>2445</v>
      </c>
      <c r="B2866" s="6">
        <v>47682</v>
      </c>
      <c r="C2866" s="6">
        <v>5</v>
      </c>
      <c r="D2866" s="6"/>
      <c r="E2866" s="6">
        <v>17</v>
      </c>
      <c r="F2866" s="6">
        <v>39</v>
      </c>
      <c r="G2866" s="6">
        <v>3</v>
      </c>
      <c r="H2866" s="6"/>
      <c r="I2866" s="24">
        <v>44478.719444444403</v>
      </c>
      <c r="J2866" s="6">
        <v>39</v>
      </c>
      <c r="K2866" s="6">
        <v>5</v>
      </c>
      <c r="L2866" s="6" t="str">
        <f>VLOOKUP(G2866,IDs!$Q$3:$R$22,2,0)</f>
        <v>Mumbai</v>
      </c>
      <c r="M2866" s="6">
        <f>VLOOKUP(E2866,IDs!$A$3:$C$161,3,0)</f>
        <v>7</v>
      </c>
      <c r="N2866" s="6" t="str">
        <f>VLOOKUP(M2866,IDs!$F$3:$G$17,2,0)</f>
        <v>Cosmetic</v>
      </c>
    </row>
    <row r="2867" spans="1:14" ht="12.75">
      <c r="A2867" s="6" t="s">
        <v>2102</v>
      </c>
      <c r="B2867" s="6">
        <v>47683</v>
      </c>
      <c r="C2867" s="6">
        <v>1</v>
      </c>
      <c r="D2867" s="6"/>
      <c r="E2867" s="6">
        <v>16</v>
      </c>
      <c r="F2867" s="6">
        <v>12</v>
      </c>
      <c r="G2867" s="6">
        <v>3</v>
      </c>
      <c r="H2867" s="6"/>
      <c r="I2867" s="24">
        <v>44478.722222222197</v>
      </c>
      <c r="J2867" s="6">
        <v>12</v>
      </c>
      <c r="K2867" s="6">
        <v>1</v>
      </c>
      <c r="L2867" s="6" t="str">
        <f>VLOOKUP(G2867,IDs!$Q$3:$R$22,2,0)</f>
        <v>Mumbai</v>
      </c>
      <c r="M2867" s="6">
        <f>VLOOKUP(E2867,IDs!$A$3:$C$161,3,0)</f>
        <v>3</v>
      </c>
      <c r="N2867" s="6" t="str">
        <f>VLOOKUP(M2867,IDs!$F$3:$G$17,2,0)</f>
        <v>Laproscopy</v>
      </c>
    </row>
    <row r="2868" spans="1:14" ht="12.75">
      <c r="A2868" s="6" t="s">
        <v>2446</v>
      </c>
      <c r="B2868" s="6">
        <v>47684</v>
      </c>
      <c r="C2868" s="6">
        <v>1</v>
      </c>
      <c r="D2868" s="6"/>
      <c r="E2868" s="6">
        <v>16</v>
      </c>
      <c r="F2868" s="6">
        <v>12</v>
      </c>
      <c r="G2868" s="6">
        <v>8</v>
      </c>
      <c r="H2868" s="6"/>
      <c r="I2868" s="24">
        <v>44478.724305555603</v>
      </c>
      <c r="J2868" s="6">
        <v>12</v>
      </c>
      <c r="K2868" s="6">
        <v>1</v>
      </c>
      <c r="L2868" s="6" t="str">
        <f>VLOOKUP(G2868,IDs!$Q$3:$R$22,2,0)</f>
        <v xml:space="preserve">Tertiary </v>
      </c>
      <c r="M2868" s="6">
        <f>VLOOKUP(E2868,IDs!$A$3:$C$161,3,0)</f>
        <v>3</v>
      </c>
      <c r="N2868" s="6" t="str">
        <f>VLOOKUP(M2868,IDs!$F$3:$G$17,2,0)</f>
        <v>Laproscopy</v>
      </c>
    </row>
    <row r="2869" spans="1:14" ht="12.75">
      <c r="A2869" s="6" t="s">
        <v>2447</v>
      </c>
      <c r="B2869" s="6">
        <v>47685</v>
      </c>
      <c r="C2869" s="6">
        <v>2</v>
      </c>
      <c r="D2869" s="6"/>
      <c r="E2869" s="6">
        <v>37</v>
      </c>
      <c r="F2869" s="6">
        <v>12</v>
      </c>
      <c r="G2869" s="6">
        <v>3</v>
      </c>
      <c r="H2869" s="6"/>
      <c r="I2869" s="24">
        <v>44478.725694444402</v>
      </c>
      <c r="J2869" s="6">
        <v>12</v>
      </c>
      <c r="K2869" s="6">
        <v>2</v>
      </c>
      <c r="L2869" s="6" t="str">
        <f>VLOOKUP(G2869,IDs!$Q$3:$R$22,2,0)</f>
        <v>Mumbai</v>
      </c>
      <c r="M2869" s="6">
        <f>VLOOKUP(E2869,IDs!$A$3:$C$161,3,0)</f>
        <v>0</v>
      </c>
      <c r="N2869" s="6" t="str">
        <f>VLOOKUP(M2869,IDs!$F$3:$G$17,2,0)</f>
        <v>Not Assigned</v>
      </c>
    </row>
    <row r="2870" spans="1:14" ht="12.75">
      <c r="A2870" s="6" t="s">
        <v>2448</v>
      </c>
      <c r="B2870" s="6">
        <v>47686</v>
      </c>
      <c r="C2870" s="6">
        <v>1</v>
      </c>
      <c r="D2870" s="6"/>
      <c r="E2870" s="6">
        <v>2</v>
      </c>
      <c r="F2870" s="6">
        <v>13</v>
      </c>
      <c r="G2870" s="6">
        <v>3</v>
      </c>
      <c r="H2870" s="24">
        <v>44747</v>
      </c>
      <c r="I2870" s="24">
        <v>44478.726388888899</v>
      </c>
      <c r="J2870" s="6">
        <v>13</v>
      </c>
      <c r="K2870" s="6">
        <v>1</v>
      </c>
      <c r="L2870" s="6" t="str">
        <f>VLOOKUP(G2870,IDs!$Q$3:$R$22,2,0)</f>
        <v>Mumbai</v>
      </c>
      <c r="M2870" s="6">
        <f>VLOOKUP(E2870,IDs!$A$3:$C$161,3,0)</f>
        <v>1</v>
      </c>
      <c r="N2870" s="6" t="str">
        <f>VLOOKUP(M2870,IDs!$F$3:$G$17,2,0)</f>
        <v>Proctology</v>
      </c>
    </row>
    <row r="2871" spans="1:14" ht="12.75">
      <c r="A2871" s="6" t="s">
        <v>2449</v>
      </c>
      <c r="B2871" s="6">
        <v>47687</v>
      </c>
      <c r="C2871" s="6">
        <v>1</v>
      </c>
      <c r="D2871" s="6"/>
      <c r="E2871" s="6">
        <v>17</v>
      </c>
      <c r="F2871" s="6">
        <v>39</v>
      </c>
      <c r="G2871" s="6">
        <v>2</v>
      </c>
      <c r="H2871" s="6"/>
      <c r="I2871" s="24">
        <v>44478.729166666701</v>
      </c>
      <c r="J2871" s="6">
        <v>39</v>
      </c>
      <c r="K2871" s="6">
        <v>1</v>
      </c>
      <c r="L2871" s="6" t="str">
        <f>VLOOKUP(G2871,IDs!$Q$3:$R$22,2,0)</f>
        <v>Bangalore</v>
      </c>
      <c r="M2871" s="6">
        <f>VLOOKUP(E2871,IDs!$A$3:$C$161,3,0)</f>
        <v>7</v>
      </c>
      <c r="N2871" s="6" t="str">
        <f>VLOOKUP(M2871,IDs!$F$3:$G$17,2,0)</f>
        <v>Cosmetic</v>
      </c>
    </row>
    <row r="2872" spans="1:14" ht="12.75">
      <c r="A2872" s="6" t="s">
        <v>2450</v>
      </c>
      <c r="B2872" s="6">
        <v>47688</v>
      </c>
      <c r="C2872" s="6">
        <v>2</v>
      </c>
      <c r="D2872" s="6"/>
      <c r="E2872" s="6">
        <v>37</v>
      </c>
      <c r="F2872" s="6">
        <v>2</v>
      </c>
      <c r="G2872" s="6">
        <v>8</v>
      </c>
      <c r="H2872" s="6"/>
      <c r="I2872" s="24">
        <v>44478.736111111102</v>
      </c>
      <c r="J2872" s="6">
        <v>2</v>
      </c>
      <c r="K2872" s="6">
        <v>2</v>
      </c>
      <c r="L2872" s="6" t="str">
        <f>VLOOKUP(G2872,IDs!$Q$3:$R$22,2,0)</f>
        <v xml:space="preserve">Tertiary </v>
      </c>
      <c r="M2872" s="6">
        <f>VLOOKUP(E2872,IDs!$A$3:$C$161,3,0)</f>
        <v>0</v>
      </c>
      <c r="N2872" s="6" t="str">
        <f>VLOOKUP(M2872,IDs!$F$3:$G$17,2,0)</f>
        <v>Not Assigned</v>
      </c>
    </row>
    <row r="2873" spans="1:14" ht="12.75">
      <c r="A2873" s="6" t="s">
        <v>2451</v>
      </c>
      <c r="B2873" s="6">
        <v>47689</v>
      </c>
      <c r="C2873" s="6">
        <v>1</v>
      </c>
      <c r="D2873" s="6"/>
      <c r="E2873" s="6">
        <v>17</v>
      </c>
      <c r="F2873" s="6">
        <v>39</v>
      </c>
      <c r="G2873" s="6">
        <v>6</v>
      </c>
      <c r="H2873" s="6"/>
      <c r="I2873" s="24">
        <v>44478.736111111102</v>
      </c>
      <c r="J2873" s="6">
        <v>39</v>
      </c>
      <c r="K2873" s="6">
        <v>1</v>
      </c>
      <c r="L2873" s="6" t="str">
        <f>VLOOKUP(G2873,IDs!$Q$3:$R$22,2,0)</f>
        <v>Pune</v>
      </c>
      <c r="M2873" s="6">
        <f>VLOOKUP(E2873,IDs!$A$3:$C$161,3,0)</f>
        <v>7</v>
      </c>
      <c r="N2873" s="6" t="str">
        <f>VLOOKUP(M2873,IDs!$F$3:$G$17,2,0)</f>
        <v>Cosmetic</v>
      </c>
    </row>
    <row r="2874" spans="1:14" ht="12.75">
      <c r="A2874" s="6" t="s">
        <v>2452</v>
      </c>
      <c r="B2874" s="6">
        <v>47690</v>
      </c>
      <c r="C2874" s="6">
        <v>2</v>
      </c>
      <c r="D2874" s="6" t="s">
        <v>49</v>
      </c>
      <c r="E2874" s="6">
        <v>39</v>
      </c>
      <c r="F2874" s="6">
        <v>13</v>
      </c>
      <c r="G2874" s="6">
        <v>8</v>
      </c>
      <c r="H2874" s="23">
        <v>44561</v>
      </c>
      <c r="I2874" s="24">
        <v>44478.739583333299</v>
      </c>
      <c r="J2874" s="6">
        <v>13</v>
      </c>
      <c r="K2874" s="6">
        <v>2</v>
      </c>
      <c r="L2874" s="6" t="str">
        <f>VLOOKUP(G2874,IDs!$Q$3:$R$22,2,0)</f>
        <v xml:space="preserve">Tertiary </v>
      </c>
      <c r="M2874" s="6">
        <f>VLOOKUP(E2874,IDs!$A$3:$C$161,3,0)</f>
        <v>2</v>
      </c>
      <c r="N2874" s="6" t="str">
        <f>VLOOKUP(M2874,IDs!$F$3:$G$17,2,0)</f>
        <v>Urology Circumcision</v>
      </c>
    </row>
    <row r="2875" spans="1:14" ht="12.75">
      <c r="A2875" s="6" t="s">
        <v>2453</v>
      </c>
      <c r="B2875" s="6">
        <v>47691</v>
      </c>
      <c r="C2875" s="6">
        <v>8</v>
      </c>
      <c r="D2875" s="6"/>
      <c r="E2875" s="6">
        <v>2</v>
      </c>
      <c r="F2875" s="6">
        <v>2</v>
      </c>
      <c r="G2875" s="6">
        <v>4</v>
      </c>
      <c r="H2875" s="6"/>
      <c r="I2875" s="24">
        <v>44478.743055555598</v>
      </c>
      <c r="J2875" s="6">
        <v>2</v>
      </c>
      <c r="K2875" s="6">
        <v>8</v>
      </c>
      <c r="L2875" s="6" t="str">
        <f>VLOOKUP(G2875,IDs!$Q$3:$R$22,2,0)</f>
        <v>Hyderabad</v>
      </c>
      <c r="M2875" s="6">
        <f>VLOOKUP(E2875,IDs!$A$3:$C$161,3,0)</f>
        <v>1</v>
      </c>
      <c r="N2875" s="6" t="str">
        <f>VLOOKUP(M2875,IDs!$F$3:$G$17,2,0)</f>
        <v>Proctology</v>
      </c>
    </row>
    <row r="2876" spans="1:14" ht="12.75">
      <c r="A2876" s="6" t="s">
        <v>2454</v>
      </c>
      <c r="B2876" s="6">
        <v>47692</v>
      </c>
      <c r="C2876" s="6">
        <v>8</v>
      </c>
      <c r="D2876" s="6"/>
      <c r="E2876" s="6">
        <v>2</v>
      </c>
      <c r="F2876" s="6">
        <v>53</v>
      </c>
      <c r="G2876" s="6">
        <v>8</v>
      </c>
      <c r="H2876" s="6"/>
      <c r="I2876" s="24">
        <v>44478.744444444397</v>
      </c>
      <c r="J2876" s="6">
        <v>53</v>
      </c>
      <c r="K2876" s="6">
        <v>8</v>
      </c>
      <c r="L2876" s="6" t="str">
        <f>VLOOKUP(G2876,IDs!$Q$3:$R$22,2,0)</f>
        <v xml:space="preserve">Tertiary </v>
      </c>
      <c r="M2876" s="6">
        <f>VLOOKUP(E2876,IDs!$A$3:$C$161,3,0)</f>
        <v>1</v>
      </c>
      <c r="N2876" s="6" t="str">
        <f>VLOOKUP(M2876,IDs!$F$3:$G$17,2,0)</f>
        <v>Proctology</v>
      </c>
    </row>
    <row r="2877" spans="1:14" ht="12.75">
      <c r="A2877" s="6" t="s">
        <v>2455</v>
      </c>
      <c r="B2877" s="6">
        <v>47693</v>
      </c>
      <c r="C2877" s="6">
        <v>5</v>
      </c>
      <c r="D2877" s="6" t="s">
        <v>49</v>
      </c>
      <c r="E2877" s="6">
        <v>135</v>
      </c>
      <c r="F2877" s="6">
        <v>39</v>
      </c>
      <c r="G2877" s="6">
        <v>1</v>
      </c>
      <c r="H2877" s="6"/>
      <c r="I2877" s="24">
        <v>44478.745833333298</v>
      </c>
      <c r="J2877" s="6">
        <v>39</v>
      </c>
      <c r="K2877" s="6">
        <v>5</v>
      </c>
      <c r="L2877" s="6" t="str">
        <f>VLOOKUP(G2877,IDs!$Q$3:$R$22,2,0)</f>
        <v>New Delhi</v>
      </c>
      <c r="M2877" s="6">
        <f>VLOOKUP(E2877,IDs!$A$3:$C$161,3,0)</f>
        <v>10</v>
      </c>
      <c r="N2877" s="6" t="str">
        <f>VLOOKUP(M2877,IDs!$F$3:$G$17,2,0)</f>
        <v>Dental</v>
      </c>
    </row>
    <row r="2878" spans="1:14" ht="12.75">
      <c r="A2878" s="6" t="s">
        <v>2456</v>
      </c>
      <c r="B2878" s="6">
        <v>47694</v>
      </c>
      <c r="C2878" s="6">
        <v>2</v>
      </c>
      <c r="D2878" s="6"/>
      <c r="E2878" s="6">
        <v>96</v>
      </c>
      <c r="F2878" s="6">
        <v>13</v>
      </c>
      <c r="G2878" s="6">
        <v>2</v>
      </c>
      <c r="H2878" s="6"/>
      <c r="I2878" s="24">
        <v>44478.746527777803</v>
      </c>
      <c r="J2878" s="6">
        <v>13</v>
      </c>
      <c r="K2878" s="6">
        <v>2</v>
      </c>
      <c r="L2878" s="6" t="str">
        <f>VLOOKUP(G2878,IDs!$Q$3:$R$22,2,0)</f>
        <v>Bangalore</v>
      </c>
      <c r="M2878" s="6">
        <f>VLOOKUP(E2878,IDs!$A$3:$C$161,3,0)</f>
        <v>7</v>
      </c>
      <c r="N2878" s="6" t="str">
        <f>VLOOKUP(M2878,IDs!$F$3:$G$17,2,0)</f>
        <v>Cosmetic</v>
      </c>
    </row>
    <row r="2879" spans="1:14" ht="12.75">
      <c r="A2879" s="6" t="s">
        <v>2457</v>
      </c>
      <c r="B2879" s="6">
        <v>47695</v>
      </c>
      <c r="C2879" s="6">
        <v>1</v>
      </c>
      <c r="D2879" s="6"/>
      <c r="E2879" s="6">
        <v>39</v>
      </c>
      <c r="F2879" s="6">
        <v>13</v>
      </c>
      <c r="G2879" s="6">
        <v>3</v>
      </c>
      <c r="H2879" s="23">
        <v>44530</v>
      </c>
      <c r="I2879" s="24">
        <v>44478.753472222197</v>
      </c>
      <c r="J2879" s="6">
        <v>13</v>
      </c>
      <c r="K2879" s="6">
        <v>1</v>
      </c>
      <c r="L2879" s="6" t="str">
        <f>VLOOKUP(G2879,IDs!$Q$3:$R$22,2,0)</f>
        <v>Mumbai</v>
      </c>
      <c r="M2879" s="6">
        <f>VLOOKUP(E2879,IDs!$A$3:$C$161,3,0)</f>
        <v>2</v>
      </c>
      <c r="N2879" s="6" t="str">
        <f>VLOOKUP(M2879,IDs!$F$3:$G$17,2,0)</f>
        <v>Urology Circumcision</v>
      </c>
    </row>
    <row r="2880" spans="1:14" ht="12.75">
      <c r="A2880" s="6" t="s">
        <v>2458</v>
      </c>
      <c r="B2880" s="6">
        <v>47696</v>
      </c>
      <c r="C2880" s="6">
        <v>1</v>
      </c>
      <c r="D2880" s="6"/>
      <c r="E2880" s="6">
        <v>17</v>
      </c>
      <c r="F2880" s="6">
        <v>4</v>
      </c>
      <c r="G2880" s="6">
        <v>1</v>
      </c>
      <c r="H2880" s="24">
        <v>44716</v>
      </c>
      <c r="I2880" s="24">
        <v>44478.755555555603</v>
      </c>
      <c r="J2880" s="6">
        <v>4</v>
      </c>
      <c r="K2880" s="6">
        <v>1</v>
      </c>
      <c r="L2880" s="6" t="str">
        <f>VLOOKUP(G2880,IDs!$Q$3:$R$22,2,0)</f>
        <v>New Delhi</v>
      </c>
      <c r="M2880" s="6">
        <f>VLOOKUP(E2880,IDs!$A$3:$C$161,3,0)</f>
        <v>7</v>
      </c>
      <c r="N2880" s="6" t="str">
        <f>VLOOKUP(M2880,IDs!$F$3:$G$17,2,0)</f>
        <v>Cosmetic</v>
      </c>
    </row>
    <row r="2881" spans="1:14" ht="12.75">
      <c r="A2881" s="6" t="s">
        <v>2459</v>
      </c>
      <c r="B2881" s="6">
        <v>47697</v>
      </c>
      <c r="C2881" s="6">
        <v>1</v>
      </c>
      <c r="D2881" s="6"/>
      <c r="E2881" s="6">
        <v>17</v>
      </c>
      <c r="F2881" s="6">
        <v>8</v>
      </c>
      <c r="G2881" s="6">
        <v>1</v>
      </c>
      <c r="H2881" s="23">
        <v>44480</v>
      </c>
      <c r="I2881" s="24">
        <v>44478.759722222203</v>
      </c>
      <c r="J2881" s="6">
        <v>8</v>
      </c>
      <c r="K2881" s="6">
        <v>1</v>
      </c>
      <c r="L2881" s="6" t="str">
        <f>VLOOKUP(G2881,IDs!$Q$3:$R$22,2,0)</f>
        <v>New Delhi</v>
      </c>
      <c r="M2881" s="6">
        <f>VLOOKUP(E2881,IDs!$A$3:$C$161,3,0)</f>
        <v>7</v>
      </c>
      <c r="N2881" s="6" t="str">
        <f>VLOOKUP(M2881,IDs!$F$3:$G$17,2,0)</f>
        <v>Cosmetic</v>
      </c>
    </row>
    <row r="2882" spans="1:14" ht="12.75">
      <c r="A2882" s="6" t="s">
        <v>973</v>
      </c>
      <c r="B2882" s="6">
        <v>47698</v>
      </c>
      <c r="C2882" s="6">
        <v>2</v>
      </c>
      <c r="D2882" s="6"/>
      <c r="E2882" s="6">
        <v>37</v>
      </c>
      <c r="F2882" s="6">
        <v>2</v>
      </c>
      <c r="G2882" s="6">
        <v>1</v>
      </c>
      <c r="H2882" s="6"/>
      <c r="I2882" s="24">
        <v>44478.760416666701</v>
      </c>
      <c r="J2882" s="6">
        <v>2</v>
      </c>
      <c r="K2882" s="6">
        <v>2</v>
      </c>
      <c r="L2882" s="6" t="str">
        <f>VLOOKUP(G2882,IDs!$Q$3:$R$22,2,0)</f>
        <v>New Delhi</v>
      </c>
      <c r="M2882" s="6">
        <f>VLOOKUP(E2882,IDs!$A$3:$C$161,3,0)</f>
        <v>0</v>
      </c>
      <c r="N2882" s="6" t="str">
        <f>VLOOKUP(M2882,IDs!$F$3:$G$17,2,0)</f>
        <v>Not Assigned</v>
      </c>
    </row>
    <row r="2883" spans="1:14" ht="12.75">
      <c r="A2883" s="6" t="s">
        <v>2460</v>
      </c>
      <c r="B2883" s="6">
        <v>47699</v>
      </c>
      <c r="C2883" s="6">
        <v>2</v>
      </c>
      <c r="D2883" s="6"/>
      <c r="E2883" s="6">
        <v>2</v>
      </c>
      <c r="F2883" s="6">
        <v>39</v>
      </c>
      <c r="G2883" s="6">
        <v>8</v>
      </c>
      <c r="H2883" s="6"/>
      <c r="I2883" s="24">
        <v>44478.760416666701</v>
      </c>
      <c r="J2883" s="6">
        <v>39</v>
      </c>
      <c r="K2883" s="6">
        <v>2</v>
      </c>
      <c r="L2883" s="6" t="str">
        <f>VLOOKUP(G2883,IDs!$Q$3:$R$22,2,0)</f>
        <v xml:space="preserve">Tertiary </v>
      </c>
      <c r="M2883" s="6">
        <f>VLOOKUP(E2883,IDs!$A$3:$C$161,3,0)</f>
        <v>1</v>
      </c>
      <c r="N2883" s="6" t="str">
        <f>VLOOKUP(M2883,IDs!$F$3:$G$17,2,0)</f>
        <v>Proctology</v>
      </c>
    </row>
    <row r="2884" spans="1:14" ht="12.75">
      <c r="A2884" s="6" t="s">
        <v>2443</v>
      </c>
      <c r="B2884" s="6">
        <v>47700</v>
      </c>
      <c r="C2884" s="6">
        <v>2</v>
      </c>
      <c r="D2884" s="6"/>
      <c r="E2884" s="6">
        <v>37</v>
      </c>
      <c r="F2884" s="6">
        <v>2</v>
      </c>
      <c r="G2884" s="6">
        <v>1</v>
      </c>
      <c r="H2884" s="6"/>
      <c r="I2884" s="24">
        <v>44478.760416666701</v>
      </c>
      <c r="J2884" s="6">
        <v>2</v>
      </c>
      <c r="K2884" s="6">
        <v>2</v>
      </c>
      <c r="L2884" s="6" t="str">
        <f>VLOOKUP(G2884,IDs!$Q$3:$R$22,2,0)</f>
        <v>New Delhi</v>
      </c>
      <c r="M2884" s="6">
        <f>VLOOKUP(E2884,IDs!$A$3:$C$161,3,0)</f>
        <v>0</v>
      </c>
      <c r="N2884" s="6" t="str">
        <f>VLOOKUP(M2884,IDs!$F$3:$G$17,2,0)</f>
        <v>Not Assigned</v>
      </c>
    </row>
    <row r="2885" spans="1:14" ht="12.75">
      <c r="A2885" s="6" t="s">
        <v>2461</v>
      </c>
      <c r="B2885" s="6">
        <v>47701</v>
      </c>
      <c r="C2885" s="6">
        <v>2</v>
      </c>
      <c r="D2885" s="6"/>
      <c r="E2885" s="6">
        <v>15</v>
      </c>
      <c r="F2885" s="6">
        <v>13</v>
      </c>
      <c r="G2885" s="6">
        <v>1</v>
      </c>
      <c r="H2885" s="23">
        <v>44491</v>
      </c>
      <c r="I2885" s="24">
        <v>44478.763888888898</v>
      </c>
      <c r="J2885" s="6">
        <v>13</v>
      </c>
      <c r="K2885" s="6">
        <v>2</v>
      </c>
      <c r="L2885" s="6" t="str">
        <f>VLOOKUP(G2885,IDs!$Q$3:$R$22,2,0)</f>
        <v>New Delhi</v>
      </c>
      <c r="M2885" s="6">
        <f>VLOOKUP(E2885,IDs!$A$3:$C$161,3,0)</f>
        <v>3</v>
      </c>
      <c r="N2885" s="6" t="str">
        <f>VLOOKUP(M2885,IDs!$F$3:$G$17,2,0)</f>
        <v>Laproscopy</v>
      </c>
    </row>
    <row r="2886" spans="1:14" ht="12.75">
      <c r="A2886" s="6" t="s">
        <v>2462</v>
      </c>
      <c r="B2886" s="6">
        <v>47702</v>
      </c>
      <c r="C2886" s="6">
        <v>2</v>
      </c>
      <c r="D2886" s="6"/>
      <c r="E2886" s="6">
        <v>37</v>
      </c>
      <c r="F2886" s="6">
        <v>39</v>
      </c>
      <c r="G2886" s="6">
        <v>2</v>
      </c>
      <c r="H2886" s="6"/>
      <c r="I2886" s="24">
        <v>44478.767361111102</v>
      </c>
      <c r="J2886" s="6">
        <v>39</v>
      </c>
      <c r="K2886" s="6">
        <v>2</v>
      </c>
      <c r="L2886" s="6" t="str">
        <f>VLOOKUP(G2886,IDs!$Q$3:$R$22,2,0)</f>
        <v>Bangalore</v>
      </c>
      <c r="M2886" s="6">
        <f>VLOOKUP(E2886,IDs!$A$3:$C$161,3,0)</f>
        <v>0</v>
      </c>
      <c r="N2886" s="6" t="str">
        <f>VLOOKUP(M2886,IDs!$F$3:$G$17,2,0)</f>
        <v>Not Assigned</v>
      </c>
    </row>
    <row r="2887" spans="1:14" ht="12.75">
      <c r="A2887" s="6" t="s">
        <v>2461</v>
      </c>
      <c r="B2887" s="6">
        <v>47703</v>
      </c>
      <c r="C2887" s="6">
        <v>2</v>
      </c>
      <c r="D2887" s="6" t="s">
        <v>49</v>
      </c>
      <c r="E2887" s="6">
        <v>15</v>
      </c>
      <c r="F2887" s="6">
        <v>13</v>
      </c>
      <c r="G2887" s="6">
        <v>1</v>
      </c>
      <c r="H2887" s="23">
        <v>44518</v>
      </c>
      <c r="I2887" s="24">
        <v>44478.770833333299</v>
      </c>
      <c r="J2887" s="6">
        <v>13</v>
      </c>
      <c r="K2887" s="6">
        <v>2</v>
      </c>
      <c r="L2887" s="6" t="str">
        <f>VLOOKUP(G2887,IDs!$Q$3:$R$22,2,0)</f>
        <v>New Delhi</v>
      </c>
      <c r="M2887" s="6">
        <f>VLOOKUP(E2887,IDs!$A$3:$C$161,3,0)</f>
        <v>3</v>
      </c>
      <c r="N2887" s="6" t="str">
        <f>VLOOKUP(M2887,IDs!$F$3:$G$17,2,0)</f>
        <v>Laproscopy</v>
      </c>
    </row>
    <row r="2888" spans="1:14" ht="12.75">
      <c r="A2888" s="6" t="s">
        <v>2463</v>
      </c>
      <c r="B2888" s="6">
        <v>47704</v>
      </c>
      <c r="C2888" s="6">
        <v>1</v>
      </c>
      <c r="D2888" s="6"/>
      <c r="E2888" s="6">
        <v>7</v>
      </c>
      <c r="F2888" s="6">
        <v>2</v>
      </c>
      <c r="G2888" s="6">
        <v>3</v>
      </c>
      <c r="H2888" s="6"/>
      <c r="I2888" s="24">
        <v>44478.770833333299</v>
      </c>
      <c r="J2888" s="6">
        <v>2</v>
      </c>
      <c r="K2888" s="6">
        <v>1</v>
      </c>
      <c r="L2888" s="6" t="str">
        <f>VLOOKUP(G2888,IDs!$Q$3:$R$22,2,0)</f>
        <v>Mumbai</v>
      </c>
      <c r="M2888" s="6">
        <f>VLOOKUP(E2888,IDs!$A$3:$C$161,3,0)</f>
        <v>9</v>
      </c>
      <c r="N2888" s="6" t="str">
        <f>VLOOKUP(M2888,IDs!$F$3:$G$17,2,0)</f>
        <v>Ophthalmology</v>
      </c>
    </row>
    <row r="2889" spans="1:14" ht="12.75">
      <c r="A2889" s="6" t="s">
        <v>2463</v>
      </c>
      <c r="B2889" s="6">
        <v>47705</v>
      </c>
      <c r="C2889" s="6">
        <v>2</v>
      </c>
      <c r="D2889" s="6"/>
      <c r="E2889" s="6">
        <v>37</v>
      </c>
      <c r="F2889" s="6">
        <v>39</v>
      </c>
      <c r="G2889" s="6">
        <v>2</v>
      </c>
      <c r="H2889" s="23">
        <v>44484</v>
      </c>
      <c r="I2889" s="24">
        <v>44478.774305555598</v>
      </c>
      <c r="J2889" s="6">
        <v>39</v>
      </c>
      <c r="K2889" s="6">
        <v>2</v>
      </c>
      <c r="L2889" s="6" t="str">
        <f>VLOOKUP(G2889,IDs!$Q$3:$R$22,2,0)</f>
        <v>Bangalore</v>
      </c>
      <c r="M2889" s="6">
        <f>VLOOKUP(E2889,IDs!$A$3:$C$161,3,0)</f>
        <v>0</v>
      </c>
      <c r="N2889" s="6" t="str">
        <f>VLOOKUP(M2889,IDs!$F$3:$G$17,2,0)</f>
        <v>Not Assigned</v>
      </c>
    </row>
    <row r="2890" spans="1:14" ht="12.75">
      <c r="A2890" s="6" t="s">
        <v>2464</v>
      </c>
      <c r="B2890" s="6">
        <v>47706</v>
      </c>
      <c r="C2890" s="6">
        <v>5</v>
      </c>
      <c r="D2890" s="6"/>
      <c r="E2890" s="6">
        <v>17</v>
      </c>
      <c r="F2890" s="6">
        <v>2</v>
      </c>
      <c r="G2890" s="6">
        <v>1</v>
      </c>
      <c r="H2890" s="6"/>
      <c r="I2890" s="24">
        <v>44478.775694444397</v>
      </c>
      <c r="J2890" s="6">
        <v>2</v>
      </c>
      <c r="K2890" s="6">
        <v>5</v>
      </c>
      <c r="L2890" s="6" t="str">
        <f>VLOOKUP(G2890,IDs!$Q$3:$R$22,2,0)</f>
        <v>New Delhi</v>
      </c>
      <c r="M2890" s="6">
        <f>VLOOKUP(E2890,IDs!$A$3:$C$161,3,0)</f>
        <v>7</v>
      </c>
      <c r="N2890" s="6" t="str">
        <f>VLOOKUP(M2890,IDs!$F$3:$G$17,2,0)</f>
        <v>Cosmetic</v>
      </c>
    </row>
    <row r="2891" spans="1:14" ht="12.75">
      <c r="A2891" s="6" t="s">
        <v>2465</v>
      </c>
      <c r="B2891" s="6">
        <v>47707</v>
      </c>
      <c r="C2891" s="6">
        <v>1</v>
      </c>
      <c r="D2891" s="6" t="s">
        <v>49</v>
      </c>
      <c r="E2891" s="6">
        <v>2</v>
      </c>
      <c r="F2891" s="6">
        <v>13</v>
      </c>
      <c r="G2891" s="6">
        <v>1</v>
      </c>
      <c r="H2891" s="24">
        <v>44538</v>
      </c>
      <c r="I2891" s="24">
        <v>44478.780555555597</v>
      </c>
      <c r="J2891" s="6">
        <v>13</v>
      </c>
      <c r="K2891" s="6">
        <v>1</v>
      </c>
      <c r="L2891" s="6" t="str">
        <f>VLOOKUP(G2891,IDs!$Q$3:$R$22,2,0)</f>
        <v>New Delhi</v>
      </c>
      <c r="M2891" s="6">
        <f>VLOOKUP(E2891,IDs!$A$3:$C$161,3,0)</f>
        <v>1</v>
      </c>
      <c r="N2891" s="6" t="str">
        <f>VLOOKUP(M2891,IDs!$F$3:$G$17,2,0)</f>
        <v>Proctology</v>
      </c>
    </row>
    <row r="2892" spans="1:14" ht="12.75">
      <c r="A2892" s="6" t="s">
        <v>2466</v>
      </c>
      <c r="B2892" s="6">
        <v>47708</v>
      </c>
      <c r="C2892" s="6">
        <v>1</v>
      </c>
      <c r="D2892" s="6" t="s">
        <v>49</v>
      </c>
      <c r="E2892" s="6">
        <v>135</v>
      </c>
      <c r="F2892" s="6">
        <v>13</v>
      </c>
      <c r="G2892" s="6">
        <v>1</v>
      </c>
      <c r="H2892" s="6"/>
      <c r="I2892" s="24">
        <v>44478.787499999999</v>
      </c>
      <c r="J2892" s="6">
        <v>13</v>
      </c>
      <c r="K2892" s="6">
        <v>1</v>
      </c>
      <c r="L2892" s="6" t="str">
        <f>VLOOKUP(G2892,IDs!$Q$3:$R$22,2,0)</f>
        <v>New Delhi</v>
      </c>
      <c r="M2892" s="6">
        <f>VLOOKUP(E2892,IDs!$A$3:$C$161,3,0)</f>
        <v>10</v>
      </c>
      <c r="N2892" s="6" t="str">
        <f>VLOOKUP(M2892,IDs!$F$3:$G$17,2,0)</f>
        <v>Dental</v>
      </c>
    </row>
    <row r="2893" spans="1:14" ht="12.75">
      <c r="A2893" s="6" t="s">
        <v>2466</v>
      </c>
      <c r="B2893" s="6">
        <v>47709</v>
      </c>
      <c r="C2893" s="6">
        <v>2</v>
      </c>
      <c r="D2893" s="6"/>
      <c r="E2893" s="6">
        <v>135</v>
      </c>
      <c r="F2893" s="6">
        <v>2</v>
      </c>
      <c r="G2893" s="6">
        <v>1</v>
      </c>
      <c r="H2893" s="6"/>
      <c r="I2893" s="24">
        <v>44478.788194444402</v>
      </c>
      <c r="J2893" s="6">
        <v>2</v>
      </c>
      <c r="K2893" s="6">
        <v>2</v>
      </c>
      <c r="L2893" s="6" t="str">
        <f>VLOOKUP(G2893,IDs!$Q$3:$R$22,2,0)</f>
        <v>New Delhi</v>
      </c>
      <c r="M2893" s="6">
        <f>VLOOKUP(E2893,IDs!$A$3:$C$161,3,0)</f>
        <v>10</v>
      </c>
      <c r="N2893" s="6" t="str">
        <f>VLOOKUP(M2893,IDs!$F$3:$G$17,2,0)</f>
        <v>Dental</v>
      </c>
    </row>
    <row r="2894" spans="1:14" ht="12.75">
      <c r="A2894" s="6" t="s">
        <v>2467</v>
      </c>
      <c r="B2894" s="6">
        <v>47710</v>
      </c>
      <c r="C2894" s="6">
        <v>1</v>
      </c>
      <c r="D2894" s="6"/>
      <c r="E2894" s="6">
        <v>2</v>
      </c>
      <c r="F2894" s="6">
        <v>39</v>
      </c>
      <c r="G2894" s="6">
        <v>8</v>
      </c>
      <c r="H2894" s="6"/>
      <c r="I2894" s="24">
        <v>44478.789583333302</v>
      </c>
      <c r="J2894" s="6">
        <v>39</v>
      </c>
      <c r="K2894" s="6">
        <v>1</v>
      </c>
      <c r="L2894" s="6" t="str">
        <f>VLOOKUP(G2894,IDs!$Q$3:$R$22,2,0)</f>
        <v xml:space="preserve">Tertiary </v>
      </c>
      <c r="M2894" s="6">
        <f>VLOOKUP(E2894,IDs!$A$3:$C$161,3,0)</f>
        <v>1</v>
      </c>
      <c r="N2894" s="6" t="str">
        <f>VLOOKUP(M2894,IDs!$F$3:$G$17,2,0)</f>
        <v>Proctology</v>
      </c>
    </row>
    <row r="2895" spans="1:14" ht="12.75">
      <c r="A2895" s="6" t="s">
        <v>2354</v>
      </c>
      <c r="B2895" s="6">
        <v>47711</v>
      </c>
      <c r="C2895" s="6">
        <v>2</v>
      </c>
      <c r="D2895" s="6"/>
      <c r="E2895" s="6">
        <v>16</v>
      </c>
      <c r="F2895" s="6">
        <v>12</v>
      </c>
      <c r="G2895" s="6">
        <v>8</v>
      </c>
      <c r="H2895" s="6"/>
      <c r="I2895" s="24">
        <v>44478.795138888898</v>
      </c>
      <c r="J2895" s="6">
        <v>12</v>
      </c>
      <c r="K2895" s="6">
        <v>2</v>
      </c>
      <c r="L2895" s="6" t="str">
        <f>VLOOKUP(G2895,IDs!$Q$3:$R$22,2,0)</f>
        <v xml:space="preserve">Tertiary </v>
      </c>
      <c r="M2895" s="6">
        <f>VLOOKUP(E2895,IDs!$A$3:$C$161,3,0)</f>
        <v>3</v>
      </c>
      <c r="N2895" s="6" t="str">
        <f>VLOOKUP(M2895,IDs!$F$3:$G$17,2,0)</f>
        <v>Laproscopy</v>
      </c>
    </row>
    <row r="2896" spans="1:14" ht="12.75">
      <c r="A2896" s="6" t="s">
        <v>2468</v>
      </c>
      <c r="B2896" s="6">
        <v>47712</v>
      </c>
      <c r="C2896" s="6">
        <v>1</v>
      </c>
      <c r="D2896" s="6" t="s">
        <v>49</v>
      </c>
      <c r="E2896" s="6">
        <v>15</v>
      </c>
      <c r="F2896" s="6">
        <v>13</v>
      </c>
      <c r="G2896" s="6">
        <v>11</v>
      </c>
      <c r="H2896" s="6"/>
      <c r="I2896" s="24">
        <v>44478.795833333301</v>
      </c>
      <c r="J2896" s="6">
        <v>13</v>
      </c>
      <c r="K2896" s="6">
        <v>1</v>
      </c>
      <c r="L2896" s="6" t="str">
        <f>VLOOKUP(G2896,IDs!$Q$3:$R$22,2,0)</f>
        <v>Chennai</v>
      </c>
      <c r="M2896" s="6">
        <f>VLOOKUP(E2896,IDs!$A$3:$C$161,3,0)</f>
        <v>3</v>
      </c>
      <c r="N2896" s="6" t="str">
        <f>VLOOKUP(M2896,IDs!$F$3:$G$17,2,0)</f>
        <v>Laproscopy</v>
      </c>
    </row>
    <row r="2897" spans="1:14" ht="12.75">
      <c r="A2897" s="6" t="s">
        <v>2469</v>
      </c>
      <c r="B2897" s="6">
        <v>47713</v>
      </c>
      <c r="C2897" s="6">
        <v>1</v>
      </c>
      <c r="D2897" s="6"/>
      <c r="E2897" s="6">
        <v>16</v>
      </c>
      <c r="F2897" s="6">
        <v>13</v>
      </c>
      <c r="G2897" s="6">
        <v>1</v>
      </c>
      <c r="H2897" s="23">
        <v>44496</v>
      </c>
      <c r="I2897" s="24">
        <v>44478.813888888901</v>
      </c>
      <c r="J2897" s="6">
        <v>13</v>
      </c>
      <c r="K2897" s="6">
        <v>1</v>
      </c>
      <c r="L2897" s="6" t="str">
        <f>VLOOKUP(G2897,IDs!$Q$3:$R$22,2,0)</f>
        <v>New Delhi</v>
      </c>
      <c r="M2897" s="6">
        <f>VLOOKUP(E2897,IDs!$A$3:$C$161,3,0)</f>
        <v>3</v>
      </c>
      <c r="N2897" s="6" t="str">
        <f>VLOOKUP(M2897,IDs!$F$3:$G$17,2,0)</f>
        <v>Laproscopy</v>
      </c>
    </row>
    <row r="2898" spans="1:14" ht="12.75">
      <c r="A2898" s="6" t="s">
        <v>2470</v>
      </c>
      <c r="B2898" s="6">
        <v>47714</v>
      </c>
      <c r="C2898" s="6">
        <v>1</v>
      </c>
      <c r="D2898" s="6"/>
      <c r="E2898" s="6">
        <v>2</v>
      </c>
      <c r="F2898" s="6">
        <v>13</v>
      </c>
      <c r="G2898" s="6">
        <v>1</v>
      </c>
      <c r="H2898" s="6"/>
      <c r="I2898" s="24">
        <v>44478.820138888899</v>
      </c>
      <c r="J2898" s="6">
        <v>13</v>
      </c>
      <c r="K2898" s="6">
        <v>1</v>
      </c>
      <c r="L2898" s="6" t="str">
        <f>VLOOKUP(G2898,IDs!$Q$3:$R$22,2,0)</f>
        <v>New Delhi</v>
      </c>
      <c r="M2898" s="6">
        <f>VLOOKUP(E2898,IDs!$A$3:$C$161,3,0)</f>
        <v>1</v>
      </c>
      <c r="N2898" s="6" t="str">
        <f>VLOOKUP(M2898,IDs!$F$3:$G$17,2,0)</f>
        <v>Proctology</v>
      </c>
    </row>
    <row r="2899" spans="1:14" ht="12.75">
      <c r="A2899" s="6" t="s">
        <v>2471</v>
      </c>
      <c r="B2899" s="6">
        <v>47715</v>
      </c>
      <c r="C2899" s="6">
        <v>1</v>
      </c>
      <c r="D2899" s="6"/>
      <c r="E2899" s="6">
        <v>2</v>
      </c>
      <c r="F2899" s="6">
        <v>2</v>
      </c>
      <c r="G2899" s="6">
        <v>4</v>
      </c>
      <c r="H2899" s="6"/>
      <c r="I2899" s="24">
        <v>44478.8215277778</v>
      </c>
      <c r="J2899" s="6">
        <v>2</v>
      </c>
      <c r="K2899" s="6">
        <v>1</v>
      </c>
      <c r="L2899" s="6" t="str">
        <f>VLOOKUP(G2899,IDs!$Q$3:$R$22,2,0)</f>
        <v>Hyderabad</v>
      </c>
      <c r="M2899" s="6">
        <f>VLOOKUP(E2899,IDs!$A$3:$C$161,3,0)</f>
        <v>1</v>
      </c>
      <c r="N2899" s="6" t="str">
        <f>VLOOKUP(M2899,IDs!$F$3:$G$17,2,0)</f>
        <v>Proctology</v>
      </c>
    </row>
    <row r="2900" spans="1:14" ht="12.75">
      <c r="A2900" s="6" t="s">
        <v>2472</v>
      </c>
      <c r="B2900" s="6">
        <v>47716</v>
      </c>
      <c r="C2900" s="6">
        <v>4</v>
      </c>
      <c r="D2900" s="6"/>
      <c r="E2900" s="6">
        <v>9</v>
      </c>
      <c r="F2900" s="6">
        <v>2</v>
      </c>
      <c r="G2900" s="6">
        <v>4</v>
      </c>
      <c r="H2900" s="6"/>
      <c r="I2900" s="24">
        <v>44478.822916666701</v>
      </c>
      <c r="J2900" s="6">
        <v>2</v>
      </c>
      <c r="K2900" s="6">
        <v>4</v>
      </c>
      <c r="L2900" s="6" t="str">
        <f>VLOOKUP(G2900,IDs!$Q$3:$R$22,2,0)</f>
        <v>Hyderabad</v>
      </c>
      <c r="M2900" s="6">
        <f>VLOOKUP(E2900,IDs!$A$3:$C$161,3,0)</f>
        <v>7</v>
      </c>
      <c r="N2900" s="6" t="str">
        <f>VLOOKUP(M2900,IDs!$F$3:$G$17,2,0)</f>
        <v>Cosmetic</v>
      </c>
    </row>
    <row r="2901" spans="1:14" ht="12.75">
      <c r="A2901" s="6" t="s">
        <v>2473</v>
      </c>
      <c r="B2901" s="6">
        <v>47717</v>
      </c>
      <c r="C2901" s="6">
        <v>1</v>
      </c>
      <c r="D2901" s="6"/>
      <c r="E2901" s="6">
        <v>2</v>
      </c>
      <c r="F2901" s="6">
        <v>2</v>
      </c>
      <c r="G2901" s="6">
        <v>2</v>
      </c>
      <c r="H2901" s="6"/>
      <c r="I2901" s="24">
        <v>44478.8256944444</v>
      </c>
      <c r="J2901" s="6">
        <v>2</v>
      </c>
      <c r="K2901" s="6">
        <v>1</v>
      </c>
      <c r="L2901" s="6" t="str">
        <f>VLOOKUP(G2901,IDs!$Q$3:$R$22,2,0)</f>
        <v>Bangalore</v>
      </c>
      <c r="M2901" s="6">
        <f>VLOOKUP(E2901,IDs!$A$3:$C$161,3,0)</f>
        <v>1</v>
      </c>
      <c r="N2901" s="6" t="str">
        <f>VLOOKUP(M2901,IDs!$F$3:$G$17,2,0)</f>
        <v>Proctology</v>
      </c>
    </row>
    <row r="2902" spans="1:14" ht="12.75">
      <c r="A2902" s="6" t="s">
        <v>2474</v>
      </c>
      <c r="B2902" s="6">
        <v>47718</v>
      </c>
      <c r="C2902" s="6">
        <v>2</v>
      </c>
      <c r="D2902" s="6"/>
      <c r="E2902" s="6">
        <v>39</v>
      </c>
      <c r="F2902" s="6">
        <v>13</v>
      </c>
      <c r="G2902" s="6">
        <v>8</v>
      </c>
      <c r="H2902" s="23">
        <v>44491</v>
      </c>
      <c r="I2902" s="24">
        <v>44478.826388888898</v>
      </c>
      <c r="J2902" s="6">
        <v>13</v>
      </c>
      <c r="K2902" s="6">
        <v>2</v>
      </c>
      <c r="L2902" s="6" t="str">
        <f>VLOOKUP(G2902,IDs!$Q$3:$R$22,2,0)</f>
        <v xml:space="preserve">Tertiary </v>
      </c>
      <c r="M2902" s="6">
        <f>VLOOKUP(E2902,IDs!$A$3:$C$161,3,0)</f>
        <v>2</v>
      </c>
      <c r="N2902" s="6" t="str">
        <f>VLOOKUP(M2902,IDs!$F$3:$G$17,2,0)</f>
        <v>Urology Circumcision</v>
      </c>
    </row>
    <row r="2903" spans="1:14" ht="12.75">
      <c r="A2903" s="6" t="s">
        <v>2475</v>
      </c>
      <c r="B2903" s="6">
        <v>47719</v>
      </c>
      <c r="C2903" s="6">
        <v>2</v>
      </c>
      <c r="D2903" s="6" t="s">
        <v>49</v>
      </c>
      <c r="E2903" s="6">
        <v>24</v>
      </c>
      <c r="F2903" s="6">
        <v>53</v>
      </c>
      <c r="G2903" s="6">
        <v>1</v>
      </c>
      <c r="H2903" s="23">
        <v>44523</v>
      </c>
      <c r="I2903" s="24">
        <v>44478.829861111102</v>
      </c>
      <c r="J2903" s="6">
        <v>53</v>
      </c>
      <c r="K2903" s="6">
        <v>2</v>
      </c>
      <c r="L2903" s="6" t="str">
        <f>VLOOKUP(G2903,IDs!$Q$3:$R$22,2,0)</f>
        <v>New Delhi</v>
      </c>
      <c r="M2903" s="6">
        <f>VLOOKUP(E2903,IDs!$A$3:$C$161,3,0)</f>
        <v>1</v>
      </c>
      <c r="N2903" s="6" t="str">
        <f>VLOOKUP(M2903,IDs!$F$3:$G$17,2,0)</f>
        <v>Proctology</v>
      </c>
    </row>
    <row r="2904" spans="1:14" ht="12.75">
      <c r="A2904" s="6" t="s">
        <v>2476</v>
      </c>
      <c r="B2904" s="6">
        <v>47720</v>
      </c>
      <c r="C2904" s="6">
        <v>1</v>
      </c>
      <c r="D2904" s="6" t="s">
        <v>49</v>
      </c>
      <c r="E2904" s="6">
        <v>2</v>
      </c>
      <c r="F2904" s="6">
        <v>50</v>
      </c>
      <c r="G2904" s="6">
        <v>2</v>
      </c>
      <c r="H2904" s="23">
        <v>44484</v>
      </c>
      <c r="I2904" s="24">
        <v>44478.8305555556</v>
      </c>
      <c r="J2904" s="6">
        <v>50</v>
      </c>
      <c r="K2904" s="6">
        <v>1</v>
      </c>
      <c r="L2904" s="6" t="str">
        <f>VLOOKUP(G2904,IDs!$Q$3:$R$22,2,0)</f>
        <v>Bangalore</v>
      </c>
      <c r="M2904" s="6">
        <f>VLOOKUP(E2904,IDs!$A$3:$C$161,3,0)</f>
        <v>1</v>
      </c>
      <c r="N2904" s="6" t="str">
        <f>VLOOKUP(M2904,IDs!$F$3:$G$17,2,0)</f>
        <v>Proctology</v>
      </c>
    </row>
    <row r="2905" spans="1:14" ht="12.75">
      <c r="A2905" s="6" t="s">
        <v>2477</v>
      </c>
      <c r="B2905" s="6">
        <v>47721</v>
      </c>
      <c r="C2905" s="6">
        <v>2</v>
      </c>
      <c r="D2905" s="6"/>
      <c r="E2905" s="6">
        <v>37</v>
      </c>
      <c r="F2905" s="6">
        <v>2</v>
      </c>
      <c r="G2905" s="6">
        <v>1</v>
      </c>
      <c r="H2905" s="6"/>
      <c r="I2905" s="24">
        <v>44478.833333333299</v>
      </c>
      <c r="J2905" s="6">
        <v>2</v>
      </c>
      <c r="K2905" s="6">
        <v>2</v>
      </c>
      <c r="L2905" s="6" t="str">
        <f>VLOOKUP(G2905,IDs!$Q$3:$R$22,2,0)</f>
        <v>New Delhi</v>
      </c>
      <c r="M2905" s="6">
        <f>VLOOKUP(E2905,IDs!$A$3:$C$161,3,0)</f>
        <v>0</v>
      </c>
      <c r="N2905" s="6" t="str">
        <f>VLOOKUP(M2905,IDs!$F$3:$G$17,2,0)</f>
        <v>Not Assigned</v>
      </c>
    </row>
    <row r="2906" spans="1:14" ht="12.75">
      <c r="A2906" s="6" t="s">
        <v>2478</v>
      </c>
      <c r="B2906" s="6">
        <v>47722</v>
      </c>
      <c r="C2906" s="6">
        <v>2</v>
      </c>
      <c r="D2906" s="6"/>
      <c r="E2906" s="6">
        <v>37</v>
      </c>
      <c r="F2906" s="6">
        <v>2</v>
      </c>
      <c r="G2906" s="6">
        <v>1</v>
      </c>
      <c r="H2906" s="6"/>
      <c r="I2906" s="24">
        <v>44478.833333333299</v>
      </c>
      <c r="J2906" s="6">
        <v>2</v>
      </c>
      <c r="K2906" s="6">
        <v>2</v>
      </c>
      <c r="L2906" s="6" t="str">
        <f>VLOOKUP(G2906,IDs!$Q$3:$R$22,2,0)</f>
        <v>New Delhi</v>
      </c>
      <c r="M2906" s="6">
        <f>VLOOKUP(E2906,IDs!$A$3:$C$161,3,0)</f>
        <v>0</v>
      </c>
      <c r="N2906" s="6" t="str">
        <f>VLOOKUP(M2906,IDs!$F$3:$G$17,2,0)</f>
        <v>Not Assigned</v>
      </c>
    </row>
    <row r="2907" spans="1:14" ht="12.75">
      <c r="A2907" s="6" t="s">
        <v>2479</v>
      </c>
      <c r="B2907" s="6">
        <v>47723</v>
      </c>
      <c r="C2907" s="6">
        <v>2</v>
      </c>
      <c r="D2907" s="6"/>
      <c r="E2907" s="6">
        <v>37</v>
      </c>
      <c r="F2907" s="6">
        <v>39</v>
      </c>
      <c r="G2907" s="6">
        <v>2</v>
      </c>
      <c r="H2907" s="23">
        <v>44482</v>
      </c>
      <c r="I2907" s="24">
        <v>44478.833333333299</v>
      </c>
      <c r="J2907" s="6">
        <v>39</v>
      </c>
      <c r="K2907" s="6">
        <v>2</v>
      </c>
      <c r="L2907" s="6" t="str">
        <f>VLOOKUP(G2907,IDs!$Q$3:$R$22,2,0)</f>
        <v>Bangalore</v>
      </c>
      <c r="M2907" s="6">
        <f>VLOOKUP(E2907,IDs!$A$3:$C$161,3,0)</f>
        <v>0</v>
      </c>
      <c r="N2907" s="6" t="str">
        <f>VLOOKUP(M2907,IDs!$F$3:$G$17,2,0)</f>
        <v>Not Assigned</v>
      </c>
    </row>
    <row r="2908" spans="1:14" ht="12.75">
      <c r="A2908" s="6" t="s">
        <v>2480</v>
      </c>
      <c r="B2908" s="6">
        <v>47724</v>
      </c>
      <c r="C2908" s="6">
        <v>2</v>
      </c>
      <c r="D2908" s="6"/>
      <c r="E2908" s="6">
        <v>37</v>
      </c>
      <c r="F2908" s="6">
        <v>2</v>
      </c>
      <c r="G2908" s="6">
        <v>1</v>
      </c>
      <c r="H2908" s="23">
        <v>44496</v>
      </c>
      <c r="I2908" s="24">
        <v>44478.836805555598</v>
      </c>
      <c r="J2908" s="6">
        <v>2</v>
      </c>
      <c r="K2908" s="6">
        <v>2</v>
      </c>
      <c r="L2908" s="6" t="str">
        <f>VLOOKUP(G2908,IDs!$Q$3:$R$22,2,0)</f>
        <v>New Delhi</v>
      </c>
      <c r="M2908" s="6">
        <f>VLOOKUP(E2908,IDs!$A$3:$C$161,3,0)</f>
        <v>0</v>
      </c>
      <c r="N2908" s="6" t="str">
        <f>VLOOKUP(M2908,IDs!$F$3:$G$17,2,0)</f>
        <v>Not Assigned</v>
      </c>
    </row>
    <row r="2909" spans="1:14" ht="12.75">
      <c r="A2909" s="6" t="s">
        <v>2481</v>
      </c>
      <c r="B2909" s="6">
        <v>47725</v>
      </c>
      <c r="C2909" s="6">
        <v>2</v>
      </c>
      <c r="D2909" s="6"/>
      <c r="E2909" s="6">
        <v>37</v>
      </c>
      <c r="F2909" s="6">
        <v>13</v>
      </c>
      <c r="G2909" s="6">
        <v>1</v>
      </c>
      <c r="H2909" s="6"/>
      <c r="I2909" s="24">
        <v>44478.840277777803</v>
      </c>
      <c r="J2909" s="6">
        <v>13</v>
      </c>
      <c r="K2909" s="6">
        <v>2</v>
      </c>
      <c r="L2909" s="6" t="str">
        <f>VLOOKUP(G2909,IDs!$Q$3:$R$22,2,0)</f>
        <v>New Delhi</v>
      </c>
      <c r="M2909" s="6">
        <f>VLOOKUP(E2909,IDs!$A$3:$C$161,3,0)</f>
        <v>0</v>
      </c>
      <c r="N2909" s="6" t="str">
        <f>VLOOKUP(M2909,IDs!$F$3:$G$17,2,0)</f>
        <v>Not Assigned</v>
      </c>
    </row>
    <row r="2910" spans="1:14" ht="12.75">
      <c r="A2910" s="6" t="s">
        <v>2482</v>
      </c>
      <c r="B2910" s="6">
        <v>47726</v>
      </c>
      <c r="C2910" s="6">
        <v>1</v>
      </c>
      <c r="D2910" s="6"/>
      <c r="E2910" s="6">
        <v>18</v>
      </c>
      <c r="F2910" s="6">
        <v>13</v>
      </c>
      <c r="G2910" s="6">
        <v>2</v>
      </c>
      <c r="H2910" s="6"/>
      <c r="I2910" s="24">
        <v>44478.841666666704</v>
      </c>
      <c r="J2910" s="6">
        <v>13</v>
      </c>
      <c r="K2910" s="6">
        <v>1</v>
      </c>
      <c r="L2910" s="6" t="str">
        <f>VLOOKUP(G2910,IDs!$Q$3:$R$22,2,0)</f>
        <v>Bangalore</v>
      </c>
      <c r="M2910" s="6">
        <f>VLOOKUP(E2910,IDs!$A$3:$C$161,3,0)</f>
        <v>5</v>
      </c>
      <c r="N2910" s="6" t="str">
        <f>VLOOKUP(M2910,IDs!$F$3:$G$17,2,0)</f>
        <v>Vascular</v>
      </c>
    </row>
    <row r="2911" spans="1:14" ht="12.75">
      <c r="A2911" s="6" t="s">
        <v>2483</v>
      </c>
      <c r="B2911" s="6">
        <v>47727</v>
      </c>
      <c r="C2911" s="6">
        <v>1</v>
      </c>
      <c r="D2911" s="6"/>
      <c r="E2911" s="6">
        <v>19</v>
      </c>
      <c r="F2911" s="6">
        <v>53</v>
      </c>
      <c r="G2911" s="6">
        <v>3</v>
      </c>
      <c r="H2911" s="6"/>
      <c r="I2911" s="24">
        <v>44478.843055555597</v>
      </c>
      <c r="J2911" s="6">
        <v>53</v>
      </c>
      <c r="K2911" s="6">
        <v>1</v>
      </c>
      <c r="L2911" s="6" t="str">
        <f>VLOOKUP(G2911,IDs!$Q$3:$R$22,2,0)</f>
        <v>Mumbai</v>
      </c>
      <c r="M2911" s="6">
        <f>VLOOKUP(E2911,IDs!$A$3:$C$161,3,0)</f>
        <v>1</v>
      </c>
      <c r="N2911" s="6" t="str">
        <f>VLOOKUP(M2911,IDs!$F$3:$G$17,2,0)</f>
        <v>Proctology</v>
      </c>
    </row>
    <row r="2912" spans="1:14" ht="12.75">
      <c r="A2912" s="6" t="s">
        <v>2484</v>
      </c>
      <c r="B2912" s="6">
        <v>47728</v>
      </c>
      <c r="C2912" s="6">
        <v>2</v>
      </c>
      <c r="D2912" s="6"/>
      <c r="E2912" s="6">
        <v>24</v>
      </c>
      <c r="F2912" s="6">
        <v>13</v>
      </c>
      <c r="G2912" s="6">
        <v>8</v>
      </c>
      <c r="H2912" s="23">
        <v>44491</v>
      </c>
      <c r="I2912" s="24">
        <v>44478.84375</v>
      </c>
      <c r="J2912" s="6">
        <v>13</v>
      </c>
      <c r="K2912" s="6">
        <v>2</v>
      </c>
      <c r="L2912" s="6" t="str">
        <f>VLOOKUP(G2912,IDs!$Q$3:$R$22,2,0)</f>
        <v xml:space="preserve">Tertiary </v>
      </c>
      <c r="M2912" s="6">
        <f>VLOOKUP(E2912,IDs!$A$3:$C$161,3,0)</f>
        <v>1</v>
      </c>
      <c r="N2912" s="6" t="str">
        <f>VLOOKUP(M2912,IDs!$F$3:$G$17,2,0)</f>
        <v>Proctology</v>
      </c>
    </row>
    <row r="2913" spans="1:14" ht="12.75">
      <c r="A2913" s="6" t="s">
        <v>2485</v>
      </c>
      <c r="B2913" s="6">
        <v>47729</v>
      </c>
      <c r="C2913" s="6">
        <v>2</v>
      </c>
      <c r="D2913" s="6"/>
      <c r="E2913" s="6">
        <v>37</v>
      </c>
      <c r="F2913" s="6">
        <v>13</v>
      </c>
      <c r="G2913" s="6">
        <v>1</v>
      </c>
      <c r="H2913" s="6"/>
      <c r="I2913" s="24">
        <v>44478.84375</v>
      </c>
      <c r="J2913" s="6">
        <v>13</v>
      </c>
      <c r="K2913" s="6">
        <v>2</v>
      </c>
      <c r="L2913" s="6" t="str">
        <f>VLOOKUP(G2913,IDs!$Q$3:$R$22,2,0)</f>
        <v>New Delhi</v>
      </c>
      <c r="M2913" s="6">
        <f>VLOOKUP(E2913,IDs!$A$3:$C$161,3,0)</f>
        <v>0</v>
      </c>
      <c r="N2913" s="6" t="str">
        <f>VLOOKUP(M2913,IDs!$F$3:$G$17,2,0)</f>
        <v>Not Assigned</v>
      </c>
    </row>
    <row r="2914" spans="1:14" ht="12.75">
      <c r="A2914" s="6" t="s">
        <v>2486</v>
      </c>
      <c r="B2914" s="6">
        <v>47730</v>
      </c>
      <c r="C2914" s="6">
        <v>2</v>
      </c>
      <c r="D2914" s="6"/>
      <c r="E2914" s="6">
        <v>37</v>
      </c>
      <c r="F2914" s="6">
        <v>2</v>
      </c>
      <c r="G2914" s="6">
        <v>1</v>
      </c>
      <c r="H2914" s="6"/>
      <c r="I2914" s="24">
        <v>44478.850694444402</v>
      </c>
      <c r="J2914" s="6">
        <v>2</v>
      </c>
      <c r="K2914" s="6">
        <v>2</v>
      </c>
      <c r="L2914" s="6" t="str">
        <f>VLOOKUP(G2914,IDs!$Q$3:$R$22,2,0)</f>
        <v>New Delhi</v>
      </c>
      <c r="M2914" s="6">
        <f>VLOOKUP(E2914,IDs!$A$3:$C$161,3,0)</f>
        <v>0</v>
      </c>
      <c r="N2914" s="6" t="str">
        <f>VLOOKUP(M2914,IDs!$F$3:$G$17,2,0)</f>
        <v>Not Assigned</v>
      </c>
    </row>
    <row r="2915" spans="1:14" ht="12.75">
      <c r="A2915" s="6" t="s">
        <v>2487</v>
      </c>
      <c r="B2915" s="6">
        <v>47731</v>
      </c>
      <c r="C2915" s="6">
        <v>5</v>
      </c>
      <c r="D2915" s="6"/>
      <c r="E2915" s="6">
        <v>135</v>
      </c>
      <c r="F2915" s="6">
        <v>2</v>
      </c>
      <c r="G2915" s="6">
        <v>1</v>
      </c>
      <c r="H2915" s="6"/>
      <c r="I2915" s="24">
        <v>44478.852083333302</v>
      </c>
      <c r="J2915" s="6">
        <v>2</v>
      </c>
      <c r="K2915" s="6">
        <v>5</v>
      </c>
      <c r="L2915" s="6" t="str">
        <f>VLOOKUP(G2915,IDs!$Q$3:$R$22,2,0)</f>
        <v>New Delhi</v>
      </c>
      <c r="M2915" s="6">
        <f>VLOOKUP(E2915,IDs!$A$3:$C$161,3,0)</f>
        <v>10</v>
      </c>
      <c r="N2915" s="6" t="str">
        <f>VLOOKUP(M2915,IDs!$F$3:$G$17,2,0)</f>
        <v>Dental</v>
      </c>
    </row>
    <row r="2916" spans="1:14" ht="12.75">
      <c r="A2916" s="6" t="s">
        <v>2488</v>
      </c>
      <c r="B2916" s="6">
        <v>47732</v>
      </c>
      <c r="C2916" s="6">
        <v>1</v>
      </c>
      <c r="D2916" s="6"/>
      <c r="E2916" s="6">
        <v>14</v>
      </c>
      <c r="F2916" s="6">
        <v>13</v>
      </c>
      <c r="G2916" s="6">
        <v>1</v>
      </c>
      <c r="H2916" s="6"/>
      <c r="I2916" s="24">
        <v>44478.8527777778</v>
      </c>
      <c r="J2916" s="6">
        <v>13</v>
      </c>
      <c r="K2916" s="6">
        <v>1</v>
      </c>
      <c r="L2916" s="6" t="str">
        <f>VLOOKUP(G2916,IDs!$Q$3:$R$22,2,0)</f>
        <v>New Delhi</v>
      </c>
      <c r="M2916" s="6">
        <f>VLOOKUP(E2916,IDs!$A$3:$C$161,3,0)</f>
        <v>6</v>
      </c>
      <c r="N2916" s="6" t="str">
        <f>VLOOKUP(M2916,IDs!$F$3:$G$17,2,0)</f>
        <v>Kidney Stone</v>
      </c>
    </row>
    <row r="2917" spans="1:14" ht="12.75">
      <c r="A2917" s="6" t="s">
        <v>2489</v>
      </c>
      <c r="B2917" s="6">
        <v>47733</v>
      </c>
      <c r="C2917" s="6">
        <v>1</v>
      </c>
      <c r="D2917" s="6"/>
      <c r="E2917" s="6">
        <v>17</v>
      </c>
      <c r="F2917" s="6">
        <v>39</v>
      </c>
      <c r="G2917" s="6">
        <v>2</v>
      </c>
      <c r="H2917" s="6"/>
      <c r="I2917" s="24">
        <v>44478.8527777778</v>
      </c>
      <c r="J2917" s="6">
        <v>39</v>
      </c>
      <c r="K2917" s="6">
        <v>1</v>
      </c>
      <c r="L2917" s="6" t="str">
        <f>VLOOKUP(G2917,IDs!$Q$3:$R$22,2,0)</f>
        <v>Bangalore</v>
      </c>
      <c r="M2917" s="6">
        <f>VLOOKUP(E2917,IDs!$A$3:$C$161,3,0)</f>
        <v>7</v>
      </c>
      <c r="N2917" s="6" t="str">
        <f>VLOOKUP(M2917,IDs!$F$3:$G$17,2,0)</f>
        <v>Cosmetic</v>
      </c>
    </row>
    <row r="2918" spans="1:14" ht="12.75">
      <c r="A2918" s="6" t="s">
        <v>2490</v>
      </c>
      <c r="B2918" s="6">
        <v>47734</v>
      </c>
      <c r="C2918" s="6">
        <v>1</v>
      </c>
      <c r="D2918" s="6"/>
      <c r="E2918" s="6">
        <v>39</v>
      </c>
      <c r="F2918" s="6">
        <v>54</v>
      </c>
      <c r="G2918" s="6">
        <v>3</v>
      </c>
      <c r="H2918" s="24">
        <v>44716</v>
      </c>
      <c r="I2918" s="24">
        <v>44478.853472222203</v>
      </c>
      <c r="J2918" s="6">
        <v>54</v>
      </c>
      <c r="K2918" s="6">
        <v>1</v>
      </c>
      <c r="L2918" s="6" t="str">
        <f>VLOOKUP(G2918,IDs!$Q$3:$R$22,2,0)</f>
        <v>Mumbai</v>
      </c>
      <c r="M2918" s="6">
        <f>VLOOKUP(E2918,IDs!$A$3:$C$161,3,0)</f>
        <v>2</v>
      </c>
      <c r="N2918" s="6" t="str">
        <f>VLOOKUP(M2918,IDs!$F$3:$G$17,2,0)</f>
        <v>Urology Circumcision</v>
      </c>
    </row>
    <row r="2919" spans="1:14" ht="12.75">
      <c r="A2919" s="6" t="s">
        <v>2491</v>
      </c>
      <c r="B2919" s="6">
        <v>47735</v>
      </c>
      <c r="C2919" s="6">
        <v>1</v>
      </c>
      <c r="D2919" s="32" t="s">
        <v>2492</v>
      </c>
      <c r="E2919" s="6">
        <v>18</v>
      </c>
      <c r="F2919" s="6">
        <v>4</v>
      </c>
      <c r="G2919" s="6">
        <v>8</v>
      </c>
      <c r="H2919" s="24">
        <v>44726</v>
      </c>
      <c r="I2919" s="24">
        <v>44478.855555555601</v>
      </c>
      <c r="J2919" s="6">
        <v>4</v>
      </c>
      <c r="K2919" s="6">
        <v>1</v>
      </c>
      <c r="L2919" s="6" t="str">
        <f>VLOOKUP(G2919,IDs!$Q$3:$R$22,2,0)</f>
        <v xml:space="preserve">Tertiary </v>
      </c>
      <c r="M2919" s="6">
        <f>VLOOKUP(E2919,IDs!$A$3:$C$161,3,0)</f>
        <v>5</v>
      </c>
      <c r="N2919" s="6" t="str">
        <f>VLOOKUP(M2919,IDs!$F$3:$G$17,2,0)</f>
        <v>Vascular</v>
      </c>
    </row>
    <row r="2920" spans="1:14" ht="12.75">
      <c r="A2920" s="6" t="s">
        <v>2493</v>
      </c>
      <c r="B2920" s="6">
        <v>47736</v>
      </c>
      <c r="C2920" s="6">
        <v>5</v>
      </c>
      <c r="D2920" s="6"/>
      <c r="E2920" s="6">
        <v>17</v>
      </c>
      <c r="F2920" s="6">
        <v>2</v>
      </c>
      <c r="G2920" s="6">
        <v>1</v>
      </c>
      <c r="H2920" s="6"/>
      <c r="I2920" s="24">
        <v>44478.859722222202</v>
      </c>
      <c r="J2920" s="6">
        <v>2</v>
      </c>
      <c r="K2920" s="6">
        <v>5</v>
      </c>
      <c r="L2920" s="6" t="str">
        <f>VLOOKUP(G2920,IDs!$Q$3:$R$22,2,0)</f>
        <v>New Delhi</v>
      </c>
      <c r="M2920" s="6">
        <f>VLOOKUP(E2920,IDs!$A$3:$C$161,3,0)</f>
        <v>7</v>
      </c>
      <c r="N2920" s="6" t="str">
        <f>VLOOKUP(M2920,IDs!$F$3:$G$17,2,0)</f>
        <v>Cosmetic</v>
      </c>
    </row>
    <row r="2921" spans="1:14" ht="12.75">
      <c r="A2921" s="6" t="s">
        <v>2494</v>
      </c>
      <c r="B2921" s="6">
        <v>47737</v>
      </c>
      <c r="C2921" s="6">
        <v>2</v>
      </c>
      <c r="D2921" s="6"/>
      <c r="E2921" s="6">
        <v>18</v>
      </c>
      <c r="F2921" s="6">
        <v>11</v>
      </c>
      <c r="G2921" s="6">
        <v>1</v>
      </c>
      <c r="H2921" s="23">
        <v>44499</v>
      </c>
      <c r="I2921" s="24">
        <v>44478.861111111102</v>
      </c>
      <c r="J2921" s="6">
        <v>11</v>
      </c>
      <c r="K2921" s="6">
        <v>2</v>
      </c>
      <c r="L2921" s="6" t="str">
        <f>VLOOKUP(G2921,IDs!$Q$3:$R$22,2,0)</f>
        <v>New Delhi</v>
      </c>
      <c r="M2921" s="6">
        <f>VLOOKUP(E2921,IDs!$A$3:$C$161,3,0)</f>
        <v>5</v>
      </c>
      <c r="N2921" s="6" t="str">
        <f>VLOOKUP(M2921,IDs!$F$3:$G$17,2,0)</f>
        <v>Vascular</v>
      </c>
    </row>
    <row r="2922" spans="1:14" ht="12.75">
      <c r="A2922" s="6" t="s">
        <v>450</v>
      </c>
      <c r="B2922" s="6">
        <v>47738</v>
      </c>
      <c r="C2922" s="6">
        <v>5</v>
      </c>
      <c r="D2922" s="6"/>
      <c r="E2922" s="6">
        <v>17</v>
      </c>
      <c r="F2922" s="6">
        <v>12</v>
      </c>
      <c r="G2922" s="6">
        <v>1</v>
      </c>
      <c r="H2922" s="6"/>
      <c r="I2922" s="24">
        <v>44478.862500000003</v>
      </c>
      <c r="J2922" s="6">
        <v>12</v>
      </c>
      <c r="K2922" s="6">
        <v>5</v>
      </c>
      <c r="L2922" s="6" t="str">
        <f>VLOOKUP(G2922,IDs!$Q$3:$R$22,2,0)</f>
        <v>New Delhi</v>
      </c>
      <c r="M2922" s="6">
        <f>VLOOKUP(E2922,IDs!$A$3:$C$161,3,0)</f>
        <v>7</v>
      </c>
      <c r="N2922" s="6" t="str">
        <f>VLOOKUP(M2922,IDs!$F$3:$G$17,2,0)</f>
        <v>Cosmetic</v>
      </c>
    </row>
    <row r="2923" spans="1:14" ht="12.75">
      <c r="A2923" s="6" t="s">
        <v>2495</v>
      </c>
      <c r="B2923" s="6">
        <v>47739</v>
      </c>
      <c r="C2923" s="6">
        <v>1</v>
      </c>
      <c r="D2923" s="6"/>
      <c r="E2923" s="6">
        <v>21</v>
      </c>
      <c r="F2923" s="6">
        <v>13</v>
      </c>
      <c r="G2923" s="6">
        <v>3</v>
      </c>
      <c r="H2923" s="6"/>
      <c r="I2923" s="24">
        <v>44478.864583333299</v>
      </c>
      <c r="J2923" s="6">
        <v>13</v>
      </c>
      <c r="K2923" s="6">
        <v>1</v>
      </c>
      <c r="L2923" s="6" t="str">
        <f>VLOOKUP(G2923,IDs!$Q$3:$R$22,2,0)</f>
        <v>Mumbai</v>
      </c>
      <c r="M2923" s="6">
        <f>VLOOKUP(E2923,IDs!$A$3:$C$161,3,0)</f>
        <v>1</v>
      </c>
      <c r="N2923" s="6" t="str">
        <f>VLOOKUP(M2923,IDs!$F$3:$G$17,2,0)</f>
        <v>Proctology</v>
      </c>
    </row>
    <row r="2924" spans="1:14" ht="12.75">
      <c r="A2924" s="6" t="s">
        <v>2496</v>
      </c>
      <c r="B2924" s="6">
        <v>47740</v>
      </c>
      <c r="C2924" s="6">
        <v>1</v>
      </c>
      <c r="D2924" s="6"/>
      <c r="E2924" s="6">
        <v>17</v>
      </c>
      <c r="F2924" s="6">
        <v>39</v>
      </c>
      <c r="G2924" s="6">
        <v>2</v>
      </c>
      <c r="H2924" s="23">
        <v>44482</v>
      </c>
      <c r="I2924" s="24">
        <v>44478.869444444397</v>
      </c>
      <c r="J2924" s="6">
        <v>39</v>
      </c>
      <c r="K2924" s="6">
        <v>1</v>
      </c>
      <c r="L2924" s="6" t="str">
        <f>VLOOKUP(G2924,IDs!$Q$3:$R$22,2,0)</f>
        <v>Bangalore</v>
      </c>
      <c r="M2924" s="6">
        <f>VLOOKUP(E2924,IDs!$A$3:$C$161,3,0)</f>
        <v>7</v>
      </c>
      <c r="N2924" s="6" t="str">
        <f>VLOOKUP(M2924,IDs!$F$3:$G$17,2,0)</f>
        <v>Cosmetic</v>
      </c>
    </row>
    <row r="2925" spans="1:14" ht="12.75">
      <c r="A2925" s="6" t="s">
        <v>2497</v>
      </c>
      <c r="B2925" s="6">
        <v>47741</v>
      </c>
      <c r="C2925" s="6">
        <v>1</v>
      </c>
      <c r="D2925" s="6"/>
      <c r="E2925" s="6">
        <v>99</v>
      </c>
      <c r="F2925" s="6">
        <v>13</v>
      </c>
      <c r="G2925" s="6">
        <v>1</v>
      </c>
      <c r="H2925" s="6"/>
      <c r="I2925" s="24">
        <v>44478.869444444397</v>
      </c>
      <c r="J2925" s="6">
        <v>13</v>
      </c>
      <c r="K2925" s="6">
        <v>1</v>
      </c>
      <c r="L2925" s="6" t="str">
        <f>VLOOKUP(G2925,IDs!$Q$3:$R$22,2,0)</f>
        <v>New Delhi</v>
      </c>
      <c r="M2925" s="6">
        <f>VLOOKUP(E2925,IDs!$A$3:$C$161,3,0)</f>
        <v>7</v>
      </c>
      <c r="N2925" s="6" t="str">
        <f>VLOOKUP(M2925,IDs!$F$3:$G$17,2,0)</f>
        <v>Cosmetic</v>
      </c>
    </row>
    <row r="2926" spans="1:14" ht="12.75">
      <c r="A2926" s="6" t="s">
        <v>2498</v>
      </c>
      <c r="B2926" s="6">
        <v>47742</v>
      </c>
      <c r="C2926" s="6">
        <v>2</v>
      </c>
      <c r="D2926" s="6"/>
      <c r="E2926" s="6">
        <v>39</v>
      </c>
      <c r="F2926" s="6">
        <v>4</v>
      </c>
      <c r="G2926" s="6">
        <v>3</v>
      </c>
      <c r="H2926" s="24">
        <v>44716</v>
      </c>
      <c r="I2926" s="24">
        <v>44478.871527777803</v>
      </c>
      <c r="J2926" s="6">
        <v>4</v>
      </c>
      <c r="K2926" s="6">
        <v>2</v>
      </c>
      <c r="L2926" s="6" t="str">
        <f>VLOOKUP(G2926,IDs!$Q$3:$R$22,2,0)</f>
        <v>Mumbai</v>
      </c>
      <c r="M2926" s="6">
        <f>VLOOKUP(E2926,IDs!$A$3:$C$161,3,0)</f>
        <v>2</v>
      </c>
      <c r="N2926" s="6" t="str">
        <f>VLOOKUP(M2926,IDs!$F$3:$G$17,2,0)</f>
        <v>Urology Circumcision</v>
      </c>
    </row>
    <row r="2927" spans="1:14" ht="12.75">
      <c r="A2927" s="6" t="s">
        <v>2499</v>
      </c>
      <c r="B2927" s="6">
        <v>47743</v>
      </c>
      <c r="C2927" s="6">
        <v>1</v>
      </c>
      <c r="D2927" s="6" t="s">
        <v>49</v>
      </c>
      <c r="E2927" s="6">
        <v>16</v>
      </c>
      <c r="F2927" s="6">
        <v>13</v>
      </c>
      <c r="G2927" s="6">
        <v>1</v>
      </c>
      <c r="H2927" s="6"/>
      <c r="I2927" s="24">
        <v>44478.871527777803</v>
      </c>
      <c r="J2927" s="6">
        <v>13</v>
      </c>
      <c r="K2927" s="6">
        <v>1</v>
      </c>
      <c r="L2927" s="6" t="str">
        <f>VLOOKUP(G2927,IDs!$Q$3:$R$22,2,0)</f>
        <v>New Delhi</v>
      </c>
      <c r="M2927" s="6">
        <f>VLOOKUP(E2927,IDs!$A$3:$C$161,3,0)</f>
        <v>3</v>
      </c>
      <c r="N2927" s="6" t="str">
        <f>VLOOKUP(M2927,IDs!$F$3:$G$17,2,0)</f>
        <v>Laproscopy</v>
      </c>
    </row>
    <row r="2928" spans="1:14" ht="12.75">
      <c r="A2928" s="6" t="s">
        <v>2500</v>
      </c>
      <c r="B2928" s="6">
        <v>47744</v>
      </c>
      <c r="C2928" s="6">
        <v>5</v>
      </c>
      <c r="D2928" s="6"/>
      <c r="E2928" s="6">
        <v>17</v>
      </c>
      <c r="F2928" s="6">
        <v>13</v>
      </c>
      <c r="G2928" s="6">
        <v>1</v>
      </c>
      <c r="H2928" s="6"/>
      <c r="I2928" s="24">
        <v>44478.873611111099</v>
      </c>
      <c r="J2928" s="6">
        <v>13</v>
      </c>
      <c r="K2928" s="6">
        <v>5</v>
      </c>
      <c r="L2928" s="6" t="str">
        <f>VLOOKUP(G2928,IDs!$Q$3:$R$22,2,0)</f>
        <v>New Delhi</v>
      </c>
      <c r="M2928" s="6">
        <f>VLOOKUP(E2928,IDs!$A$3:$C$161,3,0)</f>
        <v>7</v>
      </c>
      <c r="N2928" s="6" t="str">
        <f>VLOOKUP(M2928,IDs!$F$3:$G$17,2,0)</f>
        <v>Cosmetic</v>
      </c>
    </row>
    <row r="2929" spans="1:14" ht="12.75">
      <c r="A2929" s="6" t="s">
        <v>1976</v>
      </c>
      <c r="B2929" s="6">
        <v>47745</v>
      </c>
      <c r="C2929" s="6">
        <v>5</v>
      </c>
      <c r="D2929" s="6" t="s">
        <v>49</v>
      </c>
      <c r="E2929" s="6">
        <v>17</v>
      </c>
      <c r="F2929" s="6">
        <v>13</v>
      </c>
      <c r="G2929" s="6">
        <v>1</v>
      </c>
      <c r="H2929" s="23">
        <v>44559</v>
      </c>
      <c r="I2929" s="24">
        <v>44478.879166666702</v>
      </c>
      <c r="J2929" s="6">
        <v>13</v>
      </c>
      <c r="K2929" s="6">
        <v>5</v>
      </c>
      <c r="L2929" s="6" t="str">
        <f>VLOOKUP(G2929,IDs!$Q$3:$R$22,2,0)</f>
        <v>New Delhi</v>
      </c>
      <c r="M2929" s="6">
        <f>VLOOKUP(E2929,IDs!$A$3:$C$161,3,0)</f>
        <v>7</v>
      </c>
      <c r="N2929" s="6" t="str">
        <f>VLOOKUP(M2929,IDs!$F$3:$G$17,2,0)</f>
        <v>Cosmetic</v>
      </c>
    </row>
    <row r="2930" spans="1:14" ht="12.75">
      <c r="A2930" s="6" t="s">
        <v>2501</v>
      </c>
      <c r="B2930" s="6">
        <v>47746</v>
      </c>
      <c r="C2930" s="6">
        <v>1</v>
      </c>
      <c r="D2930" s="6"/>
      <c r="E2930" s="6">
        <v>14</v>
      </c>
      <c r="F2930" s="6">
        <v>13</v>
      </c>
      <c r="G2930" s="6">
        <v>1</v>
      </c>
      <c r="H2930" s="6"/>
      <c r="I2930" s="24">
        <v>44478.880555555603</v>
      </c>
      <c r="J2930" s="6">
        <v>13</v>
      </c>
      <c r="K2930" s="6">
        <v>1</v>
      </c>
      <c r="L2930" s="6" t="str">
        <f>VLOOKUP(G2930,IDs!$Q$3:$R$22,2,0)</f>
        <v>New Delhi</v>
      </c>
      <c r="M2930" s="6">
        <f>VLOOKUP(E2930,IDs!$A$3:$C$161,3,0)</f>
        <v>6</v>
      </c>
      <c r="N2930" s="6" t="str">
        <f>VLOOKUP(M2930,IDs!$F$3:$G$17,2,0)</f>
        <v>Kidney Stone</v>
      </c>
    </row>
    <row r="2931" spans="1:14" ht="12.75">
      <c r="A2931" s="6" t="s">
        <v>2502</v>
      </c>
      <c r="B2931" s="6">
        <v>47747</v>
      </c>
      <c r="C2931" s="6">
        <v>5</v>
      </c>
      <c r="D2931" s="6"/>
      <c r="E2931" s="6">
        <v>135</v>
      </c>
      <c r="F2931" s="6">
        <v>13</v>
      </c>
      <c r="G2931" s="6">
        <v>1</v>
      </c>
      <c r="H2931" s="6"/>
      <c r="I2931" s="24">
        <v>44478.883333333302</v>
      </c>
      <c r="J2931" s="6">
        <v>13</v>
      </c>
      <c r="K2931" s="6">
        <v>5</v>
      </c>
      <c r="L2931" s="6" t="str">
        <f>VLOOKUP(G2931,IDs!$Q$3:$R$22,2,0)</f>
        <v>New Delhi</v>
      </c>
      <c r="M2931" s="6">
        <f>VLOOKUP(E2931,IDs!$A$3:$C$161,3,0)</f>
        <v>10</v>
      </c>
      <c r="N2931" s="6" t="str">
        <f>VLOOKUP(M2931,IDs!$F$3:$G$17,2,0)</f>
        <v>Dental</v>
      </c>
    </row>
    <row r="2932" spans="1:14" ht="12.75">
      <c r="A2932" s="6" t="s">
        <v>2503</v>
      </c>
      <c r="B2932" s="6">
        <v>47748</v>
      </c>
      <c r="C2932" s="6">
        <v>5</v>
      </c>
      <c r="D2932" s="6"/>
      <c r="E2932" s="6">
        <v>17</v>
      </c>
      <c r="F2932" s="6">
        <v>4</v>
      </c>
      <c r="G2932" s="6">
        <v>1</v>
      </c>
      <c r="H2932" s="24">
        <v>44716</v>
      </c>
      <c r="I2932" s="24">
        <v>44478.894444444399</v>
      </c>
      <c r="J2932" s="6">
        <v>4</v>
      </c>
      <c r="K2932" s="6">
        <v>5</v>
      </c>
      <c r="L2932" s="6" t="str">
        <f>VLOOKUP(G2932,IDs!$Q$3:$R$22,2,0)</f>
        <v>New Delhi</v>
      </c>
      <c r="M2932" s="6">
        <f>VLOOKUP(E2932,IDs!$A$3:$C$161,3,0)</f>
        <v>7</v>
      </c>
      <c r="N2932" s="6" t="str">
        <f>VLOOKUP(M2932,IDs!$F$3:$G$17,2,0)</f>
        <v>Cosmetic</v>
      </c>
    </row>
    <row r="2933" spans="1:14" ht="12.75">
      <c r="A2933" s="6" t="s">
        <v>2504</v>
      </c>
      <c r="B2933" s="6">
        <v>47749</v>
      </c>
      <c r="C2933" s="6">
        <v>1</v>
      </c>
      <c r="D2933" s="6"/>
      <c r="E2933" s="6">
        <v>20</v>
      </c>
      <c r="F2933" s="6">
        <v>54</v>
      </c>
      <c r="G2933" s="6">
        <v>3</v>
      </c>
      <c r="H2933" s="24">
        <v>44716</v>
      </c>
      <c r="I2933" s="24">
        <v>44478.894444444399</v>
      </c>
      <c r="J2933" s="6">
        <v>54</v>
      </c>
      <c r="K2933" s="6">
        <v>1</v>
      </c>
      <c r="L2933" s="6" t="str">
        <f>VLOOKUP(G2933,IDs!$Q$3:$R$22,2,0)</f>
        <v>Mumbai</v>
      </c>
      <c r="M2933" s="6">
        <f>VLOOKUP(E2933,IDs!$A$3:$C$161,3,0)</f>
        <v>1</v>
      </c>
      <c r="N2933" s="6" t="str">
        <f>VLOOKUP(M2933,IDs!$F$3:$G$17,2,0)</f>
        <v>Proctology</v>
      </c>
    </row>
    <row r="2934" spans="1:14" ht="12.75">
      <c r="A2934" s="6" t="s">
        <v>2505</v>
      </c>
      <c r="B2934" s="6">
        <v>47750</v>
      </c>
      <c r="C2934" s="6">
        <v>5</v>
      </c>
      <c r="D2934" s="6"/>
      <c r="E2934" s="6">
        <v>135</v>
      </c>
      <c r="F2934" s="6">
        <v>2</v>
      </c>
      <c r="G2934" s="6">
        <v>1</v>
      </c>
      <c r="H2934" s="6"/>
      <c r="I2934" s="24">
        <v>44478.897916666698</v>
      </c>
      <c r="J2934" s="6">
        <v>2</v>
      </c>
      <c r="K2934" s="6">
        <v>5</v>
      </c>
      <c r="L2934" s="6" t="str">
        <f>VLOOKUP(G2934,IDs!$Q$3:$R$22,2,0)</f>
        <v>New Delhi</v>
      </c>
      <c r="M2934" s="6">
        <f>VLOOKUP(E2934,IDs!$A$3:$C$161,3,0)</f>
        <v>10</v>
      </c>
      <c r="N2934" s="6" t="str">
        <f>VLOOKUP(M2934,IDs!$F$3:$G$17,2,0)</f>
        <v>Dental</v>
      </c>
    </row>
    <row r="2935" spans="1:14" ht="12.75">
      <c r="A2935" s="6" t="s">
        <v>2506</v>
      </c>
      <c r="B2935" s="6">
        <v>47751</v>
      </c>
      <c r="C2935" s="6">
        <v>2</v>
      </c>
      <c r="D2935" s="6"/>
      <c r="E2935" s="6">
        <v>15</v>
      </c>
      <c r="F2935" s="6">
        <v>65</v>
      </c>
      <c r="G2935" s="6">
        <v>11</v>
      </c>
      <c r="H2935" s="6"/>
      <c r="I2935" s="24">
        <v>44478.899305555598</v>
      </c>
      <c r="J2935" s="6">
        <v>65</v>
      </c>
      <c r="K2935" s="6">
        <v>2</v>
      </c>
      <c r="L2935" s="6" t="str">
        <f>VLOOKUP(G2935,IDs!$Q$3:$R$22,2,0)</f>
        <v>Chennai</v>
      </c>
      <c r="M2935" s="6">
        <f>VLOOKUP(E2935,IDs!$A$3:$C$161,3,0)</f>
        <v>3</v>
      </c>
      <c r="N2935" s="6" t="str">
        <f>VLOOKUP(M2935,IDs!$F$3:$G$17,2,0)</f>
        <v>Laproscopy</v>
      </c>
    </row>
    <row r="2936" spans="1:14" ht="12.75">
      <c r="A2936" s="6" t="s">
        <v>2507</v>
      </c>
      <c r="B2936" s="6">
        <v>47752</v>
      </c>
      <c r="C2936" s="6">
        <v>2</v>
      </c>
      <c r="D2936" s="6"/>
      <c r="E2936" s="6">
        <v>24</v>
      </c>
      <c r="F2936" s="6">
        <v>51</v>
      </c>
      <c r="G2936" s="6">
        <v>1</v>
      </c>
      <c r="H2936" s="23">
        <v>44484</v>
      </c>
      <c r="I2936" s="24">
        <v>44478.899305555598</v>
      </c>
      <c r="J2936" s="6">
        <v>51</v>
      </c>
      <c r="K2936" s="6">
        <v>2</v>
      </c>
      <c r="L2936" s="6" t="str">
        <f>VLOOKUP(G2936,IDs!$Q$3:$R$22,2,0)</f>
        <v>New Delhi</v>
      </c>
      <c r="M2936" s="6">
        <f>VLOOKUP(E2936,IDs!$A$3:$C$161,3,0)</f>
        <v>1</v>
      </c>
      <c r="N2936" s="6" t="str">
        <f>VLOOKUP(M2936,IDs!$F$3:$G$17,2,0)</f>
        <v>Proctology</v>
      </c>
    </row>
    <row r="2937" spans="1:14" ht="12.75">
      <c r="A2937" s="6" t="s">
        <v>2504</v>
      </c>
      <c r="B2937" s="6">
        <v>47753</v>
      </c>
      <c r="C2937" s="6">
        <v>2</v>
      </c>
      <c r="D2937" s="6"/>
      <c r="E2937" s="6">
        <v>37</v>
      </c>
      <c r="F2937" s="6">
        <v>4</v>
      </c>
      <c r="G2937" s="6">
        <v>3</v>
      </c>
      <c r="H2937" s="24">
        <v>44726</v>
      </c>
      <c r="I2937" s="24">
        <v>44478.899305555598</v>
      </c>
      <c r="J2937" s="6">
        <v>4</v>
      </c>
      <c r="K2937" s="6">
        <v>2</v>
      </c>
      <c r="L2937" s="6" t="str">
        <f>VLOOKUP(G2937,IDs!$Q$3:$R$22,2,0)</f>
        <v>Mumbai</v>
      </c>
      <c r="M2937" s="6">
        <f>VLOOKUP(E2937,IDs!$A$3:$C$161,3,0)</f>
        <v>0</v>
      </c>
      <c r="N2937" s="6" t="str">
        <f>VLOOKUP(M2937,IDs!$F$3:$G$17,2,0)</f>
        <v>Not Assigned</v>
      </c>
    </row>
    <row r="2938" spans="1:14" ht="12.75">
      <c r="A2938" s="6" t="s">
        <v>2508</v>
      </c>
      <c r="B2938" s="6">
        <v>47754</v>
      </c>
      <c r="C2938" s="6">
        <v>1</v>
      </c>
      <c r="D2938" s="6"/>
      <c r="E2938" s="6">
        <v>2</v>
      </c>
      <c r="F2938" s="6">
        <v>13</v>
      </c>
      <c r="G2938" s="6">
        <v>8</v>
      </c>
      <c r="H2938" s="6"/>
      <c r="I2938" s="24">
        <v>44478.906944444403</v>
      </c>
      <c r="J2938" s="6">
        <v>13</v>
      </c>
      <c r="K2938" s="6">
        <v>1</v>
      </c>
      <c r="L2938" s="6" t="str">
        <f>VLOOKUP(G2938,IDs!$Q$3:$R$22,2,0)</f>
        <v xml:space="preserve">Tertiary </v>
      </c>
      <c r="M2938" s="6">
        <f>VLOOKUP(E2938,IDs!$A$3:$C$161,3,0)</f>
        <v>1</v>
      </c>
      <c r="N2938" s="6" t="str">
        <f>VLOOKUP(M2938,IDs!$F$3:$G$17,2,0)</f>
        <v>Proctology</v>
      </c>
    </row>
    <row r="2939" spans="1:14" ht="12.75">
      <c r="A2939" s="6" t="s">
        <v>2509</v>
      </c>
      <c r="B2939" s="6">
        <v>47755</v>
      </c>
      <c r="C2939" s="6">
        <v>2</v>
      </c>
      <c r="D2939" s="6" t="s">
        <v>49</v>
      </c>
      <c r="E2939" s="6">
        <v>39</v>
      </c>
      <c r="F2939" s="6">
        <v>18</v>
      </c>
      <c r="G2939" s="6">
        <v>3</v>
      </c>
      <c r="H2939" s="23">
        <v>44530</v>
      </c>
      <c r="I2939" s="24">
        <v>44478.920138888898</v>
      </c>
      <c r="J2939" s="6">
        <v>18</v>
      </c>
      <c r="K2939" s="6">
        <v>2</v>
      </c>
      <c r="L2939" s="6" t="str">
        <f>VLOOKUP(G2939,IDs!$Q$3:$R$22,2,0)</f>
        <v>Mumbai</v>
      </c>
      <c r="M2939" s="6">
        <f>VLOOKUP(E2939,IDs!$A$3:$C$161,3,0)</f>
        <v>2</v>
      </c>
      <c r="N2939" s="6" t="str">
        <f>VLOOKUP(M2939,IDs!$F$3:$G$17,2,0)</f>
        <v>Urology Circumcision</v>
      </c>
    </row>
    <row r="2940" spans="1:14" ht="12.75">
      <c r="A2940" s="6" t="s">
        <v>2510</v>
      </c>
      <c r="B2940" s="6">
        <v>47756</v>
      </c>
      <c r="C2940" s="6">
        <v>5</v>
      </c>
      <c r="D2940" s="6"/>
      <c r="E2940" s="6">
        <v>2</v>
      </c>
      <c r="F2940" s="6">
        <v>4</v>
      </c>
      <c r="G2940" s="6">
        <v>1</v>
      </c>
      <c r="H2940" s="24">
        <v>44716</v>
      </c>
      <c r="I2940" s="24">
        <v>44478.923611111102</v>
      </c>
      <c r="J2940" s="6">
        <v>4</v>
      </c>
      <c r="K2940" s="6">
        <v>5</v>
      </c>
      <c r="L2940" s="6" t="str">
        <f>VLOOKUP(G2940,IDs!$Q$3:$R$22,2,0)</f>
        <v>New Delhi</v>
      </c>
      <c r="M2940" s="6">
        <f>VLOOKUP(E2940,IDs!$A$3:$C$161,3,0)</f>
        <v>1</v>
      </c>
      <c r="N2940" s="6" t="str">
        <f>VLOOKUP(M2940,IDs!$F$3:$G$17,2,0)</f>
        <v>Proctology</v>
      </c>
    </row>
    <row r="2941" spans="1:14" ht="12.75">
      <c r="A2941" s="6" t="s">
        <v>2511</v>
      </c>
      <c r="B2941" s="6">
        <v>47757</v>
      </c>
      <c r="C2941" s="6">
        <v>1</v>
      </c>
      <c r="D2941" s="6"/>
      <c r="E2941" s="6">
        <v>5</v>
      </c>
      <c r="F2941" s="6">
        <v>10</v>
      </c>
      <c r="G2941" s="6">
        <v>2</v>
      </c>
      <c r="H2941" s="6"/>
      <c r="I2941" s="24">
        <v>44478.9243055556</v>
      </c>
      <c r="J2941" s="6">
        <v>10</v>
      </c>
      <c r="K2941" s="6">
        <v>1</v>
      </c>
      <c r="L2941" s="6" t="str">
        <f>VLOOKUP(G2941,IDs!$Q$3:$R$22,2,0)</f>
        <v>Bangalore</v>
      </c>
      <c r="M2941" s="6">
        <f>VLOOKUP(E2941,IDs!$A$3:$C$161,3,0)</f>
        <v>5</v>
      </c>
      <c r="N2941" s="6" t="str">
        <f>VLOOKUP(M2941,IDs!$F$3:$G$17,2,0)</f>
        <v>Vascular</v>
      </c>
    </row>
    <row r="2942" spans="1:14" ht="12.75">
      <c r="A2942" s="6" t="s">
        <v>2512</v>
      </c>
      <c r="B2942" s="6">
        <v>47758</v>
      </c>
      <c r="C2942" s="6">
        <v>1</v>
      </c>
      <c r="D2942" s="6"/>
      <c r="E2942" s="6">
        <v>7</v>
      </c>
      <c r="F2942" s="6">
        <v>13</v>
      </c>
      <c r="G2942" s="6">
        <v>2</v>
      </c>
      <c r="H2942" s="6"/>
      <c r="I2942" s="24">
        <v>44478.925000000003</v>
      </c>
      <c r="J2942" s="6">
        <v>13</v>
      </c>
      <c r="K2942" s="6">
        <v>1</v>
      </c>
      <c r="L2942" s="6" t="str">
        <f>VLOOKUP(G2942,IDs!$Q$3:$R$22,2,0)</f>
        <v>Bangalore</v>
      </c>
      <c r="M2942" s="6">
        <f>VLOOKUP(E2942,IDs!$A$3:$C$161,3,0)</f>
        <v>9</v>
      </c>
      <c r="N2942" s="6" t="str">
        <f>VLOOKUP(M2942,IDs!$F$3:$G$17,2,0)</f>
        <v>Ophthalmology</v>
      </c>
    </row>
    <row r="2943" spans="1:14" ht="12.75">
      <c r="A2943" s="6" t="s">
        <v>2513</v>
      </c>
      <c r="B2943" s="6">
        <v>47759</v>
      </c>
      <c r="C2943" s="6">
        <v>2</v>
      </c>
      <c r="D2943" s="6"/>
      <c r="E2943" s="6">
        <v>37</v>
      </c>
      <c r="F2943" s="6">
        <v>2</v>
      </c>
      <c r="G2943" s="6">
        <v>4</v>
      </c>
      <c r="H2943" s="6"/>
      <c r="I2943" s="24">
        <v>44478.930555555598</v>
      </c>
      <c r="J2943" s="6">
        <v>2</v>
      </c>
      <c r="K2943" s="6">
        <v>2</v>
      </c>
      <c r="L2943" s="6" t="str">
        <f>VLOOKUP(G2943,IDs!$Q$3:$R$22,2,0)</f>
        <v>Hyderabad</v>
      </c>
      <c r="M2943" s="6">
        <f>VLOOKUP(E2943,IDs!$A$3:$C$161,3,0)</f>
        <v>0</v>
      </c>
      <c r="N2943" s="6" t="str">
        <f>VLOOKUP(M2943,IDs!$F$3:$G$17,2,0)</f>
        <v>Not Assigned</v>
      </c>
    </row>
    <row r="2944" spans="1:14" ht="12.75">
      <c r="A2944" s="6" t="s">
        <v>2514</v>
      </c>
      <c r="B2944" s="6">
        <v>47760</v>
      </c>
      <c r="C2944" s="6">
        <v>1</v>
      </c>
      <c r="D2944" s="6"/>
      <c r="E2944" s="6">
        <v>96</v>
      </c>
      <c r="F2944" s="6">
        <v>13</v>
      </c>
      <c r="G2944" s="6">
        <v>3</v>
      </c>
      <c r="H2944" s="6"/>
      <c r="I2944" s="24">
        <v>44478.931250000001</v>
      </c>
      <c r="J2944" s="6">
        <v>13</v>
      </c>
      <c r="K2944" s="6">
        <v>1</v>
      </c>
      <c r="L2944" s="6" t="str">
        <f>VLOOKUP(G2944,IDs!$Q$3:$R$22,2,0)</f>
        <v>Mumbai</v>
      </c>
      <c r="M2944" s="6">
        <f>VLOOKUP(E2944,IDs!$A$3:$C$161,3,0)</f>
        <v>7</v>
      </c>
      <c r="N2944" s="6" t="str">
        <f>VLOOKUP(M2944,IDs!$F$3:$G$17,2,0)</f>
        <v>Cosmetic</v>
      </c>
    </row>
    <row r="2945" spans="1:14" ht="12.75">
      <c r="A2945" s="6" t="s">
        <v>2515</v>
      </c>
      <c r="B2945" s="6">
        <v>47761</v>
      </c>
      <c r="C2945" s="6">
        <v>1</v>
      </c>
      <c r="D2945" s="6" t="s">
        <v>49</v>
      </c>
      <c r="E2945" s="6">
        <v>2</v>
      </c>
      <c r="F2945" s="6">
        <v>13</v>
      </c>
      <c r="G2945" s="6">
        <v>8</v>
      </c>
      <c r="H2945" s="23">
        <v>44515</v>
      </c>
      <c r="I2945" s="24">
        <v>44478.933333333298</v>
      </c>
      <c r="J2945" s="6">
        <v>13</v>
      </c>
      <c r="K2945" s="6">
        <v>1</v>
      </c>
      <c r="L2945" s="6" t="str">
        <f>VLOOKUP(G2945,IDs!$Q$3:$R$22,2,0)</f>
        <v xml:space="preserve">Tertiary </v>
      </c>
      <c r="M2945" s="6">
        <f>VLOOKUP(E2945,IDs!$A$3:$C$161,3,0)</f>
        <v>1</v>
      </c>
      <c r="N2945" s="6" t="str">
        <f>VLOOKUP(M2945,IDs!$F$3:$G$17,2,0)</f>
        <v>Proctology</v>
      </c>
    </row>
    <row r="2946" spans="1:14" ht="12.75">
      <c r="A2946" s="6" t="s">
        <v>2516</v>
      </c>
      <c r="B2946" s="6">
        <v>47762</v>
      </c>
      <c r="C2946" s="6">
        <v>2</v>
      </c>
      <c r="D2946" s="6"/>
      <c r="E2946" s="6">
        <v>2</v>
      </c>
      <c r="F2946" s="6">
        <v>13</v>
      </c>
      <c r="G2946" s="6">
        <v>1</v>
      </c>
      <c r="H2946" s="23">
        <v>44489</v>
      </c>
      <c r="I2946" s="24">
        <v>44478.934027777803</v>
      </c>
      <c r="J2946" s="6">
        <v>13</v>
      </c>
      <c r="K2946" s="6">
        <v>2</v>
      </c>
      <c r="L2946" s="6" t="str">
        <f>VLOOKUP(G2946,IDs!$Q$3:$R$22,2,0)</f>
        <v>New Delhi</v>
      </c>
      <c r="M2946" s="6">
        <f>VLOOKUP(E2946,IDs!$A$3:$C$161,3,0)</f>
        <v>1</v>
      </c>
      <c r="N2946" s="6" t="str">
        <f>VLOOKUP(M2946,IDs!$F$3:$G$17,2,0)</f>
        <v>Proctology</v>
      </c>
    </row>
    <row r="2947" spans="1:14" ht="12.75">
      <c r="A2947" s="6" t="s">
        <v>2517</v>
      </c>
      <c r="B2947" s="6">
        <v>47763</v>
      </c>
      <c r="C2947" s="6">
        <v>1</v>
      </c>
      <c r="D2947" s="6"/>
      <c r="E2947" s="6">
        <v>15</v>
      </c>
      <c r="F2947" s="6">
        <v>8</v>
      </c>
      <c r="G2947" s="6">
        <v>1</v>
      </c>
      <c r="H2947" s="23">
        <v>44480</v>
      </c>
      <c r="I2947" s="24">
        <v>44478.934722222199</v>
      </c>
      <c r="J2947" s="6">
        <v>8</v>
      </c>
      <c r="K2947" s="6">
        <v>1</v>
      </c>
      <c r="L2947" s="6" t="str">
        <f>VLOOKUP(G2947,IDs!$Q$3:$R$22,2,0)</f>
        <v>New Delhi</v>
      </c>
      <c r="M2947" s="6">
        <f>VLOOKUP(E2947,IDs!$A$3:$C$161,3,0)</f>
        <v>3</v>
      </c>
      <c r="N2947" s="6" t="str">
        <f>VLOOKUP(M2947,IDs!$F$3:$G$17,2,0)</f>
        <v>Laproscopy</v>
      </c>
    </row>
    <row r="2948" spans="1:14" ht="12.75">
      <c r="A2948" s="6" t="s">
        <v>2518</v>
      </c>
      <c r="B2948" s="6">
        <v>47764</v>
      </c>
      <c r="C2948" s="6">
        <v>1</v>
      </c>
      <c r="D2948" s="6"/>
      <c r="E2948" s="6">
        <v>5</v>
      </c>
      <c r="F2948" s="6">
        <v>39</v>
      </c>
      <c r="G2948" s="6">
        <v>2</v>
      </c>
      <c r="H2948" s="23">
        <v>44494</v>
      </c>
      <c r="I2948" s="24">
        <v>44478.940277777801</v>
      </c>
      <c r="J2948" s="6">
        <v>39</v>
      </c>
      <c r="K2948" s="6">
        <v>1</v>
      </c>
      <c r="L2948" s="6" t="str">
        <f>VLOOKUP(G2948,IDs!$Q$3:$R$22,2,0)</f>
        <v>Bangalore</v>
      </c>
      <c r="M2948" s="6">
        <f>VLOOKUP(E2948,IDs!$A$3:$C$161,3,0)</f>
        <v>5</v>
      </c>
      <c r="N2948" s="6" t="str">
        <f>VLOOKUP(M2948,IDs!$F$3:$G$17,2,0)</f>
        <v>Vascular</v>
      </c>
    </row>
    <row r="2949" spans="1:14" ht="12.75">
      <c r="A2949" s="6" t="s">
        <v>2519</v>
      </c>
      <c r="B2949" s="6">
        <v>47765</v>
      </c>
      <c r="C2949" s="6">
        <v>1</v>
      </c>
      <c r="D2949" s="6"/>
      <c r="E2949" s="6">
        <v>20</v>
      </c>
      <c r="F2949" s="6">
        <v>13</v>
      </c>
      <c r="G2949" s="6">
        <v>1</v>
      </c>
      <c r="H2949" s="23">
        <v>44492</v>
      </c>
      <c r="I2949" s="24">
        <v>44478.949305555601</v>
      </c>
      <c r="J2949" s="6">
        <v>13</v>
      </c>
      <c r="K2949" s="6">
        <v>1</v>
      </c>
      <c r="L2949" s="6" t="str">
        <f>VLOOKUP(G2949,IDs!$Q$3:$R$22,2,0)</f>
        <v>New Delhi</v>
      </c>
      <c r="M2949" s="6">
        <f>VLOOKUP(E2949,IDs!$A$3:$C$161,3,0)</f>
        <v>1</v>
      </c>
      <c r="N2949" s="6" t="str">
        <f>VLOOKUP(M2949,IDs!$F$3:$G$17,2,0)</f>
        <v>Proctology</v>
      </c>
    </row>
    <row r="2950" spans="1:14" ht="12.75">
      <c r="A2950" s="6" t="s">
        <v>2520</v>
      </c>
      <c r="B2950" s="6">
        <v>47766</v>
      </c>
      <c r="C2950" s="6">
        <v>1</v>
      </c>
      <c r="D2950" s="6" t="s">
        <v>49</v>
      </c>
      <c r="E2950" s="6">
        <v>39</v>
      </c>
      <c r="F2950" s="6">
        <v>12</v>
      </c>
      <c r="G2950" s="6">
        <v>6</v>
      </c>
      <c r="H2950" s="6"/>
      <c r="I2950" s="24">
        <v>44478.956250000003</v>
      </c>
      <c r="J2950" s="6">
        <v>12</v>
      </c>
      <c r="K2950" s="6">
        <v>1</v>
      </c>
      <c r="L2950" s="6" t="str">
        <f>VLOOKUP(G2950,IDs!$Q$3:$R$22,2,0)</f>
        <v>Pune</v>
      </c>
      <c r="M2950" s="6">
        <f>VLOOKUP(E2950,IDs!$A$3:$C$161,3,0)</f>
        <v>2</v>
      </c>
      <c r="N2950" s="6" t="str">
        <f>VLOOKUP(M2950,IDs!$F$3:$G$17,2,0)</f>
        <v>Urology Circumcision</v>
      </c>
    </row>
    <row r="2951" spans="1:14" ht="12.75">
      <c r="A2951" s="6" t="s">
        <v>2520</v>
      </c>
      <c r="B2951" s="6">
        <v>47767</v>
      </c>
      <c r="C2951" s="6">
        <v>2</v>
      </c>
      <c r="D2951" s="6"/>
      <c r="E2951" s="6">
        <v>39</v>
      </c>
      <c r="F2951" s="6">
        <v>2</v>
      </c>
      <c r="G2951" s="6">
        <v>6</v>
      </c>
      <c r="H2951" s="6"/>
      <c r="I2951" s="24">
        <v>44478.958333333299</v>
      </c>
      <c r="J2951" s="6">
        <v>2</v>
      </c>
      <c r="K2951" s="6">
        <v>2</v>
      </c>
      <c r="L2951" s="6" t="str">
        <f>VLOOKUP(G2951,IDs!$Q$3:$R$22,2,0)</f>
        <v>Pune</v>
      </c>
      <c r="M2951" s="6">
        <f>VLOOKUP(E2951,IDs!$A$3:$C$161,3,0)</f>
        <v>2</v>
      </c>
      <c r="N2951" s="6" t="str">
        <f>VLOOKUP(M2951,IDs!$F$3:$G$17,2,0)</f>
        <v>Urology Circumcision</v>
      </c>
    </row>
    <row r="2952" spans="1:14" ht="12.75">
      <c r="A2952" s="6" t="s">
        <v>2521</v>
      </c>
      <c r="B2952" s="6">
        <v>47768</v>
      </c>
      <c r="C2952" s="6">
        <v>1</v>
      </c>
      <c r="D2952" s="6" t="s">
        <v>54</v>
      </c>
      <c r="E2952" s="6">
        <v>2</v>
      </c>
      <c r="F2952" s="6">
        <v>4</v>
      </c>
      <c r="G2952" s="6">
        <v>4</v>
      </c>
      <c r="H2952" s="24">
        <v>44726</v>
      </c>
      <c r="I2952" s="24">
        <v>44478.959027777797</v>
      </c>
      <c r="J2952" s="6">
        <v>4</v>
      </c>
      <c r="K2952" s="6">
        <v>1</v>
      </c>
      <c r="L2952" s="6" t="str">
        <f>VLOOKUP(G2952,IDs!$Q$3:$R$22,2,0)</f>
        <v>Hyderabad</v>
      </c>
      <c r="M2952" s="6">
        <f>VLOOKUP(E2952,IDs!$A$3:$C$161,3,0)</f>
        <v>1</v>
      </c>
      <c r="N2952" s="6" t="str">
        <f>VLOOKUP(M2952,IDs!$F$3:$G$17,2,0)</f>
        <v>Proctology</v>
      </c>
    </row>
    <row r="2953" spans="1:14" ht="12.75">
      <c r="A2953" s="6" t="s">
        <v>2522</v>
      </c>
      <c r="B2953" s="6">
        <v>47769</v>
      </c>
      <c r="C2953" s="6">
        <v>5</v>
      </c>
      <c r="D2953" s="6"/>
      <c r="E2953" s="6">
        <v>17</v>
      </c>
      <c r="F2953" s="6">
        <v>2</v>
      </c>
      <c r="G2953" s="6">
        <v>2</v>
      </c>
      <c r="H2953" s="6"/>
      <c r="I2953" s="24">
        <v>44478.961805555598</v>
      </c>
      <c r="J2953" s="6">
        <v>2</v>
      </c>
      <c r="K2953" s="6">
        <v>5</v>
      </c>
      <c r="L2953" s="6" t="str">
        <f>VLOOKUP(G2953,IDs!$Q$3:$R$22,2,0)</f>
        <v>Bangalore</v>
      </c>
      <c r="M2953" s="6">
        <f>VLOOKUP(E2953,IDs!$A$3:$C$161,3,0)</f>
        <v>7</v>
      </c>
      <c r="N2953" s="6" t="str">
        <f>VLOOKUP(M2953,IDs!$F$3:$G$17,2,0)</f>
        <v>Cosmetic</v>
      </c>
    </row>
    <row r="2954" spans="1:14" ht="12.75">
      <c r="A2954" s="6" t="s">
        <v>268</v>
      </c>
      <c r="B2954" s="6">
        <v>47770</v>
      </c>
      <c r="C2954" s="6">
        <v>5</v>
      </c>
      <c r="D2954" s="6"/>
      <c r="E2954" s="6">
        <v>17</v>
      </c>
      <c r="F2954" s="6">
        <v>2</v>
      </c>
      <c r="G2954" s="6">
        <v>8</v>
      </c>
      <c r="H2954" s="6"/>
      <c r="I2954" s="24">
        <v>44478.965277777803</v>
      </c>
      <c r="J2954" s="6">
        <v>2</v>
      </c>
      <c r="K2954" s="6">
        <v>5</v>
      </c>
      <c r="L2954" s="6" t="str">
        <f>VLOOKUP(G2954,IDs!$Q$3:$R$22,2,0)</f>
        <v xml:space="preserve">Tertiary </v>
      </c>
      <c r="M2954" s="6">
        <f>VLOOKUP(E2954,IDs!$A$3:$C$161,3,0)</f>
        <v>7</v>
      </c>
      <c r="N2954" s="6" t="str">
        <f>VLOOKUP(M2954,IDs!$F$3:$G$17,2,0)</f>
        <v>Cosmetic</v>
      </c>
    </row>
    <row r="2955" spans="1:14" ht="12.75">
      <c r="A2955" s="6" t="s">
        <v>2523</v>
      </c>
      <c r="B2955" s="6">
        <v>47771</v>
      </c>
      <c r="C2955" s="6">
        <v>2</v>
      </c>
      <c r="D2955" s="6"/>
      <c r="E2955" s="6">
        <v>37</v>
      </c>
      <c r="F2955" s="6">
        <v>2</v>
      </c>
      <c r="G2955" s="6">
        <v>8</v>
      </c>
      <c r="H2955" s="6"/>
      <c r="I2955" s="24">
        <v>44478.96875</v>
      </c>
      <c r="J2955" s="6">
        <v>2</v>
      </c>
      <c r="K2955" s="6">
        <v>2</v>
      </c>
      <c r="L2955" s="6" t="str">
        <f>VLOOKUP(G2955,IDs!$Q$3:$R$22,2,0)</f>
        <v xml:space="preserve">Tertiary </v>
      </c>
      <c r="M2955" s="6">
        <f>VLOOKUP(E2955,IDs!$A$3:$C$161,3,0)</f>
        <v>0</v>
      </c>
      <c r="N2955" s="6" t="str">
        <f>VLOOKUP(M2955,IDs!$F$3:$G$17,2,0)</f>
        <v>Not Assigned</v>
      </c>
    </row>
    <row r="2956" spans="1:14" ht="12.75">
      <c r="A2956" s="6" t="s">
        <v>2524</v>
      </c>
      <c r="B2956" s="6">
        <v>47772</v>
      </c>
      <c r="C2956" s="6">
        <v>5</v>
      </c>
      <c r="D2956" s="6"/>
      <c r="E2956" s="6">
        <v>17</v>
      </c>
      <c r="F2956" s="6">
        <v>13</v>
      </c>
      <c r="G2956" s="6">
        <v>2</v>
      </c>
      <c r="H2956" s="6"/>
      <c r="I2956" s="24">
        <v>44478.970138888901</v>
      </c>
      <c r="J2956" s="6">
        <v>13</v>
      </c>
      <c r="K2956" s="6">
        <v>5</v>
      </c>
      <c r="L2956" s="6" t="str">
        <f>VLOOKUP(G2956,IDs!$Q$3:$R$22,2,0)</f>
        <v>Bangalore</v>
      </c>
      <c r="M2956" s="6">
        <f>VLOOKUP(E2956,IDs!$A$3:$C$161,3,0)</f>
        <v>7</v>
      </c>
      <c r="N2956" s="6" t="str">
        <f>VLOOKUP(M2956,IDs!$F$3:$G$17,2,0)</f>
        <v>Cosmetic</v>
      </c>
    </row>
    <row r="2957" spans="1:14" ht="12.75">
      <c r="A2957" s="6" t="s">
        <v>2525</v>
      </c>
      <c r="B2957" s="6">
        <v>47773</v>
      </c>
      <c r="C2957" s="6">
        <v>5</v>
      </c>
      <c r="D2957" s="6"/>
      <c r="E2957" s="6">
        <v>17</v>
      </c>
      <c r="F2957" s="6">
        <v>53</v>
      </c>
      <c r="G2957" s="6">
        <v>2</v>
      </c>
      <c r="H2957" s="6"/>
      <c r="I2957" s="24">
        <v>44478.970138888901</v>
      </c>
      <c r="J2957" s="6">
        <v>53</v>
      </c>
      <c r="K2957" s="6">
        <v>5</v>
      </c>
      <c r="L2957" s="6" t="str">
        <f>VLOOKUP(G2957,IDs!$Q$3:$R$22,2,0)</f>
        <v>Bangalore</v>
      </c>
      <c r="M2957" s="6">
        <f>VLOOKUP(E2957,IDs!$A$3:$C$161,3,0)</f>
        <v>7</v>
      </c>
      <c r="N2957" s="6" t="str">
        <f>VLOOKUP(M2957,IDs!$F$3:$G$17,2,0)</f>
        <v>Cosmetic</v>
      </c>
    </row>
    <row r="2958" spans="1:14" ht="12.75">
      <c r="A2958" s="6" t="s">
        <v>2526</v>
      </c>
      <c r="B2958" s="6">
        <v>47774</v>
      </c>
      <c r="C2958" s="6">
        <v>1</v>
      </c>
      <c r="D2958" s="6"/>
      <c r="E2958" s="6">
        <v>20</v>
      </c>
      <c r="F2958" s="6">
        <v>2</v>
      </c>
      <c r="G2958" s="6">
        <v>1</v>
      </c>
      <c r="H2958" s="6"/>
      <c r="I2958" s="24">
        <v>44478.974999999999</v>
      </c>
      <c r="J2958" s="6">
        <v>2</v>
      </c>
      <c r="K2958" s="6">
        <v>1</v>
      </c>
      <c r="L2958" s="6" t="str">
        <f>VLOOKUP(G2958,IDs!$Q$3:$R$22,2,0)</f>
        <v>New Delhi</v>
      </c>
      <c r="M2958" s="6">
        <f>VLOOKUP(E2958,IDs!$A$3:$C$161,3,0)</f>
        <v>1</v>
      </c>
      <c r="N2958" s="6" t="str">
        <f>VLOOKUP(M2958,IDs!$F$3:$G$17,2,0)</f>
        <v>Proctology</v>
      </c>
    </row>
    <row r="2959" spans="1:14" ht="12.75">
      <c r="A2959" s="6" t="s">
        <v>2526</v>
      </c>
      <c r="B2959" s="6">
        <v>47776</v>
      </c>
      <c r="C2959" s="6">
        <v>2</v>
      </c>
      <c r="D2959" s="6"/>
      <c r="E2959" s="6">
        <v>37</v>
      </c>
      <c r="F2959" s="6">
        <v>12</v>
      </c>
      <c r="G2959" s="6">
        <v>1</v>
      </c>
      <c r="H2959" s="6"/>
      <c r="I2959" s="24">
        <v>44478.979166666701</v>
      </c>
      <c r="J2959" s="6">
        <v>12</v>
      </c>
      <c r="K2959" s="6">
        <v>2</v>
      </c>
      <c r="L2959" s="6" t="str">
        <f>VLOOKUP(G2959,IDs!$Q$3:$R$22,2,0)</f>
        <v>New Delhi</v>
      </c>
      <c r="M2959" s="6">
        <f>VLOOKUP(E2959,IDs!$A$3:$C$161,3,0)</f>
        <v>0</v>
      </c>
      <c r="N2959" s="6" t="str">
        <f>VLOOKUP(M2959,IDs!$F$3:$G$17,2,0)</f>
        <v>Not Assigned</v>
      </c>
    </row>
    <row r="2960" spans="1:14" ht="12.75">
      <c r="A2960" s="6" t="s">
        <v>2527</v>
      </c>
      <c r="B2960" s="6">
        <v>47777</v>
      </c>
      <c r="C2960" s="6">
        <v>5</v>
      </c>
      <c r="D2960" s="6"/>
      <c r="E2960" s="6">
        <v>17</v>
      </c>
      <c r="F2960" s="6">
        <v>2</v>
      </c>
      <c r="G2960" s="6">
        <v>3</v>
      </c>
      <c r="H2960" s="6"/>
      <c r="I2960" s="24">
        <v>44478.979861111096</v>
      </c>
      <c r="J2960" s="6">
        <v>2</v>
      </c>
      <c r="K2960" s="6">
        <v>5</v>
      </c>
      <c r="L2960" s="6" t="str">
        <f>VLOOKUP(G2960,IDs!$Q$3:$R$22,2,0)</f>
        <v>Mumbai</v>
      </c>
      <c r="M2960" s="6">
        <f>VLOOKUP(E2960,IDs!$A$3:$C$161,3,0)</f>
        <v>7</v>
      </c>
      <c r="N2960" s="6" t="str">
        <f>VLOOKUP(M2960,IDs!$F$3:$G$17,2,0)</f>
        <v>Cosmetic</v>
      </c>
    </row>
    <row r="2961" spans="1:14" ht="12.75">
      <c r="A2961" s="6" t="s">
        <v>2528</v>
      </c>
      <c r="B2961" s="6">
        <v>47778</v>
      </c>
      <c r="C2961" s="6">
        <v>5</v>
      </c>
      <c r="D2961" s="6"/>
      <c r="E2961" s="6">
        <v>135</v>
      </c>
      <c r="F2961" s="6">
        <v>2</v>
      </c>
      <c r="G2961" s="6">
        <v>1</v>
      </c>
      <c r="H2961" s="6"/>
      <c r="I2961" s="24">
        <v>44478.980555555601</v>
      </c>
      <c r="J2961" s="6">
        <v>2</v>
      </c>
      <c r="K2961" s="6">
        <v>5</v>
      </c>
      <c r="L2961" s="6" t="str">
        <f>VLOOKUP(G2961,IDs!$Q$3:$R$22,2,0)</f>
        <v>New Delhi</v>
      </c>
      <c r="M2961" s="6">
        <f>VLOOKUP(E2961,IDs!$A$3:$C$161,3,0)</f>
        <v>10</v>
      </c>
      <c r="N2961" s="6" t="str">
        <f>VLOOKUP(M2961,IDs!$F$3:$G$17,2,0)</f>
        <v>Dental</v>
      </c>
    </row>
    <row r="2962" spans="1:14" ht="12.75">
      <c r="A2962" s="6" t="s">
        <v>2529</v>
      </c>
      <c r="B2962" s="6">
        <v>47779</v>
      </c>
      <c r="C2962" s="6">
        <v>5</v>
      </c>
      <c r="D2962" s="6"/>
      <c r="E2962" s="6">
        <v>17</v>
      </c>
      <c r="F2962" s="6">
        <v>2</v>
      </c>
      <c r="G2962" s="6">
        <v>3</v>
      </c>
      <c r="H2962" s="6"/>
      <c r="I2962" s="24">
        <v>44478.981249999997</v>
      </c>
      <c r="J2962" s="6">
        <v>2</v>
      </c>
      <c r="K2962" s="6">
        <v>5</v>
      </c>
      <c r="L2962" s="6" t="str">
        <f>VLOOKUP(G2962,IDs!$Q$3:$R$22,2,0)</f>
        <v>Mumbai</v>
      </c>
      <c r="M2962" s="6">
        <f>VLOOKUP(E2962,IDs!$A$3:$C$161,3,0)</f>
        <v>7</v>
      </c>
      <c r="N2962" s="6" t="str">
        <f>VLOOKUP(M2962,IDs!$F$3:$G$17,2,0)</f>
        <v>Cosmetic</v>
      </c>
    </row>
    <row r="2963" spans="1:14" ht="12.75">
      <c r="A2963" s="6" t="s">
        <v>2530</v>
      </c>
      <c r="B2963" s="6">
        <v>47780</v>
      </c>
      <c r="C2963" s="6">
        <v>5</v>
      </c>
      <c r="D2963" s="6"/>
      <c r="E2963" s="6">
        <v>17</v>
      </c>
      <c r="F2963" s="6">
        <v>2</v>
      </c>
      <c r="G2963" s="6">
        <v>3</v>
      </c>
      <c r="H2963" s="6"/>
      <c r="I2963" s="24">
        <v>44478.9819444444</v>
      </c>
      <c r="J2963" s="6">
        <v>2</v>
      </c>
      <c r="K2963" s="6">
        <v>5</v>
      </c>
      <c r="L2963" s="6" t="str">
        <f>VLOOKUP(G2963,IDs!$Q$3:$R$22,2,0)</f>
        <v>Mumbai</v>
      </c>
      <c r="M2963" s="6">
        <f>VLOOKUP(E2963,IDs!$A$3:$C$161,3,0)</f>
        <v>7</v>
      </c>
      <c r="N2963" s="6" t="str">
        <f>VLOOKUP(M2963,IDs!$F$3:$G$17,2,0)</f>
        <v>Cosmetic</v>
      </c>
    </row>
    <row r="2964" spans="1:14" ht="12.75">
      <c r="A2964" s="6" t="s">
        <v>2531</v>
      </c>
      <c r="B2964" s="6">
        <v>47781</v>
      </c>
      <c r="C2964" s="6">
        <v>5</v>
      </c>
      <c r="D2964" s="6"/>
      <c r="E2964" s="6">
        <v>17</v>
      </c>
      <c r="F2964" s="6">
        <v>2</v>
      </c>
      <c r="G2964" s="6">
        <v>3</v>
      </c>
      <c r="H2964" s="6"/>
      <c r="I2964" s="24">
        <v>44478.983333333301</v>
      </c>
      <c r="J2964" s="6">
        <v>2</v>
      </c>
      <c r="K2964" s="6">
        <v>5</v>
      </c>
      <c r="L2964" s="6" t="str">
        <f>VLOOKUP(G2964,IDs!$Q$3:$R$22,2,0)</f>
        <v>Mumbai</v>
      </c>
      <c r="M2964" s="6">
        <f>VLOOKUP(E2964,IDs!$A$3:$C$161,3,0)</f>
        <v>7</v>
      </c>
      <c r="N2964" s="6" t="str">
        <f>VLOOKUP(M2964,IDs!$F$3:$G$17,2,0)</f>
        <v>Cosmetic</v>
      </c>
    </row>
    <row r="2965" spans="1:14" ht="12.75">
      <c r="A2965" s="6" t="s">
        <v>2532</v>
      </c>
      <c r="B2965" s="6">
        <v>47782</v>
      </c>
      <c r="C2965" s="6">
        <v>5</v>
      </c>
      <c r="D2965" s="6"/>
      <c r="E2965" s="6">
        <v>135</v>
      </c>
      <c r="F2965" s="6">
        <v>2</v>
      </c>
      <c r="G2965" s="6">
        <v>1</v>
      </c>
      <c r="H2965" s="6"/>
      <c r="I2965" s="24">
        <v>44478.983333333301</v>
      </c>
      <c r="J2965" s="6">
        <v>2</v>
      </c>
      <c r="K2965" s="6">
        <v>5</v>
      </c>
      <c r="L2965" s="6" t="str">
        <f>VLOOKUP(G2965,IDs!$Q$3:$R$22,2,0)</f>
        <v>New Delhi</v>
      </c>
      <c r="M2965" s="6">
        <f>VLOOKUP(E2965,IDs!$A$3:$C$161,3,0)</f>
        <v>10</v>
      </c>
      <c r="N2965" s="6" t="str">
        <f>VLOOKUP(M2965,IDs!$F$3:$G$17,2,0)</f>
        <v>Dental</v>
      </c>
    </row>
    <row r="2966" spans="1:14" ht="12.75">
      <c r="A2966" s="6" t="s">
        <v>2533</v>
      </c>
      <c r="B2966" s="6">
        <v>47783</v>
      </c>
      <c r="C2966" s="6">
        <v>1</v>
      </c>
      <c r="D2966" s="6"/>
      <c r="E2966" s="6">
        <v>14</v>
      </c>
      <c r="F2966" s="6">
        <v>13</v>
      </c>
      <c r="G2966" s="6">
        <v>1</v>
      </c>
      <c r="H2966" s="6"/>
      <c r="I2966" s="24">
        <v>44478.9909722222</v>
      </c>
      <c r="J2966" s="6">
        <v>13</v>
      </c>
      <c r="K2966" s="6">
        <v>1</v>
      </c>
      <c r="L2966" s="6" t="str">
        <f>VLOOKUP(G2966,IDs!$Q$3:$R$22,2,0)</f>
        <v>New Delhi</v>
      </c>
      <c r="M2966" s="6">
        <f>VLOOKUP(E2966,IDs!$A$3:$C$161,3,0)</f>
        <v>6</v>
      </c>
      <c r="N2966" s="6" t="str">
        <f>VLOOKUP(M2966,IDs!$F$3:$G$17,2,0)</f>
        <v>Kidney Stone</v>
      </c>
    </row>
    <row r="2967" spans="1:14" ht="12.75">
      <c r="A2967" s="6" t="s">
        <v>2534</v>
      </c>
      <c r="B2967" s="6">
        <v>47784</v>
      </c>
      <c r="C2967" s="6">
        <v>1</v>
      </c>
      <c r="D2967" s="6"/>
      <c r="E2967" s="6">
        <v>14</v>
      </c>
      <c r="F2967" s="6">
        <v>13</v>
      </c>
      <c r="G2967" s="6">
        <v>1</v>
      </c>
      <c r="H2967" s="6"/>
      <c r="I2967" s="24">
        <v>44478.997916666704</v>
      </c>
      <c r="J2967" s="6">
        <v>13</v>
      </c>
      <c r="K2967" s="6">
        <v>1</v>
      </c>
      <c r="L2967" s="6" t="str">
        <f>VLOOKUP(G2967,IDs!$Q$3:$R$22,2,0)</f>
        <v>New Delhi</v>
      </c>
      <c r="M2967" s="6">
        <f>VLOOKUP(E2967,IDs!$A$3:$C$161,3,0)</f>
        <v>6</v>
      </c>
      <c r="N2967" s="6" t="str">
        <f>VLOOKUP(M2967,IDs!$F$3:$G$17,2,0)</f>
        <v>Kidney Stone</v>
      </c>
    </row>
    <row r="2968" spans="1:14" ht="12.75">
      <c r="A2968" s="6" t="s">
        <v>2535</v>
      </c>
      <c r="B2968" s="6">
        <v>47785</v>
      </c>
      <c r="C2968" s="6">
        <v>5</v>
      </c>
      <c r="D2968" s="6" t="s">
        <v>49</v>
      </c>
      <c r="E2968" s="6">
        <v>17</v>
      </c>
      <c r="F2968" s="6">
        <v>2</v>
      </c>
      <c r="G2968" s="6">
        <v>2</v>
      </c>
      <c r="H2968" s="23">
        <v>44559</v>
      </c>
      <c r="I2968" s="23">
        <v>44479</v>
      </c>
      <c r="J2968" s="6">
        <v>2</v>
      </c>
      <c r="K2968" s="6">
        <v>5</v>
      </c>
      <c r="L2968" s="6" t="str">
        <f>VLOOKUP(G2968,IDs!$Q$3:$R$22,2,0)</f>
        <v>Bangalore</v>
      </c>
      <c r="M2968" s="6">
        <f>VLOOKUP(E2968,IDs!$A$3:$C$161,3,0)</f>
        <v>7</v>
      </c>
      <c r="N2968" s="6" t="str">
        <f>VLOOKUP(M2968,IDs!$F$3:$G$17,2,0)</f>
        <v>Cosmetic</v>
      </c>
    </row>
    <row r="2969" spans="1:14" ht="12.75">
      <c r="A2969" s="6" t="s">
        <v>2536</v>
      </c>
      <c r="B2969" s="6">
        <v>47786</v>
      </c>
      <c r="C2969" s="6">
        <v>1</v>
      </c>
      <c r="D2969" s="6"/>
      <c r="E2969" s="6">
        <v>2</v>
      </c>
      <c r="F2969" s="6">
        <v>13</v>
      </c>
      <c r="G2969" s="6">
        <v>8</v>
      </c>
      <c r="H2969" s="23">
        <v>44481</v>
      </c>
      <c r="I2969" s="23">
        <v>44479.004166666702</v>
      </c>
      <c r="J2969" s="6">
        <v>13</v>
      </c>
      <c r="K2969" s="6">
        <v>1</v>
      </c>
      <c r="L2969" s="6" t="str">
        <f>VLOOKUP(G2969,IDs!$Q$3:$R$22,2,0)</f>
        <v xml:space="preserve">Tertiary </v>
      </c>
      <c r="M2969" s="6">
        <f>VLOOKUP(E2969,IDs!$A$3:$C$161,3,0)</f>
        <v>1</v>
      </c>
      <c r="N2969" s="6" t="str">
        <f>VLOOKUP(M2969,IDs!$F$3:$G$17,2,0)</f>
        <v>Proctology</v>
      </c>
    </row>
    <row r="2970" spans="1:14" ht="12.75">
      <c r="A2970" s="6" t="s">
        <v>2537</v>
      </c>
      <c r="B2970" s="6">
        <v>47787</v>
      </c>
      <c r="C2970" s="6">
        <v>5</v>
      </c>
      <c r="D2970" s="6"/>
      <c r="E2970" s="6">
        <v>17</v>
      </c>
      <c r="F2970" s="6">
        <v>13</v>
      </c>
      <c r="G2970" s="6">
        <v>3</v>
      </c>
      <c r="H2970" s="6"/>
      <c r="I2970" s="23">
        <v>44479.006249999999</v>
      </c>
      <c r="J2970" s="6">
        <v>13</v>
      </c>
      <c r="K2970" s="6">
        <v>5</v>
      </c>
      <c r="L2970" s="6" t="str">
        <f>VLOOKUP(G2970,IDs!$Q$3:$R$22,2,0)</f>
        <v>Mumbai</v>
      </c>
      <c r="M2970" s="6">
        <f>VLOOKUP(E2970,IDs!$A$3:$C$161,3,0)</f>
        <v>7</v>
      </c>
      <c r="N2970" s="6" t="str">
        <f>VLOOKUP(M2970,IDs!$F$3:$G$17,2,0)</f>
        <v>Cosmetic</v>
      </c>
    </row>
    <row r="2971" spans="1:14" ht="12.75">
      <c r="A2971" s="6" t="s">
        <v>2538</v>
      </c>
      <c r="B2971" s="6">
        <v>47788</v>
      </c>
      <c r="C2971" s="6">
        <v>2</v>
      </c>
      <c r="D2971" s="6"/>
      <c r="E2971" s="6">
        <v>37</v>
      </c>
      <c r="F2971" s="6">
        <v>13</v>
      </c>
      <c r="G2971" s="6">
        <v>2</v>
      </c>
      <c r="H2971" s="6"/>
      <c r="I2971" s="23">
        <v>44479.006944444402</v>
      </c>
      <c r="J2971" s="6">
        <v>13</v>
      </c>
      <c r="K2971" s="6">
        <v>2</v>
      </c>
      <c r="L2971" s="6" t="str">
        <f>VLOOKUP(G2971,IDs!$Q$3:$R$22,2,0)</f>
        <v>Bangalore</v>
      </c>
      <c r="M2971" s="6">
        <f>VLOOKUP(E2971,IDs!$A$3:$C$161,3,0)</f>
        <v>0</v>
      </c>
      <c r="N2971" s="6" t="str">
        <f>VLOOKUP(M2971,IDs!$F$3:$G$17,2,0)</f>
        <v>Not Assigned</v>
      </c>
    </row>
    <row r="2972" spans="1:14" ht="12.75">
      <c r="A2972" s="6" t="s">
        <v>2539</v>
      </c>
      <c r="B2972" s="6">
        <v>47789</v>
      </c>
      <c r="C2972" s="6">
        <v>5</v>
      </c>
      <c r="D2972" s="6" t="s">
        <v>49</v>
      </c>
      <c r="E2972" s="6">
        <v>135</v>
      </c>
      <c r="F2972" s="6">
        <v>2</v>
      </c>
      <c r="G2972" s="6">
        <v>1</v>
      </c>
      <c r="H2972" s="6"/>
      <c r="I2972" s="23">
        <v>44479.011805555601</v>
      </c>
      <c r="J2972" s="6">
        <v>2</v>
      </c>
      <c r="K2972" s="6">
        <v>5</v>
      </c>
      <c r="L2972" s="6" t="str">
        <f>VLOOKUP(G2972,IDs!$Q$3:$R$22,2,0)</f>
        <v>New Delhi</v>
      </c>
      <c r="M2972" s="6">
        <f>VLOOKUP(E2972,IDs!$A$3:$C$161,3,0)</f>
        <v>10</v>
      </c>
      <c r="N2972" s="6" t="str">
        <f>VLOOKUP(M2972,IDs!$F$3:$G$17,2,0)</f>
        <v>Dental</v>
      </c>
    </row>
    <row r="2973" spans="1:14" ht="12.75">
      <c r="A2973" s="6" t="s">
        <v>2540</v>
      </c>
      <c r="B2973" s="6">
        <v>47790</v>
      </c>
      <c r="C2973" s="6">
        <v>1</v>
      </c>
      <c r="D2973" s="6"/>
      <c r="E2973" s="6">
        <v>39</v>
      </c>
      <c r="F2973" s="6">
        <v>2</v>
      </c>
      <c r="G2973" s="6">
        <v>4</v>
      </c>
      <c r="H2973" s="6"/>
      <c r="I2973" s="23">
        <v>44479.020138888904</v>
      </c>
      <c r="J2973" s="6">
        <v>2</v>
      </c>
      <c r="K2973" s="6">
        <v>1</v>
      </c>
      <c r="L2973" s="6" t="str">
        <f>VLOOKUP(G2973,IDs!$Q$3:$R$22,2,0)</f>
        <v>Hyderabad</v>
      </c>
      <c r="M2973" s="6">
        <f>VLOOKUP(E2973,IDs!$A$3:$C$161,3,0)</f>
        <v>2</v>
      </c>
      <c r="N2973" s="6" t="str">
        <f>VLOOKUP(M2973,IDs!$F$3:$G$17,2,0)</f>
        <v>Urology Circumcision</v>
      </c>
    </row>
    <row r="2974" spans="1:14" ht="12.75">
      <c r="A2974" s="6" t="s">
        <v>2541</v>
      </c>
      <c r="B2974" s="6">
        <v>47791</v>
      </c>
      <c r="C2974" s="6">
        <v>1</v>
      </c>
      <c r="D2974" s="6"/>
      <c r="E2974" s="6">
        <v>15</v>
      </c>
      <c r="F2974" s="6">
        <v>39</v>
      </c>
      <c r="G2974" s="6">
        <v>1</v>
      </c>
      <c r="H2974" s="6"/>
      <c r="I2974" s="23">
        <v>44479.034722222197</v>
      </c>
      <c r="J2974" s="6">
        <v>39</v>
      </c>
      <c r="K2974" s="6">
        <v>1</v>
      </c>
      <c r="L2974" s="6" t="str">
        <f>VLOOKUP(G2974,IDs!$Q$3:$R$22,2,0)</f>
        <v>New Delhi</v>
      </c>
      <c r="M2974" s="6">
        <f>VLOOKUP(E2974,IDs!$A$3:$C$161,3,0)</f>
        <v>3</v>
      </c>
      <c r="N2974" s="6" t="str">
        <f>VLOOKUP(M2974,IDs!$F$3:$G$17,2,0)</f>
        <v>Laproscopy</v>
      </c>
    </row>
    <row r="2975" spans="1:14" ht="12.75">
      <c r="A2975" s="6" t="s">
        <v>2542</v>
      </c>
      <c r="B2975" s="6">
        <v>47792</v>
      </c>
      <c r="C2975" s="6">
        <v>5</v>
      </c>
      <c r="D2975" s="6"/>
      <c r="E2975" s="6">
        <v>17</v>
      </c>
      <c r="F2975" s="6">
        <v>13</v>
      </c>
      <c r="G2975" s="6">
        <v>2</v>
      </c>
      <c r="H2975" s="6"/>
      <c r="I2975" s="23">
        <v>44479.043749999997</v>
      </c>
      <c r="J2975" s="6">
        <v>13</v>
      </c>
      <c r="K2975" s="6">
        <v>5</v>
      </c>
      <c r="L2975" s="6" t="str">
        <f>VLOOKUP(G2975,IDs!$Q$3:$R$22,2,0)</f>
        <v>Bangalore</v>
      </c>
      <c r="M2975" s="6">
        <f>VLOOKUP(E2975,IDs!$A$3:$C$161,3,0)</f>
        <v>7</v>
      </c>
      <c r="N2975" s="6" t="str">
        <f>VLOOKUP(M2975,IDs!$F$3:$G$17,2,0)</f>
        <v>Cosmetic</v>
      </c>
    </row>
    <row r="2976" spans="1:14" ht="12.75">
      <c r="A2976" s="6" t="s">
        <v>2543</v>
      </c>
      <c r="B2976" s="6">
        <v>47793</v>
      </c>
      <c r="C2976" s="6">
        <v>5</v>
      </c>
      <c r="D2976" s="6"/>
      <c r="E2976" s="6">
        <v>2</v>
      </c>
      <c r="F2976" s="6">
        <v>2</v>
      </c>
      <c r="G2976" s="6">
        <v>1</v>
      </c>
      <c r="H2976" s="6"/>
      <c r="I2976" s="23">
        <v>44479.056944444397</v>
      </c>
      <c r="J2976" s="6">
        <v>2</v>
      </c>
      <c r="K2976" s="6">
        <v>5</v>
      </c>
      <c r="L2976" s="6" t="str">
        <f>VLOOKUP(G2976,IDs!$Q$3:$R$22,2,0)</f>
        <v>New Delhi</v>
      </c>
      <c r="M2976" s="6">
        <f>VLOOKUP(E2976,IDs!$A$3:$C$161,3,0)</f>
        <v>1</v>
      </c>
      <c r="N2976" s="6" t="str">
        <f>VLOOKUP(M2976,IDs!$F$3:$G$17,2,0)</f>
        <v>Proctology</v>
      </c>
    </row>
    <row r="2977" spans="1:14" ht="12.75">
      <c r="A2977" s="6" t="s">
        <v>2544</v>
      </c>
      <c r="B2977" s="6">
        <v>47794</v>
      </c>
      <c r="C2977" s="6">
        <v>1</v>
      </c>
      <c r="D2977" s="6"/>
      <c r="E2977" s="6">
        <v>96</v>
      </c>
      <c r="F2977" s="6">
        <v>39</v>
      </c>
      <c r="G2977" s="6">
        <v>8</v>
      </c>
      <c r="H2977" s="6"/>
      <c r="I2977" s="23">
        <v>44479.065972222197</v>
      </c>
      <c r="J2977" s="6">
        <v>39</v>
      </c>
      <c r="K2977" s="6">
        <v>1</v>
      </c>
      <c r="L2977" s="6" t="str">
        <f>VLOOKUP(G2977,IDs!$Q$3:$R$22,2,0)</f>
        <v xml:space="preserve">Tertiary </v>
      </c>
      <c r="M2977" s="6">
        <f>VLOOKUP(E2977,IDs!$A$3:$C$161,3,0)</f>
        <v>7</v>
      </c>
      <c r="N2977" s="6" t="str">
        <f>VLOOKUP(M2977,IDs!$F$3:$G$17,2,0)</f>
        <v>Cosmetic</v>
      </c>
    </row>
    <row r="2978" spans="1:14" ht="12.75">
      <c r="A2978" s="6" t="s">
        <v>2545</v>
      </c>
      <c r="B2978" s="6">
        <v>47795</v>
      </c>
      <c r="C2978" s="6">
        <v>5</v>
      </c>
      <c r="D2978" s="6"/>
      <c r="E2978" s="6">
        <v>17</v>
      </c>
      <c r="F2978" s="6">
        <v>13</v>
      </c>
      <c r="G2978" s="6">
        <v>8</v>
      </c>
      <c r="H2978" s="23">
        <v>44492</v>
      </c>
      <c r="I2978" s="23">
        <v>44479.077777777798</v>
      </c>
      <c r="J2978" s="6">
        <v>13</v>
      </c>
      <c r="K2978" s="6">
        <v>5</v>
      </c>
      <c r="L2978" s="6" t="str">
        <f>VLOOKUP(G2978,IDs!$Q$3:$R$22,2,0)</f>
        <v xml:space="preserve">Tertiary </v>
      </c>
      <c r="M2978" s="6">
        <f>VLOOKUP(E2978,IDs!$A$3:$C$161,3,0)</f>
        <v>7</v>
      </c>
      <c r="N2978" s="6" t="str">
        <f>VLOOKUP(M2978,IDs!$F$3:$G$17,2,0)</f>
        <v>Cosmetic</v>
      </c>
    </row>
    <row r="2979" spans="1:14" ht="12.75">
      <c r="A2979" s="6" t="s">
        <v>2546</v>
      </c>
      <c r="B2979" s="6">
        <v>47796</v>
      </c>
      <c r="C2979" s="6">
        <v>1</v>
      </c>
      <c r="D2979" s="6" t="s">
        <v>49</v>
      </c>
      <c r="E2979" s="6">
        <v>135</v>
      </c>
      <c r="F2979" s="6">
        <v>2</v>
      </c>
      <c r="G2979" s="6">
        <v>1</v>
      </c>
      <c r="H2979" s="6"/>
      <c r="I2979" s="23">
        <v>44479.199305555601</v>
      </c>
      <c r="J2979" s="6">
        <v>2</v>
      </c>
      <c r="K2979" s="6">
        <v>1</v>
      </c>
      <c r="L2979" s="6" t="str">
        <f>VLOOKUP(G2979,IDs!$Q$3:$R$22,2,0)</f>
        <v>New Delhi</v>
      </c>
      <c r="M2979" s="6">
        <f>VLOOKUP(E2979,IDs!$A$3:$C$161,3,0)</f>
        <v>10</v>
      </c>
      <c r="N2979" s="6" t="str">
        <f>VLOOKUP(M2979,IDs!$F$3:$G$17,2,0)</f>
        <v>Dental</v>
      </c>
    </row>
    <row r="2980" spans="1:14" ht="12.75">
      <c r="A2980" s="6" t="s">
        <v>2547</v>
      </c>
      <c r="B2980" s="6">
        <v>47797</v>
      </c>
      <c r="C2980" s="6">
        <v>1</v>
      </c>
      <c r="D2980" s="6"/>
      <c r="E2980" s="6">
        <v>7</v>
      </c>
      <c r="F2980" s="6">
        <v>13</v>
      </c>
      <c r="G2980" s="6">
        <v>2</v>
      </c>
      <c r="H2980" s="6"/>
      <c r="I2980" s="23">
        <v>44479.204166666699</v>
      </c>
      <c r="J2980" s="6">
        <v>13</v>
      </c>
      <c r="K2980" s="6">
        <v>1</v>
      </c>
      <c r="L2980" s="6" t="str">
        <f>VLOOKUP(G2980,IDs!$Q$3:$R$22,2,0)</f>
        <v>Bangalore</v>
      </c>
      <c r="M2980" s="6">
        <f>VLOOKUP(E2980,IDs!$A$3:$C$161,3,0)</f>
        <v>9</v>
      </c>
      <c r="N2980" s="6" t="str">
        <f>VLOOKUP(M2980,IDs!$F$3:$G$17,2,0)</f>
        <v>Ophthalmology</v>
      </c>
    </row>
    <row r="2981" spans="1:14" ht="12.75">
      <c r="A2981" s="6" t="s">
        <v>2533</v>
      </c>
      <c r="B2981" s="6">
        <v>47798</v>
      </c>
      <c r="C2981" s="6">
        <v>1</v>
      </c>
      <c r="D2981" s="6"/>
      <c r="E2981" s="6">
        <v>15</v>
      </c>
      <c r="F2981" s="6">
        <v>13</v>
      </c>
      <c r="G2981" s="6">
        <v>1</v>
      </c>
      <c r="H2981" s="23">
        <v>44485</v>
      </c>
      <c r="I2981" s="23">
        <v>44479.211111111101</v>
      </c>
      <c r="J2981" s="6">
        <v>13</v>
      </c>
      <c r="K2981" s="6">
        <v>1</v>
      </c>
      <c r="L2981" s="6" t="str">
        <f>VLOOKUP(G2981,IDs!$Q$3:$R$22,2,0)</f>
        <v>New Delhi</v>
      </c>
      <c r="M2981" s="6">
        <f>VLOOKUP(E2981,IDs!$A$3:$C$161,3,0)</f>
        <v>3</v>
      </c>
      <c r="N2981" s="6" t="str">
        <f>VLOOKUP(M2981,IDs!$F$3:$G$17,2,0)</f>
        <v>Laproscopy</v>
      </c>
    </row>
    <row r="2982" spans="1:14" ht="12.75">
      <c r="A2982" s="6" t="s">
        <v>2548</v>
      </c>
      <c r="B2982" s="6">
        <v>47799</v>
      </c>
      <c r="C2982" s="6">
        <v>5</v>
      </c>
      <c r="D2982" s="6"/>
      <c r="E2982" s="6">
        <v>135</v>
      </c>
      <c r="F2982" s="6">
        <v>13</v>
      </c>
      <c r="G2982" s="6">
        <v>1</v>
      </c>
      <c r="H2982" s="24">
        <v>44743</v>
      </c>
      <c r="I2982" s="23">
        <v>44479.234027777798</v>
      </c>
      <c r="J2982" s="6">
        <v>13</v>
      </c>
      <c r="K2982" s="6">
        <v>5</v>
      </c>
      <c r="L2982" s="6" t="str">
        <f>VLOOKUP(G2982,IDs!$Q$3:$R$22,2,0)</f>
        <v>New Delhi</v>
      </c>
      <c r="M2982" s="6">
        <f>VLOOKUP(E2982,IDs!$A$3:$C$161,3,0)</f>
        <v>10</v>
      </c>
      <c r="N2982" s="6" t="str">
        <f>VLOOKUP(M2982,IDs!$F$3:$G$17,2,0)</f>
        <v>Dental</v>
      </c>
    </row>
    <row r="2983" spans="1:14" ht="12.75">
      <c r="A2983" s="6" t="s">
        <v>2549</v>
      </c>
      <c r="B2983" s="6">
        <v>47800</v>
      </c>
      <c r="C2983" s="6">
        <v>5</v>
      </c>
      <c r="D2983" s="6"/>
      <c r="E2983" s="6">
        <v>2</v>
      </c>
      <c r="F2983" s="6">
        <v>13</v>
      </c>
      <c r="G2983" s="6">
        <v>1</v>
      </c>
      <c r="H2983" s="6"/>
      <c r="I2983" s="23">
        <v>44479.239583333299</v>
      </c>
      <c r="J2983" s="6">
        <v>13</v>
      </c>
      <c r="K2983" s="6">
        <v>5</v>
      </c>
      <c r="L2983" s="6" t="str">
        <f>VLOOKUP(G2983,IDs!$Q$3:$R$22,2,0)</f>
        <v>New Delhi</v>
      </c>
      <c r="M2983" s="6">
        <f>VLOOKUP(E2983,IDs!$A$3:$C$161,3,0)</f>
        <v>1</v>
      </c>
      <c r="N2983" s="6" t="str">
        <f>VLOOKUP(M2983,IDs!$F$3:$G$17,2,0)</f>
        <v>Proctology</v>
      </c>
    </row>
    <row r="2984" spans="1:14" ht="12.75">
      <c r="A2984" s="6" t="s">
        <v>2550</v>
      </c>
      <c r="B2984" s="6">
        <v>47801</v>
      </c>
      <c r="C2984" s="6">
        <v>1</v>
      </c>
      <c r="D2984" s="6" t="s">
        <v>49</v>
      </c>
      <c r="E2984" s="6">
        <v>2</v>
      </c>
      <c r="F2984" s="6">
        <v>39</v>
      </c>
      <c r="G2984" s="6">
        <v>1</v>
      </c>
      <c r="H2984" s="24">
        <v>44582</v>
      </c>
      <c r="I2984" s="23">
        <v>44479.2631944444</v>
      </c>
      <c r="J2984" s="6">
        <v>39</v>
      </c>
      <c r="K2984" s="6">
        <v>1</v>
      </c>
      <c r="L2984" s="6" t="str">
        <f>VLOOKUP(G2984,IDs!$Q$3:$R$22,2,0)</f>
        <v>New Delhi</v>
      </c>
      <c r="M2984" s="6">
        <f>VLOOKUP(E2984,IDs!$A$3:$C$161,3,0)</f>
        <v>1</v>
      </c>
      <c r="N2984" s="6" t="str">
        <f>VLOOKUP(M2984,IDs!$F$3:$G$17,2,0)</f>
        <v>Proctology</v>
      </c>
    </row>
    <row r="2985" spans="1:14" ht="12.75">
      <c r="A2985" s="6" t="s">
        <v>2551</v>
      </c>
      <c r="B2985" s="6">
        <v>47802</v>
      </c>
      <c r="C2985" s="6">
        <v>2</v>
      </c>
      <c r="D2985" s="6"/>
      <c r="E2985" s="6">
        <v>37</v>
      </c>
      <c r="F2985" s="6">
        <v>13</v>
      </c>
      <c r="G2985" s="6">
        <v>6</v>
      </c>
      <c r="H2985" s="6"/>
      <c r="I2985" s="23">
        <v>44479.263888888898</v>
      </c>
      <c r="J2985" s="6">
        <v>13</v>
      </c>
      <c r="K2985" s="6">
        <v>2</v>
      </c>
      <c r="L2985" s="6" t="str">
        <f>VLOOKUP(G2985,IDs!$Q$3:$R$22,2,0)</f>
        <v>Pune</v>
      </c>
      <c r="M2985" s="6">
        <f>VLOOKUP(E2985,IDs!$A$3:$C$161,3,0)</f>
        <v>0</v>
      </c>
      <c r="N2985" s="6" t="str">
        <f>VLOOKUP(M2985,IDs!$F$3:$G$17,2,0)</f>
        <v>Not Assigned</v>
      </c>
    </row>
    <row r="2986" spans="1:14" ht="12.75">
      <c r="A2986" s="6" t="s">
        <v>2552</v>
      </c>
      <c r="B2986" s="6">
        <v>47803</v>
      </c>
      <c r="C2986" s="6">
        <v>5</v>
      </c>
      <c r="D2986" s="6"/>
      <c r="E2986" s="6">
        <v>17</v>
      </c>
      <c r="F2986" s="6">
        <v>2</v>
      </c>
      <c r="G2986" s="6">
        <v>1</v>
      </c>
      <c r="H2986" s="6"/>
      <c r="I2986" s="23">
        <v>44479.286111111098</v>
      </c>
      <c r="J2986" s="6">
        <v>2</v>
      </c>
      <c r="K2986" s="6">
        <v>5</v>
      </c>
      <c r="L2986" s="6" t="str">
        <f>VLOOKUP(G2986,IDs!$Q$3:$R$22,2,0)</f>
        <v>New Delhi</v>
      </c>
      <c r="M2986" s="6">
        <f>VLOOKUP(E2986,IDs!$A$3:$C$161,3,0)</f>
        <v>7</v>
      </c>
      <c r="N2986" s="6" t="str">
        <f>VLOOKUP(M2986,IDs!$F$3:$G$17,2,0)</f>
        <v>Cosmetic</v>
      </c>
    </row>
    <row r="2987" spans="1:14" ht="12.75">
      <c r="A2987" s="6" t="s">
        <v>2553</v>
      </c>
      <c r="B2987" s="6">
        <v>47804</v>
      </c>
      <c r="C2987" s="6">
        <v>1</v>
      </c>
      <c r="D2987" s="6" t="s">
        <v>49</v>
      </c>
      <c r="E2987" s="6">
        <v>16</v>
      </c>
      <c r="F2987" s="6">
        <v>13</v>
      </c>
      <c r="G2987" s="6">
        <v>6</v>
      </c>
      <c r="H2987" s="24">
        <v>44505</v>
      </c>
      <c r="I2987" s="23">
        <v>44479.288888888899</v>
      </c>
      <c r="J2987" s="6">
        <v>13</v>
      </c>
      <c r="K2987" s="6">
        <v>1</v>
      </c>
      <c r="L2987" s="6" t="str">
        <f>VLOOKUP(G2987,IDs!$Q$3:$R$22,2,0)</f>
        <v>Pune</v>
      </c>
      <c r="M2987" s="6">
        <f>VLOOKUP(E2987,IDs!$A$3:$C$161,3,0)</f>
        <v>3</v>
      </c>
      <c r="N2987" s="6" t="str">
        <f>VLOOKUP(M2987,IDs!$F$3:$G$17,2,0)</f>
        <v>Laproscopy</v>
      </c>
    </row>
    <row r="2988" spans="1:14" ht="12.75">
      <c r="A2988" s="6" t="s">
        <v>2554</v>
      </c>
      <c r="B2988" s="6">
        <v>47805</v>
      </c>
      <c r="C2988" s="6">
        <v>1</v>
      </c>
      <c r="D2988" s="6"/>
      <c r="E2988" s="6">
        <v>20</v>
      </c>
      <c r="F2988" s="6">
        <v>2</v>
      </c>
      <c r="G2988" s="6">
        <v>2</v>
      </c>
      <c r="H2988" s="23">
        <v>44481</v>
      </c>
      <c r="I2988" s="23">
        <v>44479.2993055556</v>
      </c>
      <c r="J2988" s="6">
        <v>2</v>
      </c>
      <c r="K2988" s="6">
        <v>1</v>
      </c>
      <c r="L2988" s="6" t="str">
        <f>VLOOKUP(G2988,IDs!$Q$3:$R$22,2,0)</f>
        <v>Bangalore</v>
      </c>
      <c r="M2988" s="6">
        <f>VLOOKUP(E2988,IDs!$A$3:$C$161,3,0)</f>
        <v>1</v>
      </c>
      <c r="N2988" s="6" t="str">
        <f>VLOOKUP(M2988,IDs!$F$3:$G$17,2,0)</f>
        <v>Proctology</v>
      </c>
    </row>
    <row r="2989" spans="1:14" ht="12.75">
      <c r="A2989" s="6" t="s">
        <v>2555</v>
      </c>
      <c r="B2989" s="6">
        <v>47806</v>
      </c>
      <c r="C2989" s="6">
        <v>2</v>
      </c>
      <c r="D2989" s="6"/>
      <c r="E2989" s="6">
        <v>37</v>
      </c>
      <c r="F2989" s="6">
        <v>2</v>
      </c>
      <c r="G2989" s="6">
        <v>1</v>
      </c>
      <c r="H2989" s="6"/>
      <c r="I2989" s="23">
        <v>44479.302083333299</v>
      </c>
      <c r="J2989" s="6">
        <v>2</v>
      </c>
      <c r="K2989" s="6">
        <v>2</v>
      </c>
      <c r="L2989" s="6" t="str">
        <f>VLOOKUP(G2989,IDs!$Q$3:$R$22,2,0)</f>
        <v>New Delhi</v>
      </c>
      <c r="M2989" s="6">
        <f>VLOOKUP(E2989,IDs!$A$3:$C$161,3,0)</f>
        <v>0</v>
      </c>
      <c r="N2989" s="6" t="str">
        <f>VLOOKUP(M2989,IDs!$F$3:$G$17,2,0)</f>
        <v>Not Assigned</v>
      </c>
    </row>
    <row r="2990" spans="1:14" ht="12.75">
      <c r="A2990" s="6" t="s">
        <v>2556</v>
      </c>
      <c r="B2990" s="6">
        <v>47807</v>
      </c>
      <c r="C2990" s="6">
        <v>1</v>
      </c>
      <c r="D2990" s="6"/>
      <c r="E2990" s="6">
        <v>2</v>
      </c>
      <c r="F2990" s="6">
        <v>39</v>
      </c>
      <c r="G2990" s="6">
        <v>2</v>
      </c>
      <c r="H2990" s="23">
        <v>44482</v>
      </c>
      <c r="I2990" s="23">
        <v>44479.305555555598</v>
      </c>
      <c r="J2990" s="6">
        <v>39</v>
      </c>
      <c r="K2990" s="6">
        <v>1</v>
      </c>
      <c r="L2990" s="6" t="str">
        <f>VLOOKUP(G2990,IDs!$Q$3:$R$22,2,0)</f>
        <v>Bangalore</v>
      </c>
      <c r="M2990" s="6">
        <f>VLOOKUP(E2990,IDs!$A$3:$C$161,3,0)</f>
        <v>1</v>
      </c>
      <c r="N2990" s="6" t="str">
        <f>VLOOKUP(M2990,IDs!$F$3:$G$17,2,0)</f>
        <v>Proctology</v>
      </c>
    </row>
    <row r="2991" spans="1:14" ht="12.75">
      <c r="A2991" s="6" t="s">
        <v>2557</v>
      </c>
      <c r="B2991" s="6">
        <v>47808</v>
      </c>
      <c r="C2991" s="6">
        <v>5</v>
      </c>
      <c r="D2991" s="6"/>
      <c r="E2991" s="6">
        <v>2</v>
      </c>
      <c r="F2991" s="6">
        <v>2</v>
      </c>
      <c r="G2991" s="6">
        <v>3</v>
      </c>
      <c r="H2991" s="6"/>
      <c r="I2991" s="23">
        <v>44479.306250000001</v>
      </c>
      <c r="J2991" s="6">
        <v>2</v>
      </c>
      <c r="K2991" s="6">
        <v>5</v>
      </c>
      <c r="L2991" s="6" t="str">
        <f>VLOOKUP(G2991,IDs!$Q$3:$R$22,2,0)</f>
        <v>Mumbai</v>
      </c>
      <c r="M2991" s="6">
        <f>VLOOKUP(E2991,IDs!$A$3:$C$161,3,0)</f>
        <v>1</v>
      </c>
      <c r="N2991" s="6" t="str">
        <f>VLOOKUP(M2991,IDs!$F$3:$G$17,2,0)</f>
        <v>Proctology</v>
      </c>
    </row>
    <row r="2992" spans="1:14" ht="12.75">
      <c r="A2992" s="6" t="s">
        <v>606</v>
      </c>
      <c r="B2992" s="6">
        <v>47809</v>
      </c>
      <c r="C2992" s="6">
        <v>5</v>
      </c>
      <c r="D2992" s="6" t="s">
        <v>49</v>
      </c>
      <c r="E2992" s="6">
        <v>17</v>
      </c>
      <c r="F2992" s="6">
        <v>2</v>
      </c>
      <c r="G2992" s="6">
        <v>1</v>
      </c>
      <c r="H2992" s="6"/>
      <c r="I2992" s="23">
        <v>44479.308333333298</v>
      </c>
      <c r="J2992" s="6">
        <v>2</v>
      </c>
      <c r="K2992" s="6">
        <v>5</v>
      </c>
      <c r="L2992" s="6" t="str">
        <f>VLOOKUP(G2992,IDs!$Q$3:$R$22,2,0)</f>
        <v>New Delhi</v>
      </c>
      <c r="M2992" s="6">
        <f>VLOOKUP(E2992,IDs!$A$3:$C$161,3,0)</f>
        <v>7</v>
      </c>
      <c r="N2992" s="6" t="str">
        <f>VLOOKUP(M2992,IDs!$F$3:$G$17,2,0)</f>
        <v>Cosmetic</v>
      </c>
    </row>
    <row r="2993" spans="1:14" ht="12.75">
      <c r="A2993" s="6" t="s">
        <v>2558</v>
      </c>
      <c r="B2993" s="6">
        <v>47810</v>
      </c>
      <c r="C2993" s="6">
        <v>5</v>
      </c>
      <c r="D2993" s="6" t="s">
        <v>49</v>
      </c>
      <c r="E2993" s="6">
        <v>17</v>
      </c>
      <c r="F2993" s="6">
        <v>2</v>
      </c>
      <c r="G2993" s="6">
        <v>1</v>
      </c>
      <c r="H2993" s="6"/>
      <c r="I2993" s="23">
        <v>44479.314583333296</v>
      </c>
      <c r="J2993" s="6">
        <v>2</v>
      </c>
      <c r="K2993" s="6">
        <v>5</v>
      </c>
      <c r="L2993" s="6" t="str">
        <f>VLOOKUP(G2993,IDs!$Q$3:$R$22,2,0)</f>
        <v>New Delhi</v>
      </c>
      <c r="M2993" s="6">
        <f>VLOOKUP(E2993,IDs!$A$3:$C$161,3,0)</f>
        <v>7</v>
      </c>
      <c r="N2993" s="6" t="str">
        <f>VLOOKUP(M2993,IDs!$F$3:$G$17,2,0)</f>
        <v>Cosmetic</v>
      </c>
    </row>
    <row r="2994" spans="1:14" ht="12.75">
      <c r="A2994" s="6" t="s">
        <v>2559</v>
      </c>
      <c r="B2994" s="6">
        <v>47811</v>
      </c>
      <c r="C2994" s="6">
        <v>1</v>
      </c>
      <c r="D2994" s="6" t="s">
        <v>49</v>
      </c>
      <c r="E2994" s="6">
        <v>19</v>
      </c>
      <c r="F2994" s="6">
        <v>13</v>
      </c>
      <c r="G2994" s="6">
        <v>2</v>
      </c>
      <c r="H2994" s="6"/>
      <c r="I2994" s="23">
        <v>44479.336805555598</v>
      </c>
      <c r="J2994" s="6">
        <v>13</v>
      </c>
      <c r="K2994" s="6">
        <v>1</v>
      </c>
      <c r="L2994" s="6" t="str">
        <f>VLOOKUP(G2994,IDs!$Q$3:$R$22,2,0)</f>
        <v>Bangalore</v>
      </c>
      <c r="M2994" s="6">
        <f>VLOOKUP(E2994,IDs!$A$3:$C$161,3,0)</f>
        <v>1</v>
      </c>
      <c r="N2994" s="6" t="str">
        <f>VLOOKUP(M2994,IDs!$F$3:$G$17,2,0)</f>
        <v>Proctology</v>
      </c>
    </row>
    <row r="2995" spans="1:14" ht="12.75">
      <c r="A2995" s="6" t="s">
        <v>2560</v>
      </c>
      <c r="B2995" s="6">
        <v>47812</v>
      </c>
      <c r="C2995" s="6">
        <v>2</v>
      </c>
      <c r="D2995" s="6"/>
      <c r="E2995" s="6">
        <v>37</v>
      </c>
      <c r="F2995" s="6">
        <v>2</v>
      </c>
      <c r="G2995" s="6">
        <v>1</v>
      </c>
      <c r="H2995" s="6"/>
      <c r="I2995" s="23">
        <v>44479.340277777803</v>
      </c>
      <c r="J2995" s="6">
        <v>2</v>
      </c>
      <c r="K2995" s="6">
        <v>2</v>
      </c>
      <c r="L2995" s="6" t="str">
        <f>VLOOKUP(G2995,IDs!$Q$3:$R$22,2,0)</f>
        <v>New Delhi</v>
      </c>
      <c r="M2995" s="6">
        <f>VLOOKUP(E2995,IDs!$A$3:$C$161,3,0)</f>
        <v>0</v>
      </c>
      <c r="N2995" s="6" t="str">
        <f>VLOOKUP(M2995,IDs!$F$3:$G$17,2,0)</f>
        <v>Not Assigned</v>
      </c>
    </row>
    <row r="2996" spans="1:14" ht="12.75">
      <c r="A2996" s="6" t="s">
        <v>2560</v>
      </c>
      <c r="B2996" s="6">
        <v>47813</v>
      </c>
      <c r="C2996" s="6">
        <v>2</v>
      </c>
      <c r="D2996" s="6"/>
      <c r="E2996" s="6">
        <v>37</v>
      </c>
      <c r="F2996" s="6">
        <v>2</v>
      </c>
      <c r="G2996" s="6">
        <v>1</v>
      </c>
      <c r="H2996" s="6"/>
      <c r="I2996" s="23">
        <v>44479.340277777803</v>
      </c>
      <c r="J2996" s="6">
        <v>2</v>
      </c>
      <c r="K2996" s="6">
        <v>2</v>
      </c>
      <c r="L2996" s="6" t="str">
        <f>VLOOKUP(G2996,IDs!$Q$3:$R$22,2,0)</f>
        <v>New Delhi</v>
      </c>
      <c r="M2996" s="6">
        <f>VLOOKUP(E2996,IDs!$A$3:$C$161,3,0)</f>
        <v>0</v>
      </c>
      <c r="N2996" s="6" t="str">
        <f>VLOOKUP(M2996,IDs!$F$3:$G$17,2,0)</f>
        <v>Not Assigned</v>
      </c>
    </row>
    <row r="2997" spans="1:14" ht="12.75">
      <c r="A2997" s="6" t="s">
        <v>2561</v>
      </c>
      <c r="B2997" s="6">
        <v>47814</v>
      </c>
      <c r="C2997" s="6">
        <v>2</v>
      </c>
      <c r="D2997" s="6"/>
      <c r="E2997" s="6">
        <v>37</v>
      </c>
      <c r="F2997" s="6">
        <v>2</v>
      </c>
      <c r="G2997" s="6">
        <v>2</v>
      </c>
      <c r="H2997" s="6"/>
      <c r="I2997" s="23">
        <v>44479.340277777803</v>
      </c>
      <c r="J2997" s="6">
        <v>2</v>
      </c>
      <c r="K2997" s="6">
        <v>2</v>
      </c>
      <c r="L2997" s="6" t="str">
        <f>VLOOKUP(G2997,IDs!$Q$3:$R$22,2,0)</f>
        <v>Bangalore</v>
      </c>
      <c r="M2997" s="6">
        <f>VLOOKUP(E2997,IDs!$A$3:$C$161,3,0)</f>
        <v>0</v>
      </c>
      <c r="N2997" s="6" t="str">
        <f>VLOOKUP(M2997,IDs!$F$3:$G$17,2,0)</f>
        <v>Not Assigned</v>
      </c>
    </row>
    <row r="2998" spans="1:14" ht="12.75">
      <c r="A2998" s="6" t="s">
        <v>2562</v>
      </c>
      <c r="B2998" s="6">
        <v>47815</v>
      </c>
      <c r="C2998" s="6">
        <v>1</v>
      </c>
      <c r="D2998" s="6"/>
      <c r="E2998" s="6">
        <v>2</v>
      </c>
      <c r="F2998" s="6">
        <v>2</v>
      </c>
      <c r="G2998" s="6">
        <v>2</v>
      </c>
      <c r="H2998" s="6"/>
      <c r="I2998" s="23">
        <v>44479.343055555597</v>
      </c>
      <c r="J2998" s="6">
        <v>2</v>
      </c>
      <c r="K2998" s="6">
        <v>1</v>
      </c>
      <c r="L2998" s="6" t="str">
        <f>VLOOKUP(G2998,IDs!$Q$3:$R$22,2,0)</f>
        <v>Bangalore</v>
      </c>
      <c r="M2998" s="6">
        <f>VLOOKUP(E2998,IDs!$A$3:$C$161,3,0)</f>
        <v>1</v>
      </c>
      <c r="N2998" s="6" t="str">
        <f>VLOOKUP(M2998,IDs!$F$3:$G$17,2,0)</f>
        <v>Proctology</v>
      </c>
    </row>
    <row r="2999" spans="1:14" ht="12.75">
      <c r="A2999" s="6" t="s">
        <v>2561</v>
      </c>
      <c r="B2999" s="6">
        <v>47816</v>
      </c>
      <c r="C2999" s="6">
        <v>2</v>
      </c>
      <c r="D2999" s="6"/>
      <c r="E2999" s="6">
        <v>37</v>
      </c>
      <c r="F2999" s="6">
        <v>2</v>
      </c>
      <c r="G2999" s="6">
        <v>1</v>
      </c>
      <c r="H2999" s="6"/>
      <c r="I2999" s="23">
        <v>44479.347222222197</v>
      </c>
      <c r="J2999" s="6">
        <v>2</v>
      </c>
      <c r="K2999" s="6">
        <v>2</v>
      </c>
      <c r="L2999" s="6" t="str">
        <f>VLOOKUP(G2999,IDs!$Q$3:$R$22,2,0)</f>
        <v>New Delhi</v>
      </c>
      <c r="M2999" s="6">
        <f>VLOOKUP(E2999,IDs!$A$3:$C$161,3,0)</f>
        <v>0</v>
      </c>
      <c r="N2999" s="6" t="str">
        <f>VLOOKUP(M2999,IDs!$F$3:$G$17,2,0)</f>
        <v>Not Assigned</v>
      </c>
    </row>
    <row r="3000" spans="1:14" ht="12.75">
      <c r="A3000" s="6" t="s">
        <v>2563</v>
      </c>
      <c r="B3000" s="6">
        <v>47817</v>
      </c>
      <c r="C3000" s="6">
        <v>1</v>
      </c>
      <c r="D3000" s="6"/>
      <c r="E3000" s="6">
        <v>2</v>
      </c>
      <c r="F3000" s="6">
        <v>13</v>
      </c>
      <c r="G3000" s="6">
        <v>2</v>
      </c>
      <c r="H3000" s="6"/>
      <c r="I3000" s="23">
        <v>44479.35</v>
      </c>
      <c r="J3000" s="6">
        <v>13</v>
      </c>
      <c r="K3000" s="6">
        <v>1</v>
      </c>
      <c r="L3000" s="6" t="str">
        <f>VLOOKUP(G3000,IDs!$Q$3:$R$22,2,0)</f>
        <v>Bangalore</v>
      </c>
      <c r="M3000" s="6">
        <f>VLOOKUP(E3000,IDs!$A$3:$C$161,3,0)</f>
        <v>1</v>
      </c>
      <c r="N3000" s="6" t="str">
        <f>VLOOKUP(M3000,IDs!$F$3:$G$17,2,0)</f>
        <v>Proctology</v>
      </c>
    </row>
    <row r="3001" spans="1:14" ht="12.75">
      <c r="A3001" s="6" t="s">
        <v>2564</v>
      </c>
      <c r="B3001" s="6">
        <v>47818</v>
      </c>
      <c r="C3001" s="6">
        <v>2</v>
      </c>
      <c r="D3001" s="6"/>
      <c r="E3001" s="6">
        <v>39</v>
      </c>
      <c r="F3001" s="6">
        <v>2</v>
      </c>
      <c r="G3001" s="6">
        <v>6</v>
      </c>
      <c r="H3001" s="6"/>
      <c r="I3001" s="23">
        <v>44479.350694444402</v>
      </c>
      <c r="J3001" s="6">
        <v>2</v>
      </c>
      <c r="K3001" s="6">
        <v>2</v>
      </c>
      <c r="L3001" s="6" t="str">
        <f>VLOOKUP(G3001,IDs!$Q$3:$R$22,2,0)</f>
        <v>Pune</v>
      </c>
      <c r="M3001" s="6">
        <f>VLOOKUP(E3001,IDs!$A$3:$C$161,3,0)</f>
        <v>2</v>
      </c>
      <c r="N3001" s="6" t="str">
        <f>VLOOKUP(M3001,IDs!$F$3:$G$17,2,0)</f>
        <v>Urology Circumcision</v>
      </c>
    </row>
    <row r="3002" spans="1:14" ht="12.75">
      <c r="A3002" s="6" t="s">
        <v>2563</v>
      </c>
      <c r="B3002" s="6">
        <v>47819</v>
      </c>
      <c r="C3002" s="6">
        <v>2</v>
      </c>
      <c r="D3002" s="6" t="s">
        <v>49</v>
      </c>
      <c r="E3002" s="6">
        <v>2</v>
      </c>
      <c r="F3002" s="6">
        <v>34</v>
      </c>
      <c r="G3002" s="6">
        <v>1</v>
      </c>
      <c r="H3002" s="23">
        <v>44516</v>
      </c>
      <c r="I3002" s="23">
        <v>44479.354166666701</v>
      </c>
      <c r="J3002" s="6">
        <v>34</v>
      </c>
      <c r="K3002" s="6">
        <v>2</v>
      </c>
      <c r="L3002" s="6" t="str">
        <f>VLOOKUP(G3002,IDs!$Q$3:$R$22,2,0)</f>
        <v>New Delhi</v>
      </c>
      <c r="M3002" s="6">
        <f>VLOOKUP(E3002,IDs!$A$3:$C$161,3,0)</f>
        <v>1</v>
      </c>
      <c r="N3002" s="6" t="str">
        <f>VLOOKUP(M3002,IDs!$F$3:$G$17,2,0)</f>
        <v>Proctology</v>
      </c>
    </row>
    <row r="3003" spans="1:14" ht="12.75">
      <c r="A3003" s="6" t="s">
        <v>2565</v>
      </c>
      <c r="B3003" s="6">
        <v>47820</v>
      </c>
      <c r="C3003" s="6">
        <v>2</v>
      </c>
      <c r="D3003" s="6"/>
      <c r="E3003" s="6">
        <v>37</v>
      </c>
      <c r="F3003" s="6">
        <v>12</v>
      </c>
      <c r="G3003" s="6">
        <v>4</v>
      </c>
      <c r="H3003" s="6"/>
      <c r="I3003" s="23">
        <v>44479.357638888898</v>
      </c>
      <c r="J3003" s="6">
        <v>12</v>
      </c>
      <c r="K3003" s="6">
        <v>2</v>
      </c>
      <c r="L3003" s="6" t="str">
        <f>VLOOKUP(G3003,IDs!$Q$3:$R$22,2,0)</f>
        <v>Hyderabad</v>
      </c>
      <c r="M3003" s="6">
        <f>VLOOKUP(E3003,IDs!$A$3:$C$161,3,0)</f>
        <v>0</v>
      </c>
      <c r="N3003" s="6" t="str">
        <f>VLOOKUP(M3003,IDs!$F$3:$G$17,2,0)</f>
        <v>Not Assigned</v>
      </c>
    </row>
    <row r="3004" spans="1:14" ht="12.75">
      <c r="A3004" s="6" t="s">
        <v>2566</v>
      </c>
      <c r="B3004" s="6">
        <v>47821</v>
      </c>
      <c r="C3004" s="6">
        <v>5</v>
      </c>
      <c r="D3004" s="6"/>
      <c r="E3004" s="6">
        <v>2</v>
      </c>
      <c r="F3004" s="6">
        <v>13</v>
      </c>
      <c r="G3004" s="6">
        <v>3</v>
      </c>
      <c r="H3004" s="6"/>
      <c r="I3004" s="23">
        <v>44479.363888888904</v>
      </c>
      <c r="J3004" s="6">
        <v>13</v>
      </c>
      <c r="K3004" s="6">
        <v>5</v>
      </c>
      <c r="L3004" s="6" t="str">
        <f>VLOOKUP(G3004,IDs!$Q$3:$R$22,2,0)</f>
        <v>Mumbai</v>
      </c>
      <c r="M3004" s="6">
        <f>VLOOKUP(E3004,IDs!$A$3:$C$161,3,0)</f>
        <v>1</v>
      </c>
      <c r="N3004" s="6" t="str">
        <f>VLOOKUP(M3004,IDs!$F$3:$G$17,2,0)</f>
        <v>Proctology</v>
      </c>
    </row>
    <row r="3005" spans="1:14" ht="12.75">
      <c r="A3005" s="6" t="s">
        <v>2567</v>
      </c>
      <c r="B3005" s="6">
        <v>47822</v>
      </c>
      <c r="C3005" s="6">
        <v>2</v>
      </c>
      <c r="D3005" s="6"/>
      <c r="E3005" s="6">
        <v>18</v>
      </c>
      <c r="F3005" s="6">
        <v>2</v>
      </c>
      <c r="G3005" s="6">
        <v>1</v>
      </c>
      <c r="H3005" s="6"/>
      <c r="I3005" s="23">
        <v>44479.368055555598</v>
      </c>
      <c r="J3005" s="6">
        <v>2</v>
      </c>
      <c r="K3005" s="6">
        <v>2</v>
      </c>
      <c r="L3005" s="6" t="str">
        <f>VLOOKUP(G3005,IDs!$Q$3:$R$22,2,0)</f>
        <v>New Delhi</v>
      </c>
      <c r="M3005" s="6">
        <f>VLOOKUP(E3005,IDs!$A$3:$C$161,3,0)</f>
        <v>5</v>
      </c>
      <c r="N3005" s="6" t="str">
        <f>VLOOKUP(M3005,IDs!$F$3:$G$17,2,0)</f>
        <v>Vascular</v>
      </c>
    </row>
    <row r="3006" spans="1:14" ht="12.75">
      <c r="A3006" s="6" t="s">
        <v>2568</v>
      </c>
      <c r="B3006" s="6">
        <v>47823</v>
      </c>
      <c r="C3006" s="6">
        <v>5</v>
      </c>
      <c r="D3006" s="6" t="s">
        <v>49</v>
      </c>
      <c r="E3006" s="6">
        <v>135</v>
      </c>
      <c r="F3006" s="6">
        <v>13</v>
      </c>
      <c r="G3006" s="6">
        <v>1</v>
      </c>
      <c r="H3006" s="24">
        <v>25569</v>
      </c>
      <c r="I3006" s="23">
        <v>44479.368055555598</v>
      </c>
      <c r="J3006" s="6">
        <v>13</v>
      </c>
      <c r="K3006" s="6">
        <v>5</v>
      </c>
      <c r="L3006" s="6" t="str">
        <f>VLOOKUP(G3006,IDs!$Q$3:$R$22,2,0)</f>
        <v>New Delhi</v>
      </c>
      <c r="M3006" s="6">
        <f>VLOOKUP(E3006,IDs!$A$3:$C$161,3,0)</f>
        <v>10</v>
      </c>
      <c r="N3006" s="6" t="str">
        <f>VLOOKUP(M3006,IDs!$F$3:$G$17,2,0)</f>
        <v>Dental</v>
      </c>
    </row>
    <row r="3007" spans="1:14" ht="12.75">
      <c r="A3007" s="6" t="s">
        <v>2569</v>
      </c>
      <c r="B3007" s="6">
        <v>47824</v>
      </c>
      <c r="C3007" s="6">
        <v>5</v>
      </c>
      <c r="D3007" s="6"/>
      <c r="E3007" s="6">
        <v>17</v>
      </c>
      <c r="F3007" s="6">
        <v>13</v>
      </c>
      <c r="G3007" s="6">
        <v>3</v>
      </c>
      <c r="H3007" s="6"/>
      <c r="I3007" s="23">
        <v>44479.372916666704</v>
      </c>
      <c r="J3007" s="6">
        <v>13</v>
      </c>
      <c r="K3007" s="6">
        <v>5</v>
      </c>
      <c r="L3007" s="6" t="str">
        <f>VLOOKUP(G3007,IDs!$Q$3:$R$22,2,0)</f>
        <v>Mumbai</v>
      </c>
      <c r="M3007" s="6">
        <f>VLOOKUP(E3007,IDs!$A$3:$C$161,3,0)</f>
        <v>7</v>
      </c>
      <c r="N3007" s="6" t="str">
        <f>VLOOKUP(M3007,IDs!$F$3:$G$17,2,0)</f>
        <v>Cosmetic</v>
      </c>
    </row>
    <row r="3008" spans="1:14" ht="12.75">
      <c r="A3008" s="6" t="s">
        <v>2570</v>
      </c>
      <c r="B3008" s="6">
        <v>47825</v>
      </c>
      <c r="C3008" s="6">
        <v>5</v>
      </c>
      <c r="D3008" s="6"/>
      <c r="E3008" s="6">
        <v>2</v>
      </c>
      <c r="F3008" s="6">
        <v>2</v>
      </c>
      <c r="G3008" s="6">
        <v>1</v>
      </c>
      <c r="H3008" s="6"/>
      <c r="I3008" s="23">
        <v>44479.373611111099</v>
      </c>
      <c r="J3008" s="6">
        <v>2</v>
      </c>
      <c r="K3008" s="6">
        <v>5</v>
      </c>
      <c r="L3008" s="6" t="str">
        <f>VLOOKUP(G3008,IDs!$Q$3:$R$22,2,0)</f>
        <v>New Delhi</v>
      </c>
      <c r="M3008" s="6">
        <f>VLOOKUP(E3008,IDs!$A$3:$C$161,3,0)</f>
        <v>1</v>
      </c>
      <c r="N3008" s="6" t="str">
        <f>VLOOKUP(M3008,IDs!$F$3:$G$17,2,0)</f>
        <v>Proctology</v>
      </c>
    </row>
    <row r="3009" spans="1:14" ht="12.75">
      <c r="A3009" s="6" t="s">
        <v>2570</v>
      </c>
      <c r="B3009" s="6">
        <v>47826</v>
      </c>
      <c r="C3009" s="6">
        <v>2</v>
      </c>
      <c r="D3009" s="6"/>
      <c r="E3009" s="6">
        <v>37</v>
      </c>
      <c r="F3009" s="6">
        <v>2</v>
      </c>
      <c r="G3009" s="6">
        <v>8</v>
      </c>
      <c r="H3009" s="6"/>
      <c r="I3009" s="23">
        <v>44479.375</v>
      </c>
      <c r="J3009" s="6">
        <v>2</v>
      </c>
      <c r="K3009" s="6">
        <v>2</v>
      </c>
      <c r="L3009" s="6" t="str">
        <f>VLOOKUP(G3009,IDs!$Q$3:$R$22,2,0)</f>
        <v xml:space="preserve">Tertiary </v>
      </c>
      <c r="M3009" s="6">
        <f>VLOOKUP(E3009,IDs!$A$3:$C$161,3,0)</f>
        <v>0</v>
      </c>
      <c r="N3009" s="6" t="str">
        <f>VLOOKUP(M3009,IDs!$F$3:$G$17,2,0)</f>
        <v>Not Assigned</v>
      </c>
    </row>
    <row r="3010" spans="1:14" ht="12.75">
      <c r="A3010" s="6" t="s">
        <v>2565</v>
      </c>
      <c r="B3010" s="6">
        <v>47827</v>
      </c>
      <c r="C3010" s="6">
        <v>2</v>
      </c>
      <c r="D3010" s="6"/>
      <c r="E3010" s="6">
        <v>37</v>
      </c>
      <c r="F3010" s="6">
        <v>51</v>
      </c>
      <c r="G3010" s="6">
        <v>4</v>
      </c>
      <c r="H3010" s="23">
        <v>44488</v>
      </c>
      <c r="I3010" s="23">
        <v>44479.375</v>
      </c>
      <c r="J3010" s="6">
        <v>51</v>
      </c>
      <c r="K3010" s="6">
        <v>2</v>
      </c>
      <c r="L3010" s="6" t="str">
        <f>VLOOKUP(G3010,IDs!$Q$3:$R$22,2,0)</f>
        <v>Hyderabad</v>
      </c>
      <c r="M3010" s="6">
        <f>VLOOKUP(E3010,IDs!$A$3:$C$161,3,0)</f>
        <v>0</v>
      </c>
      <c r="N3010" s="6" t="str">
        <f>VLOOKUP(M3010,IDs!$F$3:$G$17,2,0)</f>
        <v>Not Assigned</v>
      </c>
    </row>
    <row r="3011" spans="1:14" ht="12.75">
      <c r="A3011" s="6" t="s">
        <v>2571</v>
      </c>
      <c r="B3011" s="6">
        <v>47828</v>
      </c>
      <c r="C3011" s="6">
        <v>1</v>
      </c>
      <c r="D3011" s="6"/>
      <c r="E3011" s="6">
        <v>2</v>
      </c>
      <c r="F3011" s="6">
        <v>2</v>
      </c>
      <c r="G3011" s="6">
        <v>1</v>
      </c>
      <c r="H3011" s="6"/>
      <c r="I3011" s="23">
        <v>44479.375</v>
      </c>
      <c r="J3011" s="6">
        <v>2</v>
      </c>
      <c r="K3011" s="6">
        <v>1</v>
      </c>
      <c r="L3011" s="6" t="str">
        <f>VLOOKUP(G3011,IDs!$Q$3:$R$22,2,0)</f>
        <v>New Delhi</v>
      </c>
      <c r="M3011" s="6">
        <f>VLOOKUP(E3011,IDs!$A$3:$C$161,3,0)</f>
        <v>1</v>
      </c>
      <c r="N3011" s="6" t="str">
        <f>VLOOKUP(M3011,IDs!$F$3:$G$17,2,0)</f>
        <v>Proctology</v>
      </c>
    </row>
    <row r="3012" spans="1:14" ht="12.75">
      <c r="A3012" s="6" t="s">
        <v>2572</v>
      </c>
      <c r="B3012" s="6">
        <v>47829</v>
      </c>
      <c r="C3012" s="6">
        <v>5</v>
      </c>
      <c r="D3012" s="6"/>
      <c r="E3012" s="6">
        <v>17</v>
      </c>
      <c r="F3012" s="6">
        <v>2</v>
      </c>
      <c r="G3012" s="6">
        <v>1</v>
      </c>
      <c r="H3012" s="6"/>
      <c r="I3012" s="23">
        <v>44479.375694444403</v>
      </c>
      <c r="J3012" s="6">
        <v>2</v>
      </c>
      <c r="K3012" s="6">
        <v>5</v>
      </c>
      <c r="L3012" s="6" t="str">
        <f>VLOOKUP(G3012,IDs!$Q$3:$R$22,2,0)</f>
        <v>New Delhi</v>
      </c>
      <c r="M3012" s="6">
        <f>VLOOKUP(E3012,IDs!$A$3:$C$161,3,0)</f>
        <v>7</v>
      </c>
      <c r="N3012" s="6" t="str">
        <f>VLOOKUP(M3012,IDs!$F$3:$G$17,2,0)</f>
        <v>Cosmetic</v>
      </c>
    </row>
    <row r="3013" spans="1:14" ht="12.75">
      <c r="A3013" s="6" t="s">
        <v>2573</v>
      </c>
      <c r="B3013" s="6">
        <v>47830</v>
      </c>
      <c r="C3013" s="6">
        <v>1</v>
      </c>
      <c r="D3013" s="6"/>
      <c r="E3013" s="6">
        <v>19</v>
      </c>
      <c r="F3013" s="6">
        <v>13</v>
      </c>
      <c r="G3013" s="6">
        <v>1</v>
      </c>
      <c r="H3013" s="23">
        <v>44492</v>
      </c>
      <c r="I3013" s="23">
        <v>44479.379861111098</v>
      </c>
      <c r="J3013" s="6">
        <v>13</v>
      </c>
      <c r="K3013" s="6">
        <v>1</v>
      </c>
      <c r="L3013" s="6" t="str">
        <f>VLOOKUP(G3013,IDs!$Q$3:$R$22,2,0)</f>
        <v>New Delhi</v>
      </c>
      <c r="M3013" s="6">
        <f>VLOOKUP(E3013,IDs!$A$3:$C$161,3,0)</f>
        <v>1</v>
      </c>
      <c r="N3013" s="6" t="str">
        <f>VLOOKUP(M3013,IDs!$F$3:$G$17,2,0)</f>
        <v>Proctology</v>
      </c>
    </row>
    <row r="3014" spans="1:14" ht="12.75">
      <c r="A3014" s="6" t="s">
        <v>2574</v>
      </c>
      <c r="B3014" s="6">
        <v>47831</v>
      </c>
      <c r="C3014" s="6">
        <v>1</v>
      </c>
      <c r="D3014" s="6"/>
      <c r="E3014" s="6">
        <v>2</v>
      </c>
      <c r="F3014" s="6">
        <v>2</v>
      </c>
      <c r="G3014" s="6">
        <v>6</v>
      </c>
      <c r="H3014" s="6"/>
      <c r="I3014" s="23">
        <v>44479.385416666701</v>
      </c>
      <c r="J3014" s="6">
        <v>2</v>
      </c>
      <c r="K3014" s="6">
        <v>1</v>
      </c>
      <c r="L3014" s="6" t="str">
        <f>VLOOKUP(G3014,IDs!$Q$3:$R$22,2,0)</f>
        <v>Pune</v>
      </c>
      <c r="M3014" s="6">
        <f>VLOOKUP(E3014,IDs!$A$3:$C$161,3,0)</f>
        <v>1</v>
      </c>
      <c r="N3014" s="6" t="str">
        <f>VLOOKUP(M3014,IDs!$F$3:$G$17,2,0)</f>
        <v>Proctology</v>
      </c>
    </row>
    <row r="3015" spans="1:14" ht="12.75">
      <c r="A3015" s="6" t="s">
        <v>2575</v>
      </c>
      <c r="B3015" s="6">
        <v>47832</v>
      </c>
      <c r="C3015" s="6">
        <v>5</v>
      </c>
      <c r="D3015" s="6"/>
      <c r="E3015" s="6">
        <v>135</v>
      </c>
      <c r="F3015" s="6">
        <v>2</v>
      </c>
      <c r="G3015" s="6">
        <v>1</v>
      </c>
      <c r="H3015" s="6"/>
      <c r="I3015" s="23">
        <v>44479.3881944444</v>
      </c>
      <c r="J3015" s="6">
        <v>2</v>
      </c>
      <c r="K3015" s="6">
        <v>5</v>
      </c>
      <c r="L3015" s="6" t="str">
        <f>VLOOKUP(G3015,IDs!$Q$3:$R$22,2,0)</f>
        <v>New Delhi</v>
      </c>
      <c r="M3015" s="6">
        <f>VLOOKUP(E3015,IDs!$A$3:$C$161,3,0)</f>
        <v>10</v>
      </c>
      <c r="N3015" s="6" t="str">
        <f>VLOOKUP(M3015,IDs!$F$3:$G$17,2,0)</f>
        <v>Dental</v>
      </c>
    </row>
    <row r="3016" spans="1:14" ht="12.75">
      <c r="A3016" s="6" t="s">
        <v>2576</v>
      </c>
      <c r="B3016" s="6">
        <v>47833</v>
      </c>
      <c r="C3016" s="6">
        <v>5</v>
      </c>
      <c r="D3016" s="6" t="s">
        <v>49</v>
      </c>
      <c r="E3016" s="6">
        <v>17</v>
      </c>
      <c r="F3016" s="6">
        <v>51</v>
      </c>
      <c r="G3016" s="6">
        <v>1</v>
      </c>
      <c r="H3016" s="23">
        <v>44519</v>
      </c>
      <c r="I3016" s="23">
        <v>44479.395138888904</v>
      </c>
      <c r="J3016" s="6">
        <v>51</v>
      </c>
      <c r="K3016" s="6">
        <v>5</v>
      </c>
      <c r="L3016" s="6" t="str">
        <f>VLOOKUP(G3016,IDs!$Q$3:$R$22,2,0)</f>
        <v>New Delhi</v>
      </c>
      <c r="M3016" s="6">
        <f>VLOOKUP(E3016,IDs!$A$3:$C$161,3,0)</f>
        <v>7</v>
      </c>
      <c r="N3016" s="6" t="str">
        <f>VLOOKUP(M3016,IDs!$F$3:$G$17,2,0)</f>
        <v>Cosmetic</v>
      </c>
    </row>
    <row r="3017" spans="1:14" ht="12.75">
      <c r="A3017" s="6" t="s">
        <v>2577</v>
      </c>
      <c r="B3017" s="6">
        <v>47834</v>
      </c>
      <c r="C3017" s="6">
        <v>1</v>
      </c>
      <c r="D3017" s="6"/>
      <c r="E3017" s="6">
        <v>20</v>
      </c>
      <c r="F3017" s="6">
        <v>39</v>
      </c>
      <c r="G3017" s="6">
        <v>3</v>
      </c>
      <c r="H3017" s="6"/>
      <c r="I3017" s="23">
        <v>44479.395833333299</v>
      </c>
      <c r="J3017" s="6">
        <v>39</v>
      </c>
      <c r="K3017" s="6">
        <v>1</v>
      </c>
      <c r="L3017" s="6" t="str">
        <f>VLOOKUP(G3017,IDs!$Q$3:$R$22,2,0)</f>
        <v>Mumbai</v>
      </c>
      <c r="M3017" s="6">
        <f>VLOOKUP(E3017,IDs!$A$3:$C$161,3,0)</f>
        <v>1</v>
      </c>
      <c r="N3017" s="6" t="str">
        <f>VLOOKUP(M3017,IDs!$F$3:$G$17,2,0)</f>
        <v>Proctology</v>
      </c>
    </row>
    <row r="3018" spans="1:14" ht="12.75">
      <c r="A3018" s="6" t="s">
        <v>2354</v>
      </c>
      <c r="B3018" s="6">
        <v>47835</v>
      </c>
      <c r="C3018" s="6">
        <v>2</v>
      </c>
      <c r="D3018" s="6"/>
      <c r="E3018" s="6">
        <v>16</v>
      </c>
      <c r="F3018" s="6">
        <v>13</v>
      </c>
      <c r="G3018" s="6">
        <v>8</v>
      </c>
      <c r="H3018" s="6"/>
      <c r="I3018" s="23">
        <v>44479.399305555598</v>
      </c>
      <c r="J3018" s="6">
        <v>13</v>
      </c>
      <c r="K3018" s="6">
        <v>2</v>
      </c>
      <c r="L3018" s="6" t="str">
        <f>VLOOKUP(G3018,IDs!$Q$3:$R$22,2,0)</f>
        <v xml:space="preserve">Tertiary </v>
      </c>
      <c r="M3018" s="6">
        <f>VLOOKUP(E3018,IDs!$A$3:$C$161,3,0)</f>
        <v>3</v>
      </c>
      <c r="N3018" s="6" t="str">
        <f>VLOOKUP(M3018,IDs!$F$3:$G$17,2,0)</f>
        <v>Laproscopy</v>
      </c>
    </row>
    <row r="3019" spans="1:14" ht="12.75">
      <c r="A3019" s="6" t="s">
        <v>2578</v>
      </c>
      <c r="B3019" s="6">
        <v>47836</v>
      </c>
      <c r="C3019" s="6">
        <v>2</v>
      </c>
      <c r="D3019" s="6"/>
      <c r="E3019" s="6">
        <v>37</v>
      </c>
      <c r="F3019" s="6">
        <v>2</v>
      </c>
      <c r="G3019" s="6">
        <v>1</v>
      </c>
      <c r="H3019" s="6"/>
      <c r="I3019" s="23">
        <v>44479.402777777803</v>
      </c>
      <c r="J3019" s="6">
        <v>2</v>
      </c>
      <c r="K3019" s="6">
        <v>2</v>
      </c>
      <c r="L3019" s="6" t="str">
        <f>VLOOKUP(G3019,IDs!$Q$3:$R$22,2,0)</f>
        <v>New Delhi</v>
      </c>
      <c r="M3019" s="6">
        <f>VLOOKUP(E3019,IDs!$A$3:$C$161,3,0)</f>
        <v>0</v>
      </c>
      <c r="N3019" s="6" t="str">
        <f>VLOOKUP(M3019,IDs!$F$3:$G$17,2,0)</f>
        <v>Not Assigned</v>
      </c>
    </row>
    <row r="3020" spans="1:14" ht="12.75">
      <c r="A3020" s="6" t="s">
        <v>2354</v>
      </c>
      <c r="B3020" s="6">
        <v>47837</v>
      </c>
      <c r="C3020" s="6">
        <v>2</v>
      </c>
      <c r="D3020" s="6" t="s">
        <v>49</v>
      </c>
      <c r="E3020" s="6">
        <v>16</v>
      </c>
      <c r="F3020" s="6">
        <v>13</v>
      </c>
      <c r="G3020" s="6">
        <v>1</v>
      </c>
      <c r="H3020" s="23">
        <v>44542</v>
      </c>
      <c r="I3020" s="23">
        <v>44479.402777777803</v>
      </c>
      <c r="J3020" s="6">
        <v>13</v>
      </c>
      <c r="K3020" s="6">
        <v>2</v>
      </c>
      <c r="L3020" s="6" t="str">
        <f>VLOOKUP(G3020,IDs!$Q$3:$R$22,2,0)</f>
        <v>New Delhi</v>
      </c>
      <c r="M3020" s="6">
        <f>VLOOKUP(E3020,IDs!$A$3:$C$161,3,0)</f>
        <v>3</v>
      </c>
      <c r="N3020" s="6" t="str">
        <f>VLOOKUP(M3020,IDs!$F$3:$G$17,2,0)</f>
        <v>Laproscopy</v>
      </c>
    </row>
    <row r="3021" spans="1:14" ht="12.75">
      <c r="A3021" s="6" t="s">
        <v>2579</v>
      </c>
      <c r="B3021" s="6">
        <v>47838</v>
      </c>
      <c r="C3021" s="6">
        <v>1</v>
      </c>
      <c r="D3021" s="6"/>
      <c r="E3021" s="6">
        <v>2</v>
      </c>
      <c r="F3021" s="6">
        <v>39</v>
      </c>
      <c r="G3021" s="6">
        <v>2</v>
      </c>
      <c r="H3021" s="6"/>
      <c r="I3021" s="23">
        <v>44479.402777777803</v>
      </c>
      <c r="J3021" s="6">
        <v>39</v>
      </c>
      <c r="K3021" s="6">
        <v>1</v>
      </c>
      <c r="L3021" s="6" t="str">
        <f>VLOOKUP(G3021,IDs!$Q$3:$R$22,2,0)</f>
        <v>Bangalore</v>
      </c>
      <c r="M3021" s="6">
        <f>VLOOKUP(E3021,IDs!$A$3:$C$161,3,0)</f>
        <v>1</v>
      </c>
      <c r="N3021" s="6" t="str">
        <f>VLOOKUP(M3021,IDs!$F$3:$G$17,2,0)</f>
        <v>Proctology</v>
      </c>
    </row>
    <row r="3022" spans="1:14" ht="12.75">
      <c r="A3022" s="6" t="s">
        <v>2580</v>
      </c>
      <c r="B3022" s="6">
        <v>47839</v>
      </c>
      <c r="C3022" s="6">
        <v>1</v>
      </c>
      <c r="D3022" s="6"/>
      <c r="E3022" s="6">
        <v>39</v>
      </c>
      <c r="F3022" s="6">
        <v>4</v>
      </c>
      <c r="G3022" s="6">
        <v>1</v>
      </c>
      <c r="H3022" s="24">
        <v>44726</v>
      </c>
      <c r="I3022" s="23">
        <v>44479.402777777803</v>
      </c>
      <c r="J3022" s="6">
        <v>4</v>
      </c>
      <c r="K3022" s="6">
        <v>1</v>
      </c>
      <c r="L3022" s="6" t="str">
        <f>VLOOKUP(G3022,IDs!$Q$3:$R$22,2,0)</f>
        <v>New Delhi</v>
      </c>
      <c r="M3022" s="6">
        <f>VLOOKUP(E3022,IDs!$A$3:$C$161,3,0)</f>
        <v>2</v>
      </c>
      <c r="N3022" s="6" t="str">
        <f>VLOOKUP(M3022,IDs!$F$3:$G$17,2,0)</f>
        <v>Urology Circumcision</v>
      </c>
    </row>
    <row r="3023" spans="1:14" ht="12.75">
      <c r="A3023" s="6" t="s">
        <v>2581</v>
      </c>
      <c r="B3023" s="6">
        <v>47840</v>
      </c>
      <c r="C3023" s="6">
        <v>1</v>
      </c>
      <c r="D3023" s="6"/>
      <c r="E3023" s="6">
        <v>135</v>
      </c>
      <c r="F3023" s="6">
        <v>2</v>
      </c>
      <c r="G3023" s="6">
        <v>1</v>
      </c>
      <c r="H3023" s="6"/>
      <c r="I3023" s="23">
        <v>44479.404166666704</v>
      </c>
      <c r="J3023" s="6">
        <v>2</v>
      </c>
      <c r="K3023" s="6">
        <v>1</v>
      </c>
      <c r="L3023" s="6" t="str">
        <f>VLOOKUP(G3023,IDs!$Q$3:$R$22,2,0)</f>
        <v>New Delhi</v>
      </c>
      <c r="M3023" s="6">
        <f>VLOOKUP(E3023,IDs!$A$3:$C$161,3,0)</f>
        <v>10</v>
      </c>
      <c r="N3023" s="6" t="str">
        <f>VLOOKUP(M3023,IDs!$F$3:$G$17,2,0)</f>
        <v>Dental</v>
      </c>
    </row>
    <row r="3024" spans="1:14" ht="12.75">
      <c r="A3024" s="6" t="s">
        <v>2580</v>
      </c>
      <c r="B3024" s="6">
        <v>47841</v>
      </c>
      <c r="C3024" s="6">
        <v>2</v>
      </c>
      <c r="D3024" s="6"/>
      <c r="E3024" s="6">
        <v>37</v>
      </c>
      <c r="F3024" s="6">
        <v>12</v>
      </c>
      <c r="G3024" s="6">
        <v>1</v>
      </c>
      <c r="H3024" s="6"/>
      <c r="I3024" s="23">
        <v>44479.40625</v>
      </c>
      <c r="J3024" s="6">
        <v>12</v>
      </c>
      <c r="K3024" s="6">
        <v>2</v>
      </c>
      <c r="L3024" s="6" t="str">
        <f>VLOOKUP(G3024,IDs!$Q$3:$R$22,2,0)</f>
        <v>New Delhi</v>
      </c>
      <c r="M3024" s="6">
        <f>VLOOKUP(E3024,IDs!$A$3:$C$161,3,0)</f>
        <v>0</v>
      </c>
      <c r="N3024" s="6" t="str">
        <f>VLOOKUP(M3024,IDs!$F$3:$G$17,2,0)</f>
        <v>Not Assigned</v>
      </c>
    </row>
    <row r="3025" spans="1:14" ht="12.75">
      <c r="A3025" s="6" t="s">
        <v>2579</v>
      </c>
      <c r="B3025" s="6">
        <v>47842</v>
      </c>
      <c r="C3025" s="6">
        <v>2</v>
      </c>
      <c r="D3025" s="6" t="s">
        <v>49</v>
      </c>
      <c r="E3025" s="6">
        <v>2</v>
      </c>
      <c r="F3025" s="6">
        <v>13</v>
      </c>
      <c r="G3025" s="6">
        <v>1</v>
      </c>
      <c r="H3025" s="23">
        <v>44516</v>
      </c>
      <c r="I3025" s="23">
        <v>44479.40625</v>
      </c>
      <c r="J3025" s="6">
        <v>13</v>
      </c>
      <c r="K3025" s="6">
        <v>2</v>
      </c>
      <c r="L3025" s="6" t="str">
        <f>VLOOKUP(G3025,IDs!$Q$3:$R$22,2,0)</f>
        <v>New Delhi</v>
      </c>
      <c r="M3025" s="6">
        <f>VLOOKUP(E3025,IDs!$A$3:$C$161,3,0)</f>
        <v>1</v>
      </c>
      <c r="N3025" s="6" t="str">
        <f>VLOOKUP(M3025,IDs!$F$3:$G$17,2,0)</f>
        <v>Proctology</v>
      </c>
    </row>
    <row r="3026" spans="1:14" ht="12.75">
      <c r="A3026" s="6" t="s">
        <v>2582</v>
      </c>
      <c r="B3026" s="6">
        <v>47843</v>
      </c>
      <c r="C3026" s="6">
        <v>5</v>
      </c>
      <c r="D3026" s="6"/>
      <c r="E3026" s="6">
        <v>135</v>
      </c>
      <c r="F3026" s="6">
        <v>2</v>
      </c>
      <c r="G3026" s="6">
        <v>1</v>
      </c>
      <c r="H3026" s="6"/>
      <c r="I3026" s="23">
        <v>44479.411111111098</v>
      </c>
      <c r="J3026" s="6">
        <v>2</v>
      </c>
      <c r="K3026" s="6">
        <v>5</v>
      </c>
      <c r="L3026" s="6" t="str">
        <f>VLOOKUP(G3026,IDs!$Q$3:$R$22,2,0)</f>
        <v>New Delhi</v>
      </c>
      <c r="M3026" s="6">
        <f>VLOOKUP(E3026,IDs!$A$3:$C$161,3,0)</f>
        <v>10</v>
      </c>
      <c r="N3026" s="6" t="str">
        <f>VLOOKUP(M3026,IDs!$F$3:$G$17,2,0)</f>
        <v>Dental</v>
      </c>
    </row>
    <row r="3027" spans="1:14" ht="12.75">
      <c r="A3027" s="6" t="s">
        <v>2583</v>
      </c>
      <c r="B3027" s="6">
        <v>47844</v>
      </c>
      <c r="C3027" s="6">
        <v>5</v>
      </c>
      <c r="D3027" s="6"/>
      <c r="E3027" s="6">
        <v>17</v>
      </c>
      <c r="F3027" s="6">
        <v>2</v>
      </c>
      <c r="G3027" s="6">
        <v>3</v>
      </c>
      <c r="H3027" s="6"/>
      <c r="I3027" s="23">
        <v>44479.411805555603</v>
      </c>
      <c r="J3027" s="6">
        <v>2</v>
      </c>
      <c r="K3027" s="6">
        <v>5</v>
      </c>
      <c r="L3027" s="6" t="str">
        <f>VLOOKUP(G3027,IDs!$Q$3:$R$22,2,0)</f>
        <v>Mumbai</v>
      </c>
      <c r="M3027" s="6">
        <f>VLOOKUP(E3027,IDs!$A$3:$C$161,3,0)</f>
        <v>7</v>
      </c>
      <c r="N3027" s="6" t="str">
        <f>VLOOKUP(M3027,IDs!$F$3:$G$17,2,0)</f>
        <v>Cosmetic</v>
      </c>
    </row>
    <row r="3028" spans="1:14" ht="12.75">
      <c r="A3028" s="6" t="s">
        <v>2584</v>
      </c>
      <c r="B3028" s="6">
        <v>47845</v>
      </c>
      <c r="C3028" s="6">
        <v>2</v>
      </c>
      <c r="D3028" s="6"/>
      <c r="E3028" s="6">
        <v>2</v>
      </c>
      <c r="F3028" s="6">
        <v>39</v>
      </c>
      <c r="G3028" s="6">
        <v>8</v>
      </c>
      <c r="H3028" s="6"/>
      <c r="I3028" s="23">
        <v>44479.413194444402</v>
      </c>
      <c r="J3028" s="6">
        <v>39</v>
      </c>
      <c r="K3028" s="6">
        <v>2</v>
      </c>
      <c r="L3028" s="6" t="str">
        <f>VLOOKUP(G3028,IDs!$Q$3:$R$22,2,0)</f>
        <v xml:space="preserve">Tertiary </v>
      </c>
      <c r="M3028" s="6">
        <f>VLOOKUP(E3028,IDs!$A$3:$C$161,3,0)</f>
        <v>1</v>
      </c>
      <c r="N3028" s="6" t="str">
        <f>VLOOKUP(M3028,IDs!$F$3:$G$17,2,0)</f>
        <v>Proctology</v>
      </c>
    </row>
    <row r="3029" spans="1:14" ht="12.75">
      <c r="A3029" s="6" t="s">
        <v>2585</v>
      </c>
      <c r="B3029" s="6">
        <v>47846</v>
      </c>
      <c r="C3029" s="6">
        <v>5</v>
      </c>
      <c r="D3029" s="6"/>
      <c r="E3029" s="6">
        <v>2</v>
      </c>
      <c r="F3029" s="6">
        <v>2</v>
      </c>
      <c r="G3029" s="6">
        <v>1</v>
      </c>
      <c r="H3029" s="6"/>
      <c r="I3029" s="23">
        <v>44479.413194444402</v>
      </c>
      <c r="J3029" s="6">
        <v>2</v>
      </c>
      <c r="K3029" s="6">
        <v>5</v>
      </c>
      <c r="L3029" s="6" t="str">
        <f>VLOOKUP(G3029,IDs!$Q$3:$R$22,2,0)</f>
        <v>New Delhi</v>
      </c>
      <c r="M3029" s="6">
        <f>VLOOKUP(E3029,IDs!$A$3:$C$161,3,0)</f>
        <v>1</v>
      </c>
      <c r="N3029" s="6" t="str">
        <f>VLOOKUP(M3029,IDs!$F$3:$G$17,2,0)</f>
        <v>Proctology</v>
      </c>
    </row>
    <row r="3030" spans="1:14" ht="12.75">
      <c r="A3030" s="6" t="s">
        <v>2586</v>
      </c>
      <c r="B3030" s="6">
        <v>47847</v>
      </c>
      <c r="C3030" s="6">
        <v>2</v>
      </c>
      <c r="D3030" s="6"/>
      <c r="E3030" s="6">
        <v>37</v>
      </c>
      <c r="F3030" s="6">
        <v>13</v>
      </c>
      <c r="G3030" s="6">
        <v>8</v>
      </c>
      <c r="H3030" s="23">
        <v>44492</v>
      </c>
      <c r="I3030" s="23">
        <v>44479.416666666701</v>
      </c>
      <c r="J3030" s="6">
        <v>13</v>
      </c>
      <c r="K3030" s="6">
        <v>2</v>
      </c>
      <c r="L3030" s="6" t="str">
        <f>VLOOKUP(G3030,IDs!$Q$3:$R$22,2,0)</f>
        <v xml:space="preserve">Tertiary </v>
      </c>
      <c r="M3030" s="6">
        <f>VLOOKUP(E3030,IDs!$A$3:$C$161,3,0)</f>
        <v>0</v>
      </c>
      <c r="N3030" s="6" t="str">
        <f>VLOOKUP(M3030,IDs!$F$3:$G$17,2,0)</f>
        <v>Not Assigned</v>
      </c>
    </row>
    <row r="3031" spans="1:14" ht="12.75">
      <c r="A3031" s="6" t="s">
        <v>2587</v>
      </c>
      <c r="B3031" s="6">
        <v>47848</v>
      </c>
      <c r="C3031" s="6">
        <v>5</v>
      </c>
      <c r="D3031" s="6"/>
      <c r="E3031" s="6">
        <v>2</v>
      </c>
      <c r="F3031" s="6">
        <v>2</v>
      </c>
      <c r="G3031" s="6">
        <v>1</v>
      </c>
      <c r="H3031" s="6"/>
      <c r="I3031" s="23">
        <v>44479.4194444444</v>
      </c>
      <c r="J3031" s="6">
        <v>2</v>
      </c>
      <c r="K3031" s="6">
        <v>5</v>
      </c>
      <c r="L3031" s="6" t="str">
        <f>VLOOKUP(G3031,IDs!$Q$3:$R$22,2,0)</f>
        <v>New Delhi</v>
      </c>
      <c r="M3031" s="6">
        <f>VLOOKUP(E3031,IDs!$A$3:$C$161,3,0)</f>
        <v>1</v>
      </c>
      <c r="N3031" s="6" t="str">
        <f>VLOOKUP(M3031,IDs!$F$3:$G$17,2,0)</f>
        <v>Proctology</v>
      </c>
    </row>
    <row r="3032" spans="1:14" ht="12.75">
      <c r="A3032" s="6" t="s">
        <v>2588</v>
      </c>
      <c r="B3032" s="6">
        <v>47849</v>
      </c>
      <c r="C3032" s="6">
        <v>2</v>
      </c>
      <c r="D3032" s="6"/>
      <c r="E3032" s="6">
        <v>37</v>
      </c>
      <c r="F3032" s="6">
        <v>2</v>
      </c>
      <c r="G3032" s="6">
        <v>4</v>
      </c>
      <c r="H3032" s="6"/>
      <c r="I3032" s="23">
        <v>44479.420138888898</v>
      </c>
      <c r="J3032" s="6">
        <v>2</v>
      </c>
      <c r="K3032" s="6">
        <v>2</v>
      </c>
      <c r="L3032" s="6" t="str">
        <f>VLOOKUP(G3032,IDs!$Q$3:$R$22,2,0)</f>
        <v>Hyderabad</v>
      </c>
      <c r="M3032" s="6">
        <f>VLOOKUP(E3032,IDs!$A$3:$C$161,3,0)</f>
        <v>0</v>
      </c>
      <c r="N3032" s="6" t="str">
        <f>VLOOKUP(M3032,IDs!$F$3:$G$17,2,0)</f>
        <v>Not Assigned</v>
      </c>
    </row>
    <row r="3033" spans="1:14" ht="12.75">
      <c r="A3033" s="6" t="s">
        <v>2589</v>
      </c>
      <c r="B3033" s="6">
        <v>47850</v>
      </c>
      <c r="C3033" s="6">
        <v>1</v>
      </c>
      <c r="D3033" s="6"/>
      <c r="E3033" s="6">
        <v>2</v>
      </c>
      <c r="F3033" s="6">
        <v>53</v>
      </c>
      <c r="G3033" s="6">
        <v>8</v>
      </c>
      <c r="H3033" s="6"/>
      <c r="I3033" s="23">
        <v>44479.420138888898</v>
      </c>
      <c r="J3033" s="6">
        <v>53</v>
      </c>
      <c r="K3033" s="6">
        <v>1</v>
      </c>
      <c r="L3033" s="6" t="str">
        <f>VLOOKUP(G3033,IDs!$Q$3:$R$22,2,0)</f>
        <v xml:space="preserve">Tertiary </v>
      </c>
      <c r="M3033" s="6">
        <f>VLOOKUP(E3033,IDs!$A$3:$C$161,3,0)</f>
        <v>1</v>
      </c>
      <c r="N3033" s="6" t="str">
        <f>VLOOKUP(M3033,IDs!$F$3:$G$17,2,0)</f>
        <v>Proctology</v>
      </c>
    </row>
    <row r="3034" spans="1:14" ht="12.75">
      <c r="A3034" s="6" t="s">
        <v>2590</v>
      </c>
      <c r="B3034" s="6">
        <v>47851</v>
      </c>
      <c r="C3034" s="6">
        <v>2</v>
      </c>
      <c r="D3034" s="6"/>
      <c r="E3034" s="6">
        <v>37</v>
      </c>
      <c r="F3034" s="6">
        <v>51</v>
      </c>
      <c r="G3034" s="6">
        <v>4</v>
      </c>
      <c r="H3034" s="23">
        <v>44491</v>
      </c>
      <c r="I3034" s="23">
        <v>44479.430555555598</v>
      </c>
      <c r="J3034" s="6">
        <v>51</v>
      </c>
      <c r="K3034" s="6">
        <v>2</v>
      </c>
      <c r="L3034" s="6" t="str">
        <f>VLOOKUP(G3034,IDs!$Q$3:$R$22,2,0)</f>
        <v>Hyderabad</v>
      </c>
      <c r="M3034" s="6">
        <f>VLOOKUP(E3034,IDs!$A$3:$C$161,3,0)</f>
        <v>0</v>
      </c>
      <c r="N3034" s="6" t="str">
        <f>VLOOKUP(M3034,IDs!$F$3:$G$17,2,0)</f>
        <v>Not Assigned</v>
      </c>
    </row>
    <row r="3035" spans="1:14" ht="12.75">
      <c r="A3035" s="6" t="s">
        <v>2591</v>
      </c>
      <c r="B3035" s="6">
        <v>47852</v>
      </c>
      <c r="C3035" s="6">
        <v>1</v>
      </c>
      <c r="D3035" s="6"/>
      <c r="E3035" s="6">
        <v>7</v>
      </c>
      <c r="F3035" s="6">
        <v>13</v>
      </c>
      <c r="G3035" s="6">
        <v>2</v>
      </c>
      <c r="H3035" s="6"/>
      <c r="I3035" s="23">
        <v>44479.431944444397</v>
      </c>
      <c r="J3035" s="6">
        <v>13</v>
      </c>
      <c r="K3035" s="6">
        <v>1</v>
      </c>
      <c r="L3035" s="6" t="str">
        <f>VLOOKUP(G3035,IDs!$Q$3:$R$22,2,0)</f>
        <v>Bangalore</v>
      </c>
      <c r="M3035" s="6">
        <f>VLOOKUP(E3035,IDs!$A$3:$C$161,3,0)</f>
        <v>9</v>
      </c>
      <c r="N3035" s="6" t="str">
        <f>VLOOKUP(M3035,IDs!$F$3:$G$17,2,0)</f>
        <v>Ophthalmology</v>
      </c>
    </row>
    <row r="3036" spans="1:14" ht="12.75">
      <c r="A3036" s="6" t="s">
        <v>2592</v>
      </c>
      <c r="B3036" s="6">
        <v>47853</v>
      </c>
      <c r="C3036" s="6">
        <v>2</v>
      </c>
      <c r="D3036" s="6"/>
      <c r="E3036" s="6">
        <v>19</v>
      </c>
      <c r="F3036" s="6">
        <v>13</v>
      </c>
      <c r="G3036" s="6">
        <v>8</v>
      </c>
      <c r="H3036" s="6"/>
      <c r="I3036" s="23">
        <v>44479.434027777803</v>
      </c>
      <c r="J3036" s="6">
        <v>13</v>
      </c>
      <c r="K3036" s="6">
        <v>2</v>
      </c>
      <c r="L3036" s="6" t="str">
        <f>VLOOKUP(G3036,IDs!$Q$3:$R$22,2,0)</f>
        <v xml:space="preserve">Tertiary </v>
      </c>
      <c r="M3036" s="6">
        <f>VLOOKUP(E3036,IDs!$A$3:$C$161,3,0)</f>
        <v>1</v>
      </c>
      <c r="N3036" s="6" t="str">
        <f>VLOOKUP(M3036,IDs!$F$3:$G$17,2,0)</f>
        <v>Proctology</v>
      </c>
    </row>
    <row r="3037" spans="1:14" ht="12.75">
      <c r="A3037" s="6" t="s">
        <v>2593</v>
      </c>
      <c r="B3037" s="6">
        <v>47854</v>
      </c>
      <c r="C3037" s="6">
        <v>5</v>
      </c>
      <c r="D3037" s="6" t="s">
        <v>49</v>
      </c>
      <c r="E3037" s="6">
        <v>135</v>
      </c>
      <c r="F3037" s="6">
        <v>2</v>
      </c>
      <c r="G3037" s="6">
        <v>1</v>
      </c>
      <c r="H3037" s="6"/>
      <c r="I3037" s="23">
        <v>44479.434722222199</v>
      </c>
      <c r="J3037" s="6">
        <v>2</v>
      </c>
      <c r="K3037" s="6">
        <v>5</v>
      </c>
      <c r="L3037" s="6" t="str">
        <f>VLOOKUP(G3037,IDs!$Q$3:$R$22,2,0)</f>
        <v>New Delhi</v>
      </c>
      <c r="M3037" s="6">
        <f>VLOOKUP(E3037,IDs!$A$3:$C$161,3,0)</f>
        <v>10</v>
      </c>
      <c r="N3037" s="6" t="str">
        <f>VLOOKUP(M3037,IDs!$F$3:$G$17,2,0)</f>
        <v>Dental</v>
      </c>
    </row>
    <row r="3038" spans="1:14" ht="12.75">
      <c r="A3038" s="6" t="s">
        <v>2594</v>
      </c>
      <c r="B3038" s="6">
        <v>47855</v>
      </c>
      <c r="C3038" s="6">
        <v>1</v>
      </c>
      <c r="D3038" s="6"/>
      <c r="E3038" s="6">
        <v>2</v>
      </c>
      <c r="F3038" s="6">
        <v>13</v>
      </c>
      <c r="G3038" s="6">
        <v>4</v>
      </c>
      <c r="H3038" s="6"/>
      <c r="I3038" s="23">
        <v>44479.435416666704</v>
      </c>
      <c r="J3038" s="6">
        <v>13</v>
      </c>
      <c r="K3038" s="6">
        <v>1</v>
      </c>
      <c r="L3038" s="6" t="str">
        <f>VLOOKUP(G3038,IDs!$Q$3:$R$22,2,0)</f>
        <v>Hyderabad</v>
      </c>
      <c r="M3038" s="6">
        <f>VLOOKUP(E3038,IDs!$A$3:$C$161,3,0)</f>
        <v>1</v>
      </c>
      <c r="N3038" s="6" t="str">
        <f>VLOOKUP(M3038,IDs!$F$3:$G$17,2,0)</f>
        <v>Proctology</v>
      </c>
    </row>
    <row r="3039" spans="1:14" ht="12.75">
      <c r="A3039" s="6" t="s">
        <v>2591</v>
      </c>
      <c r="B3039" s="6">
        <v>47856</v>
      </c>
      <c r="C3039" s="6">
        <v>2</v>
      </c>
      <c r="D3039" s="6"/>
      <c r="E3039" s="6">
        <v>37</v>
      </c>
      <c r="F3039" s="6">
        <v>12</v>
      </c>
      <c r="G3039" s="6">
        <v>5</v>
      </c>
      <c r="H3039" s="6"/>
      <c r="I3039" s="23">
        <v>44479.4375</v>
      </c>
      <c r="J3039" s="6">
        <v>12</v>
      </c>
      <c r="K3039" s="6">
        <v>2</v>
      </c>
      <c r="L3039" s="6" t="str">
        <f>VLOOKUP(G3039,IDs!$Q$3:$R$22,2,0)</f>
        <v>Others</v>
      </c>
      <c r="M3039" s="6">
        <f>VLOOKUP(E3039,IDs!$A$3:$C$161,3,0)</f>
        <v>0</v>
      </c>
      <c r="N3039" s="6" t="str">
        <f>VLOOKUP(M3039,IDs!$F$3:$G$17,2,0)</f>
        <v>Not Assigned</v>
      </c>
    </row>
    <row r="3040" spans="1:14" ht="12.75">
      <c r="A3040" s="6" t="s">
        <v>2595</v>
      </c>
      <c r="B3040" s="6">
        <v>47857</v>
      </c>
      <c r="C3040" s="6">
        <v>1</v>
      </c>
      <c r="D3040" s="6"/>
      <c r="E3040" s="6">
        <v>16</v>
      </c>
      <c r="F3040" s="6">
        <v>13</v>
      </c>
      <c r="G3040" s="6">
        <v>11</v>
      </c>
      <c r="H3040" s="6"/>
      <c r="I3040" s="23">
        <v>44479.439583333296</v>
      </c>
      <c r="J3040" s="6">
        <v>13</v>
      </c>
      <c r="K3040" s="6">
        <v>1</v>
      </c>
      <c r="L3040" s="6" t="str">
        <f>VLOOKUP(G3040,IDs!$Q$3:$R$22,2,0)</f>
        <v>Chennai</v>
      </c>
      <c r="M3040" s="6">
        <f>VLOOKUP(E3040,IDs!$A$3:$C$161,3,0)</f>
        <v>3</v>
      </c>
      <c r="N3040" s="6" t="str">
        <f>VLOOKUP(M3040,IDs!$F$3:$G$17,2,0)</f>
        <v>Laproscopy</v>
      </c>
    </row>
    <row r="3041" spans="1:14" ht="12.75">
      <c r="A3041" s="6" t="s">
        <v>2596</v>
      </c>
      <c r="B3041" s="6">
        <v>47858</v>
      </c>
      <c r="C3041" s="6">
        <v>2</v>
      </c>
      <c r="D3041" s="6"/>
      <c r="E3041" s="6">
        <v>37</v>
      </c>
      <c r="F3041" s="6">
        <v>2</v>
      </c>
      <c r="G3041" s="6">
        <v>1</v>
      </c>
      <c r="H3041" s="6"/>
      <c r="I3041" s="23">
        <v>44479.440972222197</v>
      </c>
      <c r="J3041" s="6">
        <v>2</v>
      </c>
      <c r="K3041" s="6">
        <v>2</v>
      </c>
      <c r="L3041" s="6" t="str">
        <f>VLOOKUP(G3041,IDs!$Q$3:$R$22,2,0)</f>
        <v>New Delhi</v>
      </c>
      <c r="M3041" s="6">
        <f>VLOOKUP(E3041,IDs!$A$3:$C$161,3,0)</f>
        <v>0</v>
      </c>
      <c r="N3041" s="6" t="str">
        <f>VLOOKUP(M3041,IDs!$F$3:$G$17,2,0)</f>
        <v>Not Assigned</v>
      </c>
    </row>
    <row r="3042" spans="1:14" ht="12.75">
      <c r="A3042" s="6" t="s">
        <v>2597</v>
      </c>
      <c r="B3042" s="6">
        <v>47859</v>
      </c>
      <c r="C3042" s="6">
        <v>2</v>
      </c>
      <c r="D3042" s="6" t="s">
        <v>49</v>
      </c>
      <c r="E3042" s="6">
        <v>37</v>
      </c>
      <c r="F3042" s="6">
        <v>4</v>
      </c>
      <c r="G3042" s="6">
        <v>3</v>
      </c>
      <c r="H3042" s="24">
        <v>44716</v>
      </c>
      <c r="I3042" s="23">
        <v>44479.440972222197</v>
      </c>
      <c r="J3042" s="6">
        <v>4</v>
      </c>
      <c r="K3042" s="6">
        <v>2</v>
      </c>
      <c r="L3042" s="6" t="str">
        <f>VLOOKUP(G3042,IDs!$Q$3:$R$22,2,0)</f>
        <v>Mumbai</v>
      </c>
      <c r="M3042" s="6">
        <f>VLOOKUP(E3042,IDs!$A$3:$C$161,3,0)</f>
        <v>0</v>
      </c>
      <c r="N3042" s="6" t="str">
        <f>VLOOKUP(M3042,IDs!$F$3:$G$17,2,0)</f>
        <v>Not Assigned</v>
      </c>
    </row>
    <row r="3043" spans="1:14" ht="12.75">
      <c r="A3043" s="6" t="s">
        <v>2598</v>
      </c>
      <c r="B3043" s="6">
        <v>47860</v>
      </c>
      <c r="C3043" s="6">
        <v>2</v>
      </c>
      <c r="D3043" s="6" t="s">
        <v>49</v>
      </c>
      <c r="E3043" s="6">
        <v>96</v>
      </c>
      <c r="F3043" s="6">
        <v>13</v>
      </c>
      <c r="G3043" s="6">
        <v>3</v>
      </c>
      <c r="H3043" s="24">
        <v>44565</v>
      </c>
      <c r="I3043" s="23">
        <v>44479.444444444402</v>
      </c>
      <c r="J3043" s="6">
        <v>13</v>
      </c>
      <c r="K3043" s="6">
        <v>2</v>
      </c>
      <c r="L3043" s="6" t="str">
        <f>VLOOKUP(G3043,IDs!$Q$3:$R$22,2,0)</f>
        <v>Mumbai</v>
      </c>
      <c r="M3043" s="6">
        <f>VLOOKUP(E3043,IDs!$A$3:$C$161,3,0)</f>
        <v>7</v>
      </c>
      <c r="N3043" s="6" t="str">
        <f>VLOOKUP(M3043,IDs!$F$3:$G$17,2,0)</f>
        <v>Cosmetic</v>
      </c>
    </row>
    <row r="3044" spans="1:14" ht="12.75">
      <c r="A3044" s="6" t="s">
        <v>2599</v>
      </c>
      <c r="B3044" s="6">
        <v>47861</v>
      </c>
      <c r="C3044" s="6">
        <v>2</v>
      </c>
      <c r="D3044" s="6"/>
      <c r="E3044" s="6">
        <v>16</v>
      </c>
      <c r="F3044" s="6">
        <v>13</v>
      </c>
      <c r="G3044" s="6">
        <v>1</v>
      </c>
      <c r="H3044" s="6"/>
      <c r="I3044" s="23">
        <v>44479.444444444402</v>
      </c>
      <c r="J3044" s="6">
        <v>13</v>
      </c>
      <c r="K3044" s="6">
        <v>2</v>
      </c>
      <c r="L3044" s="6" t="str">
        <f>VLOOKUP(G3044,IDs!$Q$3:$R$22,2,0)</f>
        <v>New Delhi</v>
      </c>
      <c r="M3044" s="6">
        <f>VLOOKUP(E3044,IDs!$A$3:$C$161,3,0)</f>
        <v>3</v>
      </c>
      <c r="N3044" s="6" t="str">
        <f>VLOOKUP(M3044,IDs!$F$3:$G$17,2,0)</f>
        <v>Laproscopy</v>
      </c>
    </row>
    <row r="3045" spans="1:14" ht="12.75">
      <c r="A3045" s="6" t="s">
        <v>2600</v>
      </c>
      <c r="B3045" s="6">
        <v>47862</v>
      </c>
      <c r="C3045" s="6">
        <v>1</v>
      </c>
      <c r="D3045" s="6"/>
      <c r="E3045" s="6">
        <v>20</v>
      </c>
      <c r="F3045" s="6">
        <v>39</v>
      </c>
      <c r="G3045" s="6">
        <v>6</v>
      </c>
      <c r="H3045" s="6"/>
      <c r="I3045" s="23">
        <v>44479.448611111096</v>
      </c>
      <c r="J3045" s="6">
        <v>39</v>
      </c>
      <c r="K3045" s="6">
        <v>1</v>
      </c>
      <c r="L3045" s="6" t="str">
        <f>VLOOKUP(G3045,IDs!$Q$3:$R$22,2,0)</f>
        <v>Pune</v>
      </c>
      <c r="M3045" s="6">
        <f>VLOOKUP(E3045,IDs!$A$3:$C$161,3,0)</f>
        <v>1</v>
      </c>
      <c r="N3045" s="6" t="str">
        <f>VLOOKUP(M3045,IDs!$F$3:$G$17,2,0)</f>
        <v>Proctology</v>
      </c>
    </row>
    <row r="3046" spans="1:14" ht="12.75">
      <c r="A3046" s="6" t="s">
        <v>2600</v>
      </c>
      <c r="B3046" s="6">
        <v>47863</v>
      </c>
      <c r="C3046" s="6">
        <v>2</v>
      </c>
      <c r="D3046" s="6" t="s">
        <v>49</v>
      </c>
      <c r="E3046" s="6">
        <v>20</v>
      </c>
      <c r="F3046" s="6">
        <v>13</v>
      </c>
      <c r="G3046" s="6">
        <v>3</v>
      </c>
      <c r="H3046" s="24">
        <v>44572</v>
      </c>
      <c r="I3046" s="23">
        <v>44479.451388888898</v>
      </c>
      <c r="J3046" s="6">
        <v>13</v>
      </c>
      <c r="K3046" s="6">
        <v>2</v>
      </c>
      <c r="L3046" s="6" t="str">
        <f>VLOOKUP(G3046,IDs!$Q$3:$R$22,2,0)</f>
        <v>Mumbai</v>
      </c>
      <c r="M3046" s="6">
        <f>VLOOKUP(E3046,IDs!$A$3:$C$161,3,0)</f>
        <v>1</v>
      </c>
      <c r="N3046" s="6" t="str">
        <f>VLOOKUP(M3046,IDs!$F$3:$G$17,2,0)</f>
        <v>Proctology</v>
      </c>
    </row>
    <row r="3047" spans="1:14" ht="12.75">
      <c r="A3047" s="6" t="s">
        <v>2601</v>
      </c>
      <c r="B3047" s="6">
        <v>47864</v>
      </c>
      <c r="C3047" s="6">
        <v>1</v>
      </c>
      <c r="D3047" s="6"/>
      <c r="E3047" s="6">
        <v>20</v>
      </c>
      <c r="F3047" s="6">
        <v>13</v>
      </c>
      <c r="G3047" s="6">
        <v>8</v>
      </c>
      <c r="H3047" s="6"/>
      <c r="I3047" s="23">
        <v>44479.451388888898</v>
      </c>
      <c r="J3047" s="6">
        <v>13</v>
      </c>
      <c r="K3047" s="6">
        <v>1</v>
      </c>
      <c r="L3047" s="6" t="str">
        <f>VLOOKUP(G3047,IDs!$Q$3:$R$22,2,0)</f>
        <v xml:space="preserve">Tertiary </v>
      </c>
      <c r="M3047" s="6">
        <f>VLOOKUP(E3047,IDs!$A$3:$C$161,3,0)</f>
        <v>1</v>
      </c>
      <c r="N3047" s="6" t="str">
        <f>VLOOKUP(M3047,IDs!$F$3:$G$17,2,0)</f>
        <v>Proctology</v>
      </c>
    </row>
    <row r="3048" spans="1:14" ht="12.75">
      <c r="A3048" s="6" t="s">
        <v>2602</v>
      </c>
      <c r="B3048" s="6">
        <v>47865</v>
      </c>
      <c r="C3048" s="6">
        <v>5</v>
      </c>
      <c r="D3048" s="6"/>
      <c r="E3048" s="6">
        <v>2</v>
      </c>
      <c r="F3048" s="6">
        <v>2</v>
      </c>
      <c r="G3048" s="6">
        <v>3</v>
      </c>
      <c r="H3048" s="6"/>
      <c r="I3048" s="23">
        <v>44479.452777777798</v>
      </c>
      <c r="J3048" s="6">
        <v>2</v>
      </c>
      <c r="K3048" s="6">
        <v>5</v>
      </c>
      <c r="L3048" s="6" t="str">
        <f>VLOOKUP(G3048,IDs!$Q$3:$R$22,2,0)</f>
        <v>Mumbai</v>
      </c>
      <c r="M3048" s="6">
        <f>VLOOKUP(E3048,IDs!$A$3:$C$161,3,0)</f>
        <v>1</v>
      </c>
      <c r="N3048" s="6" t="str">
        <f>VLOOKUP(M3048,IDs!$F$3:$G$17,2,0)</f>
        <v>Proctology</v>
      </c>
    </row>
    <row r="3049" spans="1:14" ht="12.75">
      <c r="A3049" s="6" t="s">
        <v>2603</v>
      </c>
      <c r="B3049" s="6">
        <v>47866</v>
      </c>
      <c r="C3049" s="6">
        <v>2</v>
      </c>
      <c r="D3049" s="6" t="s">
        <v>49</v>
      </c>
      <c r="E3049" s="6">
        <v>39</v>
      </c>
      <c r="F3049" s="6">
        <v>35</v>
      </c>
      <c r="G3049" s="6">
        <v>2</v>
      </c>
      <c r="H3049" s="23">
        <v>44558</v>
      </c>
      <c r="I3049" s="23">
        <v>44479.454861111102</v>
      </c>
      <c r="J3049" s="6">
        <v>35</v>
      </c>
      <c r="K3049" s="6">
        <v>2</v>
      </c>
      <c r="L3049" s="6" t="str">
        <f>VLOOKUP(G3049,IDs!$Q$3:$R$22,2,0)</f>
        <v>Bangalore</v>
      </c>
      <c r="M3049" s="6">
        <f>VLOOKUP(E3049,IDs!$A$3:$C$161,3,0)</f>
        <v>2</v>
      </c>
      <c r="N3049" s="6" t="str">
        <f>VLOOKUP(M3049,IDs!$F$3:$G$17,2,0)</f>
        <v>Urology Circumcision</v>
      </c>
    </row>
    <row r="3050" spans="1:14" ht="12.75">
      <c r="A3050" s="6" t="s">
        <v>2604</v>
      </c>
      <c r="B3050" s="6">
        <v>47867</v>
      </c>
      <c r="C3050" s="6">
        <v>2</v>
      </c>
      <c r="D3050" s="6" t="s">
        <v>54</v>
      </c>
      <c r="E3050" s="6">
        <v>37</v>
      </c>
      <c r="F3050" s="6">
        <v>4</v>
      </c>
      <c r="G3050" s="6">
        <v>1</v>
      </c>
      <c r="H3050" s="24">
        <v>44726</v>
      </c>
      <c r="I3050" s="23">
        <v>44479.454861111102</v>
      </c>
      <c r="J3050" s="6">
        <v>4</v>
      </c>
      <c r="K3050" s="6">
        <v>2</v>
      </c>
      <c r="L3050" s="6" t="str">
        <f>VLOOKUP(G3050,IDs!$Q$3:$R$22,2,0)</f>
        <v>New Delhi</v>
      </c>
      <c r="M3050" s="6">
        <f>VLOOKUP(E3050,IDs!$A$3:$C$161,3,0)</f>
        <v>0</v>
      </c>
      <c r="N3050" s="6" t="str">
        <f>VLOOKUP(M3050,IDs!$F$3:$G$17,2,0)</f>
        <v>Not Assigned</v>
      </c>
    </row>
    <row r="3051" spans="1:14" ht="12.75">
      <c r="A3051" s="6" t="s">
        <v>2605</v>
      </c>
      <c r="B3051" s="6">
        <v>47868</v>
      </c>
      <c r="C3051" s="6">
        <v>5</v>
      </c>
      <c r="D3051" s="6"/>
      <c r="E3051" s="6">
        <v>39</v>
      </c>
      <c r="F3051" s="6">
        <v>39</v>
      </c>
      <c r="G3051" s="6">
        <v>2</v>
      </c>
      <c r="H3051" s="23">
        <v>44482</v>
      </c>
      <c r="I3051" s="23">
        <v>44479.456944444399</v>
      </c>
      <c r="J3051" s="6">
        <v>39</v>
      </c>
      <c r="K3051" s="6">
        <v>5</v>
      </c>
      <c r="L3051" s="6" t="str">
        <f>VLOOKUP(G3051,IDs!$Q$3:$R$22,2,0)</f>
        <v>Bangalore</v>
      </c>
      <c r="M3051" s="6">
        <f>VLOOKUP(E3051,IDs!$A$3:$C$161,3,0)</f>
        <v>2</v>
      </c>
      <c r="N3051" s="6" t="str">
        <f>VLOOKUP(M3051,IDs!$F$3:$G$17,2,0)</f>
        <v>Urology Circumcision</v>
      </c>
    </row>
    <row r="3052" spans="1:14" ht="12.75">
      <c r="A3052" s="6" t="s">
        <v>2606</v>
      </c>
      <c r="B3052" s="6">
        <v>47869</v>
      </c>
      <c r="C3052" s="6">
        <v>1</v>
      </c>
      <c r="D3052" s="6"/>
      <c r="E3052" s="6">
        <v>20</v>
      </c>
      <c r="F3052" s="6">
        <v>13</v>
      </c>
      <c r="G3052" s="6">
        <v>3</v>
      </c>
      <c r="H3052" s="6"/>
      <c r="I3052" s="23">
        <v>44479.457638888904</v>
      </c>
      <c r="J3052" s="6">
        <v>13</v>
      </c>
      <c r="K3052" s="6">
        <v>1</v>
      </c>
      <c r="L3052" s="6" t="str">
        <f>VLOOKUP(G3052,IDs!$Q$3:$R$22,2,0)</f>
        <v>Mumbai</v>
      </c>
      <c r="M3052" s="6">
        <f>VLOOKUP(E3052,IDs!$A$3:$C$161,3,0)</f>
        <v>1</v>
      </c>
      <c r="N3052" s="6" t="str">
        <f>VLOOKUP(M3052,IDs!$F$3:$G$17,2,0)</f>
        <v>Proctology</v>
      </c>
    </row>
    <row r="3053" spans="1:14" ht="12.75">
      <c r="A3053" s="6" t="s">
        <v>2607</v>
      </c>
      <c r="B3053" s="6">
        <v>47870</v>
      </c>
      <c r="C3053" s="6">
        <v>2</v>
      </c>
      <c r="D3053" s="6"/>
      <c r="E3053" s="6">
        <v>37</v>
      </c>
      <c r="F3053" s="6">
        <v>2</v>
      </c>
      <c r="G3053" s="6">
        <v>3</v>
      </c>
      <c r="H3053" s="6"/>
      <c r="I3053" s="23">
        <v>44479.458333333299</v>
      </c>
      <c r="J3053" s="6">
        <v>2</v>
      </c>
      <c r="K3053" s="6">
        <v>2</v>
      </c>
      <c r="L3053" s="6" t="str">
        <f>VLOOKUP(G3053,IDs!$Q$3:$R$22,2,0)</f>
        <v>Mumbai</v>
      </c>
      <c r="M3053" s="6">
        <f>VLOOKUP(E3053,IDs!$A$3:$C$161,3,0)</f>
        <v>0</v>
      </c>
      <c r="N3053" s="6" t="str">
        <f>VLOOKUP(M3053,IDs!$F$3:$G$17,2,0)</f>
        <v>Not Assigned</v>
      </c>
    </row>
    <row r="3054" spans="1:14" ht="12.75">
      <c r="A3054" s="6" t="s">
        <v>2608</v>
      </c>
      <c r="B3054" s="6">
        <v>47871</v>
      </c>
      <c r="C3054" s="6">
        <v>2</v>
      </c>
      <c r="D3054" s="6"/>
      <c r="E3054" s="6">
        <v>37</v>
      </c>
      <c r="F3054" s="6">
        <v>13</v>
      </c>
      <c r="G3054" s="6">
        <v>8</v>
      </c>
      <c r="H3054" s="6"/>
      <c r="I3054" s="23">
        <v>44479.461805555598</v>
      </c>
      <c r="J3054" s="6">
        <v>13</v>
      </c>
      <c r="K3054" s="6">
        <v>2</v>
      </c>
      <c r="L3054" s="6" t="str">
        <f>VLOOKUP(G3054,IDs!$Q$3:$R$22,2,0)</f>
        <v xml:space="preserve">Tertiary </v>
      </c>
      <c r="M3054" s="6">
        <f>VLOOKUP(E3054,IDs!$A$3:$C$161,3,0)</f>
        <v>0</v>
      </c>
      <c r="N3054" s="6" t="str">
        <f>VLOOKUP(M3054,IDs!$F$3:$G$17,2,0)</f>
        <v>Not Assigned</v>
      </c>
    </row>
    <row r="3055" spans="1:14" ht="12.75">
      <c r="A3055" s="6" t="s">
        <v>2609</v>
      </c>
      <c r="B3055" s="6">
        <v>47872</v>
      </c>
      <c r="C3055" s="6">
        <v>2</v>
      </c>
      <c r="D3055" s="6"/>
      <c r="E3055" s="6">
        <v>16</v>
      </c>
      <c r="F3055" s="6">
        <v>13</v>
      </c>
      <c r="G3055" s="6">
        <v>3</v>
      </c>
      <c r="H3055" s="23">
        <v>44527</v>
      </c>
      <c r="I3055" s="23">
        <v>44479.461805555598</v>
      </c>
      <c r="J3055" s="6">
        <v>13</v>
      </c>
      <c r="K3055" s="6">
        <v>2</v>
      </c>
      <c r="L3055" s="6" t="str">
        <f>VLOOKUP(G3055,IDs!$Q$3:$R$22,2,0)</f>
        <v>Mumbai</v>
      </c>
      <c r="M3055" s="6">
        <f>VLOOKUP(E3055,IDs!$A$3:$C$161,3,0)</f>
        <v>3</v>
      </c>
      <c r="N3055" s="6" t="str">
        <f>VLOOKUP(M3055,IDs!$F$3:$G$17,2,0)</f>
        <v>Laproscopy</v>
      </c>
    </row>
    <row r="3056" spans="1:14" ht="12.75">
      <c r="A3056" s="6" t="s">
        <v>2610</v>
      </c>
      <c r="B3056" s="6">
        <v>47873</v>
      </c>
      <c r="C3056" s="6">
        <v>5</v>
      </c>
      <c r="D3056" s="6"/>
      <c r="E3056" s="6">
        <v>135</v>
      </c>
      <c r="F3056" s="6">
        <v>2</v>
      </c>
      <c r="G3056" s="6">
        <v>1</v>
      </c>
      <c r="H3056" s="6"/>
      <c r="I3056" s="23">
        <v>44479.462500000001</v>
      </c>
      <c r="J3056" s="6">
        <v>2</v>
      </c>
      <c r="K3056" s="6">
        <v>5</v>
      </c>
      <c r="L3056" s="6" t="str">
        <f>VLOOKUP(G3056,IDs!$Q$3:$R$22,2,0)</f>
        <v>New Delhi</v>
      </c>
      <c r="M3056" s="6">
        <f>VLOOKUP(E3056,IDs!$A$3:$C$161,3,0)</f>
        <v>10</v>
      </c>
      <c r="N3056" s="6" t="str">
        <f>VLOOKUP(M3056,IDs!$F$3:$G$17,2,0)</f>
        <v>Dental</v>
      </c>
    </row>
    <row r="3057" spans="1:14" ht="12.75">
      <c r="A3057" s="6" t="s">
        <v>2611</v>
      </c>
      <c r="B3057" s="6">
        <v>47874</v>
      </c>
      <c r="C3057" s="6">
        <v>2</v>
      </c>
      <c r="D3057" s="6"/>
      <c r="E3057" s="6">
        <v>19</v>
      </c>
      <c r="F3057" s="6">
        <v>13</v>
      </c>
      <c r="G3057" s="6">
        <v>1</v>
      </c>
      <c r="H3057" s="6"/>
      <c r="I3057" s="23">
        <v>44479.465277777803</v>
      </c>
      <c r="J3057" s="6">
        <v>13</v>
      </c>
      <c r="K3057" s="6">
        <v>2</v>
      </c>
      <c r="L3057" s="6" t="str">
        <f>VLOOKUP(G3057,IDs!$Q$3:$R$22,2,0)</f>
        <v>New Delhi</v>
      </c>
      <c r="M3057" s="6">
        <f>VLOOKUP(E3057,IDs!$A$3:$C$161,3,0)</f>
        <v>1</v>
      </c>
      <c r="N3057" s="6" t="str">
        <f>VLOOKUP(M3057,IDs!$F$3:$G$17,2,0)</f>
        <v>Proctology</v>
      </c>
    </row>
    <row r="3058" spans="1:14" ht="12.75">
      <c r="A3058" s="6" t="s">
        <v>2612</v>
      </c>
      <c r="B3058" s="6">
        <v>47875</v>
      </c>
      <c r="C3058" s="6">
        <v>1</v>
      </c>
      <c r="D3058" s="6" t="s">
        <v>49</v>
      </c>
      <c r="E3058" s="6">
        <v>16</v>
      </c>
      <c r="F3058" s="6">
        <v>13</v>
      </c>
      <c r="G3058" s="6">
        <v>4</v>
      </c>
      <c r="H3058" s="6"/>
      <c r="I3058" s="23">
        <v>44479.465972222199</v>
      </c>
      <c r="J3058" s="6">
        <v>13</v>
      </c>
      <c r="K3058" s="6">
        <v>1</v>
      </c>
      <c r="L3058" s="6" t="str">
        <f>VLOOKUP(G3058,IDs!$Q$3:$R$22,2,0)</f>
        <v>Hyderabad</v>
      </c>
      <c r="M3058" s="6">
        <f>VLOOKUP(E3058,IDs!$A$3:$C$161,3,0)</f>
        <v>3</v>
      </c>
      <c r="N3058" s="6" t="str">
        <f>VLOOKUP(M3058,IDs!$F$3:$G$17,2,0)</f>
        <v>Laproscopy</v>
      </c>
    </row>
    <row r="3059" spans="1:14" ht="12.75">
      <c r="A3059" s="6" t="s">
        <v>2613</v>
      </c>
      <c r="B3059" s="6">
        <v>47876</v>
      </c>
      <c r="C3059" s="6">
        <v>4</v>
      </c>
      <c r="D3059" s="6"/>
      <c r="E3059" s="6">
        <v>16</v>
      </c>
      <c r="F3059" s="6">
        <v>2</v>
      </c>
      <c r="G3059" s="6">
        <v>4</v>
      </c>
      <c r="H3059" s="6"/>
      <c r="I3059" s="23">
        <v>44479.466666666704</v>
      </c>
      <c r="J3059" s="6">
        <v>2</v>
      </c>
      <c r="K3059" s="6">
        <v>4</v>
      </c>
      <c r="L3059" s="6" t="str">
        <f>VLOOKUP(G3059,IDs!$Q$3:$R$22,2,0)</f>
        <v>Hyderabad</v>
      </c>
      <c r="M3059" s="6">
        <f>VLOOKUP(E3059,IDs!$A$3:$C$161,3,0)</f>
        <v>3</v>
      </c>
      <c r="N3059" s="6" t="str">
        <f>VLOOKUP(M3059,IDs!$F$3:$G$17,2,0)</f>
        <v>Laproscopy</v>
      </c>
    </row>
    <row r="3060" spans="1:14" ht="12.75">
      <c r="A3060" s="6" t="s">
        <v>2614</v>
      </c>
      <c r="B3060" s="6">
        <v>47877</v>
      </c>
      <c r="C3060" s="6">
        <v>2</v>
      </c>
      <c r="D3060" s="6"/>
      <c r="E3060" s="6">
        <v>2</v>
      </c>
      <c r="F3060" s="6">
        <v>13</v>
      </c>
      <c r="G3060" s="6">
        <v>2</v>
      </c>
      <c r="H3060" s="6"/>
      <c r="I3060" s="23">
        <v>44479.46875</v>
      </c>
      <c r="J3060" s="6">
        <v>13</v>
      </c>
      <c r="K3060" s="6">
        <v>2</v>
      </c>
      <c r="L3060" s="6" t="str">
        <f>VLOOKUP(G3060,IDs!$Q$3:$R$22,2,0)</f>
        <v>Bangalore</v>
      </c>
      <c r="M3060" s="6">
        <f>VLOOKUP(E3060,IDs!$A$3:$C$161,3,0)</f>
        <v>1</v>
      </c>
      <c r="N3060" s="6" t="str">
        <f>VLOOKUP(M3060,IDs!$F$3:$G$17,2,0)</f>
        <v>Proctology</v>
      </c>
    </row>
    <row r="3061" spans="1:14" ht="12.75">
      <c r="A3061" s="6" t="s">
        <v>2615</v>
      </c>
      <c r="B3061" s="6">
        <v>47878</v>
      </c>
      <c r="C3061" s="6">
        <v>1</v>
      </c>
      <c r="D3061" s="6"/>
      <c r="E3061" s="6">
        <v>39</v>
      </c>
      <c r="F3061" s="6">
        <v>2</v>
      </c>
      <c r="G3061" s="6">
        <v>1</v>
      </c>
      <c r="H3061" s="6"/>
      <c r="I3061" s="23">
        <v>44479.472222222197</v>
      </c>
      <c r="J3061" s="6">
        <v>2</v>
      </c>
      <c r="K3061" s="6">
        <v>1</v>
      </c>
      <c r="L3061" s="6" t="str">
        <f>VLOOKUP(G3061,IDs!$Q$3:$R$22,2,0)</f>
        <v>New Delhi</v>
      </c>
      <c r="M3061" s="6">
        <f>VLOOKUP(E3061,IDs!$A$3:$C$161,3,0)</f>
        <v>2</v>
      </c>
      <c r="N3061" s="6" t="str">
        <f>VLOOKUP(M3061,IDs!$F$3:$G$17,2,0)</f>
        <v>Urology Circumcision</v>
      </c>
    </row>
    <row r="3062" spans="1:14" ht="12.75">
      <c r="A3062" s="6" t="s">
        <v>2616</v>
      </c>
      <c r="B3062" s="6">
        <v>47879</v>
      </c>
      <c r="C3062" s="6">
        <v>2</v>
      </c>
      <c r="D3062" s="6"/>
      <c r="E3062" s="6">
        <v>39</v>
      </c>
      <c r="F3062" s="6">
        <v>13</v>
      </c>
      <c r="G3062" s="6">
        <v>8</v>
      </c>
      <c r="H3062" s="6"/>
      <c r="I3062" s="23">
        <v>44479.482638888898</v>
      </c>
      <c r="J3062" s="6">
        <v>13</v>
      </c>
      <c r="K3062" s="6">
        <v>2</v>
      </c>
      <c r="L3062" s="6" t="str">
        <f>VLOOKUP(G3062,IDs!$Q$3:$R$22,2,0)</f>
        <v xml:space="preserve">Tertiary </v>
      </c>
      <c r="M3062" s="6">
        <f>VLOOKUP(E3062,IDs!$A$3:$C$161,3,0)</f>
        <v>2</v>
      </c>
      <c r="N3062" s="6" t="str">
        <f>VLOOKUP(M3062,IDs!$F$3:$G$17,2,0)</f>
        <v>Urology Circumcision</v>
      </c>
    </row>
    <row r="3063" spans="1:14" ht="12.75">
      <c r="A3063" s="6" t="s">
        <v>2617</v>
      </c>
      <c r="B3063" s="6">
        <v>47880</v>
      </c>
      <c r="C3063" s="6">
        <v>5</v>
      </c>
      <c r="D3063" s="6"/>
      <c r="E3063" s="6">
        <v>17</v>
      </c>
      <c r="F3063" s="6">
        <v>2</v>
      </c>
      <c r="G3063" s="6">
        <v>1</v>
      </c>
      <c r="H3063" s="6"/>
      <c r="I3063" s="23">
        <v>44479.484027777798</v>
      </c>
      <c r="J3063" s="6">
        <v>2</v>
      </c>
      <c r="K3063" s="6">
        <v>5</v>
      </c>
      <c r="L3063" s="6" t="str">
        <f>VLOOKUP(G3063,IDs!$Q$3:$R$22,2,0)</f>
        <v>New Delhi</v>
      </c>
      <c r="M3063" s="6">
        <f>VLOOKUP(E3063,IDs!$A$3:$C$161,3,0)</f>
        <v>7</v>
      </c>
      <c r="N3063" s="6" t="str">
        <f>VLOOKUP(M3063,IDs!$F$3:$G$17,2,0)</f>
        <v>Cosmetic</v>
      </c>
    </row>
    <row r="3064" spans="1:14" ht="12.75">
      <c r="A3064" s="6" t="s">
        <v>2618</v>
      </c>
      <c r="B3064" s="6">
        <v>47881</v>
      </c>
      <c r="C3064" s="6">
        <v>5</v>
      </c>
      <c r="D3064" s="6" t="s">
        <v>49</v>
      </c>
      <c r="E3064" s="6">
        <v>17</v>
      </c>
      <c r="F3064" s="6">
        <v>13</v>
      </c>
      <c r="G3064" s="6">
        <v>1</v>
      </c>
      <c r="H3064" s="6"/>
      <c r="I3064" s="23">
        <v>44479.486111111102</v>
      </c>
      <c r="J3064" s="6">
        <v>13</v>
      </c>
      <c r="K3064" s="6">
        <v>5</v>
      </c>
      <c r="L3064" s="6" t="str">
        <f>VLOOKUP(G3064,IDs!$Q$3:$R$22,2,0)</f>
        <v>New Delhi</v>
      </c>
      <c r="M3064" s="6">
        <f>VLOOKUP(E3064,IDs!$A$3:$C$161,3,0)</f>
        <v>7</v>
      </c>
      <c r="N3064" s="6" t="str">
        <f>VLOOKUP(M3064,IDs!$F$3:$G$17,2,0)</f>
        <v>Cosmetic</v>
      </c>
    </row>
    <row r="3065" spans="1:14" ht="12.75">
      <c r="A3065" s="6" t="s">
        <v>2619</v>
      </c>
      <c r="B3065" s="6">
        <v>47882</v>
      </c>
      <c r="C3065" s="6">
        <v>1</v>
      </c>
      <c r="D3065" s="6"/>
      <c r="E3065" s="6">
        <v>39</v>
      </c>
      <c r="F3065" s="6">
        <v>13</v>
      </c>
      <c r="G3065" s="6">
        <v>6</v>
      </c>
      <c r="H3065" s="6"/>
      <c r="I3065" s="23">
        <v>44479.488888888904</v>
      </c>
      <c r="J3065" s="6">
        <v>13</v>
      </c>
      <c r="K3065" s="6">
        <v>1</v>
      </c>
      <c r="L3065" s="6" t="str">
        <f>VLOOKUP(G3065,IDs!$Q$3:$R$22,2,0)</f>
        <v>Pune</v>
      </c>
      <c r="M3065" s="6">
        <f>VLOOKUP(E3065,IDs!$A$3:$C$161,3,0)</f>
        <v>2</v>
      </c>
      <c r="N3065" s="6" t="str">
        <f>VLOOKUP(M3065,IDs!$F$3:$G$17,2,0)</f>
        <v>Urology Circumcision</v>
      </c>
    </row>
    <row r="3066" spans="1:14" ht="12.75">
      <c r="A3066" s="6" t="s">
        <v>2620</v>
      </c>
      <c r="B3066" s="6">
        <v>47883</v>
      </c>
      <c r="C3066" s="6">
        <v>2</v>
      </c>
      <c r="D3066" s="6" t="s">
        <v>49</v>
      </c>
      <c r="E3066" s="6">
        <v>96</v>
      </c>
      <c r="F3066" s="6">
        <v>13</v>
      </c>
      <c r="G3066" s="6">
        <v>2</v>
      </c>
      <c r="H3066" s="6"/>
      <c r="I3066" s="23">
        <v>44479.489583333299</v>
      </c>
      <c r="J3066" s="6">
        <v>13</v>
      </c>
      <c r="K3066" s="6">
        <v>2</v>
      </c>
      <c r="L3066" s="6" t="str">
        <f>VLOOKUP(G3066,IDs!$Q$3:$R$22,2,0)</f>
        <v>Bangalore</v>
      </c>
      <c r="M3066" s="6">
        <f>VLOOKUP(E3066,IDs!$A$3:$C$161,3,0)</f>
        <v>7</v>
      </c>
      <c r="N3066" s="6" t="str">
        <f>VLOOKUP(M3066,IDs!$F$3:$G$17,2,0)</f>
        <v>Cosmetic</v>
      </c>
    </row>
    <row r="3067" spans="1:14" ht="12.75">
      <c r="A3067" s="6" t="s">
        <v>2621</v>
      </c>
      <c r="B3067" s="6">
        <v>47884</v>
      </c>
      <c r="C3067" s="6">
        <v>1</v>
      </c>
      <c r="D3067" s="6"/>
      <c r="E3067" s="6">
        <v>18</v>
      </c>
      <c r="F3067" s="6">
        <v>4</v>
      </c>
      <c r="G3067" s="6">
        <v>8</v>
      </c>
      <c r="H3067" s="24">
        <v>44726</v>
      </c>
      <c r="I3067" s="23">
        <v>44479.493055555598</v>
      </c>
      <c r="J3067" s="6">
        <v>4</v>
      </c>
      <c r="K3067" s="6">
        <v>1</v>
      </c>
      <c r="L3067" s="6" t="str">
        <f>VLOOKUP(G3067,IDs!$Q$3:$R$22,2,0)</f>
        <v xml:space="preserve">Tertiary </v>
      </c>
      <c r="M3067" s="6">
        <f>VLOOKUP(E3067,IDs!$A$3:$C$161,3,0)</f>
        <v>5</v>
      </c>
      <c r="N3067" s="6" t="str">
        <f>VLOOKUP(M3067,IDs!$F$3:$G$17,2,0)</f>
        <v>Vascular</v>
      </c>
    </row>
    <row r="3068" spans="1:14" ht="12.75">
      <c r="A3068" s="6" t="s">
        <v>2622</v>
      </c>
      <c r="B3068" s="6">
        <v>47885</v>
      </c>
      <c r="C3068" s="6">
        <v>5</v>
      </c>
      <c r="D3068" s="6"/>
      <c r="E3068" s="6">
        <v>2</v>
      </c>
      <c r="F3068" s="6">
        <v>12</v>
      </c>
      <c r="G3068" s="6">
        <v>1</v>
      </c>
      <c r="H3068" s="6"/>
      <c r="I3068" s="23">
        <v>44479.499305555597</v>
      </c>
      <c r="J3068" s="6">
        <v>12</v>
      </c>
      <c r="K3068" s="6">
        <v>5</v>
      </c>
      <c r="L3068" s="6" t="str">
        <f>VLOOKUP(G3068,IDs!$Q$3:$R$22,2,0)</f>
        <v>New Delhi</v>
      </c>
      <c r="M3068" s="6">
        <f>VLOOKUP(E3068,IDs!$A$3:$C$161,3,0)</f>
        <v>1</v>
      </c>
      <c r="N3068" s="6" t="str">
        <f>VLOOKUP(M3068,IDs!$F$3:$G$17,2,0)</f>
        <v>Proctology</v>
      </c>
    </row>
    <row r="3069" spans="1:14" ht="12.75">
      <c r="A3069" s="6" t="s">
        <v>2623</v>
      </c>
      <c r="B3069" s="6">
        <v>47886</v>
      </c>
      <c r="C3069" s="6">
        <v>1</v>
      </c>
      <c r="D3069" s="6"/>
      <c r="E3069" s="6">
        <v>18</v>
      </c>
      <c r="F3069" s="6">
        <v>39</v>
      </c>
      <c r="G3069" s="6">
        <v>2</v>
      </c>
      <c r="H3069" s="23">
        <v>44561</v>
      </c>
      <c r="I3069" s="23">
        <v>44479.500694444403</v>
      </c>
      <c r="J3069" s="6">
        <v>39</v>
      </c>
      <c r="K3069" s="6">
        <v>1</v>
      </c>
      <c r="L3069" s="6" t="str">
        <f>VLOOKUP(G3069,IDs!$Q$3:$R$22,2,0)</f>
        <v>Bangalore</v>
      </c>
      <c r="M3069" s="6">
        <f>VLOOKUP(E3069,IDs!$A$3:$C$161,3,0)</f>
        <v>5</v>
      </c>
      <c r="N3069" s="6" t="str">
        <f>VLOOKUP(M3069,IDs!$F$3:$G$17,2,0)</f>
        <v>Vascular</v>
      </c>
    </row>
    <row r="3070" spans="1:14" ht="12.75">
      <c r="A3070" s="6" t="s">
        <v>2624</v>
      </c>
      <c r="B3070" s="6">
        <v>47887</v>
      </c>
      <c r="C3070" s="6">
        <v>1</v>
      </c>
      <c r="D3070" s="6"/>
      <c r="E3070" s="6">
        <v>7</v>
      </c>
      <c r="F3070" s="6">
        <v>2</v>
      </c>
      <c r="G3070" s="6">
        <v>2</v>
      </c>
      <c r="H3070" s="23">
        <v>44551</v>
      </c>
      <c r="I3070" s="23">
        <v>44479.502777777801</v>
      </c>
      <c r="J3070" s="6">
        <v>2</v>
      </c>
      <c r="K3070" s="6">
        <v>1</v>
      </c>
      <c r="L3070" s="6" t="str">
        <f>VLOOKUP(G3070,IDs!$Q$3:$R$22,2,0)</f>
        <v>Bangalore</v>
      </c>
      <c r="M3070" s="6">
        <f>VLOOKUP(E3070,IDs!$A$3:$C$161,3,0)</f>
        <v>9</v>
      </c>
      <c r="N3070" s="6" t="str">
        <f>VLOOKUP(M3070,IDs!$F$3:$G$17,2,0)</f>
        <v>Ophthalmology</v>
      </c>
    </row>
    <row r="3071" spans="1:14" ht="12.75">
      <c r="A3071" s="6" t="s">
        <v>2623</v>
      </c>
      <c r="B3071" s="6">
        <v>47888</v>
      </c>
      <c r="C3071" s="6">
        <v>2</v>
      </c>
      <c r="D3071" s="6"/>
      <c r="E3071" s="6">
        <v>18</v>
      </c>
      <c r="F3071" s="6">
        <v>13</v>
      </c>
      <c r="G3071" s="6">
        <v>2</v>
      </c>
      <c r="H3071" s="23">
        <v>44481</v>
      </c>
      <c r="I3071" s="23">
        <v>44479.503472222197</v>
      </c>
      <c r="J3071" s="6">
        <v>13</v>
      </c>
      <c r="K3071" s="6">
        <v>2</v>
      </c>
      <c r="L3071" s="6" t="str">
        <f>VLOOKUP(G3071,IDs!$Q$3:$R$22,2,0)</f>
        <v>Bangalore</v>
      </c>
      <c r="M3071" s="6">
        <f>VLOOKUP(E3071,IDs!$A$3:$C$161,3,0)</f>
        <v>5</v>
      </c>
      <c r="N3071" s="6" t="str">
        <f>VLOOKUP(M3071,IDs!$F$3:$G$17,2,0)</f>
        <v>Vascular</v>
      </c>
    </row>
    <row r="3072" spans="1:14" ht="12.75">
      <c r="A3072" s="6" t="s">
        <v>2625</v>
      </c>
      <c r="B3072" s="6">
        <v>47889</v>
      </c>
      <c r="C3072" s="6">
        <v>5</v>
      </c>
      <c r="D3072" s="6"/>
      <c r="E3072" s="6">
        <v>17</v>
      </c>
      <c r="F3072" s="6">
        <v>2</v>
      </c>
      <c r="G3072" s="6">
        <v>1</v>
      </c>
      <c r="H3072" s="23">
        <v>44492</v>
      </c>
      <c r="I3072" s="23">
        <v>44479.505555555603</v>
      </c>
      <c r="J3072" s="6">
        <v>2</v>
      </c>
      <c r="K3072" s="6">
        <v>5</v>
      </c>
      <c r="L3072" s="6" t="str">
        <f>VLOOKUP(G3072,IDs!$Q$3:$R$22,2,0)</f>
        <v>New Delhi</v>
      </c>
      <c r="M3072" s="6">
        <f>VLOOKUP(E3072,IDs!$A$3:$C$161,3,0)</f>
        <v>7</v>
      </c>
      <c r="N3072" s="6" t="str">
        <f>VLOOKUP(M3072,IDs!$F$3:$G$17,2,0)</f>
        <v>Cosmetic</v>
      </c>
    </row>
    <row r="3073" spans="1:14" ht="12.75">
      <c r="A3073" s="6" t="s">
        <v>440</v>
      </c>
      <c r="B3073" s="6">
        <v>47890</v>
      </c>
      <c r="C3073" s="6">
        <v>2</v>
      </c>
      <c r="D3073" s="6"/>
      <c r="E3073" s="6">
        <v>37</v>
      </c>
      <c r="F3073" s="6">
        <v>2</v>
      </c>
      <c r="G3073" s="6">
        <v>3</v>
      </c>
      <c r="H3073" s="6"/>
      <c r="I3073" s="23">
        <v>44479.506944444402</v>
      </c>
      <c r="J3073" s="6">
        <v>2</v>
      </c>
      <c r="K3073" s="6">
        <v>2</v>
      </c>
      <c r="L3073" s="6" t="str">
        <f>VLOOKUP(G3073,IDs!$Q$3:$R$22,2,0)</f>
        <v>Mumbai</v>
      </c>
      <c r="M3073" s="6">
        <f>VLOOKUP(E3073,IDs!$A$3:$C$161,3,0)</f>
        <v>0</v>
      </c>
      <c r="N3073" s="6" t="str">
        <f>VLOOKUP(M3073,IDs!$F$3:$G$17,2,0)</f>
        <v>Not Assigned</v>
      </c>
    </row>
    <row r="3074" spans="1:14" ht="12.75">
      <c r="A3074" s="6" t="s">
        <v>2626</v>
      </c>
      <c r="B3074" s="6">
        <v>47891</v>
      </c>
      <c r="C3074" s="6">
        <v>2</v>
      </c>
      <c r="D3074" s="6" t="s">
        <v>49</v>
      </c>
      <c r="E3074" s="6">
        <v>2</v>
      </c>
      <c r="F3074" s="6">
        <v>13</v>
      </c>
      <c r="G3074" s="6">
        <v>1</v>
      </c>
      <c r="H3074" s="6"/>
      <c r="I3074" s="23">
        <v>44479.510416666701</v>
      </c>
      <c r="J3074" s="6">
        <v>13</v>
      </c>
      <c r="K3074" s="6">
        <v>2</v>
      </c>
      <c r="L3074" s="6" t="str">
        <f>VLOOKUP(G3074,IDs!$Q$3:$R$22,2,0)</f>
        <v>New Delhi</v>
      </c>
      <c r="M3074" s="6">
        <f>VLOOKUP(E3074,IDs!$A$3:$C$161,3,0)</f>
        <v>1</v>
      </c>
      <c r="N3074" s="6" t="str">
        <f>VLOOKUP(M3074,IDs!$F$3:$G$17,2,0)</f>
        <v>Proctology</v>
      </c>
    </row>
    <row r="3075" spans="1:14" ht="12.75">
      <c r="A3075" s="6" t="s">
        <v>2623</v>
      </c>
      <c r="B3075" s="6">
        <v>47892</v>
      </c>
      <c r="C3075" s="6">
        <v>2</v>
      </c>
      <c r="D3075" s="6"/>
      <c r="E3075" s="6">
        <v>37</v>
      </c>
      <c r="F3075" s="6">
        <v>12</v>
      </c>
      <c r="G3075" s="6">
        <v>1</v>
      </c>
      <c r="H3075" s="6"/>
      <c r="I3075" s="23">
        <v>44479.510416666701</v>
      </c>
      <c r="J3075" s="6">
        <v>12</v>
      </c>
      <c r="K3075" s="6">
        <v>2</v>
      </c>
      <c r="L3075" s="6" t="str">
        <f>VLOOKUP(G3075,IDs!$Q$3:$R$22,2,0)</f>
        <v>New Delhi</v>
      </c>
      <c r="M3075" s="6">
        <f>VLOOKUP(E3075,IDs!$A$3:$C$161,3,0)</f>
        <v>0</v>
      </c>
      <c r="N3075" s="6" t="str">
        <f>VLOOKUP(M3075,IDs!$F$3:$G$17,2,0)</f>
        <v>Not Assigned</v>
      </c>
    </row>
    <row r="3076" spans="1:14" ht="12.75">
      <c r="A3076" s="6" t="s">
        <v>2623</v>
      </c>
      <c r="B3076" s="6">
        <v>47893</v>
      </c>
      <c r="C3076" s="6">
        <v>2</v>
      </c>
      <c r="D3076" s="6"/>
      <c r="E3076" s="6">
        <v>37</v>
      </c>
      <c r="F3076" s="6">
        <v>2</v>
      </c>
      <c r="G3076" s="6">
        <v>5</v>
      </c>
      <c r="H3076" s="6"/>
      <c r="I3076" s="23">
        <v>44479.510416666701</v>
      </c>
      <c r="J3076" s="6">
        <v>2</v>
      </c>
      <c r="K3076" s="6">
        <v>2</v>
      </c>
      <c r="L3076" s="6" t="str">
        <f>VLOOKUP(G3076,IDs!$Q$3:$R$22,2,0)</f>
        <v>Others</v>
      </c>
      <c r="M3076" s="6">
        <f>VLOOKUP(E3076,IDs!$A$3:$C$161,3,0)</f>
        <v>0</v>
      </c>
      <c r="N3076" s="6" t="str">
        <f>VLOOKUP(M3076,IDs!$F$3:$G$17,2,0)</f>
        <v>Not Assigned</v>
      </c>
    </row>
    <row r="3077" spans="1:14" ht="12.75">
      <c r="A3077" s="6" t="s">
        <v>2627</v>
      </c>
      <c r="B3077" s="6">
        <v>47894</v>
      </c>
      <c r="C3077" s="6">
        <v>1</v>
      </c>
      <c r="D3077" s="6"/>
      <c r="E3077" s="6">
        <v>15</v>
      </c>
      <c r="F3077" s="6">
        <v>12</v>
      </c>
      <c r="G3077" s="6">
        <v>4</v>
      </c>
      <c r="H3077" s="6"/>
      <c r="I3077" s="23">
        <v>44479.512499999997</v>
      </c>
      <c r="J3077" s="6">
        <v>12</v>
      </c>
      <c r="K3077" s="6">
        <v>1</v>
      </c>
      <c r="L3077" s="6" t="str">
        <f>VLOOKUP(G3077,IDs!$Q$3:$R$22,2,0)</f>
        <v>Hyderabad</v>
      </c>
      <c r="M3077" s="6">
        <f>VLOOKUP(E3077,IDs!$A$3:$C$161,3,0)</f>
        <v>3</v>
      </c>
      <c r="N3077" s="6" t="str">
        <f>VLOOKUP(M3077,IDs!$F$3:$G$17,2,0)</f>
        <v>Laproscopy</v>
      </c>
    </row>
    <row r="3078" spans="1:14" ht="12.75">
      <c r="A3078" s="6" t="s">
        <v>2628</v>
      </c>
      <c r="B3078" s="6">
        <v>47895</v>
      </c>
      <c r="C3078" s="6">
        <v>1</v>
      </c>
      <c r="D3078" s="6"/>
      <c r="E3078" s="6">
        <v>2</v>
      </c>
      <c r="F3078" s="6">
        <v>39</v>
      </c>
      <c r="G3078" s="6">
        <v>6</v>
      </c>
      <c r="H3078" s="6"/>
      <c r="I3078" s="23">
        <v>44479.5131944444</v>
      </c>
      <c r="J3078" s="6">
        <v>39</v>
      </c>
      <c r="K3078" s="6">
        <v>1</v>
      </c>
      <c r="L3078" s="6" t="str">
        <f>VLOOKUP(G3078,IDs!$Q$3:$R$22,2,0)</f>
        <v>Pune</v>
      </c>
      <c r="M3078" s="6">
        <f>VLOOKUP(E3078,IDs!$A$3:$C$161,3,0)</f>
        <v>1</v>
      </c>
      <c r="N3078" s="6" t="str">
        <f>VLOOKUP(M3078,IDs!$F$3:$G$17,2,0)</f>
        <v>Proctology</v>
      </c>
    </row>
    <row r="3079" spans="1:14" ht="12.75">
      <c r="A3079" s="6" t="s">
        <v>2607</v>
      </c>
      <c r="B3079" s="6">
        <v>47896</v>
      </c>
      <c r="C3079" s="6">
        <v>2</v>
      </c>
      <c r="D3079" s="6"/>
      <c r="E3079" s="6">
        <v>37</v>
      </c>
      <c r="F3079" s="6">
        <v>2</v>
      </c>
      <c r="G3079" s="6">
        <v>6</v>
      </c>
      <c r="H3079" s="6"/>
      <c r="I3079" s="23">
        <v>44479.513888888898</v>
      </c>
      <c r="J3079" s="6">
        <v>2</v>
      </c>
      <c r="K3079" s="6">
        <v>2</v>
      </c>
      <c r="L3079" s="6" t="str">
        <f>VLOOKUP(G3079,IDs!$Q$3:$R$22,2,0)</f>
        <v>Pune</v>
      </c>
      <c r="M3079" s="6">
        <f>VLOOKUP(E3079,IDs!$A$3:$C$161,3,0)</f>
        <v>0</v>
      </c>
      <c r="N3079" s="6" t="str">
        <f>VLOOKUP(M3079,IDs!$F$3:$G$17,2,0)</f>
        <v>Not Assigned</v>
      </c>
    </row>
    <row r="3080" spans="1:14" ht="12.75">
      <c r="A3080" s="6" t="s">
        <v>2622</v>
      </c>
      <c r="B3080" s="6">
        <v>47897</v>
      </c>
      <c r="C3080" s="6">
        <v>2</v>
      </c>
      <c r="D3080" s="6"/>
      <c r="E3080" s="6">
        <v>2</v>
      </c>
      <c r="F3080" s="6">
        <v>8</v>
      </c>
      <c r="G3080" s="6">
        <v>8</v>
      </c>
      <c r="H3080" s="23">
        <v>44482</v>
      </c>
      <c r="I3080" s="23">
        <v>44479.517361111102</v>
      </c>
      <c r="J3080" s="6">
        <v>8</v>
      </c>
      <c r="K3080" s="6">
        <v>2</v>
      </c>
      <c r="L3080" s="6" t="str">
        <f>VLOOKUP(G3080,IDs!$Q$3:$R$22,2,0)</f>
        <v xml:space="preserve">Tertiary </v>
      </c>
      <c r="M3080" s="6">
        <f>VLOOKUP(E3080,IDs!$A$3:$C$161,3,0)</f>
        <v>1</v>
      </c>
      <c r="N3080" s="6" t="str">
        <f>VLOOKUP(M3080,IDs!$F$3:$G$17,2,0)</f>
        <v>Proctology</v>
      </c>
    </row>
    <row r="3081" spans="1:14" ht="12.75">
      <c r="A3081" s="6" t="s">
        <v>2629</v>
      </c>
      <c r="B3081" s="6">
        <v>47898</v>
      </c>
      <c r="C3081" s="6">
        <v>2</v>
      </c>
      <c r="D3081" s="6" t="s">
        <v>49</v>
      </c>
      <c r="E3081" s="6">
        <v>16</v>
      </c>
      <c r="F3081" s="6">
        <v>13</v>
      </c>
      <c r="G3081" s="6">
        <v>2</v>
      </c>
      <c r="H3081" s="6"/>
      <c r="I3081" s="23">
        <v>44479.517361111102</v>
      </c>
      <c r="J3081" s="6">
        <v>13</v>
      </c>
      <c r="K3081" s="6">
        <v>2</v>
      </c>
      <c r="L3081" s="6" t="str">
        <f>VLOOKUP(G3081,IDs!$Q$3:$R$22,2,0)</f>
        <v>Bangalore</v>
      </c>
      <c r="M3081" s="6">
        <f>VLOOKUP(E3081,IDs!$A$3:$C$161,3,0)</f>
        <v>3</v>
      </c>
      <c r="N3081" s="6" t="str">
        <f>VLOOKUP(M3081,IDs!$F$3:$G$17,2,0)</f>
        <v>Laproscopy</v>
      </c>
    </row>
    <row r="3082" spans="1:14" ht="12.75">
      <c r="A3082" s="6" t="s">
        <v>2630</v>
      </c>
      <c r="B3082" s="6">
        <v>47899</v>
      </c>
      <c r="C3082" s="6">
        <v>2</v>
      </c>
      <c r="D3082" s="6"/>
      <c r="E3082" s="6">
        <v>2</v>
      </c>
      <c r="F3082" s="6">
        <v>51</v>
      </c>
      <c r="G3082" s="6">
        <v>4</v>
      </c>
      <c r="H3082" s="23">
        <v>44490</v>
      </c>
      <c r="I3082" s="23">
        <v>44479.517361111102</v>
      </c>
      <c r="J3082" s="6">
        <v>51</v>
      </c>
      <c r="K3082" s="6">
        <v>2</v>
      </c>
      <c r="L3082" s="6" t="str">
        <f>VLOOKUP(G3082,IDs!$Q$3:$R$22,2,0)</f>
        <v>Hyderabad</v>
      </c>
      <c r="M3082" s="6">
        <f>VLOOKUP(E3082,IDs!$A$3:$C$161,3,0)</f>
        <v>1</v>
      </c>
      <c r="N3082" s="6" t="str">
        <f>VLOOKUP(M3082,IDs!$F$3:$G$17,2,0)</f>
        <v>Proctology</v>
      </c>
    </row>
    <row r="3083" spans="1:14" ht="12.75">
      <c r="A3083" s="6" t="s">
        <v>2631</v>
      </c>
      <c r="B3083" s="6">
        <v>47900</v>
      </c>
      <c r="C3083" s="6">
        <v>2</v>
      </c>
      <c r="D3083" s="6"/>
      <c r="E3083" s="6">
        <v>37</v>
      </c>
      <c r="F3083" s="6">
        <v>13</v>
      </c>
      <c r="G3083" s="6">
        <v>5</v>
      </c>
      <c r="H3083" s="6"/>
      <c r="I3083" s="23">
        <v>44479.520833333299</v>
      </c>
      <c r="J3083" s="6">
        <v>13</v>
      </c>
      <c r="K3083" s="6">
        <v>2</v>
      </c>
      <c r="L3083" s="6" t="str">
        <f>VLOOKUP(G3083,IDs!$Q$3:$R$22,2,0)</f>
        <v>Others</v>
      </c>
      <c r="M3083" s="6">
        <f>VLOOKUP(E3083,IDs!$A$3:$C$161,3,0)</f>
        <v>0</v>
      </c>
      <c r="N3083" s="6" t="str">
        <f>VLOOKUP(M3083,IDs!$F$3:$G$17,2,0)</f>
        <v>Not Assigned</v>
      </c>
    </row>
    <row r="3084" spans="1:14" ht="12.75">
      <c r="A3084" s="6" t="s">
        <v>2622</v>
      </c>
      <c r="B3084" s="6">
        <v>47901</v>
      </c>
      <c r="C3084" s="6">
        <v>2</v>
      </c>
      <c r="D3084" s="6"/>
      <c r="E3084" s="6">
        <v>2</v>
      </c>
      <c r="F3084" s="6">
        <v>12</v>
      </c>
      <c r="G3084" s="6">
        <v>1</v>
      </c>
      <c r="H3084" s="23">
        <v>44484</v>
      </c>
      <c r="I3084" s="23">
        <v>44479.520833333299</v>
      </c>
      <c r="J3084" s="6">
        <v>12</v>
      </c>
      <c r="K3084" s="6">
        <v>2</v>
      </c>
      <c r="L3084" s="6" t="str">
        <f>VLOOKUP(G3084,IDs!$Q$3:$R$22,2,0)</f>
        <v>New Delhi</v>
      </c>
      <c r="M3084" s="6">
        <f>VLOOKUP(E3084,IDs!$A$3:$C$161,3,0)</f>
        <v>1</v>
      </c>
      <c r="N3084" s="6" t="str">
        <f>VLOOKUP(M3084,IDs!$F$3:$G$17,2,0)</f>
        <v>Proctology</v>
      </c>
    </row>
    <row r="3085" spans="1:14" ht="12.75">
      <c r="A3085" s="6" t="s">
        <v>2632</v>
      </c>
      <c r="B3085" s="6">
        <v>47902</v>
      </c>
      <c r="C3085" s="6">
        <v>1</v>
      </c>
      <c r="D3085" s="6"/>
      <c r="E3085" s="6">
        <v>20</v>
      </c>
      <c r="F3085" s="6">
        <v>13</v>
      </c>
      <c r="G3085" s="6">
        <v>3</v>
      </c>
      <c r="H3085" s="23">
        <v>44530</v>
      </c>
      <c r="I3085" s="23">
        <v>44479.5222222222</v>
      </c>
      <c r="J3085" s="6">
        <v>13</v>
      </c>
      <c r="K3085" s="6">
        <v>1</v>
      </c>
      <c r="L3085" s="6" t="str">
        <f>VLOOKUP(G3085,IDs!$Q$3:$R$22,2,0)</f>
        <v>Mumbai</v>
      </c>
      <c r="M3085" s="6">
        <f>VLOOKUP(E3085,IDs!$A$3:$C$161,3,0)</f>
        <v>1</v>
      </c>
      <c r="N3085" s="6" t="str">
        <f>VLOOKUP(M3085,IDs!$F$3:$G$17,2,0)</f>
        <v>Proctology</v>
      </c>
    </row>
    <row r="3086" spans="1:14" ht="12.75">
      <c r="A3086" s="6" t="s">
        <v>2624</v>
      </c>
      <c r="B3086" s="6">
        <v>47903</v>
      </c>
      <c r="C3086" s="6">
        <v>2</v>
      </c>
      <c r="D3086" s="6"/>
      <c r="E3086" s="6">
        <v>7</v>
      </c>
      <c r="F3086" s="6">
        <v>12</v>
      </c>
      <c r="G3086" s="6">
        <v>2</v>
      </c>
      <c r="H3086" s="6"/>
      <c r="I3086" s="23">
        <v>44479.524305555598</v>
      </c>
      <c r="J3086" s="6">
        <v>12</v>
      </c>
      <c r="K3086" s="6">
        <v>2</v>
      </c>
      <c r="L3086" s="6" t="str">
        <f>VLOOKUP(G3086,IDs!$Q$3:$R$22,2,0)</f>
        <v>Bangalore</v>
      </c>
      <c r="M3086" s="6">
        <f>VLOOKUP(E3086,IDs!$A$3:$C$161,3,0)</f>
        <v>9</v>
      </c>
      <c r="N3086" s="6" t="str">
        <f>VLOOKUP(M3086,IDs!$F$3:$G$17,2,0)</f>
        <v>Ophthalmology</v>
      </c>
    </row>
    <row r="3087" spans="1:14" ht="12.75">
      <c r="A3087" s="6" t="s">
        <v>2633</v>
      </c>
      <c r="B3087" s="6">
        <v>47904</v>
      </c>
      <c r="C3087" s="6">
        <v>2</v>
      </c>
      <c r="D3087" s="6"/>
      <c r="E3087" s="6">
        <v>37</v>
      </c>
      <c r="F3087" s="6">
        <v>2</v>
      </c>
      <c r="G3087" s="6">
        <v>3</v>
      </c>
      <c r="H3087" s="6"/>
      <c r="I3087" s="23">
        <v>44479.524305555598</v>
      </c>
      <c r="J3087" s="6">
        <v>2</v>
      </c>
      <c r="K3087" s="6">
        <v>2</v>
      </c>
      <c r="L3087" s="6" t="str">
        <f>VLOOKUP(G3087,IDs!$Q$3:$R$22,2,0)</f>
        <v>Mumbai</v>
      </c>
      <c r="M3087" s="6">
        <f>VLOOKUP(E3087,IDs!$A$3:$C$161,3,0)</f>
        <v>0</v>
      </c>
      <c r="N3087" s="6" t="str">
        <f>VLOOKUP(M3087,IDs!$F$3:$G$17,2,0)</f>
        <v>Not Assigned</v>
      </c>
    </row>
    <row r="3088" spans="1:14" ht="12.75">
      <c r="A3088" s="6" t="s">
        <v>2634</v>
      </c>
      <c r="B3088" s="6">
        <v>47905</v>
      </c>
      <c r="C3088" s="6">
        <v>1</v>
      </c>
      <c r="D3088" s="6"/>
      <c r="E3088" s="6">
        <v>2</v>
      </c>
      <c r="F3088" s="6">
        <v>13</v>
      </c>
      <c r="G3088" s="6">
        <v>8</v>
      </c>
      <c r="H3088" s="6"/>
      <c r="I3088" s="23">
        <v>44479.526388888902</v>
      </c>
      <c r="J3088" s="6">
        <v>13</v>
      </c>
      <c r="K3088" s="6">
        <v>1</v>
      </c>
      <c r="L3088" s="6" t="str">
        <f>VLOOKUP(G3088,IDs!$Q$3:$R$22,2,0)</f>
        <v xml:space="preserve">Tertiary </v>
      </c>
      <c r="M3088" s="6">
        <f>VLOOKUP(E3088,IDs!$A$3:$C$161,3,0)</f>
        <v>1</v>
      </c>
      <c r="N3088" s="6" t="str">
        <f>VLOOKUP(M3088,IDs!$F$3:$G$17,2,0)</f>
        <v>Proctology</v>
      </c>
    </row>
    <row r="3089" spans="1:14" ht="12.75">
      <c r="A3089" s="6" t="s">
        <v>2635</v>
      </c>
      <c r="B3089" s="6">
        <v>47906</v>
      </c>
      <c r="C3089" s="6">
        <v>1</v>
      </c>
      <c r="D3089" s="6"/>
      <c r="E3089" s="6">
        <v>2</v>
      </c>
      <c r="F3089" s="6">
        <v>13</v>
      </c>
      <c r="G3089" s="6">
        <v>1</v>
      </c>
      <c r="H3089" s="6"/>
      <c r="I3089" s="23">
        <v>44479.527083333298</v>
      </c>
      <c r="J3089" s="6">
        <v>13</v>
      </c>
      <c r="K3089" s="6">
        <v>1</v>
      </c>
      <c r="L3089" s="6" t="str">
        <f>VLOOKUP(G3089,IDs!$Q$3:$R$22,2,0)</f>
        <v>New Delhi</v>
      </c>
      <c r="M3089" s="6">
        <f>VLOOKUP(E3089,IDs!$A$3:$C$161,3,0)</f>
        <v>1</v>
      </c>
      <c r="N3089" s="6" t="str">
        <f>VLOOKUP(M3089,IDs!$F$3:$G$17,2,0)</f>
        <v>Proctology</v>
      </c>
    </row>
    <row r="3090" spans="1:14" ht="12.75">
      <c r="A3090" s="6" t="s">
        <v>2624</v>
      </c>
      <c r="B3090" s="6">
        <v>47907</v>
      </c>
      <c r="C3090" s="6">
        <v>2</v>
      </c>
      <c r="D3090" s="6"/>
      <c r="E3090" s="6">
        <v>7</v>
      </c>
      <c r="F3090" s="6">
        <v>13</v>
      </c>
      <c r="G3090" s="6">
        <v>2</v>
      </c>
      <c r="H3090" s="6"/>
      <c r="I3090" s="23">
        <v>44479.527777777803</v>
      </c>
      <c r="J3090" s="6">
        <v>13</v>
      </c>
      <c r="K3090" s="6">
        <v>2</v>
      </c>
      <c r="L3090" s="6" t="str">
        <f>VLOOKUP(G3090,IDs!$Q$3:$R$22,2,0)</f>
        <v>Bangalore</v>
      </c>
      <c r="M3090" s="6">
        <f>VLOOKUP(E3090,IDs!$A$3:$C$161,3,0)</f>
        <v>9</v>
      </c>
      <c r="N3090" s="6" t="str">
        <f>VLOOKUP(M3090,IDs!$F$3:$G$17,2,0)</f>
        <v>Ophthalmology</v>
      </c>
    </row>
    <row r="3091" spans="1:14" ht="12.75">
      <c r="A3091" s="6" t="s">
        <v>2636</v>
      </c>
      <c r="B3091" s="6">
        <v>47908</v>
      </c>
      <c r="C3091" s="6">
        <v>2</v>
      </c>
      <c r="D3091" s="6"/>
      <c r="E3091" s="6">
        <v>37</v>
      </c>
      <c r="F3091" s="6">
        <v>2</v>
      </c>
      <c r="G3091" s="6">
        <v>2</v>
      </c>
      <c r="H3091" s="6"/>
      <c r="I3091" s="23">
        <v>44479.53125</v>
      </c>
      <c r="J3091" s="6">
        <v>2</v>
      </c>
      <c r="K3091" s="6">
        <v>2</v>
      </c>
      <c r="L3091" s="6" t="str">
        <f>VLOOKUP(G3091,IDs!$Q$3:$R$22,2,0)</f>
        <v>Bangalore</v>
      </c>
      <c r="M3091" s="6">
        <f>VLOOKUP(E3091,IDs!$A$3:$C$161,3,0)</f>
        <v>0</v>
      </c>
      <c r="N3091" s="6" t="str">
        <f>VLOOKUP(M3091,IDs!$F$3:$G$17,2,0)</f>
        <v>Not Assigned</v>
      </c>
    </row>
    <row r="3092" spans="1:14" ht="12.75">
      <c r="A3092" s="6" t="s">
        <v>2637</v>
      </c>
      <c r="B3092" s="6">
        <v>47909</v>
      </c>
      <c r="C3092" s="6">
        <v>2</v>
      </c>
      <c r="D3092" s="6"/>
      <c r="E3092" s="6">
        <v>37</v>
      </c>
      <c r="F3092" s="6">
        <v>2</v>
      </c>
      <c r="G3092" s="6">
        <v>1</v>
      </c>
      <c r="H3092" s="23">
        <v>44481</v>
      </c>
      <c r="I3092" s="23">
        <v>44479.53125</v>
      </c>
      <c r="J3092" s="6">
        <v>2</v>
      </c>
      <c r="K3092" s="6">
        <v>2</v>
      </c>
      <c r="L3092" s="6" t="str">
        <f>VLOOKUP(G3092,IDs!$Q$3:$R$22,2,0)</f>
        <v>New Delhi</v>
      </c>
      <c r="M3092" s="6">
        <f>VLOOKUP(E3092,IDs!$A$3:$C$161,3,0)</f>
        <v>0</v>
      </c>
      <c r="N3092" s="6" t="str">
        <f>VLOOKUP(M3092,IDs!$F$3:$G$17,2,0)</f>
        <v>Not Assigned</v>
      </c>
    </row>
    <row r="3093" spans="1:14" ht="12.75">
      <c r="A3093" s="6" t="s">
        <v>2638</v>
      </c>
      <c r="B3093" s="6">
        <v>47910</v>
      </c>
      <c r="C3093" s="6">
        <v>2</v>
      </c>
      <c r="D3093" s="6"/>
      <c r="E3093" s="6">
        <v>37</v>
      </c>
      <c r="F3093" s="6">
        <v>13</v>
      </c>
      <c r="G3093" s="6">
        <v>2</v>
      </c>
      <c r="H3093" s="6"/>
      <c r="I3093" s="23">
        <v>44479.53125</v>
      </c>
      <c r="J3093" s="6">
        <v>13</v>
      </c>
      <c r="K3093" s="6">
        <v>2</v>
      </c>
      <c r="L3093" s="6" t="str">
        <f>VLOOKUP(G3093,IDs!$Q$3:$R$22,2,0)</f>
        <v>Bangalore</v>
      </c>
      <c r="M3093" s="6">
        <f>VLOOKUP(E3093,IDs!$A$3:$C$161,3,0)</f>
        <v>0</v>
      </c>
      <c r="N3093" s="6" t="str">
        <f>VLOOKUP(M3093,IDs!$F$3:$G$17,2,0)</f>
        <v>Not Assigned</v>
      </c>
    </row>
    <row r="3094" spans="1:14" ht="12.75">
      <c r="A3094" s="6" t="s">
        <v>2639</v>
      </c>
      <c r="B3094" s="6">
        <v>47911</v>
      </c>
      <c r="C3094" s="6">
        <v>2</v>
      </c>
      <c r="D3094" s="6"/>
      <c r="E3094" s="6">
        <v>39</v>
      </c>
      <c r="F3094" s="6">
        <v>13</v>
      </c>
      <c r="G3094" s="6">
        <v>3</v>
      </c>
      <c r="H3094" s="23">
        <v>44561</v>
      </c>
      <c r="I3094" s="23">
        <v>44479.53125</v>
      </c>
      <c r="J3094" s="6">
        <v>13</v>
      </c>
      <c r="K3094" s="6">
        <v>2</v>
      </c>
      <c r="L3094" s="6" t="str">
        <f>VLOOKUP(G3094,IDs!$Q$3:$R$22,2,0)</f>
        <v>Mumbai</v>
      </c>
      <c r="M3094" s="6">
        <f>VLOOKUP(E3094,IDs!$A$3:$C$161,3,0)</f>
        <v>2</v>
      </c>
      <c r="N3094" s="6" t="str">
        <f>VLOOKUP(M3094,IDs!$F$3:$G$17,2,0)</f>
        <v>Urology Circumcision</v>
      </c>
    </row>
    <row r="3095" spans="1:14" ht="12.75">
      <c r="A3095" s="6" t="s">
        <v>2640</v>
      </c>
      <c r="B3095" s="6">
        <v>47912</v>
      </c>
      <c r="C3095" s="6">
        <v>1</v>
      </c>
      <c r="D3095" s="6"/>
      <c r="E3095" s="6">
        <v>14</v>
      </c>
      <c r="F3095" s="6">
        <v>39</v>
      </c>
      <c r="G3095" s="6">
        <v>3</v>
      </c>
      <c r="H3095" s="6"/>
      <c r="I3095" s="23">
        <v>44479.53125</v>
      </c>
      <c r="J3095" s="6">
        <v>39</v>
      </c>
      <c r="K3095" s="6">
        <v>1</v>
      </c>
      <c r="L3095" s="6" t="str">
        <f>VLOOKUP(G3095,IDs!$Q$3:$R$22,2,0)</f>
        <v>Mumbai</v>
      </c>
      <c r="M3095" s="6">
        <f>VLOOKUP(E3095,IDs!$A$3:$C$161,3,0)</f>
        <v>6</v>
      </c>
      <c r="N3095" s="6" t="str">
        <f>VLOOKUP(M3095,IDs!$F$3:$G$17,2,0)</f>
        <v>Kidney Stone</v>
      </c>
    </row>
    <row r="3096" spans="1:14" ht="12.75">
      <c r="A3096" s="6" t="s">
        <v>2641</v>
      </c>
      <c r="B3096" s="6">
        <v>47913</v>
      </c>
      <c r="C3096" s="6">
        <v>1</v>
      </c>
      <c r="D3096" s="6" t="s">
        <v>49</v>
      </c>
      <c r="E3096" s="6">
        <v>135</v>
      </c>
      <c r="F3096" s="6">
        <v>2</v>
      </c>
      <c r="G3096" s="6">
        <v>1</v>
      </c>
      <c r="H3096" s="24">
        <v>44746</v>
      </c>
      <c r="I3096" s="23">
        <v>44479.531944444403</v>
      </c>
      <c r="J3096" s="6">
        <v>2</v>
      </c>
      <c r="K3096" s="6">
        <v>1</v>
      </c>
      <c r="L3096" s="6" t="str">
        <f>VLOOKUP(G3096,IDs!$Q$3:$R$22,2,0)</f>
        <v>New Delhi</v>
      </c>
      <c r="M3096" s="6">
        <f>VLOOKUP(E3096,IDs!$A$3:$C$161,3,0)</f>
        <v>10</v>
      </c>
      <c r="N3096" s="6" t="str">
        <f>VLOOKUP(M3096,IDs!$F$3:$G$17,2,0)</f>
        <v>Dental</v>
      </c>
    </row>
    <row r="3097" spans="1:14" ht="12.75">
      <c r="A3097" s="6" t="s">
        <v>2642</v>
      </c>
      <c r="B3097" s="6">
        <v>47914</v>
      </c>
      <c r="C3097" s="6">
        <v>1</v>
      </c>
      <c r="D3097" s="6"/>
      <c r="E3097" s="6">
        <v>39</v>
      </c>
      <c r="F3097" s="6">
        <v>13</v>
      </c>
      <c r="G3097" s="6">
        <v>8</v>
      </c>
      <c r="H3097" s="23">
        <v>44494</v>
      </c>
      <c r="I3097" s="23">
        <v>44479.533333333296</v>
      </c>
      <c r="J3097" s="6">
        <v>13</v>
      </c>
      <c r="K3097" s="6">
        <v>1</v>
      </c>
      <c r="L3097" s="6" t="str">
        <f>VLOOKUP(G3097,IDs!$Q$3:$R$22,2,0)</f>
        <v xml:space="preserve">Tertiary </v>
      </c>
      <c r="M3097" s="6">
        <f>VLOOKUP(E3097,IDs!$A$3:$C$161,3,0)</f>
        <v>2</v>
      </c>
      <c r="N3097" s="6" t="str">
        <f>VLOOKUP(M3097,IDs!$F$3:$G$17,2,0)</f>
        <v>Urology Circumcision</v>
      </c>
    </row>
    <row r="3098" spans="1:14" ht="12.75">
      <c r="A3098" s="6" t="s">
        <v>2641</v>
      </c>
      <c r="B3098" s="6">
        <v>47915</v>
      </c>
      <c r="C3098" s="6">
        <v>2</v>
      </c>
      <c r="D3098" s="6"/>
      <c r="E3098" s="6">
        <v>135</v>
      </c>
      <c r="F3098" s="6">
        <v>2</v>
      </c>
      <c r="G3098" s="6">
        <v>1</v>
      </c>
      <c r="H3098" s="6"/>
      <c r="I3098" s="23">
        <v>44479.534722222197</v>
      </c>
      <c r="J3098" s="6">
        <v>2</v>
      </c>
      <c r="K3098" s="6">
        <v>2</v>
      </c>
      <c r="L3098" s="6" t="str">
        <f>VLOOKUP(G3098,IDs!$Q$3:$R$22,2,0)</f>
        <v>New Delhi</v>
      </c>
      <c r="M3098" s="6">
        <f>VLOOKUP(E3098,IDs!$A$3:$C$161,3,0)</f>
        <v>10</v>
      </c>
      <c r="N3098" s="6" t="str">
        <f>VLOOKUP(M3098,IDs!$F$3:$G$17,2,0)</f>
        <v>Dental</v>
      </c>
    </row>
    <row r="3099" spans="1:14" ht="12.75">
      <c r="A3099" s="6" t="s">
        <v>2643</v>
      </c>
      <c r="B3099" s="6">
        <v>47916</v>
      </c>
      <c r="C3099" s="6">
        <v>1</v>
      </c>
      <c r="D3099" s="6"/>
      <c r="E3099" s="6">
        <v>2</v>
      </c>
      <c r="F3099" s="6">
        <v>13</v>
      </c>
      <c r="G3099" s="6">
        <v>3</v>
      </c>
      <c r="H3099" s="23">
        <v>44560</v>
      </c>
      <c r="I3099" s="23">
        <v>44479.537499999999</v>
      </c>
      <c r="J3099" s="6">
        <v>13</v>
      </c>
      <c r="K3099" s="6">
        <v>1</v>
      </c>
      <c r="L3099" s="6" t="str">
        <f>VLOOKUP(G3099,IDs!$Q$3:$R$22,2,0)</f>
        <v>Mumbai</v>
      </c>
      <c r="M3099" s="6">
        <f>VLOOKUP(E3099,IDs!$A$3:$C$161,3,0)</f>
        <v>1</v>
      </c>
      <c r="N3099" s="6" t="str">
        <f>VLOOKUP(M3099,IDs!$F$3:$G$17,2,0)</f>
        <v>Proctology</v>
      </c>
    </row>
    <row r="3100" spans="1:14" ht="12.75">
      <c r="A3100" s="6" t="s">
        <v>2644</v>
      </c>
      <c r="B3100" s="6">
        <v>47917</v>
      </c>
      <c r="C3100" s="6">
        <v>1</v>
      </c>
      <c r="D3100" s="6"/>
      <c r="E3100" s="6">
        <v>2</v>
      </c>
      <c r="F3100" s="6">
        <v>4</v>
      </c>
      <c r="G3100" s="6">
        <v>3</v>
      </c>
      <c r="H3100" s="24">
        <v>44726</v>
      </c>
      <c r="I3100" s="23">
        <v>44479.538194444402</v>
      </c>
      <c r="J3100" s="6">
        <v>4</v>
      </c>
      <c r="K3100" s="6">
        <v>1</v>
      </c>
      <c r="L3100" s="6" t="str">
        <f>VLOOKUP(G3100,IDs!$Q$3:$R$22,2,0)</f>
        <v>Mumbai</v>
      </c>
      <c r="M3100" s="6">
        <f>VLOOKUP(E3100,IDs!$A$3:$C$161,3,0)</f>
        <v>1</v>
      </c>
      <c r="N3100" s="6" t="str">
        <f>VLOOKUP(M3100,IDs!$F$3:$G$17,2,0)</f>
        <v>Proctology</v>
      </c>
    </row>
    <row r="3101" spans="1:14" ht="12.75">
      <c r="A3101" s="6" t="s">
        <v>2645</v>
      </c>
      <c r="B3101" s="6">
        <v>47918</v>
      </c>
      <c r="C3101" s="6">
        <v>1</v>
      </c>
      <c r="D3101" s="6"/>
      <c r="E3101" s="6">
        <v>20</v>
      </c>
      <c r="F3101" s="6">
        <v>2</v>
      </c>
      <c r="G3101" s="6">
        <v>3</v>
      </c>
      <c r="H3101" s="6"/>
      <c r="I3101" s="23">
        <v>44479.539583333302</v>
      </c>
      <c r="J3101" s="6">
        <v>2</v>
      </c>
      <c r="K3101" s="6">
        <v>1</v>
      </c>
      <c r="L3101" s="6" t="str">
        <f>VLOOKUP(G3101,IDs!$Q$3:$R$22,2,0)</f>
        <v>Mumbai</v>
      </c>
      <c r="M3101" s="6">
        <f>VLOOKUP(E3101,IDs!$A$3:$C$161,3,0)</f>
        <v>1</v>
      </c>
      <c r="N3101" s="6" t="str">
        <f>VLOOKUP(M3101,IDs!$F$3:$G$17,2,0)</f>
        <v>Proctology</v>
      </c>
    </row>
    <row r="3102" spans="1:14" ht="12.75">
      <c r="A3102" s="6" t="s">
        <v>2646</v>
      </c>
      <c r="B3102" s="6">
        <v>47919</v>
      </c>
      <c r="C3102" s="6">
        <v>1</v>
      </c>
      <c r="D3102" s="6"/>
      <c r="E3102" s="6">
        <v>14</v>
      </c>
      <c r="F3102" s="6">
        <v>39</v>
      </c>
      <c r="G3102" s="6">
        <v>1</v>
      </c>
      <c r="H3102" s="6"/>
      <c r="I3102" s="23">
        <v>44479.545833333301</v>
      </c>
      <c r="J3102" s="6">
        <v>39</v>
      </c>
      <c r="K3102" s="6">
        <v>1</v>
      </c>
      <c r="L3102" s="6" t="str">
        <f>VLOOKUP(G3102,IDs!$Q$3:$R$22,2,0)</f>
        <v>New Delhi</v>
      </c>
      <c r="M3102" s="6">
        <f>VLOOKUP(E3102,IDs!$A$3:$C$161,3,0)</f>
        <v>6</v>
      </c>
      <c r="N3102" s="6" t="str">
        <f>VLOOKUP(M3102,IDs!$F$3:$G$17,2,0)</f>
        <v>Kidney Stone</v>
      </c>
    </row>
    <row r="3103" spans="1:14" ht="12.75">
      <c r="A3103" s="6" t="s">
        <v>2647</v>
      </c>
      <c r="B3103" s="6">
        <v>47920</v>
      </c>
      <c r="C3103" s="6">
        <v>2</v>
      </c>
      <c r="D3103" s="6"/>
      <c r="E3103" s="6">
        <v>37</v>
      </c>
      <c r="F3103" s="6">
        <v>2</v>
      </c>
      <c r="G3103" s="6">
        <v>3</v>
      </c>
      <c r="H3103" s="6"/>
      <c r="I3103" s="23">
        <v>44479.555555555598</v>
      </c>
      <c r="J3103" s="6">
        <v>2</v>
      </c>
      <c r="K3103" s="6">
        <v>2</v>
      </c>
      <c r="L3103" s="6" t="str">
        <f>VLOOKUP(G3103,IDs!$Q$3:$R$22,2,0)</f>
        <v>Mumbai</v>
      </c>
      <c r="M3103" s="6">
        <f>VLOOKUP(E3103,IDs!$A$3:$C$161,3,0)</f>
        <v>0</v>
      </c>
      <c r="N3103" s="6" t="str">
        <f>VLOOKUP(M3103,IDs!$F$3:$G$17,2,0)</f>
        <v>Not Assigned</v>
      </c>
    </row>
    <row r="3104" spans="1:14" ht="12.75">
      <c r="A3104" s="6" t="s">
        <v>2647</v>
      </c>
      <c r="B3104" s="6">
        <v>47921</v>
      </c>
      <c r="C3104" s="6">
        <v>2</v>
      </c>
      <c r="D3104" s="6"/>
      <c r="E3104" s="6">
        <v>37</v>
      </c>
      <c r="F3104" s="6">
        <v>2</v>
      </c>
      <c r="G3104" s="6">
        <v>3</v>
      </c>
      <c r="H3104" s="6"/>
      <c r="I3104" s="23">
        <v>44479.559027777803</v>
      </c>
      <c r="J3104" s="6">
        <v>2</v>
      </c>
      <c r="K3104" s="6">
        <v>2</v>
      </c>
      <c r="L3104" s="6" t="str">
        <f>VLOOKUP(G3104,IDs!$Q$3:$R$22,2,0)</f>
        <v>Mumbai</v>
      </c>
      <c r="M3104" s="6">
        <f>VLOOKUP(E3104,IDs!$A$3:$C$161,3,0)</f>
        <v>0</v>
      </c>
      <c r="N3104" s="6" t="str">
        <f>VLOOKUP(M3104,IDs!$F$3:$G$17,2,0)</f>
        <v>Not Assigned</v>
      </c>
    </row>
    <row r="3105" spans="1:14" ht="12.75">
      <c r="A3105" s="6" t="s">
        <v>2647</v>
      </c>
      <c r="B3105" s="6">
        <v>47922</v>
      </c>
      <c r="C3105" s="6">
        <v>2</v>
      </c>
      <c r="D3105" s="6"/>
      <c r="E3105" s="6">
        <v>37</v>
      </c>
      <c r="F3105" s="6">
        <v>2</v>
      </c>
      <c r="G3105" s="6">
        <v>3</v>
      </c>
      <c r="H3105" s="6"/>
      <c r="I3105" s="23">
        <v>44479.559027777803</v>
      </c>
      <c r="J3105" s="6">
        <v>2</v>
      </c>
      <c r="K3105" s="6">
        <v>2</v>
      </c>
      <c r="L3105" s="6" t="str">
        <f>VLOOKUP(G3105,IDs!$Q$3:$R$22,2,0)</f>
        <v>Mumbai</v>
      </c>
      <c r="M3105" s="6">
        <f>VLOOKUP(E3105,IDs!$A$3:$C$161,3,0)</f>
        <v>0</v>
      </c>
      <c r="N3105" s="6" t="str">
        <f>VLOOKUP(M3105,IDs!$F$3:$G$17,2,0)</f>
        <v>Not Assigned</v>
      </c>
    </row>
    <row r="3106" spans="1:14" ht="12.75">
      <c r="A3106" s="6" t="s">
        <v>2648</v>
      </c>
      <c r="B3106" s="6">
        <v>47923</v>
      </c>
      <c r="C3106" s="6">
        <v>1</v>
      </c>
      <c r="D3106" s="6" t="s">
        <v>49</v>
      </c>
      <c r="E3106" s="6">
        <v>17</v>
      </c>
      <c r="F3106" s="6">
        <v>13</v>
      </c>
      <c r="G3106" s="6">
        <v>1</v>
      </c>
      <c r="H3106" s="6"/>
      <c r="I3106" s="23">
        <v>44479.5625</v>
      </c>
      <c r="J3106" s="6">
        <v>13</v>
      </c>
      <c r="K3106" s="6">
        <v>1</v>
      </c>
      <c r="L3106" s="6" t="str">
        <f>VLOOKUP(G3106,IDs!$Q$3:$R$22,2,0)</f>
        <v>New Delhi</v>
      </c>
      <c r="M3106" s="6">
        <f>VLOOKUP(E3106,IDs!$A$3:$C$161,3,0)</f>
        <v>7</v>
      </c>
      <c r="N3106" s="6" t="str">
        <f>VLOOKUP(M3106,IDs!$F$3:$G$17,2,0)</f>
        <v>Cosmetic</v>
      </c>
    </row>
    <row r="3107" spans="1:14" ht="12.75">
      <c r="A3107" s="6" t="s">
        <v>2649</v>
      </c>
      <c r="B3107" s="6">
        <v>47924</v>
      </c>
      <c r="C3107" s="6">
        <v>5</v>
      </c>
      <c r="D3107" s="6"/>
      <c r="E3107" s="6">
        <v>135</v>
      </c>
      <c r="F3107" s="6">
        <v>2</v>
      </c>
      <c r="G3107" s="6">
        <v>1</v>
      </c>
      <c r="H3107" s="6"/>
      <c r="I3107" s="23">
        <v>44479.563194444403</v>
      </c>
      <c r="J3107" s="6">
        <v>2</v>
      </c>
      <c r="K3107" s="6">
        <v>5</v>
      </c>
      <c r="L3107" s="6" t="str">
        <f>VLOOKUP(G3107,IDs!$Q$3:$R$22,2,0)</f>
        <v>New Delhi</v>
      </c>
      <c r="M3107" s="6">
        <f>VLOOKUP(E3107,IDs!$A$3:$C$161,3,0)</f>
        <v>10</v>
      </c>
      <c r="N3107" s="6" t="str">
        <f>VLOOKUP(M3107,IDs!$F$3:$G$17,2,0)</f>
        <v>Dental</v>
      </c>
    </row>
    <row r="3108" spans="1:14" ht="12.75">
      <c r="A3108" s="6" t="s">
        <v>2650</v>
      </c>
      <c r="B3108" s="6">
        <v>47925</v>
      </c>
      <c r="C3108" s="6">
        <v>1</v>
      </c>
      <c r="D3108" s="6"/>
      <c r="E3108" s="6">
        <v>14</v>
      </c>
      <c r="F3108" s="6">
        <v>13</v>
      </c>
      <c r="G3108" s="6">
        <v>1</v>
      </c>
      <c r="H3108" s="6"/>
      <c r="I3108" s="23">
        <v>44479.564583333296</v>
      </c>
      <c r="J3108" s="6">
        <v>13</v>
      </c>
      <c r="K3108" s="6">
        <v>1</v>
      </c>
      <c r="L3108" s="6" t="str">
        <f>VLOOKUP(G3108,IDs!$Q$3:$R$22,2,0)</f>
        <v>New Delhi</v>
      </c>
      <c r="M3108" s="6">
        <f>VLOOKUP(E3108,IDs!$A$3:$C$161,3,0)</f>
        <v>6</v>
      </c>
      <c r="N3108" s="6" t="str">
        <f>VLOOKUP(M3108,IDs!$F$3:$G$17,2,0)</f>
        <v>Kidney Stone</v>
      </c>
    </row>
    <row r="3109" spans="1:14" ht="12.75">
      <c r="A3109" s="6" t="s">
        <v>2651</v>
      </c>
      <c r="B3109" s="6">
        <v>47926</v>
      </c>
      <c r="C3109" s="6">
        <v>2</v>
      </c>
      <c r="D3109" s="6"/>
      <c r="E3109" s="6">
        <v>37</v>
      </c>
      <c r="F3109" s="6">
        <v>2</v>
      </c>
      <c r="G3109" s="6">
        <v>4</v>
      </c>
      <c r="H3109" s="6"/>
      <c r="I3109" s="23">
        <v>44479.565972222197</v>
      </c>
      <c r="J3109" s="6">
        <v>2</v>
      </c>
      <c r="K3109" s="6">
        <v>2</v>
      </c>
      <c r="L3109" s="6" t="str">
        <f>VLOOKUP(G3109,IDs!$Q$3:$R$22,2,0)</f>
        <v>Hyderabad</v>
      </c>
      <c r="M3109" s="6">
        <f>VLOOKUP(E3109,IDs!$A$3:$C$161,3,0)</f>
        <v>0</v>
      </c>
      <c r="N3109" s="6" t="str">
        <f>VLOOKUP(M3109,IDs!$F$3:$G$17,2,0)</f>
        <v>Not Assigned</v>
      </c>
    </row>
    <row r="3110" spans="1:14" ht="12.75">
      <c r="A3110" s="6" t="s">
        <v>2652</v>
      </c>
      <c r="B3110" s="6">
        <v>47927</v>
      </c>
      <c r="C3110" s="6">
        <v>4</v>
      </c>
      <c r="D3110" s="6"/>
      <c r="E3110" s="6">
        <v>18</v>
      </c>
      <c r="F3110" s="6">
        <v>10</v>
      </c>
      <c r="G3110" s="6">
        <v>1</v>
      </c>
      <c r="H3110" s="6"/>
      <c r="I3110" s="23">
        <v>44479.565972222197</v>
      </c>
      <c r="J3110" s="6">
        <v>10</v>
      </c>
      <c r="K3110" s="6">
        <v>4</v>
      </c>
      <c r="L3110" s="6" t="str">
        <f>VLOOKUP(G3110,IDs!$Q$3:$R$22,2,0)</f>
        <v>New Delhi</v>
      </c>
      <c r="M3110" s="6">
        <f>VLOOKUP(E3110,IDs!$A$3:$C$161,3,0)</f>
        <v>5</v>
      </c>
      <c r="N3110" s="6" t="str">
        <f>VLOOKUP(M3110,IDs!$F$3:$G$17,2,0)</f>
        <v>Vascular</v>
      </c>
    </row>
    <row r="3111" spans="1:14" ht="12.75">
      <c r="A3111" s="6" t="s">
        <v>2653</v>
      </c>
      <c r="B3111" s="6">
        <v>47928</v>
      </c>
      <c r="C3111" s="6">
        <v>1</v>
      </c>
      <c r="D3111" s="6"/>
      <c r="E3111" s="6">
        <v>20</v>
      </c>
      <c r="F3111" s="6">
        <v>2</v>
      </c>
      <c r="G3111" s="6">
        <v>3</v>
      </c>
      <c r="H3111" s="24">
        <v>44747</v>
      </c>
      <c r="I3111" s="23">
        <v>44479.568055555603</v>
      </c>
      <c r="J3111" s="6">
        <v>2</v>
      </c>
      <c r="K3111" s="6">
        <v>1</v>
      </c>
      <c r="L3111" s="6" t="str">
        <f>VLOOKUP(G3111,IDs!$Q$3:$R$22,2,0)</f>
        <v>Mumbai</v>
      </c>
      <c r="M3111" s="6">
        <f>VLOOKUP(E3111,IDs!$A$3:$C$161,3,0)</f>
        <v>1</v>
      </c>
      <c r="N3111" s="6" t="str">
        <f>VLOOKUP(M3111,IDs!$F$3:$G$17,2,0)</f>
        <v>Proctology</v>
      </c>
    </row>
    <row r="3112" spans="1:14" ht="12.75">
      <c r="A3112" s="6" t="s">
        <v>2654</v>
      </c>
      <c r="B3112" s="6">
        <v>47929</v>
      </c>
      <c r="C3112" s="6">
        <v>2</v>
      </c>
      <c r="D3112" s="6"/>
      <c r="E3112" s="6">
        <v>37</v>
      </c>
      <c r="F3112" s="6">
        <v>39</v>
      </c>
      <c r="G3112" s="6">
        <v>1</v>
      </c>
      <c r="H3112" s="6"/>
      <c r="I3112" s="23">
        <v>44479.572916666701</v>
      </c>
      <c r="J3112" s="6">
        <v>39</v>
      </c>
      <c r="K3112" s="6">
        <v>2</v>
      </c>
      <c r="L3112" s="6" t="str">
        <f>VLOOKUP(G3112,IDs!$Q$3:$R$22,2,0)</f>
        <v>New Delhi</v>
      </c>
      <c r="M3112" s="6">
        <f>VLOOKUP(E3112,IDs!$A$3:$C$161,3,0)</f>
        <v>0</v>
      </c>
      <c r="N3112" s="6" t="str">
        <f>VLOOKUP(M3112,IDs!$F$3:$G$17,2,0)</f>
        <v>Not Assigned</v>
      </c>
    </row>
    <row r="3113" spans="1:14" ht="12.75">
      <c r="A3113" s="6" t="s">
        <v>2655</v>
      </c>
      <c r="B3113" s="6">
        <v>47930</v>
      </c>
      <c r="C3113" s="6">
        <v>2</v>
      </c>
      <c r="D3113" s="6"/>
      <c r="E3113" s="6">
        <v>96</v>
      </c>
      <c r="F3113" s="6">
        <v>51</v>
      </c>
      <c r="G3113" s="6">
        <v>3</v>
      </c>
      <c r="H3113" s="6"/>
      <c r="I3113" s="23">
        <v>44479.576388888898</v>
      </c>
      <c r="J3113" s="6">
        <v>51</v>
      </c>
      <c r="K3113" s="6">
        <v>2</v>
      </c>
      <c r="L3113" s="6" t="str">
        <f>VLOOKUP(G3113,IDs!$Q$3:$R$22,2,0)</f>
        <v>Mumbai</v>
      </c>
      <c r="M3113" s="6">
        <f>VLOOKUP(E3113,IDs!$A$3:$C$161,3,0)</f>
        <v>7</v>
      </c>
      <c r="N3113" s="6" t="str">
        <f>VLOOKUP(M3113,IDs!$F$3:$G$17,2,0)</f>
        <v>Cosmetic</v>
      </c>
    </row>
    <row r="3114" spans="1:14" ht="12.75">
      <c r="A3114" s="6" t="s">
        <v>2656</v>
      </c>
      <c r="B3114" s="6">
        <v>47931</v>
      </c>
      <c r="C3114" s="6">
        <v>2</v>
      </c>
      <c r="D3114" s="6"/>
      <c r="E3114" s="6">
        <v>5</v>
      </c>
      <c r="F3114" s="6">
        <v>13</v>
      </c>
      <c r="G3114" s="6">
        <v>2</v>
      </c>
      <c r="H3114" s="6"/>
      <c r="I3114" s="23">
        <v>44479.579861111102</v>
      </c>
      <c r="J3114" s="6">
        <v>13</v>
      </c>
      <c r="K3114" s="6">
        <v>2</v>
      </c>
      <c r="L3114" s="6" t="str">
        <f>VLOOKUP(G3114,IDs!$Q$3:$R$22,2,0)</f>
        <v>Bangalore</v>
      </c>
      <c r="M3114" s="6">
        <f>VLOOKUP(E3114,IDs!$A$3:$C$161,3,0)</f>
        <v>5</v>
      </c>
      <c r="N3114" s="6" t="str">
        <f>VLOOKUP(M3114,IDs!$F$3:$G$17,2,0)</f>
        <v>Vascular</v>
      </c>
    </row>
    <row r="3115" spans="1:14" ht="12.75">
      <c r="A3115" s="6" t="s">
        <v>2657</v>
      </c>
      <c r="B3115" s="6">
        <v>47932</v>
      </c>
      <c r="C3115" s="6">
        <v>2</v>
      </c>
      <c r="D3115" s="6"/>
      <c r="E3115" s="6">
        <v>96</v>
      </c>
      <c r="F3115" s="6">
        <v>13</v>
      </c>
      <c r="G3115" s="6">
        <v>3</v>
      </c>
      <c r="H3115" s="6"/>
      <c r="I3115" s="23">
        <v>44479.583333333299</v>
      </c>
      <c r="J3115" s="6">
        <v>13</v>
      </c>
      <c r="K3115" s="6">
        <v>2</v>
      </c>
      <c r="L3115" s="6" t="str">
        <f>VLOOKUP(G3115,IDs!$Q$3:$R$22,2,0)</f>
        <v>Mumbai</v>
      </c>
      <c r="M3115" s="6">
        <f>VLOOKUP(E3115,IDs!$A$3:$C$161,3,0)</f>
        <v>7</v>
      </c>
      <c r="N3115" s="6" t="str">
        <f>VLOOKUP(M3115,IDs!$F$3:$G$17,2,0)</f>
        <v>Cosmetic</v>
      </c>
    </row>
    <row r="3116" spans="1:14" ht="12.75">
      <c r="A3116" s="6" t="s">
        <v>2658</v>
      </c>
      <c r="B3116" s="6">
        <v>47933</v>
      </c>
      <c r="C3116" s="6">
        <v>2</v>
      </c>
      <c r="D3116" s="6"/>
      <c r="E3116" s="6">
        <v>37</v>
      </c>
      <c r="F3116" s="6">
        <v>4</v>
      </c>
      <c r="G3116" s="6">
        <v>3</v>
      </c>
      <c r="H3116" s="24">
        <v>44726</v>
      </c>
      <c r="I3116" s="23">
        <v>44479.586805555598</v>
      </c>
      <c r="J3116" s="6">
        <v>4</v>
      </c>
      <c r="K3116" s="6">
        <v>2</v>
      </c>
      <c r="L3116" s="6" t="str">
        <f>VLOOKUP(G3116,IDs!$Q$3:$R$22,2,0)</f>
        <v>Mumbai</v>
      </c>
      <c r="M3116" s="6">
        <f>VLOOKUP(E3116,IDs!$A$3:$C$161,3,0)</f>
        <v>0</v>
      </c>
      <c r="N3116" s="6" t="str">
        <f>VLOOKUP(M3116,IDs!$F$3:$G$17,2,0)</f>
        <v>Not Assigned</v>
      </c>
    </row>
    <row r="3117" spans="1:14" ht="12.75">
      <c r="A3117" s="6" t="s">
        <v>2659</v>
      </c>
      <c r="B3117" s="6">
        <v>47934</v>
      </c>
      <c r="C3117" s="6">
        <v>5</v>
      </c>
      <c r="D3117" s="6"/>
      <c r="E3117" s="6">
        <v>135</v>
      </c>
      <c r="F3117" s="6">
        <v>2</v>
      </c>
      <c r="G3117" s="6">
        <v>1</v>
      </c>
      <c r="H3117" s="6"/>
      <c r="I3117" s="23">
        <v>44479.589583333298</v>
      </c>
      <c r="J3117" s="6">
        <v>2</v>
      </c>
      <c r="K3117" s="6">
        <v>5</v>
      </c>
      <c r="L3117" s="6" t="str">
        <f>VLOOKUP(G3117,IDs!$Q$3:$R$22,2,0)</f>
        <v>New Delhi</v>
      </c>
      <c r="M3117" s="6">
        <f>VLOOKUP(E3117,IDs!$A$3:$C$161,3,0)</f>
        <v>10</v>
      </c>
      <c r="N3117" s="6" t="str">
        <f>VLOOKUP(M3117,IDs!$F$3:$G$17,2,0)</f>
        <v>Dental</v>
      </c>
    </row>
    <row r="3118" spans="1:14" ht="12.75">
      <c r="A3118" s="6" t="s">
        <v>2660</v>
      </c>
      <c r="B3118" s="6">
        <v>47935</v>
      </c>
      <c r="C3118" s="6">
        <v>1</v>
      </c>
      <c r="D3118" s="6"/>
      <c r="E3118" s="6">
        <v>2</v>
      </c>
      <c r="F3118" s="6">
        <v>13</v>
      </c>
      <c r="G3118" s="6">
        <v>1</v>
      </c>
      <c r="H3118" s="6"/>
      <c r="I3118" s="23">
        <v>44479.595138888901</v>
      </c>
      <c r="J3118" s="6">
        <v>13</v>
      </c>
      <c r="K3118" s="6">
        <v>1</v>
      </c>
      <c r="L3118" s="6" t="str">
        <f>VLOOKUP(G3118,IDs!$Q$3:$R$22,2,0)</f>
        <v>New Delhi</v>
      </c>
      <c r="M3118" s="6">
        <f>VLOOKUP(E3118,IDs!$A$3:$C$161,3,0)</f>
        <v>1</v>
      </c>
      <c r="N3118" s="6" t="str">
        <f>VLOOKUP(M3118,IDs!$F$3:$G$17,2,0)</f>
        <v>Proctology</v>
      </c>
    </row>
    <row r="3119" spans="1:14" ht="12.75">
      <c r="A3119" s="6" t="s">
        <v>2661</v>
      </c>
      <c r="B3119" s="6">
        <v>47936</v>
      </c>
      <c r="C3119" s="6">
        <v>1</v>
      </c>
      <c r="D3119" s="6"/>
      <c r="E3119" s="6">
        <v>21</v>
      </c>
      <c r="F3119" s="6">
        <v>39</v>
      </c>
      <c r="G3119" s="6">
        <v>3</v>
      </c>
      <c r="H3119" s="6"/>
      <c r="I3119" s="23">
        <v>44479.596527777801</v>
      </c>
      <c r="J3119" s="6">
        <v>39</v>
      </c>
      <c r="K3119" s="6">
        <v>1</v>
      </c>
      <c r="L3119" s="6" t="str">
        <f>VLOOKUP(G3119,IDs!$Q$3:$R$22,2,0)</f>
        <v>Mumbai</v>
      </c>
      <c r="M3119" s="6">
        <f>VLOOKUP(E3119,IDs!$A$3:$C$161,3,0)</f>
        <v>1</v>
      </c>
      <c r="N3119" s="6" t="str">
        <f>VLOOKUP(M3119,IDs!$F$3:$G$17,2,0)</f>
        <v>Proctology</v>
      </c>
    </row>
    <row r="3120" spans="1:14" ht="12.75">
      <c r="A3120" s="6" t="s">
        <v>2662</v>
      </c>
      <c r="B3120" s="6">
        <v>47937</v>
      </c>
      <c r="C3120" s="6">
        <v>2</v>
      </c>
      <c r="D3120" s="6"/>
      <c r="E3120" s="6">
        <v>37</v>
      </c>
      <c r="F3120" s="6">
        <v>2</v>
      </c>
      <c r="G3120" s="6">
        <v>2</v>
      </c>
      <c r="H3120" s="6"/>
      <c r="I3120" s="23">
        <v>44479.597222222197</v>
      </c>
      <c r="J3120" s="6">
        <v>2</v>
      </c>
      <c r="K3120" s="6">
        <v>2</v>
      </c>
      <c r="L3120" s="6" t="str">
        <f>VLOOKUP(G3120,IDs!$Q$3:$R$22,2,0)</f>
        <v>Bangalore</v>
      </c>
      <c r="M3120" s="6">
        <f>VLOOKUP(E3120,IDs!$A$3:$C$161,3,0)</f>
        <v>0</v>
      </c>
      <c r="N3120" s="6" t="str">
        <f>VLOOKUP(M3120,IDs!$F$3:$G$17,2,0)</f>
        <v>Not Assigned</v>
      </c>
    </row>
    <row r="3121" spans="1:14" ht="12.75">
      <c r="A3121" s="6" t="s">
        <v>2663</v>
      </c>
      <c r="B3121" s="6">
        <v>47938</v>
      </c>
      <c r="C3121" s="6">
        <v>1</v>
      </c>
      <c r="D3121" s="6"/>
      <c r="E3121" s="6">
        <v>19</v>
      </c>
      <c r="F3121" s="6">
        <v>13</v>
      </c>
      <c r="G3121" s="6">
        <v>3</v>
      </c>
      <c r="H3121" s="24">
        <v>44746</v>
      </c>
      <c r="I3121" s="23">
        <v>44479.599305555603</v>
      </c>
      <c r="J3121" s="6">
        <v>13</v>
      </c>
      <c r="K3121" s="6">
        <v>1</v>
      </c>
      <c r="L3121" s="6" t="str">
        <f>VLOOKUP(G3121,IDs!$Q$3:$R$22,2,0)</f>
        <v>Mumbai</v>
      </c>
      <c r="M3121" s="6">
        <f>VLOOKUP(E3121,IDs!$A$3:$C$161,3,0)</f>
        <v>1</v>
      </c>
      <c r="N3121" s="6" t="str">
        <f>VLOOKUP(M3121,IDs!$F$3:$G$17,2,0)</f>
        <v>Proctology</v>
      </c>
    </row>
    <row r="3122" spans="1:14" ht="12.75">
      <c r="A3122" s="6" t="s">
        <v>2664</v>
      </c>
      <c r="B3122" s="6">
        <v>47939</v>
      </c>
      <c r="C3122" s="6">
        <v>5</v>
      </c>
      <c r="D3122" s="6"/>
      <c r="E3122" s="6">
        <v>2</v>
      </c>
      <c r="F3122" s="6">
        <v>2</v>
      </c>
      <c r="G3122" s="6">
        <v>1</v>
      </c>
      <c r="H3122" s="6"/>
      <c r="I3122" s="23">
        <v>44479.6</v>
      </c>
      <c r="J3122" s="6">
        <v>2</v>
      </c>
      <c r="K3122" s="6">
        <v>5</v>
      </c>
      <c r="L3122" s="6" t="str">
        <f>VLOOKUP(G3122,IDs!$Q$3:$R$22,2,0)</f>
        <v>New Delhi</v>
      </c>
      <c r="M3122" s="6">
        <f>VLOOKUP(E3122,IDs!$A$3:$C$161,3,0)</f>
        <v>1</v>
      </c>
      <c r="N3122" s="6" t="str">
        <f>VLOOKUP(M3122,IDs!$F$3:$G$17,2,0)</f>
        <v>Proctology</v>
      </c>
    </row>
    <row r="3123" spans="1:14" ht="12.75">
      <c r="A3123" s="6" t="s">
        <v>2665</v>
      </c>
      <c r="B3123" s="6">
        <v>47940</v>
      </c>
      <c r="C3123" s="6">
        <v>5</v>
      </c>
      <c r="D3123" s="6"/>
      <c r="E3123" s="6">
        <v>17</v>
      </c>
      <c r="F3123" s="6">
        <v>2</v>
      </c>
      <c r="G3123" s="6">
        <v>2</v>
      </c>
      <c r="H3123" s="6"/>
      <c r="I3123" s="23">
        <v>44479.603472222203</v>
      </c>
      <c r="J3123" s="6">
        <v>2</v>
      </c>
      <c r="K3123" s="6">
        <v>5</v>
      </c>
      <c r="L3123" s="6" t="str">
        <f>VLOOKUP(G3123,IDs!$Q$3:$R$22,2,0)</f>
        <v>Bangalore</v>
      </c>
      <c r="M3123" s="6">
        <f>VLOOKUP(E3123,IDs!$A$3:$C$161,3,0)</f>
        <v>7</v>
      </c>
      <c r="N3123" s="6" t="str">
        <f>VLOOKUP(M3123,IDs!$F$3:$G$17,2,0)</f>
        <v>Cosmetic</v>
      </c>
    </row>
    <row r="3124" spans="1:14" ht="12.75">
      <c r="A3124" s="6" t="s">
        <v>2666</v>
      </c>
      <c r="B3124" s="6">
        <v>47941</v>
      </c>
      <c r="C3124" s="6">
        <v>1</v>
      </c>
      <c r="D3124" s="6"/>
      <c r="E3124" s="6">
        <v>135</v>
      </c>
      <c r="F3124" s="6">
        <v>2</v>
      </c>
      <c r="G3124" s="6">
        <v>1</v>
      </c>
      <c r="H3124" s="6"/>
      <c r="I3124" s="23">
        <v>44479.606249999997</v>
      </c>
      <c r="J3124" s="6">
        <v>2</v>
      </c>
      <c r="K3124" s="6">
        <v>1</v>
      </c>
      <c r="L3124" s="6" t="str">
        <f>VLOOKUP(G3124,IDs!$Q$3:$R$22,2,0)</f>
        <v>New Delhi</v>
      </c>
      <c r="M3124" s="6">
        <f>VLOOKUP(E3124,IDs!$A$3:$C$161,3,0)</f>
        <v>10</v>
      </c>
      <c r="N3124" s="6" t="str">
        <f>VLOOKUP(M3124,IDs!$F$3:$G$17,2,0)</f>
        <v>Dental</v>
      </c>
    </row>
    <row r="3125" spans="1:14" ht="12.75">
      <c r="A3125" s="6" t="s">
        <v>2667</v>
      </c>
      <c r="B3125" s="6">
        <v>47942</v>
      </c>
      <c r="C3125" s="6">
        <v>1</v>
      </c>
      <c r="D3125" s="6" t="s">
        <v>49</v>
      </c>
      <c r="E3125" s="6">
        <v>2</v>
      </c>
      <c r="F3125" s="6">
        <v>13</v>
      </c>
      <c r="G3125" s="6">
        <v>1</v>
      </c>
      <c r="H3125" s="6"/>
      <c r="I3125" s="23">
        <v>44479.606249999997</v>
      </c>
      <c r="J3125" s="6">
        <v>13</v>
      </c>
      <c r="K3125" s="6">
        <v>1</v>
      </c>
      <c r="L3125" s="6" t="str">
        <f>VLOOKUP(G3125,IDs!$Q$3:$R$22,2,0)</f>
        <v>New Delhi</v>
      </c>
      <c r="M3125" s="6">
        <f>VLOOKUP(E3125,IDs!$A$3:$C$161,3,0)</f>
        <v>1</v>
      </c>
      <c r="N3125" s="6" t="str">
        <f>VLOOKUP(M3125,IDs!$F$3:$G$17,2,0)</f>
        <v>Proctology</v>
      </c>
    </row>
    <row r="3126" spans="1:14" ht="12.75">
      <c r="A3126" s="6" t="s">
        <v>2668</v>
      </c>
      <c r="B3126" s="6">
        <v>47943</v>
      </c>
      <c r="C3126" s="6">
        <v>5</v>
      </c>
      <c r="D3126" s="6" t="s">
        <v>49</v>
      </c>
      <c r="E3126" s="6">
        <v>2</v>
      </c>
      <c r="F3126" s="6">
        <v>39</v>
      </c>
      <c r="G3126" s="6">
        <v>1</v>
      </c>
      <c r="H3126" s="6"/>
      <c r="I3126" s="23">
        <v>44479.607638888898</v>
      </c>
      <c r="J3126" s="6">
        <v>39</v>
      </c>
      <c r="K3126" s="6">
        <v>5</v>
      </c>
      <c r="L3126" s="6" t="str">
        <f>VLOOKUP(G3126,IDs!$Q$3:$R$22,2,0)</f>
        <v>New Delhi</v>
      </c>
      <c r="M3126" s="6">
        <f>VLOOKUP(E3126,IDs!$A$3:$C$161,3,0)</f>
        <v>1</v>
      </c>
      <c r="N3126" s="6" t="str">
        <f>VLOOKUP(M3126,IDs!$F$3:$G$17,2,0)</f>
        <v>Proctology</v>
      </c>
    </row>
    <row r="3127" spans="1:14" ht="12.75">
      <c r="A3127" s="6" t="s">
        <v>2669</v>
      </c>
      <c r="B3127" s="6">
        <v>47944</v>
      </c>
      <c r="C3127" s="6">
        <v>5</v>
      </c>
      <c r="D3127" s="6" t="s">
        <v>49</v>
      </c>
      <c r="E3127" s="6">
        <v>135</v>
      </c>
      <c r="F3127" s="6">
        <v>2</v>
      </c>
      <c r="G3127" s="6">
        <v>1</v>
      </c>
      <c r="H3127" s="6"/>
      <c r="I3127" s="23">
        <v>44479.610416666699</v>
      </c>
      <c r="J3127" s="6">
        <v>2</v>
      </c>
      <c r="K3127" s="6">
        <v>5</v>
      </c>
      <c r="L3127" s="6" t="str">
        <f>VLOOKUP(G3127,IDs!$Q$3:$R$22,2,0)</f>
        <v>New Delhi</v>
      </c>
      <c r="M3127" s="6">
        <f>VLOOKUP(E3127,IDs!$A$3:$C$161,3,0)</f>
        <v>10</v>
      </c>
      <c r="N3127" s="6" t="str">
        <f>VLOOKUP(M3127,IDs!$F$3:$G$17,2,0)</f>
        <v>Dental</v>
      </c>
    </row>
    <row r="3128" spans="1:14" ht="12.75">
      <c r="A3128" s="6" t="s">
        <v>2670</v>
      </c>
      <c r="B3128" s="6">
        <v>47945</v>
      </c>
      <c r="C3128" s="6">
        <v>2</v>
      </c>
      <c r="D3128" s="6"/>
      <c r="E3128" s="6">
        <v>15</v>
      </c>
      <c r="F3128" s="6">
        <v>2</v>
      </c>
      <c r="G3128" s="6">
        <v>4</v>
      </c>
      <c r="H3128" s="6"/>
      <c r="I3128" s="23">
        <v>44479.614583333299</v>
      </c>
      <c r="J3128" s="6">
        <v>2</v>
      </c>
      <c r="K3128" s="6">
        <v>2</v>
      </c>
      <c r="L3128" s="6" t="str">
        <f>VLOOKUP(G3128,IDs!$Q$3:$R$22,2,0)</f>
        <v>Hyderabad</v>
      </c>
      <c r="M3128" s="6">
        <f>VLOOKUP(E3128,IDs!$A$3:$C$161,3,0)</f>
        <v>3</v>
      </c>
      <c r="N3128" s="6" t="str">
        <f>VLOOKUP(M3128,IDs!$F$3:$G$17,2,0)</f>
        <v>Laproscopy</v>
      </c>
    </row>
    <row r="3129" spans="1:14" ht="12.75">
      <c r="A3129" s="6" t="s">
        <v>2671</v>
      </c>
      <c r="B3129" s="6">
        <v>47946</v>
      </c>
      <c r="C3129" s="6">
        <v>2</v>
      </c>
      <c r="D3129" s="6"/>
      <c r="E3129" s="6">
        <v>14</v>
      </c>
      <c r="F3129" s="6">
        <v>52</v>
      </c>
      <c r="G3129" s="6">
        <v>1</v>
      </c>
      <c r="H3129" s="6"/>
      <c r="I3129" s="23">
        <v>44479.614583333299</v>
      </c>
      <c r="J3129" s="6">
        <v>52</v>
      </c>
      <c r="K3129" s="6">
        <v>2</v>
      </c>
      <c r="L3129" s="6" t="str">
        <f>VLOOKUP(G3129,IDs!$Q$3:$R$22,2,0)</f>
        <v>New Delhi</v>
      </c>
      <c r="M3129" s="6">
        <f>VLOOKUP(E3129,IDs!$A$3:$C$161,3,0)</f>
        <v>6</v>
      </c>
      <c r="N3129" s="6" t="str">
        <f>VLOOKUP(M3129,IDs!$F$3:$G$17,2,0)</f>
        <v>Kidney Stone</v>
      </c>
    </row>
    <row r="3130" spans="1:14" ht="12.75">
      <c r="A3130" s="6" t="s">
        <v>2672</v>
      </c>
      <c r="B3130" s="6">
        <v>47947</v>
      </c>
      <c r="C3130" s="6">
        <v>2</v>
      </c>
      <c r="D3130" s="6"/>
      <c r="E3130" s="6">
        <v>37</v>
      </c>
      <c r="F3130" s="6">
        <v>2</v>
      </c>
      <c r="G3130" s="6">
        <v>3</v>
      </c>
      <c r="H3130" s="6"/>
      <c r="I3130" s="23">
        <v>44479.621527777803</v>
      </c>
      <c r="J3130" s="6">
        <v>2</v>
      </c>
      <c r="K3130" s="6">
        <v>2</v>
      </c>
      <c r="L3130" s="6" t="str">
        <f>VLOOKUP(G3130,IDs!$Q$3:$R$22,2,0)</f>
        <v>Mumbai</v>
      </c>
      <c r="M3130" s="6">
        <f>VLOOKUP(E3130,IDs!$A$3:$C$161,3,0)</f>
        <v>0</v>
      </c>
      <c r="N3130" s="6" t="str">
        <f>VLOOKUP(M3130,IDs!$F$3:$G$17,2,0)</f>
        <v>Not Assigned</v>
      </c>
    </row>
    <row r="3131" spans="1:14" ht="12.75">
      <c r="A3131" s="6" t="s">
        <v>2573</v>
      </c>
      <c r="B3131" s="6">
        <v>47948</v>
      </c>
      <c r="C3131" s="6">
        <v>2</v>
      </c>
      <c r="D3131" s="6" t="s">
        <v>54</v>
      </c>
      <c r="E3131" s="6">
        <v>24</v>
      </c>
      <c r="F3131" s="6">
        <v>34</v>
      </c>
      <c r="G3131" s="6">
        <v>1</v>
      </c>
      <c r="H3131" s="23">
        <v>44482</v>
      </c>
      <c r="I3131" s="23">
        <v>44479.621527777803</v>
      </c>
      <c r="J3131" s="6">
        <v>34</v>
      </c>
      <c r="K3131" s="6">
        <v>2</v>
      </c>
      <c r="L3131" s="6" t="str">
        <f>VLOOKUP(G3131,IDs!$Q$3:$R$22,2,0)</f>
        <v>New Delhi</v>
      </c>
      <c r="M3131" s="6">
        <f>VLOOKUP(E3131,IDs!$A$3:$C$161,3,0)</f>
        <v>1</v>
      </c>
      <c r="N3131" s="6" t="str">
        <f>VLOOKUP(M3131,IDs!$F$3:$G$17,2,0)</f>
        <v>Proctology</v>
      </c>
    </row>
    <row r="3132" spans="1:14" ht="12.75">
      <c r="A3132" s="6" t="s">
        <v>2673</v>
      </c>
      <c r="B3132" s="6">
        <v>47949</v>
      </c>
      <c r="C3132" s="6">
        <v>1</v>
      </c>
      <c r="D3132" s="6"/>
      <c r="E3132" s="6">
        <v>18</v>
      </c>
      <c r="F3132" s="6">
        <v>39</v>
      </c>
      <c r="G3132" s="6">
        <v>2</v>
      </c>
      <c r="H3132" s="23">
        <v>44541</v>
      </c>
      <c r="I3132" s="23">
        <v>44479.622222222199</v>
      </c>
      <c r="J3132" s="6">
        <v>39</v>
      </c>
      <c r="K3132" s="6">
        <v>1</v>
      </c>
      <c r="L3132" s="6" t="str">
        <f>VLOOKUP(G3132,IDs!$Q$3:$R$22,2,0)</f>
        <v>Bangalore</v>
      </c>
      <c r="M3132" s="6">
        <f>VLOOKUP(E3132,IDs!$A$3:$C$161,3,0)</f>
        <v>5</v>
      </c>
      <c r="N3132" s="6" t="str">
        <f>VLOOKUP(M3132,IDs!$F$3:$G$17,2,0)</f>
        <v>Vascular</v>
      </c>
    </row>
    <row r="3133" spans="1:14" ht="12.75">
      <c r="A3133" s="6" t="s">
        <v>2674</v>
      </c>
      <c r="B3133" s="6">
        <v>47950</v>
      </c>
      <c r="C3133" s="6">
        <v>1</v>
      </c>
      <c r="D3133" s="6"/>
      <c r="E3133" s="6">
        <v>18</v>
      </c>
      <c r="F3133" s="6">
        <v>13</v>
      </c>
      <c r="G3133" s="6">
        <v>1</v>
      </c>
      <c r="H3133" s="6"/>
      <c r="I3133" s="23">
        <v>44479.623611111099</v>
      </c>
      <c r="J3133" s="6">
        <v>13</v>
      </c>
      <c r="K3133" s="6">
        <v>1</v>
      </c>
      <c r="L3133" s="6" t="str">
        <f>VLOOKUP(G3133,IDs!$Q$3:$R$22,2,0)</f>
        <v>New Delhi</v>
      </c>
      <c r="M3133" s="6">
        <f>VLOOKUP(E3133,IDs!$A$3:$C$161,3,0)</f>
        <v>5</v>
      </c>
      <c r="N3133" s="6" t="str">
        <f>VLOOKUP(M3133,IDs!$F$3:$G$17,2,0)</f>
        <v>Vascular</v>
      </c>
    </row>
    <row r="3134" spans="1:14" ht="12.75">
      <c r="A3134" s="6" t="s">
        <v>2675</v>
      </c>
      <c r="B3134" s="6">
        <v>47951</v>
      </c>
      <c r="C3134" s="6">
        <v>1</v>
      </c>
      <c r="D3134" s="6"/>
      <c r="E3134" s="6">
        <v>17</v>
      </c>
      <c r="F3134" s="6">
        <v>13</v>
      </c>
      <c r="G3134" s="6">
        <v>1</v>
      </c>
      <c r="H3134" s="24">
        <v>44538</v>
      </c>
      <c r="I3134" s="23">
        <v>44479.624305555597</v>
      </c>
      <c r="J3134" s="6">
        <v>13</v>
      </c>
      <c r="K3134" s="6">
        <v>1</v>
      </c>
      <c r="L3134" s="6" t="str">
        <f>VLOOKUP(G3134,IDs!$Q$3:$R$22,2,0)</f>
        <v>New Delhi</v>
      </c>
      <c r="M3134" s="6">
        <f>VLOOKUP(E3134,IDs!$A$3:$C$161,3,0)</f>
        <v>7</v>
      </c>
      <c r="N3134" s="6" t="str">
        <f>VLOOKUP(M3134,IDs!$F$3:$G$17,2,0)</f>
        <v>Cosmetic</v>
      </c>
    </row>
    <row r="3135" spans="1:14" ht="12.75">
      <c r="A3135" s="6" t="s">
        <v>2674</v>
      </c>
      <c r="B3135" s="6">
        <v>47952</v>
      </c>
      <c r="C3135" s="6">
        <v>2</v>
      </c>
      <c r="D3135" s="6"/>
      <c r="E3135" s="6">
        <v>37</v>
      </c>
      <c r="F3135" s="6">
        <v>2</v>
      </c>
      <c r="G3135" s="6">
        <v>1</v>
      </c>
      <c r="H3135" s="23">
        <v>44481</v>
      </c>
      <c r="I3135" s="23">
        <v>44479.625</v>
      </c>
      <c r="J3135" s="6">
        <v>2</v>
      </c>
      <c r="K3135" s="6">
        <v>2</v>
      </c>
      <c r="L3135" s="6" t="str">
        <f>VLOOKUP(G3135,IDs!$Q$3:$R$22,2,0)</f>
        <v>New Delhi</v>
      </c>
      <c r="M3135" s="6">
        <f>VLOOKUP(E3135,IDs!$A$3:$C$161,3,0)</f>
        <v>0</v>
      </c>
      <c r="N3135" s="6" t="str">
        <f>VLOOKUP(M3135,IDs!$F$3:$G$17,2,0)</f>
        <v>Not Assigned</v>
      </c>
    </row>
    <row r="3136" spans="1:14" ht="12.75">
      <c r="A3136" s="6" t="s">
        <v>2636</v>
      </c>
      <c r="B3136" s="6">
        <v>47953</v>
      </c>
      <c r="C3136" s="6">
        <v>2</v>
      </c>
      <c r="D3136" s="6"/>
      <c r="E3136" s="6">
        <v>37</v>
      </c>
      <c r="F3136" s="6">
        <v>2</v>
      </c>
      <c r="G3136" s="6">
        <v>2</v>
      </c>
      <c r="H3136" s="6"/>
      <c r="I3136" s="23">
        <v>44479.625</v>
      </c>
      <c r="J3136" s="6">
        <v>2</v>
      </c>
      <c r="K3136" s="6">
        <v>2</v>
      </c>
      <c r="L3136" s="6" t="str">
        <f>VLOOKUP(G3136,IDs!$Q$3:$R$22,2,0)</f>
        <v>Bangalore</v>
      </c>
      <c r="M3136" s="6">
        <f>VLOOKUP(E3136,IDs!$A$3:$C$161,3,0)</f>
        <v>0</v>
      </c>
      <c r="N3136" s="6" t="str">
        <f>VLOOKUP(M3136,IDs!$F$3:$G$17,2,0)</f>
        <v>Not Assigned</v>
      </c>
    </row>
    <row r="3137" spans="1:14" ht="12.75">
      <c r="A3137" s="6" t="s">
        <v>1016</v>
      </c>
      <c r="B3137" s="6">
        <v>47954</v>
      </c>
      <c r="C3137" s="6">
        <v>1</v>
      </c>
      <c r="D3137" s="6"/>
      <c r="E3137" s="6">
        <v>20</v>
      </c>
      <c r="F3137" s="6">
        <v>2</v>
      </c>
      <c r="G3137" s="6">
        <v>3</v>
      </c>
      <c r="H3137" s="6"/>
      <c r="I3137" s="23">
        <v>44479.627083333296</v>
      </c>
      <c r="J3137" s="6">
        <v>2</v>
      </c>
      <c r="K3137" s="6">
        <v>1</v>
      </c>
      <c r="L3137" s="6" t="str">
        <f>VLOOKUP(G3137,IDs!$Q$3:$R$22,2,0)</f>
        <v>Mumbai</v>
      </c>
      <c r="M3137" s="6">
        <f>VLOOKUP(E3137,IDs!$A$3:$C$161,3,0)</f>
        <v>1</v>
      </c>
      <c r="N3137" s="6" t="str">
        <f>VLOOKUP(M3137,IDs!$F$3:$G$17,2,0)</f>
        <v>Proctology</v>
      </c>
    </row>
    <row r="3138" spans="1:14" ht="12.75">
      <c r="A3138" s="6" t="s">
        <v>2676</v>
      </c>
      <c r="B3138" s="6">
        <v>47955</v>
      </c>
      <c r="C3138" s="6">
        <v>2</v>
      </c>
      <c r="D3138" s="6"/>
      <c r="E3138" s="6">
        <v>20</v>
      </c>
      <c r="F3138" s="6">
        <v>13</v>
      </c>
      <c r="G3138" s="6">
        <v>8</v>
      </c>
      <c r="H3138" s="6"/>
      <c r="I3138" s="23">
        <v>44479.628472222197</v>
      </c>
      <c r="J3138" s="6">
        <v>13</v>
      </c>
      <c r="K3138" s="6">
        <v>2</v>
      </c>
      <c r="L3138" s="6" t="str">
        <f>VLOOKUP(G3138,IDs!$Q$3:$R$22,2,0)</f>
        <v xml:space="preserve">Tertiary </v>
      </c>
      <c r="M3138" s="6">
        <f>VLOOKUP(E3138,IDs!$A$3:$C$161,3,0)</f>
        <v>1</v>
      </c>
      <c r="N3138" s="6" t="str">
        <f>VLOOKUP(M3138,IDs!$F$3:$G$17,2,0)</f>
        <v>Proctology</v>
      </c>
    </row>
    <row r="3139" spans="1:14" ht="12.75">
      <c r="A3139" s="6" t="s">
        <v>2677</v>
      </c>
      <c r="B3139" s="6">
        <v>47956</v>
      </c>
      <c r="C3139" s="6">
        <v>1</v>
      </c>
      <c r="D3139" s="6"/>
      <c r="E3139" s="6">
        <v>16</v>
      </c>
      <c r="F3139" s="6">
        <v>65</v>
      </c>
      <c r="G3139" s="6">
        <v>8</v>
      </c>
      <c r="H3139" s="23">
        <v>44492</v>
      </c>
      <c r="I3139" s="23">
        <v>44479.629166666702</v>
      </c>
      <c r="J3139" s="6">
        <v>65</v>
      </c>
      <c r="K3139" s="6">
        <v>1</v>
      </c>
      <c r="L3139" s="6" t="str">
        <f>VLOOKUP(G3139,IDs!$Q$3:$R$22,2,0)</f>
        <v xml:space="preserve">Tertiary </v>
      </c>
      <c r="M3139" s="6">
        <f>VLOOKUP(E3139,IDs!$A$3:$C$161,3,0)</f>
        <v>3</v>
      </c>
      <c r="N3139" s="6" t="str">
        <f>VLOOKUP(M3139,IDs!$F$3:$G$17,2,0)</f>
        <v>Laproscopy</v>
      </c>
    </row>
    <row r="3140" spans="1:14" ht="12.75">
      <c r="A3140" s="6" t="s">
        <v>2678</v>
      </c>
      <c r="B3140" s="6">
        <v>47957</v>
      </c>
      <c r="C3140" s="6">
        <v>2</v>
      </c>
      <c r="D3140" s="6"/>
      <c r="E3140" s="6">
        <v>37</v>
      </c>
      <c r="F3140" s="6">
        <v>2</v>
      </c>
      <c r="G3140" s="6">
        <v>1</v>
      </c>
      <c r="H3140" s="6"/>
      <c r="I3140" s="23">
        <v>44479.631944444402</v>
      </c>
      <c r="J3140" s="6">
        <v>2</v>
      </c>
      <c r="K3140" s="6">
        <v>2</v>
      </c>
      <c r="L3140" s="6" t="str">
        <f>VLOOKUP(G3140,IDs!$Q$3:$R$22,2,0)</f>
        <v>New Delhi</v>
      </c>
      <c r="M3140" s="6">
        <f>VLOOKUP(E3140,IDs!$A$3:$C$161,3,0)</f>
        <v>0</v>
      </c>
      <c r="N3140" s="6" t="str">
        <f>VLOOKUP(M3140,IDs!$F$3:$G$17,2,0)</f>
        <v>Not Assigned</v>
      </c>
    </row>
    <row r="3141" spans="1:14" ht="12.75">
      <c r="A3141" s="6" t="s">
        <v>2679</v>
      </c>
      <c r="B3141" s="6">
        <v>47958</v>
      </c>
      <c r="C3141" s="6">
        <v>1</v>
      </c>
      <c r="D3141" s="6"/>
      <c r="E3141" s="6">
        <v>18</v>
      </c>
      <c r="F3141" s="6">
        <v>2</v>
      </c>
      <c r="G3141" s="6">
        <v>1</v>
      </c>
      <c r="H3141" s="6"/>
      <c r="I3141" s="23">
        <v>44479.634722222203</v>
      </c>
      <c r="J3141" s="6">
        <v>2</v>
      </c>
      <c r="K3141" s="6">
        <v>1</v>
      </c>
      <c r="L3141" s="6" t="str">
        <f>VLOOKUP(G3141,IDs!$Q$3:$R$22,2,0)</f>
        <v>New Delhi</v>
      </c>
      <c r="M3141" s="6">
        <f>VLOOKUP(E3141,IDs!$A$3:$C$161,3,0)</f>
        <v>5</v>
      </c>
      <c r="N3141" s="6" t="str">
        <f>VLOOKUP(M3141,IDs!$F$3:$G$17,2,0)</f>
        <v>Vascular</v>
      </c>
    </row>
    <row r="3142" spans="1:14" ht="12.75">
      <c r="A3142" s="6" t="s">
        <v>2680</v>
      </c>
      <c r="B3142" s="6">
        <v>47959</v>
      </c>
      <c r="C3142" s="6">
        <v>2</v>
      </c>
      <c r="D3142" s="6"/>
      <c r="E3142" s="6">
        <v>18</v>
      </c>
      <c r="F3142" s="6">
        <v>13</v>
      </c>
      <c r="G3142" s="6">
        <v>2</v>
      </c>
      <c r="H3142" s="23">
        <v>44482</v>
      </c>
      <c r="I3142" s="23">
        <v>44479.635416666701</v>
      </c>
      <c r="J3142" s="6">
        <v>13</v>
      </c>
      <c r="K3142" s="6">
        <v>2</v>
      </c>
      <c r="L3142" s="6" t="str">
        <f>VLOOKUP(G3142,IDs!$Q$3:$R$22,2,0)</f>
        <v>Bangalore</v>
      </c>
      <c r="M3142" s="6">
        <f>VLOOKUP(E3142,IDs!$A$3:$C$161,3,0)</f>
        <v>5</v>
      </c>
      <c r="N3142" s="6" t="str">
        <f>VLOOKUP(M3142,IDs!$F$3:$G$17,2,0)</f>
        <v>Vascular</v>
      </c>
    </row>
    <row r="3143" spans="1:14" ht="12.75">
      <c r="A3143" s="6" t="s">
        <v>2681</v>
      </c>
      <c r="B3143" s="6">
        <v>47960</v>
      </c>
      <c r="C3143" s="6">
        <v>1</v>
      </c>
      <c r="D3143" s="6"/>
      <c r="E3143" s="6">
        <v>2</v>
      </c>
      <c r="F3143" s="6">
        <v>13</v>
      </c>
      <c r="G3143" s="6">
        <v>4</v>
      </c>
      <c r="H3143" s="23">
        <v>44498</v>
      </c>
      <c r="I3143" s="23">
        <v>44479.635416666701</v>
      </c>
      <c r="J3143" s="6">
        <v>13</v>
      </c>
      <c r="K3143" s="6">
        <v>1</v>
      </c>
      <c r="L3143" s="6" t="str">
        <f>VLOOKUP(G3143,IDs!$Q$3:$R$22,2,0)</f>
        <v>Hyderabad</v>
      </c>
      <c r="M3143" s="6">
        <f>VLOOKUP(E3143,IDs!$A$3:$C$161,3,0)</f>
        <v>1</v>
      </c>
      <c r="N3143" s="6" t="str">
        <f>VLOOKUP(M3143,IDs!$F$3:$G$17,2,0)</f>
        <v>Proctology</v>
      </c>
    </row>
    <row r="3144" spans="1:14" ht="12.75">
      <c r="A3144" s="6" t="s">
        <v>2682</v>
      </c>
      <c r="B3144" s="6">
        <v>47961</v>
      </c>
      <c r="C3144" s="6">
        <v>2</v>
      </c>
      <c r="D3144" s="6"/>
      <c r="E3144" s="6">
        <v>37</v>
      </c>
      <c r="F3144" s="6">
        <v>2</v>
      </c>
      <c r="G3144" s="6">
        <v>3</v>
      </c>
      <c r="H3144" s="6"/>
      <c r="I3144" s="23">
        <v>44479.642361111102</v>
      </c>
      <c r="J3144" s="6">
        <v>2</v>
      </c>
      <c r="K3144" s="6">
        <v>2</v>
      </c>
      <c r="L3144" s="6" t="str">
        <f>VLOOKUP(G3144,IDs!$Q$3:$R$22,2,0)</f>
        <v>Mumbai</v>
      </c>
      <c r="M3144" s="6">
        <f>VLOOKUP(E3144,IDs!$A$3:$C$161,3,0)</f>
        <v>0</v>
      </c>
      <c r="N3144" s="6" t="str">
        <f>VLOOKUP(M3144,IDs!$F$3:$G$17,2,0)</f>
        <v>Not Assigned</v>
      </c>
    </row>
    <row r="3145" spans="1:14" ht="12.75">
      <c r="A3145" s="6" t="s">
        <v>2683</v>
      </c>
      <c r="B3145" s="6">
        <v>47962</v>
      </c>
      <c r="C3145" s="6">
        <v>2</v>
      </c>
      <c r="D3145" s="6" t="s">
        <v>49</v>
      </c>
      <c r="E3145" s="6">
        <v>57</v>
      </c>
      <c r="F3145" s="6">
        <v>13</v>
      </c>
      <c r="G3145" s="6">
        <v>1</v>
      </c>
      <c r="H3145" s="23">
        <v>44544</v>
      </c>
      <c r="I3145" s="23">
        <v>44479.645833333299</v>
      </c>
      <c r="J3145" s="6">
        <v>13</v>
      </c>
      <c r="K3145" s="6">
        <v>2</v>
      </c>
      <c r="L3145" s="6" t="str">
        <f>VLOOKUP(G3145,IDs!$Q$3:$R$22,2,0)</f>
        <v>New Delhi</v>
      </c>
      <c r="M3145" s="6">
        <f>VLOOKUP(E3145,IDs!$A$3:$C$161,3,0)</f>
        <v>0</v>
      </c>
      <c r="N3145" s="6" t="str">
        <f>VLOOKUP(M3145,IDs!$F$3:$G$17,2,0)</f>
        <v>Not Assigned</v>
      </c>
    </row>
    <row r="3146" spans="1:14" ht="12.75">
      <c r="A3146" s="6" t="s">
        <v>2684</v>
      </c>
      <c r="B3146" s="6">
        <v>47963</v>
      </c>
      <c r="C3146" s="6">
        <v>1</v>
      </c>
      <c r="D3146" s="6"/>
      <c r="E3146" s="6">
        <v>2</v>
      </c>
      <c r="F3146" s="6">
        <v>65</v>
      </c>
      <c r="G3146" s="6">
        <v>4</v>
      </c>
      <c r="H3146" s="23">
        <v>44492</v>
      </c>
      <c r="I3146" s="23">
        <v>44479.654166666704</v>
      </c>
      <c r="J3146" s="6">
        <v>65</v>
      </c>
      <c r="K3146" s="6">
        <v>1</v>
      </c>
      <c r="L3146" s="6" t="str">
        <f>VLOOKUP(G3146,IDs!$Q$3:$R$22,2,0)</f>
        <v>Hyderabad</v>
      </c>
      <c r="M3146" s="6">
        <f>VLOOKUP(E3146,IDs!$A$3:$C$161,3,0)</f>
        <v>1</v>
      </c>
      <c r="N3146" s="6" t="str">
        <f>VLOOKUP(M3146,IDs!$F$3:$G$17,2,0)</f>
        <v>Proctology</v>
      </c>
    </row>
    <row r="3147" spans="1:14" ht="12.75">
      <c r="A3147" s="6" t="s">
        <v>2685</v>
      </c>
      <c r="B3147" s="6">
        <v>47964</v>
      </c>
      <c r="C3147" s="6">
        <v>2</v>
      </c>
      <c r="D3147" s="6"/>
      <c r="E3147" s="6">
        <v>37</v>
      </c>
      <c r="F3147" s="6">
        <v>13</v>
      </c>
      <c r="G3147" s="6">
        <v>1</v>
      </c>
      <c r="H3147" s="23">
        <v>44481</v>
      </c>
      <c r="I3147" s="23">
        <v>44479.65625</v>
      </c>
      <c r="J3147" s="6">
        <v>13</v>
      </c>
      <c r="K3147" s="6">
        <v>2</v>
      </c>
      <c r="L3147" s="6" t="str">
        <f>VLOOKUP(G3147,IDs!$Q$3:$R$22,2,0)</f>
        <v>New Delhi</v>
      </c>
      <c r="M3147" s="6">
        <f>VLOOKUP(E3147,IDs!$A$3:$C$161,3,0)</f>
        <v>0</v>
      </c>
      <c r="N3147" s="6" t="str">
        <f>VLOOKUP(M3147,IDs!$F$3:$G$17,2,0)</f>
        <v>Not Assigned</v>
      </c>
    </row>
    <row r="3148" spans="1:14" ht="12.75">
      <c r="A3148" s="6" t="s">
        <v>2686</v>
      </c>
      <c r="B3148" s="6">
        <v>47965</v>
      </c>
      <c r="C3148" s="6">
        <v>2</v>
      </c>
      <c r="D3148" s="6"/>
      <c r="E3148" s="6">
        <v>37</v>
      </c>
      <c r="F3148" s="6">
        <v>2</v>
      </c>
      <c r="G3148" s="6">
        <v>2</v>
      </c>
      <c r="H3148" s="6"/>
      <c r="I3148" s="23">
        <v>44479.65625</v>
      </c>
      <c r="J3148" s="6">
        <v>2</v>
      </c>
      <c r="K3148" s="6">
        <v>2</v>
      </c>
      <c r="L3148" s="6" t="str">
        <f>VLOOKUP(G3148,IDs!$Q$3:$R$22,2,0)</f>
        <v>Bangalore</v>
      </c>
      <c r="M3148" s="6">
        <f>VLOOKUP(E3148,IDs!$A$3:$C$161,3,0)</f>
        <v>0</v>
      </c>
      <c r="N3148" s="6" t="str">
        <f>VLOOKUP(M3148,IDs!$F$3:$G$17,2,0)</f>
        <v>Not Assigned</v>
      </c>
    </row>
    <row r="3149" spans="1:14" ht="12.75">
      <c r="A3149" s="6" t="s">
        <v>2687</v>
      </c>
      <c r="B3149" s="6">
        <v>47966</v>
      </c>
      <c r="C3149" s="6">
        <v>1</v>
      </c>
      <c r="D3149" s="6"/>
      <c r="E3149" s="6">
        <v>96</v>
      </c>
      <c r="F3149" s="6">
        <v>13</v>
      </c>
      <c r="G3149" s="6">
        <v>6</v>
      </c>
      <c r="H3149" s="24">
        <v>44503</v>
      </c>
      <c r="I3149" s="23">
        <v>44479.660416666702</v>
      </c>
      <c r="J3149" s="6">
        <v>13</v>
      </c>
      <c r="K3149" s="6">
        <v>1</v>
      </c>
      <c r="L3149" s="6" t="str">
        <f>VLOOKUP(G3149,IDs!$Q$3:$R$22,2,0)</f>
        <v>Pune</v>
      </c>
      <c r="M3149" s="6">
        <f>VLOOKUP(E3149,IDs!$A$3:$C$161,3,0)</f>
        <v>7</v>
      </c>
      <c r="N3149" s="6" t="str">
        <f>VLOOKUP(M3149,IDs!$F$3:$G$17,2,0)</f>
        <v>Cosmetic</v>
      </c>
    </row>
    <row r="3150" spans="1:14" ht="12.75">
      <c r="A3150" s="6" t="s">
        <v>2687</v>
      </c>
      <c r="B3150" s="6">
        <v>47967</v>
      </c>
      <c r="C3150" s="6">
        <v>2</v>
      </c>
      <c r="D3150" s="6" t="s">
        <v>54</v>
      </c>
      <c r="E3150" s="6">
        <v>96</v>
      </c>
      <c r="F3150" s="6">
        <v>34</v>
      </c>
      <c r="G3150" s="6">
        <v>3</v>
      </c>
      <c r="H3150" s="23">
        <v>44492</v>
      </c>
      <c r="I3150" s="23">
        <v>44479.663194444402</v>
      </c>
      <c r="J3150" s="6">
        <v>34</v>
      </c>
      <c r="K3150" s="6">
        <v>2</v>
      </c>
      <c r="L3150" s="6" t="str">
        <f>VLOOKUP(G3150,IDs!$Q$3:$R$22,2,0)</f>
        <v>Mumbai</v>
      </c>
      <c r="M3150" s="6">
        <f>VLOOKUP(E3150,IDs!$A$3:$C$161,3,0)</f>
        <v>7</v>
      </c>
      <c r="N3150" s="6" t="str">
        <f>VLOOKUP(M3150,IDs!$F$3:$G$17,2,0)</f>
        <v>Cosmetic</v>
      </c>
    </row>
    <row r="3151" spans="1:14" ht="12.75">
      <c r="A3151" s="6" t="s">
        <v>2688</v>
      </c>
      <c r="B3151" s="6">
        <v>47968</v>
      </c>
      <c r="C3151" s="6">
        <v>1</v>
      </c>
      <c r="D3151" s="6"/>
      <c r="E3151" s="6">
        <v>7</v>
      </c>
      <c r="F3151" s="6">
        <v>13</v>
      </c>
      <c r="G3151" s="6">
        <v>2</v>
      </c>
      <c r="H3151" s="6"/>
      <c r="I3151" s="23">
        <v>44479.664583333302</v>
      </c>
      <c r="J3151" s="6">
        <v>13</v>
      </c>
      <c r="K3151" s="6">
        <v>1</v>
      </c>
      <c r="L3151" s="6" t="str">
        <f>VLOOKUP(G3151,IDs!$Q$3:$R$22,2,0)</f>
        <v>Bangalore</v>
      </c>
      <c r="M3151" s="6">
        <f>VLOOKUP(E3151,IDs!$A$3:$C$161,3,0)</f>
        <v>9</v>
      </c>
      <c r="N3151" s="6" t="str">
        <f>VLOOKUP(M3151,IDs!$F$3:$G$17,2,0)</f>
        <v>Ophthalmology</v>
      </c>
    </row>
    <row r="3152" spans="1:14" ht="12.75">
      <c r="A3152" s="6" t="s">
        <v>2689</v>
      </c>
      <c r="B3152" s="6">
        <v>47969</v>
      </c>
      <c r="C3152" s="6">
        <v>2</v>
      </c>
      <c r="D3152" s="6"/>
      <c r="E3152" s="6">
        <v>37</v>
      </c>
      <c r="F3152" s="6">
        <v>2</v>
      </c>
      <c r="G3152" s="6">
        <v>4</v>
      </c>
      <c r="H3152" s="6"/>
      <c r="I3152" s="23">
        <v>44479.666666666701</v>
      </c>
      <c r="J3152" s="6">
        <v>2</v>
      </c>
      <c r="K3152" s="6">
        <v>2</v>
      </c>
      <c r="L3152" s="6" t="str">
        <f>VLOOKUP(G3152,IDs!$Q$3:$R$22,2,0)</f>
        <v>Hyderabad</v>
      </c>
      <c r="M3152" s="6">
        <f>VLOOKUP(E3152,IDs!$A$3:$C$161,3,0)</f>
        <v>0</v>
      </c>
      <c r="N3152" s="6" t="str">
        <f>VLOOKUP(M3152,IDs!$F$3:$G$17,2,0)</f>
        <v>Not Assigned</v>
      </c>
    </row>
    <row r="3153" spans="1:14" ht="12.75">
      <c r="A3153" s="6" t="s">
        <v>2690</v>
      </c>
      <c r="B3153" s="6">
        <v>47970</v>
      </c>
      <c r="C3153" s="6">
        <v>1</v>
      </c>
      <c r="D3153" s="6"/>
      <c r="E3153" s="6">
        <v>2</v>
      </c>
      <c r="F3153" s="6">
        <v>13</v>
      </c>
      <c r="G3153" s="6">
        <v>8</v>
      </c>
      <c r="H3153" s="6"/>
      <c r="I3153" s="23">
        <v>44479.6694444444</v>
      </c>
      <c r="J3153" s="6">
        <v>13</v>
      </c>
      <c r="K3153" s="6">
        <v>1</v>
      </c>
      <c r="L3153" s="6" t="str">
        <f>VLOOKUP(G3153,IDs!$Q$3:$R$22,2,0)</f>
        <v xml:space="preserve">Tertiary </v>
      </c>
      <c r="M3153" s="6">
        <f>VLOOKUP(E3153,IDs!$A$3:$C$161,3,0)</f>
        <v>1</v>
      </c>
      <c r="N3153" s="6" t="str">
        <f>VLOOKUP(M3153,IDs!$F$3:$G$17,2,0)</f>
        <v>Proctology</v>
      </c>
    </row>
    <row r="3154" spans="1:14" ht="12.75">
      <c r="A3154" s="6" t="s">
        <v>2691</v>
      </c>
      <c r="B3154" s="6">
        <v>47971</v>
      </c>
      <c r="C3154" s="6">
        <v>2</v>
      </c>
      <c r="D3154" s="6"/>
      <c r="E3154" s="6">
        <v>37</v>
      </c>
      <c r="F3154" s="6">
        <v>2</v>
      </c>
      <c r="G3154" s="6">
        <v>3</v>
      </c>
      <c r="H3154" s="6"/>
      <c r="I3154" s="23">
        <v>44479.670138888898</v>
      </c>
      <c r="J3154" s="6">
        <v>2</v>
      </c>
      <c r="K3154" s="6">
        <v>2</v>
      </c>
      <c r="L3154" s="6" t="str">
        <f>VLOOKUP(G3154,IDs!$Q$3:$R$22,2,0)</f>
        <v>Mumbai</v>
      </c>
      <c r="M3154" s="6">
        <f>VLOOKUP(E3154,IDs!$A$3:$C$161,3,0)</f>
        <v>0</v>
      </c>
      <c r="N3154" s="6" t="str">
        <f>VLOOKUP(M3154,IDs!$F$3:$G$17,2,0)</f>
        <v>Not Assigned</v>
      </c>
    </row>
    <row r="3155" spans="1:14" ht="12.75">
      <c r="A3155" s="6" t="s">
        <v>2692</v>
      </c>
      <c r="B3155" s="6">
        <v>47972</v>
      </c>
      <c r="C3155" s="6">
        <v>2</v>
      </c>
      <c r="D3155" s="6"/>
      <c r="E3155" s="6">
        <v>37</v>
      </c>
      <c r="F3155" s="6">
        <v>4</v>
      </c>
      <c r="G3155" s="6">
        <v>3</v>
      </c>
      <c r="H3155" s="24">
        <v>44726</v>
      </c>
      <c r="I3155" s="23">
        <v>44479.673611111102</v>
      </c>
      <c r="J3155" s="6">
        <v>4</v>
      </c>
      <c r="K3155" s="6">
        <v>2</v>
      </c>
      <c r="L3155" s="6" t="str">
        <f>VLOOKUP(G3155,IDs!$Q$3:$R$22,2,0)</f>
        <v>Mumbai</v>
      </c>
      <c r="M3155" s="6">
        <f>VLOOKUP(E3155,IDs!$A$3:$C$161,3,0)</f>
        <v>0</v>
      </c>
      <c r="N3155" s="6" t="str">
        <f>VLOOKUP(M3155,IDs!$F$3:$G$17,2,0)</f>
        <v>Not Assigned</v>
      </c>
    </row>
    <row r="3156" spans="1:14" ht="12.75">
      <c r="A3156" s="6" t="s">
        <v>2693</v>
      </c>
      <c r="B3156" s="6">
        <v>47973</v>
      </c>
      <c r="C3156" s="6">
        <v>1</v>
      </c>
      <c r="D3156" s="6"/>
      <c r="E3156" s="6">
        <v>2</v>
      </c>
      <c r="F3156" s="6">
        <v>39</v>
      </c>
      <c r="G3156" s="6">
        <v>8</v>
      </c>
      <c r="H3156" s="6"/>
      <c r="I3156" s="23">
        <v>44479.675694444399</v>
      </c>
      <c r="J3156" s="6">
        <v>39</v>
      </c>
      <c r="K3156" s="6">
        <v>1</v>
      </c>
      <c r="L3156" s="6" t="str">
        <f>VLOOKUP(G3156,IDs!$Q$3:$R$22,2,0)</f>
        <v xml:space="preserve">Tertiary </v>
      </c>
      <c r="M3156" s="6">
        <f>VLOOKUP(E3156,IDs!$A$3:$C$161,3,0)</f>
        <v>1</v>
      </c>
      <c r="N3156" s="6" t="str">
        <f>VLOOKUP(M3156,IDs!$F$3:$G$17,2,0)</f>
        <v>Proctology</v>
      </c>
    </row>
    <row r="3157" spans="1:14" ht="12.75">
      <c r="A3157" s="6" t="s">
        <v>2692</v>
      </c>
      <c r="B3157" s="6">
        <v>47974</v>
      </c>
      <c r="C3157" s="6">
        <v>2</v>
      </c>
      <c r="D3157" s="6"/>
      <c r="E3157" s="6">
        <v>37</v>
      </c>
      <c r="F3157" s="6">
        <v>2</v>
      </c>
      <c r="G3157" s="6">
        <v>3</v>
      </c>
      <c r="H3157" s="6"/>
      <c r="I3157" s="23">
        <v>44479.677083333299</v>
      </c>
      <c r="J3157" s="6">
        <v>2</v>
      </c>
      <c r="K3157" s="6">
        <v>2</v>
      </c>
      <c r="L3157" s="6" t="str">
        <f>VLOOKUP(G3157,IDs!$Q$3:$R$22,2,0)</f>
        <v>Mumbai</v>
      </c>
      <c r="M3157" s="6">
        <f>VLOOKUP(E3157,IDs!$A$3:$C$161,3,0)</f>
        <v>0</v>
      </c>
      <c r="N3157" s="6" t="str">
        <f>VLOOKUP(M3157,IDs!$F$3:$G$17,2,0)</f>
        <v>Not Assigned</v>
      </c>
    </row>
    <row r="3158" spans="1:14" ht="12.75">
      <c r="A3158" s="6" t="s">
        <v>2694</v>
      </c>
      <c r="B3158" s="6">
        <v>47975</v>
      </c>
      <c r="C3158" s="6">
        <v>1</v>
      </c>
      <c r="D3158" s="6" t="s">
        <v>49</v>
      </c>
      <c r="E3158" s="6">
        <v>39</v>
      </c>
      <c r="F3158" s="6">
        <v>10</v>
      </c>
      <c r="G3158" s="6">
        <v>6</v>
      </c>
      <c r="H3158" s="24">
        <v>44734</v>
      </c>
      <c r="I3158" s="23">
        <v>44479.6784722222</v>
      </c>
      <c r="J3158" s="6">
        <v>10</v>
      </c>
      <c r="K3158" s="6">
        <v>1</v>
      </c>
      <c r="L3158" s="6" t="str">
        <f>VLOOKUP(G3158,IDs!$Q$3:$R$22,2,0)</f>
        <v>Pune</v>
      </c>
      <c r="M3158" s="6">
        <f>VLOOKUP(E3158,IDs!$A$3:$C$161,3,0)</f>
        <v>2</v>
      </c>
      <c r="N3158" s="6" t="str">
        <f>VLOOKUP(M3158,IDs!$F$3:$G$17,2,0)</f>
        <v>Urology Circumcision</v>
      </c>
    </row>
    <row r="3159" spans="1:14" ht="12.75">
      <c r="A3159" s="6" t="s">
        <v>2694</v>
      </c>
      <c r="B3159" s="6">
        <v>47976</v>
      </c>
      <c r="C3159" s="6">
        <v>2</v>
      </c>
      <c r="D3159" s="6" t="s">
        <v>54</v>
      </c>
      <c r="E3159" s="6">
        <v>37</v>
      </c>
      <c r="F3159" s="6">
        <v>2</v>
      </c>
      <c r="G3159" s="6">
        <v>3</v>
      </c>
      <c r="H3159" s="24">
        <v>44716</v>
      </c>
      <c r="I3159" s="23">
        <v>44479.680555555598</v>
      </c>
      <c r="J3159" s="6">
        <v>2</v>
      </c>
      <c r="K3159" s="6">
        <v>2</v>
      </c>
      <c r="L3159" s="6" t="str">
        <f>VLOOKUP(G3159,IDs!$Q$3:$R$22,2,0)</f>
        <v>Mumbai</v>
      </c>
      <c r="M3159" s="6">
        <f>VLOOKUP(E3159,IDs!$A$3:$C$161,3,0)</f>
        <v>0</v>
      </c>
      <c r="N3159" s="6" t="str">
        <f>VLOOKUP(M3159,IDs!$F$3:$G$17,2,0)</f>
        <v>Not Assigned</v>
      </c>
    </row>
    <row r="3160" spans="1:14" ht="12.75">
      <c r="A3160" s="6" t="s">
        <v>2695</v>
      </c>
      <c r="B3160" s="6">
        <v>47977</v>
      </c>
      <c r="C3160" s="6">
        <v>1</v>
      </c>
      <c r="D3160" s="6"/>
      <c r="E3160" s="6">
        <v>7</v>
      </c>
      <c r="F3160" s="6">
        <v>13</v>
      </c>
      <c r="G3160" s="6">
        <v>2</v>
      </c>
      <c r="H3160" s="6"/>
      <c r="I3160" s="23">
        <v>44479.680555555598</v>
      </c>
      <c r="J3160" s="6">
        <v>13</v>
      </c>
      <c r="K3160" s="6">
        <v>1</v>
      </c>
      <c r="L3160" s="6" t="str">
        <f>VLOOKUP(G3160,IDs!$Q$3:$R$22,2,0)</f>
        <v>Bangalore</v>
      </c>
      <c r="M3160" s="6">
        <f>VLOOKUP(E3160,IDs!$A$3:$C$161,3,0)</f>
        <v>9</v>
      </c>
      <c r="N3160" s="6" t="str">
        <f>VLOOKUP(M3160,IDs!$F$3:$G$17,2,0)</f>
        <v>Ophthalmology</v>
      </c>
    </row>
    <row r="3161" spans="1:14" ht="12.75">
      <c r="A3161" s="6" t="s">
        <v>2696</v>
      </c>
      <c r="B3161" s="6">
        <v>47978</v>
      </c>
      <c r="C3161" s="6">
        <v>1</v>
      </c>
      <c r="D3161" s="6"/>
      <c r="E3161" s="6">
        <v>17</v>
      </c>
      <c r="F3161" s="6">
        <v>54</v>
      </c>
      <c r="G3161" s="6">
        <v>3</v>
      </c>
      <c r="H3161" s="24">
        <v>44726</v>
      </c>
      <c r="I3161" s="23">
        <v>44479.681250000001</v>
      </c>
      <c r="J3161" s="6">
        <v>54</v>
      </c>
      <c r="K3161" s="6">
        <v>1</v>
      </c>
      <c r="L3161" s="6" t="str">
        <f>VLOOKUP(G3161,IDs!$Q$3:$R$22,2,0)</f>
        <v>Mumbai</v>
      </c>
      <c r="M3161" s="6">
        <f>VLOOKUP(E3161,IDs!$A$3:$C$161,3,0)</f>
        <v>7</v>
      </c>
      <c r="N3161" s="6" t="str">
        <f>VLOOKUP(M3161,IDs!$F$3:$G$17,2,0)</f>
        <v>Cosmetic</v>
      </c>
    </row>
    <row r="3162" spans="1:14" ht="12.75">
      <c r="A3162" s="6" t="s">
        <v>2697</v>
      </c>
      <c r="B3162" s="6">
        <v>47979</v>
      </c>
      <c r="C3162" s="6">
        <v>1</v>
      </c>
      <c r="D3162" s="6"/>
      <c r="E3162" s="6">
        <v>39</v>
      </c>
      <c r="F3162" s="6">
        <v>13</v>
      </c>
      <c r="G3162" s="6">
        <v>1</v>
      </c>
      <c r="H3162" s="6"/>
      <c r="I3162" s="23">
        <v>44479.683333333298</v>
      </c>
      <c r="J3162" s="6">
        <v>13</v>
      </c>
      <c r="K3162" s="6">
        <v>1</v>
      </c>
      <c r="L3162" s="6" t="str">
        <f>VLOOKUP(G3162,IDs!$Q$3:$R$22,2,0)</f>
        <v>New Delhi</v>
      </c>
      <c r="M3162" s="6">
        <f>VLOOKUP(E3162,IDs!$A$3:$C$161,3,0)</f>
        <v>2</v>
      </c>
      <c r="N3162" s="6" t="str">
        <f>VLOOKUP(M3162,IDs!$F$3:$G$17,2,0)</f>
        <v>Urology Circumcision</v>
      </c>
    </row>
    <row r="3163" spans="1:14" ht="12.75">
      <c r="A3163" s="6" t="s">
        <v>2698</v>
      </c>
      <c r="B3163" s="6">
        <v>47980</v>
      </c>
      <c r="C3163" s="6">
        <v>1</v>
      </c>
      <c r="D3163" s="6" t="s">
        <v>49</v>
      </c>
      <c r="E3163" s="6">
        <v>96</v>
      </c>
      <c r="F3163" s="6">
        <v>13</v>
      </c>
      <c r="G3163" s="6">
        <v>8</v>
      </c>
      <c r="H3163" s="23">
        <v>44561</v>
      </c>
      <c r="I3163" s="23">
        <v>44479.686805555597</v>
      </c>
      <c r="J3163" s="6">
        <v>13</v>
      </c>
      <c r="K3163" s="6">
        <v>1</v>
      </c>
      <c r="L3163" s="6" t="str">
        <f>VLOOKUP(G3163,IDs!$Q$3:$R$22,2,0)</f>
        <v xml:space="preserve">Tertiary </v>
      </c>
      <c r="M3163" s="6">
        <f>VLOOKUP(E3163,IDs!$A$3:$C$161,3,0)</f>
        <v>7</v>
      </c>
      <c r="N3163" s="6" t="str">
        <f>VLOOKUP(M3163,IDs!$F$3:$G$17,2,0)</f>
        <v>Cosmetic</v>
      </c>
    </row>
    <row r="3164" spans="1:14" ht="12.75">
      <c r="A3164" s="6" t="s">
        <v>2699</v>
      </c>
      <c r="B3164" s="6">
        <v>47981</v>
      </c>
      <c r="C3164" s="6">
        <v>2</v>
      </c>
      <c r="D3164" s="6"/>
      <c r="E3164" s="6">
        <v>37</v>
      </c>
      <c r="F3164" s="6">
        <v>2</v>
      </c>
      <c r="G3164" s="6">
        <v>1</v>
      </c>
      <c r="H3164" s="6"/>
      <c r="I3164" s="23">
        <v>44479.6875</v>
      </c>
      <c r="J3164" s="6">
        <v>2</v>
      </c>
      <c r="K3164" s="6">
        <v>2</v>
      </c>
      <c r="L3164" s="6" t="str">
        <f>VLOOKUP(G3164,IDs!$Q$3:$R$22,2,0)</f>
        <v>New Delhi</v>
      </c>
      <c r="M3164" s="6">
        <f>VLOOKUP(E3164,IDs!$A$3:$C$161,3,0)</f>
        <v>0</v>
      </c>
      <c r="N3164" s="6" t="str">
        <f>VLOOKUP(M3164,IDs!$F$3:$G$17,2,0)</f>
        <v>Not Assigned</v>
      </c>
    </row>
    <row r="3165" spans="1:14" ht="12.75">
      <c r="A3165" s="6" t="s">
        <v>2697</v>
      </c>
      <c r="B3165" s="6">
        <v>47982</v>
      </c>
      <c r="C3165" s="6">
        <v>2</v>
      </c>
      <c r="D3165" s="6"/>
      <c r="E3165" s="6">
        <v>37</v>
      </c>
      <c r="F3165" s="6">
        <v>13</v>
      </c>
      <c r="G3165" s="6">
        <v>1</v>
      </c>
      <c r="H3165" s="23">
        <v>44481</v>
      </c>
      <c r="I3165" s="23">
        <v>44479.6875</v>
      </c>
      <c r="J3165" s="6">
        <v>13</v>
      </c>
      <c r="K3165" s="6">
        <v>2</v>
      </c>
      <c r="L3165" s="6" t="str">
        <f>VLOOKUP(G3165,IDs!$Q$3:$R$22,2,0)</f>
        <v>New Delhi</v>
      </c>
      <c r="M3165" s="6">
        <f>VLOOKUP(E3165,IDs!$A$3:$C$161,3,0)</f>
        <v>0</v>
      </c>
      <c r="N3165" s="6" t="str">
        <f>VLOOKUP(M3165,IDs!$F$3:$G$17,2,0)</f>
        <v>Not Assigned</v>
      </c>
    </row>
    <row r="3166" spans="1:14" ht="12.75">
      <c r="A3166" s="6" t="s">
        <v>2700</v>
      </c>
      <c r="B3166" s="6">
        <v>47983</v>
      </c>
      <c r="C3166" s="6">
        <v>2</v>
      </c>
      <c r="D3166" s="6"/>
      <c r="E3166" s="6">
        <v>16</v>
      </c>
      <c r="F3166" s="6">
        <v>13</v>
      </c>
      <c r="G3166" s="6">
        <v>1</v>
      </c>
      <c r="H3166" s="6"/>
      <c r="I3166" s="23">
        <v>44479.690972222197</v>
      </c>
      <c r="J3166" s="6">
        <v>13</v>
      </c>
      <c r="K3166" s="6">
        <v>2</v>
      </c>
      <c r="L3166" s="6" t="str">
        <f>VLOOKUP(G3166,IDs!$Q$3:$R$22,2,0)</f>
        <v>New Delhi</v>
      </c>
      <c r="M3166" s="6">
        <f>VLOOKUP(E3166,IDs!$A$3:$C$161,3,0)</f>
        <v>3</v>
      </c>
      <c r="N3166" s="6" t="str">
        <f>VLOOKUP(M3166,IDs!$F$3:$G$17,2,0)</f>
        <v>Laproscopy</v>
      </c>
    </row>
    <row r="3167" spans="1:14" ht="12.75">
      <c r="A3167" s="6" t="s">
        <v>2701</v>
      </c>
      <c r="B3167" s="6">
        <v>47984</v>
      </c>
      <c r="C3167" s="6">
        <v>1</v>
      </c>
      <c r="D3167" s="6"/>
      <c r="E3167" s="6">
        <v>39</v>
      </c>
      <c r="F3167" s="6">
        <v>2</v>
      </c>
      <c r="G3167" s="6">
        <v>8</v>
      </c>
      <c r="H3167" s="6"/>
      <c r="I3167" s="23">
        <v>44479.7</v>
      </c>
      <c r="J3167" s="6">
        <v>2</v>
      </c>
      <c r="K3167" s="6">
        <v>1</v>
      </c>
      <c r="L3167" s="6" t="str">
        <f>VLOOKUP(G3167,IDs!$Q$3:$R$22,2,0)</f>
        <v xml:space="preserve">Tertiary </v>
      </c>
      <c r="M3167" s="6">
        <f>VLOOKUP(E3167,IDs!$A$3:$C$161,3,0)</f>
        <v>2</v>
      </c>
      <c r="N3167" s="6" t="str">
        <f>VLOOKUP(M3167,IDs!$F$3:$G$17,2,0)</f>
        <v>Urology Circumcision</v>
      </c>
    </row>
    <row r="3168" spans="1:14" ht="12.75">
      <c r="A3168" s="6" t="s">
        <v>2702</v>
      </c>
      <c r="B3168" s="6">
        <v>47985</v>
      </c>
      <c r="C3168" s="6">
        <v>2</v>
      </c>
      <c r="D3168" s="6"/>
      <c r="E3168" s="6">
        <v>37</v>
      </c>
      <c r="F3168" s="6">
        <v>2</v>
      </c>
      <c r="G3168" s="6">
        <v>1</v>
      </c>
      <c r="H3168" s="23">
        <v>44481</v>
      </c>
      <c r="I3168" s="23">
        <v>44479.701388888898</v>
      </c>
      <c r="J3168" s="6">
        <v>2</v>
      </c>
      <c r="K3168" s="6">
        <v>2</v>
      </c>
      <c r="L3168" s="6" t="str">
        <f>VLOOKUP(G3168,IDs!$Q$3:$R$22,2,0)</f>
        <v>New Delhi</v>
      </c>
      <c r="M3168" s="6">
        <f>VLOOKUP(E3168,IDs!$A$3:$C$161,3,0)</f>
        <v>0</v>
      </c>
      <c r="N3168" s="6" t="str">
        <f>VLOOKUP(M3168,IDs!$F$3:$G$17,2,0)</f>
        <v>Not Assigned</v>
      </c>
    </row>
    <row r="3169" spans="1:14" ht="12.75">
      <c r="A3169" s="6" t="s">
        <v>2702</v>
      </c>
      <c r="B3169" s="6">
        <v>47986</v>
      </c>
      <c r="C3169" s="6">
        <v>2</v>
      </c>
      <c r="D3169" s="6"/>
      <c r="E3169" s="6">
        <v>37</v>
      </c>
      <c r="F3169" s="6">
        <v>2</v>
      </c>
      <c r="G3169" s="6">
        <v>1</v>
      </c>
      <c r="H3169" s="6"/>
      <c r="I3169" s="23">
        <v>44479.701388888898</v>
      </c>
      <c r="J3169" s="6">
        <v>2</v>
      </c>
      <c r="K3169" s="6">
        <v>2</v>
      </c>
      <c r="L3169" s="6" t="str">
        <f>VLOOKUP(G3169,IDs!$Q$3:$R$22,2,0)</f>
        <v>New Delhi</v>
      </c>
      <c r="M3169" s="6">
        <f>VLOOKUP(E3169,IDs!$A$3:$C$161,3,0)</f>
        <v>0</v>
      </c>
      <c r="N3169" s="6" t="str">
        <f>VLOOKUP(M3169,IDs!$F$3:$G$17,2,0)</f>
        <v>Not Assigned</v>
      </c>
    </row>
    <row r="3170" spans="1:14" ht="12.75">
      <c r="A3170" s="6" t="s">
        <v>2703</v>
      </c>
      <c r="B3170" s="6">
        <v>47987</v>
      </c>
      <c r="C3170" s="6">
        <v>1</v>
      </c>
      <c r="D3170" s="6"/>
      <c r="E3170" s="6">
        <v>7</v>
      </c>
      <c r="F3170" s="6">
        <v>2</v>
      </c>
      <c r="G3170" s="6">
        <v>3</v>
      </c>
      <c r="H3170" s="6"/>
      <c r="I3170" s="23">
        <v>44479.707638888904</v>
      </c>
      <c r="J3170" s="6">
        <v>2</v>
      </c>
      <c r="K3170" s="6">
        <v>1</v>
      </c>
      <c r="L3170" s="6" t="str">
        <f>VLOOKUP(G3170,IDs!$Q$3:$R$22,2,0)</f>
        <v>Mumbai</v>
      </c>
      <c r="M3170" s="6">
        <f>VLOOKUP(E3170,IDs!$A$3:$C$161,3,0)</f>
        <v>9</v>
      </c>
      <c r="N3170" s="6" t="str">
        <f>VLOOKUP(M3170,IDs!$F$3:$G$17,2,0)</f>
        <v>Ophthalmology</v>
      </c>
    </row>
    <row r="3171" spans="1:14" ht="12.75">
      <c r="A3171" s="6" t="s">
        <v>2704</v>
      </c>
      <c r="B3171" s="6">
        <v>47988</v>
      </c>
      <c r="C3171" s="6">
        <v>8</v>
      </c>
      <c r="D3171" s="6"/>
      <c r="E3171" s="6">
        <v>2</v>
      </c>
      <c r="F3171" s="6">
        <v>13</v>
      </c>
      <c r="G3171" s="6">
        <v>8</v>
      </c>
      <c r="H3171" s="6"/>
      <c r="I3171" s="23">
        <v>44479.707638888904</v>
      </c>
      <c r="J3171" s="6">
        <v>13</v>
      </c>
      <c r="K3171" s="6">
        <v>8</v>
      </c>
      <c r="L3171" s="6" t="str">
        <f>VLOOKUP(G3171,IDs!$Q$3:$R$22,2,0)</f>
        <v xml:space="preserve">Tertiary </v>
      </c>
      <c r="M3171" s="6">
        <f>VLOOKUP(E3171,IDs!$A$3:$C$161,3,0)</f>
        <v>1</v>
      </c>
      <c r="N3171" s="6" t="str">
        <f>VLOOKUP(M3171,IDs!$F$3:$G$17,2,0)</f>
        <v>Proctology</v>
      </c>
    </row>
    <row r="3172" spans="1:14" ht="12.75">
      <c r="A3172" s="6" t="s">
        <v>2705</v>
      </c>
      <c r="B3172" s="6">
        <v>47989</v>
      </c>
      <c r="C3172" s="6">
        <v>1</v>
      </c>
      <c r="D3172" s="6"/>
      <c r="E3172" s="6">
        <v>2</v>
      </c>
      <c r="F3172" s="6">
        <v>13</v>
      </c>
      <c r="G3172" s="6">
        <v>4</v>
      </c>
      <c r="H3172" s="6"/>
      <c r="I3172" s="23">
        <v>44479.707638888904</v>
      </c>
      <c r="J3172" s="6">
        <v>13</v>
      </c>
      <c r="K3172" s="6">
        <v>1</v>
      </c>
      <c r="L3172" s="6" t="str">
        <f>VLOOKUP(G3172,IDs!$Q$3:$R$22,2,0)</f>
        <v>Hyderabad</v>
      </c>
      <c r="M3172" s="6">
        <f>VLOOKUP(E3172,IDs!$A$3:$C$161,3,0)</f>
        <v>1</v>
      </c>
      <c r="N3172" s="6" t="str">
        <f>VLOOKUP(M3172,IDs!$F$3:$G$17,2,0)</f>
        <v>Proctology</v>
      </c>
    </row>
    <row r="3173" spans="1:14" ht="12.75">
      <c r="A3173" s="6" t="s">
        <v>2703</v>
      </c>
      <c r="B3173" s="6">
        <v>47990</v>
      </c>
      <c r="C3173" s="6">
        <v>2</v>
      </c>
      <c r="D3173" s="6"/>
      <c r="E3173" s="6">
        <v>37</v>
      </c>
      <c r="F3173" s="6">
        <v>12</v>
      </c>
      <c r="G3173" s="6">
        <v>5</v>
      </c>
      <c r="H3173" s="6"/>
      <c r="I3173" s="23">
        <v>44479.708333333299</v>
      </c>
      <c r="J3173" s="6">
        <v>12</v>
      </c>
      <c r="K3173" s="6">
        <v>2</v>
      </c>
      <c r="L3173" s="6" t="str">
        <f>VLOOKUP(G3173,IDs!$Q$3:$R$22,2,0)</f>
        <v>Others</v>
      </c>
      <c r="M3173" s="6">
        <f>VLOOKUP(E3173,IDs!$A$3:$C$161,3,0)</f>
        <v>0</v>
      </c>
      <c r="N3173" s="6" t="str">
        <f>VLOOKUP(M3173,IDs!$F$3:$G$17,2,0)</f>
        <v>Not Assigned</v>
      </c>
    </row>
    <row r="3174" spans="1:14" ht="12.75">
      <c r="A3174" s="6" t="s">
        <v>2706</v>
      </c>
      <c r="B3174" s="6">
        <v>47991</v>
      </c>
      <c r="C3174" s="6">
        <v>2</v>
      </c>
      <c r="D3174" s="6"/>
      <c r="E3174" s="6">
        <v>37</v>
      </c>
      <c r="F3174" s="6">
        <v>10</v>
      </c>
      <c r="G3174" s="6">
        <v>8</v>
      </c>
      <c r="H3174" s="23">
        <v>44482</v>
      </c>
      <c r="I3174" s="23">
        <v>44479.715277777803</v>
      </c>
      <c r="J3174" s="6">
        <v>10</v>
      </c>
      <c r="K3174" s="6">
        <v>2</v>
      </c>
      <c r="L3174" s="6" t="str">
        <f>VLOOKUP(G3174,IDs!$Q$3:$R$22,2,0)</f>
        <v xml:space="preserve">Tertiary </v>
      </c>
      <c r="M3174" s="6">
        <f>VLOOKUP(E3174,IDs!$A$3:$C$161,3,0)</f>
        <v>0</v>
      </c>
      <c r="N3174" s="6" t="str">
        <f>VLOOKUP(M3174,IDs!$F$3:$G$17,2,0)</f>
        <v>Not Assigned</v>
      </c>
    </row>
    <row r="3175" spans="1:14" ht="12.75">
      <c r="A3175" s="6" t="s">
        <v>2707</v>
      </c>
      <c r="B3175" s="6">
        <v>47992</v>
      </c>
      <c r="C3175" s="6">
        <v>2</v>
      </c>
      <c r="D3175" s="6"/>
      <c r="E3175" s="6">
        <v>37</v>
      </c>
      <c r="F3175" s="6">
        <v>13</v>
      </c>
      <c r="G3175" s="6">
        <v>1</v>
      </c>
      <c r="H3175" s="6"/>
      <c r="I3175" s="23">
        <v>44479.71875</v>
      </c>
      <c r="J3175" s="6">
        <v>13</v>
      </c>
      <c r="K3175" s="6">
        <v>2</v>
      </c>
      <c r="L3175" s="6" t="str">
        <f>VLOOKUP(G3175,IDs!$Q$3:$R$22,2,0)</f>
        <v>New Delhi</v>
      </c>
      <c r="M3175" s="6">
        <f>VLOOKUP(E3175,IDs!$A$3:$C$161,3,0)</f>
        <v>0</v>
      </c>
      <c r="N3175" s="6" t="str">
        <f>VLOOKUP(M3175,IDs!$F$3:$G$17,2,0)</f>
        <v>Not Assigned</v>
      </c>
    </row>
    <row r="3176" spans="1:14" ht="12.75">
      <c r="A3176" s="6" t="s">
        <v>2708</v>
      </c>
      <c r="B3176" s="6">
        <v>47993</v>
      </c>
      <c r="C3176" s="6">
        <v>2</v>
      </c>
      <c r="D3176" s="6"/>
      <c r="E3176" s="6">
        <v>37</v>
      </c>
      <c r="F3176" s="6">
        <v>2</v>
      </c>
      <c r="G3176" s="6">
        <v>3</v>
      </c>
      <c r="H3176" s="6"/>
      <c r="I3176" s="23">
        <v>44479.71875</v>
      </c>
      <c r="J3176" s="6">
        <v>2</v>
      </c>
      <c r="K3176" s="6">
        <v>2</v>
      </c>
      <c r="L3176" s="6" t="str">
        <f>VLOOKUP(G3176,IDs!$Q$3:$R$22,2,0)</f>
        <v>Mumbai</v>
      </c>
      <c r="M3176" s="6">
        <f>VLOOKUP(E3176,IDs!$A$3:$C$161,3,0)</f>
        <v>0</v>
      </c>
      <c r="N3176" s="6" t="str">
        <f>VLOOKUP(M3176,IDs!$F$3:$G$17,2,0)</f>
        <v>Not Assigned</v>
      </c>
    </row>
    <row r="3177" spans="1:14" ht="12.75">
      <c r="A3177" s="6" t="s">
        <v>2709</v>
      </c>
      <c r="B3177" s="6">
        <v>47994</v>
      </c>
      <c r="C3177" s="6">
        <v>4</v>
      </c>
      <c r="D3177" s="6" t="s">
        <v>49</v>
      </c>
      <c r="E3177" s="6">
        <v>21</v>
      </c>
      <c r="F3177" s="6">
        <v>4</v>
      </c>
      <c r="G3177" s="6">
        <v>4</v>
      </c>
      <c r="H3177" s="24">
        <v>44791</v>
      </c>
      <c r="I3177" s="23">
        <v>44479.71875</v>
      </c>
      <c r="J3177" s="6">
        <v>4</v>
      </c>
      <c r="K3177" s="6">
        <v>4</v>
      </c>
      <c r="L3177" s="6" t="str">
        <f>VLOOKUP(G3177,IDs!$Q$3:$R$22,2,0)</f>
        <v>Hyderabad</v>
      </c>
      <c r="M3177" s="6">
        <f>VLOOKUP(E3177,IDs!$A$3:$C$161,3,0)</f>
        <v>1</v>
      </c>
      <c r="N3177" s="6" t="str">
        <f>VLOOKUP(M3177,IDs!$F$3:$G$17,2,0)</f>
        <v>Proctology</v>
      </c>
    </row>
    <row r="3178" spans="1:14" ht="12.75">
      <c r="A3178" s="6" t="s">
        <v>2710</v>
      </c>
      <c r="B3178" s="6">
        <v>47995</v>
      </c>
      <c r="C3178" s="6">
        <v>1</v>
      </c>
      <c r="D3178" s="6" t="s">
        <v>49</v>
      </c>
      <c r="E3178" s="6">
        <v>18</v>
      </c>
      <c r="F3178" s="6">
        <v>13</v>
      </c>
      <c r="G3178" s="6">
        <v>8</v>
      </c>
      <c r="H3178" s="6"/>
      <c r="I3178" s="23">
        <v>44479.720833333296</v>
      </c>
      <c r="J3178" s="6">
        <v>13</v>
      </c>
      <c r="K3178" s="6">
        <v>1</v>
      </c>
      <c r="L3178" s="6" t="str">
        <f>VLOOKUP(G3178,IDs!$Q$3:$R$22,2,0)</f>
        <v xml:space="preserve">Tertiary </v>
      </c>
      <c r="M3178" s="6">
        <f>VLOOKUP(E3178,IDs!$A$3:$C$161,3,0)</f>
        <v>5</v>
      </c>
      <c r="N3178" s="6" t="str">
        <f>VLOOKUP(M3178,IDs!$F$3:$G$17,2,0)</f>
        <v>Vascular</v>
      </c>
    </row>
    <row r="3179" spans="1:14" ht="12.75">
      <c r="A3179" s="6" t="s">
        <v>2711</v>
      </c>
      <c r="B3179" s="6">
        <v>47996</v>
      </c>
      <c r="C3179" s="6">
        <v>1</v>
      </c>
      <c r="D3179" s="6"/>
      <c r="E3179" s="6">
        <v>2</v>
      </c>
      <c r="F3179" s="6">
        <v>13</v>
      </c>
      <c r="G3179" s="6">
        <v>1</v>
      </c>
      <c r="H3179" s="6"/>
      <c r="I3179" s="23">
        <v>44479.721527777801</v>
      </c>
      <c r="J3179" s="6">
        <v>13</v>
      </c>
      <c r="K3179" s="6">
        <v>1</v>
      </c>
      <c r="L3179" s="6" t="str">
        <f>VLOOKUP(G3179,IDs!$Q$3:$R$22,2,0)</f>
        <v>New Delhi</v>
      </c>
      <c r="M3179" s="6">
        <f>VLOOKUP(E3179,IDs!$A$3:$C$161,3,0)</f>
        <v>1</v>
      </c>
      <c r="N3179" s="6" t="str">
        <f>VLOOKUP(M3179,IDs!$F$3:$G$17,2,0)</f>
        <v>Proctology</v>
      </c>
    </row>
    <row r="3180" spans="1:14" ht="12.75">
      <c r="A3180" s="6" t="s">
        <v>2712</v>
      </c>
      <c r="B3180" s="6">
        <v>47997</v>
      </c>
      <c r="C3180" s="6">
        <v>1</v>
      </c>
      <c r="D3180" s="6"/>
      <c r="E3180" s="6">
        <v>2</v>
      </c>
      <c r="F3180" s="6">
        <v>12</v>
      </c>
      <c r="G3180" s="6">
        <v>4</v>
      </c>
      <c r="H3180" s="6"/>
      <c r="I3180" s="23">
        <v>44479.7277777778</v>
      </c>
      <c r="J3180" s="6">
        <v>12</v>
      </c>
      <c r="K3180" s="6">
        <v>1</v>
      </c>
      <c r="L3180" s="6" t="str">
        <f>VLOOKUP(G3180,IDs!$Q$3:$R$22,2,0)</f>
        <v>Hyderabad</v>
      </c>
      <c r="M3180" s="6">
        <f>VLOOKUP(E3180,IDs!$A$3:$C$161,3,0)</f>
        <v>1</v>
      </c>
      <c r="N3180" s="6" t="str">
        <f>VLOOKUP(M3180,IDs!$F$3:$G$17,2,0)</f>
        <v>Proctology</v>
      </c>
    </row>
    <row r="3181" spans="1:14" ht="12.75">
      <c r="A3181" s="6" t="s">
        <v>2712</v>
      </c>
      <c r="B3181" s="6">
        <v>47998</v>
      </c>
      <c r="C3181" s="6">
        <v>2</v>
      </c>
      <c r="D3181" s="6"/>
      <c r="E3181" s="6">
        <v>37</v>
      </c>
      <c r="F3181" s="6">
        <v>51</v>
      </c>
      <c r="G3181" s="6">
        <v>4</v>
      </c>
      <c r="H3181" s="23">
        <v>44491</v>
      </c>
      <c r="I3181" s="23">
        <v>44479.729166666701</v>
      </c>
      <c r="J3181" s="6">
        <v>51</v>
      </c>
      <c r="K3181" s="6">
        <v>2</v>
      </c>
      <c r="L3181" s="6" t="str">
        <f>VLOOKUP(G3181,IDs!$Q$3:$R$22,2,0)</f>
        <v>Hyderabad</v>
      </c>
      <c r="M3181" s="6">
        <f>VLOOKUP(E3181,IDs!$A$3:$C$161,3,0)</f>
        <v>0</v>
      </c>
      <c r="N3181" s="6" t="str">
        <f>VLOOKUP(M3181,IDs!$F$3:$G$17,2,0)</f>
        <v>Not Assigned</v>
      </c>
    </row>
    <row r="3182" spans="1:14" ht="12.75">
      <c r="A3182" s="6" t="s">
        <v>2713</v>
      </c>
      <c r="B3182" s="6">
        <v>47999</v>
      </c>
      <c r="C3182" s="6">
        <v>1</v>
      </c>
      <c r="D3182" s="6"/>
      <c r="E3182" s="6">
        <v>20</v>
      </c>
      <c r="F3182" s="6">
        <v>2</v>
      </c>
      <c r="G3182" s="6">
        <v>1</v>
      </c>
      <c r="H3182" s="24">
        <v>44608</v>
      </c>
      <c r="I3182" s="23">
        <v>44479.731249999997</v>
      </c>
      <c r="J3182" s="6">
        <v>2</v>
      </c>
      <c r="K3182" s="6">
        <v>1</v>
      </c>
      <c r="L3182" s="6" t="str">
        <f>VLOOKUP(G3182,IDs!$Q$3:$R$22,2,0)</f>
        <v>New Delhi</v>
      </c>
      <c r="M3182" s="6">
        <f>VLOOKUP(E3182,IDs!$A$3:$C$161,3,0)</f>
        <v>1</v>
      </c>
      <c r="N3182" s="6" t="str">
        <f>VLOOKUP(M3182,IDs!$F$3:$G$17,2,0)</f>
        <v>Proctology</v>
      </c>
    </row>
    <row r="3183" spans="1:14" ht="12.75">
      <c r="A3183" s="6" t="s">
        <v>2713</v>
      </c>
      <c r="B3183" s="6">
        <v>48000</v>
      </c>
      <c r="C3183" s="6">
        <v>2</v>
      </c>
      <c r="D3183" s="6" t="s">
        <v>49</v>
      </c>
      <c r="E3183" s="6">
        <v>20</v>
      </c>
      <c r="F3183" s="6">
        <v>13</v>
      </c>
      <c r="G3183" s="6">
        <v>1</v>
      </c>
      <c r="H3183" s="24">
        <v>44569</v>
      </c>
      <c r="I3183" s="23">
        <v>44479.732638888898</v>
      </c>
      <c r="J3183" s="6">
        <v>13</v>
      </c>
      <c r="K3183" s="6">
        <v>2</v>
      </c>
      <c r="L3183" s="6" t="str">
        <f>VLOOKUP(G3183,IDs!$Q$3:$R$22,2,0)</f>
        <v>New Delhi</v>
      </c>
      <c r="M3183" s="6">
        <f>VLOOKUP(E3183,IDs!$A$3:$C$161,3,0)</f>
        <v>1</v>
      </c>
      <c r="N3183" s="6" t="str">
        <f>VLOOKUP(M3183,IDs!$F$3:$G$17,2,0)</f>
        <v>Proctology</v>
      </c>
    </row>
    <row r="3184" spans="1:14" ht="12.75">
      <c r="A3184" s="6" t="s">
        <v>2714</v>
      </c>
      <c r="B3184" s="6">
        <v>48001</v>
      </c>
      <c r="C3184" s="6">
        <v>1</v>
      </c>
      <c r="D3184" s="6" t="s">
        <v>49</v>
      </c>
      <c r="E3184" s="6">
        <v>39</v>
      </c>
      <c r="F3184" s="6">
        <v>39</v>
      </c>
      <c r="G3184" s="6">
        <v>2</v>
      </c>
      <c r="H3184" s="6"/>
      <c r="I3184" s="23">
        <v>44479.735416666699</v>
      </c>
      <c r="J3184" s="6">
        <v>39</v>
      </c>
      <c r="K3184" s="6">
        <v>1</v>
      </c>
      <c r="L3184" s="6" t="str">
        <f>VLOOKUP(G3184,IDs!$Q$3:$R$22,2,0)</f>
        <v>Bangalore</v>
      </c>
      <c r="M3184" s="6">
        <f>VLOOKUP(E3184,IDs!$A$3:$C$161,3,0)</f>
        <v>2</v>
      </c>
      <c r="N3184" s="6" t="str">
        <f>VLOOKUP(M3184,IDs!$F$3:$G$17,2,0)</f>
        <v>Urology Circumcision</v>
      </c>
    </row>
    <row r="3185" spans="1:14" ht="12.75">
      <c r="A3185" s="6" t="s">
        <v>2715</v>
      </c>
      <c r="B3185" s="6">
        <v>48002</v>
      </c>
      <c r="C3185" s="6">
        <v>2</v>
      </c>
      <c r="D3185" s="6"/>
      <c r="E3185" s="6">
        <v>2</v>
      </c>
      <c r="F3185" s="6">
        <v>53</v>
      </c>
      <c r="G3185" s="6">
        <v>3</v>
      </c>
      <c r="H3185" s="6"/>
      <c r="I3185" s="23">
        <v>44479.736111111102</v>
      </c>
      <c r="J3185" s="6">
        <v>53</v>
      </c>
      <c r="K3185" s="6">
        <v>2</v>
      </c>
      <c r="L3185" s="6" t="str">
        <f>VLOOKUP(G3185,IDs!$Q$3:$R$22,2,0)</f>
        <v>Mumbai</v>
      </c>
      <c r="M3185" s="6">
        <f>VLOOKUP(E3185,IDs!$A$3:$C$161,3,0)</f>
        <v>1</v>
      </c>
      <c r="N3185" s="6" t="str">
        <f>VLOOKUP(M3185,IDs!$F$3:$G$17,2,0)</f>
        <v>Proctology</v>
      </c>
    </row>
    <row r="3186" spans="1:14" ht="12.75">
      <c r="A3186" s="6" t="s">
        <v>2716</v>
      </c>
      <c r="B3186" s="6">
        <v>48003</v>
      </c>
      <c r="C3186" s="6">
        <v>2</v>
      </c>
      <c r="D3186" s="6"/>
      <c r="E3186" s="6">
        <v>37</v>
      </c>
      <c r="F3186" s="6">
        <v>2</v>
      </c>
      <c r="G3186" s="6">
        <v>8</v>
      </c>
      <c r="H3186" s="6"/>
      <c r="I3186" s="23">
        <v>44479.736111111102</v>
      </c>
      <c r="J3186" s="6">
        <v>2</v>
      </c>
      <c r="K3186" s="6">
        <v>2</v>
      </c>
      <c r="L3186" s="6" t="str">
        <f>VLOOKUP(G3186,IDs!$Q$3:$R$22,2,0)</f>
        <v xml:space="preserve">Tertiary </v>
      </c>
      <c r="M3186" s="6">
        <f>VLOOKUP(E3186,IDs!$A$3:$C$161,3,0)</f>
        <v>0</v>
      </c>
      <c r="N3186" s="6" t="str">
        <f>VLOOKUP(M3186,IDs!$F$3:$G$17,2,0)</f>
        <v>Not Assigned</v>
      </c>
    </row>
    <row r="3187" spans="1:14" ht="12.75">
      <c r="A3187" s="6" t="s">
        <v>2717</v>
      </c>
      <c r="B3187" s="6">
        <v>48004</v>
      </c>
      <c r="C3187" s="6">
        <v>1</v>
      </c>
      <c r="D3187" s="6"/>
      <c r="E3187" s="6">
        <v>7</v>
      </c>
      <c r="F3187" s="6">
        <v>13</v>
      </c>
      <c r="G3187" s="6">
        <v>2</v>
      </c>
      <c r="H3187" s="6"/>
      <c r="I3187" s="23">
        <v>44479.745138888902</v>
      </c>
      <c r="J3187" s="6">
        <v>13</v>
      </c>
      <c r="K3187" s="6">
        <v>1</v>
      </c>
      <c r="L3187" s="6" t="str">
        <f>VLOOKUP(G3187,IDs!$Q$3:$R$22,2,0)</f>
        <v>Bangalore</v>
      </c>
      <c r="M3187" s="6">
        <f>VLOOKUP(E3187,IDs!$A$3:$C$161,3,0)</f>
        <v>9</v>
      </c>
      <c r="N3187" s="6" t="str">
        <f>VLOOKUP(M3187,IDs!$F$3:$G$17,2,0)</f>
        <v>Ophthalmology</v>
      </c>
    </row>
    <row r="3188" spans="1:14" ht="12.75">
      <c r="A3188" s="6" t="s">
        <v>2718</v>
      </c>
      <c r="B3188" s="6">
        <v>48005</v>
      </c>
      <c r="C3188" s="6">
        <v>1</v>
      </c>
      <c r="D3188" s="6"/>
      <c r="E3188" s="6">
        <v>15</v>
      </c>
      <c r="F3188" s="6">
        <v>2</v>
      </c>
      <c r="G3188" s="6">
        <v>2</v>
      </c>
      <c r="H3188" s="6"/>
      <c r="I3188" s="23">
        <v>44479.745138888902</v>
      </c>
      <c r="J3188" s="6">
        <v>2</v>
      </c>
      <c r="K3188" s="6">
        <v>1</v>
      </c>
      <c r="L3188" s="6" t="str">
        <f>VLOOKUP(G3188,IDs!$Q$3:$R$22,2,0)</f>
        <v>Bangalore</v>
      </c>
      <c r="M3188" s="6">
        <f>VLOOKUP(E3188,IDs!$A$3:$C$161,3,0)</f>
        <v>3</v>
      </c>
      <c r="N3188" s="6" t="str">
        <f>VLOOKUP(M3188,IDs!$F$3:$G$17,2,0)</f>
        <v>Laproscopy</v>
      </c>
    </row>
    <row r="3189" spans="1:14" ht="12.75">
      <c r="A3189" s="6" t="s">
        <v>2719</v>
      </c>
      <c r="B3189" s="6">
        <v>48006</v>
      </c>
      <c r="C3189" s="6">
        <v>2</v>
      </c>
      <c r="D3189" s="6"/>
      <c r="E3189" s="6">
        <v>37</v>
      </c>
      <c r="F3189" s="6">
        <v>2</v>
      </c>
      <c r="G3189" s="6">
        <v>2</v>
      </c>
      <c r="H3189" s="6"/>
      <c r="I3189" s="23">
        <v>44479.753472222197</v>
      </c>
      <c r="J3189" s="6">
        <v>2</v>
      </c>
      <c r="K3189" s="6">
        <v>2</v>
      </c>
      <c r="L3189" s="6" t="str">
        <f>VLOOKUP(G3189,IDs!$Q$3:$R$22,2,0)</f>
        <v>Bangalore</v>
      </c>
      <c r="M3189" s="6">
        <f>VLOOKUP(E3189,IDs!$A$3:$C$161,3,0)</f>
        <v>0</v>
      </c>
      <c r="N3189" s="6" t="str">
        <f>VLOOKUP(M3189,IDs!$F$3:$G$17,2,0)</f>
        <v>Not Assigned</v>
      </c>
    </row>
    <row r="3190" spans="1:14" ht="12.75">
      <c r="A3190" s="6" t="s">
        <v>2720</v>
      </c>
      <c r="B3190" s="6">
        <v>48007</v>
      </c>
      <c r="C3190" s="6">
        <v>2</v>
      </c>
      <c r="D3190" s="6"/>
      <c r="E3190" s="6">
        <v>37</v>
      </c>
      <c r="F3190" s="6">
        <v>53</v>
      </c>
      <c r="G3190" s="6">
        <v>4</v>
      </c>
      <c r="H3190" s="23">
        <v>44487</v>
      </c>
      <c r="I3190" s="23">
        <v>44479.756944444402</v>
      </c>
      <c r="J3190" s="6">
        <v>53</v>
      </c>
      <c r="K3190" s="6">
        <v>2</v>
      </c>
      <c r="L3190" s="6" t="str">
        <f>VLOOKUP(G3190,IDs!$Q$3:$R$22,2,0)</f>
        <v>Hyderabad</v>
      </c>
      <c r="M3190" s="6">
        <f>VLOOKUP(E3190,IDs!$A$3:$C$161,3,0)</f>
        <v>0</v>
      </c>
      <c r="N3190" s="6" t="str">
        <f>VLOOKUP(M3190,IDs!$F$3:$G$17,2,0)</f>
        <v>Not Assigned</v>
      </c>
    </row>
    <row r="3191" spans="1:14" ht="12.75">
      <c r="A3191" s="6" t="s">
        <v>2721</v>
      </c>
      <c r="B3191" s="6">
        <v>48008</v>
      </c>
      <c r="C3191" s="6">
        <v>1</v>
      </c>
      <c r="D3191" s="6"/>
      <c r="E3191" s="6">
        <v>18</v>
      </c>
      <c r="F3191" s="6">
        <v>54</v>
      </c>
      <c r="G3191" s="6">
        <v>8</v>
      </c>
      <c r="H3191" s="24">
        <v>44726</v>
      </c>
      <c r="I3191" s="23">
        <v>44479.758333333302</v>
      </c>
      <c r="J3191" s="6">
        <v>54</v>
      </c>
      <c r="K3191" s="6">
        <v>1</v>
      </c>
      <c r="L3191" s="6" t="str">
        <f>VLOOKUP(G3191,IDs!$Q$3:$R$22,2,0)</f>
        <v xml:space="preserve">Tertiary </v>
      </c>
      <c r="M3191" s="6">
        <f>VLOOKUP(E3191,IDs!$A$3:$C$161,3,0)</f>
        <v>5</v>
      </c>
      <c r="N3191" s="6" t="str">
        <f>VLOOKUP(M3191,IDs!$F$3:$G$17,2,0)</f>
        <v>Vascular</v>
      </c>
    </row>
    <row r="3192" spans="1:14" ht="12.75">
      <c r="A3192" s="6" t="s">
        <v>2300</v>
      </c>
      <c r="B3192" s="6">
        <v>48009</v>
      </c>
      <c r="C3192" s="6">
        <v>2</v>
      </c>
      <c r="D3192" s="6"/>
      <c r="E3192" s="6">
        <v>37</v>
      </c>
      <c r="F3192" s="6">
        <v>2</v>
      </c>
      <c r="G3192" s="6">
        <v>3</v>
      </c>
      <c r="H3192" s="6"/>
      <c r="I3192" s="23">
        <v>44479.763888888898</v>
      </c>
      <c r="J3192" s="6">
        <v>2</v>
      </c>
      <c r="K3192" s="6">
        <v>2</v>
      </c>
      <c r="L3192" s="6" t="str">
        <f>VLOOKUP(G3192,IDs!$Q$3:$R$22,2,0)</f>
        <v>Mumbai</v>
      </c>
      <c r="M3192" s="6">
        <f>VLOOKUP(E3192,IDs!$A$3:$C$161,3,0)</f>
        <v>0</v>
      </c>
      <c r="N3192" s="6" t="str">
        <f>VLOOKUP(M3192,IDs!$F$3:$G$17,2,0)</f>
        <v>Not Assigned</v>
      </c>
    </row>
    <row r="3193" spans="1:14" ht="12.75">
      <c r="A3193" s="6" t="s">
        <v>2722</v>
      </c>
      <c r="B3193" s="6">
        <v>48010</v>
      </c>
      <c r="C3193" s="6">
        <v>2</v>
      </c>
      <c r="D3193" s="6"/>
      <c r="E3193" s="6">
        <v>37</v>
      </c>
      <c r="F3193" s="6">
        <v>13</v>
      </c>
      <c r="G3193" s="6">
        <v>8</v>
      </c>
      <c r="H3193" s="6"/>
      <c r="I3193" s="23">
        <v>44479.763888888898</v>
      </c>
      <c r="J3193" s="6">
        <v>13</v>
      </c>
      <c r="K3193" s="6">
        <v>2</v>
      </c>
      <c r="L3193" s="6" t="str">
        <f>VLOOKUP(G3193,IDs!$Q$3:$R$22,2,0)</f>
        <v xml:space="preserve">Tertiary </v>
      </c>
      <c r="M3193" s="6">
        <f>VLOOKUP(E3193,IDs!$A$3:$C$161,3,0)</f>
        <v>0</v>
      </c>
      <c r="N3193" s="6" t="str">
        <f>VLOOKUP(M3193,IDs!$F$3:$G$17,2,0)</f>
        <v>Not Assigned</v>
      </c>
    </row>
    <row r="3194" spans="1:14" ht="12.75">
      <c r="A3194" s="6" t="s">
        <v>450</v>
      </c>
      <c r="B3194" s="6">
        <v>48011</v>
      </c>
      <c r="C3194" s="6">
        <v>5</v>
      </c>
      <c r="D3194" s="6"/>
      <c r="E3194" s="6">
        <v>39</v>
      </c>
      <c r="F3194" s="6">
        <v>39</v>
      </c>
      <c r="G3194" s="6">
        <v>2</v>
      </c>
      <c r="H3194" s="6"/>
      <c r="I3194" s="23">
        <v>44479.7680555556</v>
      </c>
      <c r="J3194" s="6">
        <v>39</v>
      </c>
      <c r="K3194" s="6">
        <v>5</v>
      </c>
      <c r="L3194" s="6" t="str">
        <f>VLOOKUP(G3194,IDs!$Q$3:$R$22,2,0)</f>
        <v>Bangalore</v>
      </c>
      <c r="M3194" s="6">
        <f>VLOOKUP(E3194,IDs!$A$3:$C$161,3,0)</f>
        <v>2</v>
      </c>
      <c r="N3194" s="6" t="str">
        <f>VLOOKUP(M3194,IDs!$F$3:$G$17,2,0)</f>
        <v>Urology Circumcision</v>
      </c>
    </row>
    <row r="3195" spans="1:14" ht="12.75">
      <c r="A3195" s="6" t="s">
        <v>2723</v>
      </c>
      <c r="B3195" s="6">
        <v>48012</v>
      </c>
      <c r="C3195" s="6">
        <v>1</v>
      </c>
      <c r="D3195" s="6" t="s">
        <v>49</v>
      </c>
      <c r="E3195" s="6">
        <v>39</v>
      </c>
      <c r="F3195" s="6">
        <v>39</v>
      </c>
      <c r="G3195" s="6">
        <v>2</v>
      </c>
      <c r="H3195" s="24">
        <v>44539</v>
      </c>
      <c r="I3195" s="23">
        <v>44479.781944444403</v>
      </c>
      <c r="J3195" s="6">
        <v>39</v>
      </c>
      <c r="K3195" s="6">
        <v>1</v>
      </c>
      <c r="L3195" s="6" t="str">
        <f>VLOOKUP(G3195,IDs!$Q$3:$R$22,2,0)</f>
        <v>Bangalore</v>
      </c>
      <c r="M3195" s="6">
        <f>VLOOKUP(E3195,IDs!$A$3:$C$161,3,0)</f>
        <v>2</v>
      </c>
      <c r="N3195" s="6" t="str">
        <f>VLOOKUP(M3195,IDs!$F$3:$G$17,2,0)</f>
        <v>Urology Circumcision</v>
      </c>
    </row>
    <row r="3196" spans="1:14" ht="12.75">
      <c r="A3196" s="6" t="s">
        <v>2724</v>
      </c>
      <c r="B3196" s="6">
        <v>48013</v>
      </c>
      <c r="C3196" s="6">
        <v>2</v>
      </c>
      <c r="D3196" s="6" t="s">
        <v>49</v>
      </c>
      <c r="E3196" s="6">
        <v>2</v>
      </c>
      <c r="F3196" s="6">
        <v>13</v>
      </c>
      <c r="G3196" s="6">
        <v>6</v>
      </c>
      <c r="H3196" s="24">
        <v>44506</v>
      </c>
      <c r="I3196" s="23">
        <v>44479.791666666701</v>
      </c>
      <c r="J3196" s="6">
        <v>13</v>
      </c>
      <c r="K3196" s="6">
        <v>2</v>
      </c>
      <c r="L3196" s="6" t="str">
        <f>VLOOKUP(G3196,IDs!$Q$3:$R$22,2,0)</f>
        <v>Pune</v>
      </c>
      <c r="M3196" s="6">
        <f>VLOOKUP(E3196,IDs!$A$3:$C$161,3,0)</f>
        <v>1</v>
      </c>
      <c r="N3196" s="6" t="str">
        <f>VLOOKUP(M3196,IDs!$F$3:$G$17,2,0)</f>
        <v>Proctology</v>
      </c>
    </row>
    <row r="3197" spans="1:14" ht="12.75">
      <c r="A3197" s="6" t="s">
        <v>2725</v>
      </c>
      <c r="B3197" s="6">
        <v>48014</v>
      </c>
      <c r="C3197" s="6">
        <v>2</v>
      </c>
      <c r="D3197" s="6"/>
      <c r="E3197" s="6">
        <v>37</v>
      </c>
      <c r="F3197" s="6">
        <v>2</v>
      </c>
      <c r="G3197" s="6">
        <v>3</v>
      </c>
      <c r="H3197" s="6"/>
      <c r="I3197" s="23">
        <v>44479.791666666701</v>
      </c>
      <c r="J3197" s="6">
        <v>2</v>
      </c>
      <c r="K3197" s="6">
        <v>2</v>
      </c>
      <c r="L3197" s="6" t="str">
        <f>VLOOKUP(G3197,IDs!$Q$3:$R$22,2,0)</f>
        <v>Mumbai</v>
      </c>
      <c r="M3197" s="6">
        <f>VLOOKUP(E3197,IDs!$A$3:$C$161,3,0)</f>
        <v>0</v>
      </c>
      <c r="N3197" s="6" t="str">
        <f>VLOOKUP(M3197,IDs!$F$3:$G$17,2,0)</f>
        <v>Not Assigned</v>
      </c>
    </row>
    <row r="3198" spans="1:14" ht="12.75">
      <c r="A3198" s="6" t="s">
        <v>2726</v>
      </c>
      <c r="B3198" s="6">
        <v>48015</v>
      </c>
      <c r="C3198" s="6">
        <v>1</v>
      </c>
      <c r="D3198" s="6"/>
      <c r="E3198" s="6">
        <v>2</v>
      </c>
      <c r="F3198" s="6">
        <v>13</v>
      </c>
      <c r="G3198" s="6">
        <v>3</v>
      </c>
      <c r="H3198" s="6"/>
      <c r="I3198" s="23">
        <v>44479.792361111096</v>
      </c>
      <c r="J3198" s="6">
        <v>13</v>
      </c>
      <c r="K3198" s="6">
        <v>1</v>
      </c>
      <c r="L3198" s="6" t="str">
        <f>VLOOKUP(G3198,IDs!$Q$3:$R$22,2,0)</f>
        <v>Mumbai</v>
      </c>
      <c r="M3198" s="6">
        <f>VLOOKUP(E3198,IDs!$A$3:$C$161,3,0)</f>
        <v>1</v>
      </c>
      <c r="N3198" s="6" t="str">
        <f>VLOOKUP(M3198,IDs!$F$3:$G$17,2,0)</f>
        <v>Proctology</v>
      </c>
    </row>
    <row r="3199" spans="1:14" ht="12.75">
      <c r="A3199" s="6" t="s">
        <v>2727</v>
      </c>
      <c r="B3199" s="6">
        <v>48016</v>
      </c>
      <c r="C3199" s="6">
        <v>1</v>
      </c>
      <c r="D3199" s="6"/>
      <c r="E3199" s="6">
        <v>2</v>
      </c>
      <c r="F3199" s="6">
        <v>12</v>
      </c>
      <c r="G3199" s="6">
        <v>1</v>
      </c>
      <c r="H3199" s="6"/>
      <c r="I3199" s="23">
        <v>44479.797916666699</v>
      </c>
      <c r="J3199" s="6">
        <v>12</v>
      </c>
      <c r="K3199" s="6">
        <v>1</v>
      </c>
      <c r="L3199" s="6" t="str">
        <f>VLOOKUP(G3199,IDs!$Q$3:$R$22,2,0)</f>
        <v>New Delhi</v>
      </c>
      <c r="M3199" s="6">
        <f>VLOOKUP(E3199,IDs!$A$3:$C$161,3,0)</f>
        <v>1</v>
      </c>
      <c r="N3199" s="6" t="str">
        <f>VLOOKUP(M3199,IDs!$F$3:$G$17,2,0)</f>
        <v>Proctology</v>
      </c>
    </row>
    <row r="3200" spans="1:14" ht="12.75">
      <c r="A3200" s="6" t="s">
        <v>2728</v>
      </c>
      <c r="B3200" s="6">
        <v>48017</v>
      </c>
      <c r="C3200" s="6">
        <v>1</v>
      </c>
      <c r="D3200" s="6"/>
      <c r="E3200" s="6">
        <v>2</v>
      </c>
      <c r="F3200" s="6">
        <v>13</v>
      </c>
      <c r="G3200" s="6">
        <v>3</v>
      </c>
      <c r="H3200" s="6"/>
      <c r="I3200" s="23">
        <v>44479.7993055556</v>
      </c>
      <c r="J3200" s="6">
        <v>13</v>
      </c>
      <c r="K3200" s="6">
        <v>1</v>
      </c>
      <c r="L3200" s="6" t="str">
        <f>VLOOKUP(G3200,IDs!$Q$3:$R$22,2,0)</f>
        <v>Mumbai</v>
      </c>
      <c r="M3200" s="6">
        <f>VLOOKUP(E3200,IDs!$A$3:$C$161,3,0)</f>
        <v>1</v>
      </c>
      <c r="N3200" s="6" t="str">
        <f>VLOOKUP(M3200,IDs!$F$3:$G$17,2,0)</f>
        <v>Proctology</v>
      </c>
    </row>
    <row r="3201" spans="1:14" ht="12.75">
      <c r="A3201" s="6" t="s">
        <v>2729</v>
      </c>
      <c r="B3201" s="6">
        <v>48018</v>
      </c>
      <c r="C3201" s="6">
        <v>1</v>
      </c>
      <c r="D3201" s="6"/>
      <c r="E3201" s="6">
        <v>7</v>
      </c>
      <c r="F3201" s="6">
        <v>13</v>
      </c>
      <c r="G3201" s="6">
        <v>2</v>
      </c>
      <c r="H3201" s="6"/>
      <c r="I3201" s="23">
        <v>44479.804861111101</v>
      </c>
      <c r="J3201" s="6">
        <v>13</v>
      </c>
      <c r="K3201" s="6">
        <v>1</v>
      </c>
      <c r="L3201" s="6" t="str">
        <f>VLOOKUP(G3201,IDs!$Q$3:$R$22,2,0)</f>
        <v>Bangalore</v>
      </c>
      <c r="M3201" s="6">
        <f>VLOOKUP(E3201,IDs!$A$3:$C$161,3,0)</f>
        <v>9</v>
      </c>
      <c r="N3201" s="6" t="str">
        <f>VLOOKUP(M3201,IDs!$F$3:$G$17,2,0)</f>
        <v>Ophthalmology</v>
      </c>
    </row>
    <row r="3202" spans="1:14" ht="12.75">
      <c r="A3202" s="6" t="s">
        <v>2730</v>
      </c>
      <c r="B3202" s="6">
        <v>48019</v>
      </c>
      <c r="C3202" s="6">
        <v>1</v>
      </c>
      <c r="D3202" s="6"/>
      <c r="E3202" s="6">
        <v>39</v>
      </c>
      <c r="F3202" s="6">
        <v>13</v>
      </c>
      <c r="G3202" s="6">
        <v>3</v>
      </c>
      <c r="H3202" s="6"/>
      <c r="I3202" s="23">
        <v>44479.805555555598</v>
      </c>
      <c r="J3202" s="6">
        <v>13</v>
      </c>
      <c r="K3202" s="6">
        <v>1</v>
      </c>
      <c r="L3202" s="6" t="str">
        <f>VLOOKUP(G3202,IDs!$Q$3:$R$22,2,0)</f>
        <v>Mumbai</v>
      </c>
      <c r="M3202" s="6">
        <f>VLOOKUP(E3202,IDs!$A$3:$C$161,3,0)</f>
        <v>2</v>
      </c>
      <c r="N3202" s="6" t="str">
        <f>VLOOKUP(M3202,IDs!$F$3:$G$17,2,0)</f>
        <v>Urology Circumcision</v>
      </c>
    </row>
    <row r="3203" spans="1:14" ht="12.75">
      <c r="A3203" s="6" t="s">
        <v>2731</v>
      </c>
      <c r="B3203" s="6">
        <v>48020</v>
      </c>
      <c r="C3203" s="6">
        <v>1</v>
      </c>
      <c r="D3203" s="6"/>
      <c r="E3203" s="6">
        <v>2</v>
      </c>
      <c r="F3203" s="6">
        <v>39</v>
      </c>
      <c r="G3203" s="6">
        <v>8</v>
      </c>
      <c r="H3203" s="23">
        <v>44491</v>
      </c>
      <c r="I3203" s="23">
        <v>44479.809722222199</v>
      </c>
      <c r="J3203" s="6">
        <v>39</v>
      </c>
      <c r="K3203" s="6">
        <v>1</v>
      </c>
      <c r="L3203" s="6" t="str">
        <f>VLOOKUP(G3203,IDs!$Q$3:$R$22,2,0)</f>
        <v xml:space="preserve">Tertiary </v>
      </c>
      <c r="M3203" s="6">
        <f>VLOOKUP(E3203,IDs!$A$3:$C$161,3,0)</f>
        <v>1</v>
      </c>
      <c r="N3203" s="6" t="str">
        <f>VLOOKUP(M3203,IDs!$F$3:$G$17,2,0)</f>
        <v>Proctology</v>
      </c>
    </row>
    <row r="3204" spans="1:14" ht="12.75">
      <c r="A3204" s="6" t="s">
        <v>2732</v>
      </c>
      <c r="B3204" s="6">
        <v>48021</v>
      </c>
      <c r="C3204" s="6">
        <v>1</v>
      </c>
      <c r="D3204" s="6"/>
      <c r="E3204" s="6">
        <v>16</v>
      </c>
      <c r="F3204" s="6">
        <v>13</v>
      </c>
      <c r="G3204" s="6">
        <v>4</v>
      </c>
      <c r="H3204" s="6"/>
      <c r="I3204" s="23">
        <v>44479.8125</v>
      </c>
      <c r="J3204" s="6">
        <v>13</v>
      </c>
      <c r="K3204" s="6">
        <v>1</v>
      </c>
      <c r="L3204" s="6" t="str">
        <f>VLOOKUP(G3204,IDs!$Q$3:$R$22,2,0)</f>
        <v>Hyderabad</v>
      </c>
      <c r="M3204" s="6">
        <f>VLOOKUP(E3204,IDs!$A$3:$C$161,3,0)</f>
        <v>3</v>
      </c>
      <c r="N3204" s="6" t="str">
        <f>VLOOKUP(M3204,IDs!$F$3:$G$17,2,0)</f>
        <v>Laproscopy</v>
      </c>
    </row>
    <row r="3205" spans="1:14" ht="12.75">
      <c r="A3205" s="6" t="s">
        <v>2733</v>
      </c>
      <c r="B3205" s="6">
        <v>48022</v>
      </c>
      <c r="C3205" s="6">
        <v>1</v>
      </c>
      <c r="D3205" s="6"/>
      <c r="E3205" s="6">
        <v>2</v>
      </c>
      <c r="F3205" s="6">
        <v>13</v>
      </c>
      <c r="G3205" s="6">
        <v>1</v>
      </c>
      <c r="H3205" s="23">
        <v>44495</v>
      </c>
      <c r="I3205" s="23">
        <v>44479.816666666702</v>
      </c>
      <c r="J3205" s="6">
        <v>13</v>
      </c>
      <c r="K3205" s="6">
        <v>1</v>
      </c>
      <c r="L3205" s="6" t="str">
        <f>VLOOKUP(G3205,IDs!$Q$3:$R$22,2,0)</f>
        <v>New Delhi</v>
      </c>
      <c r="M3205" s="6">
        <f>VLOOKUP(E3205,IDs!$A$3:$C$161,3,0)</f>
        <v>1</v>
      </c>
      <c r="N3205" s="6" t="str">
        <f>VLOOKUP(M3205,IDs!$F$3:$G$17,2,0)</f>
        <v>Proctology</v>
      </c>
    </row>
    <row r="3206" spans="1:14" ht="12.75">
      <c r="A3206" s="6" t="s">
        <v>2734</v>
      </c>
      <c r="B3206" s="6">
        <v>48023</v>
      </c>
      <c r="C3206" s="6">
        <v>8</v>
      </c>
      <c r="D3206" s="6"/>
      <c r="E3206" s="6">
        <v>18</v>
      </c>
      <c r="F3206" s="6">
        <v>2</v>
      </c>
      <c r="G3206" s="6">
        <v>2</v>
      </c>
      <c r="H3206" s="23">
        <v>44494</v>
      </c>
      <c r="I3206" s="23">
        <v>44479.822222222203</v>
      </c>
      <c r="J3206" s="6">
        <v>2</v>
      </c>
      <c r="K3206" s="6">
        <v>8</v>
      </c>
      <c r="L3206" s="6" t="str">
        <f>VLOOKUP(G3206,IDs!$Q$3:$R$22,2,0)</f>
        <v>Bangalore</v>
      </c>
      <c r="M3206" s="6">
        <f>VLOOKUP(E3206,IDs!$A$3:$C$161,3,0)</f>
        <v>5</v>
      </c>
      <c r="N3206" s="6" t="str">
        <f>VLOOKUP(M3206,IDs!$F$3:$G$17,2,0)</f>
        <v>Vascular</v>
      </c>
    </row>
    <row r="3207" spans="1:14" ht="12.75">
      <c r="A3207" s="6" t="s">
        <v>2735</v>
      </c>
      <c r="B3207" s="6">
        <v>48024</v>
      </c>
      <c r="C3207" s="6">
        <v>8</v>
      </c>
      <c r="D3207" s="6"/>
      <c r="E3207" s="6">
        <v>14</v>
      </c>
      <c r="F3207" s="6">
        <v>2</v>
      </c>
      <c r="G3207" s="6">
        <v>1</v>
      </c>
      <c r="H3207" s="6"/>
      <c r="I3207" s="23">
        <v>44479.824305555601</v>
      </c>
      <c r="J3207" s="6">
        <v>2</v>
      </c>
      <c r="K3207" s="6">
        <v>8</v>
      </c>
      <c r="L3207" s="6" t="str">
        <f>VLOOKUP(G3207,IDs!$Q$3:$R$22,2,0)</f>
        <v>New Delhi</v>
      </c>
      <c r="M3207" s="6">
        <f>VLOOKUP(E3207,IDs!$A$3:$C$161,3,0)</f>
        <v>6</v>
      </c>
      <c r="N3207" s="6" t="str">
        <f>VLOOKUP(M3207,IDs!$F$3:$G$17,2,0)</f>
        <v>Kidney Stone</v>
      </c>
    </row>
    <row r="3208" spans="1:14" ht="12.75">
      <c r="A3208" s="6" t="s">
        <v>2736</v>
      </c>
      <c r="B3208" s="6">
        <v>48025</v>
      </c>
      <c r="C3208" s="6">
        <v>1</v>
      </c>
      <c r="D3208" s="6"/>
      <c r="E3208" s="6">
        <v>2</v>
      </c>
      <c r="F3208" s="6">
        <v>2</v>
      </c>
      <c r="G3208" s="6">
        <v>1</v>
      </c>
      <c r="H3208" s="6"/>
      <c r="I3208" s="23">
        <v>44479.827083333301</v>
      </c>
      <c r="J3208" s="6">
        <v>2</v>
      </c>
      <c r="K3208" s="6">
        <v>1</v>
      </c>
      <c r="L3208" s="6" t="str">
        <f>VLOOKUP(G3208,IDs!$Q$3:$R$22,2,0)</f>
        <v>New Delhi</v>
      </c>
      <c r="M3208" s="6">
        <f>VLOOKUP(E3208,IDs!$A$3:$C$161,3,0)</f>
        <v>1</v>
      </c>
      <c r="N3208" s="6" t="str">
        <f>VLOOKUP(M3208,IDs!$F$3:$G$17,2,0)</f>
        <v>Proctology</v>
      </c>
    </row>
    <row r="3209" spans="1:14" ht="12.75">
      <c r="A3209" s="6" t="s">
        <v>2737</v>
      </c>
      <c r="B3209" s="6">
        <v>48026</v>
      </c>
      <c r="C3209" s="6">
        <v>1</v>
      </c>
      <c r="D3209" s="6"/>
      <c r="E3209" s="6">
        <v>2</v>
      </c>
      <c r="F3209" s="6">
        <v>13</v>
      </c>
      <c r="G3209" s="6">
        <v>1</v>
      </c>
      <c r="H3209" s="6"/>
      <c r="I3209" s="23">
        <v>44479.827777777798</v>
      </c>
      <c r="J3209" s="6">
        <v>13</v>
      </c>
      <c r="K3209" s="6">
        <v>1</v>
      </c>
      <c r="L3209" s="6" t="str">
        <f>VLOOKUP(G3209,IDs!$Q$3:$R$22,2,0)</f>
        <v>New Delhi</v>
      </c>
      <c r="M3209" s="6">
        <f>VLOOKUP(E3209,IDs!$A$3:$C$161,3,0)</f>
        <v>1</v>
      </c>
      <c r="N3209" s="6" t="str">
        <f>VLOOKUP(M3209,IDs!$F$3:$G$17,2,0)</f>
        <v>Proctology</v>
      </c>
    </row>
    <row r="3210" spans="1:14" ht="12.75">
      <c r="A3210" s="6" t="s">
        <v>2738</v>
      </c>
      <c r="B3210" s="6">
        <v>48027</v>
      </c>
      <c r="C3210" s="6">
        <v>2</v>
      </c>
      <c r="D3210" s="6"/>
      <c r="E3210" s="6">
        <v>37</v>
      </c>
      <c r="F3210" s="6">
        <v>2</v>
      </c>
      <c r="G3210" s="6">
        <v>1</v>
      </c>
      <c r="H3210" s="6"/>
      <c r="I3210" s="23">
        <v>44479.833333333299</v>
      </c>
      <c r="J3210" s="6">
        <v>2</v>
      </c>
      <c r="K3210" s="6">
        <v>2</v>
      </c>
      <c r="L3210" s="6" t="str">
        <f>VLOOKUP(G3210,IDs!$Q$3:$R$22,2,0)</f>
        <v>New Delhi</v>
      </c>
      <c r="M3210" s="6">
        <f>VLOOKUP(E3210,IDs!$A$3:$C$161,3,0)</f>
        <v>0</v>
      </c>
      <c r="N3210" s="6" t="str">
        <f>VLOOKUP(M3210,IDs!$F$3:$G$17,2,0)</f>
        <v>Not Assigned</v>
      </c>
    </row>
    <row r="3211" spans="1:14" ht="12.75">
      <c r="A3211" s="6" t="s">
        <v>2739</v>
      </c>
      <c r="B3211" s="6">
        <v>48028</v>
      </c>
      <c r="C3211" s="6">
        <v>2</v>
      </c>
      <c r="D3211" s="6"/>
      <c r="E3211" s="6">
        <v>37</v>
      </c>
      <c r="F3211" s="6">
        <v>13</v>
      </c>
      <c r="G3211" s="6">
        <v>1</v>
      </c>
      <c r="H3211" s="6"/>
      <c r="I3211" s="23">
        <v>44479.840277777803</v>
      </c>
      <c r="J3211" s="6">
        <v>13</v>
      </c>
      <c r="K3211" s="6">
        <v>2</v>
      </c>
      <c r="L3211" s="6" t="str">
        <f>VLOOKUP(G3211,IDs!$Q$3:$R$22,2,0)</f>
        <v>New Delhi</v>
      </c>
      <c r="M3211" s="6">
        <f>VLOOKUP(E3211,IDs!$A$3:$C$161,3,0)</f>
        <v>0</v>
      </c>
      <c r="N3211" s="6" t="str">
        <f>VLOOKUP(M3211,IDs!$F$3:$G$17,2,0)</f>
        <v>Not Assigned</v>
      </c>
    </row>
    <row r="3212" spans="1:14" ht="12.75">
      <c r="A3212" s="6" t="s">
        <v>2647</v>
      </c>
      <c r="B3212" s="6">
        <v>48029</v>
      </c>
      <c r="C3212" s="6">
        <v>2</v>
      </c>
      <c r="D3212" s="6"/>
      <c r="E3212" s="6">
        <v>37</v>
      </c>
      <c r="F3212" s="6">
        <v>2</v>
      </c>
      <c r="G3212" s="6">
        <v>3</v>
      </c>
      <c r="H3212" s="6"/>
      <c r="I3212" s="23">
        <v>44479.84375</v>
      </c>
      <c r="J3212" s="6">
        <v>2</v>
      </c>
      <c r="K3212" s="6">
        <v>2</v>
      </c>
      <c r="L3212" s="6" t="str">
        <f>VLOOKUP(G3212,IDs!$Q$3:$R$22,2,0)</f>
        <v>Mumbai</v>
      </c>
      <c r="M3212" s="6">
        <f>VLOOKUP(E3212,IDs!$A$3:$C$161,3,0)</f>
        <v>0</v>
      </c>
      <c r="N3212" s="6" t="str">
        <f>VLOOKUP(M3212,IDs!$F$3:$G$17,2,0)</f>
        <v>Not Assigned</v>
      </c>
    </row>
    <row r="3213" spans="1:14" ht="12.75">
      <c r="A3213" s="6" t="s">
        <v>2740</v>
      </c>
      <c r="B3213" s="6">
        <v>48030</v>
      </c>
      <c r="C3213" s="6">
        <v>5</v>
      </c>
      <c r="D3213" s="6"/>
      <c r="E3213" s="6">
        <v>39</v>
      </c>
      <c r="F3213" s="6">
        <v>2</v>
      </c>
      <c r="G3213" s="6">
        <v>3</v>
      </c>
      <c r="H3213" s="6"/>
      <c r="I3213" s="23">
        <v>44479.848611111098</v>
      </c>
      <c r="J3213" s="6">
        <v>2</v>
      </c>
      <c r="K3213" s="6">
        <v>5</v>
      </c>
      <c r="L3213" s="6" t="str">
        <f>VLOOKUP(G3213,IDs!$Q$3:$R$22,2,0)</f>
        <v>Mumbai</v>
      </c>
      <c r="M3213" s="6">
        <f>VLOOKUP(E3213,IDs!$A$3:$C$161,3,0)</f>
        <v>2</v>
      </c>
      <c r="N3213" s="6" t="str">
        <f>VLOOKUP(M3213,IDs!$F$3:$G$17,2,0)</f>
        <v>Urology Circumcision</v>
      </c>
    </row>
    <row r="3214" spans="1:14" ht="12.75">
      <c r="A3214" s="6" t="s">
        <v>2741</v>
      </c>
      <c r="B3214" s="6">
        <v>48031</v>
      </c>
      <c r="C3214" s="6">
        <v>5</v>
      </c>
      <c r="D3214" s="6"/>
      <c r="E3214" s="6">
        <v>39</v>
      </c>
      <c r="F3214" s="6">
        <v>13</v>
      </c>
      <c r="G3214" s="6">
        <v>3</v>
      </c>
      <c r="H3214" s="6"/>
      <c r="I3214" s="23">
        <v>44479.849305555603</v>
      </c>
      <c r="J3214" s="6">
        <v>13</v>
      </c>
      <c r="K3214" s="6">
        <v>5</v>
      </c>
      <c r="L3214" s="6" t="str">
        <f>VLOOKUP(G3214,IDs!$Q$3:$R$22,2,0)</f>
        <v>Mumbai</v>
      </c>
      <c r="M3214" s="6">
        <f>VLOOKUP(E3214,IDs!$A$3:$C$161,3,0)</f>
        <v>2</v>
      </c>
      <c r="N3214" s="6" t="str">
        <f>VLOOKUP(M3214,IDs!$F$3:$G$17,2,0)</f>
        <v>Urology Circumcision</v>
      </c>
    </row>
    <row r="3215" spans="1:14" ht="12.75">
      <c r="A3215" s="6" t="s">
        <v>2742</v>
      </c>
      <c r="B3215" s="6">
        <v>48032</v>
      </c>
      <c r="C3215" s="6">
        <v>1</v>
      </c>
      <c r="D3215" s="6"/>
      <c r="E3215" s="6">
        <v>39</v>
      </c>
      <c r="F3215" s="6">
        <v>4</v>
      </c>
      <c r="G3215" s="6">
        <v>3</v>
      </c>
      <c r="H3215" s="24">
        <v>44726</v>
      </c>
      <c r="I3215" s="23">
        <v>44479.849305555603</v>
      </c>
      <c r="J3215" s="6">
        <v>4</v>
      </c>
      <c r="K3215" s="6">
        <v>1</v>
      </c>
      <c r="L3215" s="6" t="str">
        <f>VLOOKUP(G3215,IDs!$Q$3:$R$22,2,0)</f>
        <v>Mumbai</v>
      </c>
      <c r="M3215" s="6">
        <f>VLOOKUP(E3215,IDs!$A$3:$C$161,3,0)</f>
        <v>2</v>
      </c>
      <c r="N3215" s="6" t="str">
        <f>VLOOKUP(M3215,IDs!$F$3:$G$17,2,0)</f>
        <v>Urology Circumcision</v>
      </c>
    </row>
    <row r="3216" spans="1:14" ht="12.75">
      <c r="A3216" s="6" t="s">
        <v>2743</v>
      </c>
      <c r="B3216" s="6">
        <v>48033</v>
      </c>
      <c r="C3216" s="6">
        <v>1</v>
      </c>
      <c r="D3216" s="6" t="s">
        <v>49</v>
      </c>
      <c r="E3216" s="6">
        <v>2</v>
      </c>
      <c r="F3216" s="6">
        <v>13</v>
      </c>
      <c r="G3216" s="6">
        <v>1</v>
      </c>
      <c r="H3216" s="24">
        <v>44630</v>
      </c>
      <c r="I3216" s="23">
        <v>44479.85</v>
      </c>
      <c r="J3216" s="6">
        <v>13</v>
      </c>
      <c r="K3216" s="6">
        <v>1</v>
      </c>
      <c r="L3216" s="6" t="str">
        <f>VLOOKUP(G3216,IDs!$Q$3:$R$22,2,0)</f>
        <v>New Delhi</v>
      </c>
      <c r="M3216" s="6">
        <f>VLOOKUP(E3216,IDs!$A$3:$C$161,3,0)</f>
        <v>1</v>
      </c>
      <c r="N3216" s="6" t="str">
        <f>VLOOKUP(M3216,IDs!$F$3:$G$17,2,0)</f>
        <v>Proctology</v>
      </c>
    </row>
    <row r="3217" spans="1:14" ht="12.75">
      <c r="A3217" s="6" t="s">
        <v>2744</v>
      </c>
      <c r="B3217" s="6">
        <v>48034</v>
      </c>
      <c r="C3217" s="6">
        <v>2</v>
      </c>
      <c r="D3217" s="6"/>
      <c r="E3217" s="6">
        <v>37</v>
      </c>
      <c r="F3217" s="6">
        <v>13</v>
      </c>
      <c r="G3217" s="6">
        <v>3</v>
      </c>
      <c r="H3217" s="6"/>
      <c r="I3217" s="23">
        <v>44479.850694444402</v>
      </c>
      <c r="J3217" s="6">
        <v>13</v>
      </c>
      <c r="K3217" s="6">
        <v>2</v>
      </c>
      <c r="L3217" s="6" t="str">
        <f>VLOOKUP(G3217,IDs!$Q$3:$R$22,2,0)</f>
        <v>Mumbai</v>
      </c>
      <c r="M3217" s="6">
        <f>VLOOKUP(E3217,IDs!$A$3:$C$161,3,0)</f>
        <v>0</v>
      </c>
      <c r="N3217" s="6" t="str">
        <f>VLOOKUP(M3217,IDs!$F$3:$G$17,2,0)</f>
        <v>Not Assigned</v>
      </c>
    </row>
    <row r="3218" spans="1:14" ht="12.75">
      <c r="A3218" s="6" t="s">
        <v>2745</v>
      </c>
      <c r="B3218" s="6">
        <v>48035</v>
      </c>
      <c r="C3218" s="6">
        <v>1</v>
      </c>
      <c r="D3218" s="6"/>
      <c r="E3218" s="6">
        <v>21</v>
      </c>
      <c r="F3218" s="6">
        <v>51</v>
      </c>
      <c r="G3218" s="6">
        <v>3</v>
      </c>
      <c r="H3218" s="23">
        <v>44530</v>
      </c>
      <c r="I3218" s="23">
        <v>44479.852083333302</v>
      </c>
      <c r="J3218" s="6">
        <v>51</v>
      </c>
      <c r="K3218" s="6">
        <v>1</v>
      </c>
      <c r="L3218" s="6" t="str">
        <f>VLOOKUP(G3218,IDs!$Q$3:$R$22,2,0)</f>
        <v>Mumbai</v>
      </c>
      <c r="M3218" s="6">
        <f>VLOOKUP(E3218,IDs!$A$3:$C$161,3,0)</f>
        <v>1</v>
      </c>
      <c r="N3218" s="6" t="str">
        <f>VLOOKUP(M3218,IDs!$F$3:$G$17,2,0)</f>
        <v>Proctology</v>
      </c>
    </row>
    <row r="3219" spans="1:14" ht="12.75">
      <c r="A3219" s="6" t="s">
        <v>2739</v>
      </c>
      <c r="B3219" s="6">
        <v>48036</v>
      </c>
      <c r="C3219" s="6">
        <v>2</v>
      </c>
      <c r="D3219" s="6"/>
      <c r="E3219" s="6">
        <v>37</v>
      </c>
      <c r="F3219" s="6">
        <v>2</v>
      </c>
      <c r="G3219" s="6">
        <v>1</v>
      </c>
      <c r="H3219" s="6"/>
      <c r="I3219" s="23">
        <v>44479.854166666701</v>
      </c>
      <c r="J3219" s="6">
        <v>2</v>
      </c>
      <c r="K3219" s="6">
        <v>2</v>
      </c>
      <c r="L3219" s="6" t="str">
        <f>VLOOKUP(G3219,IDs!$Q$3:$R$22,2,0)</f>
        <v>New Delhi</v>
      </c>
      <c r="M3219" s="6">
        <f>VLOOKUP(E3219,IDs!$A$3:$C$161,3,0)</f>
        <v>0</v>
      </c>
      <c r="N3219" s="6" t="str">
        <f>VLOOKUP(M3219,IDs!$F$3:$G$17,2,0)</f>
        <v>Not Assigned</v>
      </c>
    </row>
    <row r="3220" spans="1:14" ht="12.75">
      <c r="A3220" s="6" t="s">
        <v>2746</v>
      </c>
      <c r="B3220" s="6">
        <v>48037</v>
      </c>
      <c r="C3220" s="6">
        <v>1</v>
      </c>
      <c r="D3220" s="6"/>
      <c r="E3220" s="6">
        <v>39</v>
      </c>
      <c r="F3220" s="6">
        <v>13</v>
      </c>
      <c r="G3220" s="6">
        <v>1</v>
      </c>
      <c r="H3220" s="6"/>
      <c r="I3220" s="23">
        <v>44479.856249999997</v>
      </c>
      <c r="J3220" s="6">
        <v>13</v>
      </c>
      <c r="K3220" s="6">
        <v>1</v>
      </c>
      <c r="L3220" s="6" t="str">
        <f>VLOOKUP(G3220,IDs!$Q$3:$R$22,2,0)</f>
        <v>New Delhi</v>
      </c>
      <c r="M3220" s="6">
        <f>VLOOKUP(E3220,IDs!$A$3:$C$161,3,0)</f>
        <v>2</v>
      </c>
      <c r="N3220" s="6" t="str">
        <f>VLOOKUP(M3220,IDs!$F$3:$G$17,2,0)</f>
        <v>Urology Circumcision</v>
      </c>
    </row>
    <row r="3221" spans="1:14" ht="12.75">
      <c r="A3221" s="6" t="s">
        <v>2747</v>
      </c>
      <c r="B3221" s="6">
        <v>48038</v>
      </c>
      <c r="C3221" s="6">
        <v>1</v>
      </c>
      <c r="D3221" s="6"/>
      <c r="E3221" s="6">
        <v>16</v>
      </c>
      <c r="F3221" s="6">
        <v>65</v>
      </c>
      <c r="G3221" s="6">
        <v>4</v>
      </c>
      <c r="H3221" s="23">
        <v>44484</v>
      </c>
      <c r="I3221" s="23">
        <v>44479.857638888898</v>
      </c>
      <c r="J3221" s="6">
        <v>65</v>
      </c>
      <c r="K3221" s="6">
        <v>1</v>
      </c>
      <c r="L3221" s="6" t="str">
        <f>VLOOKUP(G3221,IDs!$Q$3:$R$22,2,0)</f>
        <v>Hyderabad</v>
      </c>
      <c r="M3221" s="6">
        <f>VLOOKUP(E3221,IDs!$A$3:$C$161,3,0)</f>
        <v>3</v>
      </c>
      <c r="N3221" s="6" t="str">
        <f>VLOOKUP(M3221,IDs!$F$3:$G$17,2,0)</f>
        <v>Laproscopy</v>
      </c>
    </row>
    <row r="3222" spans="1:14" ht="12.75">
      <c r="A3222" s="6" t="s">
        <v>2748</v>
      </c>
      <c r="B3222" s="6">
        <v>48039</v>
      </c>
      <c r="C3222" s="6">
        <v>1</v>
      </c>
      <c r="D3222" s="6"/>
      <c r="E3222" s="6">
        <v>39</v>
      </c>
      <c r="F3222" s="6">
        <v>13</v>
      </c>
      <c r="G3222" s="6">
        <v>4</v>
      </c>
      <c r="H3222" s="23">
        <v>44484</v>
      </c>
      <c r="I3222" s="23">
        <v>44479.857638888898</v>
      </c>
      <c r="J3222" s="6">
        <v>13</v>
      </c>
      <c r="K3222" s="6">
        <v>1</v>
      </c>
      <c r="L3222" s="6" t="str">
        <f>VLOOKUP(G3222,IDs!$Q$3:$R$22,2,0)</f>
        <v>Hyderabad</v>
      </c>
      <c r="M3222" s="6">
        <f>VLOOKUP(E3222,IDs!$A$3:$C$161,3,0)</f>
        <v>2</v>
      </c>
      <c r="N3222" s="6" t="str">
        <f>VLOOKUP(M3222,IDs!$F$3:$G$17,2,0)</f>
        <v>Urology Circumcision</v>
      </c>
    </row>
    <row r="3223" spans="1:14" ht="12.75">
      <c r="A3223" s="6" t="s">
        <v>2749</v>
      </c>
      <c r="B3223" s="6">
        <v>48040</v>
      </c>
      <c r="C3223" s="6">
        <v>2</v>
      </c>
      <c r="D3223" s="6"/>
      <c r="E3223" s="6">
        <v>37</v>
      </c>
      <c r="F3223" s="6">
        <v>13</v>
      </c>
      <c r="G3223" s="6">
        <v>8</v>
      </c>
      <c r="H3223" s="6"/>
      <c r="I3223" s="23">
        <v>44479.864583333299</v>
      </c>
      <c r="J3223" s="6">
        <v>13</v>
      </c>
      <c r="K3223" s="6">
        <v>2</v>
      </c>
      <c r="L3223" s="6" t="str">
        <f>VLOOKUP(G3223,IDs!$Q$3:$R$22,2,0)</f>
        <v xml:space="preserve">Tertiary </v>
      </c>
      <c r="M3223" s="6">
        <f>VLOOKUP(E3223,IDs!$A$3:$C$161,3,0)</f>
        <v>0</v>
      </c>
      <c r="N3223" s="6" t="str">
        <f>VLOOKUP(M3223,IDs!$F$3:$G$17,2,0)</f>
        <v>Not Assigned</v>
      </c>
    </row>
    <row r="3224" spans="1:14" ht="12.75">
      <c r="A3224" s="6" t="s">
        <v>2750</v>
      </c>
      <c r="B3224" s="6">
        <v>48041</v>
      </c>
      <c r="C3224" s="6">
        <v>2</v>
      </c>
      <c r="D3224" s="6"/>
      <c r="E3224" s="6">
        <v>37</v>
      </c>
      <c r="F3224" s="6">
        <v>4</v>
      </c>
      <c r="G3224" s="6">
        <v>1</v>
      </c>
      <c r="H3224" s="24">
        <v>44747</v>
      </c>
      <c r="I3224" s="23">
        <v>44479.868055555598</v>
      </c>
      <c r="J3224" s="6">
        <v>4</v>
      </c>
      <c r="K3224" s="6">
        <v>2</v>
      </c>
      <c r="L3224" s="6" t="str">
        <f>VLOOKUP(G3224,IDs!$Q$3:$R$22,2,0)</f>
        <v>New Delhi</v>
      </c>
      <c r="M3224" s="6">
        <f>VLOOKUP(E3224,IDs!$A$3:$C$161,3,0)</f>
        <v>0</v>
      </c>
      <c r="N3224" s="6" t="str">
        <f>VLOOKUP(M3224,IDs!$F$3:$G$17,2,0)</f>
        <v>Not Assigned</v>
      </c>
    </row>
    <row r="3225" spans="1:14" ht="12.75">
      <c r="A3225" s="6" t="s">
        <v>2751</v>
      </c>
      <c r="B3225" s="6">
        <v>48042</v>
      </c>
      <c r="C3225" s="6">
        <v>1</v>
      </c>
      <c r="D3225" s="6"/>
      <c r="E3225" s="6">
        <v>2</v>
      </c>
      <c r="F3225" s="6">
        <v>13</v>
      </c>
      <c r="G3225" s="6">
        <v>6</v>
      </c>
      <c r="H3225" s="6"/>
      <c r="I3225" s="23">
        <v>44479.869444444397</v>
      </c>
      <c r="J3225" s="6">
        <v>13</v>
      </c>
      <c r="K3225" s="6">
        <v>1</v>
      </c>
      <c r="L3225" s="6" t="str">
        <f>VLOOKUP(G3225,IDs!$Q$3:$R$22,2,0)</f>
        <v>Pune</v>
      </c>
      <c r="M3225" s="6">
        <f>VLOOKUP(E3225,IDs!$A$3:$C$161,3,0)</f>
        <v>1</v>
      </c>
      <c r="N3225" s="6" t="str">
        <f>VLOOKUP(M3225,IDs!$F$3:$G$17,2,0)</f>
        <v>Proctology</v>
      </c>
    </row>
    <row r="3226" spans="1:14" ht="12.75">
      <c r="A3226" s="6" t="s">
        <v>2752</v>
      </c>
      <c r="B3226" s="6">
        <v>48043</v>
      </c>
      <c r="C3226" s="6">
        <v>2</v>
      </c>
      <c r="D3226" s="6" t="s">
        <v>49</v>
      </c>
      <c r="E3226" s="6">
        <v>5</v>
      </c>
      <c r="F3226" s="6">
        <v>13</v>
      </c>
      <c r="G3226" s="6">
        <v>2</v>
      </c>
      <c r="H3226" s="23">
        <v>44550</v>
      </c>
      <c r="I3226" s="23">
        <v>44479.871527777803</v>
      </c>
      <c r="J3226" s="6">
        <v>13</v>
      </c>
      <c r="K3226" s="6">
        <v>2</v>
      </c>
      <c r="L3226" s="6" t="str">
        <f>VLOOKUP(G3226,IDs!$Q$3:$R$22,2,0)</f>
        <v>Bangalore</v>
      </c>
      <c r="M3226" s="6">
        <f>VLOOKUP(E3226,IDs!$A$3:$C$161,3,0)</f>
        <v>5</v>
      </c>
      <c r="N3226" s="6" t="str">
        <f>VLOOKUP(M3226,IDs!$F$3:$G$17,2,0)</f>
        <v>Vascular</v>
      </c>
    </row>
    <row r="3227" spans="1:14" ht="12.75">
      <c r="A3227" s="6" t="s">
        <v>2753</v>
      </c>
      <c r="B3227" s="6">
        <v>48044</v>
      </c>
      <c r="C3227" s="6">
        <v>2</v>
      </c>
      <c r="D3227" s="6"/>
      <c r="E3227" s="6">
        <v>2</v>
      </c>
      <c r="F3227" s="6">
        <v>13</v>
      </c>
      <c r="G3227" s="6">
        <v>3</v>
      </c>
      <c r="H3227" s="23">
        <v>44526</v>
      </c>
      <c r="I3227" s="23">
        <v>44479.885416666701</v>
      </c>
      <c r="J3227" s="6">
        <v>13</v>
      </c>
      <c r="K3227" s="6">
        <v>2</v>
      </c>
      <c r="L3227" s="6" t="str">
        <f>VLOOKUP(G3227,IDs!$Q$3:$R$22,2,0)</f>
        <v>Mumbai</v>
      </c>
      <c r="M3227" s="6">
        <f>VLOOKUP(E3227,IDs!$A$3:$C$161,3,0)</f>
        <v>1</v>
      </c>
      <c r="N3227" s="6" t="str">
        <f>VLOOKUP(M3227,IDs!$F$3:$G$17,2,0)</f>
        <v>Proctology</v>
      </c>
    </row>
    <row r="3228" spans="1:14" ht="12.75">
      <c r="A3228" s="6" t="s">
        <v>1431</v>
      </c>
      <c r="B3228" s="6">
        <v>48045</v>
      </c>
      <c r="C3228" s="6">
        <v>2</v>
      </c>
      <c r="D3228" s="6"/>
      <c r="E3228" s="6">
        <v>37</v>
      </c>
      <c r="F3228" s="6">
        <v>2</v>
      </c>
      <c r="G3228" s="6">
        <v>1</v>
      </c>
      <c r="H3228" s="6"/>
      <c r="I3228" s="23">
        <v>44479.885416666701</v>
      </c>
      <c r="J3228" s="6">
        <v>2</v>
      </c>
      <c r="K3228" s="6">
        <v>2</v>
      </c>
      <c r="L3228" s="6" t="str">
        <f>VLOOKUP(G3228,IDs!$Q$3:$R$22,2,0)</f>
        <v>New Delhi</v>
      </c>
      <c r="M3228" s="6">
        <f>VLOOKUP(E3228,IDs!$A$3:$C$161,3,0)</f>
        <v>0</v>
      </c>
      <c r="N3228" s="6" t="str">
        <f>VLOOKUP(M3228,IDs!$F$3:$G$17,2,0)</f>
        <v>Not Assigned</v>
      </c>
    </row>
    <row r="3229" spans="1:14" ht="12.75">
      <c r="A3229" s="6" t="s">
        <v>2754</v>
      </c>
      <c r="B3229" s="6">
        <v>48046</v>
      </c>
      <c r="C3229" s="6">
        <v>1</v>
      </c>
      <c r="D3229" s="6"/>
      <c r="E3229" s="6">
        <v>2</v>
      </c>
      <c r="F3229" s="6">
        <v>13</v>
      </c>
      <c r="G3229" s="6">
        <v>1</v>
      </c>
      <c r="H3229" s="24">
        <v>44569</v>
      </c>
      <c r="I3229" s="23">
        <v>44479.893750000003</v>
      </c>
      <c r="J3229" s="6">
        <v>13</v>
      </c>
      <c r="K3229" s="6">
        <v>1</v>
      </c>
      <c r="L3229" s="6" t="str">
        <f>VLOOKUP(G3229,IDs!$Q$3:$R$22,2,0)</f>
        <v>New Delhi</v>
      </c>
      <c r="M3229" s="6">
        <f>VLOOKUP(E3229,IDs!$A$3:$C$161,3,0)</f>
        <v>1</v>
      </c>
      <c r="N3229" s="6" t="str">
        <f>VLOOKUP(M3229,IDs!$F$3:$G$17,2,0)</f>
        <v>Proctology</v>
      </c>
    </row>
    <row r="3230" spans="1:14" ht="12.75">
      <c r="A3230" s="6" t="s">
        <v>2755</v>
      </c>
      <c r="B3230" s="6">
        <v>48047</v>
      </c>
      <c r="C3230" s="6">
        <v>1</v>
      </c>
      <c r="D3230" s="6"/>
      <c r="E3230" s="6">
        <v>2</v>
      </c>
      <c r="F3230" s="6">
        <v>13</v>
      </c>
      <c r="G3230" s="6">
        <v>2</v>
      </c>
      <c r="H3230" s="23">
        <v>44480</v>
      </c>
      <c r="I3230" s="23">
        <v>44479.896527777797</v>
      </c>
      <c r="J3230" s="6">
        <v>13</v>
      </c>
      <c r="K3230" s="6">
        <v>1</v>
      </c>
      <c r="L3230" s="6" t="str">
        <f>VLOOKUP(G3230,IDs!$Q$3:$R$22,2,0)</f>
        <v>Bangalore</v>
      </c>
      <c r="M3230" s="6">
        <f>VLOOKUP(E3230,IDs!$A$3:$C$161,3,0)</f>
        <v>1</v>
      </c>
      <c r="N3230" s="6" t="str">
        <f>VLOOKUP(M3230,IDs!$F$3:$G$17,2,0)</f>
        <v>Proctology</v>
      </c>
    </row>
    <row r="3231" spans="1:14" ht="12.75">
      <c r="A3231" s="6" t="s">
        <v>2756</v>
      </c>
      <c r="B3231" s="6">
        <v>48048</v>
      </c>
      <c r="C3231" s="6">
        <v>1</v>
      </c>
      <c r="D3231" s="6" t="s">
        <v>49</v>
      </c>
      <c r="E3231" s="6">
        <v>16</v>
      </c>
      <c r="F3231" s="6">
        <v>13</v>
      </c>
      <c r="G3231" s="6">
        <v>2</v>
      </c>
      <c r="H3231" s="6"/>
      <c r="I3231" s="23">
        <v>44479.8972222222</v>
      </c>
      <c r="J3231" s="6">
        <v>13</v>
      </c>
      <c r="K3231" s="6">
        <v>1</v>
      </c>
      <c r="L3231" s="6" t="str">
        <f>VLOOKUP(G3231,IDs!$Q$3:$R$22,2,0)</f>
        <v>Bangalore</v>
      </c>
      <c r="M3231" s="6">
        <f>VLOOKUP(E3231,IDs!$A$3:$C$161,3,0)</f>
        <v>3</v>
      </c>
      <c r="N3231" s="6" t="str">
        <f>VLOOKUP(M3231,IDs!$F$3:$G$17,2,0)</f>
        <v>Laproscopy</v>
      </c>
    </row>
    <row r="3232" spans="1:14" ht="12.75">
      <c r="A3232" s="6" t="s">
        <v>2757</v>
      </c>
      <c r="B3232" s="6">
        <v>48049</v>
      </c>
      <c r="C3232" s="6">
        <v>5</v>
      </c>
      <c r="D3232" s="6" t="s">
        <v>1714</v>
      </c>
      <c r="E3232" s="6">
        <v>2</v>
      </c>
      <c r="F3232" s="6">
        <v>34</v>
      </c>
      <c r="G3232" s="6">
        <v>2</v>
      </c>
      <c r="H3232" s="23">
        <v>44490</v>
      </c>
      <c r="I3232" s="23">
        <v>44479.902777777803</v>
      </c>
      <c r="J3232" s="6">
        <v>34</v>
      </c>
      <c r="K3232" s="6">
        <v>5</v>
      </c>
      <c r="L3232" s="6" t="str">
        <f>VLOOKUP(G3232,IDs!$Q$3:$R$22,2,0)</f>
        <v>Bangalore</v>
      </c>
      <c r="M3232" s="6">
        <f>VLOOKUP(E3232,IDs!$A$3:$C$161,3,0)</f>
        <v>1</v>
      </c>
      <c r="N3232" s="6" t="str">
        <f>VLOOKUP(M3232,IDs!$F$3:$G$17,2,0)</f>
        <v>Proctology</v>
      </c>
    </row>
    <row r="3233" spans="1:14" ht="12.75">
      <c r="A3233" s="6" t="s">
        <v>2758</v>
      </c>
      <c r="B3233" s="6">
        <v>48050</v>
      </c>
      <c r="C3233" s="6">
        <v>5</v>
      </c>
      <c r="D3233" s="6"/>
      <c r="E3233" s="6">
        <v>17</v>
      </c>
      <c r="F3233" s="6">
        <v>2</v>
      </c>
      <c r="G3233" s="6">
        <v>1</v>
      </c>
      <c r="H3233" s="23">
        <v>44490</v>
      </c>
      <c r="I3233" s="23">
        <v>44479.904861111099</v>
      </c>
      <c r="J3233" s="6">
        <v>2</v>
      </c>
      <c r="K3233" s="6">
        <v>5</v>
      </c>
      <c r="L3233" s="6" t="str">
        <f>VLOOKUP(G3233,IDs!$Q$3:$R$22,2,0)</f>
        <v>New Delhi</v>
      </c>
      <c r="M3233" s="6">
        <f>VLOOKUP(E3233,IDs!$A$3:$C$161,3,0)</f>
        <v>7</v>
      </c>
      <c r="N3233" s="6" t="str">
        <f>VLOOKUP(M3233,IDs!$F$3:$G$17,2,0)</f>
        <v>Cosmetic</v>
      </c>
    </row>
    <row r="3234" spans="1:14" ht="12.75">
      <c r="A3234" s="6" t="s">
        <v>2759</v>
      </c>
      <c r="B3234" s="6">
        <v>48051</v>
      </c>
      <c r="C3234" s="6">
        <v>5</v>
      </c>
      <c r="D3234" s="6"/>
      <c r="E3234" s="6">
        <v>17</v>
      </c>
      <c r="F3234" s="6">
        <v>39</v>
      </c>
      <c r="G3234" s="6">
        <v>2</v>
      </c>
      <c r="H3234" s="6"/>
      <c r="I3234" s="23">
        <v>44479.911805555603</v>
      </c>
      <c r="J3234" s="6">
        <v>39</v>
      </c>
      <c r="K3234" s="6">
        <v>5</v>
      </c>
      <c r="L3234" s="6" t="str">
        <f>VLOOKUP(G3234,IDs!$Q$3:$R$22,2,0)</f>
        <v>Bangalore</v>
      </c>
      <c r="M3234" s="6">
        <f>VLOOKUP(E3234,IDs!$A$3:$C$161,3,0)</f>
        <v>7</v>
      </c>
      <c r="N3234" s="6" t="str">
        <f>VLOOKUP(M3234,IDs!$F$3:$G$17,2,0)</f>
        <v>Cosmetic</v>
      </c>
    </row>
    <row r="3235" spans="1:14" ht="12.75">
      <c r="A3235" s="6" t="s">
        <v>2760</v>
      </c>
      <c r="B3235" s="6">
        <v>48052</v>
      </c>
      <c r="C3235" s="6">
        <v>5</v>
      </c>
      <c r="D3235" s="6"/>
      <c r="E3235" s="6">
        <v>2</v>
      </c>
      <c r="F3235" s="6">
        <v>2</v>
      </c>
      <c r="G3235" s="6">
        <v>1</v>
      </c>
      <c r="H3235" s="6"/>
      <c r="I3235" s="23">
        <v>44479.912499999999</v>
      </c>
      <c r="J3235" s="6">
        <v>2</v>
      </c>
      <c r="K3235" s="6">
        <v>5</v>
      </c>
      <c r="L3235" s="6" t="str">
        <f>VLOOKUP(G3235,IDs!$Q$3:$R$22,2,0)</f>
        <v>New Delhi</v>
      </c>
      <c r="M3235" s="6">
        <f>VLOOKUP(E3235,IDs!$A$3:$C$161,3,0)</f>
        <v>1</v>
      </c>
      <c r="N3235" s="6" t="str">
        <f>VLOOKUP(M3235,IDs!$F$3:$G$17,2,0)</f>
        <v>Proctology</v>
      </c>
    </row>
    <row r="3236" spans="1:14" ht="12.75">
      <c r="A3236" s="6" t="s">
        <v>2761</v>
      </c>
      <c r="B3236" s="6">
        <v>48053</v>
      </c>
      <c r="C3236" s="6">
        <v>5</v>
      </c>
      <c r="D3236" s="6" t="s">
        <v>49</v>
      </c>
      <c r="E3236" s="6">
        <v>17</v>
      </c>
      <c r="F3236" s="6">
        <v>13</v>
      </c>
      <c r="G3236" s="6">
        <v>1</v>
      </c>
      <c r="H3236" s="23">
        <v>44548</v>
      </c>
      <c r="I3236" s="23">
        <v>44479.912499999999</v>
      </c>
      <c r="J3236" s="6">
        <v>13</v>
      </c>
      <c r="K3236" s="6">
        <v>5</v>
      </c>
      <c r="L3236" s="6" t="str">
        <f>VLOOKUP(G3236,IDs!$Q$3:$R$22,2,0)</f>
        <v>New Delhi</v>
      </c>
      <c r="M3236" s="6">
        <f>VLOOKUP(E3236,IDs!$A$3:$C$161,3,0)</f>
        <v>7</v>
      </c>
      <c r="N3236" s="6" t="str">
        <f>VLOOKUP(M3236,IDs!$F$3:$G$17,2,0)</f>
        <v>Cosmetic</v>
      </c>
    </row>
    <row r="3237" spans="1:14" ht="12.75">
      <c r="A3237" s="6" t="s">
        <v>2762</v>
      </c>
      <c r="B3237" s="6">
        <v>48054</v>
      </c>
      <c r="C3237" s="6">
        <v>2</v>
      </c>
      <c r="D3237" s="6"/>
      <c r="E3237" s="6">
        <v>37</v>
      </c>
      <c r="F3237" s="6">
        <v>2</v>
      </c>
      <c r="G3237" s="6">
        <v>1</v>
      </c>
      <c r="H3237" s="6"/>
      <c r="I3237" s="23">
        <v>44479.916666666701</v>
      </c>
      <c r="J3237" s="6">
        <v>2</v>
      </c>
      <c r="K3237" s="6">
        <v>2</v>
      </c>
      <c r="L3237" s="6" t="str">
        <f>VLOOKUP(G3237,IDs!$Q$3:$R$22,2,0)</f>
        <v>New Delhi</v>
      </c>
      <c r="M3237" s="6">
        <f>VLOOKUP(E3237,IDs!$A$3:$C$161,3,0)</f>
        <v>0</v>
      </c>
      <c r="N3237" s="6" t="str">
        <f>VLOOKUP(M3237,IDs!$F$3:$G$17,2,0)</f>
        <v>Not Assigned</v>
      </c>
    </row>
    <row r="3238" spans="1:14" ht="12.75">
      <c r="A3238" s="6" t="s">
        <v>2763</v>
      </c>
      <c r="B3238" s="6">
        <v>48055</v>
      </c>
      <c r="C3238" s="6">
        <v>1</v>
      </c>
      <c r="D3238" s="6"/>
      <c r="E3238" s="6">
        <v>2</v>
      </c>
      <c r="F3238" s="6">
        <v>13</v>
      </c>
      <c r="G3238" s="6">
        <v>8</v>
      </c>
      <c r="H3238" s="6"/>
      <c r="I3238" s="23">
        <v>44479.918749999997</v>
      </c>
      <c r="J3238" s="6">
        <v>13</v>
      </c>
      <c r="K3238" s="6">
        <v>1</v>
      </c>
      <c r="L3238" s="6" t="str">
        <f>VLOOKUP(G3238,IDs!$Q$3:$R$22,2,0)</f>
        <v xml:space="preserve">Tertiary </v>
      </c>
      <c r="M3238" s="6">
        <f>VLOOKUP(E3238,IDs!$A$3:$C$161,3,0)</f>
        <v>1</v>
      </c>
      <c r="N3238" s="6" t="str">
        <f>VLOOKUP(M3238,IDs!$F$3:$G$17,2,0)</f>
        <v>Proctology</v>
      </c>
    </row>
    <row r="3239" spans="1:14" ht="12.75">
      <c r="A3239" s="6" t="s">
        <v>2764</v>
      </c>
      <c r="B3239" s="6">
        <v>48056</v>
      </c>
      <c r="C3239" s="6">
        <v>1</v>
      </c>
      <c r="D3239" s="6"/>
      <c r="E3239" s="6">
        <v>39</v>
      </c>
      <c r="F3239" s="6">
        <v>13</v>
      </c>
      <c r="G3239" s="6">
        <v>3</v>
      </c>
      <c r="H3239" s="6"/>
      <c r="I3239" s="23">
        <v>44479.920833333301</v>
      </c>
      <c r="J3239" s="6">
        <v>13</v>
      </c>
      <c r="K3239" s="6">
        <v>1</v>
      </c>
      <c r="L3239" s="6" t="str">
        <f>VLOOKUP(G3239,IDs!$Q$3:$R$22,2,0)</f>
        <v>Mumbai</v>
      </c>
      <c r="M3239" s="6">
        <f>VLOOKUP(E3239,IDs!$A$3:$C$161,3,0)</f>
        <v>2</v>
      </c>
      <c r="N3239" s="6" t="str">
        <f>VLOOKUP(M3239,IDs!$F$3:$G$17,2,0)</f>
        <v>Urology Circumcision</v>
      </c>
    </row>
    <row r="3240" spans="1:14" ht="12.75">
      <c r="A3240" s="6" t="s">
        <v>2765</v>
      </c>
      <c r="B3240" s="6">
        <v>48057</v>
      </c>
      <c r="C3240" s="6">
        <v>1</v>
      </c>
      <c r="D3240" s="6" t="s">
        <v>54</v>
      </c>
      <c r="E3240" s="6">
        <v>15</v>
      </c>
      <c r="F3240" s="6">
        <v>13</v>
      </c>
      <c r="G3240" s="6">
        <v>1</v>
      </c>
      <c r="H3240" s="6"/>
      <c r="I3240" s="23">
        <v>44479.922222222202</v>
      </c>
      <c r="J3240" s="6">
        <v>13</v>
      </c>
      <c r="K3240" s="6">
        <v>1</v>
      </c>
      <c r="L3240" s="6" t="str">
        <f>VLOOKUP(G3240,IDs!$Q$3:$R$22,2,0)</f>
        <v>New Delhi</v>
      </c>
      <c r="M3240" s="6">
        <f>VLOOKUP(E3240,IDs!$A$3:$C$161,3,0)</f>
        <v>3</v>
      </c>
      <c r="N3240" s="6" t="str">
        <f>VLOOKUP(M3240,IDs!$F$3:$G$17,2,0)</f>
        <v>Laproscopy</v>
      </c>
    </row>
    <row r="3241" spans="1:14" ht="12.75">
      <c r="A3241" s="6" t="s">
        <v>2766</v>
      </c>
      <c r="B3241" s="6">
        <v>48058</v>
      </c>
      <c r="C3241" s="6">
        <v>2</v>
      </c>
      <c r="D3241" s="6"/>
      <c r="E3241" s="6">
        <v>37</v>
      </c>
      <c r="F3241" s="6">
        <v>2</v>
      </c>
      <c r="G3241" s="6">
        <v>8</v>
      </c>
      <c r="H3241" s="6"/>
      <c r="I3241" s="23">
        <v>44479.930555555598</v>
      </c>
      <c r="J3241" s="6">
        <v>2</v>
      </c>
      <c r="K3241" s="6">
        <v>2</v>
      </c>
      <c r="L3241" s="6" t="str">
        <f>VLOOKUP(G3241,IDs!$Q$3:$R$22,2,0)</f>
        <v xml:space="preserve">Tertiary </v>
      </c>
      <c r="M3241" s="6">
        <f>VLOOKUP(E3241,IDs!$A$3:$C$161,3,0)</f>
        <v>0</v>
      </c>
      <c r="N3241" s="6" t="str">
        <f>VLOOKUP(M3241,IDs!$F$3:$G$17,2,0)</f>
        <v>Not Assigned</v>
      </c>
    </row>
    <row r="3242" spans="1:14" ht="12.75">
      <c r="A3242" s="6" t="s">
        <v>2767</v>
      </c>
      <c r="B3242" s="6">
        <v>48059</v>
      </c>
      <c r="C3242" s="6">
        <v>1</v>
      </c>
      <c r="D3242" s="6"/>
      <c r="E3242" s="6">
        <v>14</v>
      </c>
      <c r="F3242" s="6">
        <v>52</v>
      </c>
      <c r="G3242" s="6">
        <v>6</v>
      </c>
      <c r="H3242" s="6"/>
      <c r="I3242" s="23">
        <v>44479.932638888902</v>
      </c>
      <c r="J3242" s="6">
        <v>52</v>
      </c>
      <c r="K3242" s="6">
        <v>1</v>
      </c>
      <c r="L3242" s="6" t="str">
        <f>VLOOKUP(G3242,IDs!$Q$3:$R$22,2,0)</f>
        <v>Pune</v>
      </c>
      <c r="M3242" s="6">
        <f>VLOOKUP(E3242,IDs!$A$3:$C$161,3,0)</f>
        <v>6</v>
      </c>
      <c r="N3242" s="6" t="str">
        <f>VLOOKUP(M3242,IDs!$F$3:$G$17,2,0)</f>
        <v>Kidney Stone</v>
      </c>
    </row>
    <row r="3243" spans="1:14" ht="12.75">
      <c r="A3243" s="6" t="s">
        <v>2768</v>
      </c>
      <c r="B3243" s="6">
        <v>48060</v>
      </c>
      <c r="C3243" s="6">
        <v>1</v>
      </c>
      <c r="D3243" s="6"/>
      <c r="E3243" s="6">
        <v>2</v>
      </c>
      <c r="F3243" s="6">
        <v>13</v>
      </c>
      <c r="G3243" s="6">
        <v>4</v>
      </c>
      <c r="H3243" s="6"/>
      <c r="I3243" s="23">
        <v>44479.932638888902</v>
      </c>
      <c r="J3243" s="6">
        <v>13</v>
      </c>
      <c r="K3243" s="6">
        <v>1</v>
      </c>
      <c r="L3243" s="6" t="str">
        <f>VLOOKUP(G3243,IDs!$Q$3:$R$22,2,0)</f>
        <v>Hyderabad</v>
      </c>
      <c r="M3243" s="6">
        <f>VLOOKUP(E3243,IDs!$A$3:$C$161,3,0)</f>
        <v>1</v>
      </c>
      <c r="N3243" s="6" t="str">
        <f>VLOOKUP(M3243,IDs!$F$3:$G$17,2,0)</f>
        <v>Proctology</v>
      </c>
    </row>
    <row r="3244" spans="1:14" ht="12.75">
      <c r="A3244" s="6" t="s">
        <v>2769</v>
      </c>
      <c r="B3244" s="6">
        <v>48061</v>
      </c>
      <c r="C3244" s="6">
        <v>1</v>
      </c>
      <c r="D3244" s="6" t="s">
        <v>49</v>
      </c>
      <c r="E3244" s="6">
        <v>17</v>
      </c>
      <c r="F3244" s="6">
        <v>13</v>
      </c>
      <c r="G3244" s="6">
        <v>1</v>
      </c>
      <c r="H3244" s="23">
        <v>44546</v>
      </c>
      <c r="I3244" s="23">
        <v>44479.934722222199</v>
      </c>
      <c r="J3244" s="6">
        <v>13</v>
      </c>
      <c r="K3244" s="6">
        <v>1</v>
      </c>
      <c r="L3244" s="6" t="str">
        <f>VLOOKUP(G3244,IDs!$Q$3:$R$22,2,0)</f>
        <v>New Delhi</v>
      </c>
      <c r="M3244" s="6">
        <f>VLOOKUP(E3244,IDs!$A$3:$C$161,3,0)</f>
        <v>7</v>
      </c>
      <c r="N3244" s="6" t="str">
        <f>VLOOKUP(M3244,IDs!$F$3:$G$17,2,0)</f>
        <v>Cosmetic</v>
      </c>
    </row>
    <row r="3245" spans="1:14" ht="12.75">
      <c r="A3245" s="6" t="s">
        <v>2770</v>
      </c>
      <c r="B3245" s="6">
        <v>48062</v>
      </c>
      <c r="C3245" s="6">
        <v>1</v>
      </c>
      <c r="D3245" s="6" t="s">
        <v>49</v>
      </c>
      <c r="E3245" s="6">
        <v>2</v>
      </c>
      <c r="F3245" s="6">
        <v>13</v>
      </c>
      <c r="G3245" s="6">
        <v>1</v>
      </c>
      <c r="H3245" s="24">
        <v>44562</v>
      </c>
      <c r="I3245" s="23">
        <v>44479.947916666701</v>
      </c>
      <c r="J3245" s="6">
        <v>13</v>
      </c>
      <c r="K3245" s="6">
        <v>1</v>
      </c>
      <c r="L3245" s="6" t="str">
        <f>VLOOKUP(G3245,IDs!$Q$3:$R$22,2,0)</f>
        <v>New Delhi</v>
      </c>
      <c r="M3245" s="6">
        <f>VLOOKUP(E3245,IDs!$A$3:$C$161,3,0)</f>
        <v>1</v>
      </c>
      <c r="N3245" s="6" t="str">
        <f>VLOOKUP(M3245,IDs!$F$3:$G$17,2,0)</f>
        <v>Proctology</v>
      </c>
    </row>
    <row r="3246" spans="1:14" ht="12.75">
      <c r="A3246" s="6" t="s">
        <v>2771</v>
      </c>
      <c r="B3246" s="6">
        <v>48063</v>
      </c>
      <c r="C3246" s="6">
        <v>1</v>
      </c>
      <c r="D3246" s="6"/>
      <c r="E3246" s="6">
        <v>2</v>
      </c>
      <c r="F3246" s="6">
        <v>35</v>
      </c>
      <c r="G3246" s="6">
        <v>4</v>
      </c>
      <c r="H3246" s="23">
        <v>44485</v>
      </c>
      <c r="I3246" s="23">
        <v>44479.957638888904</v>
      </c>
      <c r="J3246" s="6">
        <v>35</v>
      </c>
      <c r="K3246" s="6">
        <v>1</v>
      </c>
      <c r="L3246" s="6" t="str">
        <f>VLOOKUP(G3246,IDs!$Q$3:$R$22,2,0)</f>
        <v>Hyderabad</v>
      </c>
      <c r="M3246" s="6">
        <f>VLOOKUP(E3246,IDs!$A$3:$C$161,3,0)</f>
        <v>1</v>
      </c>
      <c r="N3246" s="6" t="str">
        <f>VLOOKUP(M3246,IDs!$F$3:$G$17,2,0)</f>
        <v>Proctology</v>
      </c>
    </row>
    <row r="3247" spans="1:14" ht="12.75">
      <c r="A3247" s="6" t="s">
        <v>2772</v>
      </c>
      <c r="B3247" s="6">
        <v>48064</v>
      </c>
      <c r="C3247" s="6">
        <v>5</v>
      </c>
      <c r="D3247" s="6"/>
      <c r="E3247" s="6">
        <v>17</v>
      </c>
      <c r="F3247" s="6">
        <v>13</v>
      </c>
      <c r="G3247" s="6">
        <v>1</v>
      </c>
      <c r="H3247" s="6"/>
      <c r="I3247" s="23">
        <v>44479.965277777803</v>
      </c>
      <c r="J3247" s="6">
        <v>13</v>
      </c>
      <c r="K3247" s="6">
        <v>5</v>
      </c>
      <c r="L3247" s="6" t="str">
        <f>VLOOKUP(G3247,IDs!$Q$3:$R$22,2,0)</f>
        <v>New Delhi</v>
      </c>
      <c r="M3247" s="6">
        <f>VLOOKUP(E3247,IDs!$A$3:$C$161,3,0)</f>
        <v>7</v>
      </c>
      <c r="N3247" s="6" t="str">
        <f>VLOOKUP(M3247,IDs!$F$3:$G$17,2,0)</f>
        <v>Cosmetic</v>
      </c>
    </row>
    <row r="3248" spans="1:14" ht="12.75">
      <c r="A3248" s="6" t="s">
        <v>2773</v>
      </c>
      <c r="B3248" s="6">
        <v>48065</v>
      </c>
      <c r="C3248" s="6">
        <v>1</v>
      </c>
      <c r="D3248" s="6"/>
      <c r="E3248" s="6">
        <v>16</v>
      </c>
      <c r="F3248" s="6">
        <v>13</v>
      </c>
      <c r="G3248" s="6">
        <v>1</v>
      </c>
      <c r="H3248" s="6"/>
      <c r="I3248" s="23">
        <v>44479.965277777803</v>
      </c>
      <c r="J3248" s="6">
        <v>13</v>
      </c>
      <c r="K3248" s="6">
        <v>1</v>
      </c>
      <c r="L3248" s="6" t="str">
        <f>VLOOKUP(G3248,IDs!$Q$3:$R$22,2,0)</f>
        <v>New Delhi</v>
      </c>
      <c r="M3248" s="6">
        <f>VLOOKUP(E3248,IDs!$A$3:$C$161,3,0)</f>
        <v>3</v>
      </c>
      <c r="N3248" s="6" t="str">
        <f>VLOOKUP(M3248,IDs!$F$3:$G$17,2,0)</f>
        <v>Laproscopy</v>
      </c>
    </row>
    <row r="3249" spans="1:14" ht="12.75">
      <c r="A3249" s="6" t="s">
        <v>2774</v>
      </c>
      <c r="B3249" s="6">
        <v>48066</v>
      </c>
      <c r="C3249" s="6">
        <v>5</v>
      </c>
      <c r="D3249" s="6" t="s">
        <v>49</v>
      </c>
      <c r="E3249" s="6">
        <v>39</v>
      </c>
      <c r="F3249" s="6">
        <v>13</v>
      </c>
      <c r="G3249" s="6">
        <v>1</v>
      </c>
      <c r="H3249" s="23">
        <v>44520</v>
      </c>
      <c r="I3249" s="23">
        <v>44479.965972222199</v>
      </c>
      <c r="J3249" s="6">
        <v>13</v>
      </c>
      <c r="K3249" s="6">
        <v>5</v>
      </c>
      <c r="L3249" s="6" t="str">
        <f>VLOOKUP(G3249,IDs!$Q$3:$R$22,2,0)</f>
        <v>New Delhi</v>
      </c>
      <c r="M3249" s="6">
        <f>VLOOKUP(E3249,IDs!$A$3:$C$161,3,0)</f>
        <v>2</v>
      </c>
      <c r="N3249" s="6" t="str">
        <f>VLOOKUP(M3249,IDs!$F$3:$G$17,2,0)</f>
        <v>Urology Circumcision</v>
      </c>
    </row>
    <row r="3250" spans="1:14" ht="12.75">
      <c r="A3250" s="6" t="s">
        <v>2775</v>
      </c>
      <c r="B3250" s="6">
        <v>48067</v>
      </c>
      <c r="C3250" s="6">
        <v>5</v>
      </c>
      <c r="D3250" s="6"/>
      <c r="E3250" s="6">
        <v>2</v>
      </c>
      <c r="F3250" s="6">
        <v>2</v>
      </c>
      <c r="G3250" s="6">
        <v>1</v>
      </c>
      <c r="H3250" s="6"/>
      <c r="I3250" s="23">
        <v>44479.966666666704</v>
      </c>
      <c r="J3250" s="6">
        <v>2</v>
      </c>
      <c r="K3250" s="6">
        <v>5</v>
      </c>
      <c r="L3250" s="6" t="str">
        <f>VLOOKUP(G3250,IDs!$Q$3:$R$22,2,0)</f>
        <v>New Delhi</v>
      </c>
      <c r="M3250" s="6">
        <f>VLOOKUP(E3250,IDs!$A$3:$C$161,3,0)</f>
        <v>1</v>
      </c>
      <c r="N3250" s="6" t="str">
        <f>VLOOKUP(M3250,IDs!$F$3:$G$17,2,0)</f>
        <v>Proctology</v>
      </c>
    </row>
    <row r="3251" spans="1:14" ht="12.75">
      <c r="A3251" s="6" t="s">
        <v>2776</v>
      </c>
      <c r="B3251" s="6">
        <v>48068</v>
      </c>
      <c r="C3251" s="6">
        <v>5</v>
      </c>
      <c r="D3251" s="6"/>
      <c r="E3251" s="6">
        <v>2</v>
      </c>
      <c r="F3251" s="6">
        <v>2</v>
      </c>
      <c r="G3251" s="6">
        <v>1</v>
      </c>
      <c r="H3251" s="6"/>
      <c r="I3251" s="23">
        <v>44479.969444444403</v>
      </c>
      <c r="J3251" s="6">
        <v>2</v>
      </c>
      <c r="K3251" s="6">
        <v>5</v>
      </c>
      <c r="L3251" s="6" t="str">
        <f>VLOOKUP(G3251,IDs!$Q$3:$R$22,2,0)</f>
        <v>New Delhi</v>
      </c>
      <c r="M3251" s="6">
        <f>VLOOKUP(E3251,IDs!$A$3:$C$161,3,0)</f>
        <v>1</v>
      </c>
      <c r="N3251" s="6" t="str">
        <f>VLOOKUP(M3251,IDs!$F$3:$G$17,2,0)</f>
        <v>Proctology</v>
      </c>
    </row>
    <row r="3252" spans="1:14" ht="12.75">
      <c r="A3252" s="6" t="s">
        <v>2777</v>
      </c>
      <c r="B3252" s="6">
        <v>48069</v>
      </c>
      <c r="C3252" s="6">
        <v>1</v>
      </c>
      <c r="D3252" s="6"/>
      <c r="E3252" s="6">
        <v>16</v>
      </c>
      <c r="F3252" s="6">
        <v>11</v>
      </c>
      <c r="G3252" s="6">
        <v>1</v>
      </c>
      <c r="H3252" s="6"/>
      <c r="I3252" s="23">
        <v>44479.969444444403</v>
      </c>
      <c r="J3252" s="6">
        <v>11</v>
      </c>
      <c r="K3252" s="6">
        <v>1</v>
      </c>
      <c r="L3252" s="6" t="str">
        <f>VLOOKUP(G3252,IDs!$Q$3:$R$22,2,0)</f>
        <v>New Delhi</v>
      </c>
      <c r="M3252" s="6">
        <f>VLOOKUP(E3252,IDs!$A$3:$C$161,3,0)</f>
        <v>3</v>
      </c>
      <c r="N3252" s="6" t="str">
        <f>VLOOKUP(M3252,IDs!$F$3:$G$17,2,0)</f>
        <v>Laproscopy</v>
      </c>
    </row>
    <row r="3253" spans="1:14" ht="12.75">
      <c r="A3253" s="6" t="s">
        <v>2778</v>
      </c>
      <c r="B3253" s="6">
        <v>48070</v>
      </c>
      <c r="C3253" s="6">
        <v>1</v>
      </c>
      <c r="D3253" s="6" t="s">
        <v>54</v>
      </c>
      <c r="E3253" s="6">
        <v>19</v>
      </c>
      <c r="F3253" s="6">
        <v>13</v>
      </c>
      <c r="G3253" s="6">
        <v>3</v>
      </c>
      <c r="H3253" s="24">
        <v>44716</v>
      </c>
      <c r="I3253" s="23">
        <v>44479.974999999999</v>
      </c>
      <c r="J3253" s="6">
        <v>13</v>
      </c>
      <c r="K3253" s="6">
        <v>1</v>
      </c>
      <c r="L3253" s="6" t="str">
        <f>VLOOKUP(G3253,IDs!$Q$3:$R$22,2,0)</f>
        <v>Mumbai</v>
      </c>
      <c r="M3253" s="6">
        <f>VLOOKUP(E3253,IDs!$A$3:$C$161,3,0)</f>
        <v>1</v>
      </c>
      <c r="N3253" s="6" t="str">
        <f>VLOOKUP(M3253,IDs!$F$3:$G$17,2,0)</f>
        <v>Proctology</v>
      </c>
    </row>
    <row r="3254" spans="1:14" ht="12.75">
      <c r="A3254" s="6" t="s">
        <v>2779</v>
      </c>
      <c r="B3254" s="6">
        <v>48071</v>
      </c>
      <c r="C3254" s="6">
        <v>5</v>
      </c>
      <c r="D3254" s="6"/>
      <c r="E3254" s="6">
        <v>2</v>
      </c>
      <c r="F3254" s="6">
        <v>2</v>
      </c>
      <c r="G3254" s="6">
        <v>1</v>
      </c>
      <c r="H3254" s="6"/>
      <c r="I3254" s="23">
        <v>44479.975694444402</v>
      </c>
      <c r="J3254" s="6">
        <v>2</v>
      </c>
      <c r="K3254" s="6">
        <v>5</v>
      </c>
      <c r="L3254" s="6" t="str">
        <f>VLOOKUP(G3254,IDs!$Q$3:$R$22,2,0)</f>
        <v>New Delhi</v>
      </c>
      <c r="M3254" s="6">
        <f>VLOOKUP(E3254,IDs!$A$3:$C$161,3,0)</f>
        <v>1</v>
      </c>
      <c r="N3254" s="6" t="str">
        <f>VLOOKUP(M3254,IDs!$F$3:$G$17,2,0)</f>
        <v>Proctology</v>
      </c>
    </row>
    <row r="3255" spans="1:14" ht="12.75">
      <c r="A3255" s="6" t="s">
        <v>2780</v>
      </c>
      <c r="B3255" s="6">
        <v>48072</v>
      </c>
      <c r="C3255" s="6">
        <v>1</v>
      </c>
      <c r="D3255" s="6"/>
      <c r="E3255" s="6">
        <v>39</v>
      </c>
      <c r="F3255" s="6">
        <v>12</v>
      </c>
      <c r="G3255" s="6">
        <v>2</v>
      </c>
      <c r="H3255" s="23">
        <v>44481</v>
      </c>
      <c r="I3255" s="23">
        <v>44479.981249999997</v>
      </c>
      <c r="J3255" s="6">
        <v>12</v>
      </c>
      <c r="K3255" s="6">
        <v>1</v>
      </c>
      <c r="L3255" s="6" t="str">
        <f>VLOOKUP(G3255,IDs!$Q$3:$R$22,2,0)</f>
        <v>Bangalore</v>
      </c>
      <c r="M3255" s="6">
        <f>VLOOKUP(E3255,IDs!$A$3:$C$161,3,0)</f>
        <v>2</v>
      </c>
      <c r="N3255" s="6" t="str">
        <f>VLOOKUP(M3255,IDs!$F$3:$G$17,2,0)</f>
        <v>Urology Circumcision</v>
      </c>
    </row>
    <row r="3256" spans="1:14" ht="12.75">
      <c r="A3256" s="6" t="s">
        <v>2781</v>
      </c>
      <c r="B3256" s="6">
        <v>48073</v>
      </c>
      <c r="C3256" s="6">
        <v>1</v>
      </c>
      <c r="D3256" s="6" t="s">
        <v>54</v>
      </c>
      <c r="E3256" s="6">
        <v>15</v>
      </c>
      <c r="F3256" s="6">
        <v>34</v>
      </c>
      <c r="G3256" s="6">
        <v>4</v>
      </c>
      <c r="H3256" s="23">
        <v>44481</v>
      </c>
      <c r="I3256" s="23">
        <v>44479.988888888904</v>
      </c>
      <c r="J3256" s="6">
        <v>34</v>
      </c>
      <c r="K3256" s="6">
        <v>1</v>
      </c>
      <c r="L3256" s="6" t="str">
        <f>VLOOKUP(G3256,IDs!$Q$3:$R$22,2,0)</f>
        <v>Hyderabad</v>
      </c>
      <c r="M3256" s="6">
        <f>VLOOKUP(E3256,IDs!$A$3:$C$161,3,0)</f>
        <v>3</v>
      </c>
      <c r="N3256" s="6" t="str">
        <f>VLOOKUP(M3256,IDs!$F$3:$G$17,2,0)</f>
        <v>Laproscopy</v>
      </c>
    </row>
    <row r="3257" spans="1:14" ht="12.75">
      <c r="A3257" s="6" t="s">
        <v>2782</v>
      </c>
      <c r="B3257" s="6">
        <v>48074</v>
      </c>
      <c r="C3257" s="6">
        <v>2</v>
      </c>
      <c r="D3257" s="6"/>
      <c r="E3257" s="6">
        <v>37</v>
      </c>
      <c r="F3257" s="6">
        <v>13</v>
      </c>
      <c r="G3257" s="6">
        <v>1</v>
      </c>
      <c r="H3257" s="23">
        <v>44496</v>
      </c>
      <c r="I3257" s="23">
        <v>44479.996527777803</v>
      </c>
      <c r="J3257" s="6">
        <v>13</v>
      </c>
      <c r="K3257" s="6">
        <v>2</v>
      </c>
      <c r="L3257" s="6" t="str">
        <f>VLOOKUP(G3257,IDs!$Q$3:$R$22,2,0)</f>
        <v>New Delhi</v>
      </c>
      <c r="M3257" s="6">
        <f>VLOOKUP(E3257,IDs!$A$3:$C$161,3,0)</f>
        <v>0</v>
      </c>
      <c r="N3257" s="6" t="str">
        <f>VLOOKUP(M3257,IDs!$F$3:$G$17,2,0)</f>
        <v>Not Assigned</v>
      </c>
    </row>
    <row r="3258" spans="1:14" ht="12.75">
      <c r="A3258" s="6" t="s">
        <v>2783</v>
      </c>
      <c r="B3258" s="6">
        <v>48075</v>
      </c>
      <c r="C3258" s="6">
        <v>1</v>
      </c>
      <c r="D3258" s="6"/>
      <c r="E3258" s="6">
        <v>16</v>
      </c>
      <c r="F3258" s="6">
        <v>2</v>
      </c>
      <c r="G3258" s="6">
        <v>6</v>
      </c>
      <c r="H3258" s="6"/>
      <c r="I3258" s="23">
        <v>44480.010416666701</v>
      </c>
      <c r="J3258" s="6">
        <v>2</v>
      </c>
      <c r="K3258" s="6">
        <v>1</v>
      </c>
      <c r="L3258" s="6" t="str">
        <f>VLOOKUP(G3258,IDs!$Q$3:$R$22,2,0)</f>
        <v>Pune</v>
      </c>
      <c r="M3258" s="6">
        <f>VLOOKUP(E3258,IDs!$A$3:$C$161,3,0)</f>
        <v>3</v>
      </c>
      <c r="N3258" s="6" t="str">
        <f>VLOOKUP(M3258,IDs!$F$3:$G$17,2,0)</f>
        <v>Laproscopy</v>
      </c>
    </row>
    <row r="3259" spans="1:14" ht="12.75">
      <c r="A3259" s="6" t="s">
        <v>2784</v>
      </c>
      <c r="B3259" s="6">
        <v>48076</v>
      </c>
      <c r="C3259" s="6">
        <v>1</v>
      </c>
      <c r="D3259" s="6"/>
      <c r="E3259" s="6">
        <v>2</v>
      </c>
      <c r="F3259" s="6">
        <v>13</v>
      </c>
      <c r="G3259" s="6">
        <v>1</v>
      </c>
      <c r="H3259" s="6"/>
      <c r="I3259" s="23">
        <v>44480.013888888898</v>
      </c>
      <c r="J3259" s="6">
        <v>13</v>
      </c>
      <c r="K3259" s="6">
        <v>1</v>
      </c>
      <c r="L3259" s="6" t="str">
        <f>VLOOKUP(G3259,IDs!$Q$3:$R$22,2,0)</f>
        <v>New Delhi</v>
      </c>
      <c r="M3259" s="6">
        <f>VLOOKUP(E3259,IDs!$A$3:$C$161,3,0)</f>
        <v>1</v>
      </c>
      <c r="N3259" s="6" t="str">
        <f>VLOOKUP(M3259,IDs!$F$3:$G$17,2,0)</f>
        <v>Proctology</v>
      </c>
    </row>
    <row r="3260" spans="1:14" ht="12.75">
      <c r="A3260" s="6" t="s">
        <v>2785</v>
      </c>
      <c r="B3260" s="6">
        <v>48077</v>
      </c>
      <c r="C3260" s="6">
        <v>1</v>
      </c>
      <c r="D3260" s="6"/>
      <c r="E3260" s="6">
        <v>2</v>
      </c>
      <c r="F3260" s="6">
        <v>13</v>
      </c>
      <c r="G3260" s="6">
        <v>1</v>
      </c>
      <c r="H3260" s="23">
        <v>44496</v>
      </c>
      <c r="I3260" s="23">
        <v>44480.016666666699</v>
      </c>
      <c r="J3260" s="6">
        <v>13</v>
      </c>
      <c r="K3260" s="6">
        <v>1</v>
      </c>
      <c r="L3260" s="6" t="str">
        <f>VLOOKUP(G3260,IDs!$Q$3:$R$22,2,0)</f>
        <v>New Delhi</v>
      </c>
      <c r="M3260" s="6">
        <f>VLOOKUP(E3260,IDs!$A$3:$C$161,3,0)</f>
        <v>1</v>
      </c>
      <c r="N3260" s="6" t="str">
        <f>VLOOKUP(M3260,IDs!$F$3:$G$17,2,0)</f>
        <v>Proctology</v>
      </c>
    </row>
    <row r="3261" spans="1:14" ht="12.75">
      <c r="A3261" s="6" t="s">
        <v>2786</v>
      </c>
      <c r="B3261" s="6">
        <v>48078</v>
      </c>
      <c r="C3261" s="6">
        <v>1</v>
      </c>
      <c r="D3261" s="6"/>
      <c r="E3261" s="6">
        <v>2</v>
      </c>
      <c r="F3261" s="6">
        <v>2</v>
      </c>
      <c r="G3261" s="6">
        <v>1</v>
      </c>
      <c r="H3261" s="6"/>
      <c r="I3261" s="23">
        <v>44480.0222222222</v>
      </c>
      <c r="J3261" s="6">
        <v>2</v>
      </c>
      <c r="K3261" s="6">
        <v>1</v>
      </c>
      <c r="L3261" s="6" t="str">
        <f>VLOOKUP(G3261,IDs!$Q$3:$R$22,2,0)</f>
        <v>New Delhi</v>
      </c>
      <c r="M3261" s="6">
        <f>VLOOKUP(E3261,IDs!$A$3:$C$161,3,0)</f>
        <v>1</v>
      </c>
      <c r="N3261" s="6" t="str">
        <f>VLOOKUP(M3261,IDs!$F$3:$G$17,2,0)</f>
        <v>Proctology</v>
      </c>
    </row>
    <row r="3262" spans="1:14" ht="12.75">
      <c r="A3262" s="6" t="s">
        <v>2787</v>
      </c>
      <c r="B3262" s="6">
        <v>48079</v>
      </c>
      <c r="C3262" s="6">
        <v>1</v>
      </c>
      <c r="D3262" s="6"/>
      <c r="E3262" s="6">
        <v>39</v>
      </c>
      <c r="F3262" s="6">
        <v>13</v>
      </c>
      <c r="G3262" s="6">
        <v>8</v>
      </c>
      <c r="H3262" s="23">
        <v>44487</v>
      </c>
      <c r="I3262" s="23">
        <v>44480.0402777778</v>
      </c>
      <c r="J3262" s="6">
        <v>13</v>
      </c>
      <c r="K3262" s="6">
        <v>1</v>
      </c>
      <c r="L3262" s="6" t="str">
        <f>VLOOKUP(G3262,IDs!$Q$3:$R$22,2,0)</f>
        <v xml:space="preserve">Tertiary </v>
      </c>
      <c r="M3262" s="6">
        <f>VLOOKUP(E3262,IDs!$A$3:$C$161,3,0)</f>
        <v>2</v>
      </c>
      <c r="N3262" s="6" t="str">
        <f>VLOOKUP(M3262,IDs!$F$3:$G$17,2,0)</f>
        <v>Urology Circumcision</v>
      </c>
    </row>
    <row r="3263" spans="1:14" ht="12.75">
      <c r="A3263" s="6" t="s">
        <v>2788</v>
      </c>
      <c r="B3263" s="6">
        <v>48080</v>
      </c>
      <c r="C3263" s="6">
        <v>1</v>
      </c>
      <c r="D3263" s="6"/>
      <c r="E3263" s="6">
        <v>39</v>
      </c>
      <c r="F3263" s="6">
        <v>13</v>
      </c>
      <c r="G3263" s="6">
        <v>1</v>
      </c>
      <c r="H3263" s="6"/>
      <c r="I3263" s="23">
        <v>44480.043055555601</v>
      </c>
      <c r="J3263" s="6">
        <v>13</v>
      </c>
      <c r="K3263" s="6">
        <v>1</v>
      </c>
      <c r="L3263" s="6" t="str">
        <f>VLOOKUP(G3263,IDs!$Q$3:$R$22,2,0)</f>
        <v>New Delhi</v>
      </c>
      <c r="M3263" s="6">
        <f>VLOOKUP(E3263,IDs!$A$3:$C$161,3,0)</f>
        <v>2</v>
      </c>
      <c r="N3263" s="6" t="str">
        <f>VLOOKUP(M3263,IDs!$F$3:$G$17,2,0)</f>
        <v>Urology Circumcision</v>
      </c>
    </row>
    <row r="3264" spans="1:14" ht="12.75">
      <c r="A3264" s="6" t="s">
        <v>2789</v>
      </c>
      <c r="B3264" s="6">
        <v>48081</v>
      </c>
      <c r="C3264" s="6">
        <v>2</v>
      </c>
      <c r="D3264" s="6"/>
      <c r="E3264" s="6">
        <v>37</v>
      </c>
      <c r="F3264" s="6">
        <v>2</v>
      </c>
      <c r="G3264" s="6">
        <v>4</v>
      </c>
      <c r="H3264" s="6"/>
      <c r="I3264" s="23">
        <v>44480.048611111102</v>
      </c>
      <c r="J3264" s="6">
        <v>2</v>
      </c>
      <c r="K3264" s="6">
        <v>2</v>
      </c>
      <c r="L3264" s="6" t="str">
        <f>VLOOKUP(G3264,IDs!$Q$3:$R$22,2,0)</f>
        <v>Hyderabad</v>
      </c>
      <c r="M3264" s="6">
        <f>VLOOKUP(E3264,IDs!$A$3:$C$161,3,0)</f>
        <v>0</v>
      </c>
      <c r="N3264" s="6" t="str">
        <f>VLOOKUP(M3264,IDs!$F$3:$G$17,2,0)</f>
        <v>Not Assigned</v>
      </c>
    </row>
    <row r="3265" spans="1:14" ht="12.75">
      <c r="A3265" s="6" t="s">
        <v>2790</v>
      </c>
      <c r="B3265" s="6">
        <v>48082</v>
      </c>
      <c r="C3265" s="6">
        <v>5</v>
      </c>
      <c r="D3265" s="6"/>
      <c r="E3265" s="6">
        <v>17</v>
      </c>
      <c r="F3265" s="6">
        <v>13</v>
      </c>
      <c r="G3265" s="6">
        <v>2</v>
      </c>
      <c r="H3265" s="6"/>
      <c r="I3265" s="23">
        <v>44480.058333333298</v>
      </c>
      <c r="J3265" s="6">
        <v>13</v>
      </c>
      <c r="K3265" s="6">
        <v>5</v>
      </c>
      <c r="L3265" s="6" t="str">
        <f>VLOOKUP(G3265,IDs!$Q$3:$R$22,2,0)</f>
        <v>Bangalore</v>
      </c>
      <c r="M3265" s="6">
        <f>VLOOKUP(E3265,IDs!$A$3:$C$161,3,0)</f>
        <v>7</v>
      </c>
      <c r="N3265" s="6" t="str">
        <f>VLOOKUP(M3265,IDs!$F$3:$G$17,2,0)</f>
        <v>Cosmetic</v>
      </c>
    </row>
    <row r="3266" spans="1:14" ht="12.75">
      <c r="A3266" s="6" t="s">
        <v>2791</v>
      </c>
      <c r="B3266" s="6">
        <v>48083</v>
      </c>
      <c r="C3266" s="6">
        <v>1</v>
      </c>
      <c r="D3266" s="6"/>
      <c r="E3266" s="6">
        <v>56</v>
      </c>
      <c r="F3266" s="6">
        <v>13</v>
      </c>
      <c r="G3266" s="6">
        <v>8</v>
      </c>
      <c r="H3266" s="24">
        <v>44501</v>
      </c>
      <c r="I3266" s="23">
        <v>44480.068749999999</v>
      </c>
      <c r="J3266" s="6">
        <v>13</v>
      </c>
      <c r="K3266" s="6">
        <v>1</v>
      </c>
      <c r="L3266" s="6" t="str">
        <f>VLOOKUP(G3266,IDs!$Q$3:$R$22,2,0)</f>
        <v xml:space="preserve">Tertiary </v>
      </c>
      <c r="M3266" s="6">
        <f>VLOOKUP(E3266,IDs!$A$3:$C$161,3,0)</f>
        <v>7</v>
      </c>
      <c r="N3266" s="6" t="str">
        <f>VLOOKUP(M3266,IDs!$F$3:$G$17,2,0)</f>
        <v>Cosmetic</v>
      </c>
    </row>
    <row r="3267" spans="1:14" ht="12.75">
      <c r="A3267" s="6" t="s">
        <v>2792</v>
      </c>
      <c r="B3267" s="6">
        <v>48084</v>
      </c>
      <c r="C3267" s="6">
        <v>5</v>
      </c>
      <c r="D3267" s="6"/>
      <c r="E3267" s="6">
        <v>17</v>
      </c>
      <c r="F3267" s="6">
        <v>2</v>
      </c>
      <c r="G3267" s="6">
        <v>3</v>
      </c>
      <c r="H3267" s="6"/>
      <c r="I3267" s="23">
        <v>44480.1</v>
      </c>
      <c r="J3267" s="6">
        <v>2</v>
      </c>
      <c r="K3267" s="6">
        <v>5</v>
      </c>
      <c r="L3267" s="6" t="str">
        <f>VLOOKUP(G3267,IDs!$Q$3:$R$22,2,0)</f>
        <v>Mumbai</v>
      </c>
      <c r="M3267" s="6">
        <f>VLOOKUP(E3267,IDs!$A$3:$C$161,3,0)</f>
        <v>7</v>
      </c>
      <c r="N3267" s="6" t="str">
        <f>VLOOKUP(M3267,IDs!$F$3:$G$17,2,0)</f>
        <v>Cosmetic</v>
      </c>
    </row>
    <row r="3268" spans="1:14" ht="12.75">
      <c r="A3268" s="6" t="s">
        <v>2793</v>
      </c>
      <c r="B3268" s="6">
        <v>48085</v>
      </c>
      <c r="C3268" s="6">
        <v>1</v>
      </c>
      <c r="D3268" s="6"/>
      <c r="E3268" s="6">
        <v>2</v>
      </c>
      <c r="F3268" s="6">
        <v>13</v>
      </c>
      <c r="G3268" s="6">
        <v>1</v>
      </c>
      <c r="H3268" s="6"/>
      <c r="I3268" s="23">
        <v>44480.102083333302</v>
      </c>
      <c r="J3268" s="6">
        <v>13</v>
      </c>
      <c r="K3268" s="6">
        <v>1</v>
      </c>
      <c r="L3268" s="6" t="str">
        <f>VLOOKUP(G3268,IDs!$Q$3:$R$22,2,0)</f>
        <v>New Delhi</v>
      </c>
      <c r="M3268" s="6">
        <f>VLOOKUP(E3268,IDs!$A$3:$C$161,3,0)</f>
        <v>1</v>
      </c>
      <c r="N3268" s="6" t="str">
        <f>VLOOKUP(M3268,IDs!$F$3:$G$17,2,0)</f>
        <v>Proctology</v>
      </c>
    </row>
    <row r="3269" spans="1:14" ht="12.75">
      <c r="A3269" s="6" t="s">
        <v>2794</v>
      </c>
      <c r="B3269" s="6">
        <v>48086</v>
      </c>
      <c r="C3269" s="6">
        <v>5</v>
      </c>
      <c r="D3269" s="6"/>
      <c r="E3269" s="6">
        <v>17</v>
      </c>
      <c r="F3269" s="6">
        <v>2</v>
      </c>
      <c r="G3269" s="6">
        <v>3</v>
      </c>
      <c r="H3269" s="6"/>
      <c r="I3269" s="23">
        <v>44480.104166666701</v>
      </c>
      <c r="J3269" s="6">
        <v>2</v>
      </c>
      <c r="K3269" s="6">
        <v>5</v>
      </c>
      <c r="L3269" s="6" t="str">
        <f>VLOOKUP(G3269,IDs!$Q$3:$R$22,2,0)</f>
        <v>Mumbai</v>
      </c>
      <c r="M3269" s="6">
        <f>VLOOKUP(E3269,IDs!$A$3:$C$161,3,0)</f>
        <v>7</v>
      </c>
      <c r="N3269" s="6" t="str">
        <f>VLOOKUP(M3269,IDs!$F$3:$G$17,2,0)</f>
        <v>Cosmetic</v>
      </c>
    </row>
    <row r="3270" spans="1:14" ht="12.75">
      <c r="A3270" s="6" t="s">
        <v>2795</v>
      </c>
      <c r="B3270" s="6">
        <v>48087</v>
      </c>
      <c r="C3270" s="6">
        <v>2</v>
      </c>
      <c r="D3270" s="6"/>
      <c r="E3270" s="6">
        <v>37</v>
      </c>
      <c r="F3270" s="6">
        <v>2</v>
      </c>
      <c r="G3270" s="6">
        <v>3</v>
      </c>
      <c r="H3270" s="6"/>
      <c r="I3270" s="23">
        <v>44480.107638888898</v>
      </c>
      <c r="J3270" s="6">
        <v>2</v>
      </c>
      <c r="K3270" s="6">
        <v>2</v>
      </c>
      <c r="L3270" s="6" t="str">
        <f>VLOOKUP(G3270,IDs!$Q$3:$R$22,2,0)</f>
        <v>Mumbai</v>
      </c>
      <c r="M3270" s="6">
        <f>VLOOKUP(E3270,IDs!$A$3:$C$161,3,0)</f>
        <v>0</v>
      </c>
      <c r="N3270" s="6" t="str">
        <f>VLOOKUP(M3270,IDs!$F$3:$G$17,2,0)</f>
        <v>Not Assigned</v>
      </c>
    </row>
    <row r="3271" spans="1:14" ht="12.75">
      <c r="A3271" s="6" t="s">
        <v>2796</v>
      </c>
      <c r="B3271" s="6">
        <v>48088</v>
      </c>
      <c r="C3271" s="6">
        <v>1</v>
      </c>
      <c r="D3271" s="6"/>
      <c r="E3271" s="6">
        <v>2</v>
      </c>
      <c r="F3271" s="6">
        <v>13</v>
      </c>
      <c r="G3271" s="6">
        <v>8</v>
      </c>
      <c r="H3271" s="6"/>
      <c r="I3271" s="23">
        <v>44480.1652777778</v>
      </c>
      <c r="J3271" s="6">
        <v>13</v>
      </c>
      <c r="K3271" s="6">
        <v>1</v>
      </c>
      <c r="L3271" s="6" t="str">
        <f>VLOOKUP(G3271,IDs!$Q$3:$R$22,2,0)</f>
        <v xml:space="preserve">Tertiary </v>
      </c>
      <c r="M3271" s="6">
        <f>VLOOKUP(E3271,IDs!$A$3:$C$161,3,0)</f>
        <v>1</v>
      </c>
      <c r="N3271" s="6" t="str">
        <f>VLOOKUP(M3271,IDs!$F$3:$G$17,2,0)</f>
        <v>Proctology</v>
      </c>
    </row>
    <row r="3272" spans="1:14" ht="12.75">
      <c r="A3272" s="6" t="s">
        <v>2797</v>
      </c>
      <c r="B3272" s="6">
        <v>48089</v>
      </c>
      <c r="C3272" s="6">
        <v>2</v>
      </c>
      <c r="D3272" s="6"/>
      <c r="E3272" s="6">
        <v>37</v>
      </c>
      <c r="F3272" s="6">
        <v>13</v>
      </c>
      <c r="G3272" s="6">
        <v>4</v>
      </c>
      <c r="H3272" s="6"/>
      <c r="I3272" s="23">
        <v>44480.190972222197</v>
      </c>
      <c r="J3272" s="6">
        <v>13</v>
      </c>
      <c r="K3272" s="6">
        <v>2</v>
      </c>
      <c r="L3272" s="6" t="str">
        <f>VLOOKUP(G3272,IDs!$Q$3:$R$22,2,0)</f>
        <v>Hyderabad</v>
      </c>
      <c r="M3272" s="6">
        <f>VLOOKUP(E3272,IDs!$A$3:$C$161,3,0)</f>
        <v>0</v>
      </c>
      <c r="N3272" s="6" t="str">
        <f>VLOOKUP(M3272,IDs!$F$3:$G$17,2,0)</f>
        <v>Not Assigned</v>
      </c>
    </row>
    <row r="3273" spans="1:14" ht="12.75">
      <c r="A3273" s="6" t="s">
        <v>2798</v>
      </c>
      <c r="B3273" s="6">
        <v>48090</v>
      </c>
      <c r="C3273" s="6">
        <v>1</v>
      </c>
      <c r="D3273" s="6"/>
      <c r="E3273" s="6">
        <v>39</v>
      </c>
      <c r="F3273" s="6">
        <v>53</v>
      </c>
      <c r="G3273" s="6">
        <v>4</v>
      </c>
      <c r="H3273" s="6"/>
      <c r="I3273" s="23">
        <v>44480.198611111096</v>
      </c>
      <c r="J3273" s="6">
        <v>53</v>
      </c>
      <c r="K3273" s="6">
        <v>1</v>
      </c>
      <c r="L3273" s="6" t="str">
        <f>VLOOKUP(G3273,IDs!$Q$3:$R$22,2,0)</f>
        <v>Hyderabad</v>
      </c>
      <c r="M3273" s="6">
        <f>VLOOKUP(E3273,IDs!$A$3:$C$161,3,0)</f>
        <v>2</v>
      </c>
      <c r="N3273" s="6" t="str">
        <f>VLOOKUP(M3273,IDs!$F$3:$G$17,2,0)</f>
        <v>Urology Circumcision</v>
      </c>
    </row>
    <row r="3274" spans="1:14" ht="12.75">
      <c r="A3274" s="6" t="s">
        <v>2799</v>
      </c>
      <c r="B3274" s="6">
        <v>48091</v>
      </c>
      <c r="C3274" s="6">
        <v>1</v>
      </c>
      <c r="D3274" s="6"/>
      <c r="E3274" s="6">
        <v>18</v>
      </c>
      <c r="F3274" s="6">
        <v>13</v>
      </c>
      <c r="G3274" s="6">
        <v>1</v>
      </c>
      <c r="H3274" s="23">
        <v>44482</v>
      </c>
      <c r="I3274" s="23">
        <v>44480.270138888904</v>
      </c>
      <c r="J3274" s="6">
        <v>13</v>
      </c>
      <c r="K3274" s="6">
        <v>1</v>
      </c>
      <c r="L3274" s="6" t="str">
        <f>VLOOKUP(G3274,IDs!$Q$3:$R$22,2,0)</f>
        <v>New Delhi</v>
      </c>
      <c r="M3274" s="6">
        <f>VLOOKUP(E3274,IDs!$A$3:$C$161,3,0)</f>
        <v>5</v>
      </c>
      <c r="N3274" s="6" t="str">
        <f>VLOOKUP(M3274,IDs!$F$3:$G$17,2,0)</f>
        <v>Vascular</v>
      </c>
    </row>
    <row r="3275" spans="1:14" ht="12.75">
      <c r="A3275" s="6" t="s">
        <v>2800</v>
      </c>
      <c r="B3275" s="6">
        <v>48092</v>
      </c>
      <c r="C3275" s="6">
        <v>2</v>
      </c>
      <c r="D3275" s="6"/>
      <c r="E3275" s="6">
        <v>37</v>
      </c>
      <c r="F3275" s="6">
        <v>2</v>
      </c>
      <c r="G3275" s="6">
        <v>1</v>
      </c>
      <c r="H3275" s="6"/>
      <c r="I3275" s="23">
        <v>44480.277777777803</v>
      </c>
      <c r="J3275" s="6">
        <v>2</v>
      </c>
      <c r="K3275" s="6">
        <v>2</v>
      </c>
      <c r="L3275" s="6" t="str">
        <f>VLOOKUP(G3275,IDs!$Q$3:$R$22,2,0)</f>
        <v>New Delhi</v>
      </c>
      <c r="M3275" s="6">
        <f>VLOOKUP(E3275,IDs!$A$3:$C$161,3,0)</f>
        <v>0</v>
      </c>
      <c r="N3275" s="6" t="str">
        <f>VLOOKUP(M3275,IDs!$F$3:$G$17,2,0)</f>
        <v>Not Assigned</v>
      </c>
    </row>
    <row r="3276" spans="1:14" ht="12.75">
      <c r="A3276" s="6" t="s">
        <v>2801</v>
      </c>
      <c r="B3276" s="6">
        <v>48093</v>
      </c>
      <c r="C3276" s="6">
        <v>5</v>
      </c>
      <c r="D3276" s="6"/>
      <c r="E3276" s="6">
        <v>135</v>
      </c>
      <c r="F3276" s="6">
        <v>2</v>
      </c>
      <c r="G3276" s="6">
        <v>1</v>
      </c>
      <c r="H3276" s="6"/>
      <c r="I3276" s="23">
        <v>44480.2902777778</v>
      </c>
      <c r="J3276" s="6">
        <v>2</v>
      </c>
      <c r="K3276" s="6">
        <v>5</v>
      </c>
      <c r="L3276" s="6" t="str">
        <f>VLOOKUP(G3276,IDs!$Q$3:$R$22,2,0)</f>
        <v>New Delhi</v>
      </c>
      <c r="M3276" s="6">
        <f>VLOOKUP(E3276,IDs!$A$3:$C$161,3,0)</f>
        <v>10</v>
      </c>
      <c r="N3276" s="6" t="str">
        <f>VLOOKUP(M3276,IDs!$F$3:$G$17,2,0)</f>
        <v>Dental</v>
      </c>
    </row>
    <row r="3277" spans="1:14" ht="12.75">
      <c r="A3277" s="6" t="s">
        <v>2802</v>
      </c>
      <c r="B3277" s="6">
        <v>48094</v>
      </c>
      <c r="C3277" s="6">
        <v>1</v>
      </c>
      <c r="D3277" s="6"/>
      <c r="E3277" s="6">
        <v>2</v>
      </c>
      <c r="F3277" s="6">
        <v>4</v>
      </c>
      <c r="G3277" s="6">
        <v>1</v>
      </c>
      <c r="H3277" s="24">
        <v>44716</v>
      </c>
      <c r="I3277" s="23">
        <v>44480.295138888898</v>
      </c>
      <c r="J3277" s="6">
        <v>4</v>
      </c>
      <c r="K3277" s="6">
        <v>1</v>
      </c>
      <c r="L3277" s="6" t="str">
        <f>VLOOKUP(G3277,IDs!$Q$3:$R$22,2,0)</f>
        <v>New Delhi</v>
      </c>
      <c r="M3277" s="6">
        <f>VLOOKUP(E3277,IDs!$A$3:$C$161,3,0)</f>
        <v>1</v>
      </c>
      <c r="N3277" s="6" t="str">
        <f>VLOOKUP(M3277,IDs!$F$3:$G$17,2,0)</f>
        <v>Proctology</v>
      </c>
    </row>
    <row r="3278" spans="1:14" ht="12.75">
      <c r="A3278" s="6" t="s">
        <v>2803</v>
      </c>
      <c r="B3278" s="6">
        <v>48095</v>
      </c>
      <c r="C3278" s="6">
        <v>2</v>
      </c>
      <c r="D3278" s="6"/>
      <c r="E3278" s="6">
        <v>37</v>
      </c>
      <c r="F3278" s="6">
        <v>53</v>
      </c>
      <c r="G3278" s="6">
        <v>1</v>
      </c>
      <c r="H3278" s="6"/>
      <c r="I3278" s="23">
        <v>44480.298611111102</v>
      </c>
      <c r="J3278" s="6">
        <v>53</v>
      </c>
      <c r="K3278" s="6">
        <v>2</v>
      </c>
      <c r="L3278" s="6" t="str">
        <f>VLOOKUP(G3278,IDs!$Q$3:$R$22,2,0)</f>
        <v>New Delhi</v>
      </c>
      <c r="M3278" s="6">
        <f>VLOOKUP(E3278,IDs!$A$3:$C$161,3,0)</f>
        <v>0</v>
      </c>
      <c r="N3278" s="6" t="str">
        <f>VLOOKUP(M3278,IDs!$F$3:$G$17,2,0)</f>
        <v>Not Assigned</v>
      </c>
    </row>
    <row r="3279" spans="1:14" ht="12.75">
      <c r="A3279" s="6" t="s">
        <v>2804</v>
      </c>
      <c r="B3279" s="6">
        <v>48096</v>
      </c>
      <c r="C3279" s="6">
        <v>5</v>
      </c>
      <c r="D3279" s="6"/>
      <c r="E3279" s="6">
        <v>2</v>
      </c>
      <c r="F3279" s="6">
        <v>39</v>
      </c>
      <c r="G3279" s="6">
        <v>1</v>
      </c>
      <c r="H3279" s="23">
        <v>44491</v>
      </c>
      <c r="I3279" s="23">
        <v>44480.3</v>
      </c>
      <c r="J3279" s="6">
        <v>39</v>
      </c>
      <c r="K3279" s="6">
        <v>5</v>
      </c>
      <c r="L3279" s="6" t="str">
        <f>VLOOKUP(G3279,IDs!$Q$3:$R$22,2,0)</f>
        <v>New Delhi</v>
      </c>
      <c r="M3279" s="6">
        <f>VLOOKUP(E3279,IDs!$A$3:$C$161,3,0)</f>
        <v>1</v>
      </c>
      <c r="N3279" s="6" t="str">
        <f>VLOOKUP(M3279,IDs!$F$3:$G$17,2,0)</f>
        <v>Proctology</v>
      </c>
    </row>
    <row r="3280" spans="1:14" ht="12.75">
      <c r="A3280" s="6" t="s">
        <v>2805</v>
      </c>
      <c r="B3280" s="6">
        <v>48097</v>
      </c>
      <c r="C3280" s="6">
        <v>5</v>
      </c>
      <c r="D3280" s="6"/>
      <c r="E3280" s="6">
        <v>17</v>
      </c>
      <c r="F3280" s="6">
        <v>2</v>
      </c>
      <c r="G3280" s="6">
        <v>2</v>
      </c>
      <c r="H3280" s="6"/>
      <c r="I3280" s="23">
        <v>44480.310416666704</v>
      </c>
      <c r="J3280" s="6">
        <v>2</v>
      </c>
      <c r="K3280" s="6">
        <v>5</v>
      </c>
      <c r="L3280" s="6" t="str">
        <f>VLOOKUP(G3280,IDs!$Q$3:$R$22,2,0)</f>
        <v>Bangalore</v>
      </c>
      <c r="M3280" s="6">
        <f>VLOOKUP(E3280,IDs!$A$3:$C$161,3,0)</f>
        <v>7</v>
      </c>
      <c r="N3280" s="6" t="str">
        <f>VLOOKUP(M3280,IDs!$F$3:$G$17,2,0)</f>
        <v>Cosmetic</v>
      </c>
    </row>
    <row r="3281" spans="1:14" ht="12.75">
      <c r="A3281" s="6" t="s">
        <v>2806</v>
      </c>
      <c r="B3281" s="6">
        <v>48098</v>
      </c>
      <c r="C3281" s="6">
        <v>1</v>
      </c>
      <c r="D3281" s="6"/>
      <c r="E3281" s="6">
        <v>39</v>
      </c>
      <c r="F3281" s="6">
        <v>13</v>
      </c>
      <c r="G3281" s="6">
        <v>1</v>
      </c>
      <c r="H3281" s="23">
        <v>44511</v>
      </c>
      <c r="I3281" s="23">
        <v>44480.311805555597</v>
      </c>
      <c r="J3281" s="6">
        <v>13</v>
      </c>
      <c r="K3281" s="6">
        <v>1</v>
      </c>
      <c r="L3281" s="6" t="str">
        <f>VLOOKUP(G3281,IDs!$Q$3:$R$22,2,0)</f>
        <v>New Delhi</v>
      </c>
      <c r="M3281" s="6">
        <f>VLOOKUP(E3281,IDs!$A$3:$C$161,3,0)</f>
        <v>2</v>
      </c>
      <c r="N3281" s="6" t="str">
        <f>VLOOKUP(M3281,IDs!$F$3:$G$17,2,0)</f>
        <v>Urology Circumcision</v>
      </c>
    </row>
    <row r="3282" spans="1:14" ht="12.75">
      <c r="A3282" s="6" t="s">
        <v>2807</v>
      </c>
      <c r="B3282" s="6">
        <v>48099</v>
      </c>
      <c r="C3282" s="6">
        <v>2</v>
      </c>
      <c r="D3282" s="6"/>
      <c r="E3282" s="6">
        <v>37</v>
      </c>
      <c r="F3282" s="6">
        <v>2</v>
      </c>
      <c r="G3282" s="6">
        <v>2</v>
      </c>
      <c r="H3282" s="6"/>
      <c r="I3282" s="23">
        <v>44480.3125</v>
      </c>
      <c r="J3282" s="6">
        <v>2</v>
      </c>
      <c r="K3282" s="6">
        <v>2</v>
      </c>
      <c r="L3282" s="6" t="str">
        <f>VLOOKUP(G3282,IDs!$Q$3:$R$22,2,0)</f>
        <v>Bangalore</v>
      </c>
      <c r="M3282" s="6">
        <f>VLOOKUP(E3282,IDs!$A$3:$C$161,3,0)</f>
        <v>0</v>
      </c>
      <c r="N3282" s="6" t="str">
        <f>VLOOKUP(M3282,IDs!$F$3:$G$17,2,0)</f>
        <v>Not Assigned</v>
      </c>
    </row>
    <row r="3283" spans="1:14" ht="12.75">
      <c r="A3283" s="6" t="s">
        <v>2808</v>
      </c>
      <c r="B3283" s="6">
        <v>48100</v>
      </c>
      <c r="C3283" s="6">
        <v>1</v>
      </c>
      <c r="D3283" s="6"/>
      <c r="E3283" s="6">
        <v>39</v>
      </c>
      <c r="F3283" s="6">
        <v>39</v>
      </c>
      <c r="G3283" s="6">
        <v>8</v>
      </c>
      <c r="H3283" s="23">
        <v>44495</v>
      </c>
      <c r="I3283" s="23">
        <v>44480.315972222197</v>
      </c>
      <c r="J3283" s="6">
        <v>39</v>
      </c>
      <c r="K3283" s="6">
        <v>1</v>
      </c>
      <c r="L3283" s="6" t="str">
        <f>VLOOKUP(G3283,IDs!$Q$3:$R$22,2,0)</f>
        <v xml:space="preserve">Tertiary </v>
      </c>
      <c r="M3283" s="6">
        <f>VLOOKUP(E3283,IDs!$A$3:$C$161,3,0)</f>
        <v>2</v>
      </c>
      <c r="N3283" s="6" t="str">
        <f>VLOOKUP(M3283,IDs!$F$3:$G$17,2,0)</f>
        <v>Urology Circumcision</v>
      </c>
    </row>
    <row r="3284" spans="1:14" ht="12.75">
      <c r="A3284" s="6" t="s">
        <v>2809</v>
      </c>
      <c r="B3284" s="6">
        <v>48101</v>
      </c>
      <c r="C3284" s="6">
        <v>1</v>
      </c>
      <c r="D3284" s="6" t="s">
        <v>49</v>
      </c>
      <c r="E3284" s="6">
        <v>39</v>
      </c>
      <c r="F3284" s="6">
        <v>13</v>
      </c>
      <c r="G3284" s="6">
        <v>1</v>
      </c>
      <c r="H3284" s="23">
        <v>44525</v>
      </c>
      <c r="I3284" s="23">
        <v>44480.320833333302</v>
      </c>
      <c r="J3284" s="6">
        <v>13</v>
      </c>
      <c r="K3284" s="6">
        <v>1</v>
      </c>
      <c r="L3284" s="6" t="str">
        <f>VLOOKUP(G3284,IDs!$Q$3:$R$22,2,0)</f>
        <v>New Delhi</v>
      </c>
      <c r="M3284" s="6">
        <f>VLOOKUP(E3284,IDs!$A$3:$C$161,3,0)</f>
        <v>2</v>
      </c>
      <c r="N3284" s="6" t="str">
        <f>VLOOKUP(M3284,IDs!$F$3:$G$17,2,0)</f>
        <v>Urology Circumcision</v>
      </c>
    </row>
    <row r="3285" spans="1:14" ht="12.75">
      <c r="A3285" s="6" t="s">
        <v>2810</v>
      </c>
      <c r="B3285" s="6">
        <v>48102</v>
      </c>
      <c r="C3285" s="6">
        <v>1</v>
      </c>
      <c r="D3285" s="6"/>
      <c r="E3285" s="6">
        <v>14</v>
      </c>
      <c r="F3285" s="6">
        <v>52</v>
      </c>
      <c r="G3285" s="6">
        <v>6</v>
      </c>
      <c r="H3285" s="6"/>
      <c r="I3285" s="23">
        <v>44480.329166666699</v>
      </c>
      <c r="J3285" s="6">
        <v>52</v>
      </c>
      <c r="K3285" s="6">
        <v>1</v>
      </c>
      <c r="L3285" s="6" t="str">
        <f>VLOOKUP(G3285,IDs!$Q$3:$R$22,2,0)</f>
        <v>Pune</v>
      </c>
      <c r="M3285" s="6">
        <f>VLOOKUP(E3285,IDs!$A$3:$C$161,3,0)</f>
        <v>6</v>
      </c>
      <c r="N3285" s="6" t="str">
        <f>VLOOKUP(M3285,IDs!$F$3:$G$17,2,0)</f>
        <v>Kidney Stone</v>
      </c>
    </row>
    <row r="3286" spans="1:14" ht="12.75">
      <c r="A3286" s="6" t="s">
        <v>2811</v>
      </c>
      <c r="B3286" s="6">
        <v>48103</v>
      </c>
      <c r="C3286" s="6">
        <v>1</v>
      </c>
      <c r="D3286" s="6" t="s">
        <v>2812</v>
      </c>
      <c r="E3286" s="6">
        <v>39</v>
      </c>
      <c r="F3286" s="6">
        <v>2</v>
      </c>
      <c r="G3286" s="6">
        <v>1</v>
      </c>
      <c r="H3286" s="6"/>
      <c r="I3286" s="23">
        <v>44480.3527777778</v>
      </c>
      <c r="J3286" s="6">
        <v>2</v>
      </c>
      <c r="K3286" s="6">
        <v>1</v>
      </c>
      <c r="L3286" s="6" t="str">
        <f>VLOOKUP(G3286,IDs!$Q$3:$R$22,2,0)</f>
        <v>New Delhi</v>
      </c>
      <c r="M3286" s="6">
        <f>VLOOKUP(E3286,IDs!$A$3:$C$161,3,0)</f>
        <v>2</v>
      </c>
      <c r="N3286" s="6" t="str">
        <f>VLOOKUP(M3286,IDs!$F$3:$G$17,2,0)</f>
        <v>Urology Circumcision</v>
      </c>
    </row>
    <row r="3287" spans="1:14" ht="12.75">
      <c r="A3287" s="6" t="s">
        <v>2813</v>
      </c>
      <c r="B3287" s="6">
        <v>48104</v>
      </c>
      <c r="C3287" s="6">
        <v>2</v>
      </c>
      <c r="D3287" s="6"/>
      <c r="E3287" s="6">
        <v>37</v>
      </c>
      <c r="F3287" s="6">
        <v>2</v>
      </c>
      <c r="G3287" s="6">
        <v>3</v>
      </c>
      <c r="H3287" s="6"/>
      <c r="I3287" s="23">
        <v>44480.368055555598</v>
      </c>
      <c r="J3287" s="6">
        <v>2</v>
      </c>
      <c r="K3287" s="6">
        <v>2</v>
      </c>
      <c r="L3287" s="6" t="str">
        <f>VLOOKUP(G3287,IDs!$Q$3:$R$22,2,0)</f>
        <v>Mumbai</v>
      </c>
      <c r="M3287" s="6">
        <f>VLOOKUP(E3287,IDs!$A$3:$C$161,3,0)</f>
        <v>0</v>
      </c>
      <c r="N3287" s="6" t="str">
        <f>VLOOKUP(M3287,IDs!$F$3:$G$17,2,0)</f>
        <v>Not Assigned</v>
      </c>
    </row>
    <row r="3288" spans="1:14" ht="12.75">
      <c r="A3288" s="6" t="s">
        <v>2814</v>
      </c>
      <c r="B3288" s="6">
        <v>48105</v>
      </c>
      <c r="C3288" s="6">
        <v>2</v>
      </c>
      <c r="D3288" s="6" t="s">
        <v>49</v>
      </c>
      <c r="E3288" s="6">
        <v>16</v>
      </c>
      <c r="F3288" s="6">
        <v>13</v>
      </c>
      <c r="G3288" s="6">
        <v>3</v>
      </c>
      <c r="H3288" s="24">
        <v>44593</v>
      </c>
      <c r="I3288" s="23">
        <v>44480.368055555598</v>
      </c>
      <c r="J3288" s="6">
        <v>13</v>
      </c>
      <c r="K3288" s="6">
        <v>2</v>
      </c>
      <c r="L3288" s="6" t="str">
        <f>VLOOKUP(G3288,IDs!$Q$3:$R$22,2,0)</f>
        <v>Mumbai</v>
      </c>
      <c r="M3288" s="6">
        <f>VLOOKUP(E3288,IDs!$A$3:$C$161,3,0)</f>
        <v>3</v>
      </c>
      <c r="N3288" s="6" t="str">
        <f>VLOOKUP(M3288,IDs!$F$3:$G$17,2,0)</f>
        <v>Laproscopy</v>
      </c>
    </row>
    <row r="3289" spans="1:14" ht="12.75">
      <c r="A3289" s="6" t="s">
        <v>2815</v>
      </c>
      <c r="B3289" s="6">
        <v>48106</v>
      </c>
      <c r="C3289" s="6">
        <v>2</v>
      </c>
      <c r="D3289" s="6"/>
      <c r="E3289" s="6">
        <v>37</v>
      </c>
      <c r="F3289" s="6">
        <v>13</v>
      </c>
      <c r="G3289" s="6">
        <v>1</v>
      </c>
      <c r="H3289" s="23">
        <v>44492</v>
      </c>
      <c r="I3289" s="23">
        <v>44480.371527777803</v>
      </c>
      <c r="J3289" s="6">
        <v>13</v>
      </c>
      <c r="K3289" s="6">
        <v>2</v>
      </c>
      <c r="L3289" s="6" t="str">
        <f>VLOOKUP(G3289,IDs!$Q$3:$R$22,2,0)</f>
        <v>New Delhi</v>
      </c>
      <c r="M3289" s="6">
        <f>VLOOKUP(E3289,IDs!$A$3:$C$161,3,0)</f>
        <v>0</v>
      </c>
      <c r="N3289" s="6" t="str">
        <f>VLOOKUP(M3289,IDs!$F$3:$G$17,2,0)</f>
        <v>Not Assigned</v>
      </c>
    </row>
    <row r="3290" spans="1:14" ht="12.75">
      <c r="A3290" s="6" t="s">
        <v>2815</v>
      </c>
      <c r="B3290" s="6">
        <v>48107</v>
      </c>
      <c r="C3290" s="6">
        <v>2</v>
      </c>
      <c r="D3290" s="6"/>
      <c r="E3290" s="6">
        <v>37</v>
      </c>
      <c r="F3290" s="6">
        <v>2</v>
      </c>
      <c r="G3290" s="6">
        <v>1</v>
      </c>
      <c r="H3290" s="6"/>
      <c r="I3290" s="23">
        <v>44480.371527777803</v>
      </c>
      <c r="J3290" s="6">
        <v>2</v>
      </c>
      <c r="K3290" s="6">
        <v>2</v>
      </c>
      <c r="L3290" s="6" t="str">
        <f>VLOOKUP(G3290,IDs!$Q$3:$R$22,2,0)</f>
        <v>New Delhi</v>
      </c>
      <c r="M3290" s="6">
        <f>VLOOKUP(E3290,IDs!$A$3:$C$161,3,0)</f>
        <v>0</v>
      </c>
      <c r="N3290" s="6" t="str">
        <f>VLOOKUP(M3290,IDs!$F$3:$G$17,2,0)</f>
        <v>Not Assigned</v>
      </c>
    </row>
    <row r="3291" spans="1:14" ht="12.75">
      <c r="A3291" s="6" t="s">
        <v>2816</v>
      </c>
      <c r="B3291" s="6">
        <v>48108</v>
      </c>
      <c r="C3291" s="6">
        <v>1</v>
      </c>
      <c r="D3291" s="6"/>
      <c r="E3291" s="6">
        <v>2</v>
      </c>
      <c r="F3291" s="6">
        <v>2</v>
      </c>
      <c r="G3291" s="6">
        <v>1</v>
      </c>
      <c r="H3291" s="6"/>
      <c r="I3291" s="23">
        <v>44480.376388888901</v>
      </c>
      <c r="J3291" s="6">
        <v>2</v>
      </c>
      <c r="K3291" s="6">
        <v>1</v>
      </c>
      <c r="L3291" s="6" t="str">
        <f>VLOOKUP(G3291,IDs!$Q$3:$R$22,2,0)</f>
        <v>New Delhi</v>
      </c>
      <c r="M3291" s="6">
        <f>VLOOKUP(E3291,IDs!$A$3:$C$161,3,0)</f>
        <v>1</v>
      </c>
      <c r="N3291" s="6" t="str">
        <f>VLOOKUP(M3291,IDs!$F$3:$G$17,2,0)</f>
        <v>Proctology</v>
      </c>
    </row>
    <row r="3292" spans="1:14" ht="12.75">
      <c r="A3292" s="6" t="s">
        <v>2817</v>
      </c>
      <c r="B3292" s="6">
        <v>48109</v>
      </c>
      <c r="C3292" s="6">
        <v>1</v>
      </c>
      <c r="D3292" s="6"/>
      <c r="E3292" s="6">
        <v>2</v>
      </c>
      <c r="F3292" s="6">
        <v>12</v>
      </c>
      <c r="G3292" s="6">
        <v>4</v>
      </c>
      <c r="H3292" s="6"/>
      <c r="I3292" s="23">
        <v>44480.377777777801</v>
      </c>
      <c r="J3292" s="6">
        <v>12</v>
      </c>
      <c r="K3292" s="6">
        <v>1</v>
      </c>
      <c r="L3292" s="6" t="str">
        <f>VLOOKUP(G3292,IDs!$Q$3:$R$22,2,0)</f>
        <v>Hyderabad</v>
      </c>
      <c r="M3292" s="6">
        <f>VLOOKUP(E3292,IDs!$A$3:$C$161,3,0)</f>
        <v>1</v>
      </c>
      <c r="N3292" s="6" t="str">
        <f>VLOOKUP(M3292,IDs!$F$3:$G$17,2,0)</f>
        <v>Proctology</v>
      </c>
    </row>
    <row r="3293" spans="1:14" ht="12.75">
      <c r="A3293" s="6" t="s">
        <v>2818</v>
      </c>
      <c r="B3293" s="6">
        <v>48110</v>
      </c>
      <c r="C3293" s="6">
        <v>5</v>
      </c>
      <c r="D3293" s="6"/>
      <c r="E3293" s="6">
        <v>2</v>
      </c>
      <c r="F3293" s="6">
        <v>2</v>
      </c>
      <c r="G3293" s="6">
        <v>1</v>
      </c>
      <c r="H3293" s="23">
        <v>44481</v>
      </c>
      <c r="I3293" s="23">
        <v>44480.378472222197</v>
      </c>
      <c r="J3293" s="6">
        <v>2</v>
      </c>
      <c r="K3293" s="6">
        <v>5</v>
      </c>
      <c r="L3293" s="6" t="str">
        <f>VLOOKUP(G3293,IDs!$Q$3:$R$22,2,0)</f>
        <v>New Delhi</v>
      </c>
      <c r="M3293" s="6">
        <f>VLOOKUP(E3293,IDs!$A$3:$C$161,3,0)</f>
        <v>1</v>
      </c>
      <c r="N3293" s="6" t="str">
        <f>VLOOKUP(M3293,IDs!$F$3:$G$17,2,0)</f>
        <v>Proctology</v>
      </c>
    </row>
    <row r="3294" spans="1:14" ht="12.75">
      <c r="A3294" s="6" t="s">
        <v>2819</v>
      </c>
      <c r="B3294" s="6">
        <v>48111</v>
      </c>
      <c r="C3294" s="6">
        <v>1</v>
      </c>
      <c r="D3294" s="6"/>
      <c r="E3294" s="6">
        <v>2</v>
      </c>
      <c r="F3294" s="6">
        <v>39</v>
      </c>
      <c r="G3294" s="6">
        <v>2</v>
      </c>
      <c r="H3294" s="23">
        <v>44553</v>
      </c>
      <c r="I3294" s="23">
        <v>44480.381249999999</v>
      </c>
      <c r="J3294" s="6">
        <v>39</v>
      </c>
      <c r="K3294" s="6">
        <v>1</v>
      </c>
      <c r="L3294" s="6" t="str">
        <f>VLOOKUP(G3294,IDs!$Q$3:$R$22,2,0)</f>
        <v>Bangalore</v>
      </c>
      <c r="M3294" s="6">
        <f>VLOOKUP(E3294,IDs!$A$3:$C$161,3,0)</f>
        <v>1</v>
      </c>
      <c r="N3294" s="6" t="str">
        <f>VLOOKUP(M3294,IDs!$F$3:$G$17,2,0)</f>
        <v>Proctology</v>
      </c>
    </row>
    <row r="3295" spans="1:14" ht="12.75">
      <c r="A3295" s="6" t="s">
        <v>2820</v>
      </c>
      <c r="B3295" s="6">
        <v>48112</v>
      </c>
      <c r="C3295" s="6">
        <v>8</v>
      </c>
      <c r="D3295" s="6"/>
      <c r="E3295" s="6">
        <v>19</v>
      </c>
      <c r="F3295" s="6">
        <v>13</v>
      </c>
      <c r="G3295" s="6">
        <v>8</v>
      </c>
      <c r="H3295" s="6"/>
      <c r="I3295" s="23">
        <v>44480.384722222203</v>
      </c>
      <c r="J3295" s="6">
        <v>13</v>
      </c>
      <c r="K3295" s="6">
        <v>8</v>
      </c>
      <c r="L3295" s="6" t="str">
        <f>VLOOKUP(G3295,IDs!$Q$3:$R$22,2,0)</f>
        <v xml:space="preserve">Tertiary </v>
      </c>
      <c r="M3295" s="6">
        <f>VLOOKUP(E3295,IDs!$A$3:$C$161,3,0)</f>
        <v>1</v>
      </c>
      <c r="N3295" s="6" t="str">
        <f>VLOOKUP(M3295,IDs!$F$3:$G$17,2,0)</f>
        <v>Proctology</v>
      </c>
    </row>
    <row r="3296" spans="1:14" ht="12.75">
      <c r="A3296" s="6" t="s">
        <v>2821</v>
      </c>
      <c r="B3296" s="6">
        <v>48113</v>
      </c>
      <c r="C3296" s="6">
        <v>2</v>
      </c>
      <c r="D3296" s="6"/>
      <c r="E3296" s="6">
        <v>37</v>
      </c>
      <c r="F3296" s="6">
        <v>4</v>
      </c>
      <c r="G3296" s="6">
        <v>3</v>
      </c>
      <c r="H3296" s="24">
        <v>44726</v>
      </c>
      <c r="I3296" s="23">
        <v>44480.385416666701</v>
      </c>
      <c r="J3296" s="6">
        <v>4</v>
      </c>
      <c r="K3296" s="6">
        <v>2</v>
      </c>
      <c r="L3296" s="6" t="str">
        <f>VLOOKUP(G3296,IDs!$Q$3:$R$22,2,0)</f>
        <v>Mumbai</v>
      </c>
      <c r="M3296" s="6">
        <f>VLOOKUP(E3296,IDs!$A$3:$C$161,3,0)</f>
        <v>0</v>
      </c>
      <c r="N3296" s="6" t="str">
        <f>VLOOKUP(M3296,IDs!$F$3:$G$17,2,0)</f>
        <v>Not Assigned</v>
      </c>
    </row>
    <row r="3297" spans="1:14" ht="12.75">
      <c r="A3297" s="6" t="s">
        <v>2822</v>
      </c>
      <c r="B3297" s="6">
        <v>48114</v>
      </c>
      <c r="C3297" s="6">
        <v>8</v>
      </c>
      <c r="D3297" s="6"/>
      <c r="E3297" s="6">
        <v>2</v>
      </c>
      <c r="F3297" s="6">
        <v>53</v>
      </c>
      <c r="G3297" s="6">
        <v>1</v>
      </c>
      <c r="H3297" s="6"/>
      <c r="I3297" s="23">
        <v>44480.385416666701</v>
      </c>
      <c r="J3297" s="6">
        <v>53</v>
      </c>
      <c r="K3297" s="6">
        <v>8</v>
      </c>
      <c r="L3297" s="6" t="str">
        <f>VLOOKUP(G3297,IDs!$Q$3:$R$22,2,0)</f>
        <v>New Delhi</v>
      </c>
      <c r="M3297" s="6">
        <f>VLOOKUP(E3297,IDs!$A$3:$C$161,3,0)</f>
        <v>1</v>
      </c>
      <c r="N3297" s="6" t="str">
        <f>VLOOKUP(M3297,IDs!$F$3:$G$17,2,0)</f>
        <v>Proctology</v>
      </c>
    </row>
    <row r="3298" spans="1:14" ht="12.75">
      <c r="A3298" s="6" t="s">
        <v>2823</v>
      </c>
      <c r="B3298" s="6">
        <v>48115</v>
      </c>
      <c r="C3298" s="6">
        <v>1</v>
      </c>
      <c r="D3298" s="6"/>
      <c r="E3298" s="6">
        <v>2</v>
      </c>
      <c r="F3298" s="6">
        <v>13</v>
      </c>
      <c r="G3298" s="6">
        <v>2</v>
      </c>
      <c r="H3298" s="6"/>
      <c r="I3298" s="23">
        <v>44480.387499999997</v>
      </c>
      <c r="J3298" s="6">
        <v>13</v>
      </c>
      <c r="K3298" s="6">
        <v>1</v>
      </c>
      <c r="L3298" s="6" t="str">
        <f>VLOOKUP(G3298,IDs!$Q$3:$R$22,2,0)</f>
        <v>Bangalore</v>
      </c>
      <c r="M3298" s="6">
        <f>VLOOKUP(E3298,IDs!$A$3:$C$161,3,0)</f>
        <v>1</v>
      </c>
      <c r="N3298" s="6" t="str">
        <f>VLOOKUP(M3298,IDs!$F$3:$G$17,2,0)</f>
        <v>Proctology</v>
      </c>
    </row>
    <row r="3299" spans="1:14" ht="12.75">
      <c r="A3299" s="6" t="s">
        <v>2824</v>
      </c>
      <c r="B3299" s="6">
        <v>48116</v>
      </c>
      <c r="C3299" s="6">
        <v>8</v>
      </c>
      <c r="D3299" s="6"/>
      <c r="E3299" s="6">
        <v>2</v>
      </c>
      <c r="F3299" s="6">
        <v>13</v>
      </c>
      <c r="G3299" s="6">
        <v>1</v>
      </c>
      <c r="H3299" s="6"/>
      <c r="I3299" s="23">
        <v>44480.387499999997</v>
      </c>
      <c r="J3299" s="6">
        <v>13</v>
      </c>
      <c r="K3299" s="6">
        <v>8</v>
      </c>
      <c r="L3299" s="6" t="str">
        <f>VLOOKUP(G3299,IDs!$Q$3:$R$22,2,0)</f>
        <v>New Delhi</v>
      </c>
      <c r="M3299" s="6">
        <f>VLOOKUP(E3299,IDs!$A$3:$C$161,3,0)</f>
        <v>1</v>
      </c>
      <c r="N3299" s="6" t="str">
        <f>VLOOKUP(M3299,IDs!$F$3:$G$17,2,0)</f>
        <v>Proctology</v>
      </c>
    </row>
    <row r="3300" spans="1:14" ht="12.75">
      <c r="A3300" s="6" t="s">
        <v>2825</v>
      </c>
      <c r="B3300" s="6">
        <v>48117</v>
      </c>
      <c r="C3300" s="6">
        <v>8</v>
      </c>
      <c r="D3300" s="6"/>
      <c r="E3300" s="6">
        <v>2</v>
      </c>
      <c r="F3300" s="6">
        <v>13</v>
      </c>
      <c r="G3300" s="6">
        <v>1</v>
      </c>
      <c r="H3300" s="6"/>
      <c r="I3300" s="23">
        <v>44480.3881944444</v>
      </c>
      <c r="J3300" s="6">
        <v>13</v>
      </c>
      <c r="K3300" s="6">
        <v>8</v>
      </c>
      <c r="L3300" s="6" t="str">
        <f>VLOOKUP(G3300,IDs!$Q$3:$R$22,2,0)</f>
        <v>New Delhi</v>
      </c>
      <c r="M3300" s="6">
        <f>VLOOKUP(E3300,IDs!$A$3:$C$161,3,0)</f>
        <v>1</v>
      </c>
      <c r="N3300" s="6" t="str">
        <f>VLOOKUP(M3300,IDs!$F$3:$G$17,2,0)</f>
        <v>Proctology</v>
      </c>
    </row>
    <row r="3301" spans="1:14" ht="12.75">
      <c r="A3301" s="6" t="s">
        <v>2826</v>
      </c>
      <c r="B3301" s="6">
        <v>48118</v>
      </c>
      <c r="C3301" s="6">
        <v>8</v>
      </c>
      <c r="D3301" s="6"/>
      <c r="E3301" s="6">
        <v>2</v>
      </c>
      <c r="F3301" s="6">
        <v>54</v>
      </c>
      <c r="G3301" s="6">
        <v>3</v>
      </c>
      <c r="H3301" s="24">
        <v>44716</v>
      </c>
      <c r="I3301" s="23">
        <v>44480.388888888898</v>
      </c>
      <c r="J3301" s="6">
        <v>54</v>
      </c>
      <c r="K3301" s="6">
        <v>8</v>
      </c>
      <c r="L3301" s="6" t="str">
        <f>VLOOKUP(G3301,IDs!$Q$3:$R$22,2,0)</f>
        <v>Mumbai</v>
      </c>
      <c r="M3301" s="6">
        <f>VLOOKUP(E3301,IDs!$A$3:$C$161,3,0)</f>
        <v>1</v>
      </c>
      <c r="N3301" s="6" t="str">
        <f>VLOOKUP(M3301,IDs!$F$3:$G$17,2,0)</f>
        <v>Proctology</v>
      </c>
    </row>
    <row r="3302" spans="1:14" ht="12.75">
      <c r="A3302" s="6" t="s">
        <v>2827</v>
      </c>
      <c r="B3302" s="6">
        <v>48119</v>
      </c>
      <c r="C3302" s="6">
        <v>2</v>
      </c>
      <c r="D3302" s="6"/>
      <c r="E3302" s="6">
        <v>37</v>
      </c>
      <c r="F3302" s="6">
        <v>39</v>
      </c>
      <c r="G3302" s="6">
        <v>2</v>
      </c>
      <c r="H3302" s="6"/>
      <c r="I3302" s="23">
        <v>44480.392361111102</v>
      </c>
      <c r="J3302" s="6">
        <v>39</v>
      </c>
      <c r="K3302" s="6">
        <v>2</v>
      </c>
      <c r="L3302" s="6" t="str">
        <f>VLOOKUP(G3302,IDs!$Q$3:$R$22,2,0)</f>
        <v>Bangalore</v>
      </c>
      <c r="M3302" s="6">
        <f>VLOOKUP(E3302,IDs!$A$3:$C$161,3,0)</f>
        <v>0</v>
      </c>
      <c r="N3302" s="6" t="str">
        <f>VLOOKUP(M3302,IDs!$F$3:$G$17,2,0)</f>
        <v>Not Assigned</v>
      </c>
    </row>
    <row r="3303" spans="1:14" ht="12.75">
      <c r="A3303" s="6" t="s">
        <v>2122</v>
      </c>
      <c r="B3303" s="6">
        <v>48120</v>
      </c>
      <c r="C3303" s="6">
        <v>2</v>
      </c>
      <c r="D3303" s="6" t="s">
        <v>49</v>
      </c>
      <c r="E3303" s="6">
        <v>20</v>
      </c>
      <c r="F3303" s="6">
        <v>13</v>
      </c>
      <c r="G3303" s="6">
        <v>1</v>
      </c>
      <c r="H3303" s="6"/>
      <c r="I3303" s="23">
        <v>44480.392361111102</v>
      </c>
      <c r="J3303" s="6">
        <v>13</v>
      </c>
      <c r="K3303" s="6">
        <v>2</v>
      </c>
      <c r="L3303" s="6" t="str">
        <f>VLOOKUP(G3303,IDs!$Q$3:$R$22,2,0)</f>
        <v>New Delhi</v>
      </c>
      <c r="M3303" s="6">
        <f>VLOOKUP(E3303,IDs!$A$3:$C$161,3,0)</f>
        <v>1</v>
      </c>
      <c r="N3303" s="6" t="str">
        <f>VLOOKUP(M3303,IDs!$F$3:$G$17,2,0)</f>
        <v>Proctology</v>
      </c>
    </row>
    <row r="3304" spans="1:14" ht="12.75">
      <c r="A3304" s="6" t="s">
        <v>2828</v>
      </c>
      <c r="B3304" s="6">
        <v>48121</v>
      </c>
      <c r="C3304" s="6">
        <v>1</v>
      </c>
      <c r="D3304" s="6"/>
      <c r="E3304" s="6">
        <v>135</v>
      </c>
      <c r="F3304" s="6">
        <v>2</v>
      </c>
      <c r="G3304" s="6">
        <v>1</v>
      </c>
      <c r="H3304" s="6"/>
      <c r="I3304" s="23">
        <v>44480.3930555556</v>
      </c>
      <c r="J3304" s="6">
        <v>2</v>
      </c>
      <c r="K3304" s="6">
        <v>1</v>
      </c>
      <c r="L3304" s="6" t="str">
        <f>VLOOKUP(G3304,IDs!$Q$3:$R$22,2,0)</f>
        <v>New Delhi</v>
      </c>
      <c r="M3304" s="6">
        <f>VLOOKUP(E3304,IDs!$A$3:$C$161,3,0)</f>
        <v>10</v>
      </c>
      <c r="N3304" s="6" t="str">
        <f>VLOOKUP(M3304,IDs!$F$3:$G$17,2,0)</f>
        <v>Dental</v>
      </c>
    </row>
    <row r="3305" spans="1:14" ht="12.75">
      <c r="A3305" s="6" t="s">
        <v>2829</v>
      </c>
      <c r="B3305" s="6">
        <v>48122</v>
      </c>
      <c r="C3305" s="6">
        <v>1</v>
      </c>
      <c r="D3305" s="6" t="s">
        <v>49</v>
      </c>
      <c r="E3305" s="6">
        <v>17</v>
      </c>
      <c r="F3305" s="6">
        <v>13</v>
      </c>
      <c r="G3305" s="6">
        <v>1</v>
      </c>
      <c r="H3305" s="6"/>
      <c r="I3305" s="23">
        <v>44480.395138888904</v>
      </c>
      <c r="J3305" s="6">
        <v>13</v>
      </c>
      <c r="K3305" s="6">
        <v>1</v>
      </c>
      <c r="L3305" s="6" t="str">
        <f>VLOOKUP(G3305,IDs!$Q$3:$R$22,2,0)</f>
        <v>New Delhi</v>
      </c>
      <c r="M3305" s="6">
        <f>VLOOKUP(E3305,IDs!$A$3:$C$161,3,0)</f>
        <v>7</v>
      </c>
      <c r="N3305" s="6" t="str">
        <f>VLOOKUP(M3305,IDs!$F$3:$G$17,2,0)</f>
        <v>Cosmetic</v>
      </c>
    </row>
    <row r="3306" spans="1:14" ht="12.75">
      <c r="A3306" s="6" t="s">
        <v>2830</v>
      </c>
      <c r="B3306" s="6">
        <v>48123</v>
      </c>
      <c r="C3306" s="6">
        <v>2</v>
      </c>
      <c r="D3306" s="6"/>
      <c r="E3306" s="6">
        <v>39</v>
      </c>
      <c r="F3306" s="6">
        <v>39</v>
      </c>
      <c r="G3306" s="6">
        <v>8</v>
      </c>
      <c r="H3306" s="23">
        <v>44498</v>
      </c>
      <c r="I3306" s="23">
        <v>44480.399305555598</v>
      </c>
      <c r="J3306" s="6">
        <v>39</v>
      </c>
      <c r="K3306" s="6">
        <v>2</v>
      </c>
      <c r="L3306" s="6" t="str">
        <f>VLOOKUP(G3306,IDs!$Q$3:$R$22,2,0)</f>
        <v xml:space="preserve">Tertiary </v>
      </c>
      <c r="M3306" s="6">
        <f>VLOOKUP(E3306,IDs!$A$3:$C$161,3,0)</f>
        <v>2</v>
      </c>
      <c r="N3306" s="6" t="str">
        <f>VLOOKUP(M3306,IDs!$F$3:$G$17,2,0)</f>
        <v>Urology Circumcision</v>
      </c>
    </row>
    <row r="3307" spans="1:14" ht="12.75">
      <c r="A3307" s="6" t="s">
        <v>2122</v>
      </c>
      <c r="B3307" s="6">
        <v>48124</v>
      </c>
      <c r="C3307" s="6">
        <v>2</v>
      </c>
      <c r="D3307" s="6"/>
      <c r="E3307" s="6">
        <v>20</v>
      </c>
      <c r="F3307" s="6">
        <v>51</v>
      </c>
      <c r="G3307" s="6">
        <v>1</v>
      </c>
      <c r="H3307" s="23">
        <v>44482</v>
      </c>
      <c r="I3307" s="23">
        <v>44480.399305555598</v>
      </c>
      <c r="J3307" s="6">
        <v>51</v>
      </c>
      <c r="K3307" s="6">
        <v>2</v>
      </c>
      <c r="L3307" s="6" t="str">
        <f>VLOOKUP(G3307,IDs!$Q$3:$R$22,2,0)</f>
        <v>New Delhi</v>
      </c>
      <c r="M3307" s="6">
        <f>VLOOKUP(E3307,IDs!$A$3:$C$161,3,0)</f>
        <v>1</v>
      </c>
      <c r="N3307" s="6" t="str">
        <f>VLOOKUP(M3307,IDs!$F$3:$G$17,2,0)</f>
        <v>Proctology</v>
      </c>
    </row>
    <row r="3308" spans="1:14" ht="12.75">
      <c r="A3308" s="6" t="s">
        <v>2831</v>
      </c>
      <c r="B3308" s="6">
        <v>48125</v>
      </c>
      <c r="C3308" s="6">
        <v>1</v>
      </c>
      <c r="D3308" s="6"/>
      <c r="E3308" s="6">
        <v>7</v>
      </c>
      <c r="F3308" s="6">
        <v>13</v>
      </c>
      <c r="G3308" s="6">
        <v>2</v>
      </c>
      <c r="H3308" s="6"/>
      <c r="I3308" s="23">
        <v>44480.402083333298</v>
      </c>
      <c r="J3308" s="6">
        <v>13</v>
      </c>
      <c r="K3308" s="6">
        <v>1</v>
      </c>
      <c r="L3308" s="6" t="str">
        <f>VLOOKUP(G3308,IDs!$Q$3:$R$22,2,0)</f>
        <v>Bangalore</v>
      </c>
      <c r="M3308" s="6">
        <f>VLOOKUP(E3308,IDs!$A$3:$C$161,3,0)</f>
        <v>9</v>
      </c>
      <c r="N3308" s="6" t="str">
        <f>VLOOKUP(M3308,IDs!$F$3:$G$17,2,0)</f>
        <v>Ophthalmology</v>
      </c>
    </row>
    <row r="3309" spans="1:14" ht="12.75">
      <c r="A3309" s="6" t="s">
        <v>2832</v>
      </c>
      <c r="B3309" s="6">
        <v>48126</v>
      </c>
      <c r="C3309" s="6">
        <v>2</v>
      </c>
      <c r="D3309" s="6"/>
      <c r="E3309" s="6">
        <v>37</v>
      </c>
      <c r="F3309" s="6">
        <v>39</v>
      </c>
      <c r="G3309" s="6">
        <v>3</v>
      </c>
      <c r="H3309" s="6"/>
      <c r="I3309" s="23">
        <v>44480.402777777803</v>
      </c>
      <c r="J3309" s="6">
        <v>39</v>
      </c>
      <c r="K3309" s="6">
        <v>2</v>
      </c>
      <c r="L3309" s="6" t="str">
        <f>VLOOKUP(G3309,IDs!$Q$3:$R$22,2,0)</f>
        <v>Mumbai</v>
      </c>
      <c r="M3309" s="6">
        <f>VLOOKUP(E3309,IDs!$A$3:$C$161,3,0)</f>
        <v>0</v>
      </c>
      <c r="N3309" s="6" t="str">
        <f>VLOOKUP(M3309,IDs!$F$3:$G$17,2,0)</f>
        <v>Not Assigned</v>
      </c>
    </row>
    <row r="3310" spans="1:14" ht="12.75">
      <c r="A3310" s="6" t="s">
        <v>2833</v>
      </c>
      <c r="B3310" s="6">
        <v>48127</v>
      </c>
      <c r="C3310" s="6">
        <v>1</v>
      </c>
      <c r="D3310" s="6"/>
      <c r="E3310" s="6">
        <v>39</v>
      </c>
      <c r="F3310" s="6">
        <v>13</v>
      </c>
      <c r="G3310" s="6">
        <v>1</v>
      </c>
      <c r="H3310" s="23">
        <v>44545</v>
      </c>
      <c r="I3310" s="23">
        <v>44480.404861111099</v>
      </c>
      <c r="J3310" s="6">
        <v>13</v>
      </c>
      <c r="K3310" s="6">
        <v>1</v>
      </c>
      <c r="L3310" s="6" t="str">
        <f>VLOOKUP(G3310,IDs!$Q$3:$R$22,2,0)</f>
        <v>New Delhi</v>
      </c>
      <c r="M3310" s="6">
        <f>VLOOKUP(E3310,IDs!$A$3:$C$161,3,0)</f>
        <v>2</v>
      </c>
      <c r="N3310" s="6" t="str">
        <f>VLOOKUP(M3310,IDs!$F$3:$G$17,2,0)</f>
        <v>Urology Circumcision</v>
      </c>
    </row>
    <row r="3311" spans="1:14" ht="12.75">
      <c r="A3311" s="6" t="s">
        <v>2834</v>
      </c>
      <c r="B3311" s="6">
        <v>48128</v>
      </c>
      <c r="C3311" s="6">
        <v>2</v>
      </c>
      <c r="D3311" s="6"/>
      <c r="E3311" s="6">
        <v>7</v>
      </c>
      <c r="F3311" s="6">
        <v>13</v>
      </c>
      <c r="G3311" s="6">
        <v>2</v>
      </c>
      <c r="H3311" s="6"/>
      <c r="I3311" s="23">
        <v>44480.40625</v>
      </c>
      <c r="J3311" s="6">
        <v>13</v>
      </c>
      <c r="K3311" s="6">
        <v>2</v>
      </c>
      <c r="L3311" s="6" t="str">
        <f>VLOOKUP(G3311,IDs!$Q$3:$R$22,2,0)</f>
        <v>Bangalore</v>
      </c>
      <c r="M3311" s="6">
        <f>VLOOKUP(E3311,IDs!$A$3:$C$161,3,0)</f>
        <v>9</v>
      </c>
      <c r="N3311" s="6" t="str">
        <f>VLOOKUP(M3311,IDs!$F$3:$G$17,2,0)</f>
        <v>Ophthalmology</v>
      </c>
    </row>
    <row r="3312" spans="1:14" ht="12.75">
      <c r="A3312" s="6" t="s">
        <v>2835</v>
      </c>
      <c r="B3312" s="6">
        <v>48129</v>
      </c>
      <c r="C3312" s="6">
        <v>2</v>
      </c>
      <c r="D3312" s="6"/>
      <c r="E3312" s="6">
        <v>2</v>
      </c>
      <c r="F3312" s="6">
        <v>2</v>
      </c>
      <c r="G3312" s="6">
        <v>1</v>
      </c>
      <c r="H3312" s="6"/>
      <c r="I3312" s="23">
        <v>44480.413194444402</v>
      </c>
      <c r="J3312" s="6">
        <v>2</v>
      </c>
      <c r="K3312" s="6">
        <v>2</v>
      </c>
      <c r="L3312" s="6" t="str">
        <f>VLOOKUP(G3312,IDs!$Q$3:$R$22,2,0)</f>
        <v>New Delhi</v>
      </c>
      <c r="M3312" s="6">
        <f>VLOOKUP(E3312,IDs!$A$3:$C$161,3,0)</f>
        <v>1</v>
      </c>
      <c r="N3312" s="6" t="str">
        <f>VLOOKUP(M3312,IDs!$F$3:$G$17,2,0)</f>
        <v>Proctology</v>
      </c>
    </row>
    <row r="3313" spans="1:14" ht="12.75">
      <c r="A3313" s="6" t="s">
        <v>2836</v>
      </c>
      <c r="B3313" s="6">
        <v>48130</v>
      </c>
      <c r="C3313" s="6">
        <v>2</v>
      </c>
      <c r="D3313" s="6"/>
      <c r="E3313" s="6">
        <v>2</v>
      </c>
      <c r="F3313" s="6">
        <v>13</v>
      </c>
      <c r="G3313" s="6">
        <v>3</v>
      </c>
      <c r="H3313" s="6"/>
      <c r="I3313" s="23">
        <v>44480.413194444402</v>
      </c>
      <c r="J3313" s="6">
        <v>13</v>
      </c>
      <c r="K3313" s="6">
        <v>2</v>
      </c>
      <c r="L3313" s="6" t="str">
        <f>VLOOKUP(G3313,IDs!$Q$3:$R$22,2,0)</f>
        <v>Mumbai</v>
      </c>
      <c r="M3313" s="6">
        <f>VLOOKUP(E3313,IDs!$A$3:$C$161,3,0)</f>
        <v>1</v>
      </c>
      <c r="N3313" s="6" t="str">
        <f>VLOOKUP(M3313,IDs!$F$3:$G$17,2,0)</f>
        <v>Proctology</v>
      </c>
    </row>
    <row r="3314" spans="1:14" ht="12.75">
      <c r="A3314" s="6" t="s">
        <v>2837</v>
      </c>
      <c r="B3314" s="6">
        <v>48131</v>
      </c>
      <c r="C3314" s="6">
        <v>2</v>
      </c>
      <c r="D3314" s="6"/>
      <c r="E3314" s="6">
        <v>37</v>
      </c>
      <c r="F3314" s="6">
        <v>4</v>
      </c>
      <c r="G3314" s="6">
        <v>3</v>
      </c>
      <c r="H3314" s="24">
        <v>44747</v>
      </c>
      <c r="I3314" s="23">
        <v>44480.423611111102</v>
      </c>
      <c r="J3314" s="6">
        <v>4</v>
      </c>
      <c r="K3314" s="6">
        <v>2</v>
      </c>
      <c r="L3314" s="6" t="str">
        <f>VLOOKUP(G3314,IDs!$Q$3:$R$22,2,0)</f>
        <v>Mumbai</v>
      </c>
      <c r="M3314" s="6">
        <f>VLOOKUP(E3314,IDs!$A$3:$C$161,3,0)</f>
        <v>0</v>
      </c>
      <c r="N3314" s="6" t="str">
        <f>VLOOKUP(M3314,IDs!$F$3:$G$17,2,0)</f>
        <v>Not Assigned</v>
      </c>
    </row>
    <row r="3315" spans="1:14" ht="12.75">
      <c r="A3315" s="6" t="s">
        <v>2838</v>
      </c>
      <c r="B3315" s="6">
        <v>48132</v>
      </c>
      <c r="C3315" s="6">
        <v>1</v>
      </c>
      <c r="D3315" s="6" t="s">
        <v>49</v>
      </c>
      <c r="E3315" s="6">
        <v>17</v>
      </c>
      <c r="F3315" s="6">
        <v>2</v>
      </c>
      <c r="G3315" s="6">
        <v>1</v>
      </c>
      <c r="H3315" s="23">
        <v>44546</v>
      </c>
      <c r="I3315" s="23">
        <v>44480.4284722222</v>
      </c>
      <c r="J3315" s="6">
        <v>2</v>
      </c>
      <c r="K3315" s="6">
        <v>1</v>
      </c>
      <c r="L3315" s="6" t="str">
        <f>VLOOKUP(G3315,IDs!$Q$3:$R$22,2,0)</f>
        <v>New Delhi</v>
      </c>
      <c r="M3315" s="6">
        <f>VLOOKUP(E3315,IDs!$A$3:$C$161,3,0)</f>
        <v>7</v>
      </c>
      <c r="N3315" s="6" t="str">
        <f>VLOOKUP(M3315,IDs!$F$3:$G$17,2,0)</f>
        <v>Cosmetic</v>
      </c>
    </row>
    <row r="3316" spans="1:14" ht="12.75">
      <c r="A3316" s="6" t="s">
        <v>2839</v>
      </c>
      <c r="B3316" s="6">
        <v>48133</v>
      </c>
      <c r="C3316" s="6">
        <v>1</v>
      </c>
      <c r="D3316" s="6" t="s">
        <v>49</v>
      </c>
      <c r="E3316" s="6">
        <v>2</v>
      </c>
      <c r="F3316" s="6">
        <v>13</v>
      </c>
      <c r="G3316" s="6">
        <v>8</v>
      </c>
      <c r="H3316" s="23">
        <v>44561</v>
      </c>
      <c r="I3316" s="23">
        <v>44480.430555555598</v>
      </c>
      <c r="J3316" s="6">
        <v>13</v>
      </c>
      <c r="K3316" s="6">
        <v>1</v>
      </c>
      <c r="L3316" s="6" t="str">
        <f>VLOOKUP(G3316,IDs!$Q$3:$R$22,2,0)</f>
        <v xml:space="preserve">Tertiary </v>
      </c>
      <c r="M3316" s="6">
        <f>VLOOKUP(E3316,IDs!$A$3:$C$161,3,0)</f>
        <v>1</v>
      </c>
      <c r="N3316" s="6" t="str">
        <f>VLOOKUP(M3316,IDs!$F$3:$G$17,2,0)</f>
        <v>Proctology</v>
      </c>
    </row>
    <row r="3317" spans="1:14" ht="12.75">
      <c r="A3317" s="6" t="s">
        <v>2840</v>
      </c>
      <c r="B3317" s="6">
        <v>48134</v>
      </c>
      <c r="C3317" s="6">
        <v>1</v>
      </c>
      <c r="D3317" s="6"/>
      <c r="E3317" s="6">
        <v>2</v>
      </c>
      <c r="F3317" s="6">
        <v>13</v>
      </c>
      <c r="G3317" s="6">
        <v>3</v>
      </c>
      <c r="H3317" s="23">
        <v>44519</v>
      </c>
      <c r="I3317" s="23">
        <v>44480.433333333298</v>
      </c>
      <c r="J3317" s="6">
        <v>13</v>
      </c>
      <c r="K3317" s="6">
        <v>1</v>
      </c>
      <c r="L3317" s="6" t="str">
        <f>VLOOKUP(G3317,IDs!$Q$3:$R$22,2,0)</f>
        <v>Mumbai</v>
      </c>
      <c r="M3317" s="6">
        <f>VLOOKUP(E3317,IDs!$A$3:$C$161,3,0)</f>
        <v>1</v>
      </c>
      <c r="N3317" s="6" t="str">
        <f>VLOOKUP(M3317,IDs!$F$3:$G$17,2,0)</f>
        <v>Proctology</v>
      </c>
    </row>
    <row r="3318" spans="1:14" ht="12.75">
      <c r="A3318" s="6" t="s">
        <v>2841</v>
      </c>
      <c r="B3318" s="6">
        <v>48135</v>
      </c>
      <c r="C3318" s="6">
        <v>2</v>
      </c>
      <c r="D3318" s="6"/>
      <c r="E3318" s="6">
        <v>2</v>
      </c>
      <c r="F3318" s="6">
        <v>12</v>
      </c>
      <c r="G3318" s="6">
        <v>8</v>
      </c>
      <c r="H3318" s="6"/>
      <c r="I3318" s="23">
        <v>44480.4375</v>
      </c>
      <c r="J3318" s="6">
        <v>12</v>
      </c>
      <c r="K3318" s="6">
        <v>2</v>
      </c>
      <c r="L3318" s="6" t="str">
        <f>VLOOKUP(G3318,IDs!$Q$3:$R$22,2,0)</f>
        <v xml:space="preserve">Tertiary </v>
      </c>
      <c r="M3318" s="6">
        <f>VLOOKUP(E3318,IDs!$A$3:$C$161,3,0)</f>
        <v>1</v>
      </c>
      <c r="N3318" s="6" t="str">
        <f>VLOOKUP(M3318,IDs!$F$3:$G$17,2,0)</f>
        <v>Proctology</v>
      </c>
    </row>
    <row r="3319" spans="1:14" ht="12.75">
      <c r="A3319" s="6" t="s">
        <v>2842</v>
      </c>
      <c r="B3319" s="6">
        <v>48136</v>
      </c>
      <c r="C3319" s="6">
        <v>1</v>
      </c>
      <c r="D3319" s="6"/>
      <c r="E3319" s="6">
        <v>20</v>
      </c>
      <c r="F3319" s="6">
        <v>13</v>
      </c>
      <c r="G3319" s="6">
        <v>2</v>
      </c>
      <c r="H3319" s="6"/>
      <c r="I3319" s="23">
        <v>44480.438888888901</v>
      </c>
      <c r="J3319" s="6">
        <v>13</v>
      </c>
      <c r="K3319" s="6">
        <v>1</v>
      </c>
      <c r="L3319" s="6" t="str">
        <f>VLOOKUP(G3319,IDs!$Q$3:$R$22,2,0)</f>
        <v>Bangalore</v>
      </c>
      <c r="M3319" s="6">
        <f>VLOOKUP(E3319,IDs!$A$3:$C$161,3,0)</f>
        <v>1</v>
      </c>
      <c r="N3319" s="6" t="str">
        <f>VLOOKUP(M3319,IDs!$F$3:$G$17,2,0)</f>
        <v>Proctology</v>
      </c>
    </row>
    <row r="3320" spans="1:14" ht="12.75">
      <c r="A3320" s="6" t="s">
        <v>2843</v>
      </c>
      <c r="B3320" s="6">
        <v>48137</v>
      </c>
      <c r="C3320" s="6">
        <v>2</v>
      </c>
      <c r="D3320" s="6" t="s">
        <v>49</v>
      </c>
      <c r="E3320" s="6">
        <v>24</v>
      </c>
      <c r="F3320" s="6">
        <v>13</v>
      </c>
      <c r="G3320" s="6">
        <v>8</v>
      </c>
      <c r="H3320" s="6"/>
      <c r="I3320" s="23">
        <v>44480.440972222197</v>
      </c>
      <c r="J3320" s="6">
        <v>13</v>
      </c>
      <c r="K3320" s="6">
        <v>2</v>
      </c>
      <c r="L3320" s="6" t="str">
        <f>VLOOKUP(G3320,IDs!$Q$3:$R$22,2,0)</f>
        <v xml:space="preserve">Tertiary </v>
      </c>
      <c r="M3320" s="6">
        <f>VLOOKUP(E3320,IDs!$A$3:$C$161,3,0)</f>
        <v>1</v>
      </c>
      <c r="N3320" s="6" t="str">
        <f>VLOOKUP(M3320,IDs!$F$3:$G$17,2,0)</f>
        <v>Proctology</v>
      </c>
    </row>
    <row r="3321" spans="1:14" ht="12.75">
      <c r="A3321" s="6" t="s">
        <v>2844</v>
      </c>
      <c r="B3321" s="6">
        <v>48138</v>
      </c>
      <c r="C3321" s="6">
        <v>2</v>
      </c>
      <c r="D3321" s="6" t="s">
        <v>49</v>
      </c>
      <c r="E3321" s="6">
        <v>15</v>
      </c>
      <c r="F3321" s="6">
        <v>18</v>
      </c>
      <c r="G3321" s="6">
        <v>2</v>
      </c>
      <c r="H3321" s="6"/>
      <c r="I3321" s="23">
        <v>44480.440972222197</v>
      </c>
      <c r="J3321" s="6">
        <v>18</v>
      </c>
      <c r="K3321" s="6">
        <v>2</v>
      </c>
      <c r="L3321" s="6" t="str">
        <f>VLOOKUP(G3321,IDs!$Q$3:$R$22,2,0)</f>
        <v>Bangalore</v>
      </c>
      <c r="M3321" s="6">
        <f>VLOOKUP(E3321,IDs!$A$3:$C$161,3,0)</f>
        <v>3</v>
      </c>
      <c r="N3321" s="6" t="str">
        <f>VLOOKUP(M3321,IDs!$F$3:$G$17,2,0)</f>
        <v>Laproscopy</v>
      </c>
    </row>
    <row r="3322" spans="1:14" ht="12.75">
      <c r="A3322" s="6" t="s">
        <v>2627</v>
      </c>
      <c r="B3322" s="6">
        <v>48139</v>
      </c>
      <c r="C3322" s="6">
        <v>2</v>
      </c>
      <c r="D3322" s="6"/>
      <c r="E3322" s="6">
        <v>15</v>
      </c>
      <c r="F3322" s="6">
        <v>13</v>
      </c>
      <c r="G3322" s="6">
        <v>4</v>
      </c>
      <c r="H3322" s="23">
        <v>44492</v>
      </c>
      <c r="I3322" s="23">
        <v>44480.440972222197</v>
      </c>
      <c r="J3322" s="6">
        <v>13</v>
      </c>
      <c r="K3322" s="6">
        <v>2</v>
      </c>
      <c r="L3322" s="6" t="str">
        <f>VLOOKUP(G3322,IDs!$Q$3:$R$22,2,0)</f>
        <v>Hyderabad</v>
      </c>
      <c r="M3322" s="6">
        <f>VLOOKUP(E3322,IDs!$A$3:$C$161,3,0)</f>
        <v>3</v>
      </c>
      <c r="N3322" s="6" t="str">
        <f>VLOOKUP(M3322,IDs!$F$3:$G$17,2,0)</f>
        <v>Laproscopy</v>
      </c>
    </row>
    <row r="3323" spans="1:14" ht="12.75">
      <c r="A3323" s="6" t="s">
        <v>2845</v>
      </c>
      <c r="B3323" s="6">
        <v>48140</v>
      </c>
      <c r="C3323" s="6">
        <v>1</v>
      </c>
      <c r="D3323" s="6"/>
      <c r="E3323" s="6">
        <v>2</v>
      </c>
      <c r="F3323" s="6">
        <v>13</v>
      </c>
      <c r="G3323" s="6">
        <v>3</v>
      </c>
      <c r="H3323" s="24">
        <v>44747</v>
      </c>
      <c r="I3323" s="23">
        <v>44480.443055555603</v>
      </c>
      <c r="J3323" s="6">
        <v>13</v>
      </c>
      <c r="K3323" s="6">
        <v>1</v>
      </c>
      <c r="L3323" s="6" t="str">
        <f>VLOOKUP(G3323,IDs!$Q$3:$R$22,2,0)</f>
        <v>Mumbai</v>
      </c>
      <c r="M3323" s="6">
        <f>VLOOKUP(E3323,IDs!$A$3:$C$161,3,0)</f>
        <v>1</v>
      </c>
      <c r="N3323" s="6" t="str">
        <f>VLOOKUP(M3323,IDs!$F$3:$G$17,2,0)</f>
        <v>Proctology</v>
      </c>
    </row>
    <row r="3324" spans="1:14" ht="12.75">
      <c r="A3324" s="6" t="s">
        <v>2846</v>
      </c>
      <c r="B3324" s="6">
        <v>48141</v>
      </c>
      <c r="C3324" s="6">
        <v>5</v>
      </c>
      <c r="D3324" s="6"/>
      <c r="E3324" s="6">
        <v>135</v>
      </c>
      <c r="F3324" s="6">
        <v>2</v>
      </c>
      <c r="G3324" s="6">
        <v>1</v>
      </c>
      <c r="H3324" s="6"/>
      <c r="I3324" s="23">
        <v>44480.449305555601</v>
      </c>
      <c r="J3324" s="6">
        <v>2</v>
      </c>
      <c r="K3324" s="6">
        <v>5</v>
      </c>
      <c r="L3324" s="6" t="str">
        <f>VLOOKUP(G3324,IDs!$Q$3:$R$22,2,0)</f>
        <v>New Delhi</v>
      </c>
      <c r="M3324" s="6">
        <f>VLOOKUP(E3324,IDs!$A$3:$C$161,3,0)</f>
        <v>10</v>
      </c>
      <c r="N3324" s="6" t="str">
        <f>VLOOKUP(M3324,IDs!$F$3:$G$17,2,0)</f>
        <v>Dental</v>
      </c>
    </row>
    <row r="3325" spans="1:14" ht="12.75">
      <c r="A3325" s="6" t="s">
        <v>2847</v>
      </c>
      <c r="B3325" s="6">
        <v>48142</v>
      </c>
      <c r="C3325" s="6">
        <v>8</v>
      </c>
      <c r="D3325" s="6"/>
      <c r="E3325" s="6">
        <v>2</v>
      </c>
      <c r="F3325" s="6">
        <v>2</v>
      </c>
      <c r="G3325" s="6">
        <v>1</v>
      </c>
      <c r="H3325" s="6"/>
      <c r="I3325" s="23">
        <v>44480.453472222202</v>
      </c>
      <c r="J3325" s="6">
        <v>2</v>
      </c>
      <c r="K3325" s="6">
        <v>8</v>
      </c>
      <c r="L3325" s="6" t="str">
        <f>VLOOKUP(G3325,IDs!$Q$3:$R$22,2,0)</f>
        <v>New Delhi</v>
      </c>
      <c r="M3325" s="6">
        <f>VLOOKUP(E3325,IDs!$A$3:$C$161,3,0)</f>
        <v>1</v>
      </c>
      <c r="N3325" s="6" t="str">
        <f>VLOOKUP(M3325,IDs!$F$3:$G$17,2,0)</f>
        <v>Proctology</v>
      </c>
    </row>
    <row r="3326" spans="1:14" ht="12.75">
      <c r="A3326" s="6" t="s">
        <v>2848</v>
      </c>
      <c r="B3326" s="6">
        <v>48143</v>
      </c>
      <c r="C3326" s="6">
        <v>8</v>
      </c>
      <c r="D3326" s="6"/>
      <c r="E3326" s="6">
        <v>2</v>
      </c>
      <c r="F3326" s="6">
        <v>2</v>
      </c>
      <c r="G3326" s="6">
        <v>8</v>
      </c>
      <c r="H3326" s="6"/>
      <c r="I3326" s="23">
        <v>44480.454166666699</v>
      </c>
      <c r="J3326" s="6">
        <v>2</v>
      </c>
      <c r="K3326" s="6">
        <v>8</v>
      </c>
      <c r="L3326" s="6" t="str">
        <f>VLOOKUP(G3326,IDs!$Q$3:$R$22,2,0)</f>
        <v xml:space="preserve">Tertiary </v>
      </c>
      <c r="M3326" s="6">
        <f>VLOOKUP(E3326,IDs!$A$3:$C$161,3,0)</f>
        <v>1</v>
      </c>
      <c r="N3326" s="6" t="str">
        <f>VLOOKUP(M3326,IDs!$F$3:$G$17,2,0)</f>
        <v>Proctology</v>
      </c>
    </row>
    <row r="3327" spans="1:14" ht="12.75">
      <c r="A3327" s="6" t="s">
        <v>2849</v>
      </c>
      <c r="B3327" s="6">
        <v>48144</v>
      </c>
      <c r="C3327" s="6">
        <v>1</v>
      </c>
      <c r="D3327" s="6"/>
      <c r="E3327" s="6">
        <v>2</v>
      </c>
      <c r="F3327" s="6">
        <v>13</v>
      </c>
      <c r="G3327" s="6">
        <v>3</v>
      </c>
      <c r="H3327" s="23">
        <v>44530</v>
      </c>
      <c r="I3327" s="23">
        <v>44480.456944444399</v>
      </c>
      <c r="J3327" s="6">
        <v>13</v>
      </c>
      <c r="K3327" s="6">
        <v>1</v>
      </c>
      <c r="L3327" s="6" t="str">
        <f>VLOOKUP(G3327,IDs!$Q$3:$R$22,2,0)</f>
        <v>Mumbai</v>
      </c>
      <c r="M3327" s="6">
        <f>VLOOKUP(E3327,IDs!$A$3:$C$161,3,0)</f>
        <v>1</v>
      </c>
      <c r="N3327" s="6" t="str">
        <f>VLOOKUP(M3327,IDs!$F$3:$G$17,2,0)</f>
        <v>Proctology</v>
      </c>
    </row>
    <row r="3328" spans="1:14" ht="12.75">
      <c r="A3328" s="6" t="s">
        <v>2501</v>
      </c>
      <c r="B3328" s="6">
        <v>48145</v>
      </c>
      <c r="C3328" s="6">
        <v>2</v>
      </c>
      <c r="D3328" s="6"/>
      <c r="E3328" s="6">
        <v>14</v>
      </c>
      <c r="F3328" s="6">
        <v>13</v>
      </c>
      <c r="G3328" s="6">
        <v>5</v>
      </c>
      <c r="H3328" s="6"/>
      <c r="I3328" s="23">
        <v>44480.458333333299</v>
      </c>
      <c r="J3328" s="6">
        <v>13</v>
      </c>
      <c r="K3328" s="6">
        <v>2</v>
      </c>
      <c r="L3328" s="6" t="str">
        <f>VLOOKUP(G3328,IDs!$Q$3:$R$22,2,0)</f>
        <v>Others</v>
      </c>
      <c r="M3328" s="6">
        <f>VLOOKUP(E3328,IDs!$A$3:$C$161,3,0)</f>
        <v>6</v>
      </c>
      <c r="N3328" s="6" t="str">
        <f>VLOOKUP(M3328,IDs!$F$3:$G$17,2,0)</f>
        <v>Kidney Stone</v>
      </c>
    </row>
    <row r="3329" spans="1:14" ht="12.75">
      <c r="A3329" s="6" t="s">
        <v>2850</v>
      </c>
      <c r="B3329" s="6">
        <v>48146</v>
      </c>
      <c r="C3329" s="6">
        <v>2</v>
      </c>
      <c r="D3329" s="6"/>
      <c r="E3329" s="6">
        <v>37</v>
      </c>
      <c r="F3329" s="6">
        <v>2</v>
      </c>
      <c r="G3329" s="6">
        <v>4</v>
      </c>
      <c r="H3329" s="6"/>
      <c r="I3329" s="23">
        <v>44480.465277777803</v>
      </c>
      <c r="J3329" s="6">
        <v>2</v>
      </c>
      <c r="K3329" s="6">
        <v>2</v>
      </c>
      <c r="L3329" s="6" t="str">
        <f>VLOOKUP(G3329,IDs!$Q$3:$R$22,2,0)</f>
        <v>Hyderabad</v>
      </c>
      <c r="M3329" s="6">
        <f>VLOOKUP(E3329,IDs!$A$3:$C$161,3,0)</f>
        <v>0</v>
      </c>
      <c r="N3329" s="6" t="str">
        <f>VLOOKUP(M3329,IDs!$F$3:$G$17,2,0)</f>
        <v>Not Assigned</v>
      </c>
    </row>
    <row r="3330" spans="1:14" ht="12.75">
      <c r="A3330" s="6" t="s">
        <v>2851</v>
      </c>
      <c r="B3330" s="6">
        <v>48147</v>
      </c>
      <c r="C3330" s="6">
        <v>2</v>
      </c>
      <c r="D3330" s="6"/>
      <c r="E3330" s="6">
        <v>37</v>
      </c>
      <c r="F3330" s="6">
        <v>2</v>
      </c>
      <c r="G3330" s="6">
        <v>2</v>
      </c>
      <c r="H3330" s="6"/>
      <c r="I3330" s="23">
        <v>44480.465277777803</v>
      </c>
      <c r="J3330" s="6">
        <v>2</v>
      </c>
      <c r="K3330" s="6">
        <v>2</v>
      </c>
      <c r="L3330" s="6" t="str">
        <f>VLOOKUP(G3330,IDs!$Q$3:$R$22,2,0)</f>
        <v>Bangalore</v>
      </c>
      <c r="M3330" s="6">
        <f>VLOOKUP(E3330,IDs!$A$3:$C$161,3,0)</f>
        <v>0</v>
      </c>
      <c r="N3330" s="6" t="str">
        <f>VLOOKUP(M3330,IDs!$F$3:$G$17,2,0)</f>
        <v>Not Assigned</v>
      </c>
    </row>
    <row r="3331" spans="1:14" ht="12.75">
      <c r="A3331" s="6" t="s">
        <v>2852</v>
      </c>
      <c r="B3331" s="6">
        <v>48148</v>
      </c>
      <c r="C3331" s="6">
        <v>1</v>
      </c>
      <c r="D3331" s="6"/>
      <c r="E3331" s="6">
        <v>20</v>
      </c>
      <c r="F3331" s="6">
        <v>4</v>
      </c>
      <c r="G3331" s="6">
        <v>3</v>
      </c>
      <c r="H3331" s="24">
        <v>44716</v>
      </c>
      <c r="I3331" s="23">
        <v>44480.465277777803</v>
      </c>
      <c r="J3331" s="6">
        <v>4</v>
      </c>
      <c r="K3331" s="6">
        <v>1</v>
      </c>
      <c r="L3331" s="6" t="str">
        <f>VLOOKUP(G3331,IDs!$Q$3:$R$22,2,0)</f>
        <v>Mumbai</v>
      </c>
      <c r="M3331" s="6">
        <f>VLOOKUP(E3331,IDs!$A$3:$C$161,3,0)</f>
        <v>1</v>
      </c>
      <c r="N3331" s="6" t="str">
        <f>VLOOKUP(M3331,IDs!$F$3:$G$17,2,0)</f>
        <v>Proctology</v>
      </c>
    </row>
    <row r="3332" spans="1:14" ht="12.75">
      <c r="A3332" s="6" t="s">
        <v>2853</v>
      </c>
      <c r="B3332" s="6">
        <v>48149</v>
      </c>
      <c r="C3332" s="6">
        <v>1</v>
      </c>
      <c r="D3332" s="6"/>
      <c r="E3332" s="6">
        <v>135</v>
      </c>
      <c r="F3332" s="6">
        <v>2</v>
      </c>
      <c r="G3332" s="6">
        <v>1</v>
      </c>
      <c r="H3332" s="6"/>
      <c r="I3332" s="23">
        <v>44480.467361111099</v>
      </c>
      <c r="J3332" s="6">
        <v>2</v>
      </c>
      <c r="K3332" s="6">
        <v>1</v>
      </c>
      <c r="L3332" s="6" t="str">
        <f>VLOOKUP(G3332,IDs!$Q$3:$R$22,2,0)</f>
        <v>New Delhi</v>
      </c>
      <c r="M3332" s="6">
        <f>VLOOKUP(E3332,IDs!$A$3:$C$161,3,0)</f>
        <v>10</v>
      </c>
      <c r="N3332" s="6" t="str">
        <f>VLOOKUP(M3332,IDs!$F$3:$G$17,2,0)</f>
        <v>Dental</v>
      </c>
    </row>
    <row r="3333" spans="1:14" ht="12.75">
      <c r="A3333" s="6" t="s">
        <v>2854</v>
      </c>
      <c r="B3333" s="6">
        <v>48150</v>
      </c>
      <c r="C3333" s="6">
        <v>1</v>
      </c>
      <c r="D3333" s="6"/>
      <c r="E3333" s="6">
        <v>7</v>
      </c>
      <c r="F3333" s="6">
        <v>2</v>
      </c>
      <c r="G3333" s="6">
        <v>3</v>
      </c>
      <c r="H3333" s="6"/>
      <c r="I3333" s="23">
        <v>44480.467361111099</v>
      </c>
      <c r="J3333" s="6">
        <v>2</v>
      </c>
      <c r="K3333" s="6">
        <v>1</v>
      </c>
      <c r="L3333" s="6" t="str">
        <f>VLOOKUP(G3333,IDs!$Q$3:$R$22,2,0)</f>
        <v>Mumbai</v>
      </c>
      <c r="M3333" s="6">
        <f>VLOOKUP(E3333,IDs!$A$3:$C$161,3,0)</f>
        <v>9</v>
      </c>
      <c r="N3333" s="6" t="str">
        <f>VLOOKUP(M3333,IDs!$F$3:$G$17,2,0)</f>
        <v>Ophthalmology</v>
      </c>
    </row>
    <row r="3334" spans="1:14" ht="12.75">
      <c r="A3334" s="6" t="s">
        <v>2855</v>
      </c>
      <c r="B3334" s="6">
        <v>48151</v>
      </c>
      <c r="C3334" s="6">
        <v>1</v>
      </c>
      <c r="D3334" s="6"/>
      <c r="E3334" s="6">
        <v>15</v>
      </c>
      <c r="F3334" s="6">
        <v>12</v>
      </c>
      <c r="G3334" s="6">
        <v>3</v>
      </c>
      <c r="H3334" s="6"/>
      <c r="I3334" s="23">
        <v>44480.468055555597</v>
      </c>
      <c r="J3334" s="6">
        <v>12</v>
      </c>
      <c r="K3334" s="6">
        <v>1</v>
      </c>
      <c r="L3334" s="6" t="str">
        <f>VLOOKUP(G3334,IDs!$Q$3:$R$22,2,0)</f>
        <v>Mumbai</v>
      </c>
      <c r="M3334" s="6">
        <f>VLOOKUP(E3334,IDs!$A$3:$C$161,3,0)</f>
        <v>3</v>
      </c>
      <c r="N3334" s="6" t="str">
        <f>VLOOKUP(M3334,IDs!$F$3:$G$17,2,0)</f>
        <v>Laproscopy</v>
      </c>
    </row>
    <row r="3335" spans="1:14" ht="12.75">
      <c r="A3335" s="6" t="s">
        <v>2855</v>
      </c>
      <c r="B3335" s="6">
        <v>48152</v>
      </c>
      <c r="C3335" s="6">
        <v>2</v>
      </c>
      <c r="D3335" s="6" t="s">
        <v>49</v>
      </c>
      <c r="E3335" s="6">
        <v>15</v>
      </c>
      <c r="F3335" s="6">
        <v>13</v>
      </c>
      <c r="G3335" s="6">
        <v>11</v>
      </c>
      <c r="H3335" s="6"/>
      <c r="I3335" s="23">
        <v>44480.472222222197</v>
      </c>
      <c r="J3335" s="6">
        <v>13</v>
      </c>
      <c r="K3335" s="6">
        <v>2</v>
      </c>
      <c r="L3335" s="6" t="str">
        <f>VLOOKUP(G3335,IDs!$Q$3:$R$22,2,0)</f>
        <v>Chennai</v>
      </c>
      <c r="M3335" s="6">
        <f>VLOOKUP(E3335,IDs!$A$3:$C$161,3,0)</f>
        <v>3</v>
      </c>
      <c r="N3335" s="6" t="str">
        <f>VLOOKUP(M3335,IDs!$F$3:$G$17,2,0)</f>
        <v>Laproscopy</v>
      </c>
    </row>
    <row r="3336" spans="1:14" ht="12.75">
      <c r="A3336" s="6" t="s">
        <v>2856</v>
      </c>
      <c r="B3336" s="6">
        <v>48153</v>
      </c>
      <c r="C3336" s="6">
        <v>2</v>
      </c>
      <c r="D3336" s="6"/>
      <c r="E3336" s="6">
        <v>37</v>
      </c>
      <c r="F3336" s="6">
        <v>12</v>
      </c>
      <c r="G3336" s="6">
        <v>4</v>
      </c>
      <c r="H3336" s="6"/>
      <c r="I3336" s="23">
        <v>44480.472222222197</v>
      </c>
      <c r="J3336" s="6">
        <v>12</v>
      </c>
      <c r="K3336" s="6">
        <v>2</v>
      </c>
      <c r="L3336" s="6" t="str">
        <f>VLOOKUP(G3336,IDs!$Q$3:$R$22,2,0)</f>
        <v>Hyderabad</v>
      </c>
      <c r="M3336" s="6">
        <f>VLOOKUP(E3336,IDs!$A$3:$C$161,3,0)</f>
        <v>0</v>
      </c>
      <c r="N3336" s="6" t="str">
        <f>VLOOKUP(M3336,IDs!$F$3:$G$17,2,0)</f>
        <v>Not Assigned</v>
      </c>
    </row>
    <row r="3337" spans="1:14" ht="12.75">
      <c r="A3337" s="6" t="s">
        <v>2857</v>
      </c>
      <c r="B3337" s="6">
        <v>48154</v>
      </c>
      <c r="C3337" s="6">
        <v>2</v>
      </c>
      <c r="D3337" s="6"/>
      <c r="E3337" s="6">
        <v>37</v>
      </c>
      <c r="F3337" s="6">
        <v>12</v>
      </c>
      <c r="G3337" s="6">
        <v>2</v>
      </c>
      <c r="H3337" s="6"/>
      <c r="I3337" s="23">
        <v>44480.475694444402</v>
      </c>
      <c r="J3337" s="6">
        <v>12</v>
      </c>
      <c r="K3337" s="6">
        <v>2</v>
      </c>
      <c r="L3337" s="6" t="str">
        <f>VLOOKUP(G3337,IDs!$Q$3:$R$22,2,0)</f>
        <v>Bangalore</v>
      </c>
      <c r="M3337" s="6">
        <f>VLOOKUP(E3337,IDs!$A$3:$C$161,3,0)</f>
        <v>0</v>
      </c>
      <c r="N3337" s="6" t="str">
        <f>VLOOKUP(M3337,IDs!$F$3:$G$17,2,0)</f>
        <v>Not Assigned</v>
      </c>
    </row>
    <row r="3338" spans="1:14" ht="12.75">
      <c r="A3338" s="6" t="s">
        <v>2857</v>
      </c>
      <c r="B3338" s="6">
        <v>48155</v>
      </c>
      <c r="C3338" s="6">
        <v>2</v>
      </c>
      <c r="D3338" s="6"/>
      <c r="E3338" s="6">
        <v>19</v>
      </c>
      <c r="F3338" s="6">
        <v>13</v>
      </c>
      <c r="G3338" s="6">
        <v>2</v>
      </c>
      <c r="H3338" s="6"/>
      <c r="I3338" s="23">
        <v>44480.475694444402</v>
      </c>
      <c r="J3338" s="6">
        <v>13</v>
      </c>
      <c r="K3338" s="6">
        <v>2</v>
      </c>
      <c r="L3338" s="6" t="str">
        <f>VLOOKUP(G3338,IDs!$Q$3:$R$22,2,0)</f>
        <v>Bangalore</v>
      </c>
      <c r="M3338" s="6">
        <f>VLOOKUP(E3338,IDs!$A$3:$C$161,3,0)</f>
        <v>1</v>
      </c>
      <c r="N3338" s="6" t="str">
        <f>VLOOKUP(M3338,IDs!$F$3:$G$17,2,0)</f>
        <v>Proctology</v>
      </c>
    </row>
    <row r="3339" spans="1:14" ht="12.75">
      <c r="A3339" s="6" t="s">
        <v>2858</v>
      </c>
      <c r="B3339" s="6">
        <v>48156</v>
      </c>
      <c r="C3339" s="6">
        <v>1</v>
      </c>
      <c r="D3339" s="6" t="s">
        <v>49</v>
      </c>
      <c r="E3339" s="6">
        <v>21</v>
      </c>
      <c r="F3339" s="6">
        <v>13</v>
      </c>
      <c r="G3339" s="6">
        <v>1</v>
      </c>
      <c r="H3339" s="23">
        <v>44518</v>
      </c>
      <c r="I3339" s="23">
        <v>44480.477083333302</v>
      </c>
      <c r="J3339" s="6">
        <v>13</v>
      </c>
      <c r="K3339" s="6">
        <v>1</v>
      </c>
      <c r="L3339" s="6" t="str">
        <f>VLOOKUP(G3339,IDs!$Q$3:$R$22,2,0)</f>
        <v>New Delhi</v>
      </c>
      <c r="M3339" s="6">
        <f>VLOOKUP(E3339,IDs!$A$3:$C$161,3,0)</f>
        <v>1</v>
      </c>
      <c r="N3339" s="6" t="str">
        <f>VLOOKUP(M3339,IDs!$F$3:$G$17,2,0)</f>
        <v>Proctology</v>
      </c>
    </row>
    <row r="3340" spans="1:14" ht="12.75">
      <c r="A3340" s="6" t="s">
        <v>2859</v>
      </c>
      <c r="B3340" s="6">
        <v>48157</v>
      </c>
      <c r="C3340" s="6">
        <v>1</v>
      </c>
      <c r="D3340" s="6" t="s">
        <v>54</v>
      </c>
      <c r="E3340" s="6">
        <v>21</v>
      </c>
      <c r="F3340" s="6">
        <v>4</v>
      </c>
      <c r="G3340" s="6">
        <v>6</v>
      </c>
      <c r="H3340" s="24">
        <v>44716</v>
      </c>
      <c r="I3340" s="23">
        <v>44480.4777777778</v>
      </c>
      <c r="J3340" s="6">
        <v>4</v>
      </c>
      <c r="K3340" s="6">
        <v>1</v>
      </c>
      <c r="L3340" s="6" t="str">
        <f>VLOOKUP(G3340,IDs!$Q$3:$R$22,2,0)</f>
        <v>Pune</v>
      </c>
      <c r="M3340" s="6">
        <f>VLOOKUP(E3340,IDs!$A$3:$C$161,3,0)</f>
        <v>1</v>
      </c>
      <c r="N3340" s="6" t="str">
        <f>VLOOKUP(M3340,IDs!$F$3:$G$17,2,0)</f>
        <v>Proctology</v>
      </c>
    </row>
    <row r="3341" spans="1:14" ht="12.75">
      <c r="A3341" s="6" t="s">
        <v>2857</v>
      </c>
      <c r="B3341" s="6">
        <v>48158</v>
      </c>
      <c r="C3341" s="6">
        <v>2</v>
      </c>
      <c r="D3341" s="6"/>
      <c r="E3341" s="6">
        <v>37</v>
      </c>
      <c r="F3341" s="6">
        <v>12</v>
      </c>
      <c r="G3341" s="6">
        <v>2</v>
      </c>
      <c r="H3341" s="6"/>
      <c r="I3341" s="23">
        <v>44480.479166666701</v>
      </c>
      <c r="J3341" s="6">
        <v>12</v>
      </c>
      <c r="K3341" s="6">
        <v>2</v>
      </c>
      <c r="L3341" s="6" t="str">
        <f>VLOOKUP(G3341,IDs!$Q$3:$R$22,2,0)</f>
        <v>Bangalore</v>
      </c>
      <c r="M3341" s="6">
        <f>VLOOKUP(E3341,IDs!$A$3:$C$161,3,0)</f>
        <v>0</v>
      </c>
      <c r="N3341" s="6" t="str">
        <f>VLOOKUP(M3341,IDs!$F$3:$G$17,2,0)</f>
        <v>Not Assigned</v>
      </c>
    </row>
    <row r="3342" spans="1:14" ht="12.75">
      <c r="A3342" s="6" t="s">
        <v>2860</v>
      </c>
      <c r="B3342" s="6">
        <v>48159</v>
      </c>
      <c r="C3342" s="6">
        <v>1</v>
      </c>
      <c r="D3342" s="6"/>
      <c r="E3342" s="6">
        <v>2</v>
      </c>
      <c r="F3342" s="6">
        <v>2</v>
      </c>
      <c r="G3342" s="6">
        <v>3</v>
      </c>
      <c r="H3342" s="6"/>
      <c r="I3342" s="23">
        <v>44480.479861111096</v>
      </c>
      <c r="J3342" s="6">
        <v>2</v>
      </c>
      <c r="K3342" s="6">
        <v>1</v>
      </c>
      <c r="L3342" s="6" t="str">
        <f>VLOOKUP(G3342,IDs!$Q$3:$R$22,2,0)</f>
        <v>Mumbai</v>
      </c>
      <c r="M3342" s="6">
        <f>VLOOKUP(E3342,IDs!$A$3:$C$161,3,0)</f>
        <v>1</v>
      </c>
      <c r="N3342" s="6" t="str">
        <f>VLOOKUP(M3342,IDs!$F$3:$G$17,2,0)</f>
        <v>Proctology</v>
      </c>
    </row>
    <row r="3343" spans="1:14" ht="12.75">
      <c r="A3343" s="6" t="s">
        <v>2861</v>
      </c>
      <c r="B3343" s="6">
        <v>48160</v>
      </c>
      <c r="C3343" s="6">
        <v>1</v>
      </c>
      <c r="D3343" s="6" t="s">
        <v>54</v>
      </c>
      <c r="E3343" s="6">
        <v>18</v>
      </c>
      <c r="F3343" s="6">
        <v>4</v>
      </c>
      <c r="G3343" s="6">
        <v>8</v>
      </c>
      <c r="H3343" s="24">
        <v>44726</v>
      </c>
      <c r="I3343" s="23">
        <v>44480.480555555601</v>
      </c>
      <c r="J3343" s="6">
        <v>4</v>
      </c>
      <c r="K3343" s="6">
        <v>1</v>
      </c>
      <c r="L3343" s="6" t="str">
        <f>VLOOKUP(G3343,IDs!$Q$3:$R$22,2,0)</f>
        <v xml:space="preserve">Tertiary </v>
      </c>
      <c r="M3343" s="6">
        <f>VLOOKUP(E3343,IDs!$A$3:$C$161,3,0)</f>
        <v>5</v>
      </c>
      <c r="N3343" s="6" t="str">
        <f>VLOOKUP(M3343,IDs!$F$3:$G$17,2,0)</f>
        <v>Vascular</v>
      </c>
    </row>
    <row r="3344" spans="1:14" ht="12.75">
      <c r="A3344" s="6" t="s">
        <v>2862</v>
      </c>
      <c r="B3344" s="6">
        <v>48161</v>
      </c>
      <c r="C3344" s="6">
        <v>1</v>
      </c>
      <c r="D3344" s="6"/>
      <c r="E3344" s="6">
        <v>18</v>
      </c>
      <c r="F3344" s="6">
        <v>2</v>
      </c>
      <c r="G3344" s="6">
        <v>6</v>
      </c>
      <c r="H3344" s="6"/>
      <c r="I3344" s="23">
        <v>44480.481249999997</v>
      </c>
      <c r="J3344" s="6">
        <v>2</v>
      </c>
      <c r="K3344" s="6">
        <v>1</v>
      </c>
      <c r="L3344" s="6" t="str">
        <f>VLOOKUP(G3344,IDs!$Q$3:$R$22,2,0)</f>
        <v>Pune</v>
      </c>
      <c r="M3344" s="6">
        <f>VLOOKUP(E3344,IDs!$A$3:$C$161,3,0)</f>
        <v>5</v>
      </c>
      <c r="N3344" s="6" t="str">
        <f>VLOOKUP(M3344,IDs!$F$3:$G$17,2,0)</f>
        <v>Vascular</v>
      </c>
    </row>
    <row r="3345" spans="1:14" ht="12.75">
      <c r="A3345" s="6" t="s">
        <v>2863</v>
      </c>
      <c r="B3345" s="6">
        <v>48162</v>
      </c>
      <c r="C3345" s="6">
        <v>2</v>
      </c>
      <c r="D3345" s="6"/>
      <c r="E3345" s="6">
        <v>16</v>
      </c>
      <c r="F3345" s="6">
        <v>13</v>
      </c>
      <c r="G3345" s="6">
        <v>4</v>
      </c>
      <c r="H3345" s="6"/>
      <c r="I3345" s="23">
        <v>44480.482638888898</v>
      </c>
      <c r="J3345" s="6">
        <v>13</v>
      </c>
      <c r="K3345" s="6">
        <v>2</v>
      </c>
      <c r="L3345" s="6" t="str">
        <f>VLOOKUP(G3345,IDs!$Q$3:$R$22,2,0)</f>
        <v>Hyderabad</v>
      </c>
      <c r="M3345" s="6">
        <f>VLOOKUP(E3345,IDs!$A$3:$C$161,3,0)</f>
        <v>3</v>
      </c>
      <c r="N3345" s="6" t="str">
        <f>VLOOKUP(M3345,IDs!$F$3:$G$17,2,0)</f>
        <v>Laproscopy</v>
      </c>
    </row>
    <row r="3346" spans="1:14" ht="12.75">
      <c r="A3346" s="6" t="s">
        <v>2864</v>
      </c>
      <c r="B3346" s="6">
        <v>48163</v>
      </c>
      <c r="C3346" s="6">
        <v>2</v>
      </c>
      <c r="D3346" s="6"/>
      <c r="E3346" s="6">
        <v>37</v>
      </c>
      <c r="F3346" s="6">
        <v>12</v>
      </c>
      <c r="G3346" s="6">
        <v>3</v>
      </c>
      <c r="H3346" s="6"/>
      <c r="I3346" s="23">
        <v>44480.482638888898</v>
      </c>
      <c r="J3346" s="6">
        <v>12</v>
      </c>
      <c r="K3346" s="6">
        <v>2</v>
      </c>
      <c r="L3346" s="6" t="str">
        <f>VLOOKUP(G3346,IDs!$Q$3:$R$22,2,0)</f>
        <v>Mumbai</v>
      </c>
      <c r="M3346" s="6">
        <f>VLOOKUP(E3346,IDs!$A$3:$C$161,3,0)</f>
        <v>0</v>
      </c>
      <c r="N3346" s="6" t="str">
        <f>VLOOKUP(M3346,IDs!$F$3:$G$17,2,0)</f>
        <v>Not Assigned</v>
      </c>
    </row>
    <row r="3347" spans="1:14" ht="12.75">
      <c r="A3347" s="6" t="s">
        <v>2864</v>
      </c>
      <c r="B3347" s="6">
        <v>48165</v>
      </c>
      <c r="C3347" s="6">
        <v>2</v>
      </c>
      <c r="D3347" s="6"/>
      <c r="E3347" s="6">
        <v>2</v>
      </c>
      <c r="F3347" s="6">
        <v>13</v>
      </c>
      <c r="G3347" s="6">
        <v>3</v>
      </c>
      <c r="H3347" s="6"/>
      <c r="I3347" s="23">
        <v>44480.482638888898</v>
      </c>
      <c r="J3347" s="6">
        <v>13</v>
      </c>
      <c r="K3347" s="6">
        <v>2</v>
      </c>
      <c r="L3347" s="6" t="str">
        <f>VLOOKUP(G3347,IDs!$Q$3:$R$22,2,0)</f>
        <v>Mumbai</v>
      </c>
      <c r="M3347" s="6">
        <f>VLOOKUP(E3347,IDs!$A$3:$C$161,3,0)</f>
        <v>1</v>
      </c>
      <c r="N3347" s="6" t="str">
        <f>VLOOKUP(M3347,IDs!$F$3:$G$17,2,0)</f>
        <v>Proctology</v>
      </c>
    </row>
    <row r="3348" spans="1:14" ht="12.75">
      <c r="A3348" s="6" t="s">
        <v>2865</v>
      </c>
      <c r="B3348" s="6">
        <v>48166</v>
      </c>
      <c r="C3348" s="6">
        <v>1</v>
      </c>
      <c r="D3348" s="6"/>
      <c r="E3348" s="6">
        <v>24</v>
      </c>
      <c r="F3348" s="6">
        <v>2</v>
      </c>
      <c r="G3348" s="6">
        <v>2</v>
      </c>
      <c r="H3348" s="24">
        <v>44566</v>
      </c>
      <c r="I3348" s="23">
        <v>44480.486111111102</v>
      </c>
      <c r="J3348" s="6">
        <v>2</v>
      </c>
      <c r="K3348" s="6">
        <v>1</v>
      </c>
      <c r="L3348" s="6" t="str">
        <f>VLOOKUP(G3348,IDs!$Q$3:$R$22,2,0)</f>
        <v>Bangalore</v>
      </c>
      <c r="M3348" s="6">
        <f>VLOOKUP(E3348,IDs!$A$3:$C$161,3,0)</f>
        <v>1</v>
      </c>
      <c r="N3348" s="6" t="str">
        <f>VLOOKUP(M3348,IDs!$F$3:$G$17,2,0)</f>
        <v>Proctology</v>
      </c>
    </row>
    <row r="3349" spans="1:14" ht="12.75">
      <c r="A3349" s="6" t="s">
        <v>2866</v>
      </c>
      <c r="B3349" s="6">
        <v>48168</v>
      </c>
      <c r="C3349" s="6">
        <v>1</v>
      </c>
      <c r="D3349" s="6"/>
      <c r="E3349" s="6">
        <v>2</v>
      </c>
      <c r="F3349" s="6">
        <v>2</v>
      </c>
      <c r="G3349" s="6">
        <v>1</v>
      </c>
      <c r="H3349" s="23">
        <v>44481</v>
      </c>
      <c r="I3349" s="23">
        <v>44480.490277777797</v>
      </c>
      <c r="J3349" s="6">
        <v>2</v>
      </c>
      <c r="K3349" s="6">
        <v>1</v>
      </c>
      <c r="L3349" s="6" t="str">
        <f>VLOOKUP(G3349,IDs!$Q$3:$R$22,2,0)</f>
        <v>New Delhi</v>
      </c>
      <c r="M3349" s="6">
        <f>VLOOKUP(E3349,IDs!$A$3:$C$161,3,0)</f>
        <v>1</v>
      </c>
      <c r="N3349" s="6" t="str">
        <f>VLOOKUP(M3349,IDs!$F$3:$G$17,2,0)</f>
        <v>Proctology</v>
      </c>
    </row>
    <row r="3350" spans="1:14" ht="12.75">
      <c r="A3350" s="6" t="s">
        <v>2867</v>
      </c>
      <c r="B3350" s="6">
        <v>48169</v>
      </c>
      <c r="C3350" s="6">
        <v>2</v>
      </c>
      <c r="D3350" s="6"/>
      <c r="E3350" s="6">
        <v>37</v>
      </c>
      <c r="F3350" s="6">
        <v>13</v>
      </c>
      <c r="G3350" s="6">
        <v>1</v>
      </c>
      <c r="H3350" s="23">
        <v>44485</v>
      </c>
      <c r="I3350" s="23">
        <v>44480.496527777803</v>
      </c>
      <c r="J3350" s="6">
        <v>13</v>
      </c>
      <c r="K3350" s="6">
        <v>2</v>
      </c>
      <c r="L3350" s="6" t="str">
        <f>VLOOKUP(G3350,IDs!$Q$3:$R$22,2,0)</f>
        <v>New Delhi</v>
      </c>
      <c r="M3350" s="6">
        <f>VLOOKUP(E3350,IDs!$A$3:$C$161,3,0)</f>
        <v>0</v>
      </c>
      <c r="N3350" s="6" t="str">
        <f>VLOOKUP(M3350,IDs!$F$3:$G$17,2,0)</f>
        <v>Not Assigned</v>
      </c>
    </row>
    <row r="3351" spans="1:14" ht="12.75">
      <c r="A3351" s="6" t="s">
        <v>2864</v>
      </c>
      <c r="B3351" s="6">
        <v>48170</v>
      </c>
      <c r="C3351" s="6">
        <v>2</v>
      </c>
      <c r="D3351" s="6"/>
      <c r="E3351" s="6">
        <v>2</v>
      </c>
      <c r="F3351" s="6">
        <v>51</v>
      </c>
      <c r="G3351" s="6">
        <v>3</v>
      </c>
      <c r="H3351" s="23">
        <v>44527</v>
      </c>
      <c r="I3351" s="23">
        <v>44480.496527777803</v>
      </c>
      <c r="J3351" s="6">
        <v>51</v>
      </c>
      <c r="K3351" s="6">
        <v>2</v>
      </c>
      <c r="L3351" s="6" t="str">
        <f>VLOOKUP(G3351,IDs!$Q$3:$R$22,2,0)</f>
        <v>Mumbai</v>
      </c>
      <c r="M3351" s="6">
        <f>VLOOKUP(E3351,IDs!$A$3:$C$161,3,0)</f>
        <v>1</v>
      </c>
      <c r="N3351" s="6" t="str">
        <f>VLOOKUP(M3351,IDs!$F$3:$G$17,2,0)</f>
        <v>Proctology</v>
      </c>
    </row>
    <row r="3352" spans="1:14" ht="12.75">
      <c r="A3352" s="6" t="s">
        <v>2868</v>
      </c>
      <c r="B3352" s="6">
        <v>48171</v>
      </c>
      <c r="C3352" s="6">
        <v>1</v>
      </c>
      <c r="D3352" s="6"/>
      <c r="E3352" s="6">
        <v>2</v>
      </c>
      <c r="F3352" s="6">
        <v>39</v>
      </c>
      <c r="G3352" s="6">
        <v>3</v>
      </c>
      <c r="H3352" s="6"/>
      <c r="I3352" s="23">
        <v>44480.502777777801</v>
      </c>
      <c r="J3352" s="6">
        <v>39</v>
      </c>
      <c r="K3352" s="6">
        <v>1</v>
      </c>
      <c r="L3352" s="6" t="str">
        <f>VLOOKUP(G3352,IDs!$Q$3:$R$22,2,0)</f>
        <v>Mumbai</v>
      </c>
      <c r="M3352" s="6">
        <f>VLOOKUP(E3352,IDs!$A$3:$C$161,3,0)</f>
        <v>1</v>
      </c>
      <c r="N3352" s="6" t="str">
        <f>VLOOKUP(M3352,IDs!$F$3:$G$17,2,0)</f>
        <v>Proctology</v>
      </c>
    </row>
    <row r="3353" spans="1:14" ht="12.75">
      <c r="A3353" s="6" t="s">
        <v>2869</v>
      </c>
      <c r="B3353" s="6">
        <v>48172</v>
      </c>
      <c r="C3353" s="6">
        <v>5</v>
      </c>
      <c r="D3353" s="6" t="s">
        <v>54</v>
      </c>
      <c r="E3353" s="6">
        <v>17</v>
      </c>
      <c r="F3353" s="6">
        <v>13</v>
      </c>
      <c r="G3353" s="6">
        <v>1</v>
      </c>
      <c r="H3353" s="24">
        <v>44726</v>
      </c>
      <c r="I3353" s="23">
        <v>44480.5090277778</v>
      </c>
      <c r="J3353" s="6">
        <v>13</v>
      </c>
      <c r="K3353" s="6">
        <v>5</v>
      </c>
      <c r="L3353" s="6" t="str">
        <f>VLOOKUP(G3353,IDs!$Q$3:$R$22,2,0)</f>
        <v>New Delhi</v>
      </c>
      <c r="M3353" s="6">
        <f>VLOOKUP(E3353,IDs!$A$3:$C$161,3,0)</f>
        <v>7</v>
      </c>
      <c r="N3353" s="6" t="str">
        <f>VLOOKUP(M3353,IDs!$F$3:$G$17,2,0)</f>
        <v>Cosmetic</v>
      </c>
    </row>
    <row r="3354" spans="1:14" ht="12.75">
      <c r="A3354" s="6" t="s">
        <v>2841</v>
      </c>
      <c r="B3354" s="6">
        <v>48173</v>
      </c>
      <c r="C3354" s="6">
        <v>5</v>
      </c>
      <c r="D3354" s="6" t="s">
        <v>49</v>
      </c>
      <c r="E3354" s="6">
        <v>24</v>
      </c>
      <c r="F3354" s="6">
        <v>34</v>
      </c>
      <c r="G3354" s="6">
        <v>8</v>
      </c>
      <c r="H3354" s="23">
        <v>44481</v>
      </c>
      <c r="I3354" s="23">
        <v>44480.509722222203</v>
      </c>
      <c r="J3354" s="6">
        <v>34</v>
      </c>
      <c r="K3354" s="6">
        <v>5</v>
      </c>
      <c r="L3354" s="6" t="str">
        <f>VLOOKUP(G3354,IDs!$Q$3:$R$22,2,0)</f>
        <v xml:space="preserve">Tertiary </v>
      </c>
      <c r="M3354" s="6">
        <f>VLOOKUP(E3354,IDs!$A$3:$C$161,3,0)</f>
        <v>1</v>
      </c>
      <c r="N3354" s="6" t="str">
        <f>VLOOKUP(M3354,IDs!$F$3:$G$17,2,0)</f>
        <v>Proctology</v>
      </c>
    </row>
    <row r="3355" spans="1:14" ht="12.75">
      <c r="A3355" s="6" t="s">
        <v>2870</v>
      </c>
      <c r="B3355" s="6">
        <v>48174</v>
      </c>
      <c r="C3355" s="6">
        <v>1</v>
      </c>
      <c r="D3355" s="6"/>
      <c r="E3355" s="6">
        <v>2</v>
      </c>
      <c r="F3355" s="6">
        <v>13</v>
      </c>
      <c r="G3355" s="6">
        <v>2</v>
      </c>
      <c r="H3355" s="23">
        <v>44481</v>
      </c>
      <c r="I3355" s="23">
        <v>44480.519444444399</v>
      </c>
      <c r="J3355" s="6">
        <v>13</v>
      </c>
      <c r="K3355" s="6">
        <v>1</v>
      </c>
      <c r="L3355" s="6" t="str">
        <f>VLOOKUP(G3355,IDs!$Q$3:$R$22,2,0)</f>
        <v>Bangalore</v>
      </c>
      <c r="M3355" s="6">
        <f>VLOOKUP(E3355,IDs!$A$3:$C$161,3,0)</f>
        <v>1</v>
      </c>
      <c r="N3355" s="6" t="str">
        <f>VLOOKUP(M3355,IDs!$F$3:$G$17,2,0)</f>
        <v>Proctology</v>
      </c>
    </row>
    <row r="3356" spans="1:14" ht="12.75">
      <c r="A3356" s="6" t="s">
        <v>2871</v>
      </c>
      <c r="B3356" s="6">
        <v>48175</v>
      </c>
      <c r="C3356" s="6">
        <v>2</v>
      </c>
      <c r="D3356" s="6"/>
      <c r="E3356" s="6">
        <v>17</v>
      </c>
      <c r="F3356" s="6">
        <v>51</v>
      </c>
      <c r="G3356" s="6">
        <v>1</v>
      </c>
      <c r="H3356" s="23">
        <v>44486</v>
      </c>
      <c r="I3356" s="23">
        <v>44480.520833333299</v>
      </c>
      <c r="J3356" s="6">
        <v>51</v>
      </c>
      <c r="K3356" s="6">
        <v>2</v>
      </c>
      <c r="L3356" s="6" t="str">
        <f>VLOOKUP(G3356,IDs!$Q$3:$R$22,2,0)</f>
        <v>New Delhi</v>
      </c>
      <c r="M3356" s="6">
        <f>VLOOKUP(E3356,IDs!$A$3:$C$161,3,0)</f>
        <v>7</v>
      </c>
      <c r="N3356" s="6" t="str">
        <f>VLOOKUP(M3356,IDs!$F$3:$G$17,2,0)</f>
        <v>Cosmetic</v>
      </c>
    </row>
    <row r="3357" spans="1:14" ht="12.75">
      <c r="A3357" s="6" t="s">
        <v>2872</v>
      </c>
      <c r="B3357" s="6">
        <v>48176</v>
      </c>
      <c r="C3357" s="6">
        <v>1</v>
      </c>
      <c r="D3357" s="6"/>
      <c r="E3357" s="6">
        <v>2</v>
      </c>
      <c r="F3357" s="6">
        <v>51</v>
      </c>
      <c r="G3357" s="6">
        <v>3</v>
      </c>
      <c r="H3357" s="23">
        <v>44530</v>
      </c>
      <c r="I3357" s="23">
        <v>44480.5222222222</v>
      </c>
      <c r="J3357" s="6">
        <v>51</v>
      </c>
      <c r="K3357" s="6">
        <v>1</v>
      </c>
      <c r="L3357" s="6" t="str">
        <f>VLOOKUP(G3357,IDs!$Q$3:$R$22,2,0)</f>
        <v>Mumbai</v>
      </c>
      <c r="M3357" s="6">
        <f>VLOOKUP(E3357,IDs!$A$3:$C$161,3,0)</f>
        <v>1</v>
      </c>
      <c r="N3357" s="6" t="str">
        <f>VLOOKUP(M3357,IDs!$F$3:$G$17,2,0)</f>
        <v>Proctology</v>
      </c>
    </row>
    <row r="3358" spans="1:14" ht="12.75">
      <c r="A3358" s="6" t="s">
        <v>2810</v>
      </c>
      <c r="B3358" s="6">
        <v>48177</v>
      </c>
      <c r="C3358" s="6">
        <v>2</v>
      </c>
      <c r="D3358" s="6"/>
      <c r="E3358" s="6">
        <v>37</v>
      </c>
      <c r="F3358" s="6">
        <v>13</v>
      </c>
      <c r="G3358" s="6">
        <v>5</v>
      </c>
      <c r="H3358" s="6"/>
      <c r="I3358" s="23">
        <v>44480.527777777803</v>
      </c>
      <c r="J3358" s="6">
        <v>13</v>
      </c>
      <c r="K3358" s="6">
        <v>2</v>
      </c>
      <c r="L3358" s="6" t="str">
        <f>VLOOKUP(G3358,IDs!$Q$3:$R$22,2,0)</f>
        <v>Others</v>
      </c>
      <c r="M3358" s="6">
        <f>VLOOKUP(E3358,IDs!$A$3:$C$161,3,0)</f>
        <v>0</v>
      </c>
      <c r="N3358" s="6" t="str">
        <f>VLOOKUP(M3358,IDs!$F$3:$G$17,2,0)</f>
        <v>Not Assigned</v>
      </c>
    </row>
    <row r="3359" spans="1:14" ht="12.75">
      <c r="A3359" s="6" t="s">
        <v>2873</v>
      </c>
      <c r="B3359" s="6">
        <v>48178</v>
      </c>
      <c r="C3359" s="6">
        <v>2</v>
      </c>
      <c r="D3359" s="6" t="s">
        <v>54</v>
      </c>
      <c r="E3359" s="6">
        <v>15</v>
      </c>
      <c r="F3359" s="6">
        <v>34</v>
      </c>
      <c r="G3359" s="6">
        <v>4</v>
      </c>
      <c r="H3359" s="6"/>
      <c r="I3359" s="23">
        <v>44480.527777777803</v>
      </c>
      <c r="J3359" s="6">
        <v>34</v>
      </c>
      <c r="K3359" s="6">
        <v>2</v>
      </c>
      <c r="L3359" s="6" t="str">
        <f>VLOOKUP(G3359,IDs!$Q$3:$R$22,2,0)</f>
        <v>Hyderabad</v>
      </c>
      <c r="M3359" s="6">
        <f>VLOOKUP(E3359,IDs!$A$3:$C$161,3,0)</f>
        <v>3</v>
      </c>
      <c r="N3359" s="6" t="str">
        <f>VLOOKUP(M3359,IDs!$F$3:$G$17,2,0)</f>
        <v>Laproscopy</v>
      </c>
    </row>
    <row r="3360" spans="1:14" ht="12.75">
      <c r="A3360" s="6" t="s">
        <v>2810</v>
      </c>
      <c r="B3360" s="6">
        <v>48179</v>
      </c>
      <c r="C3360" s="6">
        <v>2</v>
      </c>
      <c r="D3360" s="6"/>
      <c r="E3360" s="6">
        <v>14</v>
      </c>
      <c r="F3360" s="6">
        <v>12</v>
      </c>
      <c r="G3360" s="6">
        <v>1</v>
      </c>
      <c r="H3360" s="6"/>
      <c r="I3360" s="23">
        <v>44480.527777777803</v>
      </c>
      <c r="J3360" s="6">
        <v>12</v>
      </c>
      <c r="K3360" s="6">
        <v>2</v>
      </c>
      <c r="L3360" s="6" t="str">
        <f>VLOOKUP(G3360,IDs!$Q$3:$R$22,2,0)</f>
        <v>New Delhi</v>
      </c>
      <c r="M3360" s="6">
        <f>VLOOKUP(E3360,IDs!$A$3:$C$161,3,0)</f>
        <v>6</v>
      </c>
      <c r="N3360" s="6" t="str">
        <f>VLOOKUP(M3360,IDs!$F$3:$G$17,2,0)</f>
        <v>Kidney Stone</v>
      </c>
    </row>
    <row r="3361" spans="1:14" ht="12.75">
      <c r="A3361" s="6" t="s">
        <v>2874</v>
      </c>
      <c r="B3361" s="6">
        <v>48180</v>
      </c>
      <c r="C3361" s="6">
        <v>1</v>
      </c>
      <c r="D3361" s="6" t="s">
        <v>49</v>
      </c>
      <c r="E3361" s="6">
        <v>2</v>
      </c>
      <c r="F3361" s="6">
        <v>39</v>
      </c>
      <c r="G3361" s="6">
        <v>1</v>
      </c>
      <c r="H3361" s="6"/>
      <c r="I3361" s="23">
        <v>44480.533333333296</v>
      </c>
      <c r="J3361" s="6">
        <v>39</v>
      </c>
      <c r="K3361" s="6">
        <v>1</v>
      </c>
      <c r="L3361" s="6" t="str">
        <f>VLOOKUP(G3361,IDs!$Q$3:$R$22,2,0)</f>
        <v>New Delhi</v>
      </c>
      <c r="M3361" s="6">
        <f>VLOOKUP(E3361,IDs!$A$3:$C$161,3,0)</f>
        <v>1</v>
      </c>
      <c r="N3361" s="6" t="str">
        <f>VLOOKUP(M3361,IDs!$F$3:$G$17,2,0)</f>
        <v>Proctology</v>
      </c>
    </row>
    <row r="3362" spans="1:14" ht="12.75">
      <c r="A3362" s="6" t="s">
        <v>2875</v>
      </c>
      <c r="B3362" s="6">
        <v>48181</v>
      </c>
      <c r="C3362" s="6">
        <v>2</v>
      </c>
      <c r="D3362" s="6"/>
      <c r="E3362" s="6">
        <v>21</v>
      </c>
      <c r="F3362" s="6">
        <v>2</v>
      </c>
      <c r="G3362" s="6">
        <v>2</v>
      </c>
      <c r="H3362" s="23">
        <v>44484</v>
      </c>
      <c r="I3362" s="23">
        <v>44480.534722222197</v>
      </c>
      <c r="J3362" s="6">
        <v>2</v>
      </c>
      <c r="K3362" s="6">
        <v>2</v>
      </c>
      <c r="L3362" s="6" t="str">
        <f>VLOOKUP(G3362,IDs!$Q$3:$R$22,2,0)</f>
        <v>Bangalore</v>
      </c>
      <c r="M3362" s="6">
        <f>VLOOKUP(E3362,IDs!$A$3:$C$161,3,0)</f>
        <v>1</v>
      </c>
      <c r="N3362" s="6" t="str">
        <f>VLOOKUP(M3362,IDs!$F$3:$G$17,2,0)</f>
        <v>Proctology</v>
      </c>
    </row>
    <row r="3363" spans="1:14" ht="12.75">
      <c r="A3363" s="6" t="s">
        <v>2876</v>
      </c>
      <c r="B3363" s="6">
        <v>48182</v>
      </c>
      <c r="C3363" s="6">
        <v>2</v>
      </c>
      <c r="D3363" s="6"/>
      <c r="E3363" s="6">
        <v>37</v>
      </c>
      <c r="F3363" s="6">
        <v>2</v>
      </c>
      <c r="G3363" s="6">
        <v>1</v>
      </c>
      <c r="H3363" s="6"/>
      <c r="I3363" s="23">
        <v>44480.541666666701</v>
      </c>
      <c r="J3363" s="6">
        <v>2</v>
      </c>
      <c r="K3363" s="6">
        <v>2</v>
      </c>
      <c r="L3363" s="6" t="str">
        <f>VLOOKUP(G3363,IDs!$Q$3:$R$22,2,0)</f>
        <v>New Delhi</v>
      </c>
      <c r="M3363" s="6">
        <f>VLOOKUP(E3363,IDs!$A$3:$C$161,3,0)</f>
        <v>0</v>
      </c>
      <c r="N3363" s="6" t="str">
        <f>VLOOKUP(M3363,IDs!$F$3:$G$17,2,0)</f>
        <v>Not Assigned</v>
      </c>
    </row>
    <row r="3364" spans="1:14" ht="12.75">
      <c r="A3364" s="6" t="s">
        <v>2818</v>
      </c>
      <c r="B3364" s="6">
        <v>48183</v>
      </c>
      <c r="C3364" s="6">
        <v>2</v>
      </c>
      <c r="D3364" s="6"/>
      <c r="E3364" s="6">
        <v>37</v>
      </c>
      <c r="F3364" s="6">
        <v>2</v>
      </c>
      <c r="G3364" s="6">
        <v>1</v>
      </c>
      <c r="H3364" s="6"/>
      <c r="I3364" s="23">
        <v>44480.545138888898</v>
      </c>
      <c r="J3364" s="6">
        <v>2</v>
      </c>
      <c r="K3364" s="6">
        <v>2</v>
      </c>
      <c r="L3364" s="6" t="str">
        <f>VLOOKUP(G3364,IDs!$Q$3:$R$22,2,0)</f>
        <v>New Delhi</v>
      </c>
      <c r="M3364" s="6">
        <f>VLOOKUP(E3364,IDs!$A$3:$C$161,3,0)</f>
        <v>0</v>
      </c>
      <c r="N3364" s="6" t="str">
        <f>VLOOKUP(M3364,IDs!$F$3:$G$17,2,0)</f>
        <v>Not Assigned</v>
      </c>
    </row>
    <row r="3365" spans="1:14" ht="12.75">
      <c r="A3365" s="6" t="s">
        <v>2818</v>
      </c>
      <c r="B3365" s="6">
        <v>48184</v>
      </c>
      <c r="C3365" s="6">
        <v>2</v>
      </c>
      <c r="D3365" s="6"/>
      <c r="E3365" s="6">
        <v>37</v>
      </c>
      <c r="F3365" s="6">
        <v>2</v>
      </c>
      <c r="G3365" s="6">
        <v>1</v>
      </c>
      <c r="H3365" s="6"/>
      <c r="I3365" s="23">
        <v>44480.545138888898</v>
      </c>
      <c r="J3365" s="6">
        <v>2</v>
      </c>
      <c r="K3365" s="6">
        <v>2</v>
      </c>
      <c r="L3365" s="6" t="str">
        <f>VLOOKUP(G3365,IDs!$Q$3:$R$22,2,0)</f>
        <v>New Delhi</v>
      </c>
      <c r="M3365" s="6">
        <f>VLOOKUP(E3365,IDs!$A$3:$C$161,3,0)</f>
        <v>0</v>
      </c>
      <c r="N3365" s="6" t="str">
        <f>VLOOKUP(M3365,IDs!$F$3:$G$17,2,0)</f>
        <v>Not Assigned</v>
      </c>
    </row>
    <row r="3366" spans="1:14" ht="12.75">
      <c r="A3366" s="6" t="s">
        <v>2877</v>
      </c>
      <c r="B3366" s="6">
        <v>48185</v>
      </c>
      <c r="C3366" s="6">
        <v>2</v>
      </c>
      <c r="D3366" s="6"/>
      <c r="E3366" s="6">
        <v>15</v>
      </c>
      <c r="F3366" s="6">
        <v>13</v>
      </c>
      <c r="G3366" s="6">
        <v>1</v>
      </c>
      <c r="H3366" s="23">
        <v>44485</v>
      </c>
      <c r="I3366" s="23">
        <v>44480.545138888898</v>
      </c>
      <c r="J3366" s="6">
        <v>13</v>
      </c>
      <c r="K3366" s="6">
        <v>2</v>
      </c>
      <c r="L3366" s="6" t="str">
        <f>VLOOKUP(G3366,IDs!$Q$3:$R$22,2,0)</f>
        <v>New Delhi</v>
      </c>
      <c r="M3366" s="6">
        <f>VLOOKUP(E3366,IDs!$A$3:$C$161,3,0)</f>
        <v>3</v>
      </c>
      <c r="N3366" s="6" t="str">
        <f>VLOOKUP(M3366,IDs!$F$3:$G$17,2,0)</f>
        <v>Laproscopy</v>
      </c>
    </row>
    <row r="3367" spans="1:14" ht="12.75">
      <c r="A3367" s="6" t="s">
        <v>2878</v>
      </c>
      <c r="B3367" s="6">
        <v>48187</v>
      </c>
      <c r="C3367" s="6">
        <v>1</v>
      </c>
      <c r="D3367" s="6"/>
      <c r="E3367" s="6">
        <v>19</v>
      </c>
      <c r="F3367" s="6">
        <v>4</v>
      </c>
      <c r="G3367" s="6">
        <v>3</v>
      </c>
      <c r="H3367" s="24">
        <v>44726</v>
      </c>
      <c r="I3367" s="23">
        <v>44480.561111111099</v>
      </c>
      <c r="J3367" s="6">
        <v>4</v>
      </c>
      <c r="K3367" s="6">
        <v>1</v>
      </c>
      <c r="L3367" s="6" t="str">
        <f>VLOOKUP(G3367,IDs!$Q$3:$R$22,2,0)</f>
        <v>Mumbai</v>
      </c>
      <c r="M3367" s="6">
        <f>VLOOKUP(E3367,IDs!$A$3:$C$161,3,0)</f>
        <v>1</v>
      </c>
      <c r="N3367" s="6" t="str">
        <f>VLOOKUP(M3367,IDs!$F$3:$G$17,2,0)</f>
        <v>Proctology</v>
      </c>
    </row>
    <row r="3368" spans="1:14" ht="12.75">
      <c r="A3368" s="6" t="s">
        <v>2879</v>
      </c>
      <c r="B3368" s="6">
        <v>48188</v>
      </c>
      <c r="C3368" s="6">
        <v>2</v>
      </c>
      <c r="D3368" s="6" t="s">
        <v>49</v>
      </c>
      <c r="E3368" s="6">
        <v>2</v>
      </c>
      <c r="F3368" s="6">
        <v>4</v>
      </c>
      <c r="G3368" s="6">
        <v>4</v>
      </c>
      <c r="H3368" s="24">
        <v>44747</v>
      </c>
      <c r="I3368" s="23">
        <v>44480.5625</v>
      </c>
      <c r="J3368" s="6">
        <v>4</v>
      </c>
      <c r="K3368" s="6">
        <v>2</v>
      </c>
      <c r="L3368" s="6" t="str">
        <f>VLOOKUP(G3368,IDs!$Q$3:$R$22,2,0)</f>
        <v>Hyderabad</v>
      </c>
      <c r="M3368" s="6">
        <f>VLOOKUP(E3368,IDs!$A$3:$C$161,3,0)</f>
        <v>1</v>
      </c>
      <c r="N3368" s="6" t="str">
        <f>VLOOKUP(M3368,IDs!$F$3:$G$17,2,0)</f>
        <v>Proctology</v>
      </c>
    </row>
    <row r="3369" spans="1:14" ht="12.75">
      <c r="A3369" s="6" t="s">
        <v>2880</v>
      </c>
      <c r="B3369" s="6">
        <v>48189</v>
      </c>
      <c r="C3369" s="6">
        <v>1</v>
      </c>
      <c r="D3369" s="6"/>
      <c r="E3369" s="6">
        <v>14</v>
      </c>
      <c r="F3369" s="6">
        <v>13</v>
      </c>
      <c r="G3369" s="6">
        <v>1</v>
      </c>
      <c r="H3369" s="6"/>
      <c r="I3369" s="23">
        <v>44480.568055555603</v>
      </c>
      <c r="J3369" s="6">
        <v>13</v>
      </c>
      <c r="K3369" s="6">
        <v>1</v>
      </c>
      <c r="L3369" s="6" t="str">
        <f>VLOOKUP(G3369,IDs!$Q$3:$R$22,2,0)</f>
        <v>New Delhi</v>
      </c>
      <c r="M3369" s="6">
        <f>VLOOKUP(E3369,IDs!$A$3:$C$161,3,0)</f>
        <v>6</v>
      </c>
      <c r="N3369" s="6" t="str">
        <f>VLOOKUP(M3369,IDs!$F$3:$G$17,2,0)</f>
        <v>Kidney Stone</v>
      </c>
    </row>
    <row r="3370" spans="1:14" ht="12.75">
      <c r="A3370" s="6" t="s">
        <v>2881</v>
      </c>
      <c r="B3370" s="6">
        <v>48190</v>
      </c>
      <c r="C3370" s="6">
        <v>2</v>
      </c>
      <c r="D3370" s="6"/>
      <c r="E3370" s="6">
        <v>37</v>
      </c>
      <c r="F3370" s="6">
        <v>4</v>
      </c>
      <c r="G3370" s="6">
        <v>6</v>
      </c>
      <c r="H3370" s="24">
        <v>44716</v>
      </c>
      <c r="I3370" s="23">
        <v>44480.569444444402</v>
      </c>
      <c r="J3370" s="6">
        <v>4</v>
      </c>
      <c r="K3370" s="6">
        <v>2</v>
      </c>
      <c r="L3370" s="6" t="str">
        <f>VLOOKUP(G3370,IDs!$Q$3:$R$22,2,0)</f>
        <v>Pune</v>
      </c>
      <c r="M3370" s="6">
        <f>VLOOKUP(E3370,IDs!$A$3:$C$161,3,0)</f>
        <v>0</v>
      </c>
      <c r="N3370" s="6" t="str">
        <f>VLOOKUP(M3370,IDs!$F$3:$G$17,2,0)</f>
        <v>Not Assigned</v>
      </c>
    </row>
    <row r="3371" spans="1:14" ht="12.75">
      <c r="A3371" s="6" t="s">
        <v>2882</v>
      </c>
      <c r="B3371" s="6">
        <v>48191</v>
      </c>
      <c r="C3371" s="6">
        <v>1</v>
      </c>
      <c r="D3371" s="6"/>
      <c r="E3371" s="6">
        <v>99</v>
      </c>
      <c r="F3371" s="6">
        <v>13</v>
      </c>
      <c r="G3371" s="6">
        <v>6</v>
      </c>
      <c r="H3371" s="6"/>
      <c r="I3371" s="23">
        <v>44480.570833333302</v>
      </c>
      <c r="J3371" s="6">
        <v>13</v>
      </c>
      <c r="K3371" s="6">
        <v>1</v>
      </c>
      <c r="L3371" s="6" t="str">
        <f>VLOOKUP(G3371,IDs!$Q$3:$R$22,2,0)</f>
        <v>Pune</v>
      </c>
      <c r="M3371" s="6">
        <f>VLOOKUP(E3371,IDs!$A$3:$C$161,3,0)</f>
        <v>7</v>
      </c>
      <c r="N3371" s="6" t="str">
        <f>VLOOKUP(M3371,IDs!$F$3:$G$17,2,0)</f>
        <v>Cosmetic</v>
      </c>
    </row>
    <row r="3372" spans="1:14" ht="12.75">
      <c r="A3372" s="6" t="s">
        <v>2883</v>
      </c>
      <c r="B3372" s="6">
        <v>48192</v>
      </c>
      <c r="C3372" s="6">
        <v>2</v>
      </c>
      <c r="D3372" s="6"/>
      <c r="E3372" s="6">
        <v>20</v>
      </c>
      <c r="F3372" s="6">
        <v>13</v>
      </c>
      <c r="G3372" s="6">
        <v>8</v>
      </c>
      <c r="H3372" s="23">
        <v>44483</v>
      </c>
      <c r="I3372" s="23">
        <v>44480.572916666701</v>
      </c>
      <c r="J3372" s="6">
        <v>13</v>
      </c>
      <c r="K3372" s="6">
        <v>2</v>
      </c>
      <c r="L3372" s="6" t="str">
        <f>VLOOKUP(G3372,IDs!$Q$3:$R$22,2,0)</f>
        <v xml:space="preserve">Tertiary </v>
      </c>
      <c r="M3372" s="6">
        <f>VLOOKUP(E3372,IDs!$A$3:$C$161,3,0)</f>
        <v>1</v>
      </c>
      <c r="N3372" s="6" t="str">
        <f>VLOOKUP(M3372,IDs!$F$3:$G$17,2,0)</f>
        <v>Proctology</v>
      </c>
    </row>
    <row r="3373" spans="1:14" ht="12.75">
      <c r="A3373" s="6" t="s">
        <v>2884</v>
      </c>
      <c r="B3373" s="6">
        <v>48193</v>
      </c>
      <c r="C3373" s="6">
        <v>2</v>
      </c>
      <c r="D3373" s="6"/>
      <c r="E3373" s="6">
        <v>37</v>
      </c>
      <c r="F3373" s="6">
        <v>2</v>
      </c>
      <c r="G3373" s="6">
        <v>2</v>
      </c>
      <c r="H3373" s="6"/>
      <c r="I3373" s="23">
        <v>44480.572916666701</v>
      </c>
      <c r="J3373" s="6">
        <v>2</v>
      </c>
      <c r="K3373" s="6">
        <v>2</v>
      </c>
      <c r="L3373" s="6" t="str">
        <f>VLOOKUP(G3373,IDs!$Q$3:$R$22,2,0)</f>
        <v>Bangalore</v>
      </c>
      <c r="M3373" s="6">
        <f>VLOOKUP(E3373,IDs!$A$3:$C$161,3,0)</f>
        <v>0</v>
      </c>
      <c r="N3373" s="6" t="str">
        <f>VLOOKUP(M3373,IDs!$F$3:$G$17,2,0)</f>
        <v>Not Assigned</v>
      </c>
    </row>
    <row r="3374" spans="1:14" ht="12.75">
      <c r="A3374" s="6" t="s">
        <v>2885</v>
      </c>
      <c r="B3374" s="6">
        <v>48194</v>
      </c>
      <c r="C3374" s="6">
        <v>2</v>
      </c>
      <c r="D3374" s="6"/>
      <c r="E3374" s="6">
        <v>37</v>
      </c>
      <c r="F3374" s="6">
        <v>2</v>
      </c>
      <c r="G3374" s="6">
        <v>1</v>
      </c>
      <c r="H3374" s="6"/>
      <c r="I3374" s="23">
        <v>44480.572916666701</v>
      </c>
      <c r="J3374" s="6">
        <v>2</v>
      </c>
      <c r="K3374" s="6">
        <v>2</v>
      </c>
      <c r="L3374" s="6" t="str">
        <f>VLOOKUP(G3374,IDs!$Q$3:$R$22,2,0)</f>
        <v>New Delhi</v>
      </c>
      <c r="M3374" s="6">
        <f>VLOOKUP(E3374,IDs!$A$3:$C$161,3,0)</f>
        <v>0</v>
      </c>
      <c r="N3374" s="6" t="str">
        <f>VLOOKUP(M3374,IDs!$F$3:$G$17,2,0)</f>
        <v>Not Assigned</v>
      </c>
    </row>
    <row r="3375" spans="1:14" ht="12.75">
      <c r="A3375" s="6" t="s">
        <v>2886</v>
      </c>
      <c r="B3375" s="6">
        <v>48195</v>
      </c>
      <c r="C3375" s="6">
        <v>3</v>
      </c>
      <c r="D3375" s="6"/>
      <c r="E3375" s="6">
        <v>20</v>
      </c>
      <c r="F3375" s="6">
        <v>13</v>
      </c>
      <c r="G3375" s="6">
        <v>2</v>
      </c>
      <c r="H3375" s="24">
        <v>25569</v>
      </c>
      <c r="I3375" s="23">
        <v>44480.572916666701</v>
      </c>
      <c r="J3375" s="6">
        <v>13</v>
      </c>
      <c r="K3375" s="6">
        <v>3</v>
      </c>
      <c r="L3375" s="6" t="str">
        <f>VLOOKUP(G3375,IDs!$Q$3:$R$22,2,0)</f>
        <v>Bangalore</v>
      </c>
      <c r="M3375" s="6">
        <f>VLOOKUP(E3375,IDs!$A$3:$C$161,3,0)</f>
        <v>1</v>
      </c>
      <c r="N3375" s="6" t="str">
        <f>VLOOKUP(M3375,IDs!$F$3:$G$17,2,0)</f>
        <v>Proctology</v>
      </c>
    </row>
    <row r="3376" spans="1:14" ht="12.75">
      <c r="A3376" s="6" t="s">
        <v>2887</v>
      </c>
      <c r="B3376" s="6">
        <v>48196</v>
      </c>
      <c r="C3376" s="6">
        <v>5</v>
      </c>
      <c r="D3376" s="6"/>
      <c r="E3376" s="6">
        <v>17</v>
      </c>
      <c r="F3376" s="6">
        <v>39</v>
      </c>
      <c r="G3376" s="6">
        <v>2</v>
      </c>
      <c r="H3376" s="6"/>
      <c r="I3376" s="23">
        <v>44480.587500000001</v>
      </c>
      <c r="J3376" s="6">
        <v>39</v>
      </c>
      <c r="K3376" s="6">
        <v>5</v>
      </c>
      <c r="L3376" s="6" t="str">
        <f>VLOOKUP(G3376,IDs!$Q$3:$R$22,2,0)</f>
        <v>Bangalore</v>
      </c>
      <c r="M3376" s="6">
        <f>VLOOKUP(E3376,IDs!$A$3:$C$161,3,0)</f>
        <v>7</v>
      </c>
      <c r="N3376" s="6" t="str">
        <f>VLOOKUP(M3376,IDs!$F$3:$G$17,2,0)</f>
        <v>Cosmetic</v>
      </c>
    </row>
    <row r="3377" spans="1:14" ht="12.75">
      <c r="A3377" s="6" t="s">
        <v>2888</v>
      </c>
      <c r="B3377" s="6">
        <v>48197</v>
      </c>
      <c r="C3377" s="6">
        <v>5</v>
      </c>
      <c r="D3377" s="6" t="s">
        <v>49</v>
      </c>
      <c r="E3377" s="6">
        <v>17</v>
      </c>
      <c r="F3377" s="6">
        <v>39</v>
      </c>
      <c r="G3377" s="6">
        <v>2</v>
      </c>
      <c r="H3377" s="24">
        <v>44765</v>
      </c>
      <c r="I3377" s="23">
        <v>44480.588194444397</v>
      </c>
      <c r="J3377" s="6">
        <v>39</v>
      </c>
      <c r="K3377" s="6">
        <v>5</v>
      </c>
      <c r="L3377" s="6" t="str">
        <f>VLOOKUP(G3377,IDs!$Q$3:$R$22,2,0)</f>
        <v>Bangalore</v>
      </c>
      <c r="M3377" s="6">
        <f>VLOOKUP(E3377,IDs!$A$3:$C$161,3,0)</f>
        <v>7</v>
      </c>
      <c r="N3377" s="6" t="str">
        <f>VLOOKUP(M3377,IDs!$F$3:$G$17,2,0)</f>
        <v>Cosmetic</v>
      </c>
    </row>
    <row r="3378" spans="1:14" ht="12.75">
      <c r="A3378" s="6" t="s">
        <v>2889</v>
      </c>
      <c r="B3378" s="6">
        <v>48198</v>
      </c>
      <c r="C3378" s="6">
        <v>2</v>
      </c>
      <c r="D3378" s="6"/>
      <c r="E3378" s="6">
        <v>16</v>
      </c>
      <c r="F3378" s="6">
        <v>13</v>
      </c>
      <c r="G3378" s="6">
        <v>1</v>
      </c>
      <c r="H3378" s="23">
        <v>44485</v>
      </c>
      <c r="I3378" s="23">
        <v>44480.590277777803</v>
      </c>
      <c r="J3378" s="6">
        <v>13</v>
      </c>
      <c r="K3378" s="6">
        <v>2</v>
      </c>
      <c r="L3378" s="6" t="str">
        <f>VLOOKUP(G3378,IDs!$Q$3:$R$22,2,0)</f>
        <v>New Delhi</v>
      </c>
      <c r="M3378" s="6">
        <f>VLOOKUP(E3378,IDs!$A$3:$C$161,3,0)</f>
        <v>3</v>
      </c>
      <c r="N3378" s="6" t="str">
        <f>VLOOKUP(M3378,IDs!$F$3:$G$17,2,0)</f>
        <v>Laproscopy</v>
      </c>
    </row>
    <row r="3379" spans="1:14" ht="12.75">
      <c r="A3379" s="6" t="s">
        <v>2890</v>
      </c>
      <c r="B3379" s="6">
        <v>48199</v>
      </c>
      <c r="C3379" s="6">
        <v>1</v>
      </c>
      <c r="D3379" s="6" t="s">
        <v>54</v>
      </c>
      <c r="E3379" s="6">
        <v>2</v>
      </c>
      <c r="F3379" s="6">
        <v>4</v>
      </c>
      <c r="G3379" s="6">
        <v>3</v>
      </c>
      <c r="H3379" s="24">
        <v>44726</v>
      </c>
      <c r="I3379" s="23">
        <v>44480.592361111099</v>
      </c>
      <c r="J3379" s="6">
        <v>4</v>
      </c>
      <c r="K3379" s="6">
        <v>1</v>
      </c>
      <c r="L3379" s="6" t="str">
        <f>VLOOKUP(G3379,IDs!$Q$3:$R$22,2,0)</f>
        <v>Mumbai</v>
      </c>
      <c r="M3379" s="6">
        <f>VLOOKUP(E3379,IDs!$A$3:$C$161,3,0)</f>
        <v>1</v>
      </c>
      <c r="N3379" s="6" t="str">
        <f>VLOOKUP(M3379,IDs!$F$3:$G$17,2,0)</f>
        <v>Proctology</v>
      </c>
    </row>
    <row r="3380" spans="1:14" ht="12.75">
      <c r="A3380" s="6" t="s">
        <v>2891</v>
      </c>
      <c r="B3380" s="6">
        <v>48200</v>
      </c>
      <c r="C3380" s="6">
        <v>2</v>
      </c>
      <c r="D3380" s="6"/>
      <c r="E3380" s="6">
        <v>37</v>
      </c>
      <c r="F3380" s="6">
        <v>39</v>
      </c>
      <c r="G3380" s="6">
        <v>1</v>
      </c>
      <c r="H3380" s="6"/>
      <c r="I3380" s="23">
        <v>44480.59375</v>
      </c>
      <c r="J3380" s="6">
        <v>39</v>
      </c>
      <c r="K3380" s="6">
        <v>2</v>
      </c>
      <c r="L3380" s="6" t="str">
        <f>VLOOKUP(G3380,IDs!$Q$3:$R$22,2,0)</f>
        <v>New Delhi</v>
      </c>
      <c r="M3380" s="6">
        <f>VLOOKUP(E3380,IDs!$A$3:$C$161,3,0)</f>
        <v>0</v>
      </c>
      <c r="N3380" s="6" t="str">
        <f>VLOOKUP(M3380,IDs!$F$3:$G$17,2,0)</f>
        <v>Not Assigned</v>
      </c>
    </row>
    <row r="3381" spans="1:14" ht="12.75">
      <c r="A3381" s="6" t="s">
        <v>2892</v>
      </c>
      <c r="B3381" s="6">
        <v>48201</v>
      </c>
      <c r="C3381" s="6">
        <v>1</v>
      </c>
      <c r="D3381" s="6"/>
      <c r="E3381" s="6">
        <v>16</v>
      </c>
      <c r="F3381" s="6">
        <v>2</v>
      </c>
      <c r="G3381" s="6">
        <v>2</v>
      </c>
      <c r="H3381" s="6"/>
      <c r="I3381" s="23">
        <v>44480.59375</v>
      </c>
      <c r="J3381" s="6">
        <v>2</v>
      </c>
      <c r="K3381" s="6">
        <v>1</v>
      </c>
      <c r="L3381" s="6" t="str">
        <f>VLOOKUP(G3381,IDs!$Q$3:$R$22,2,0)</f>
        <v>Bangalore</v>
      </c>
      <c r="M3381" s="6">
        <f>VLOOKUP(E3381,IDs!$A$3:$C$161,3,0)</f>
        <v>3</v>
      </c>
      <c r="N3381" s="6" t="str">
        <f>VLOOKUP(M3381,IDs!$F$3:$G$17,2,0)</f>
        <v>Laproscopy</v>
      </c>
    </row>
    <row r="3382" spans="1:14" ht="12.75">
      <c r="A3382" s="6" t="s">
        <v>2893</v>
      </c>
      <c r="B3382" s="6">
        <v>48202</v>
      </c>
      <c r="C3382" s="6">
        <v>1</v>
      </c>
      <c r="D3382" s="6"/>
      <c r="E3382" s="6">
        <v>20</v>
      </c>
      <c r="F3382" s="6">
        <v>12</v>
      </c>
      <c r="G3382" s="6">
        <v>4</v>
      </c>
      <c r="H3382" s="6"/>
      <c r="I3382" s="23">
        <v>44480.595138888901</v>
      </c>
      <c r="J3382" s="6">
        <v>12</v>
      </c>
      <c r="K3382" s="6">
        <v>1</v>
      </c>
      <c r="L3382" s="6" t="str">
        <f>VLOOKUP(G3382,IDs!$Q$3:$R$22,2,0)</f>
        <v>Hyderabad</v>
      </c>
      <c r="M3382" s="6">
        <f>VLOOKUP(E3382,IDs!$A$3:$C$161,3,0)</f>
        <v>1</v>
      </c>
      <c r="N3382" s="6" t="str">
        <f>VLOOKUP(M3382,IDs!$F$3:$G$17,2,0)</f>
        <v>Proctology</v>
      </c>
    </row>
    <row r="3383" spans="1:14" ht="12.75">
      <c r="A3383" s="6" t="s">
        <v>2894</v>
      </c>
      <c r="B3383" s="6">
        <v>48203</v>
      </c>
      <c r="C3383" s="6">
        <v>1</v>
      </c>
      <c r="D3383" s="6"/>
      <c r="E3383" s="6">
        <v>14</v>
      </c>
      <c r="F3383" s="6">
        <v>52</v>
      </c>
      <c r="G3383" s="6">
        <v>6</v>
      </c>
      <c r="H3383" s="6"/>
      <c r="I3383" s="23">
        <v>44480.595138888901</v>
      </c>
      <c r="J3383" s="6">
        <v>52</v>
      </c>
      <c r="K3383" s="6">
        <v>1</v>
      </c>
      <c r="L3383" s="6" t="str">
        <f>VLOOKUP(G3383,IDs!$Q$3:$R$22,2,0)</f>
        <v>Pune</v>
      </c>
      <c r="M3383" s="6">
        <f>VLOOKUP(E3383,IDs!$A$3:$C$161,3,0)</f>
        <v>6</v>
      </c>
      <c r="N3383" s="6" t="str">
        <f>VLOOKUP(M3383,IDs!$F$3:$G$17,2,0)</f>
        <v>Kidney Stone</v>
      </c>
    </row>
    <row r="3384" spans="1:14" ht="12.75">
      <c r="A3384" s="6" t="s">
        <v>2780</v>
      </c>
      <c r="B3384" s="6">
        <v>48204</v>
      </c>
      <c r="C3384" s="6">
        <v>1</v>
      </c>
      <c r="D3384" s="6" t="s">
        <v>54</v>
      </c>
      <c r="E3384" s="6">
        <v>39</v>
      </c>
      <c r="F3384" s="6">
        <v>34</v>
      </c>
      <c r="G3384" s="6">
        <v>2</v>
      </c>
      <c r="H3384" s="23">
        <v>44491</v>
      </c>
      <c r="I3384" s="23">
        <v>44480.596527777801</v>
      </c>
      <c r="J3384" s="6">
        <v>34</v>
      </c>
      <c r="K3384" s="6">
        <v>1</v>
      </c>
      <c r="L3384" s="6" t="str">
        <f>VLOOKUP(G3384,IDs!$Q$3:$R$22,2,0)</f>
        <v>Bangalore</v>
      </c>
      <c r="M3384" s="6">
        <f>VLOOKUP(E3384,IDs!$A$3:$C$161,3,0)</f>
        <v>2</v>
      </c>
      <c r="N3384" s="6" t="str">
        <f>VLOOKUP(M3384,IDs!$F$3:$G$17,2,0)</f>
        <v>Urology Circumcision</v>
      </c>
    </row>
    <row r="3385" spans="1:14" ht="12.75">
      <c r="A3385" s="6" t="s">
        <v>2895</v>
      </c>
      <c r="B3385" s="6">
        <v>48205</v>
      </c>
      <c r="C3385" s="6">
        <v>2</v>
      </c>
      <c r="D3385" s="6"/>
      <c r="E3385" s="6">
        <v>37</v>
      </c>
      <c r="F3385" s="6">
        <v>39</v>
      </c>
      <c r="G3385" s="6">
        <v>4</v>
      </c>
      <c r="H3385" s="23">
        <v>44481</v>
      </c>
      <c r="I3385" s="23">
        <v>44480.597222222197</v>
      </c>
      <c r="J3385" s="6">
        <v>39</v>
      </c>
      <c r="K3385" s="6">
        <v>2</v>
      </c>
      <c r="L3385" s="6" t="str">
        <f>VLOOKUP(G3385,IDs!$Q$3:$R$22,2,0)</f>
        <v>Hyderabad</v>
      </c>
      <c r="M3385" s="6">
        <f>VLOOKUP(E3385,IDs!$A$3:$C$161,3,0)</f>
        <v>0</v>
      </c>
      <c r="N3385" s="6" t="str">
        <f>VLOOKUP(M3385,IDs!$F$3:$G$17,2,0)</f>
        <v>Not Assigned</v>
      </c>
    </row>
    <row r="3386" spans="1:14" ht="12.75">
      <c r="A3386" s="6" t="s">
        <v>2896</v>
      </c>
      <c r="B3386" s="6">
        <v>48206</v>
      </c>
      <c r="C3386" s="6">
        <v>2</v>
      </c>
      <c r="D3386" s="6"/>
      <c r="E3386" s="6">
        <v>2</v>
      </c>
      <c r="F3386" s="6">
        <v>13</v>
      </c>
      <c r="G3386" s="6">
        <v>8</v>
      </c>
      <c r="H3386" s="24">
        <v>44585</v>
      </c>
      <c r="I3386" s="23">
        <v>44480.597222222197</v>
      </c>
      <c r="J3386" s="6">
        <v>13</v>
      </c>
      <c r="K3386" s="6">
        <v>2</v>
      </c>
      <c r="L3386" s="6" t="str">
        <f>VLOOKUP(G3386,IDs!$Q$3:$R$22,2,0)</f>
        <v xml:space="preserve">Tertiary </v>
      </c>
      <c r="M3386" s="6">
        <f>VLOOKUP(E3386,IDs!$A$3:$C$161,3,0)</f>
        <v>1</v>
      </c>
      <c r="N3386" s="6" t="str">
        <f>VLOOKUP(M3386,IDs!$F$3:$G$17,2,0)</f>
        <v>Proctology</v>
      </c>
    </row>
    <row r="3387" spans="1:14" ht="12.75">
      <c r="A3387" s="6" t="s">
        <v>2897</v>
      </c>
      <c r="B3387" s="6">
        <v>48207</v>
      </c>
      <c r="C3387" s="6">
        <v>5</v>
      </c>
      <c r="D3387" s="6"/>
      <c r="E3387" s="6">
        <v>17</v>
      </c>
      <c r="F3387" s="6">
        <v>13</v>
      </c>
      <c r="G3387" s="6">
        <v>1</v>
      </c>
      <c r="H3387" s="6"/>
      <c r="I3387" s="23">
        <v>44480.6</v>
      </c>
      <c r="J3387" s="6">
        <v>13</v>
      </c>
      <c r="K3387" s="6">
        <v>5</v>
      </c>
      <c r="L3387" s="6" t="str">
        <f>VLOOKUP(G3387,IDs!$Q$3:$R$22,2,0)</f>
        <v>New Delhi</v>
      </c>
      <c r="M3387" s="6">
        <f>VLOOKUP(E3387,IDs!$A$3:$C$161,3,0)</f>
        <v>7</v>
      </c>
      <c r="N3387" s="6" t="str">
        <f>VLOOKUP(M3387,IDs!$F$3:$G$17,2,0)</f>
        <v>Cosmetic</v>
      </c>
    </row>
    <row r="3388" spans="1:14" ht="12.75">
      <c r="A3388" s="6" t="s">
        <v>2898</v>
      </c>
      <c r="B3388" s="6">
        <v>48208</v>
      </c>
      <c r="C3388" s="6">
        <v>1</v>
      </c>
      <c r="D3388" s="6" t="s">
        <v>49</v>
      </c>
      <c r="E3388" s="6">
        <v>17</v>
      </c>
      <c r="F3388" s="6">
        <v>13</v>
      </c>
      <c r="G3388" s="6">
        <v>1</v>
      </c>
      <c r="H3388" s="23">
        <v>44560</v>
      </c>
      <c r="I3388" s="23">
        <v>44480.6</v>
      </c>
      <c r="J3388" s="6">
        <v>13</v>
      </c>
      <c r="K3388" s="6">
        <v>1</v>
      </c>
      <c r="L3388" s="6" t="str">
        <f>VLOOKUP(G3388,IDs!$Q$3:$R$22,2,0)</f>
        <v>New Delhi</v>
      </c>
      <c r="M3388" s="6">
        <f>VLOOKUP(E3388,IDs!$A$3:$C$161,3,0)</f>
        <v>7</v>
      </c>
      <c r="N3388" s="6" t="str">
        <f>VLOOKUP(M3388,IDs!$F$3:$G$17,2,0)</f>
        <v>Cosmetic</v>
      </c>
    </row>
    <row r="3389" spans="1:14" ht="12.75">
      <c r="A3389" s="6" t="s">
        <v>2899</v>
      </c>
      <c r="B3389" s="6">
        <v>48209</v>
      </c>
      <c r="C3389" s="6">
        <v>2</v>
      </c>
      <c r="D3389" s="6" t="s">
        <v>54</v>
      </c>
      <c r="E3389" s="6">
        <v>24</v>
      </c>
      <c r="F3389" s="6">
        <v>50</v>
      </c>
      <c r="G3389" s="6">
        <v>1</v>
      </c>
      <c r="H3389" s="23">
        <v>44483</v>
      </c>
      <c r="I3389" s="23">
        <v>44480.600694444402</v>
      </c>
      <c r="J3389" s="6">
        <v>50</v>
      </c>
      <c r="K3389" s="6">
        <v>2</v>
      </c>
      <c r="L3389" s="6" t="str">
        <f>VLOOKUP(G3389,IDs!$Q$3:$R$22,2,0)</f>
        <v>New Delhi</v>
      </c>
      <c r="M3389" s="6">
        <f>VLOOKUP(E3389,IDs!$A$3:$C$161,3,0)</f>
        <v>1</v>
      </c>
      <c r="N3389" s="6" t="str">
        <f>VLOOKUP(M3389,IDs!$F$3:$G$17,2,0)</f>
        <v>Proctology</v>
      </c>
    </row>
    <row r="3390" spans="1:14" ht="12.75">
      <c r="A3390" s="6" t="s">
        <v>2900</v>
      </c>
      <c r="B3390" s="6">
        <v>48210</v>
      </c>
      <c r="C3390" s="6">
        <v>2</v>
      </c>
      <c r="D3390" s="6"/>
      <c r="E3390" s="6">
        <v>37</v>
      </c>
      <c r="F3390" s="6">
        <v>52</v>
      </c>
      <c r="G3390" s="6">
        <v>5</v>
      </c>
      <c r="H3390" s="6"/>
      <c r="I3390" s="23">
        <v>44480.600694444402</v>
      </c>
      <c r="J3390" s="6">
        <v>52</v>
      </c>
      <c r="K3390" s="6">
        <v>2</v>
      </c>
      <c r="L3390" s="6" t="str">
        <f>VLOOKUP(G3390,IDs!$Q$3:$R$22,2,0)</f>
        <v>Others</v>
      </c>
      <c r="M3390" s="6">
        <f>VLOOKUP(E3390,IDs!$A$3:$C$161,3,0)</f>
        <v>0</v>
      </c>
      <c r="N3390" s="6" t="str">
        <f>VLOOKUP(M3390,IDs!$F$3:$G$17,2,0)</f>
        <v>Not Assigned</v>
      </c>
    </row>
    <row r="3391" spans="1:14" ht="12.75">
      <c r="A3391" s="6" t="s">
        <v>2901</v>
      </c>
      <c r="B3391" s="6">
        <v>48211</v>
      </c>
      <c r="C3391" s="6">
        <v>2</v>
      </c>
      <c r="D3391" s="6"/>
      <c r="E3391" s="6">
        <v>37</v>
      </c>
      <c r="F3391" s="6">
        <v>2</v>
      </c>
      <c r="G3391" s="6">
        <v>4</v>
      </c>
      <c r="H3391" s="6"/>
      <c r="I3391" s="23">
        <v>44480.600694444402</v>
      </c>
      <c r="J3391" s="6">
        <v>2</v>
      </c>
      <c r="K3391" s="6">
        <v>2</v>
      </c>
      <c r="L3391" s="6" t="str">
        <f>VLOOKUP(G3391,IDs!$Q$3:$R$22,2,0)</f>
        <v>Hyderabad</v>
      </c>
      <c r="M3391" s="6">
        <f>VLOOKUP(E3391,IDs!$A$3:$C$161,3,0)</f>
        <v>0</v>
      </c>
      <c r="N3391" s="6" t="str">
        <f>VLOOKUP(M3391,IDs!$F$3:$G$17,2,0)</f>
        <v>Not Assigned</v>
      </c>
    </row>
    <row r="3392" spans="1:14" ht="12.75">
      <c r="A3392" s="6" t="s">
        <v>2902</v>
      </c>
      <c r="B3392" s="6">
        <v>48212</v>
      </c>
      <c r="C3392" s="6">
        <v>5</v>
      </c>
      <c r="D3392" s="6"/>
      <c r="E3392" s="6">
        <v>2</v>
      </c>
      <c r="F3392" s="6">
        <v>13</v>
      </c>
      <c r="G3392" s="6">
        <v>8</v>
      </c>
      <c r="H3392" s="6"/>
      <c r="I3392" s="23">
        <v>44480.606249999997</v>
      </c>
      <c r="J3392" s="6">
        <v>13</v>
      </c>
      <c r="K3392" s="6">
        <v>5</v>
      </c>
      <c r="L3392" s="6" t="str">
        <f>VLOOKUP(G3392,IDs!$Q$3:$R$22,2,0)</f>
        <v xml:space="preserve">Tertiary </v>
      </c>
      <c r="M3392" s="6">
        <f>VLOOKUP(E3392,IDs!$A$3:$C$161,3,0)</f>
        <v>1</v>
      </c>
      <c r="N3392" s="6" t="str">
        <f>VLOOKUP(M3392,IDs!$F$3:$G$17,2,0)</f>
        <v>Proctology</v>
      </c>
    </row>
    <row r="3393" spans="1:14" ht="12.75">
      <c r="A3393" s="6" t="s">
        <v>2903</v>
      </c>
      <c r="B3393" s="6">
        <v>48213</v>
      </c>
      <c r="C3393" s="6">
        <v>1</v>
      </c>
      <c r="D3393" s="6" t="s">
        <v>49</v>
      </c>
      <c r="E3393" s="6">
        <v>39</v>
      </c>
      <c r="F3393" s="6">
        <v>39</v>
      </c>
      <c r="G3393" s="6">
        <v>2</v>
      </c>
      <c r="H3393" s="6"/>
      <c r="I3393" s="23">
        <v>44480.609027777798</v>
      </c>
      <c r="J3393" s="6">
        <v>39</v>
      </c>
      <c r="K3393" s="6">
        <v>1</v>
      </c>
      <c r="L3393" s="6" t="str">
        <f>VLOOKUP(G3393,IDs!$Q$3:$R$22,2,0)</f>
        <v>Bangalore</v>
      </c>
      <c r="M3393" s="6">
        <f>VLOOKUP(E3393,IDs!$A$3:$C$161,3,0)</f>
        <v>2</v>
      </c>
      <c r="N3393" s="6" t="str">
        <f>VLOOKUP(M3393,IDs!$F$3:$G$17,2,0)</f>
        <v>Urology Circumcision</v>
      </c>
    </row>
    <row r="3394" spans="1:14" ht="12.75">
      <c r="A3394" s="6" t="s">
        <v>2904</v>
      </c>
      <c r="B3394" s="6">
        <v>48214</v>
      </c>
      <c r="C3394" s="6">
        <v>5</v>
      </c>
      <c r="D3394" s="6"/>
      <c r="E3394" s="6">
        <v>135</v>
      </c>
      <c r="F3394" s="6">
        <v>2</v>
      </c>
      <c r="G3394" s="6">
        <v>1</v>
      </c>
      <c r="H3394" s="6"/>
      <c r="I3394" s="23">
        <v>44480.610416666699</v>
      </c>
      <c r="J3394" s="6">
        <v>2</v>
      </c>
      <c r="K3394" s="6">
        <v>5</v>
      </c>
      <c r="L3394" s="6" t="str">
        <f>VLOOKUP(G3394,IDs!$Q$3:$R$22,2,0)</f>
        <v>New Delhi</v>
      </c>
      <c r="M3394" s="6">
        <f>VLOOKUP(E3394,IDs!$A$3:$C$161,3,0)</f>
        <v>10</v>
      </c>
      <c r="N3394" s="6" t="str">
        <f>VLOOKUP(M3394,IDs!$F$3:$G$17,2,0)</f>
        <v>Dental</v>
      </c>
    </row>
    <row r="3395" spans="1:14" ht="12.75">
      <c r="A3395" s="6" t="s">
        <v>2905</v>
      </c>
      <c r="B3395" s="6">
        <v>48215</v>
      </c>
      <c r="C3395" s="6">
        <v>2</v>
      </c>
      <c r="D3395" s="6" t="s">
        <v>49</v>
      </c>
      <c r="E3395" s="6">
        <v>16</v>
      </c>
      <c r="F3395" s="6">
        <v>13</v>
      </c>
      <c r="G3395" s="6">
        <v>1</v>
      </c>
      <c r="H3395" s="23">
        <v>44518</v>
      </c>
      <c r="I3395" s="23">
        <v>44480.611111111102</v>
      </c>
      <c r="J3395" s="6">
        <v>13</v>
      </c>
      <c r="K3395" s="6">
        <v>2</v>
      </c>
      <c r="L3395" s="6" t="str">
        <f>VLOOKUP(G3395,IDs!$Q$3:$R$22,2,0)</f>
        <v>New Delhi</v>
      </c>
      <c r="M3395" s="6">
        <f>VLOOKUP(E3395,IDs!$A$3:$C$161,3,0)</f>
        <v>3</v>
      </c>
      <c r="N3395" s="6" t="str">
        <f>VLOOKUP(M3395,IDs!$F$3:$G$17,2,0)</f>
        <v>Laproscopy</v>
      </c>
    </row>
    <row r="3396" spans="1:14" ht="12.75">
      <c r="A3396" s="6" t="s">
        <v>2906</v>
      </c>
      <c r="B3396" s="6">
        <v>48216</v>
      </c>
      <c r="C3396" s="6">
        <v>2</v>
      </c>
      <c r="D3396" s="6"/>
      <c r="E3396" s="6">
        <v>37</v>
      </c>
      <c r="F3396" s="6">
        <v>13</v>
      </c>
      <c r="G3396" s="6">
        <v>4</v>
      </c>
      <c r="H3396" s="6"/>
      <c r="I3396" s="23">
        <v>44480.614583333299</v>
      </c>
      <c r="J3396" s="6">
        <v>13</v>
      </c>
      <c r="K3396" s="6">
        <v>2</v>
      </c>
      <c r="L3396" s="6" t="str">
        <f>VLOOKUP(G3396,IDs!$Q$3:$R$22,2,0)</f>
        <v>Hyderabad</v>
      </c>
      <c r="M3396" s="6">
        <f>VLOOKUP(E3396,IDs!$A$3:$C$161,3,0)</f>
        <v>0</v>
      </c>
      <c r="N3396" s="6" t="str">
        <f>VLOOKUP(M3396,IDs!$F$3:$G$17,2,0)</f>
        <v>Not Assigned</v>
      </c>
    </row>
    <row r="3397" spans="1:14" ht="12.75">
      <c r="A3397" s="6" t="s">
        <v>2903</v>
      </c>
      <c r="B3397" s="6">
        <v>48217</v>
      </c>
      <c r="C3397" s="6">
        <v>2</v>
      </c>
      <c r="D3397" s="6"/>
      <c r="E3397" s="6">
        <v>37</v>
      </c>
      <c r="F3397" s="6">
        <v>12</v>
      </c>
      <c r="G3397" s="6">
        <v>2</v>
      </c>
      <c r="H3397" s="6"/>
      <c r="I3397" s="23">
        <v>44480.614583333299</v>
      </c>
      <c r="J3397" s="6">
        <v>12</v>
      </c>
      <c r="K3397" s="6">
        <v>2</v>
      </c>
      <c r="L3397" s="6" t="str">
        <f>VLOOKUP(G3397,IDs!$Q$3:$R$22,2,0)</f>
        <v>Bangalore</v>
      </c>
      <c r="M3397" s="6">
        <f>VLOOKUP(E3397,IDs!$A$3:$C$161,3,0)</f>
        <v>0</v>
      </c>
      <c r="N3397" s="6" t="str">
        <f>VLOOKUP(M3397,IDs!$F$3:$G$17,2,0)</f>
        <v>Not Assigned</v>
      </c>
    </row>
    <row r="3398" spans="1:14" ht="12.75">
      <c r="A3398" s="6" t="s">
        <v>2907</v>
      </c>
      <c r="B3398" s="6">
        <v>48218</v>
      </c>
      <c r="C3398" s="6">
        <v>5</v>
      </c>
      <c r="D3398" s="6"/>
      <c r="E3398" s="6">
        <v>17</v>
      </c>
      <c r="F3398" s="6">
        <v>13</v>
      </c>
      <c r="G3398" s="6">
        <v>2</v>
      </c>
      <c r="H3398" s="6"/>
      <c r="I3398" s="23">
        <v>44480.615277777797</v>
      </c>
      <c r="J3398" s="6">
        <v>13</v>
      </c>
      <c r="K3398" s="6">
        <v>5</v>
      </c>
      <c r="L3398" s="6" t="str">
        <f>VLOOKUP(G3398,IDs!$Q$3:$R$22,2,0)</f>
        <v>Bangalore</v>
      </c>
      <c r="M3398" s="6">
        <f>VLOOKUP(E3398,IDs!$A$3:$C$161,3,0)</f>
        <v>7</v>
      </c>
      <c r="N3398" s="6" t="str">
        <f>VLOOKUP(M3398,IDs!$F$3:$G$17,2,0)</f>
        <v>Cosmetic</v>
      </c>
    </row>
    <row r="3399" spans="1:14" ht="12.75">
      <c r="A3399" s="6" t="s">
        <v>2908</v>
      </c>
      <c r="B3399" s="6">
        <v>48219</v>
      </c>
      <c r="C3399" s="6">
        <v>1</v>
      </c>
      <c r="D3399" s="6"/>
      <c r="E3399" s="6">
        <v>2</v>
      </c>
      <c r="F3399" s="6">
        <v>65</v>
      </c>
      <c r="G3399" s="6">
        <v>4</v>
      </c>
      <c r="H3399" s="23">
        <v>44484</v>
      </c>
      <c r="I3399" s="23">
        <v>44480.6159722222</v>
      </c>
      <c r="J3399" s="6">
        <v>65</v>
      </c>
      <c r="K3399" s="6">
        <v>1</v>
      </c>
      <c r="L3399" s="6" t="str">
        <f>VLOOKUP(G3399,IDs!$Q$3:$R$22,2,0)</f>
        <v>Hyderabad</v>
      </c>
      <c r="M3399" s="6">
        <f>VLOOKUP(E3399,IDs!$A$3:$C$161,3,0)</f>
        <v>1</v>
      </c>
      <c r="N3399" s="6" t="str">
        <f>VLOOKUP(M3399,IDs!$F$3:$G$17,2,0)</f>
        <v>Proctology</v>
      </c>
    </row>
    <row r="3400" spans="1:14" ht="12.75">
      <c r="A3400" s="6" t="s">
        <v>2909</v>
      </c>
      <c r="B3400" s="6">
        <v>48220</v>
      </c>
      <c r="C3400" s="6">
        <v>1</v>
      </c>
      <c r="D3400" s="6"/>
      <c r="E3400" s="6">
        <v>53</v>
      </c>
      <c r="F3400" s="6">
        <v>13</v>
      </c>
      <c r="G3400" s="6">
        <v>1</v>
      </c>
      <c r="H3400" s="24">
        <v>44592</v>
      </c>
      <c r="I3400" s="23">
        <v>44480.616666666698</v>
      </c>
      <c r="J3400" s="6">
        <v>13</v>
      </c>
      <c r="K3400" s="6">
        <v>1</v>
      </c>
      <c r="L3400" s="6" t="str">
        <f>VLOOKUP(G3400,IDs!$Q$3:$R$22,2,0)</f>
        <v>New Delhi</v>
      </c>
      <c r="M3400" s="6">
        <f>VLOOKUP(E3400,IDs!$A$3:$C$161,3,0)</f>
        <v>7</v>
      </c>
      <c r="N3400" s="6" t="str">
        <f>VLOOKUP(M3400,IDs!$F$3:$G$17,2,0)</f>
        <v>Cosmetic</v>
      </c>
    </row>
    <row r="3401" spans="1:14" ht="12.75">
      <c r="A3401" s="6" t="s">
        <v>2910</v>
      </c>
      <c r="B3401" s="6">
        <v>48221</v>
      </c>
      <c r="C3401" s="6">
        <v>1</v>
      </c>
      <c r="D3401" s="6"/>
      <c r="E3401" s="6">
        <v>2</v>
      </c>
      <c r="F3401" s="6">
        <v>2</v>
      </c>
      <c r="G3401" s="6">
        <v>3</v>
      </c>
      <c r="H3401" s="6"/>
      <c r="I3401" s="23">
        <v>44480.619444444397</v>
      </c>
      <c r="J3401" s="6">
        <v>2</v>
      </c>
      <c r="K3401" s="6">
        <v>1</v>
      </c>
      <c r="L3401" s="6" t="str">
        <f>VLOOKUP(G3401,IDs!$Q$3:$R$22,2,0)</f>
        <v>Mumbai</v>
      </c>
      <c r="M3401" s="6">
        <f>VLOOKUP(E3401,IDs!$A$3:$C$161,3,0)</f>
        <v>1</v>
      </c>
      <c r="N3401" s="6" t="str">
        <f>VLOOKUP(M3401,IDs!$F$3:$G$17,2,0)</f>
        <v>Proctology</v>
      </c>
    </row>
    <row r="3402" spans="1:14" ht="12.75">
      <c r="A3402" s="6" t="s">
        <v>2910</v>
      </c>
      <c r="B3402" s="6">
        <v>48223</v>
      </c>
      <c r="C3402" s="6">
        <v>2</v>
      </c>
      <c r="D3402" s="6"/>
      <c r="E3402" s="6">
        <v>37</v>
      </c>
      <c r="F3402" s="6">
        <v>2</v>
      </c>
      <c r="G3402" s="6">
        <v>3</v>
      </c>
      <c r="H3402" s="6"/>
      <c r="I3402" s="23">
        <v>44480.625</v>
      </c>
      <c r="J3402" s="6">
        <v>2</v>
      </c>
      <c r="K3402" s="6">
        <v>2</v>
      </c>
      <c r="L3402" s="6" t="str">
        <f>VLOOKUP(G3402,IDs!$Q$3:$R$22,2,0)</f>
        <v>Mumbai</v>
      </c>
      <c r="M3402" s="6">
        <f>VLOOKUP(E3402,IDs!$A$3:$C$161,3,0)</f>
        <v>0</v>
      </c>
      <c r="N3402" s="6" t="str">
        <f>VLOOKUP(M3402,IDs!$F$3:$G$17,2,0)</f>
        <v>Not Assigned</v>
      </c>
    </row>
    <row r="3403" spans="1:14" ht="12.75">
      <c r="A3403" s="6" t="s">
        <v>2911</v>
      </c>
      <c r="B3403" s="6">
        <v>48224</v>
      </c>
      <c r="C3403" s="6">
        <v>1</v>
      </c>
      <c r="D3403" s="6"/>
      <c r="E3403" s="6">
        <v>2</v>
      </c>
      <c r="F3403" s="6">
        <v>53</v>
      </c>
      <c r="G3403" s="6">
        <v>4</v>
      </c>
      <c r="H3403" s="6"/>
      <c r="I3403" s="23">
        <v>44480.627777777801</v>
      </c>
      <c r="J3403" s="6">
        <v>53</v>
      </c>
      <c r="K3403" s="6">
        <v>1</v>
      </c>
      <c r="L3403" s="6" t="str">
        <f>VLOOKUP(G3403,IDs!$Q$3:$R$22,2,0)</f>
        <v>Hyderabad</v>
      </c>
      <c r="M3403" s="6">
        <f>VLOOKUP(E3403,IDs!$A$3:$C$161,3,0)</f>
        <v>1</v>
      </c>
      <c r="N3403" s="6" t="str">
        <f>VLOOKUP(M3403,IDs!$F$3:$G$17,2,0)</f>
        <v>Proctology</v>
      </c>
    </row>
    <row r="3404" spans="1:14" ht="12.75">
      <c r="A3404" s="6" t="s">
        <v>2446</v>
      </c>
      <c r="B3404" s="6">
        <v>48225</v>
      </c>
      <c r="C3404" s="6">
        <v>2</v>
      </c>
      <c r="D3404" s="6"/>
      <c r="E3404" s="6">
        <v>16</v>
      </c>
      <c r="F3404" s="6">
        <v>13</v>
      </c>
      <c r="G3404" s="6">
        <v>1</v>
      </c>
      <c r="H3404" s="23">
        <v>44482</v>
      </c>
      <c r="I3404" s="23">
        <v>44480.628472222197</v>
      </c>
      <c r="J3404" s="6">
        <v>13</v>
      </c>
      <c r="K3404" s="6">
        <v>2</v>
      </c>
      <c r="L3404" s="6" t="str">
        <f>VLOOKUP(G3404,IDs!$Q$3:$R$22,2,0)</f>
        <v>New Delhi</v>
      </c>
      <c r="M3404" s="6">
        <f>VLOOKUP(E3404,IDs!$A$3:$C$161,3,0)</f>
        <v>3</v>
      </c>
      <c r="N3404" s="6" t="str">
        <f>VLOOKUP(M3404,IDs!$F$3:$G$17,2,0)</f>
        <v>Laproscopy</v>
      </c>
    </row>
    <row r="3405" spans="1:14" ht="12.75">
      <c r="A3405" s="6" t="s">
        <v>2912</v>
      </c>
      <c r="B3405" s="6">
        <v>48226</v>
      </c>
      <c r="C3405" s="6">
        <v>8</v>
      </c>
      <c r="D3405" s="6"/>
      <c r="E3405" s="6">
        <v>2</v>
      </c>
      <c r="F3405" s="6">
        <v>13</v>
      </c>
      <c r="G3405" s="6">
        <v>1</v>
      </c>
      <c r="H3405" s="23">
        <v>44497</v>
      </c>
      <c r="I3405" s="23">
        <v>44480.636111111096</v>
      </c>
      <c r="J3405" s="6">
        <v>13</v>
      </c>
      <c r="K3405" s="6">
        <v>8</v>
      </c>
      <c r="L3405" s="6" t="str">
        <f>VLOOKUP(G3405,IDs!$Q$3:$R$22,2,0)</f>
        <v>New Delhi</v>
      </c>
      <c r="M3405" s="6">
        <f>VLOOKUP(E3405,IDs!$A$3:$C$161,3,0)</f>
        <v>1</v>
      </c>
      <c r="N3405" s="6" t="str">
        <f>VLOOKUP(M3405,IDs!$F$3:$G$17,2,0)</f>
        <v>Proctology</v>
      </c>
    </row>
    <row r="3406" spans="1:14" ht="12.75">
      <c r="A3406" s="6" t="s">
        <v>2913</v>
      </c>
      <c r="B3406" s="6">
        <v>48227</v>
      </c>
      <c r="C3406" s="6">
        <v>5</v>
      </c>
      <c r="D3406" s="6"/>
      <c r="E3406" s="6">
        <v>39</v>
      </c>
      <c r="F3406" s="6">
        <v>2</v>
      </c>
      <c r="G3406" s="6">
        <v>2</v>
      </c>
      <c r="H3406" s="6"/>
      <c r="I3406" s="23">
        <v>44480.636805555601</v>
      </c>
      <c r="J3406" s="6">
        <v>2</v>
      </c>
      <c r="K3406" s="6">
        <v>5</v>
      </c>
      <c r="L3406" s="6" t="str">
        <f>VLOOKUP(G3406,IDs!$Q$3:$R$22,2,0)</f>
        <v>Bangalore</v>
      </c>
      <c r="M3406" s="6">
        <f>VLOOKUP(E3406,IDs!$A$3:$C$161,3,0)</f>
        <v>2</v>
      </c>
      <c r="N3406" s="6" t="str">
        <f>VLOOKUP(M3406,IDs!$F$3:$G$17,2,0)</f>
        <v>Urology Circumcision</v>
      </c>
    </row>
    <row r="3407" spans="1:14" ht="12.75">
      <c r="A3407" s="6" t="s">
        <v>2914</v>
      </c>
      <c r="B3407" s="6">
        <v>48228</v>
      </c>
      <c r="C3407" s="6">
        <v>8</v>
      </c>
      <c r="D3407" s="6"/>
      <c r="E3407" s="6">
        <v>2</v>
      </c>
      <c r="F3407" s="6">
        <v>2</v>
      </c>
      <c r="G3407" s="6">
        <v>3</v>
      </c>
      <c r="H3407" s="6"/>
      <c r="I3407" s="23">
        <v>44480.638888888898</v>
      </c>
      <c r="J3407" s="6">
        <v>2</v>
      </c>
      <c r="K3407" s="6">
        <v>8</v>
      </c>
      <c r="L3407" s="6" t="str">
        <f>VLOOKUP(G3407,IDs!$Q$3:$R$22,2,0)</f>
        <v>Mumbai</v>
      </c>
      <c r="M3407" s="6">
        <f>VLOOKUP(E3407,IDs!$A$3:$C$161,3,0)</f>
        <v>1</v>
      </c>
      <c r="N3407" s="6" t="str">
        <f>VLOOKUP(M3407,IDs!$F$3:$G$17,2,0)</f>
        <v>Proctology</v>
      </c>
    </row>
    <row r="3408" spans="1:14" ht="12.75">
      <c r="A3408" s="6" t="s">
        <v>2915</v>
      </c>
      <c r="B3408" s="6">
        <v>48229</v>
      </c>
      <c r="C3408" s="6">
        <v>8</v>
      </c>
      <c r="D3408" s="6"/>
      <c r="E3408" s="6">
        <v>2</v>
      </c>
      <c r="F3408" s="6">
        <v>13</v>
      </c>
      <c r="G3408" s="6">
        <v>8</v>
      </c>
      <c r="H3408" s="24">
        <v>44508</v>
      </c>
      <c r="I3408" s="23">
        <v>44480.639583333301</v>
      </c>
      <c r="J3408" s="6">
        <v>13</v>
      </c>
      <c r="K3408" s="6">
        <v>8</v>
      </c>
      <c r="L3408" s="6" t="str">
        <f>VLOOKUP(G3408,IDs!$Q$3:$R$22,2,0)</f>
        <v xml:space="preserve">Tertiary </v>
      </c>
      <c r="M3408" s="6">
        <f>VLOOKUP(E3408,IDs!$A$3:$C$161,3,0)</f>
        <v>1</v>
      </c>
      <c r="N3408" s="6" t="str">
        <f>VLOOKUP(M3408,IDs!$F$3:$G$17,2,0)</f>
        <v>Proctology</v>
      </c>
    </row>
    <row r="3409" spans="1:14" ht="12.75">
      <c r="A3409" s="6" t="s">
        <v>2893</v>
      </c>
      <c r="B3409" s="6">
        <v>48230</v>
      </c>
      <c r="C3409" s="6">
        <v>2</v>
      </c>
      <c r="D3409" s="6"/>
      <c r="E3409" s="6">
        <v>37</v>
      </c>
      <c r="F3409" s="6">
        <v>12</v>
      </c>
      <c r="G3409" s="6">
        <v>4</v>
      </c>
      <c r="H3409" s="6"/>
      <c r="I3409" s="23">
        <v>44480.642361111102</v>
      </c>
      <c r="J3409" s="6">
        <v>12</v>
      </c>
      <c r="K3409" s="6">
        <v>2</v>
      </c>
      <c r="L3409" s="6" t="str">
        <f>VLOOKUP(G3409,IDs!$Q$3:$R$22,2,0)</f>
        <v>Hyderabad</v>
      </c>
      <c r="M3409" s="6">
        <f>VLOOKUP(E3409,IDs!$A$3:$C$161,3,0)</f>
        <v>0</v>
      </c>
      <c r="N3409" s="6" t="str">
        <f>VLOOKUP(M3409,IDs!$F$3:$G$17,2,0)</f>
        <v>Not Assigned</v>
      </c>
    </row>
    <row r="3410" spans="1:14" ht="12.75">
      <c r="A3410" s="6" t="s">
        <v>2916</v>
      </c>
      <c r="B3410" s="6">
        <v>48231</v>
      </c>
      <c r="C3410" s="6">
        <v>1</v>
      </c>
      <c r="D3410" s="6" t="s">
        <v>1714</v>
      </c>
      <c r="E3410" s="6">
        <v>20</v>
      </c>
      <c r="F3410" s="6">
        <v>34</v>
      </c>
      <c r="G3410" s="6">
        <v>1</v>
      </c>
      <c r="H3410" s="23">
        <v>44492</v>
      </c>
      <c r="I3410" s="23">
        <v>44480.645833333299</v>
      </c>
      <c r="J3410" s="6">
        <v>34</v>
      </c>
      <c r="K3410" s="6">
        <v>1</v>
      </c>
      <c r="L3410" s="6" t="str">
        <f>VLOOKUP(G3410,IDs!$Q$3:$R$22,2,0)</f>
        <v>New Delhi</v>
      </c>
      <c r="M3410" s="6">
        <f>VLOOKUP(E3410,IDs!$A$3:$C$161,3,0)</f>
        <v>1</v>
      </c>
      <c r="N3410" s="6" t="str">
        <f>VLOOKUP(M3410,IDs!$F$3:$G$17,2,0)</f>
        <v>Proctology</v>
      </c>
    </row>
    <row r="3411" spans="1:14" ht="12.75">
      <c r="A3411" s="6" t="s">
        <v>2917</v>
      </c>
      <c r="B3411" s="6">
        <v>48232</v>
      </c>
      <c r="C3411" s="6">
        <v>2</v>
      </c>
      <c r="D3411" s="6" t="s">
        <v>49</v>
      </c>
      <c r="E3411" s="6">
        <v>2</v>
      </c>
      <c r="F3411" s="6">
        <v>13</v>
      </c>
      <c r="G3411" s="6">
        <v>2</v>
      </c>
      <c r="H3411" s="23">
        <v>44515</v>
      </c>
      <c r="I3411" s="23">
        <v>44480.649305555598</v>
      </c>
      <c r="J3411" s="6">
        <v>13</v>
      </c>
      <c r="K3411" s="6">
        <v>2</v>
      </c>
      <c r="L3411" s="6" t="str">
        <f>VLOOKUP(G3411,IDs!$Q$3:$R$22,2,0)</f>
        <v>Bangalore</v>
      </c>
      <c r="M3411" s="6">
        <f>VLOOKUP(E3411,IDs!$A$3:$C$161,3,0)</f>
        <v>1</v>
      </c>
      <c r="N3411" s="6" t="str">
        <f>VLOOKUP(M3411,IDs!$F$3:$G$17,2,0)</f>
        <v>Proctology</v>
      </c>
    </row>
    <row r="3412" spans="1:14" ht="12.75">
      <c r="A3412" s="6" t="s">
        <v>2918</v>
      </c>
      <c r="B3412" s="6">
        <v>48233</v>
      </c>
      <c r="C3412" s="6">
        <v>2</v>
      </c>
      <c r="D3412" s="6"/>
      <c r="E3412" s="6">
        <v>37</v>
      </c>
      <c r="F3412" s="6">
        <v>2</v>
      </c>
      <c r="G3412" s="6">
        <v>1</v>
      </c>
      <c r="H3412" s="6"/>
      <c r="I3412" s="23">
        <v>44480.649305555598</v>
      </c>
      <c r="J3412" s="6">
        <v>2</v>
      </c>
      <c r="K3412" s="6">
        <v>2</v>
      </c>
      <c r="L3412" s="6" t="str">
        <f>VLOOKUP(G3412,IDs!$Q$3:$R$22,2,0)</f>
        <v>New Delhi</v>
      </c>
      <c r="M3412" s="6">
        <f>VLOOKUP(E3412,IDs!$A$3:$C$161,3,0)</f>
        <v>0</v>
      </c>
      <c r="N3412" s="6" t="str">
        <f>VLOOKUP(M3412,IDs!$F$3:$G$17,2,0)</f>
        <v>Not Assigned</v>
      </c>
    </row>
    <row r="3413" spans="1:14" ht="12.75">
      <c r="A3413" s="6" t="s">
        <v>2919</v>
      </c>
      <c r="B3413" s="6">
        <v>48234</v>
      </c>
      <c r="C3413" s="6">
        <v>1</v>
      </c>
      <c r="D3413" s="6"/>
      <c r="E3413" s="6">
        <v>39</v>
      </c>
      <c r="F3413" s="6">
        <v>12</v>
      </c>
      <c r="G3413" s="6">
        <v>2</v>
      </c>
      <c r="H3413" s="6"/>
      <c r="I3413" s="23">
        <v>44480.652777777803</v>
      </c>
      <c r="J3413" s="6">
        <v>12</v>
      </c>
      <c r="K3413" s="6">
        <v>1</v>
      </c>
      <c r="L3413" s="6" t="str">
        <f>VLOOKUP(G3413,IDs!$Q$3:$R$22,2,0)</f>
        <v>Bangalore</v>
      </c>
      <c r="M3413" s="6">
        <f>VLOOKUP(E3413,IDs!$A$3:$C$161,3,0)</f>
        <v>2</v>
      </c>
      <c r="N3413" s="6" t="str">
        <f>VLOOKUP(M3413,IDs!$F$3:$G$17,2,0)</f>
        <v>Urology Circumcision</v>
      </c>
    </row>
    <row r="3414" spans="1:14" ht="12.75">
      <c r="A3414" s="6" t="s">
        <v>2920</v>
      </c>
      <c r="B3414" s="6">
        <v>48235</v>
      </c>
      <c r="C3414" s="6">
        <v>2</v>
      </c>
      <c r="D3414" s="6"/>
      <c r="E3414" s="6">
        <v>37</v>
      </c>
      <c r="F3414" s="6">
        <v>13</v>
      </c>
      <c r="G3414" s="6">
        <v>2</v>
      </c>
      <c r="H3414" s="6"/>
      <c r="I3414" s="23">
        <v>44480.663194444402</v>
      </c>
      <c r="J3414" s="6">
        <v>13</v>
      </c>
      <c r="K3414" s="6">
        <v>2</v>
      </c>
      <c r="L3414" s="6" t="str">
        <f>VLOOKUP(G3414,IDs!$Q$3:$R$22,2,0)</f>
        <v>Bangalore</v>
      </c>
      <c r="M3414" s="6">
        <f>VLOOKUP(E3414,IDs!$A$3:$C$161,3,0)</f>
        <v>0</v>
      </c>
      <c r="N3414" s="6" t="str">
        <f>VLOOKUP(M3414,IDs!$F$3:$G$17,2,0)</f>
        <v>Not Assigned</v>
      </c>
    </row>
    <row r="3415" spans="1:14" ht="12.75">
      <c r="A3415" s="6" t="s">
        <v>2921</v>
      </c>
      <c r="B3415" s="6">
        <v>48236</v>
      </c>
      <c r="C3415" s="6">
        <v>2</v>
      </c>
      <c r="D3415" s="6" t="s">
        <v>49</v>
      </c>
      <c r="E3415" s="6">
        <v>39</v>
      </c>
      <c r="F3415" s="6">
        <v>18</v>
      </c>
      <c r="G3415" s="6">
        <v>2</v>
      </c>
      <c r="H3415" s="23">
        <v>44481</v>
      </c>
      <c r="I3415" s="23">
        <v>44480.663194444402</v>
      </c>
      <c r="J3415" s="6">
        <v>18</v>
      </c>
      <c r="K3415" s="6">
        <v>2</v>
      </c>
      <c r="L3415" s="6" t="str">
        <f>VLOOKUP(G3415,IDs!$Q$3:$R$22,2,0)</f>
        <v>Bangalore</v>
      </c>
      <c r="M3415" s="6">
        <f>VLOOKUP(E3415,IDs!$A$3:$C$161,3,0)</f>
        <v>2</v>
      </c>
      <c r="N3415" s="6" t="str">
        <f>VLOOKUP(M3415,IDs!$F$3:$G$17,2,0)</f>
        <v>Urology Circumcision</v>
      </c>
    </row>
    <row r="3416" spans="1:14" ht="12.75">
      <c r="A3416" s="6" t="s">
        <v>2922</v>
      </c>
      <c r="B3416" s="6">
        <v>48237</v>
      </c>
      <c r="C3416" s="6">
        <v>2</v>
      </c>
      <c r="D3416" s="6"/>
      <c r="E3416" s="6">
        <v>2</v>
      </c>
      <c r="F3416" s="6">
        <v>53</v>
      </c>
      <c r="G3416" s="6">
        <v>4</v>
      </c>
      <c r="H3416" s="6"/>
      <c r="I3416" s="23">
        <v>44480.663194444402</v>
      </c>
      <c r="J3416" s="6">
        <v>53</v>
      </c>
      <c r="K3416" s="6">
        <v>2</v>
      </c>
      <c r="L3416" s="6" t="str">
        <f>VLOOKUP(G3416,IDs!$Q$3:$R$22,2,0)</f>
        <v>Hyderabad</v>
      </c>
      <c r="M3416" s="6">
        <f>VLOOKUP(E3416,IDs!$A$3:$C$161,3,0)</f>
        <v>1</v>
      </c>
      <c r="N3416" s="6" t="str">
        <f>VLOOKUP(M3416,IDs!$F$3:$G$17,2,0)</f>
        <v>Proctology</v>
      </c>
    </row>
    <row r="3417" spans="1:14" ht="12.75">
      <c r="A3417" s="6" t="s">
        <v>2923</v>
      </c>
      <c r="B3417" s="6">
        <v>48238</v>
      </c>
      <c r="C3417" s="6">
        <v>1</v>
      </c>
      <c r="D3417" s="6"/>
      <c r="E3417" s="6">
        <v>15</v>
      </c>
      <c r="F3417" s="6">
        <v>12</v>
      </c>
      <c r="G3417" s="6">
        <v>3</v>
      </c>
      <c r="H3417" s="6"/>
      <c r="I3417" s="23">
        <v>44480.665972222203</v>
      </c>
      <c r="J3417" s="6">
        <v>12</v>
      </c>
      <c r="K3417" s="6">
        <v>1</v>
      </c>
      <c r="L3417" s="6" t="str">
        <f>VLOOKUP(G3417,IDs!$Q$3:$R$22,2,0)</f>
        <v>Mumbai</v>
      </c>
      <c r="M3417" s="6">
        <f>VLOOKUP(E3417,IDs!$A$3:$C$161,3,0)</f>
        <v>3</v>
      </c>
      <c r="N3417" s="6" t="str">
        <f>VLOOKUP(M3417,IDs!$F$3:$G$17,2,0)</f>
        <v>Laproscopy</v>
      </c>
    </row>
    <row r="3418" spans="1:14" ht="12.75">
      <c r="A3418" s="6" t="s">
        <v>2924</v>
      </c>
      <c r="B3418" s="6">
        <v>48239</v>
      </c>
      <c r="C3418" s="6">
        <v>2</v>
      </c>
      <c r="D3418" s="6"/>
      <c r="E3418" s="6">
        <v>19</v>
      </c>
      <c r="F3418" s="6">
        <v>8</v>
      </c>
      <c r="G3418" s="6">
        <v>1</v>
      </c>
      <c r="H3418" s="23">
        <v>44481</v>
      </c>
      <c r="I3418" s="23">
        <v>44480.666666666701</v>
      </c>
      <c r="J3418" s="6">
        <v>8</v>
      </c>
      <c r="K3418" s="6">
        <v>2</v>
      </c>
      <c r="L3418" s="6" t="str">
        <f>VLOOKUP(G3418,IDs!$Q$3:$R$22,2,0)</f>
        <v>New Delhi</v>
      </c>
      <c r="M3418" s="6">
        <f>VLOOKUP(E3418,IDs!$A$3:$C$161,3,0)</f>
        <v>1</v>
      </c>
      <c r="N3418" s="6" t="str">
        <f>VLOOKUP(M3418,IDs!$F$3:$G$17,2,0)</f>
        <v>Proctology</v>
      </c>
    </row>
    <row r="3419" spans="1:14" ht="12.75">
      <c r="A3419" s="6" t="s">
        <v>2925</v>
      </c>
      <c r="B3419" s="6">
        <v>48240</v>
      </c>
      <c r="C3419" s="6">
        <v>5</v>
      </c>
      <c r="D3419" s="6" t="s">
        <v>49</v>
      </c>
      <c r="E3419" s="6">
        <v>2</v>
      </c>
      <c r="F3419" s="6">
        <v>54</v>
      </c>
      <c r="G3419" s="6">
        <v>1</v>
      </c>
      <c r="H3419" s="24">
        <v>44577</v>
      </c>
      <c r="I3419" s="23">
        <v>44480.6694444444</v>
      </c>
      <c r="J3419" s="6">
        <v>54</v>
      </c>
      <c r="K3419" s="6">
        <v>5</v>
      </c>
      <c r="L3419" s="6" t="str">
        <f>VLOOKUP(G3419,IDs!$Q$3:$R$22,2,0)</f>
        <v>New Delhi</v>
      </c>
      <c r="M3419" s="6">
        <f>VLOOKUP(E3419,IDs!$A$3:$C$161,3,0)</f>
        <v>1</v>
      </c>
      <c r="N3419" s="6" t="str">
        <f>VLOOKUP(M3419,IDs!$F$3:$G$17,2,0)</f>
        <v>Proctology</v>
      </c>
    </row>
    <row r="3420" spans="1:14" ht="12.75">
      <c r="A3420" s="6" t="s">
        <v>2926</v>
      </c>
      <c r="B3420" s="6">
        <v>48241</v>
      </c>
      <c r="C3420" s="6">
        <v>2</v>
      </c>
      <c r="D3420" s="6"/>
      <c r="E3420" s="6">
        <v>37</v>
      </c>
      <c r="F3420" s="6">
        <v>2</v>
      </c>
      <c r="G3420" s="6">
        <v>1</v>
      </c>
      <c r="H3420" s="6"/>
      <c r="I3420" s="23">
        <v>44480.670138888898</v>
      </c>
      <c r="J3420" s="6">
        <v>2</v>
      </c>
      <c r="K3420" s="6">
        <v>2</v>
      </c>
      <c r="L3420" s="6" t="str">
        <f>VLOOKUP(G3420,IDs!$Q$3:$R$22,2,0)</f>
        <v>New Delhi</v>
      </c>
      <c r="M3420" s="6">
        <f>VLOOKUP(E3420,IDs!$A$3:$C$161,3,0)</f>
        <v>0</v>
      </c>
      <c r="N3420" s="6" t="str">
        <f>VLOOKUP(M3420,IDs!$F$3:$G$17,2,0)</f>
        <v>Not Assigned</v>
      </c>
    </row>
    <row r="3421" spans="1:14" ht="12.75">
      <c r="A3421" s="6" t="s">
        <v>2923</v>
      </c>
      <c r="B3421" s="6">
        <v>48242</v>
      </c>
      <c r="C3421" s="6">
        <v>2</v>
      </c>
      <c r="D3421" s="6"/>
      <c r="E3421" s="6">
        <v>37</v>
      </c>
      <c r="F3421" s="6">
        <v>4</v>
      </c>
      <c r="G3421" s="6">
        <v>3</v>
      </c>
      <c r="H3421" s="24">
        <v>44705</v>
      </c>
      <c r="I3421" s="23">
        <v>44480.670138888898</v>
      </c>
      <c r="J3421" s="6">
        <v>4</v>
      </c>
      <c r="K3421" s="6">
        <v>2</v>
      </c>
      <c r="L3421" s="6" t="str">
        <f>VLOOKUP(G3421,IDs!$Q$3:$R$22,2,0)</f>
        <v>Mumbai</v>
      </c>
      <c r="M3421" s="6">
        <f>VLOOKUP(E3421,IDs!$A$3:$C$161,3,0)</f>
        <v>0</v>
      </c>
      <c r="N3421" s="6" t="str">
        <f>VLOOKUP(M3421,IDs!$F$3:$G$17,2,0)</f>
        <v>Not Assigned</v>
      </c>
    </row>
    <row r="3422" spans="1:14" ht="12.75">
      <c r="A3422" s="6" t="s">
        <v>2927</v>
      </c>
      <c r="B3422" s="6">
        <v>48243</v>
      </c>
      <c r="C3422" s="6">
        <v>2</v>
      </c>
      <c r="D3422" s="6" t="s">
        <v>49</v>
      </c>
      <c r="E3422" s="6">
        <v>39</v>
      </c>
      <c r="F3422" s="6">
        <v>2</v>
      </c>
      <c r="G3422" s="6">
        <v>1</v>
      </c>
      <c r="H3422" s="23">
        <v>44518</v>
      </c>
      <c r="I3422" s="23">
        <v>44480.673611111102</v>
      </c>
      <c r="J3422" s="6">
        <v>2</v>
      </c>
      <c r="K3422" s="6">
        <v>2</v>
      </c>
      <c r="L3422" s="6" t="str">
        <f>VLOOKUP(G3422,IDs!$Q$3:$R$22,2,0)</f>
        <v>New Delhi</v>
      </c>
      <c r="M3422" s="6">
        <f>VLOOKUP(E3422,IDs!$A$3:$C$161,3,0)</f>
        <v>2</v>
      </c>
      <c r="N3422" s="6" t="str">
        <f>VLOOKUP(M3422,IDs!$F$3:$G$17,2,0)</f>
        <v>Urology Circumcision</v>
      </c>
    </row>
    <row r="3423" spans="1:14" ht="12.75">
      <c r="A3423" s="6" t="s">
        <v>2924</v>
      </c>
      <c r="B3423" s="6">
        <v>48244</v>
      </c>
      <c r="C3423" s="6">
        <v>2</v>
      </c>
      <c r="D3423" s="6" t="s">
        <v>49</v>
      </c>
      <c r="E3423" s="6">
        <v>2</v>
      </c>
      <c r="F3423" s="6">
        <v>13</v>
      </c>
      <c r="G3423" s="6">
        <v>1</v>
      </c>
      <c r="H3423" s="6"/>
      <c r="I3423" s="23">
        <v>44480.673611111102</v>
      </c>
      <c r="J3423" s="6">
        <v>13</v>
      </c>
      <c r="K3423" s="6">
        <v>2</v>
      </c>
      <c r="L3423" s="6" t="str">
        <f>VLOOKUP(G3423,IDs!$Q$3:$R$22,2,0)</f>
        <v>New Delhi</v>
      </c>
      <c r="M3423" s="6">
        <f>VLOOKUP(E3423,IDs!$A$3:$C$161,3,0)</f>
        <v>1</v>
      </c>
      <c r="N3423" s="6" t="str">
        <f>VLOOKUP(M3423,IDs!$F$3:$G$17,2,0)</f>
        <v>Proctology</v>
      </c>
    </row>
    <row r="3424" spans="1:14" ht="12.75">
      <c r="A3424" s="6" t="s">
        <v>2924</v>
      </c>
      <c r="B3424" s="6">
        <v>48245</v>
      </c>
      <c r="C3424" s="6">
        <v>2</v>
      </c>
      <c r="D3424" s="6"/>
      <c r="E3424" s="6">
        <v>19</v>
      </c>
      <c r="F3424" s="6">
        <v>12</v>
      </c>
      <c r="G3424" s="6">
        <v>8</v>
      </c>
      <c r="H3424" s="6"/>
      <c r="I3424" s="23">
        <v>44480.677083333299</v>
      </c>
      <c r="J3424" s="6">
        <v>12</v>
      </c>
      <c r="K3424" s="6">
        <v>2</v>
      </c>
      <c r="L3424" s="6" t="str">
        <f>VLOOKUP(G3424,IDs!$Q$3:$R$22,2,0)</f>
        <v xml:space="preserve">Tertiary </v>
      </c>
      <c r="M3424" s="6">
        <f>VLOOKUP(E3424,IDs!$A$3:$C$161,3,0)</f>
        <v>1</v>
      </c>
      <c r="N3424" s="6" t="str">
        <f>VLOOKUP(M3424,IDs!$F$3:$G$17,2,0)</f>
        <v>Proctology</v>
      </c>
    </row>
    <row r="3425" spans="1:14" ht="12.75">
      <c r="A3425" s="6" t="s">
        <v>2928</v>
      </c>
      <c r="B3425" s="6">
        <v>48246</v>
      </c>
      <c r="C3425" s="6">
        <v>5</v>
      </c>
      <c r="D3425" s="6"/>
      <c r="E3425" s="6">
        <v>17</v>
      </c>
      <c r="F3425" s="6">
        <v>2</v>
      </c>
      <c r="G3425" s="6">
        <v>2</v>
      </c>
      <c r="H3425" s="6"/>
      <c r="I3425" s="23">
        <v>44480.681944444397</v>
      </c>
      <c r="J3425" s="6">
        <v>2</v>
      </c>
      <c r="K3425" s="6">
        <v>5</v>
      </c>
      <c r="L3425" s="6" t="str">
        <f>VLOOKUP(G3425,IDs!$Q$3:$R$22,2,0)</f>
        <v>Bangalore</v>
      </c>
      <c r="M3425" s="6">
        <f>VLOOKUP(E3425,IDs!$A$3:$C$161,3,0)</f>
        <v>7</v>
      </c>
      <c r="N3425" s="6" t="str">
        <f>VLOOKUP(M3425,IDs!$F$3:$G$17,2,0)</f>
        <v>Cosmetic</v>
      </c>
    </row>
    <row r="3426" spans="1:14" ht="12.75">
      <c r="A3426" s="6" t="s">
        <v>2929</v>
      </c>
      <c r="B3426" s="6">
        <v>48247</v>
      </c>
      <c r="C3426" s="6">
        <v>5</v>
      </c>
      <c r="D3426" s="6"/>
      <c r="E3426" s="6">
        <v>135</v>
      </c>
      <c r="F3426" s="6">
        <v>13</v>
      </c>
      <c r="G3426" s="6">
        <v>1</v>
      </c>
      <c r="H3426" s="6"/>
      <c r="I3426" s="23">
        <v>44480.681944444397</v>
      </c>
      <c r="J3426" s="6">
        <v>13</v>
      </c>
      <c r="K3426" s="6">
        <v>5</v>
      </c>
      <c r="L3426" s="6" t="str">
        <f>VLOOKUP(G3426,IDs!$Q$3:$R$22,2,0)</f>
        <v>New Delhi</v>
      </c>
      <c r="M3426" s="6">
        <f>VLOOKUP(E3426,IDs!$A$3:$C$161,3,0)</f>
        <v>10</v>
      </c>
      <c r="N3426" s="6" t="str">
        <f>VLOOKUP(M3426,IDs!$F$3:$G$17,2,0)</f>
        <v>Dental</v>
      </c>
    </row>
    <row r="3427" spans="1:14" ht="12.75">
      <c r="A3427" s="6" t="s">
        <v>2930</v>
      </c>
      <c r="B3427" s="6">
        <v>48248</v>
      </c>
      <c r="C3427" s="6">
        <v>2</v>
      </c>
      <c r="D3427" s="6"/>
      <c r="E3427" s="6">
        <v>37</v>
      </c>
      <c r="F3427" s="6">
        <v>2</v>
      </c>
      <c r="G3427" s="6">
        <v>5</v>
      </c>
      <c r="H3427" s="6"/>
      <c r="I3427" s="23">
        <v>44480.684027777803</v>
      </c>
      <c r="J3427" s="6">
        <v>2</v>
      </c>
      <c r="K3427" s="6">
        <v>2</v>
      </c>
      <c r="L3427" s="6" t="str">
        <f>VLOOKUP(G3427,IDs!$Q$3:$R$22,2,0)</f>
        <v>Others</v>
      </c>
      <c r="M3427" s="6">
        <f>VLOOKUP(E3427,IDs!$A$3:$C$161,3,0)</f>
        <v>0</v>
      </c>
      <c r="N3427" s="6" t="str">
        <f>VLOOKUP(M3427,IDs!$F$3:$G$17,2,0)</f>
        <v>Not Assigned</v>
      </c>
    </row>
    <row r="3428" spans="1:14" ht="12.75">
      <c r="A3428" s="6" t="s">
        <v>2931</v>
      </c>
      <c r="B3428" s="6">
        <v>48249</v>
      </c>
      <c r="C3428" s="6">
        <v>1</v>
      </c>
      <c r="D3428" s="6"/>
      <c r="E3428" s="6">
        <v>39</v>
      </c>
      <c r="F3428" s="6">
        <v>39</v>
      </c>
      <c r="G3428" s="6">
        <v>2</v>
      </c>
      <c r="H3428" s="23">
        <v>44481</v>
      </c>
      <c r="I3428" s="23">
        <v>44480.686805555597</v>
      </c>
      <c r="J3428" s="6">
        <v>39</v>
      </c>
      <c r="K3428" s="6">
        <v>1</v>
      </c>
      <c r="L3428" s="6" t="str">
        <f>VLOOKUP(G3428,IDs!$Q$3:$R$22,2,0)</f>
        <v>Bangalore</v>
      </c>
      <c r="M3428" s="6">
        <f>VLOOKUP(E3428,IDs!$A$3:$C$161,3,0)</f>
        <v>2</v>
      </c>
      <c r="N3428" s="6" t="str">
        <f>VLOOKUP(M3428,IDs!$F$3:$G$17,2,0)</f>
        <v>Urology Circumcision</v>
      </c>
    </row>
    <row r="3429" spans="1:14" ht="12.75">
      <c r="A3429" s="6" t="s">
        <v>2932</v>
      </c>
      <c r="B3429" s="6">
        <v>48250</v>
      </c>
      <c r="C3429" s="6">
        <v>1</v>
      </c>
      <c r="D3429" s="6" t="s">
        <v>49</v>
      </c>
      <c r="E3429" s="6">
        <v>24</v>
      </c>
      <c r="F3429" s="6">
        <v>13</v>
      </c>
      <c r="G3429" s="6">
        <v>1</v>
      </c>
      <c r="H3429" s="6"/>
      <c r="I3429" s="23">
        <v>44480.6875</v>
      </c>
      <c r="J3429" s="6">
        <v>13</v>
      </c>
      <c r="K3429" s="6">
        <v>1</v>
      </c>
      <c r="L3429" s="6" t="str">
        <f>VLOOKUP(G3429,IDs!$Q$3:$R$22,2,0)</f>
        <v>New Delhi</v>
      </c>
      <c r="M3429" s="6">
        <f>VLOOKUP(E3429,IDs!$A$3:$C$161,3,0)</f>
        <v>1</v>
      </c>
      <c r="N3429" s="6" t="str">
        <f>VLOOKUP(M3429,IDs!$F$3:$G$17,2,0)</f>
        <v>Proctology</v>
      </c>
    </row>
    <row r="3430" spans="1:14" ht="12.75">
      <c r="A3430" s="6" t="s">
        <v>2933</v>
      </c>
      <c r="B3430" s="6">
        <v>48251</v>
      </c>
      <c r="C3430" s="6">
        <v>2</v>
      </c>
      <c r="D3430" s="6"/>
      <c r="E3430" s="6">
        <v>2</v>
      </c>
      <c r="F3430" s="6">
        <v>39</v>
      </c>
      <c r="G3430" s="6">
        <v>8</v>
      </c>
      <c r="H3430" s="6"/>
      <c r="I3430" s="23">
        <v>44480.690972222197</v>
      </c>
      <c r="J3430" s="6">
        <v>39</v>
      </c>
      <c r="K3430" s="6">
        <v>2</v>
      </c>
      <c r="L3430" s="6" t="str">
        <f>VLOOKUP(G3430,IDs!$Q$3:$R$22,2,0)</f>
        <v xml:space="preserve">Tertiary </v>
      </c>
      <c r="M3430" s="6">
        <f>VLOOKUP(E3430,IDs!$A$3:$C$161,3,0)</f>
        <v>1</v>
      </c>
      <c r="N3430" s="6" t="str">
        <f>VLOOKUP(M3430,IDs!$F$3:$G$17,2,0)</f>
        <v>Proctology</v>
      </c>
    </row>
    <row r="3431" spans="1:14" ht="12.75">
      <c r="A3431" s="6" t="s">
        <v>2745</v>
      </c>
      <c r="B3431" s="6">
        <v>48252</v>
      </c>
      <c r="C3431" s="6">
        <v>1</v>
      </c>
      <c r="D3431" s="6"/>
      <c r="E3431" s="6">
        <v>21</v>
      </c>
      <c r="F3431" s="6">
        <v>12</v>
      </c>
      <c r="G3431" s="6">
        <v>3</v>
      </c>
      <c r="H3431" s="6"/>
      <c r="I3431" s="23">
        <v>44480.692361111098</v>
      </c>
      <c r="J3431" s="6">
        <v>12</v>
      </c>
      <c r="K3431" s="6">
        <v>1</v>
      </c>
      <c r="L3431" s="6" t="str">
        <f>VLOOKUP(G3431,IDs!$Q$3:$R$22,2,0)</f>
        <v>Mumbai</v>
      </c>
      <c r="M3431" s="6">
        <f>VLOOKUP(E3431,IDs!$A$3:$C$161,3,0)</f>
        <v>1</v>
      </c>
      <c r="N3431" s="6" t="str">
        <f>VLOOKUP(M3431,IDs!$F$3:$G$17,2,0)</f>
        <v>Proctology</v>
      </c>
    </row>
    <row r="3432" spans="1:14" ht="12.75">
      <c r="A3432" s="6" t="s">
        <v>2934</v>
      </c>
      <c r="B3432" s="6">
        <v>48253</v>
      </c>
      <c r="C3432" s="6">
        <v>3</v>
      </c>
      <c r="D3432" s="6"/>
      <c r="E3432" s="6">
        <v>37</v>
      </c>
      <c r="F3432" s="6">
        <v>51</v>
      </c>
      <c r="G3432" s="6">
        <v>1</v>
      </c>
      <c r="H3432" s="6"/>
      <c r="I3432" s="23">
        <v>44480.697222222203</v>
      </c>
      <c r="J3432" s="6">
        <v>51</v>
      </c>
      <c r="K3432" s="6">
        <v>3</v>
      </c>
      <c r="L3432" s="6" t="str">
        <f>VLOOKUP(G3432,IDs!$Q$3:$R$22,2,0)</f>
        <v>New Delhi</v>
      </c>
      <c r="M3432" s="6">
        <f>VLOOKUP(E3432,IDs!$A$3:$C$161,3,0)</f>
        <v>0</v>
      </c>
      <c r="N3432" s="6" t="str">
        <f>VLOOKUP(M3432,IDs!$F$3:$G$17,2,0)</f>
        <v>Not Assigned</v>
      </c>
    </row>
    <row r="3433" spans="1:14" ht="12.75">
      <c r="A3433" s="6" t="s">
        <v>2935</v>
      </c>
      <c r="B3433" s="6">
        <v>48254</v>
      </c>
      <c r="C3433" s="6">
        <v>3</v>
      </c>
      <c r="D3433" s="6"/>
      <c r="E3433" s="6">
        <v>37</v>
      </c>
      <c r="F3433" s="6">
        <v>2</v>
      </c>
      <c r="G3433" s="6">
        <v>1</v>
      </c>
      <c r="H3433" s="6"/>
      <c r="I3433" s="23">
        <v>44480.697222222203</v>
      </c>
      <c r="J3433" s="6">
        <v>2</v>
      </c>
      <c r="K3433" s="6">
        <v>3</v>
      </c>
      <c r="L3433" s="6" t="str">
        <f>VLOOKUP(G3433,IDs!$Q$3:$R$22,2,0)</f>
        <v>New Delhi</v>
      </c>
      <c r="M3433" s="6">
        <f>VLOOKUP(E3433,IDs!$A$3:$C$161,3,0)</f>
        <v>0</v>
      </c>
      <c r="N3433" s="6" t="str">
        <f>VLOOKUP(M3433,IDs!$F$3:$G$17,2,0)</f>
        <v>Not Assigned</v>
      </c>
    </row>
    <row r="3434" spans="1:14" ht="12.75">
      <c r="A3434" s="6" t="s">
        <v>2936</v>
      </c>
      <c r="B3434" s="6">
        <v>48255</v>
      </c>
      <c r="C3434" s="6">
        <v>3</v>
      </c>
      <c r="D3434" s="6"/>
      <c r="E3434" s="6">
        <v>37</v>
      </c>
      <c r="F3434" s="6">
        <v>2</v>
      </c>
      <c r="G3434" s="6">
        <v>1</v>
      </c>
      <c r="H3434" s="6"/>
      <c r="I3434" s="23">
        <v>44480.697222222203</v>
      </c>
      <c r="J3434" s="6">
        <v>2</v>
      </c>
      <c r="K3434" s="6">
        <v>3</v>
      </c>
      <c r="L3434" s="6" t="str">
        <f>VLOOKUP(G3434,IDs!$Q$3:$R$22,2,0)</f>
        <v>New Delhi</v>
      </c>
      <c r="M3434" s="6">
        <f>VLOOKUP(E3434,IDs!$A$3:$C$161,3,0)</f>
        <v>0</v>
      </c>
      <c r="N3434" s="6" t="str">
        <f>VLOOKUP(M3434,IDs!$F$3:$G$17,2,0)</f>
        <v>Not Assigned</v>
      </c>
    </row>
    <row r="3435" spans="1:14" ht="12.75">
      <c r="A3435" s="6" t="s">
        <v>2937</v>
      </c>
      <c r="B3435" s="6">
        <v>48256</v>
      </c>
      <c r="C3435" s="6">
        <v>3</v>
      </c>
      <c r="D3435" s="6"/>
      <c r="E3435" s="6">
        <v>37</v>
      </c>
      <c r="F3435" s="6">
        <v>13</v>
      </c>
      <c r="G3435" s="6">
        <v>1</v>
      </c>
      <c r="H3435" s="6"/>
      <c r="I3435" s="23">
        <v>44480.697222222203</v>
      </c>
      <c r="J3435" s="6">
        <v>13</v>
      </c>
      <c r="K3435" s="6">
        <v>3</v>
      </c>
      <c r="L3435" s="6" t="str">
        <f>VLOOKUP(G3435,IDs!$Q$3:$R$22,2,0)</f>
        <v>New Delhi</v>
      </c>
      <c r="M3435" s="6">
        <f>VLOOKUP(E3435,IDs!$A$3:$C$161,3,0)</f>
        <v>0</v>
      </c>
      <c r="N3435" s="6" t="str">
        <f>VLOOKUP(M3435,IDs!$F$3:$G$17,2,0)</f>
        <v>Not Assigned</v>
      </c>
    </row>
    <row r="3436" spans="1:14" ht="12.75">
      <c r="A3436" s="6" t="s">
        <v>2938</v>
      </c>
      <c r="B3436" s="6">
        <v>48257</v>
      </c>
      <c r="C3436" s="6">
        <v>3</v>
      </c>
      <c r="D3436" s="6"/>
      <c r="E3436" s="6">
        <v>37</v>
      </c>
      <c r="F3436" s="6">
        <v>2</v>
      </c>
      <c r="G3436" s="6">
        <v>1</v>
      </c>
      <c r="H3436" s="6"/>
      <c r="I3436" s="23">
        <v>44480.697222222203</v>
      </c>
      <c r="J3436" s="6">
        <v>2</v>
      </c>
      <c r="K3436" s="6">
        <v>3</v>
      </c>
      <c r="L3436" s="6" t="str">
        <f>VLOOKUP(G3436,IDs!$Q$3:$R$22,2,0)</f>
        <v>New Delhi</v>
      </c>
      <c r="M3436" s="6">
        <f>VLOOKUP(E3436,IDs!$A$3:$C$161,3,0)</f>
        <v>0</v>
      </c>
      <c r="N3436" s="6" t="str">
        <f>VLOOKUP(M3436,IDs!$F$3:$G$17,2,0)</f>
        <v>Not Assigned</v>
      </c>
    </row>
    <row r="3437" spans="1:14" ht="12.75">
      <c r="A3437" s="6" t="s">
        <v>2937</v>
      </c>
      <c r="B3437" s="6">
        <v>48258</v>
      </c>
      <c r="C3437" s="6">
        <v>3</v>
      </c>
      <c r="D3437" s="6"/>
      <c r="E3437" s="6">
        <v>37</v>
      </c>
      <c r="F3437" s="6">
        <v>13</v>
      </c>
      <c r="G3437" s="6">
        <v>1</v>
      </c>
      <c r="H3437" s="6"/>
      <c r="I3437" s="23">
        <v>44480.697222222203</v>
      </c>
      <c r="J3437" s="6">
        <v>13</v>
      </c>
      <c r="K3437" s="6">
        <v>3</v>
      </c>
      <c r="L3437" s="6" t="str">
        <f>VLOOKUP(G3437,IDs!$Q$3:$R$22,2,0)</f>
        <v>New Delhi</v>
      </c>
      <c r="M3437" s="6">
        <f>VLOOKUP(E3437,IDs!$A$3:$C$161,3,0)</f>
        <v>0</v>
      </c>
      <c r="N3437" s="6" t="str">
        <f>VLOOKUP(M3437,IDs!$F$3:$G$17,2,0)</f>
        <v>Not Assigned</v>
      </c>
    </row>
    <row r="3438" spans="1:14" ht="12.75">
      <c r="A3438" s="6" t="s">
        <v>2939</v>
      </c>
      <c r="B3438" s="6">
        <v>48259</v>
      </c>
      <c r="C3438" s="6">
        <v>3</v>
      </c>
      <c r="D3438" s="6" t="s">
        <v>49</v>
      </c>
      <c r="E3438" s="6">
        <v>2</v>
      </c>
      <c r="F3438" s="6">
        <v>13</v>
      </c>
      <c r="G3438" s="6">
        <v>1</v>
      </c>
      <c r="H3438" s="6"/>
      <c r="I3438" s="23">
        <v>44480.697222222203</v>
      </c>
      <c r="J3438" s="6">
        <v>13</v>
      </c>
      <c r="K3438" s="6">
        <v>3</v>
      </c>
      <c r="L3438" s="6" t="str">
        <f>VLOOKUP(G3438,IDs!$Q$3:$R$22,2,0)</f>
        <v>New Delhi</v>
      </c>
      <c r="M3438" s="6">
        <f>VLOOKUP(E3438,IDs!$A$3:$C$161,3,0)</f>
        <v>1</v>
      </c>
      <c r="N3438" s="6" t="str">
        <f>VLOOKUP(M3438,IDs!$F$3:$G$17,2,0)</f>
        <v>Proctology</v>
      </c>
    </row>
    <row r="3439" spans="1:14" ht="12.75">
      <c r="A3439" s="6" t="s">
        <v>2893</v>
      </c>
      <c r="B3439" s="6">
        <v>48260</v>
      </c>
      <c r="C3439" s="6">
        <v>2</v>
      </c>
      <c r="D3439" s="6"/>
      <c r="E3439" s="6">
        <v>20</v>
      </c>
      <c r="F3439" s="6">
        <v>13</v>
      </c>
      <c r="G3439" s="6">
        <v>4</v>
      </c>
      <c r="H3439" s="6"/>
      <c r="I3439" s="23">
        <v>44480.701388888898</v>
      </c>
      <c r="J3439" s="6">
        <v>13</v>
      </c>
      <c r="K3439" s="6">
        <v>2</v>
      </c>
      <c r="L3439" s="6" t="str">
        <f>VLOOKUP(G3439,IDs!$Q$3:$R$22,2,0)</f>
        <v>Hyderabad</v>
      </c>
      <c r="M3439" s="6">
        <f>VLOOKUP(E3439,IDs!$A$3:$C$161,3,0)</f>
        <v>1</v>
      </c>
      <c r="N3439" s="6" t="str">
        <f>VLOOKUP(M3439,IDs!$F$3:$G$17,2,0)</f>
        <v>Proctology</v>
      </c>
    </row>
    <row r="3440" spans="1:14" ht="12.75">
      <c r="A3440" s="6" t="s">
        <v>2940</v>
      </c>
      <c r="B3440" s="6">
        <v>48261</v>
      </c>
      <c r="C3440" s="6">
        <v>1</v>
      </c>
      <c r="D3440" s="6"/>
      <c r="E3440" s="6">
        <v>20</v>
      </c>
      <c r="F3440" s="6">
        <v>4</v>
      </c>
      <c r="G3440" s="6">
        <v>6</v>
      </c>
      <c r="H3440" s="24">
        <v>44747</v>
      </c>
      <c r="I3440" s="23">
        <v>44480.702777777798</v>
      </c>
      <c r="J3440" s="6">
        <v>4</v>
      </c>
      <c r="K3440" s="6">
        <v>1</v>
      </c>
      <c r="L3440" s="6" t="str">
        <f>VLOOKUP(G3440,IDs!$Q$3:$R$22,2,0)</f>
        <v>Pune</v>
      </c>
      <c r="M3440" s="6">
        <f>VLOOKUP(E3440,IDs!$A$3:$C$161,3,0)</f>
        <v>1</v>
      </c>
      <c r="N3440" s="6" t="str">
        <f>VLOOKUP(M3440,IDs!$F$3:$G$17,2,0)</f>
        <v>Proctology</v>
      </c>
    </row>
    <row r="3441" spans="1:14" ht="12.75">
      <c r="A3441" s="6" t="s">
        <v>2941</v>
      </c>
      <c r="B3441" s="6">
        <v>48262</v>
      </c>
      <c r="C3441" s="6">
        <v>5</v>
      </c>
      <c r="D3441" s="6"/>
      <c r="E3441" s="6">
        <v>39</v>
      </c>
      <c r="F3441" s="6">
        <v>2</v>
      </c>
      <c r="G3441" s="6">
        <v>3</v>
      </c>
      <c r="H3441" s="6"/>
      <c r="I3441" s="23">
        <v>44480.703472222202</v>
      </c>
      <c r="J3441" s="6">
        <v>2</v>
      </c>
      <c r="K3441" s="6">
        <v>5</v>
      </c>
      <c r="L3441" s="6" t="str">
        <f>VLOOKUP(G3441,IDs!$Q$3:$R$22,2,0)</f>
        <v>Mumbai</v>
      </c>
      <c r="M3441" s="6">
        <f>VLOOKUP(E3441,IDs!$A$3:$C$161,3,0)</f>
        <v>2</v>
      </c>
      <c r="N3441" s="6" t="str">
        <f>VLOOKUP(M3441,IDs!$F$3:$G$17,2,0)</f>
        <v>Urology Circumcision</v>
      </c>
    </row>
    <row r="3442" spans="1:14" ht="12.75">
      <c r="A3442" s="6" t="s">
        <v>2942</v>
      </c>
      <c r="B3442" s="6">
        <v>48263</v>
      </c>
      <c r="C3442" s="6">
        <v>5</v>
      </c>
      <c r="D3442" s="6" t="s">
        <v>54</v>
      </c>
      <c r="E3442" s="6">
        <v>39</v>
      </c>
      <c r="F3442" s="6">
        <v>51</v>
      </c>
      <c r="G3442" s="6">
        <v>3</v>
      </c>
      <c r="H3442" s="23">
        <v>44530</v>
      </c>
      <c r="I3442" s="23">
        <v>44480.703472222202</v>
      </c>
      <c r="J3442" s="6">
        <v>51</v>
      </c>
      <c r="K3442" s="6">
        <v>5</v>
      </c>
      <c r="L3442" s="6" t="str">
        <f>VLOOKUP(G3442,IDs!$Q$3:$R$22,2,0)</f>
        <v>Mumbai</v>
      </c>
      <c r="M3442" s="6">
        <f>VLOOKUP(E3442,IDs!$A$3:$C$161,3,0)</f>
        <v>2</v>
      </c>
      <c r="N3442" s="6" t="str">
        <f>VLOOKUP(M3442,IDs!$F$3:$G$17,2,0)</f>
        <v>Urology Circumcision</v>
      </c>
    </row>
    <row r="3443" spans="1:14" ht="12.75">
      <c r="A3443" s="6" t="s">
        <v>2943</v>
      </c>
      <c r="B3443" s="6">
        <v>48264</v>
      </c>
      <c r="C3443" s="6">
        <v>1</v>
      </c>
      <c r="D3443" s="6"/>
      <c r="E3443" s="6">
        <v>14</v>
      </c>
      <c r="F3443" s="6">
        <v>13</v>
      </c>
      <c r="G3443" s="6">
        <v>1</v>
      </c>
      <c r="H3443" s="6"/>
      <c r="I3443" s="23">
        <v>44480.703472222202</v>
      </c>
      <c r="J3443" s="6">
        <v>13</v>
      </c>
      <c r="K3443" s="6">
        <v>1</v>
      </c>
      <c r="L3443" s="6" t="str">
        <f>VLOOKUP(G3443,IDs!$Q$3:$R$22,2,0)</f>
        <v>New Delhi</v>
      </c>
      <c r="M3443" s="6">
        <f>VLOOKUP(E3443,IDs!$A$3:$C$161,3,0)</f>
        <v>6</v>
      </c>
      <c r="N3443" s="6" t="str">
        <f>VLOOKUP(M3443,IDs!$F$3:$G$17,2,0)</f>
        <v>Kidney Stone</v>
      </c>
    </row>
    <row r="3444" spans="1:14" ht="12.75">
      <c r="A3444" s="6" t="s">
        <v>2944</v>
      </c>
      <c r="B3444" s="6">
        <v>48265</v>
      </c>
      <c r="C3444" s="6">
        <v>5</v>
      </c>
      <c r="D3444" s="6"/>
      <c r="E3444" s="6">
        <v>135</v>
      </c>
      <c r="F3444" s="6">
        <v>13</v>
      </c>
      <c r="G3444" s="6">
        <v>1</v>
      </c>
      <c r="H3444" s="6"/>
      <c r="I3444" s="23">
        <v>44480.704166666699</v>
      </c>
      <c r="J3444" s="6">
        <v>13</v>
      </c>
      <c r="K3444" s="6">
        <v>5</v>
      </c>
      <c r="L3444" s="6" t="str">
        <f>VLOOKUP(G3444,IDs!$Q$3:$R$22,2,0)</f>
        <v>New Delhi</v>
      </c>
      <c r="M3444" s="6">
        <f>VLOOKUP(E3444,IDs!$A$3:$C$161,3,0)</f>
        <v>10</v>
      </c>
      <c r="N3444" s="6" t="str">
        <f>VLOOKUP(M3444,IDs!$F$3:$G$17,2,0)</f>
        <v>Dental</v>
      </c>
    </row>
    <row r="3445" spans="1:14" ht="12.75">
      <c r="A3445" s="6" t="s">
        <v>2945</v>
      </c>
      <c r="B3445" s="6">
        <v>48266</v>
      </c>
      <c r="C3445" s="6">
        <v>2</v>
      </c>
      <c r="D3445" s="6" t="s">
        <v>54</v>
      </c>
      <c r="E3445" s="6">
        <v>16</v>
      </c>
      <c r="F3445" s="6">
        <v>13</v>
      </c>
      <c r="G3445" s="6">
        <v>1</v>
      </c>
      <c r="H3445" s="24">
        <v>44576</v>
      </c>
      <c r="I3445" s="23">
        <v>44480.704861111102</v>
      </c>
      <c r="J3445" s="6">
        <v>13</v>
      </c>
      <c r="K3445" s="6">
        <v>2</v>
      </c>
      <c r="L3445" s="6" t="str">
        <f>VLOOKUP(G3445,IDs!$Q$3:$R$22,2,0)</f>
        <v>New Delhi</v>
      </c>
      <c r="M3445" s="6">
        <f>VLOOKUP(E3445,IDs!$A$3:$C$161,3,0)</f>
        <v>3</v>
      </c>
      <c r="N3445" s="6" t="str">
        <f>VLOOKUP(M3445,IDs!$F$3:$G$17,2,0)</f>
        <v>Laproscopy</v>
      </c>
    </row>
    <row r="3446" spans="1:14" ht="12.75">
      <c r="A3446" s="6" t="s">
        <v>2946</v>
      </c>
      <c r="B3446" s="6">
        <v>48267</v>
      </c>
      <c r="C3446" s="6">
        <v>2</v>
      </c>
      <c r="D3446" s="6" t="s">
        <v>49</v>
      </c>
      <c r="E3446" s="6">
        <v>39</v>
      </c>
      <c r="F3446" s="6">
        <v>18</v>
      </c>
      <c r="G3446" s="6">
        <v>2</v>
      </c>
      <c r="H3446" s="6"/>
      <c r="I3446" s="23">
        <v>44480.704861111102</v>
      </c>
      <c r="J3446" s="6">
        <v>18</v>
      </c>
      <c r="K3446" s="6">
        <v>2</v>
      </c>
      <c r="L3446" s="6" t="str">
        <f>VLOOKUP(G3446,IDs!$Q$3:$R$22,2,0)</f>
        <v>Bangalore</v>
      </c>
      <c r="M3446" s="6">
        <f>VLOOKUP(E3446,IDs!$A$3:$C$161,3,0)</f>
        <v>2</v>
      </c>
      <c r="N3446" s="6" t="str">
        <f>VLOOKUP(M3446,IDs!$F$3:$G$17,2,0)</f>
        <v>Urology Circumcision</v>
      </c>
    </row>
    <row r="3447" spans="1:14" ht="12.75">
      <c r="A3447" s="6" t="s">
        <v>2947</v>
      </c>
      <c r="B3447" s="6">
        <v>48268</v>
      </c>
      <c r="C3447" s="6">
        <v>1</v>
      </c>
      <c r="D3447" s="6"/>
      <c r="E3447" s="6">
        <v>16</v>
      </c>
      <c r="F3447" s="6">
        <v>65</v>
      </c>
      <c r="G3447" s="6">
        <v>2</v>
      </c>
      <c r="H3447" s="6"/>
      <c r="I3447" s="23">
        <v>44480.713194444397</v>
      </c>
      <c r="J3447" s="6">
        <v>65</v>
      </c>
      <c r="K3447" s="6">
        <v>1</v>
      </c>
      <c r="L3447" s="6" t="str">
        <f>VLOOKUP(G3447,IDs!$Q$3:$R$22,2,0)</f>
        <v>Bangalore</v>
      </c>
      <c r="M3447" s="6">
        <f>VLOOKUP(E3447,IDs!$A$3:$C$161,3,0)</f>
        <v>3</v>
      </c>
      <c r="N3447" s="6" t="str">
        <f>VLOOKUP(M3447,IDs!$F$3:$G$17,2,0)</f>
        <v>Laproscopy</v>
      </c>
    </row>
    <row r="3448" spans="1:14" ht="12.75">
      <c r="A3448" s="6" t="s">
        <v>2948</v>
      </c>
      <c r="B3448" s="6">
        <v>48269</v>
      </c>
      <c r="C3448" s="6">
        <v>3</v>
      </c>
      <c r="D3448" s="6" t="s">
        <v>49</v>
      </c>
      <c r="E3448" s="6">
        <v>148</v>
      </c>
      <c r="F3448" s="6">
        <v>50</v>
      </c>
      <c r="G3448" s="6">
        <v>1</v>
      </c>
      <c r="H3448" s="23">
        <v>44481</v>
      </c>
      <c r="I3448" s="23">
        <v>44480.714583333298</v>
      </c>
      <c r="J3448" s="6">
        <v>50</v>
      </c>
      <c r="K3448" s="6">
        <v>3</v>
      </c>
      <c r="L3448" s="6" t="str">
        <f>VLOOKUP(G3448,IDs!$Q$3:$R$22,2,0)</f>
        <v>New Delhi</v>
      </c>
      <c r="M3448" s="6">
        <f>VLOOKUP(E3448,IDs!$A$3:$C$161,3,0)</f>
        <v>12</v>
      </c>
      <c r="N3448" s="6" t="str">
        <f>VLOOKUP(M3448,IDs!$F$3:$G$17,2,0)</f>
        <v>Urology Kidney</v>
      </c>
    </row>
    <row r="3449" spans="1:14" ht="12.75">
      <c r="A3449" s="6" t="s">
        <v>2949</v>
      </c>
      <c r="B3449" s="6">
        <v>48270</v>
      </c>
      <c r="C3449" s="6">
        <v>2</v>
      </c>
      <c r="D3449" s="6"/>
      <c r="E3449" s="6">
        <v>15</v>
      </c>
      <c r="F3449" s="6">
        <v>51</v>
      </c>
      <c r="G3449" s="6">
        <v>8</v>
      </c>
      <c r="H3449" s="23">
        <v>44481</v>
      </c>
      <c r="I3449" s="23">
        <v>44480.715277777803</v>
      </c>
      <c r="J3449" s="6">
        <v>51</v>
      </c>
      <c r="K3449" s="6">
        <v>2</v>
      </c>
      <c r="L3449" s="6" t="str">
        <f>VLOOKUP(G3449,IDs!$Q$3:$R$22,2,0)</f>
        <v xml:space="preserve">Tertiary </v>
      </c>
      <c r="M3449" s="6">
        <f>VLOOKUP(E3449,IDs!$A$3:$C$161,3,0)</f>
        <v>3</v>
      </c>
      <c r="N3449" s="6" t="str">
        <f>VLOOKUP(M3449,IDs!$F$3:$G$17,2,0)</f>
        <v>Laproscopy</v>
      </c>
    </row>
    <row r="3450" spans="1:14" ht="12.75">
      <c r="A3450" s="6" t="s">
        <v>2950</v>
      </c>
      <c r="B3450" s="6">
        <v>48271</v>
      </c>
      <c r="C3450" s="6">
        <v>2</v>
      </c>
      <c r="D3450" s="6"/>
      <c r="E3450" s="6">
        <v>37</v>
      </c>
      <c r="F3450" s="6">
        <v>2</v>
      </c>
      <c r="G3450" s="6">
        <v>3</v>
      </c>
      <c r="H3450" s="6"/>
      <c r="I3450" s="23">
        <v>44480.71875</v>
      </c>
      <c r="J3450" s="6">
        <v>2</v>
      </c>
      <c r="K3450" s="6">
        <v>2</v>
      </c>
      <c r="L3450" s="6" t="str">
        <f>VLOOKUP(G3450,IDs!$Q$3:$R$22,2,0)</f>
        <v>Mumbai</v>
      </c>
      <c r="M3450" s="6">
        <f>VLOOKUP(E3450,IDs!$A$3:$C$161,3,0)</f>
        <v>0</v>
      </c>
      <c r="N3450" s="6" t="str">
        <f>VLOOKUP(M3450,IDs!$F$3:$G$17,2,0)</f>
        <v>Not Assigned</v>
      </c>
    </row>
    <row r="3451" spans="1:14" ht="12.75">
      <c r="A3451" s="6" t="s">
        <v>2951</v>
      </c>
      <c r="B3451" s="6">
        <v>48272</v>
      </c>
      <c r="C3451" s="6">
        <v>2</v>
      </c>
      <c r="D3451" s="6"/>
      <c r="E3451" s="6">
        <v>18</v>
      </c>
      <c r="F3451" s="6">
        <v>13</v>
      </c>
      <c r="G3451" s="6">
        <v>1</v>
      </c>
      <c r="H3451" s="6"/>
      <c r="I3451" s="23">
        <v>44480.71875</v>
      </c>
      <c r="J3451" s="6">
        <v>13</v>
      </c>
      <c r="K3451" s="6">
        <v>2</v>
      </c>
      <c r="L3451" s="6" t="str">
        <f>VLOOKUP(G3451,IDs!$Q$3:$R$22,2,0)</f>
        <v>New Delhi</v>
      </c>
      <c r="M3451" s="6">
        <f>VLOOKUP(E3451,IDs!$A$3:$C$161,3,0)</f>
        <v>5</v>
      </c>
      <c r="N3451" s="6" t="str">
        <f>VLOOKUP(M3451,IDs!$F$3:$G$17,2,0)</f>
        <v>Vascular</v>
      </c>
    </row>
    <row r="3452" spans="1:14" ht="12.75">
      <c r="A3452" s="6" t="s">
        <v>2952</v>
      </c>
      <c r="B3452" s="6">
        <v>48274</v>
      </c>
      <c r="C3452" s="6">
        <v>1</v>
      </c>
      <c r="D3452" s="6"/>
      <c r="E3452" s="6">
        <v>2</v>
      </c>
      <c r="F3452" s="6">
        <v>13</v>
      </c>
      <c r="G3452" s="6">
        <v>1</v>
      </c>
      <c r="H3452" s="23">
        <v>44524</v>
      </c>
      <c r="I3452" s="23">
        <v>44480.724999999999</v>
      </c>
      <c r="J3452" s="6">
        <v>13</v>
      </c>
      <c r="K3452" s="6">
        <v>1</v>
      </c>
      <c r="L3452" s="6" t="str">
        <f>VLOOKUP(G3452,IDs!$Q$3:$R$22,2,0)</f>
        <v>New Delhi</v>
      </c>
      <c r="M3452" s="6">
        <f>VLOOKUP(E3452,IDs!$A$3:$C$161,3,0)</f>
        <v>1</v>
      </c>
      <c r="N3452" s="6" t="str">
        <f>VLOOKUP(M3452,IDs!$F$3:$G$17,2,0)</f>
        <v>Proctology</v>
      </c>
    </row>
    <row r="3453" spans="1:14" ht="12.75">
      <c r="A3453" s="6" t="s">
        <v>2953</v>
      </c>
      <c r="B3453" s="6">
        <v>48275</v>
      </c>
      <c r="C3453" s="6">
        <v>2</v>
      </c>
      <c r="D3453" s="6"/>
      <c r="E3453" s="6">
        <v>37</v>
      </c>
      <c r="F3453" s="6">
        <v>12</v>
      </c>
      <c r="G3453" s="6">
        <v>4</v>
      </c>
      <c r="H3453" s="6"/>
      <c r="I3453" s="23">
        <v>44480.725694444402</v>
      </c>
      <c r="J3453" s="6">
        <v>12</v>
      </c>
      <c r="K3453" s="6">
        <v>2</v>
      </c>
      <c r="L3453" s="6" t="str">
        <f>VLOOKUP(G3453,IDs!$Q$3:$R$22,2,0)</f>
        <v>Hyderabad</v>
      </c>
      <c r="M3453" s="6">
        <f>VLOOKUP(E3453,IDs!$A$3:$C$161,3,0)</f>
        <v>0</v>
      </c>
      <c r="N3453" s="6" t="str">
        <f>VLOOKUP(M3453,IDs!$F$3:$G$17,2,0)</f>
        <v>Not Assigned</v>
      </c>
    </row>
    <row r="3454" spans="1:14" ht="12.75">
      <c r="A3454" s="6" t="s">
        <v>2954</v>
      </c>
      <c r="B3454" s="6">
        <v>48276</v>
      </c>
      <c r="C3454" s="6">
        <v>1</v>
      </c>
      <c r="D3454" s="6"/>
      <c r="E3454" s="6">
        <v>2</v>
      </c>
      <c r="F3454" s="6">
        <v>13</v>
      </c>
      <c r="G3454" s="6">
        <v>1</v>
      </c>
      <c r="H3454" s="6"/>
      <c r="I3454" s="23">
        <v>44480.728472222203</v>
      </c>
      <c r="J3454" s="6">
        <v>13</v>
      </c>
      <c r="K3454" s="6">
        <v>1</v>
      </c>
      <c r="L3454" s="6" t="str">
        <f>VLOOKUP(G3454,IDs!$Q$3:$R$22,2,0)</f>
        <v>New Delhi</v>
      </c>
      <c r="M3454" s="6">
        <f>VLOOKUP(E3454,IDs!$A$3:$C$161,3,0)</f>
        <v>1</v>
      </c>
      <c r="N3454" s="6" t="str">
        <f>VLOOKUP(M3454,IDs!$F$3:$G$17,2,0)</f>
        <v>Proctology</v>
      </c>
    </row>
    <row r="3455" spans="1:14" ht="12.75">
      <c r="A3455" s="6" t="s">
        <v>2955</v>
      </c>
      <c r="B3455" s="6">
        <v>48277</v>
      </c>
      <c r="C3455" s="6">
        <v>1</v>
      </c>
      <c r="D3455" s="6"/>
      <c r="E3455" s="6">
        <v>15</v>
      </c>
      <c r="F3455" s="6">
        <v>39</v>
      </c>
      <c r="G3455" s="6">
        <v>11</v>
      </c>
      <c r="H3455" s="6"/>
      <c r="I3455" s="23">
        <v>44480.729861111096</v>
      </c>
      <c r="J3455" s="6">
        <v>39</v>
      </c>
      <c r="K3455" s="6">
        <v>1</v>
      </c>
      <c r="L3455" s="6" t="str">
        <f>VLOOKUP(G3455,IDs!$Q$3:$R$22,2,0)</f>
        <v>Chennai</v>
      </c>
      <c r="M3455" s="6">
        <f>VLOOKUP(E3455,IDs!$A$3:$C$161,3,0)</f>
        <v>3</v>
      </c>
      <c r="N3455" s="6" t="str">
        <f>VLOOKUP(M3455,IDs!$F$3:$G$17,2,0)</f>
        <v>Laproscopy</v>
      </c>
    </row>
    <row r="3456" spans="1:14" ht="12.75">
      <c r="A3456" s="6" t="s">
        <v>2956</v>
      </c>
      <c r="B3456" s="6">
        <v>48278</v>
      </c>
      <c r="C3456" s="6">
        <v>1</v>
      </c>
      <c r="D3456" s="6" t="s">
        <v>49</v>
      </c>
      <c r="E3456" s="6">
        <v>96</v>
      </c>
      <c r="F3456" s="6">
        <v>13</v>
      </c>
      <c r="G3456" s="6">
        <v>1</v>
      </c>
      <c r="H3456" s="24">
        <v>44565</v>
      </c>
      <c r="I3456" s="23">
        <v>44480.730555555601</v>
      </c>
      <c r="J3456" s="6">
        <v>13</v>
      </c>
      <c r="K3456" s="6">
        <v>1</v>
      </c>
      <c r="L3456" s="6" t="str">
        <f>VLOOKUP(G3456,IDs!$Q$3:$R$22,2,0)</f>
        <v>New Delhi</v>
      </c>
      <c r="M3456" s="6">
        <f>VLOOKUP(E3456,IDs!$A$3:$C$161,3,0)</f>
        <v>7</v>
      </c>
      <c r="N3456" s="6" t="str">
        <f>VLOOKUP(M3456,IDs!$F$3:$G$17,2,0)</f>
        <v>Cosmetic</v>
      </c>
    </row>
    <row r="3457" spans="1:14" ht="12.75">
      <c r="A3457" s="6" t="s">
        <v>2957</v>
      </c>
      <c r="B3457" s="6">
        <v>48280</v>
      </c>
      <c r="C3457" s="6">
        <v>5</v>
      </c>
      <c r="D3457" s="6"/>
      <c r="E3457" s="6">
        <v>2</v>
      </c>
      <c r="F3457" s="6">
        <v>10</v>
      </c>
      <c r="G3457" s="6">
        <v>3</v>
      </c>
      <c r="H3457" s="24">
        <v>44774</v>
      </c>
      <c r="I3457" s="23">
        <v>44480.733333333301</v>
      </c>
      <c r="J3457" s="6">
        <v>10</v>
      </c>
      <c r="K3457" s="6">
        <v>5</v>
      </c>
      <c r="L3457" s="6" t="str">
        <f>VLOOKUP(G3457,IDs!$Q$3:$R$22,2,0)</f>
        <v>Mumbai</v>
      </c>
      <c r="M3457" s="6">
        <f>VLOOKUP(E3457,IDs!$A$3:$C$161,3,0)</f>
        <v>1</v>
      </c>
      <c r="N3457" s="6" t="str">
        <f>VLOOKUP(M3457,IDs!$F$3:$G$17,2,0)</f>
        <v>Proctology</v>
      </c>
    </row>
    <row r="3458" spans="1:14" ht="12.75">
      <c r="A3458" s="6" t="s">
        <v>2958</v>
      </c>
      <c r="B3458" s="6">
        <v>48281</v>
      </c>
      <c r="C3458" s="6">
        <v>3</v>
      </c>
      <c r="D3458" s="6"/>
      <c r="E3458" s="6">
        <v>2</v>
      </c>
      <c r="F3458" s="6">
        <v>31</v>
      </c>
      <c r="G3458" s="6">
        <v>1</v>
      </c>
      <c r="H3458" s="24">
        <v>25569</v>
      </c>
      <c r="I3458" s="23">
        <v>44480.739583333299</v>
      </c>
      <c r="J3458" s="6">
        <v>31</v>
      </c>
      <c r="K3458" s="6">
        <v>3</v>
      </c>
      <c r="L3458" s="6" t="str">
        <f>VLOOKUP(G3458,IDs!$Q$3:$R$22,2,0)</f>
        <v>New Delhi</v>
      </c>
      <c r="M3458" s="6">
        <f>VLOOKUP(E3458,IDs!$A$3:$C$161,3,0)</f>
        <v>1</v>
      </c>
      <c r="N3458" s="6" t="str">
        <f>VLOOKUP(M3458,IDs!$F$3:$G$17,2,0)</f>
        <v>Proctology</v>
      </c>
    </row>
    <row r="3459" spans="1:14" ht="12.75">
      <c r="A3459" s="6" t="s">
        <v>2959</v>
      </c>
      <c r="B3459" s="6">
        <v>48282</v>
      </c>
      <c r="C3459" s="6">
        <v>3</v>
      </c>
      <c r="D3459" s="6"/>
      <c r="E3459" s="6">
        <v>37</v>
      </c>
      <c r="F3459" s="6">
        <v>13</v>
      </c>
      <c r="G3459" s="6">
        <v>1</v>
      </c>
      <c r="H3459" s="6"/>
      <c r="I3459" s="23">
        <v>44480.740277777797</v>
      </c>
      <c r="J3459" s="6">
        <v>13</v>
      </c>
      <c r="K3459" s="6">
        <v>3</v>
      </c>
      <c r="L3459" s="6" t="str">
        <f>VLOOKUP(G3459,IDs!$Q$3:$R$22,2,0)</f>
        <v>New Delhi</v>
      </c>
      <c r="M3459" s="6">
        <f>VLOOKUP(E3459,IDs!$A$3:$C$161,3,0)</f>
        <v>0</v>
      </c>
      <c r="N3459" s="6" t="str">
        <f>VLOOKUP(M3459,IDs!$F$3:$G$17,2,0)</f>
        <v>Not Assigned</v>
      </c>
    </row>
    <row r="3460" spans="1:14" ht="12.75">
      <c r="A3460" s="6" t="s">
        <v>2960</v>
      </c>
      <c r="B3460" s="6">
        <v>48283</v>
      </c>
      <c r="C3460" s="6">
        <v>3</v>
      </c>
      <c r="D3460" s="6"/>
      <c r="E3460" s="6">
        <v>37</v>
      </c>
      <c r="F3460" s="6">
        <v>2</v>
      </c>
      <c r="G3460" s="6">
        <v>1</v>
      </c>
      <c r="H3460" s="24">
        <v>25569</v>
      </c>
      <c r="I3460" s="23">
        <v>44480.741666666698</v>
      </c>
      <c r="J3460" s="6">
        <v>2</v>
      </c>
      <c r="K3460" s="6">
        <v>3</v>
      </c>
      <c r="L3460" s="6" t="str">
        <f>VLOOKUP(G3460,IDs!$Q$3:$R$22,2,0)</f>
        <v>New Delhi</v>
      </c>
      <c r="M3460" s="6">
        <f>VLOOKUP(E3460,IDs!$A$3:$C$161,3,0)</f>
        <v>0</v>
      </c>
      <c r="N3460" s="6" t="str">
        <f>VLOOKUP(M3460,IDs!$F$3:$G$17,2,0)</f>
        <v>Not Assigned</v>
      </c>
    </row>
    <row r="3461" spans="1:14" ht="12.75">
      <c r="A3461" s="6" t="s">
        <v>2961</v>
      </c>
      <c r="B3461" s="6">
        <v>48284</v>
      </c>
      <c r="C3461" s="6">
        <v>3</v>
      </c>
      <c r="D3461" s="6"/>
      <c r="E3461" s="6">
        <v>37</v>
      </c>
      <c r="F3461" s="6">
        <v>13</v>
      </c>
      <c r="G3461" s="6">
        <v>1</v>
      </c>
      <c r="H3461" s="6"/>
      <c r="I3461" s="23">
        <v>44480.742361111101</v>
      </c>
      <c r="J3461" s="6">
        <v>13</v>
      </c>
      <c r="K3461" s="6">
        <v>3</v>
      </c>
      <c r="L3461" s="6" t="str">
        <f>VLOOKUP(G3461,IDs!$Q$3:$R$22,2,0)</f>
        <v>New Delhi</v>
      </c>
      <c r="M3461" s="6">
        <f>VLOOKUP(E3461,IDs!$A$3:$C$161,3,0)</f>
        <v>0</v>
      </c>
      <c r="N3461" s="6" t="str">
        <f>VLOOKUP(M3461,IDs!$F$3:$G$17,2,0)</f>
        <v>Not Assigned</v>
      </c>
    </row>
    <row r="3462" spans="1:14" ht="12.75">
      <c r="A3462" s="6" t="s">
        <v>2962</v>
      </c>
      <c r="B3462" s="6">
        <v>48285</v>
      </c>
      <c r="C3462" s="6">
        <v>2</v>
      </c>
      <c r="D3462" s="6" t="s">
        <v>49</v>
      </c>
      <c r="E3462" s="6">
        <v>20</v>
      </c>
      <c r="F3462" s="6">
        <v>13</v>
      </c>
      <c r="G3462" s="6">
        <v>8</v>
      </c>
      <c r="H3462" s="23">
        <v>44561</v>
      </c>
      <c r="I3462" s="23">
        <v>44480.746527777803</v>
      </c>
      <c r="J3462" s="6">
        <v>13</v>
      </c>
      <c r="K3462" s="6">
        <v>2</v>
      </c>
      <c r="L3462" s="6" t="str">
        <f>VLOOKUP(G3462,IDs!$Q$3:$R$22,2,0)</f>
        <v xml:space="preserve">Tertiary </v>
      </c>
      <c r="M3462" s="6">
        <f>VLOOKUP(E3462,IDs!$A$3:$C$161,3,0)</f>
        <v>1</v>
      </c>
      <c r="N3462" s="6" t="str">
        <f>VLOOKUP(M3462,IDs!$F$3:$G$17,2,0)</f>
        <v>Proctology</v>
      </c>
    </row>
    <row r="3463" spans="1:14" ht="12.75">
      <c r="A3463" s="6" t="s">
        <v>2963</v>
      </c>
      <c r="B3463" s="6">
        <v>48286</v>
      </c>
      <c r="C3463" s="6">
        <v>2</v>
      </c>
      <c r="D3463" s="6"/>
      <c r="E3463" s="6">
        <v>37</v>
      </c>
      <c r="F3463" s="6">
        <v>13</v>
      </c>
      <c r="G3463" s="6">
        <v>4</v>
      </c>
      <c r="H3463" s="6"/>
      <c r="I3463" s="23">
        <v>44480.75</v>
      </c>
      <c r="J3463" s="6">
        <v>13</v>
      </c>
      <c r="K3463" s="6">
        <v>2</v>
      </c>
      <c r="L3463" s="6" t="str">
        <f>VLOOKUP(G3463,IDs!$Q$3:$R$22,2,0)</f>
        <v>Hyderabad</v>
      </c>
      <c r="M3463" s="6">
        <f>VLOOKUP(E3463,IDs!$A$3:$C$161,3,0)</f>
        <v>0</v>
      </c>
      <c r="N3463" s="6" t="str">
        <f>VLOOKUP(M3463,IDs!$F$3:$G$17,2,0)</f>
        <v>Not Assigned</v>
      </c>
    </row>
    <row r="3464" spans="1:14" ht="12.75">
      <c r="A3464" s="6" t="s">
        <v>2964</v>
      </c>
      <c r="B3464" s="6">
        <v>48287</v>
      </c>
      <c r="C3464" s="6">
        <v>2</v>
      </c>
      <c r="D3464" s="6"/>
      <c r="E3464" s="6">
        <v>37</v>
      </c>
      <c r="F3464" s="6">
        <v>4</v>
      </c>
      <c r="G3464" s="6">
        <v>3</v>
      </c>
      <c r="H3464" s="24">
        <v>44716</v>
      </c>
      <c r="I3464" s="23">
        <v>44480.75</v>
      </c>
      <c r="J3464" s="6">
        <v>4</v>
      </c>
      <c r="K3464" s="6">
        <v>2</v>
      </c>
      <c r="L3464" s="6" t="str">
        <f>VLOOKUP(G3464,IDs!$Q$3:$R$22,2,0)</f>
        <v>Mumbai</v>
      </c>
      <c r="M3464" s="6">
        <f>VLOOKUP(E3464,IDs!$A$3:$C$161,3,0)</f>
        <v>0</v>
      </c>
      <c r="N3464" s="6" t="str">
        <f>VLOOKUP(M3464,IDs!$F$3:$G$17,2,0)</f>
        <v>Not Assigned</v>
      </c>
    </row>
    <row r="3465" spans="1:14" ht="12.75">
      <c r="A3465" s="6" t="s">
        <v>2965</v>
      </c>
      <c r="B3465" s="6">
        <v>48288</v>
      </c>
      <c r="C3465" s="6">
        <v>1</v>
      </c>
      <c r="D3465" s="6"/>
      <c r="E3465" s="6">
        <v>2</v>
      </c>
      <c r="F3465" s="6">
        <v>12</v>
      </c>
      <c r="G3465" s="6">
        <v>2</v>
      </c>
      <c r="H3465" s="6"/>
      <c r="I3465" s="23">
        <v>44480.750694444403</v>
      </c>
      <c r="J3465" s="6">
        <v>12</v>
      </c>
      <c r="K3465" s="6">
        <v>1</v>
      </c>
      <c r="L3465" s="6" t="str">
        <f>VLOOKUP(G3465,IDs!$Q$3:$R$22,2,0)</f>
        <v>Bangalore</v>
      </c>
      <c r="M3465" s="6">
        <f>VLOOKUP(E3465,IDs!$A$3:$C$161,3,0)</f>
        <v>1</v>
      </c>
      <c r="N3465" s="6" t="str">
        <f>VLOOKUP(M3465,IDs!$F$3:$G$17,2,0)</f>
        <v>Proctology</v>
      </c>
    </row>
    <row r="3466" spans="1:14" ht="12.75">
      <c r="A3466" s="6" t="s">
        <v>2966</v>
      </c>
      <c r="B3466" s="6">
        <v>48289</v>
      </c>
      <c r="C3466" s="6">
        <v>1</v>
      </c>
      <c r="D3466" s="6"/>
      <c r="E3466" s="6">
        <v>96</v>
      </c>
      <c r="F3466" s="6">
        <v>13</v>
      </c>
      <c r="G3466" s="6">
        <v>1</v>
      </c>
      <c r="H3466" s="6"/>
      <c r="I3466" s="23">
        <v>44480.750694444403</v>
      </c>
      <c r="J3466" s="6">
        <v>13</v>
      </c>
      <c r="K3466" s="6">
        <v>1</v>
      </c>
      <c r="L3466" s="6" t="str">
        <f>VLOOKUP(G3466,IDs!$Q$3:$R$22,2,0)</f>
        <v>New Delhi</v>
      </c>
      <c r="M3466" s="6">
        <f>VLOOKUP(E3466,IDs!$A$3:$C$161,3,0)</f>
        <v>7</v>
      </c>
      <c r="N3466" s="6" t="str">
        <f>VLOOKUP(M3466,IDs!$F$3:$G$17,2,0)</f>
        <v>Cosmetic</v>
      </c>
    </row>
    <row r="3467" spans="1:14" ht="12.75">
      <c r="A3467" s="6" t="s">
        <v>2967</v>
      </c>
      <c r="B3467" s="6">
        <v>48290</v>
      </c>
      <c r="C3467" s="6">
        <v>1</v>
      </c>
      <c r="D3467" s="6"/>
      <c r="E3467" s="6">
        <v>18</v>
      </c>
      <c r="F3467" s="6">
        <v>10</v>
      </c>
      <c r="G3467" s="6">
        <v>2</v>
      </c>
      <c r="H3467" s="6"/>
      <c r="I3467" s="23">
        <v>44480.752083333296</v>
      </c>
      <c r="J3467" s="6">
        <v>10</v>
      </c>
      <c r="K3467" s="6">
        <v>1</v>
      </c>
      <c r="L3467" s="6" t="str">
        <f>VLOOKUP(G3467,IDs!$Q$3:$R$22,2,0)</f>
        <v>Bangalore</v>
      </c>
      <c r="M3467" s="6">
        <f>VLOOKUP(E3467,IDs!$A$3:$C$161,3,0)</f>
        <v>5</v>
      </c>
      <c r="N3467" s="6" t="str">
        <f>VLOOKUP(M3467,IDs!$F$3:$G$17,2,0)</f>
        <v>Vascular</v>
      </c>
    </row>
    <row r="3468" spans="1:14" ht="12.75">
      <c r="A3468" s="6" t="s">
        <v>2968</v>
      </c>
      <c r="B3468" s="6">
        <v>48291</v>
      </c>
      <c r="C3468" s="6">
        <v>1</v>
      </c>
      <c r="D3468" s="6" t="s">
        <v>49</v>
      </c>
      <c r="E3468" s="6">
        <v>96</v>
      </c>
      <c r="F3468" s="6">
        <v>18</v>
      </c>
      <c r="G3468" s="6">
        <v>1</v>
      </c>
      <c r="H3468" s="6"/>
      <c r="I3468" s="23">
        <v>44480.752777777801</v>
      </c>
      <c r="J3468" s="6">
        <v>18</v>
      </c>
      <c r="K3468" s="6">
        <v>1</v>
      </c>
      <c r="L3468" s="6" t="str">
        <f>VLOOKUP(G3468,IDs!$Q$3:$R$22,2,0)</f>
        <v>New Delhi</v>
      </c>
      <c r="M3468" s="6">
        <f>VLOOKUP(E3468,IDs!$A$3:$C$161,3,0)</f>
        <v>7</v>
      </c>
      <c r="N3468" s="6" t="str">
        <f>VLOOKUP(M3468,IDs!$F$3:$G$17,2,0)</f>
        <v>Cosmetic</v>
      </c>
    </row>
    <row r="3469" spans="1:14" ht="12.75">
      <c r="A3469" s="6" t="s">
        <v>2965</v>
      </c>
      <c r="B3469" s="6">
        <v>48292</v>
      </c>
      <c r="C3469" s="6">
        <v>2</v>
      </c>
      <c r="D3469" s="6"/>
      <c r="E3469" s="6">
        <v>37</v>
      </c>
      <c r="F3469" s="6">
        <v>13</v>
      </c>
      <c r="G3469" s="6">
        <v>2</v>
      </c>
      <c r="H3469" s="6"/>
      <c r="I3469" s="23">
        <v>44480.753472222197</v>
      </c>
      <c r="J3469" s="6">
        <v>13</v>
      </c>
      <c r="K3469" s="6">
        <v>2</v>
      </c>
      <c r="L3469" s="6" t="str">
        <f>VLOOKUP(G3469,IDs!$Q$3:$R$22,2,0)</f>
        <v>Bangalore</v>
      </c>
      <c r="M3469" s="6">
        <f>VLOOKUP(E3469,IDs!$A$3:$C$161,3,0)</f>
        <v>0</v>
      </c>
      <c r="N3469" s="6" t="str">
        <f>VLOOKUP(M3469,IDs!$F$3:$G$17,2,0)</f>
        <v>Not Assigned</v>
      </c>
    </row>
    <row r="3470" spans="1:14" ht="12.75">
      <c r="A3470" s="6" t="s">
        <v>2969</v>
      </c>
      <c r="B3470" s="6">
        <v>48293</v>
      </c>
      <c r="C3470" s="6">
        <v>1</v>
      </c>
      <c r="D3470" s="6"/>
      <c r="E3470" s="6">
        <v>39</v>
      </c>
      <c r="F3470" s="6">
        <v>4</v>
      </c>
      <c r="G3470" s="6">
        <v>3</v>
      </c>
      <c r="H3470" s="24">
        <v>44716</v>
      </c>
      <c r="I3470" s="23">
        <v>44480.753472222197</v>
      </c>
      <c r="J3470" s="6">
        <v>4</v>
      </c>
      <c r="K3470" s="6">
        <v>1</v>
      </c>
      <c r="L3470" s="6" t="str">
        <f>VLOOKUP(G3470,IDs!$Q$3:$R$22,2,0)</f>
        <v>Mumbai</v>
      </c>
      <c r="M3470" s="6">
        <f>VLOOKUP(E3470,IDs!$A$3:$C$161,3,0)</f>
        <v>2</v>
      </c>
      <c r="N3470" s="6" t="str">
        <f>VLOOKUP(M3470,IDs!$F$3:$G$17,2,0)</f>
        <v>Urology Circumcision</v>
      </c>
    </row>
    <row r="3471" spans="1:14" ht="12.75">
      <c r="A3471" s="6" t="s">
        <v>2970</v>
      </c>
      <c r="B3471" s="6">
        <v>48294</v>
      </c>
      <c r="C3471" s="6">
        <v>1</v>
      </c>
      <c r="D3471" s="6"/>
      <c r="E3471" s="6">
        <v>2</v>
      </c>
      <c r="F3471" s="6">
        <v>13</v>
      </c>
      <c r="G3471" s="6">
        <v>4</v>
      </c>
      <c r="H3471" s="23">
        <v>44487</v>
      </c>
      <c r="I3471" s="23">
        <v>44480.754166666702</v>
      </c>
      <c r="J3471" s="6">
        <v>13</v>
      </c>
      <c r="K3471" s="6">
        <v>1</v>
      </c>
      <c r="L3471" s="6" t="str">
        <f>VLOOKUP(G3471,IDs!$Q$3:$R$22,2,0)</f>
        <v>Hyderabad</v>
      </c>
      <c r="M3471" s="6">
        <f>VLOOKUP(E3471,IDs!$A$3:$C$161,3,0)</f>
        <v>1</v>
      </c>
      <c r="N3471" s="6" t="str">
        <f>VLOOKUP(M3471,IDs!$F$3:$G$17,2,0)</f>
        <v>Proctology</v>
      </c>
    </row>
    <row r="3472" spans="1:14" ht="12.75">
      <c r="A3472" s="6" t="s">
        <v>2971</v>
      </c>
      <c r="B3472" s="6">
        <v>48295</v>
      </c>
      <c r="C3472" s="6">
        <v>2</v>
      </c>
      <c r="D3472" s="6"/>
      <c r="E3472" s="6">
        <v>37</v>
      </c>
      <c r="F3472" s="6">
        <v>2</v>
      </c>
      <c r="G3472" s="6">
        <v>1</v>
      </c>
      <c r="H3472" s="23">
        <v>44491</v>
      </c>
      <c r="I3472" s="23">
        <v>44480.756944444402</v>
      </c>
      <c r="J3472" s="6">
        <v>2</v>
      </c>
      <c r="K3472" s="6">
        <v>2</v>
      </c>
      <c r="L3472" s="6" t="str">
        <f>VLOOKUP(G3472,IDs!$Q$3:$R$22,2,0)</f>
        <v>New Delhi</v>
      </c>
      <c r="M3472" s="6">
        <f>VLOOKUP(E3472,IDs!$A$3:$C$161,3,0)</f>
        <v>0</v>
      </c>
      <c r="N3472" s="6" t="str">
        <f>VLOOKUP(M3472,IDs!$F$3:$G$17,2,0)</f>
        <v>Not Assigned</v>
      </c>
    </row>
    <row r="3473" spans="1:14" ht="12.75">
      <c r="A3473" s="6" t="s">
        <v>2972</v>
      </c>
      <c r="B3473" s="6">
        <v>48297</v>
      </c>
      <c r="C3473" s="6">
        <v>2</v>
      </c>
      <c r="D3473" s="6"/>
      <c r="E3473" s="6">
        <v>96</v>
      </c>
      <c r="F3473" s="6">
        <v>13</v>
      </c>
      <c r="G3473" s="6">
        <v>2</v>
      </c>
      <c r="H3473" s="23">
        <v>44485</v>
      </c>
      <c r="I3473" s="23">
        <v>44480.763888888898</v>
      </c>
      <c r="J3473" s="6">
        <v>13</v>
      </c>
      <c r="K3473" s="6">
        <v>2</v>
      </c>
      <c r="L3473" s="6" t="str">
        <f>VLOOKUP(G3473,IDs!$Q$3:$R$22,2,0)</f>
        <v>Bangalore</v>
      </c>
      <c r="M3473" s="6">
        <f>VLOOKUP(E3473,IDs!$A$3:$C$161,3,0)</f>
        <v>7</v>
      </c>
      <c r="N3473" s="6" t="str">
        <f>VLOOKUP(M3473,IDs!$F$3:$G$17,2,0)</f>
        <v>Cosmetic</v>
      </c>
    </row>
    <row r="3474" spans="1:14" ht="12.75">
      <c r="A3474" s="6" t="s">
        <v>2190</v>
      </c>
      <c r="B3474" s="6">
        <v>48298</v>
      </c>
      <c r="C3474" s="6">
        <v>2</v>
      </c>
      <c r="D3474" s="6"/>
      <c r="E3474" s="6">
        <v>37</v>
      </c>
      <c r="F3474" s="6">
        <v>39</v>
      </c>
      <c r="G3474" s="6">
        <v>1</v>
      </c>
      <c r="H3474" s="6"/>
      <c r="I3474" s="23">
        <v>44480.767361111102</v>
      </c>
      <c r="J3474" s="6">
        <v>39</v>
      </c>
      <c r="K3474" s="6">
        <v>2</v>
      </c>
      <c r="L3474" s="6" t="str">
        <f>VLOOKUP(G3474,IDs!$Q$3:$R$22,2,0)</f>
        <v>New Delhi</v>
      </c>
      <c r="M3474" s="6">
        <f>VLOOKUP(E3474,IDs!$A$3:$C$161,3,0)</f>
        <v>0</v>
      </c>
      <c r="N3474" s="6" t="str">
        <f>VLOOKUP(M3474,IDs!$F$3:$G$17,2,0)</f>
        <v>Not Assigned</v>
      </c>
    </row>
    <row r="3475" spans="1:14" ht="12.75">
      <c r="A3475" s="6" t="s">
        <v>2973</v>
      </c>
      <c r="B3475" s="6">
        <v>48299</v>
      </c>
      <c r="C3475" s="6">
        <v>2</v>
      </c>
      <c r="D3475" s="6"/>
      <c r="E3475" s="6">
        <v>39</v>
      </c>
      <c r="F3475" s="6">
        <v>2</v>
      </c>
      <c r="G3475" s="6">
        <v>2</v>
      </c>
      <c r="H3475" s="6"/>
      <c r="I3475" s="23">
        <v>44480.774305555598</v>
      </c>
      <c r="J3475" s="6">
        <v>2</v>
      </c>
      <c r="K3475" s="6">
        <v>2</v>
      </c>
      <c r="L3475" s="6" t="str">
        <f>VLOOKUP(G3475,IDs!$Q$3:$R$22,2,0)</f>
        <v>Bangalore</v>
      </c>
      <c r="M3475" s="6">
        <f>VLOOKUP(E3475,IDs!$A$3:$C$161,3,0)</f>
        <v>2</v>
      </c>
      <c r="N3475" s="6" t="str">
        <f>VLOOKUP(M3475,IDs!$F$3:$G$17,2,0)</f>
        <v>Urology Circumcision</v>
      </c>
    </row>
    <row r="3476" spans="1:14" ht="12.75">
      <c r="A3476" s="6" t="s">
        <v>2974</v>
      </c>
      <c r="B3476" s="6">
        <v>48300</v>
      </c>
      <c r="C3476" s="6">
        <v>1</v>
      </c>
      <c r="D3476" s="6"/>
      <c r="E3476" s="6">
        <v>14</v>
      </c>
      <c r="F3476" s="6">
        <v>39</v>
      </c>
      <c r="G3476" s="6">
        <v>20</v>
      </c>
      <c r="H3476" s="6"/>
      <c r="I3476" s="23">
        <v>44480.775000000001</v>
      </c>
      <c r="J3476" s="6">
        <v>39</v>
      </c>
      <c r="K3476" s="6">
        <v>1</v>
      </c>
      <c r="L3476" s="6" t="str">
        <f>VLOOKUP(G3476,IDs!$Q$3:$R$22,2,0)</f>
        <v>Ahmedabad</v>
      </c>
      <c r="M3476" s="6">
        <f>VLOOKUP(E3476,IDs!$A$3:$C$161,3,0)</f>
        <v>6</v>
      </c>
      <c r="N3476" s="6" t="str">
        <f>VLOOKUP(M3476,IDs!$F$3:$G$17,2,0)</f>
        <v>Kidney Stone</v>
      </c>
    </row>
    <row r="3477" spans="1:14" ht="12.75">
      <c r="A3477" s="6" t="s">
        <v>2975</v>
      </c>
      <c r="B3477" s="6">
        <v>48301</v>
      </c>
      <c r="C3477" s="6">
        <v>1</v>
      </c>
      <c r="D3477" s="6" t="s">
        <v>49</v>
      </c>
      <c r="E3477" s="6">
        <v>2</v>
      </c>
      <c r="F3477" s="6">
        <v>13</v>
      </c>
      <c r="G3477" s="6">
        <v>3</v>
      </c>
      <c r="H3477" s="6"/>
      <c r="I3477" s="23">
        <v>44480.776388888902</v>
      </c>
      <c r="J3477" s="6">
        <v>13</v>
      </c>
      <c r="K3477" s="6">
        <v>1</v>
      </c>
      <c r="L3477" s="6" t="str">
        <f>VLOOKUP(G3477,IDs!$Q$3:$R$22,2,0)</f>
        <v>Mumbai</v>
      </c>
      <c r="M3477" s="6">
        <f>VLOOKUP(E3477,IDs!$A$3:$C$161,3,0)</f>
        <v>1</v>
      </c>
      <c r="N3477" s="6" t="str">
        <f>VLOOKUP(M3477,IDs!$F$3:$G$17,2,0)</f>
        <v>Proctology</v>
      </c>
    </row>
    <row r="3478" spans="1:14" ht="12.75">
      <c r="A3478" s="6" t="s">
        <v>2976</v>
      </c>
      <c r="B3478" s="6">
        <v>48302</v>
      </c>
      <c r="C3478" s="6">
        <v>1</v>
      </c>
      <c r="D3478" s="6" t="s">
        <v>49</v>
      </c>
      <c r="E3478" s="6">
        <v>96</v>
      </c>
      <c r="F3478" s="6">
        <v>13</v>
      </c>
      <c r="G3478" s="6">
        <v>2</v>
      </c>
      <c r="H3478" s="6"/>
      <c r="I3478" s="23">
        <v>44480.779166666704</v>
      </c>
      <c r="J3478" s="6">
        <v>13</v>
      </c>
      <c r="K3478" s="6">
        <v>1</v>
      </c>
      <c r="L3478" s="6" t="str">
        <f>VLOOKUP(G3478,IDs!$Q$3:$R$22,2,0)</f>
        <v>Bangalore</v>
      </c>
      <c r="M3478" s="6">
        <f>VLOOKUP(E3478,IDs!$A$3:$C$161,3,0)</f>
        <v>7</v>
      </c>
      <c r="N3478" s="6" t="str">
        <f>VLOOKUP(M3478,IDs!$F$3:$G$17,2,0)</f>
        <v>Cosmetic</v>
      </c>
    </row>
    <row r="3479" spans="1:14" ht="12.75">
      <c r="A3479" s="6" t="s">
        <v>2977</v>
      </c>
      <c r="B3479" s="6">
        <v>48303</v>
      </c>
      <c r="C3479" s="6">
        <v>2</v>
      </c>
      <c r="D3479" s="6"/>
      <c r="E3479" s="6">
        <v>37</v>
      </c>
      <c r="F3479" s="6">
        <v>2</v>
      </c>
      <c r="G3479" s="6">
        <v>1</v>
      </c>
      <c r="H3479" s="6"/>
      <c r="I3479" s="23">
        <v>44480.78125</v>
      </c>
      <c r="J3479" s="6">
        <v>2</v>
      </c>
      <c r="K3479" s="6">
        <v>2</v>
      </c>
      <c r="L3479" s="6" t="str">
        <f>VLOOKUP(G3479,IDs!$Q$3:$R$22,2,0)</f>
        <v>New Delhi</v>
      </c>
      <c r="M3479" s="6">
        <f>VLOOKUP(E3479,IDs!$A$3:$C$161,3,0)</f>
        <v>0</v>
      </c>
      <c r="N3479" s="6" t="str">
        <f>VLOOKUP(M3479,IDs!$F$3:$G$17,2,0)</f>
        <v>Not Assigned</v>
      </c>
    </row>
    <row r="3480" spans="1:14" ht="12.75">
      <c r="A3480" s="6" t="s">
        <v>2978</v>
      </c>
      <c r="B3480" s="6">
        <v>48304</v>
      </c>
      <c r="C3480" s="6">
        <v>1</v>
      </c>
      <c r="D3480" s="6"/>
      <c r="E3480" s="6">
        <v>14</v>
      </c>
      <c r="F3480" s="6">
        <v>13</v>
      </c>
      <c r="G3480" s="6">
        <v>1</v>
      </c>
      <c r="H3480" s="6"/>
      <c r="I3480" s="23">
        <v>44480.7993055556</v>
      </c>
      <c r="J3480" s="6">
        <v>13</v>
      </c>
      <c r="K3480" s="6">
        <v>1</v>
      </c>
      <c r="L3480" s="6" t="str">
        <f>VLOOKUP(G3480,IDs!$Q$3:$R$22,2,0)</f>
        <v>New Delhi</v>
      </c>
      <c r="M3480" s="6">
        <f>VLOOKUP(E3480,IDs!$A$3:$C$161,3,0)</f>
        <v>6</v>
      </c>
      <c r="N3480" s="6" t="str">
        <f>VLOOKUP(M3480,IDs!$F$3:$G$17,2,0)</f>
        <v>Kidney Stone</v>
      </c>
    </row>
    <row r="3481" spans="1:14" ht="12.75">
      <c r="A3481" s="6" t="s">
        <v>2979</v>
      </c>
      <c r="B3481" s="6">
        <v>48305</v>
      </c>
      <c r="C3481" s="6">
        <v>8</v>
      </c>
      <c r="D3481" s="6"/>
      <c r="E3481" s="6">
        <v>2</v>
      </c>
      <c r="F3481" s="6">
        <v>13</v>
      </c>
      <c r="G3481" s="6">
        <v>1</v>
      </c>
      <c r="H3481" s="6"/>
      <c r="I3481" s="23">
        <v>44480.802777777797</v>
      </c>
      <c r="J3481" s="6">
        <v>13</v>
      </c>
      <c r="K3481" s="6">
        <v>8</v>
      </c>
      <c r="L3481" s="6" t="str">
        <f>VLOOKUP(G3481,IDs!$Q$3:$R$22,2,0)</f>
        <v>New Delhi</v>
      </c>
      <c r="M3481" s="6">
        <f>VLOOKUP(E3481,IDs!$A$3:$C$161,3,0)</f>
        <v>1</v>
      </c>
      <c r="N3481" s="6" t="str">
        <f>VLOOKUP(M3481,IDs!$F$3:$G$17,2,0)</f>
        <v>Proctology</v>
      </c>
    </row>
    <row r="3482" spans="1:14" ht="12.75">
      <c r="A3482" s="6" t="s">
        <v>1998</v>
      </c>
      <c r="B3482" s="6">
        <v>48306</v>
      </c>
      <c r="C3482" s="6">
        <v>8</v>
      </c>
      <c r="D3482" s="6" t="s">
        <v>54</v>
      </c>
      <c r="E3482" s="6">
        <v>2</v>
      </c>
      <c r="F3482" s="6">
        <v>51</v>
      </c>
      <c r="G3482" s="6">
        <v>1</v>
      </c>
      <c r="H3482" s="6"/>
      <c r="I3482" s="23">
        <v>44480.8034722222</v>
      </c>
      <c r="J3482" s="6">
        <v>51</v>
      </c>
      <c r="K3482" s="6">
        <v>8</v>
      </c>
      <c r="L3482" s="6" t="str">
        <f>VLOOKUP(G3482,IDs!$Q$3:$R$22,2,0)</f>
        <v>New Delhi</v>
      </c>
      <c r="M3482" s="6">
        <f>VLOOKUP(E3482,IDs!$A$3:$C$161,3,0)</f>
        <v>1</v>
      </c>
      <c r="N3482" s="6" t="str">
        <f>VLOOKUP(M3482,IDs!$F$3:$G$17,2,0)</f>
        <v>Proctology</v>
      </c>
    </row>
    <row r="3483" spans="1:14" ht="12.75">
      <c r="A3483" s="6" t="s">
        <v>2980</v>
      </c>
      <c r="B3483" s="6">
        <v>48307</v>
      </c>
      <c r="C3483" s="6">
        <v>8</v>
      </c>
      <c r="D3483" s="6"/>
      <c r="E3483" s="6">
        <v>14</v>
      </c>
      <c r="F3483" s="6">
        <v>2</v>
      </c>
      <c r="G3483" s="6">
        <v>1</v>
      </c>
      <c r="H3483" s="6"/>
      <c r="I3483" s="23">
        <v>44480.804861111101</v>
      </c>
      <c r="J3483" s="6">
        <v>2</v>
      </c>
      <c r="K3483" s="6">
        <v>8</v>
      </c>
      <c r="L3483" s="6" t="str">
        <f>VLOOKUP(G3483,IDs!$Q$3:$R$22,2,0)</f>
        <v>New Delhi</v>
      </c>
      <c r="M3483" s="6">
        <f>VLOOKUP(E3483,IDs!$A$3:$C$161,3,0)</f>
        <v>6</v>
      </c>
      <c r="N3483" s="6" t="str">
        <f>VLOOKUP(M3483,IDs!$F$3:$G$17,2,0)</f>
        <v>Kidney Stone</v>
      </c>
    </row>
    <row r="3484" spans="1:14" ht="12.75">
      <c r="A3484" s="6" t="s">
        <v>1086</v>
      </c>
      <c r="B3484" s="6">
        <v>48308</v>
      </c>
      <c r="C3484" s="6">
        <v>2</v>
      </c>
      <c r="D3484" s="6"/>
      <c r="E3484" s="6">
        <v>37</v>
      </c>
      <c r="F3484" s="6">
        <v>2</v>
      </c>
      <c r="G3484" s="6">
        <v>1</v>
      </c>
      <c r="H3484" s="6"/>
      <c r="I3484" s="23">
        <v>44480.805555555598</v>
      </c>
      <c r="J3484" s="6">
        <v>2</v>
      </c>
      <c r="K3484" s="6">
        <v>2</v>
      </c>
      <c r="L3484" s="6" t="str">
        <f>VLOOKUP(G3484,IDs!$Q$3:$R$22,2,0)</f>
        <v>New Delhi</v>
      </c>
      <c r="M3484" s="6">
        <f>VLOOKUP(E3484,IDs!$A$3:$C$161,3,0)</f>
        <v>0</v>
      </c>
      <c r="N3484" s="6" t="str">
        <f>VLOOKUP(M3484,IDs!$F$3:$G$17,2,0)</f>
        <v>Not Assigned</v>
      </c>
    </row>
    <row r="3485" spans="1:14" ht="12.75">
      <c r="A3485" s="6" t="s">
        <v>1086</v>
      </c>
      <c r="B3485" s="6">
        <v>48309</v>
      </c>
      <c r="C3485" s="6">
        <v>2</v>
      </c>
      <c r="D3485" s="6"/>
      <c r="E3485" s="6">
        <v>37</v>
      </c>
      <c r="F3485" s="6">
        <v>2</v>
      </c>
      <c r="G3485" s="6">
        <v>6</v>
      </c>
      <c r="H3485" s="6"/>
      <c r="I3485" s="23">
        <v>44480.805555555598</v>
      </c>
      <c r="J3485" s="6">
        <v>2</v>
      </c>
      <c r="K3485" s="6">
        <v>2</v>
      </c>
      <c r="L3485" s="6" t="str">
        <f>VLOOKUP(G3485,IDs!$Q$3:$R$22,2,0)</f>
        <v>Pune</v>
      </c>
      <c r="M3485" s="6">
        <f>VLOOKUP(E3485,IDs!$A$3:$C$161,3,0)</f>
        <v>0</v>
      </c>
      <c r="N3485" s="6" t="str">
        <f>VLOOKUP(M3485,IDs!$F$3:$G$17,2,0)</f>
        <v>Not Assigned</v>
      </c>
    </row>
    <row r="3486" spans="1:14" ht="12.75">
      <c r="A3486" s="6" t="s">
        <v>2981</v>
      </c>
      <c r="B3486" s="6">
        <v>48310</v>
      </c>
      <c r="C3486" s="6">
        <v>1</v>
      </c>
      <c r="D3486" s="6"/>
      <c r="E3486" s="6">
        <v>7</v>
      </c>
      <c r="F3486" s="6">
        <v>13</v>
      </c>
      <c r="G3486" s="6">
        <v>2</v>
      </c>
      <c r="H3486" s="6"/>
      <c r="I3486" s="23">
        <v>44480.805555555598</v>
      </c>
      <c r="J3486" s="6">
        <v>13</v>
      </c>
      <c r="K3486" s="6">
        <v>1</v>
      </c>
      <c r="L3486" s="6" t="str">
        <f>VLOOKUP(G3486,IDs!$Q$3:$R$22,2,0)</f>
        <v>Bangalore</v>
      </c>
      <c r="M3486" s="6">
        <f>VLOOKUP(E3486,IDs!$A$3:$C$161,3,0)</f>
        <v>9</v>
      </c>
      <c r="N3486" s="6" t="str">
        <f>VLOOKUP(M3486,IDs!$F$3:$G$17,2,0)</f>
        <v>Ophthalmology</v>
      </c>
    </row>
    <row r="3487" spans="1:14" ht="12.75">
      <c r="A3487" s="6" t="s">
        <v>2982</v>
      </c>
      <c r="B3487" s="6">
        <v>48311</v>
      </c>
      <c r="C3487" s="6">
        <v>1</v>
      </c>
      <c r="D3487" s="6"/>
      <c r="E3487" s="6">
        <v>18</v>
      </c>
      <c r="F3487" s="6">
        <v>2</v>
      </c>
      <c r="G3487" s="6">
        <v>3</v>
      </c>
      <c r="H3487" s="6"/>
      <c r="I3487" s="23">
        <v>44480.805555555598</v>
      </c>
      <c r="J3487" s="6">
        <v>2</v>
      </c>
      <c r="K3487" s="6">
        <v>1</v>
      </c>
      <c r="L3487" s="6" t="str">
        <f>VLOOKUP(G3487,IDs!$Q$3:$R$22,2,0)</f>
        <v>Mumbai</v>
      </c>
      <c r="M3487" s="6">
        <f>VLOOKUP(E3487,IDs!$A$3:$C$161,3,0)</f>
        <v>5</v>
      </c>
      <c r="N3487" s="6" t="str">
        <f>VLOOKUP(M3487,IDs!$F$3:$G$17,2,0)</f>
        <v>Vascular</v>
      </c>
    </row>
    <row r="3488" spans="1:14" ht="12.75">
      <c r="A3488" s="6" t="s">
        <v>2983</v>
      </c>
      <c r="B3488" s="6">
        <v>48312</v>
      </c>
      <c r="C3488" s="6">
        <v>8</v>
      </c>
      <c r="D3488" s="6"/>
      <c r="E3488" s="6">
        <v>14</v>
      </c>
      <c r="F3488" s="6">
        <v>13</v>
      </c>
      <c r="G3488" s="6">
        <v>1</v>
      </c>
      <c r="H3488" s="6"/>
      <c r="I3488" s="23">
        <v>44480.806250000001</v>
      </c>
      <c r="J3488" s="6">
        <v>13</v>
      </c>
      <c r="K3488" s="6">
        <v>8</v>
      </c>
      <c r="L3488" s="6" t="str">
        <f>VLOOKUP(G3488,IDs!$Q$3:$R$22,2,0)</f>
        <v>New Delhi</v>
      </c>
      <c r="M3488" s="6">
        <f>VLOOKUP(E3488,IDs!$A$3:$C$161,3,0)</f>
        <v>6</v>
      </c>
      <c r="N3488" s="6" t="str">
        <f>VLOOKUP(M3488,IDs!$F$3:$G$17,2,0)</f>
        <v>Kidney Stone</v>
      </c>
    </row>
    <row r="3489" spans="1:14" ht="12.75">
      <c r="A3489" s="6" t="s">
        <v>2981</v>
      </c>
      <c r="B3489" s="6">
        <v>48313</v>
      </c>
      <c r="C3489" s="6">
        <v>2</v>
      </c>
      <c r="D3489" s="6"/>
      <c r="E3489" s="6">
        <v>37</v>
      </c>
      <c r="F3489" s="6">
        <v>12</v>
      </c>
      <c r="G3489" s="6">
        <v>1</v>
      </c>
      <c r="H3489" s="6"/>
      <c r="I3489" s="23">
        <v>44480.809027777803</v>
      </c>
      <c r="J3489" s="6">
        <v>12</v>
      </c>
      <c r="K3489" s="6">
        <v>2</v>
      </c>
      <c r="L3489" s="6" t="str">
        <f>VLOOKUP(G3489,IDs!$Q$3:$R$22,2,0)</f>
        <v>New Delhi</v>
      </c>
      <c r="M3489" s="6">
        <f>VLOOKUP(E3489,IDs!$A$3:$C$161,3,0)</f>
        <v>0</v>
      </c>
      <c r="N3489" s="6" t="str">
        <f>VLOOKUP(M3489,IDs!$F$3:$G$17,2,0)</f>
        <v>Not Assigned</v>
      </c>
    </row>
    <row r="3490" spans="1:14" ht="12.75">
      <c r="A3490" s="6" t="s">
        <v>2984</v>
      </c>
      <c r="B3490" s="6">
        <v>48314</v>
      </c>
      <c r="C3490" s="6">
        <v>5</v>
      </c>
      <c r="D3490" s="6"/>
      <c r="E3490" s="6">
        <v>2</v>
      </c>
      <c r="F3490" s="6">
        <v>13</v>
      </c>
      <c r="G3490" s="6">
        <v>3</v>
      </c>
      <c r="H3490" s="6"/>
      <c r="I3490" s="23">
        <v>44480.809027777803</v>
      </c>
      <c r="J3490" s="6">
        <v>13</v>
      </c>
      <c r="K3490" s="6">
        <v>5</v>
      </c>
      <c r="L3490" s="6" t="str">
        <f>VLOOKUP(G3490,IDs!$Q$3:$R$22,2,0)</f>
        <v>Mumbai</v>
      </c>
      <c r="M3490" s="6">
        <f>VLOOKUP(E3490,IDs!$A$3:$C$161,3,0)</f>
        <v>1</v>
      </c>
      <c r="N3490" s="6" t="str">
        <f>VLOOKUP(M3490,IDs!$F$3:$G$17,2,0)</f>
        <v>Proctology</v>
      </c>
    </row>
    <row r="3491" spans="1:14" ht="12.75">
      <c r="A3491" s="6" t="s">
        <v>2985</v>
      </c>
      <c r="B3491" s="6">
        <v>48315</v>
      </c>
      <c r="C3491" s="6">
        <v>2</v>
      </c>
      <c r="D3491" s="6"/>
      <c r="E3491" s="6">
        <v>15</v>
      </c>
      <c r="F3491" s="6">
        <v>13</v>
      </c>
      <c r="G3491" s="6">
        <v>3</v>
      </c>
      <c r="H3491" s="24">
        <v>44612</v>
      </c>
      <c r="I3491" s="23">
        <v>44480.815972222197</v>
      </c>
      <c r="J3491" s="6">
        <v>13</v>
      </c>
      <c r="K3491" s="6">
        <v>2</v>
      </c>
      <c r="L3491" s="6" t="str">
        <f>VLOOKUP(G3491,IDs!$Q$3:$R$22,2,0)</f>
        <v>Mumbai</v>
      </c>
      <c r="M3491" s="6">
        <f>VLOOKUP(E3491,IDs!$A$3:$C$161,3,0)</f>
        <v>3</v>
      </c>
      <c r="N3491" s="6" t="str">
        <f>VLOOKUP(M3491,IDs!$F$3:$G$17,2,0)</f>
        <v>Laproscopy</v>
      </c>
    </row>
    <row r="3492" spans="1:14" ht="12.75">
      <c r="A3492" s="6" t="s">
        <v>2986</v>
      </c>
      <c r="B3492" s="6">
        <v>48316</v>
      </c>
      <c r="C3492" s="6">
        <v>1</v>
      </c>
      <c r="D3492" s="6"/>
      <c r="E3492" s="6">
        <v>18</v>
      </c>
      <c r="F3492" s="6">
        <v>3</v>
      </c>
      <c r="G3492" s="6">
        <v>6</v>
      </c>
      <c r="H3492" s="6"/>
      <c r="I3492" s="23">
        <v>44480.818749999999</v>
      </c>
      <c r="J3492" s="6">
        <v>3</v>
      </c>
      <c r="K3492" s="6">
        <v>1</v>
      </c>
      <c r="L3492" s="6" t="str">
        <f>VLOOKUP(G3492,IDs!$Q$3:$R$22,2,0)</f>
        <v>Pune</v>
      </c>
      <c r="M3492" s="6">
        <f>VLOOKUP(E3492,IDs!$A$3:$C$161,3,0)</f>
        <v>5</v>
      </c>
      <c r="N3492" s="6" t="str">
        <f>VLOOKUP(M3492,IDs!$F$3:$G$17,2,0)</f>
        <v>Vascular</v>
      </c>
    </row>
    <row r="3493" spans="1:14" ht="12.75">
      <c r="A3493" s="6" t="s">
        <v>2987</v>
      </c>
      <c r="B3493" s="6">
        <v>48317</v>
      </c>
      <c r="C3493" s="6">
        <v>1</v>
      </c>
      <c r="D3493" s="6"/>
      <c r="E3493" s="6">
        <v>2</v>
      </c>
      <c r="F3493" s="6">
        <v>39</v>
      </c>
      <c r="G3493" s="6">
        <v>3</v>
      </c>
      <c r="H3493" s="6"/>
      <c r="I3493" s="23">
        <v>44480.822222222203</v>
      </c>
      <c r="J3493" s="6">
        <v>39</v>
      </c>
      <c r="K3493" s="6">
        <v>1</v>
      </c>
      <c r="L3493" s="6" t="str">
        <f>VLOOKUP(G3493,IDs!$Q$3:$R$22,2,0)</f>
        <v>Mumbai</v>
      </c>
      <c r="M3493" s="6">
        <f>VLOOKUP(E3493,IDs!$A$3:$C$161,3,0)</f>
        <v>1</v>
      </c>
      <c r="N3493" s="6" t="str">
        <f>VLOOKUP(M3493,IDs!$F$3:$G$17,2,0)</f>
        <v>Proctology</v>
      </c>
    </row>
    <row r="3494" spans="1:14" ht="12.75">
      <c r="A3494" s="6" t="s">
        <v>2988</v>
      </c>
      <c r="B3494" s="6">
        <v>48318</v>
      </c>
      <c r="C3494" s="6">
        <v>2</v>
      </c>
      <c r="D3494" s="6"/>
      <c r="E3494" s="6">
        <v>37</v>
      </c>
      <c r="F3494" s="6">
        <v>2</v>
      </c>
      <c r="G3494" s="6">
        <v>3</v>
      </c>
      <c r="H3494" s="23">
        <v>44492</v>
      </c>
      <c r="I3494" s="23">
        <v>44480.826388888898</v>
      </c>
      <c r="J3494" s="6">
        <v>2</v>
      </c>
      <c r="K3494" s="6">
        <v>2</v>
      </c>
      <c r="L3494" s="6" t="str">
        <f>VLOOKUP(G3494,IDs!$Q$3:$R$22,2,0)</f>
        <v>Mumbai</v>
      </c>
      <c r="M3494" s="6">
        <f>VLOOKUP(E3494,IDs!$A$3:$C$161,3,0)</f>
        <v>0</v>
      </c>
      <c r="N3494" s="6" t="str">
        <f>VLOOKUP(M3494,IDs!$F$3:$G$17,2,0)</f>
        <v>Not Assigned</v>
      </c>
    </row>
    <row r="3495" spans="1:14" ht="12.75">
      <c r="A3495" s="6" t="s">
        <v>856</v>
      </c>
      <c r="B3495" s="6">
        <v>48319</v>
      </c>
      <c r="C3495" s="6">
        <v>1</v>
      </c>
      <c r="D3495" s="6"/>
      <c r="E3495" s="6">
        <v>2</v>
      </c>
      <c r="F3495" s="6">
        <v>2</v>
      </c>
      <c r="G3495" s="6">
        <v>2</v>
      </c>
      <c r="H3495" s="6"/>
      <c r="I3495" s="23">
        <v>44480.8305555556</v>
      </c>
      <c r="J3495" s="6">
        <v>2</v>
      </c>
      <c r="K3495" s="6">
        <v>1</v>
      </c>
      <c r="L3495" s="6" t="str">
        <f>VLOOKUP(G3495,IDs!$Q$3:$R$22,2,0)</f>
        <v>Bangalore</v>
      </c>
      <c r="M3495" s="6">
        <f>VLOOKUP(E3495,IDs!$A$3:$C$161,3,0)</f>
        <v>1</v>
      </c>
      <c r="N3495" s="6" t="str">
        <f>VLOOKUP(M3495,IDs!$F$3:$G$17,2,0)</f>
        <v>Proctology</v>
      </c>
    </row>
    <row r="3496" spans="1:14" ht="12.75">
      <c r="A3496" s="6" t="s">
        <v>606</v>
      </c>
      <c r="B3496" s="6">
        <v>48320</v>
      </c>
      <c r="C3496" s="6">
        <v>5</v>
      </c>
      <c r="D3496" s="6"/>
      <c r="E3496" s="6">
        <v>2</v>
      </c>
      <c r="F3496" s="6">
        <v>2</v>
      </c>
      <c r="G3496" s="6">
        <v>2</v>
      </c>
      <c r="H3496" s="23">
        <v>44483</v>
      </c>
      <c r="I3496" s="23">
        <v>44480.833333333299</v>
      </c>
      <c r="J3496" s="6">
        <v>2</v>
      </c>
      <c r="K3496" s="6">
        <v>5</v>
      </c>
      <c r="L3496" s="6" t="str">
        <f>VLOOKUP(G3496,IDs!$Q$3:$R$22,2,0)</f>
        <v>Bangalore</v>
      </c>
      <c r="M3496" s="6">
        <f>VLOOKUP(E3496,IDs!$A$3:$C$161,3,0)</f>
        <v>1</v>
      </c>
      <c r="N3496" s="6" t="str">
        <f>VLOOKUP(M3496,IDs!$F$3:$G$17,2,0)</f>
        <v>Proctology</v>
      </c>
    </row>
    <row r="3497" spans="1:14" ht="12.75">
      <c r="A3497" s="6" t="s">
        <v>2989</v>
      </c>
      <c r="B3497" s="6">
        <v>48321</v>
      </c>
      <c r="C3497" s="6">
        <v>5</v>
      </c>
      <c r="D3497" s="6"/>
      <c r="E3497" s="6">
        <v>39</v>
      </c>
      <c r="F3497" s="6">
        <v>39</v>
      </c>
      <c r="G3497" s="6">
        <v>2</v>
      </c>
      <c r="H3497" s="23">
        <v>44484</v>
      </c>
      <c r="I3497" s="23">
        <v>44480.834027777797</v>
      </c>
      <c r="J3497" s="6">
        <v>39</v>
      </c>
      <c r="K3497" s="6">
        <v>5</v>
      </c>
      <c r="L3497" s="6" t="str">
        <f>VLOOKUP(G3497,IDs!$Q$3:$R$22,2,0)</f>
        <v>Bangalore</v>
      </c>
      <c r="M3497" s="6">
        <f>VLOOKUP(E3497,IDs!$A$3:$C$161,3,0)</f>
        <v>2</v>
      </c>
      <c r="N3497" s="6" t="str">
        <f>VLOOKUP(M3497,IDs!$F$3:$G$17,2,0)</f>
        <v>Urology Circumcision</v>
      </c>
    </row>
    <row r="3498" spans="1:14" ht="12.75">
      <c r="A3498" s="6" t="s">
        <v>2990</v>
      </c>
      <c r="B3498" s="6">
        <v>48322</v>
      </c>
      <c r="C3498" s="6">
        <v>2</v>
      </c>
      <c r="D3498" s="6"/>
      <c r="E3498" s="6">
        <v>37</v>
      </c>
      <c r="F3498" s="6">
        <v>2</v>
      </c>
      <c r="G3498" s="6">
        <v>3</v>
      </c>
      <c r="H3498" s="6"/>
      <c r="I3498" s="23">
        <v>44480.836805555598</v>
      </c>
      <c r="J3498" s="6">
        <v>2</v>
      </c>
      <c r="K3498" s="6">
        <v>2</v>
      </c>
      <c r="L3498" s="6" t="str">
        <f>VLOOKUP(G3498,IDs!$Q$3:$R$22,2,0)</f>
        <v>Mumbai</v>
      </c>
      <c r="M3498" s="6">
        <f>VLOOKUP(E3498,IDs!$A$3:$C$161,3,0)</f>
        <v>0</v>
      </c>
      <c r="N3498" s="6" t="str">
        <f>VLOOKUP(M3498,IDs!$F$3:$G$17,2,0)</f>
        <v>Not Assigned</v>
      </c>
    </row>
    <row r="3499" spans="1:14" ht="12.75">
      <c r="A3499" s="6" t="s">
        <v>2991</v>
      </c>
      <c r="B3499" s="6">
        <v>48323</v>
      </c>
      <c r="C3499" s="6">
        <v>1</v>
      </c>
      <c r="D3499" s="6" t="s">
        <v>49</v>
      </c>
      <c r="E3499" s="6">
        <v>39</v>
      </c>
      <c r="F3499" s="6">
        <v>4</v>
      </c>
      <c r="G3499" s="6">
        <v>2</v>
      </c>
      <c r="H3499" s="24">
        <v>44774</v>
      </c>
      <c r="I3499" s="23">
        <v>44480.837500000001</v>
      </c>
      <c r="J3499" s="6">
        <v>4</v>
      </c>
      <c r="K3499" s="6">
        <v>1</v>
      </c>
      <c r="L3499" s="6" t="str">
        <f>VLOOKUP(G3499,IDs!$Q$3:$R$22,2,0)</f>
        <v>Bangalore</v>
      </c>
      <c r="M3499" s="6">
        <f>VLOOKUP(E3499,IDs!$A$3:$C$161,3,0)</f>
        <v>2</v>
      </c>
      <c r="N3499" s="6" t="str">
        <f>VLOOKUP(M3499,IDs!$F$3:$G$17,2,0)</f>
        <v>Urology Circumcision</v>
      </c>
    </row>
    <row r="3500" spans="1:14" ht="12.75">
      <c r="A3500" s="6" t="s">
        <v>2992</v>
      </c>
      <c r="B3500" s="6">
        <v>48324</v>
      </c>
      <c r="C3500" s="6">
        <v>1</v>
      </c>
      <c r="D3500" s="6"/>
      <c r="E3500" s="6">
        <v>96</v>
      </c>
      <c r="F3500" s="6">
        <v>39</v>
      </c>
      <c r="G3500" s="6">
        <v>3</v>
      </c>
      <c r="H3500" s="6"/>
      <c r="I3500" s="23">
        <v>44480.837500000001</v>
      </c>
      <c r="J3500" s="6">
        <v>39</v>
      </c>
      <c r="K3500" s="6">
        <v>1</v>
      </c>
      <c r="L3500" s="6" t="str">
        <f>VLOOKUP(G3500,IDs!$Q$3:$R$22,2,0)</f>
        <v>Mumbai</v>
      </c>
      <c r="M3500" s="6">
        <f>VLOOKUP(E3500,IDs!$A$3:$C$161,3,0)</f>
        <v>7</v>
      </c>
      <c r="N3500" s="6" t="str">
        <f>VLOOKUP(M3500,IDs!$F$3:$G$17,2,0)</f>
        <v>Cosmetic</v>
      </c>
    </row>
    <row r="3501" spans="1:14" ht="12.75">
      <c r="A3501" s="6" t="s">
        <v>2993</v>
      </c>
      <c r="B3501" s="6">
        <v>48325</v>
      </c>
      <c r="C3501" s="6">
        <v>1</v>
      </c>
      <c r="D3501" s="6"/>
      <c r="E3501" s="6">
        <v>2</v>
      </c>
      <c r="F3501" s="6">
        <v>12</v>
      </c>
      <c r="G3501" s="6">
        <v>4</v>
      </c>
      <c r="H3501" s="6"/>
      <c r="I3501" s="23">
        <v>44480.838194444397</v>
      </c>
      <c r="J3501" s="6">
        <v>12</v>
      </c>
      <c r="K3501" s="6">
        <v>1</v>
      </c>
      <c r="L3501" s="6" t="str">
        <f>VLOOKUP(G3501,IDs!$Q$3:$R$22,2,0)</f>
        <v>Hyderabad</v>
      </c>
      <c r="M3501" s="6">
        <f>VLOOKUP(E3501,IDs!$A$3:$C$161,3,0)</f>
        <v>1</v>
      </c>
      <c r="N3501" s="6" t="str">
        <f>VLOOKUP(M3501,IDs!$F$3:$G$17,2,0)</f>
        <v>Proctology</v>
      </c>
    </row>
    <row r="3502" spans="1:14" ht="12.75">
      <c r="A3502" s="6" t="s">
        <v>2994</v>
      </c>
      <c r="B3502" s="6">
        <v>48326</v>
      </c>
      <c r="C3502" s="6">
        <v>5</v>
      </c>
      <c r="D3502" s="6" t="s">
        <v>49</v>
      </c>
      <c r="E3502" s="6">
        <v>39</v>
      </c>
      <c r="F3502" s="6">
        <v>13</v>
      </c>
      <c r="G3502" s="6">
        <v>2</v>
      </c>
      <c r="H3502" s="6"/>
      <c r="I3502" s="23">
        <v>44480.838888888902</v>
      </c>
      <c r="J3502" s="6">
        <v>13</v>
      </c>
      <c r="K3502" s="6">
        <v>5</v>
      </c>
      <c r="L3502" s="6" t="str">
        <f>VLOOKUP(G3502,IDs!$Q$3:$R$22,2,0)</f>
        <v>Bangalore</v>
      </c>
      <c r="M3502" s="6">
        <f>VLOOKUP(E3502,IDs!$A$3:$C$161,3,0)</f>
        <v>2</v>
      </c>
      <c r="N3502" s="6" t="str">
        <f>VLOOKUP(M3502,IDs!$F$3:$G$17,2,0)</f>
        <v>Urology Circumcision</v>
      </c>
    </row>
    <row r="3503" spans="1:14" ht="12.75">
      <c r="A3503" s="6" t="s">
        <v>2995</v>
      </c>
      <c r="B3503" s="6">
        <v>48327</v>
      </c>
      <c r="C3503" s="6">
        <v>2</v>
      </c>
      <c r="D3503" s="6"/>
      <c r="E3503" s="6">
        <v>37</v>
      </c>
      <c r="F3503" s="6">
        <v>2</v>
      </c>
      <c r="G3503" s="6">
        <v>5</v>
      </c>
      <c r="H3503" s="6"/>
      <c r="I3503" s="23">
        <v>44480.840277777803</v>
      </c>
      <c r="J3503" s="6">
        <v>2</v>
      </c>
      <c r="K3503" s="6">
        <v>2</v>
      </c>
      <c r="L3503" s="6" t="str">
        <f>VLOOKUP(G3503,IDs!$Q$3:$R$22,2,0)</f>
        <v>Others</v>
      </c>
      <c r="M3503" s="6">
        <f>VLOOKUP(E3503,IDs!$A$3:$C$161,3,0)</f>
        <v>0</v>
      </c>
      <c r="N3503" s="6" t="str">
        <f>VLOOKUP(M3503,IDs!$F$3:$G$17,2,0)</f>
        <v>Not Assigned</v>
      </c>
    </row>
    <row r="3504" spans="1:14" ht="12.75">
      <c r="A3504" s="6" t="s">
        <v>2996</v>
      </c>
      <c r="B3504" s="6">
        <v>48328</v>
      </c>
      <c r="C3504" s="6">
        <v>1</v>
      </c>
      <c r="D3504" s="6"/>
      <c r="E3504" s="6">
        <v>14</v>
      </c>
      <c r="F3504" s="6">
        <v>13</v>
      </c>
      <c r="G3504" s="6">
        <v>2</v>
      </c>
      <c r="H3504" s="6"/>
      <c r="I3504" s="23">
        <v>44480.840277777803</v>
      </c>
      <c r="J3504" s="6">
        <v>13</v>
      </c>
      <c r="K3504" s="6">
        <v>1</v>
      </c>
      <c r="L3504" s="6" t="str">
        <f>VLOOKUP(G3504,IDs!$Q$3:$R$22,2,0)</f>
        <v>Bangalore</v>
      </c>
      <c r="M3504" s="6">
        <f>VLOOKUP(E3504,IDs!$A$3:$C$161,3,0)</f>
        <v>6</v>
      </c>
      <c r="N3504" s="6" t="str">
        <f>VLOOKUP(M3504,IDs!$F$3:$G$17,2,0)</f>
        <v>Kidney Stone</v>
      </c>
    </row>
    <row r="3505" spans="1:14" ht="12.75">
      <c r="A3505" s="6" t="s">
        <v>2997</v>
      </c>
      <c r="B3505" s="6">
        <v>48329</v>
      </c>
      <c r="C3505" s="6">
        <v>5</v>
      </c>
      <c r="D3505" s="6" t="s">
        <v>49</v>
      </c>
      <c r="E3505" s="6">
        <v>135</v>
      </c>
      <c r="F3505" s="6">
        <v>53</v>
      </c>
      <c r="G3505" s="6">
        <v>1</v>
      </c>
      <c r="H3505" s="23">
        <v>44550</v>
      </c>
      <c r="I3505" s="23">
        <v>44480.842361111099</v>
      </c>
      <c r="J3505" s="6">
        <v>53</v>
      </c>
      <c r="K3505" s="6">
        <v>5</v>
      </c>
      <c r="L3505" s="6" t="str">
        <f>VLOOKUP(G3505,IDs!$Q$3:$R$22,2,0)</f>
        <v>New Delhi</v>
      </c>
      <c r="M3505" s="6">
        <f>VLOOKUP(E3505,IDs!$A$3:$C$161,3,0)</f>
        <v>10</v>
      </c>
      <c r="N3505" s="6" t="str">
        <f>VLOOKUP(M3505,IDs!$F$3:$G$17,2,0)</f>
        <v>Dental</v>
      </c>
    </row>
    <row r="3506" spans="1:14" ht="12.75">
      <c r="A3506" s="6" t="s">
        <v>2998</v>
      </c>
      <c r="B3506" s="6">
        <v>48330</v>
      </c>
      <c r="C3506" s="6">
        <v>1</v>
      </c>
      <c r="D3506" s="6"/>
      <c r="E3506" s="6">
        <v>96</v>
      </c>
      <c r="F3506" s="6">
        <v>13</v>
      </c>
      <c r="G3506" s="6">
        <v>3</v>
      </c>
      <c r="H3506" s="24">
        <v>44589</v>
      </c>
      <c r="I3506" s="23">
        <v>44480.847916666702</v>
      </c>
      <c r="J3506" s="6">
        <v>13</v>
      </c>
      <c r="K3506" s="6">
        <v>1</v>
      </c>
      <c r="L3506" s="6" t="str">
        <f>VLOOKUP(G3506,IDs!$Q$3:$R$22,2,0)</f>
        <v>Mumbai</v>
      </c>
      <c r="M3506" s="6">
        <f>VLOOKUP(E3506,IDs!$A$3:$C$161,3,0)</f>
        <v>7</v>
      </c>
      <c r="N3506" s="6" t="str">
        <f>VLOOKUP(M3506,IDs!$F$3:$G$17,2,0)</f>
        <v>Cosmetic</v>
      </c>
    </row>
    <row r="3507" spans="1:14" ht="12.75">
      <c r="A3507" s="6" t="s">
        <v>2999</v>
      </c>
      <c r="B3507" s="6">
        <v>48331</v>
      </c>
      <c r="C3507" s="6">
        <v>1</v>
      </c>
      <c r="D3507" s="6" t="s">
        <v>49</v>
      </c>
      <c r="E3507" s="6">
        <v>39</v>
      </c>
      <c r="F3507" s="6">
        <v>34</v>
      </c>
      <c r="G3507" s="6">
        <v>3</v>
      </c>
      <c r="H3507" s="6"/>
      <c r="I3507" s="23">
        <v>44480.848611111098</v>
      </c>
      <c r="J3507" s="6">
        <v>34</v>
      </c>
      <c r="K3507" s="6">
        <v>1</v>
      </c>
      <c r="L3507" s="6" t="str">
        <f>VLOOKUP(G3507,IDs!$Q$3:$R$22,2,0)</f>
        <v>Mumbai</v>
      </c>
      <c r="M3507" s="6">
        <f>VLOOKUP(E3507,IDs!$A$3:$C$161,3,0)</f>
        <v>2</v>
      </c>
      <c r="N3507" s="6" t="str">
        <f>VLOOKUP(M3507,IDs!$F$3:$G$17,2,0)</f>
        <v>Urology Circumcision</v>
      </c>
    </row>
    <row r="3508" spans="1:14" ht="12.75">
      <c r="A3508" s="6" t="s">
        <v>2998</v>
      </c>
      <c r="B3508" s="6">
        <v>48332</v>
      </c>
      <c r="C3508" s="6">
        <v>2</v>
      </c>
      <c r="D3508" s="6"/>
      <c r="E3508" s="6">
        <v>37</v>
      </c>
      <c r="F3508" s="6">
        <v>13</v>
      </c>
      <c r="G3508" s="6">
        <v>3</v>
      </c>
      <c r="H3508" s="6"/>
      <c r="I3508" s="23">
        <v>44480.850694444402</v>
      </c>
      <c r="J3508" s="6">
        <v>13</v>
      </c>
      <c r="K3508" s="6">
        <v>2</v>
      </c>
      <c r="L3508" s="6" t="str">
        <f>VLOOKUP(G3508,IDs!$Q$3:$R$22,2,0)</f>
        <v>Mumbai</v>
      </c>
      <c r="M3508" s="6">
        <f>VLOOKUP(E3508,IDs!$A$3:$C$161,3,0)</f>
        <v>0</v>
      </c>
      <c r="N3508" s="6" t="str">
        <f>VLOOKUP(M3508,IDs!$F$3:$G$17,2,0)</f>
        <v>Not Assigned</v>
      </c>
    </row>
    <row r="3509" spans="1:14" ht="12.75">
      <c r="A3509" s="6" t="s">
        <v>3000</v>
      </c>
      <c r="B3509" s="6">
        <v>48333</v>
      </c>
      <c r="C3509" s="6">
        <v>1</v>
      </c>
      <c r="D3509" s="6"/>
      <c r="E3509" s="6">
        <v>2</v>
      </c>
      <c r="F3509" s="6">
        <v>2</v>
      </c>
      <c r="G3509" s="6">
        <v>3</v>
      </c>
      <c r="H3509" s="24">
        <v>44589</v>
      </c>
      <c r="I3509" s="23">
        <v>44480.854166666701</v>
      </c>
      <c r="J3509" s="6">
        <v>2</v>
      </c>
      <c r="K3509" s="6">
        <v>1</v>
      </c>
      <c r="L3509" s="6" t="str">
        <f>VLOOKUP(G3509,IDs!$Q$3:$R$22,2,0)</f>
        <v>Mumbai</v>
      </c>
      <c r="M3509" s="6">
        <f>VLOOKUP(E3509,IDs!$A$3:$C$161,3,0)</f>
        <v>1</v>
      </c>
      <c r="N3509" s="6" t="str">
        <f>VLOOKUP(M3509,IDs!$F$3:$G$17,2,0)</f>
        <v>Proctology</v>
      </c>
    </row>
    <row r="3510" spans="1:14" ht="12.75">
      <c r="A3510" s="6" t="s">
        <v>3001</v>
      </c>
      <c r="B3510" s="6">
        <v>48334</v>
      </c>
      <c r="C3510" s="6">
        <v>1</v>
      </c>
      <c r="D3510" s="6"/>
      <c r="E3510" s="6">
        <v>39</v>
      </c>
      <c r="F3510" s="6">
        <v>2</v>
      </c>
      <c r="G3510" s="6">
        <v>3</v>
      </c>
      <c r="H3510" s="23">
        <v>44530</v>
      </c>
      <c r="I3510" s="23">
        <v>44480.854166666701</v>
      </c>
      <c r="J3510" s="6">
        <v>2</v>
      </c>
      <c r="K3510" s="6">
        <v>1</v>
      </c>
      <c r="L3510" s="6" t="str">
        <f>VLOOKUP(G3510,IDs!$Q$3:$R$22,2,0)</f>
        <v>Mumbai</v>
      </c>
      <c r="M3510" s="6">
        <f>VLOOKUP(E3510,IDs!$A$3:$C$161,3,0)</f>
        <v>2</v>
      </c>
      <c r="N3510" s="6" t="str">
        <f>VLOOKUP(M3510,IDs!$F$3:$G$17,2,0)</f>
        <v>Urology Circumcision</v>
      </c>
    </row>
    <row r="3511" spans="1:14" ht="12.75">
      <c r="A3511" s="6" t="s">
        <v>3002</v>
      </c>
      <c r="B3511" s="6">
        <v>48335</v>
      </c>
      <c r="C3511" s="6">
        <v>1</v>
      </c>
      <c r="D3511" s="6"/>
      <c r="E3511" s="6">
        <v>2</v>
      </c>
      <c r="F3511" s="6">
        <v>39</v>
      </c>
      <c r="G3511" s="6">
        <v>2</v>
      </c>
      <c r="H3511" s="23">
        <v>44553</v>
      </c>
      <c r="I3511" s="23">
        <v>44480.855555555601</v>
      </c>
      <c r="J3511" s="6">
        <v>39</v>
      </c>
      <c r="K3511" s="6">
        <v>1</v>
      </c>
      <c r="L3511" s="6" t="str">
        <f>VLOOKUP(G3511,IDs!$Q$3:$R$22,2,0)</f>
        <v>Bangalore</v>
      </c>
      <c r="M3511" s="6">
        <f>VLOOKUP(E3511,IDs!$A$3:$C$161,3,0)</f>
        <v>1</v>
      </c>
      <c r="N3511" s="6" t="str">
        <f>VLOOKUP(M3511,IDs!$F$3:$G$17,2,0)</f>
        <v>Proctology</v>
      </c>
    </row>
    <row r="3512" spans="1:14" ht="12.75">
      <c r="A3512" s="6" t="s">
        <v>3003</v>
      </c>
      <c r="B3512" s="6">
        <v>48336</v>
      </c>
      <c r="C3512" s="6">
        <v>1</v>
      </c>
      <c r="D3512" s="6"/>
      <c r="E3512" s="6">
        <v>39</v>
      </c>
      <c r="F3512" s="6">
        <v>13</v>
      </c>
      <c r="G3512" s="6">
        <v>3</v>
      </c>
      <c r="H3512" s="6"/>
      <c r="I3512" s="23">
        <v>44480.859027777798</v>
      </c>
      <c r="J3512" s="6">
        <v>13</v>
      </c>
      <c r="K3512" s="6">
        <v>1</v>
      </c>
      <c r="L3512" s="6" t="str">
        <f>VLOOKUP(G3512,IDs!$Q$3:$R$22,2,0)</f>
        <v>Mumbai</v>
      </c>
      <c r="M3512" s="6">
        <f>VLOOKUP(E3512,IDs!$A$3:$C$161,3,0)</f>
        <v>2</v>
      </c>
      <c r="N3512" s="6" t="str">
        <f>VLOOKUP(M3512,IDs!$F$3:$G$17,2,0)</f>
        <v>Urology Circumcision</v>
      </c>
    </row>
    <row r="3513" spans="1:14" ht="12.75">
      <c r="A3513" s="6" t="s">
        <v>3004</v>
      </c>
      <c r="B3513" s="6">
        <v>48337</v>
      </c>
      <c r="C3513" s="6">
        <v>1</v>
      </c>
      <c r="D3513" s="6" t="s">
        <v>49</v>
      </c>
      <c r="E3513" s="6">
        <v>17</v>
      </c>
      <c r="F3513" s="6">
        <v>13</v>
      </c>
      <c r="G3513" s="6">
        <v>1</v>
      </c>
      <c r="H3513" s="6"/>
      <c r="I3513" s="23">
        <v>44480.859722222202</v>
      </c>
      <c r="J3513" s="6">
        <v>13</v>
      </c>
      <c r="K3513" s="6">
        <v>1</v>
      </c>
      <c r="L3513" s="6" t="str">
        <f>VLOOKUP(G3513,IDs!$Q$3:$R$22,2,0)</f>
        <v>New Delhi</v>
      </c>
      <c r="M3513" s="6">
        <f>VLOOKUP(E3513,IDs!$A$3:$C$161,3,0)</f>
        <v>7</v>
      </c>
      <c r="N3513" s="6" t="str">
        <f>VLOOKUP(M3513,IDs!$F$3:$G$17,2,0)</f>
        <v>Cosmetic</v>
      </c>
    </row>
    <row r="3514" spans="1:14" ht="12.75">
      <c r="A3514" s="6" t="s">
        <v>3005</v>
      </c>
      <c r="B3514" s="6">
        <v>48338</v>
      </c>
      <c r="C3514" s="6">
        <v>1</v>
      </c>
      <c r="D3514" s="6"/>
      <c r="E3514" s="6">
        <v>2</v>
      </c>
      <c r="F3514" s="6">
        <v>2</v>
      </c>
      <c r="G3514" s="6">
        <v>1</v>
      </c>
      <c r="H3514" s="23">
        <v>44492</v>
      </c>
      <c r="I3514" s="23">
        <v>44480.859722222202</v>
      </c>
      <c r="J3514" s="6">
        <v>2</v>
      </c>
      <c r="K3514" s="6">
        <v>1</v>
      </c>
      <c r="L3514" s="6" t="str">
        <f>VLOOKUP(G3514,IDs!$Q$3:$R$22,2,0)</f>
        <v>New Delhi</v>
      </c>
      <c r="M3514" s="6">
        <f>VLOOKUP(E3514,IDs!$A$3:$C$161,3,0)</f>
        <v>1</v>
      </c>
      <c r="N3514" s="6" t="str">
        <f>VLOOKUP(M3514,IDs!$F$3:$G$17,2,0)</f>
        <v>Proctology</v>
      </c>
    </row>
    <row r="3515" spans="1:14" ht="12.75">
      <c r="A3515" s="6" t="s">
        <v>3006</v>
      </c>
      <c r="B3515" s="6">
        <v>48339</v>
      </c>
      <c r="C3515" s="6">
        <v>5</v>
      </c>
      <c r="D3515" s="6"/>
      <c r="E3515" s="6">
        <v>17</v>
      </c>
      <c r="F3515" s="6">
        <v>2</v>
      </c>
      <c r="G3515" s="6">
        <v>3</v>
      </c>
      <c r="H3515" s="6"/>
      <c r="I3515" s="23">
        <v>44480.8618055556</v>
      </c>
      <c r="J3515" s="6">
        <v>2</v>
      </c>
      <c r="K3515" s="6">
        <v>5</v>
      </c>
      <c r="L3515" s="6" t="str">
        <f>VLOOKUP(G3515,IDs!$Q$3:$R$22,2,0)</f>
        <v>Mumbai</v>
      </c>
      <c r="M3515" s="6">
        <f>VLOOKUP(E3515,IDs!$A$3:$C$161,3,0)</f>
        <v>7</v>
      </c>
      <c r="N3515" s="6" t="str">
        <f>VLOOKUP(M3515,IDs!$F$3:$G$17,2,0)</f>
        <v>Cosmetic</v>
      </c>
    </row>
    <row r="3516" spans="1:14" ht="12.75">
      <c r="A3516" s="6" t="s">
        <v>3007</v>
      </c>
      <c r="B3516" s="6">
        <v>48340</v>
      </c>
      <c r="C3516" s="6">
        <v>1</v>
      </c>
      <c r="D3516" s="6"/>
      <c r="E3516" s="6">
        <v>2</v>
      </c>
      <c r="F3516" s="6">
        <v>2</v>
      </c>
      <c r="G3516" s="6">
        <v>4</v>
      </c>
      <c r="H3516" s="6"/>
      <c r="I3516" s="23">
        <v>44480.863888888904</v>
      </c>
      <c r="J3516" s="6">
        <v>2</v>
      </c>
      <c r="K3516" s="6">
        <v>1</v>
      </c>
      <c r="L3516" s="6" t="str">
        <f>VLOOKUP(G3516,IDs!$Q$3:$R$22,2,0)</f>
        <v>Hyderabad</v>
      </c>
      <c r="M3516" s="6">
        <f>VLOOKUP(E3516,IDs!$A$3:$C$161,3,0)</f>
        <v>1</v>
      </c>
      <c r="N3516" s="6" t="str">
        <f>VLOOKUP(M3516,IDs!$F$3:$G$17,2,0)</f>
        <v>Proctology</v>
      </c>
    </row>
    <row r="3517" spans="1:14" ht="12.75">
      <c r="A3517" s="6" t="s">
        <v>3008</v>
      </c>
      <c r="B3517" s="6">
        <v>48341</v>
      </c>
      <c r="C3517" s="6">
        <v>2</v>
      </c>
      <c r="D3517" s="6"/>
      <c r="E3517" s="6">
        <v>37</v>
      </c>
      <c r="F3517" s="6">
        <v>2</v>
      </c>
      <c r="G3517" s="6">
        <v>1</v>
      </c>
      <c r="H3517" s="6"/>
      <c r="I3517" s="23">
        <v>44480.864583333299</v>
      </c>
      <c r="J3517" s="6">
        <v>2</v>
      </c>
      <c r="K3517" s="6">
        <v>2</v>
      </c>
      <c r="L3517" s="6" t="str">
        <f>VLOOKUP(G3517,IDs!$Q$3:$R$22,2,0)</f>
        <v>New Delhi</v>
      </c>
      <c r="M3517" s="6">
        <f>VLOOKUP(E3517,IDs!$A$3:$C$161,3,0)</f>
        <v>0</v>
      </c>
      <c r="N3517" s="6" t="str">
        <f>VLOOKUP(M3517,IDs!$F$3:$G$17,2,0)</f>
        <v>Not Assigned</v>
      </c>
    </row>
    <row r="3518" spans="1:14" ht="12.75">
      <c r="A3518" s="6" t="s">
        <v>3009</v>
      </c>
      <c r="B3518" s="6">
        <v>48342</v>
      </c>
      <c r="C3518" s="6">
        <v>1</v>
      </c>
      <c r="D3518" s="6"/>
      <c r="E3518" s="6">
        <v>2</v>
      </c>
      <c r="F3518" s="6">
        <v>13</v>
      </c>
      <c r="G3518" s="6">
        <v>1</v>
      </c>
      <c r="H3518" s="23">
        <v>44483</v>
      </c>
      <c r="I3518" s="23">
        <v>44480.875694444403</v>
      </c>
      <c r="J3518" s="6">
        <v>13</v>
      </c>
      <c r="K3518" s="6">
        <v>1</v>
      </c>
      <c r="L3518" s="6" t="str">
        <f>VLOOKUP(G3518,IDs!$Q$3:$R$22,2,0)</f>
        <v>New Delhi</v>
      </c>
      <c r="M3518" s="6">
        <f>VLOOKUP(E3518,IDs!$A$3:$C$161,3,0)</f>
        <v>1</v>
      </c>
      <c r="N3518" s="6" t="str">
        <f>VLOOKUP(M3518,IDs!$F$3:$G$17,2,0)</f>
        <v>Proctology</v>
      </c>
    </row>
    <row r="3519" spans="1:14" ht="12.75">
      <c r="A3519" s="6" t="s">
        <v>3010</v>
      </c>
      <c r="B3519" s="6">
        <v>48343</v>
      </c>
      <c r="C3519" s="6">
        <v>5</v>
      </c>
      <c r="D3519" s="6" t="s">
        <v>49</v>
      </c>
      <c r="E3519" s="6">
        <v>135</v>
      </c>
      <c r="F3519" s="6">
        <v>13</v>
      </c>
      <c r="G3519" s="6">
        <v>1</v>
      </c>
      <c r="H3519" s="6"/>
      <c r="I3519" s="23">
        <v>44480.877777777801</v>
      </c>
      <c r="J3519" s="6">
        <v>13</v>
      </c>
      <c r="K3519" s="6">
        <v>5</v>
      </c>
      <c r="L3519" s="6" t="str">
        <f>VLOOKUP(G3519,IDs!$Q$3:$R$22,2,0)</f>
        <v>New Delhi</v>
      </c>
      <c r="M3519" s="6">
        <f>VLOOKUP(E3519,IDs!$A$3:$C$161,3,0)</f>
        <v>10</v>
      </c>
      <c r="N3519" s="6" t="str">
        <f>VLOOKUP(M3519,IDs!$F$3:$G$17,2,0)</f>
        <v>Dental</v>
      </c>
    </row>
    <row r="3520" spans="1:14" ht="12.75">
      <c r="A3520" s="6" t="s">
        <v>3011</v>
      </c>
      <c r="B3520" s="6">
        <v>48344</v>
      </c>
      <c r="C3520" s="6">
        <v>2</v>
      </c>
      <c r="D3520" s="6"/>
      <c r="E3520" s="6">
        <v>37</v>
      </c>
      <c r="F3520" s="6">
        <v>39</v>
      </c>
      <c r="G3520" s="6">
        <v>5</v>
      </c>
      <c r="H3520" s="6"/>
      <c r="I3520" s="23">
        <v>44480.878472222197</v>
      </c>
      <c r="J3520" s="6">
        <v>39</v>
      </c>
      <c r="K3520" s="6">
        <v>2</v>
      </c>
      <c r="L3520" s="6" t="str">
        <f>VLOOKUP(G3520,IDs!$Q$3:$R$22,2,0)</f>
        <v>Others</v>
      </c>
      <c r="M3520" s="6">
        <f>VLOOKUP(E3520,IDs!$A$3:$C$161,3,0)</f>
        <v>0</v>
      </c>
      <c r="N3520" s="6" t="str">
        <f>VLOOKUP(M3520,IDs!$F$3:$G$17,2,0)</f>
        <v>Not Assigned</v>
      </c>
    </row>
    <row r="3521" spans="1:14" ht="12.75">
      <c r="A3521" s="6" t="s">
        <v>3011</v>
      </c>
      <c r="B3521" s="6">
        <v>48345</v>
      </c>
      <c r="C3521" s="6">
        <v>2</v>
      </c>
      <c r="D3521" s="6"/>
      <c r="E3521" s="6">
        <v>37</v>
      </c>
      <c r="F3521" s="6">
        <v>12</v>
      </c>
      <c r="G3521" s="6">
        <v>5</v>
      </c>
      <c r="H3521" s="6"/>
      <c r="I3521" s="23">
        <v>44480.878472222197</v>
      </c>
      <c r="J3521" s="6">
        <v>12</v>
      </c>
      <c r="K3521" s="6">
        <v>2</v>
      </c>
      <c r="L3521" s="6" t="str">
        <f>VLOOKUP(G3521,IDs!$Q$3:$R$22,2,0)</f>
        <v>Others</v>
      </c>
      <c r="M3521" s="6">
        <f>VLOOKUP(E3521,IDs!$A$3:$C$161,3,0)</f>
        <v>0</v>
      </c>
      <c r="N3521" s="6" t="str">
        <f>VLOOKUP(M3521,IDs!$F$3:$G$17,2,0)</f>
        <v>Not Assigned</v>
      </c>
    </row>
    <row r="3522" spans="1:14" ht="12.75">
      <c r="A3522" s="6" t="s">
        <v>3012</v>
      </c>
      <c r="B3522" s="6">
        <v>48346</v>
      </c>
      <c r="C3522" s="6">
        <v>1</v>
      </c>
      <c r="D3522" s="6"/>
      <c r="E3522" s="6">
        <v>2</v>
      </c>
      <c r="F3522" s="6">
        <v>2</v>
      </c>
      <c r="G3522" s="6">
        <v>1</v>
      </c>
      <c r="H3522" s="6"/>
      <c r="I3522" s="23">
        <v>44480.878472222197</v>
      </c>
      <c r="J3522" s="6">
        <v>2</v>
      </c>
      <c r="K3522" s="6">
        <v>1</v>
      </c>
      <c r="L3522" s="6" t="str">
        <f>VLOOKUP(G3522,IDs!$Q$3:$R$22,2,0)</f>
        <v>New Delhi</v>
      </c>
      <c r="M3522" s="6">
        <f>VLOOKUP(E3522,IDs!$A$3:$C$161,3,0)</f>
        <v>1</v>
      </c>
      <c r="N3522" s="6" t="str">
        <f>VLOOKUP(M3522,IDs!$F$3:$G$17,2,0)</f>
        <v>Proctology</v>
      </c>
    </row>
    <row r="3523" spans="1:14" ht="12.75">
      <c r="A3523" s="6" t="s">
        <v>3013</v>
      </c>
      <c r="B3523" s="6">
        <v>48347</v>
      </c>
      <c r="C3523" s="6">
        <v>2</v>
      </c>
      <c r="D3523" s="6"/>
      <c r="E3523" s="6">
        <v>96</v>
      </c>
      <c r="F3523" s="6">
        <v>2</v>
      </c>
      <c r="G3523" s="6">
        <v>3</v>
      </c>
      <c r="H3523" s="24">
        <v>44613</v>
      </c>
      <c r="I3523" s="23">
        <v>44480.881944444402</v>
      </c>
      <c r="J3523" s="6">
        <v>2</v>
      </c>
      <c r="K3523" s="6">
        <v>2</v>
      </c>
      <c r="L3523" s="6" t="str">
        <f>VLOOKUP(G3523,IDs!$Q$3:$R$22,2,0)</f>
        <v>Mumbai</v>
      </c>
      <c r="M3523" s="6">
        <f>VLOOKUP(E3523,IDs!$A$3:$C$161,3,0)</f>
        <v>7</v>
      </c>
      <c r="N3523" s="6" t="str">
        <f>VLOOKUP(M3523,IDs!$F$3:$G$17,2,0)</f>
        <v>Cosmetic</v>
      </c>
    </row>
    <row r="3524" spans="1:14" ht="12.75">
      <c r="A3524" s="6" t="s">
        <v>3014</v>
      </c>
      <c r="B3524" s="6">
        <v>48348</v>
      </c>
      <c r="C3524" s="6">
        <v>1</v>
      </c>
      <c r="D3524" s="6"/>
      <c r="E3524" s="6">
        <v>20</v>
      </c>
      <c r="F3524" s="6">
        <v>13</v>
      </c>
      <c r="G3524" s="6">
        <v>4</v>
      </c>
      <c r="H3524" s="6"/>
      <c r="I3524" s="23">
        <v>44480.882638888899</v>
      </c>
      <c r="J3524" s="6">
        <v>13</v>
      </c>
      <c r="K3524" s="6">
        <v>1</v>
      </c>
      <c r="L3524" s="6" t="str">
        <f>VLOOKUP(G3524,IDs!$Q$3:$R$22,2,0)</f>
        <v>Hyderabad</v>
      </c>
      <c r="M3524" s="6">
        <f>VLOOKUP(E3524,IDs!$A$3:$C$161,3,0)</f>
        <v>1</v>
      </c>
      <c r="N3524" s="6" t="str">
        <f>VLOOKUP(M3524,IDs!$F$3:$G$17,2,0)</f>
        <v>Proctology</v>
      </c>
    </row>
    <row r="3525" spans="1:14" ht="12.75">
      <c r="A3525" s="6" t="s">
        <v>3015</v>
      </c>
      <c r="B3525" s="6">
        <v>48349</v>
      </c>
      <c r="C3525" s="6">
        <v>1</v>
      </c>
      <c r="D3525" s="6" t="s">
        <v>54</v>
      </c>
      <c r="E3525" s="6">
        <v>2</v>
      </c>
      <c r="F3525" s="6">
        <v>12</v>
      </c>
      <c r="G3525" s="6">
        <v>3</v>
      </c>
      <c r="H3525" s="24">
        <v>44726</v>
      </c>
      <c r="I3525" s="23">
        <v>44480.890972222202</v>
      </c>
      <c r="J3525" s="6">
        <v>12</v>
      </c>
      <c r="K3525" s="6">
        <v>1</v>
      </c>
      <c r="L3525" s="6" t="str">
        <f>VLOOKUP(G3525,IDs!$Q$3:$R$22,2,0)</f>
        <v>Mumbai</v>
      </c>
      <c r="M3525" s="6">
        <f>VLOOKUP(E3525,IDs!$A$3:$C$161,3,0)</f>
        <v>1</v>
      </c>
      <c r="N3525" s="6" t="str">
        <f>VLOOKUP(M3525,IDs!$F$3:$G$17,2,0)</f>
        <v>Proctology</v>
      </c>
    </row>
    <row r="3526" spans="1:14" ht="12.75">
      <c r="A3526" s="6" t="s">
        <v>3016</v>
      </c>
      <c r="B3526" s="6">
        <v>48350</v>
      </c>
      <c r="C3526" s="6">
        <v>5</v>
      </c>
      <c r="D3526" s="6" t="s">
        <v>49</v>
      </c>
      <c r="E3526" s="6">
        <v>135</v>
      </c>
      <c r="F3526" s="6">
        <v>39</v>
      </c>
      <c r="G3526" s="6">
        <v>1</v>
      </c>
      <c r="H3526" s="6"/>
      <c r="I3526" s="23">
        <v>44480.895138888904</v>
      </c>
      <c r="J3526" s="6">
        <v>39</v>
      </c>
      <c r="K3526" s="6">
        <v>5</v>
      </c>
      <c r="L3526" s="6" t="str">
        <f>VLOOKUP(G3526,IDs!$Q$3:$R$22,2,0)</f>
        <v>New Delhi</v>
      </c>
      <c r="M3526" s="6">
        <f>VLOOKUP(E3526,IDs!$A$3:$C$161,3,0)</f>
        <v>10</v>
      </c>
      <c r="N3526" s="6" t="str">
        <f>VLOOKUP(M3526,IDs!$F$3:$G$17,2,0)</f>
        <v>Dental</v>
      </c>
    </row>
    <row r="3527" spans="1:14" ht="12.75">
      <c r="A3527" s="6" t="s">
        <v>3017</v>
      </c>
      <c r="B3527" s="6">
        <v>48351</v>
      </c>
      <c r="C3527" s="6">
        <v>1</v>
      </c>
      <c r="D3527" s="6"/>
      <c r="E3527" s="6">
        <v>20</v>
      </c>
      <c r="F3527" s="6">
        <v>4</v>
      </c>
      <c r="G3527" s="6">
        <v>1</v>
      </c>
      <c r="H3527" s="24">
        <v>44716</v>
      </c>
      <c r="I3527" s="23">
        <v>44480.902777777803</v>
      </c>
      <c r="J3527" s="6">
        <v>4</v>
      </c>
      <c r="K3527" s="6">
        <v>1</v>
      </c>
      <c r="L3527" s="6" t="str">
        <f>VLOOKUP(G3527,IDs!$Q$3:$R$22,2,0)</f>
        <v>New Delhi</v>
      </c>
      <c r="M3527" s="6">
        <f>VLOOKUP(E3527,IDs!$A$3:$C$161,3,0)</f>
        <v>1</v>
      </c>
      <c r="N3527" s="6" t="str">
        <f>VLOOKUP(M3527,IDs!$F$3:$G$17,2,0)</f>
        <v>Proctology</v>
      </c>
    </row>
    <row r="3528" spans="1:14" ht="12.75">
      <c r="A3528" s="6" t="s">
        <v>3018</v>
      </c>
      <c r="B3528" s="6">
        <v>48352</v>
      </c>
      <c r="C3528" s="6">
        <v>5</v>
      </c>
      <c r="D3528" s="6"/>
      <c r="E3528" s="6">
        <v>135</v>
      </c>
      <c r="F3528" s="6">
        <v>39</v>
      </c>
      <c r="G3528" s="6">
        <v>1</v>
      </c>
      <c r="H3528" s="6"/>
      <c r="I3528" s="23">
        <v>44480.904861111099</v>
      </c>
      <c r="J3528" s="6">
        <v>39</v>
      </c>
      <c r="K3528" s="6">
        <v>5</v>
      </c>
      <c r="L3528" s="6" t="str">
        <f>VLOOKUP(G3528,IDs!$Q$3:$R$22,2,0)</f>
        <v>New Delhi</v>
      </c>
      <c r="M3528" s="6">
        <f>VLOOKUP(E3528,IDs!$A$3:$C$161,3,0)</f>
        <v>10</v>
      </c>
      <c r="N3528" s="6" t="str">
        <f>VLOOKUP(M3528,IDs!$F$3:$G$17,2,0)</f>
        <v>Dental</v>
      </c>
    </row>
    <row r="3529" spans="1:14" ht="12.75">
      <c r="A3529" s="6" t="s">
        <v>3019</v>
      </c>
      <c r="B3529" s="6">
        <v>48353</v>
      </c>
      <c r="C3529" s="6">
        <v>1</v>
      </c>
      <c r="D3529" s="6"/>
      <c r="E3529" s="6">
        <v>2</v>
      </c>
      <c r="F3529" s="6">
        <v>4</v>
      </c>
      <c r="G3529" s="6">
        <v>6</v>
      </c>
      <c r="H3529" s="24">
        <v>44716</v>
      </c>
      <c r="I3529" s="23">
        <v>44480.908333333296</v>
      </c>
      <c r="J3529" s="6">
        <v>4</v>
      </c>
      <c r="K3529" s="6">
        <v>1</v>
      </c>
      <c r="L3529" s="6" t="str">
        <f>VLOOKUP(G3529,IDs!$Q$3:$R$22,2,0)</f>
        <v>Pune</v>
      </c>
      <c r="M3529" s="6">
        <f>VLOOKUP(E3529,IDs!$A$3:$C$161,3,0)</f>
        <v>1</v>
      </c>
      <c r="N3529" s="6" t="str">
        <f>VLOOKUP(M3529,IDs!$F$3:$G$17,2,0)</f>
        <v>Proctology</v>
      </c>
    </row>
    <row r="3530" spans="1:14" ht="12.75">
      <c r="A3530" s="6" t="s">
        <v>3020</v>
      </c>
      <c r="B3530" s="6">
        <v>48354</v>
      </c>
      <c r="C3530" s="6">
        <v>5</v>
      </c>
      <c r="D3530" s="6"/>
      <c r="E3530" s="6">
        <v>2</v>
      </c>
      <c r="F3530" s="6">
        <v>39</v>
      </c>
      <c r="G3530" s="6">
        <v>3</v>
      </c>
      <c r="H3530" s="6"/>
      <c r="I3530" s="23">
        <v>44480.911805555603</v>
      </c>
      <c r="J3530" s="6">
        <v>39</v>
      </c>
      <c r="K3530" s="6">
        <v>5</v>
      </c>
      <c r="L3530" s="6" t="str">
        <f>VLOOKUP(G3530,IDs!$Q$3:$R$22,2,0)</f>
        <v>Mumbai</v>
      </c>
      <c r="M3530" s="6">
        <f>VLOOKUP(E3530,IDs!$A$3:$C$161,3,0)</f>
        <v>1</v>
      </c>
      <c r="N3530" s="6" t="str">
        <f>VLOOKUP(M3530,IDs!$F$3:$G$17,2,0)</f>
        <v>Proctology</v>
      </c>
    </row>
    <row r="3531" spans="1:14" ht="12.75">
      <c r="A3531" s="6" t="s">
        <v>357</v>
      </c>
      <c r="B3531" s="6">
        <v>48355</v>
      </c>
      <c r="C3531" s="6">
        <v>5</v>
      </c>
      <c r="D3531" s="6"/>
      <c r="E3531" s="6">
        <v>2</v>
      </c>
      <c r="F3531" s="6">
        <v>12</v>
      </c>
      <c r="G3531" s="6">
        <v>3</v>
      </c>
      <c r="H3531" s="6"/>
      <c r="I3531" s="23">
        <v>44480.913888888899</v>
      </c>
      <c r="J3531" s="6">
        <v>12</v>
      </c>
      <c r="K3531" s="6">
        <v>5</v>
      </c>
      <c r="L3531" s="6" t="str">
        <f>VLOOKUP(G3531,IDs!$Q$3:$R$22,2,0)</f>
        <v>Mumbai</v>
      </c>
      <c r="M3531" s="6">
        <f>VLOOKUP(E3531,IDs!$A$3:$C$161,3,0)</f>
        <v>1</v>
      </c>
      <c r="N3531" s="6" t="str">
        <f>VLOOKUP(M3531,IDs!$F$3:$G$17,2,0)</f>
        <v>Proctology</v>
      </c>
    </row>
    <row r="3532" spans="1:14" ht="12.75">
      <c r="A3532" s="6" t="s">
        <v>3021</v>
      </c>
      <c r="B3532" s="6">
        <v>48356</v>
      </c>
      <c r="C3532" s="6">
        <v>2</v>
      </c>
      <c r="D3532" s="6"/>
      <c r="E3532" s="6">
        <v>20</v>
      </c>
      <c r="F3532" s="6">
        <v>65</v>
      </c>
      <c r="G3532" s="6">
        <v>4</v>
      </c>
      <c r="H3532" s="23">
        <v>44494</v>
      </c>
      <c r="I3532" s="23">
        <v>44480.916666666701</v>
      </c>
      <c r="J3532" s="6">
        <v>65</v>
      </c>
      <c r="K3532" s="6">
        <v>2</v>
      </c>
      <c r="L3532" s="6" t="str">
        <f>VLOOKUP(G3532,IDs!$Q$3:$R$22,2,0)</f>
        <v>Hyderabad</v>
      </c>
      <c r="M3532" s="6">
        <f>VLOOKUP(E3532,IDs!$A$3:$C$161,3,0)</f>
        <v>1</v>
      </c>
      <c r="N3532" s="6" t="str">
        <f>VLOOKUP(M3532,IDs!$F$3:$G$17,2,0)</f>
        <v>Proctology</v>
      </c>
    </row>
    <row r="3533" spans="1:14" ht="12.75">
      <c r="A3533" s="6" t="s">
        <v>3022</v>
      </c>
      <c r="B3533" s="6">
        <v>48357</v>
      </c>
      <c r="C3533" s="6">
        <v>5</v>
      </c>
      <c r="D3533" s="6"/>
      <c r="E3533" s="6">
        <v>39</v>
      </c>
      <c r="F3533" s="6">
        <v>2</v>
      </c>
      <c r="G3533" s="6">
        <v>2</v>
      </c>
      <c r="H3533" s="6"/>
      <c r="I3533" s="23">
        <v>44480.918055555601</v>
      </c>
      <c r="J3533" s="6">
        <v>2</v>
      </c>
      <c r="K3533" s="6">
        <v>5</v>
      </c>
      <c r="L3533" s="6" t="str">
        <f>VLOOKUP(G3533,IDs!$Q$3:$R$22,2,0)</f>
        <v>Bangalore</v>
      </c>
      <c r="M3533" s="6">
        <f>VLOOKUP(E3533,IDs!$A$3:$C$161,3,0)</f>
        <v>2</v>
      </c>
      <c r="N3533" s="6" t="str">
        <f>VLOOKUP(M3533,IDs!$F$3:$G$17,2,0)</f>
        <v>Urology Circumcision</v>
      </c>
    </row>
    <row r="3534" spans="1:14" ht="12.75">
      <c r="A3534" s="6" t="s">
        <v>3023</v>
      </c>
      <c r="B3534" s="6">
        <v>48358</v>
      </c>
      <c r="C3534" s="6">
        <v>2</v>
      </c>
      <c r="D3534" s="6" t="s">
        <v>3024</v>
      </c>
      <c r="E3534" s="6">
        <v>37</v>
      </c>
      <c r="F3534" s="6">
        <v>2</v>
      </c>
      <c r="G3534" s="6">
        <v>1</v>
      </c>
      <c r="H3534" s="6"/>
      <c r="I3534" s="23">
        <v>44480.920138888898</v>
      </c>
      <c r="J3534" s="6">
        <v>2</v>
      </c>
      <c r="K3534" s="6">
        <v>2</v>
      </c>
      <c r="L3534" s="6" t="str">
        <f>VLOOKUP(G3534,IDs!$Q$3:$R$22,2,0)</f>
        <v>New Delhi</v>
      </c>
      <c r="M3534" s="6">
        <f>VLOOKUP(E3534,IDs!$A$3:$C$161,3,0)</f>
        <v>0</v>
      </c>
      <c r="N3534" s="6" t="str">
        <f>VLOOKUP(M3534,IDs!$F$3:$G$17,2,0)</f>
        <v>Not Assigned</v>
      </c>
    </row>
    <row r="3535" spans="1:14" ht="12.75">
      <c r="A3535" s="6" t="s">
        <v>3025</v>
      </c>
      <c r="B3535" s="6">
        <v>48359</v>
      </c>
      <c r="C3535" s="6">
        <v>5</v>
      </c>
      <c r="D3535" s="6"/>
      <c r="E3535" s="6">
        <v>135</v>
      </c>
      <c r="F3535" s="6">
        <v>13</v>
      </c>
      <c r="G3535" s="6">
        <v>1</v>
      </c>
      <c r="H3535" s="6"/>
      <c r="I3535" s="23">
        <v>44480.923611111102</v>
      </c>
      <c r="J3535" s="6">
        <v>13</v>
      </c>
      <c r="K3535" s="6">
        <v>5</v>
      </c>
      <c r="L3535" s="6" t="str">
        <f>VLOOKUP(G3535,IDs!$Q$3:$R$22,2,0)</f>
        <v>New Delhi</v>
      </c>
      <c r="M3535" s="6">
        <f>VLOOKUP(E3535,IDs!$A$3:$C$161,3,0)</f>
        <v>10</v>
      </c>
      <c r="N3535" s="6" t="str">
        <f>VLOOKUP(M3535,IDs!$F$3:$G$17,2,0)</f>
        <v>Dental</v>
      </c>
    </row>
    <row r="3536" spans="1:14" ht="12.75">
      <c r="A3536" s="6" t="s">
        <v>3026</v>
      </c>
      <c r="B3536" s="6">
        <v>48360</v>
      </c>
      <c r="C3536" s="6">
        <v>5</v>
      </c>
      <c r="D3536" s="6"/>
      <c r="E3536" s="6">
        <v>20</v>
      </c>
      <c r="F3536" s="6">
        <v>13</v>
      </c>
      <c r="G3536" s="6">
        <v>2</v>
      </c>
      <c r="H3536" s="23">
        <v>44487</v>
      </c>
      <c r="I3536" s="23">
        <v>44480.925000000003</v>
      </c>
      <c r="J3536" s="6">
        <v>13</v>
      </c>
      <c r="K3536" s="6">
        <v>5</v>
      </c>
      <c r="L3536" s="6" t="str">
        <f>VLOOKUP(G3536,IDs!$Q$3:$R$22,2,0)</f>
        <v>Bangalore</v>
      </c>
      <c r="M3536" s="6">
        <f>VLOOKUP(E3536,IDs!$A$3:$C$161,3,0)</f>
        <v>1</v>
      </c>
      <c r="N3536" s="6" t="str">
        <f>VLOOKUP(M3536,IDs!$F$3:$G$17,2,0)</f>
        <v>Proctology</v>
      </c>
    </row>
    <row r="3537" spans="1:14" ht="12.75">
      <c r="A3537" s="6" t="s">
        <v>3027</v>
      </c>
      <c r="B3537" s="6">
        <v>48361</v>
      </c>
      <c r="C3537" s="6">
        <v>5</v>
      </c>
      <c r="D3537" s="6"/>
      <c r="E3537" s="6">
        <v>2</v>
      </c>
      <c r="F3537" s="6">
        <v>4</v>
      </c>
      <c r="G3537" s="6">
        <v>3</v>
      </c>
      <c r="H3537" s="24">
        <v>44726</v>
      </c>
      <c r="I3537" s="23">
        <v>44480.930555555598</v>
      </c>
      <c r="J3537" s="6">
        <v>4</v>
      </c>
      <c r="K3537" s="6">
        <v>5</v>
      </c>
      <c r="L3537" s="6" t="str">
        <f>VLOOKUP(G3537,IDs!$Q$3:$R$22,2,0)</f>
        <v>Mumbai</v>
      </c>
      <c r="M3537" s="6">
        <f>VLOOKUP(E3537,IDs!$A$3:$C$161,3,0)</f>
        <v>1</v>
      </c>
      <c r="N3537" s="6" t="str">
        <f>VLOOKUP(M3537,IDs!$F$3:$G$17,2,0)</f>
        <v>Proctology</v>
      </c>
    </row>
    <row r="3538" spans="1:14" ht="12.75">
      <c r="A3538" s="6" t="s">
        <v>3028</v>
      </c>
      <c r="B3538" s="6">
        <v>48362</v>
      </c>
      <c r="C3538" s="6">
        <v>2</v>
      </c>
      <c r="D3538" s="6"/>
      <c r="E3538" s="6">
        <v>37</v>
      </c>
      <c r="F3538" s="6">
        <v>13</v>
      </c>
      <c r="G3538" s="6">
        <v>5</v>
      </c>
      <c r="H3538" s="6"/>
      <c r="I3538" s="23">
        <v>44480.9375</v>
      </c>
      <c r="J3538" s="6">
        <v>13</v>
      </c>
      <c r="K3538" s="6">
        <v>2</v>
      </c>
      <c r="L3538" s="6" t="str">
        <f>VLOOKUP(G3538,IDs!$Q$3:$R$22,2,0)</f>
        <v>Others</v>
      </c>
      <c r="M3538" s="6">
        <f>VLOOKUP(E3538,IDs!$A$3:$C$161,3,0)</f>
        <v>0</v>
      </c>
      <c r="N3538" s="6" t="str">
        <f>VLOOKUP(M3538,IDs!$F$3:$G$17,2,0)</f>
        <v>Not Assigned</v>
      </c>
    </row>
    <row r="3539" spans="1:14" ht="12.75">
      <c r="A3539" s="6" t="s">
        <v>3029</v>
      </c>
      <c r="B3539" s="6">
        <v>48363</v>
      </c>
      <c r="C3539" s="6">
        <v>5</v>
      </c>
      <c r="D3539" s="6"/>
      <c r="E3539" s="6">
        <v>2</v>
      </c>
      <c r="F3539" s="6">
        <v>2</v>
      </c>
      <c r="G3539" s="6">
        <v>3</v>
      </c>
      <c r="H3539" s="6"/>
      <c r="I3539" s="23">
        <v>44480.942361111098</v>
      </c>
      <c r="J3539" s="6">
        <v>2</v>
      </c>
      <c r="K3539" s="6">
        <v>5</v>
      </c>
      <c r="L3539" s="6" t="str">
        <f>VLOOKUP(G3539,IDs!$Q$3:$R$22,2,0)</f>
        <v>Mumbai</v>
      </c>
      <c r="M3539" s="6">
        <f>VLOOKUP(E3539,IDs!$A$3:$C$161,3,0)</f>
        <v>1</v>
      </c>
      <c r="N3539" s="6" t="str">
        <f>VLOOKUP(M3539,IDs!$F$3:$G$17,2,0)</f>
        <v>Proctology</v>
      </c>
    </row>
    <row r="3540" spans="1:14" ht="12.75">
      <c r="A3540" s="6" t="s">
        <v>3030</v>
      </c>
      <c r="B3540" s="6">
        <v>48364</v>
      </c>
      <c r="C3540" s="6">
        <v>5</v>
      </c>
      <c r="D3540" s="6"/>
      <c r="E3540" s="6">
        <v>2</v>
      </c>
      <c r="F3540" s="6">
        <v>39</v>
      </c>
      <c r="G3540" s="6">
        <v>3</v>
      </c>
      <c r="H3540" s="6"/>
      <c r="I3540" s="23">
        <v>44480.9465277778</v>
      </c>
      <c r="J3540" s="6">
        <v>39</v>
      </c>
      <c r="K3540" s="6">
        <v>5</v>
      </c>
      <c r="L3540" s="6" t="str">
        <f>VLOOKUP(G3540,IDs!$Q$3:$R$22,2,0)</f>
        <v>Mumbai</v>
      </c>
      <c r="M3540" s="6">
        <f>VLOOKUP(E3540,IDs!$A$3:$C$161,3,0)</f>
        <v>1</v>
      </c>
      <c r="N3540" s="6" t="str">
        <f>VLOOKUP(M3540,IDs!$F$3:$G$17,2,0)</f>
        <v>Proctology</v>
      </c>
    </row>
    <row r="3541" spans="1:14" ht="12.75">
      <c r="A3541" s="6" t="s">
        <v>2422</v>
      </c>
      <c r="B3541" s="6">
        <v>48365</v>
      </c>
      <c r="C3541" s="6">
        <v>1</v>
      </c>
      <c r="D3541" s="6"/>
      <c r="E3541" s="6">
        <v>2</v>
      </c>
      <c r="F3541" s="6">
        <v>2</v>
      </c>
      <c r="G3541" s="6">
        <v>1</v>
      </c>
      <c r="H3541" s="6"/>
      <c r="I3541" s="23">
        <v>44480.949305555601</v>
      </c>
      <c r="J3541" s="6">
        <v>2</v>
      </c>
      <c r="K3541" s="6">
        <v>1</v>
      </c>
      <c r="L3541" s="6" t="str">
        <f>VLOOKUP(G3541,IDs!$Q$3:$R$22,2,0)</f>
        <v>New Delhi</v>
      </c>
      <c r="M3541" s="6">
        <f>VLOOKUP(E3541,IDs!$A$3:$C$161,3,0)</f>
        <v>1</v>
      </c>
      <c r="N3541" s="6" t="str">
        <f>VLOOKUP(M3541,IDs!$F$3:$G$17,2,0)</f>
        <v>Proctology</v>
      </c>
    </row>
    <row r="3542" spans="1:14" ht="12.75">
      <c r="A3542" s="6" t="s">
        <v>3031</v>
      </c>
      <c r="B3542" s="6">
        <v>48366</v>
      </c>
      <c r="C3542" s="6">
        <v>5</v>
      </c>
      <c r="D3542" s="6"/>
      <c r="E3542" s="6">
        <v>2</v>
      </c>
      <c r="F3542" s="6">
        <v>13</v>
      </c>
      <c r="G3542" s="6">
        <v>3</v>
      </c>
      <c r="H3542" s="6"/>
      <c r="I3542" s="23">
        <v>44480.952083333301</v>
      </c>
      <c r="J3542" s="6">
        <v>13</v>
      </c>
      <c r="K3542" s="6">
        <v>5</v>
      </c>
      <c r="L3542" s="6" t="str">
        <f>VLOOKUP(G3542,IDs!$Q$3:$R$22,2,0)</f>
        <v>Mumbai</v>
      </c>
      <c r="M3542" s="6">
        <f>VLOOKUP(E3542,IDs!$A$3:$C$161,3,0)</f>
        <v>1</v>
      </c>
      <c r="N3542" s="6" t="str">
        <f>VLOOKUP(M3542,IDs!$F$3:$G$17,2,0)</f>
        <v>Proctology</v>
      </c>
    </row>
    <row r="3543" spans="1:14" ht="12.75">
      <c r="A3543" s="6" t="s">
        <v>3032</v>
      </c>
      <c r="B3543" s="6">
        <v>48367</v>
      </c>
      <c r="C3543" s="6">
        <v>5</v>
      </c>
      <c r="D3543" s="6" t="s">
        <v>54</v>
      </c>
      <c r="E3543" s="6">
        <v>2</v>
      </c>
      <c r="F3543" s="6">
        <v>4</v>
      </c>
      <c r="G3543" s="6">
        <v>3</v>
      </c>
      <c r="H3543" s="24">
        <v>44726</v>
      </c>
      <c r="I3543" s="23">
        <v>44480.957638888904</v>
      </c>
      <c r="J3543" s="6">
        <v>4</v>
      </c>
      <c r="K3543" s="6">
        <v>5</v>
      </c>
      <c r="L3543" s="6" t="str">
        <f>VLOOKUP(G3543,IDs!$Q$3:$R$22,2,0)</f>
        <v>Mumbai</v>
      </c>
      <c r="M3543" s="6">
        <f>VLOOKUP(E3543,IDs!$A$3:$C$161,3,0)</f>
        <v>1</v>
      </c>
      <c r="N3543" s="6" t="str">
        <f>VLOOKUP(M3543,IDs!$F$3:$G$17,2,0)</f>
        <v>Proctology</v>
      </c>
    </row>
    <row r="3544" spans="1:14" ht="12.75">
      <c r="A3544" s="6" t="s">
        <v>3033</v>
      </c>
      <c r="B3544" s="6">
        <v>48368</v>
      </c>
      <c r="C3544" s="6">
        <v>1</v>
      </c>
      <c r="D3544" s="6" t="s">
        <v>49</v>
      </c>
      <c r="E3544" s="6">
        <v>135</v>
      </c>
      <c r="F3544" s="6">
        <v>4</v>
      </c>
      <c r="G3544" s="6">
        <v>1</v>
      </c>
      <c r="H3544" s="24">
        <v>44747</v>
      </c>
      <c r="I3544" s="23">
        <v>44480.961805555598</v>
      </c>
      <c r="J3544" s="6">
        <v>4</v>
      </c>
      <c r="K3544" s="6">
        <v>1</v>
      </c>
      <c r="L3544" s="6" t="str">
        <f>VLOOKUP(G3544,IDs!$Q$3:$R$22,2,0)</f>
        <v>New Delhi</v>
      </c>
      <c r="M3544" s="6">
        <f>VLOOKUP(E3544,IDs!$A$3:$C$161,3,0)</f>
        <v>10</v>
      </c>
      <c r="N3544" s="6" t="str">
        <f>VLOOKUP(M3544,IDs!$F$3:$G$17,2,0)</f>
        <v>Dental</v>
      </c>
    </row>
    <row r="3545" spans="1:14" ht="12.75">
      <c r="A3545" s="6" t="s">
        <v>3034</v>
      </c>
      <c r="B3545" s="6">
        <v>48369</v>
      </c>
      <c r="C3545" s="6">
        <v>1</v>
      </c>
      <c r="D3545" s="6" t="s">
        <v>49</v>
      </c>
      <c r="E3545" s="6">
        <v>39</v>
      </c>
      <c r="F3545" s="6">
        <v>18</v>
      </c>
      <c r="G3545" s="6">
        <v>2</v>
      </c>
      <c r="H3545" s="6"/>
      <c r="I3545" s="23">
        <v>44480.970833333296</v>
      </c>
      <c r="J3545" s="6">
        <v>18</v>
      </c>
      <c r="K3545" s="6">
        <v>1</v>
      </c>
      <c r="L3545" s="6" t="str">
        <f>VLOOKUP(G3545,IDs!$Q$3:$R$22,2,0)</f>
        <v>Bangalore</v>
      </c>
      <c r="M3545" s="6">
        <f>VLOOKUP(E3545,IDs!$A$3:$C$161,3,0)</f>
        <v>2</v>
      </c>
      <c r="N3545" s="6" t="str">
        <f>VLOOKUP(M3545,IDs!$F$3:$G$17,2,0)</f>
        <v>Urology Circumcision</v>
      </c>
    </row>
    <row r="3546" spans="1:14" ht="12.75">
      <c r="A3546" s="6" t="s">
        <v>3035</v>
      </c>
      <c r="B3546" s="6">
        <v>48370</v>
      </c>
      <c r="C3546" s="6">
        <v>1</v>
      </c>
      <c r="D3546" s="6" t="s">
        <v>49</v>
      </c>
      <c r="E3546" s="6">
        <v>20</v>
      </c>
      <c r="F3546" s="6">
        <v>34</v>
      </c>
      <c r="G3546" s="6">
        <v>4</v>
      </c>
      <c r="H3546" s="23">
        <v>44492</v>
      </c>
      <c r="I3546" s="23">
        <v>44480.977083333302</v>
      </c>
      <c r="J3546" s="6">
        <v>34</v>
      </c>
      <c r="K3546" s="6">
        <v>1</v>
      </c>
      <c r="L3546" s="6" t="str">
        <f>VLOOKUP(G3546,IDs!$Q$3:$R$22,2,0)</f>
        <v>Hyderabad</v>
      </c>
      <c r="M3546" s="6">
        <f>VLOOKUP(E3546,IDs!$A$3:$C$161,3,0)</f>
        <v>1</v>
      </c>
      <c r="N3546" s="6" t="str">
        <f>VLOOKUP(M3546,IDs!$F$3:$G$17,2,0)</f>
        <v>Proctology</v>
      </c>
    </row>
    <row r="3547" spans="1:14" ht="12.75">
      <c r="A3547" s="6" t="s">
        <v>3036</v>
      </c>
      <c r="B3547" s="6">
        <v>48371</v>
      </c>
      <c r="C3547" s="6">
        <v>2</v>
      </c>
      <c r="D3547" s="6"/>
      <c r="E3547" s="6">
        <v>37</v>
      </c>
      <c r="F3547" s="6">
        <v>13</v>
      </c>
      <c r="G3547" s="6">
        <v>8</v>
      </c>
      <c r="H3547" s="6"/>
      <c r="I3547" s="23">
        <v>44480.982638888898</v>
      </c>
      <c r="J3547" s="6">
        <v>13</v>
      </c>
      <c r="K3547" s="6">
        <v>2</v>
      </c>
      <c r="L3547" s="6" t="str">
        <f>VLOOKUP(G3547,IDs!$Q$3:$R$22,2,0)</f>
        <v xml:space="preserve">Tertiary </v>
      </c>
      <c r="M3547" s="6">
        <f>VLOOKUP(E3547,IDs!$A$3:$C$161,3,0)</f>
        <v>0</v>
      </c>
      <c r="N3547" s="6" t="str">
        <f>VLOOKUP(M3547,IDs!$F$3:$G$17,2,0)</f>
        <v>Not Assigned</v>
      </c>
    </row>
    <row r="3548" spans="1:14" ht="12.75">
      <c r="A3548" s="6" t="s">
        <v>3037</v>
      </c>
      <c r="B3548" s="6">
        <v>48372</v>
      </c>
      <c r="C3548" s="6">
        <v>1</v>
      </c>
      <c r="D3548" s="6" t="s">
        <v>49</v>
      </c>
      <c r="E3548" s="6">
        <v>135</v>
      </c>
      <c r="F3548" s="6">
        <v>39</v>
      </c>
      <c r="G3548" s="6">
        <v>1</v>
      </c>
      <c r="H3548" s="6"/>
      <c r="I3548" s="23">
        <v>44480.986111111102</v>
      </c>
      <c r="J3548" s="6">
        <v>39</v>
      </c>
      <c r="K3548" s="6">
        <v>1</v>
      </c>
      <c r="L3548" s="6" t="str">
        <f>VLOOKUP(G3548,IDs!$Q$3:$R$22,2,0)</f>
        <v>New Delhi</v>
      </c>
      <c r="M3548" s="6">
        <f>VLOOKUP(E3548,IDs!$A$3:$C$161,3,0)</f>
        <v>10</v>
      </c>
      <c r="N3548" s="6" t="str">
        <f>VLOOKUP(M3548,IDs!$F$3:$G$17,2,0)</f>
        <v>Dental</v>
      </c>
    </row>
    <row r="3549" spans="1:14" ht="12.75">
      <c r="A3549" s="6" t="s">
        <v>3038</v>
      </c>
      <c r="B3549" s="6">
        <v>48373</v>
      </c>
      <c r="C3549" s="6">
        <v>1</v>
      </c>
      <c r="D3549" s="6"/>
      <c r="E3549" s="6">
        <v>2</v>
      </c>
      <c r="F3549" s="6">
        <v>13</v>
      </c>
      <c r="G3549" s="6">
        <v>4</v>
      </c>
      <c r="H3549" s="6"/>
      <c r="I3549" s="23">
        <v>44480.988888888904</v>
      </c>
      <c r="J3549" s="6">
        <v>13</v>
      </c>
      <c r="K3549" s="6">
        <v>1</v>
      </c>
      <c r="L3549" s="6" t="str">
        <f>VLOOKUP(G3549,IDs!$Q$3:$R$22,2,0)</f>
        <v>Hyderabad</v>
      </c>
      <c r="M3549" s="6">
        <f>VLOOKUP(E3549,IDs!$A$3:$C$161,3,0)</f>
        <v>1</v>
      </c>
      <c r="N3549" s="6" t="str">
        <f>VLOOKUP(M3549,IDs!$F$3:$G$17,2,0)</f>
        <v>Proctology</v>
      </c>
    </row>
    <row r="3550" spans="1:14" ht="12.75">
      <c r="A3550" s="6" t="s">
        <v>3039</v>
      </c>
      <c r="B3550" s="6">
        <v>48374</v>
      </c>
      <c r="C3550" s="6">
        <v>1</v>
      </c>
      <c r="D3550" s="6"/>
      <c r="E3550" s="6">
        <v>15</v>
      </c>
      <c r="F3550" s="6">
        <v>13</v>
      </c>
      <c r="G3550" s="6">
        <v>3</v>
      </c>
      <c r="H3550" s="6"/>
      <c r="I3550" s="23">
        <v>44480.997916666704</v>
      </c>
      <c r="J3550" s="6">
        <v>13</v>
      </c>
      <c r="K3550" s="6">
        <v>1</v>
      </c>
      <c r="L3550" s="6" t="str">
        <f>VLOOKUP(G3550,IDs!$Q$3:$R$22,2,0)</f>
        <v>Mumbai</v>
      </c>
      <c r="M3550" s="6">
        <f>VLOOKUP(E3550,IDs!$A$3:$C$161,3,0)</f>
        <v>3</v>
      </c>
      <c r="N3550" s="6" t="str">
        <f>VLOOKUP(M3550,IDs!$F$3:$G$17,2,0)</f>
        <v>Laproscopy</v>
      </c>
    </row>
    <row r="3551" spans="1:14" ht="12.75">
      <c r="A3551" s="6" t="s">
        <v>3040</v>
      </c>
      <c r="B3551" s="6">
        <v>48375</v>
      </c>
      <c r="C3551" s="6">
        <v>1</v>
      </c>
      <c r="D3551" s="6"/>
      <c r="E3551" s="6">
        <v>2</v>
      </c>
      <c r="F3551" s="6">
        <v>2</v>
      </c>
      <c r="G3551" s="6">
        <v>6</v>
      </c>
      <c r="H3551" s="6"/>
      <c r="I3551" s="23">
        <v>44480.999305555597</v>
      </c>
      <c r="J3551" s="6">
        <v>2</v>
      </c>
      <c r="K3551" s="6">
        <v>1</v>
      </c>
      <c r="L3551" s="6" t="str">
        <f>VLOOKUP(G3551,IDs!$Q$3:$R$22,2,0)</f>
        <v>Pune</v>
      </c>
      <c r="M3551" s="6">
        <f>VLOOKUP(E3551,IDs!$A$3:$C$161,3,0)</f>
        <v>1</v>
      </c>
      <c r="N3551" s="6" t="str">
        <f>VLOOKUP(M3551,IDs!$F$3:$G$17,2,0)</f>
        <v>Proctology</v>
      </c>
    </row>
    <row r="3552" spans="1:14" ht="12.75">
      <c r="A3552" s="6" t="s">
        <v>3041</v>
      </c>
      <c r="B3552" s="6">
        <v>48376</v>
      </c>
      <c r="C3552" s="6">
        <v>1</v>
      </c>
      <c r="D3552" s="6"/>
      <c r="E3552" s="6">
        <v>14</v>
      </c>
      <c r="F3552" s="6">
        <v>39</v>
      </c>
      <c r="G3552" s="6">
        <v>3</v>
      </c>
      <c r="H3552" s="6"/>
      <c r="I3552" s="23">
        <v>44481.004166666702</v>
      </c>
      <c r="J3552" s="6">
        <v>39</v>
      </c>
      <c r="K3552" s="6">
        <v>1</v>
      </c>
      <c r="L3552" s="6" t="str">
        <f>VLOOKUP(G3552,IDs!$Q$3:$R$22,2,0)</f>
        <v>Mumbai</v>
      </c>
      <c r="M3552" s="6">
        <f>VLOOKUP(E3552,IDs!$A$3:$C$161,3,0)</f>
        <v>6</v>
      </c>
      <c r="N3552" s="6" t="str">
        <f>VLOOKUP(M3552,IDs!$F$3:$G$17,2,0)</f>
        <v>Kidney Stone</v>
      </c>
    </row>
    <row r="3553" spans="1:14" ht="12.75">
      <c r="A3553" s="6" t="s">
        <v>3042</v>
      </c>
      <c r="B3553" s="6">
        <v>48377</v>
      </c>
      <c r="C3553" s="6">
        <v>5</v>
      </c>
      <c r="D3553" s="6"/>
      <c r="E3553" s="6">
        <v>2</v>
      </c>
      <c r="F3553" s="6">
        <v>2</v>
      </c>
      <c r="G3553" s="6">
        <v>3</v>
      </c>
      <c r="H3553" s="6"/>
      <c r="I3553" s="23">
        <v>44481.008333333302</v>
      </c>
      <c r="J3553" s="6">
        <v>2</v>
      </c>
      <c r="K3553" s="6">
        <v>5</v>
      </c>
      <c r="L3553" s="6" t="str">
        <f>VLOOKUP(G3553,IDs!$Q$3:$R$22,2,0)</f>
        <v>Mumbai</v>
      </c>
      <c r="M3553" s="6">
        <f>VLOOKUP(E3553,IDs!$A$3:$C$161,3,0)</f>
        <v>1</v>
      </c>
      <c r="N3553" s="6" t="str">
        <f>VLOOKUP(M3553,IDs!$F$3:$G$17,2,0)</f>
        <v>Proctology</v>
      </c>
    </row>
    <row r="3554" spans="1:14" ht="12.75">
      <c r="A3554" s="6" t="s">
        <v>3043</v>
      </c>
      <c r="B3554" s="6">
        <v>48378</v>
      </c>
      <c r="C3554" s="6">
        <v>1</v>
      </c>
      <c r="D3554" s="6"/>
      <c r="E3554" s="6">
        <v>2</v>
      </c>
      <c r="F3554" s="6">
        <v>13</v>
      </c>
      <c r="G3554" s="6">
        <v>4</v>
      </c>
      <c r="H3554" s="23">
        <v>44482</v>
      </c>
      <c r="I3554" s="23">
        <v>44481.0180555556</v>
      </c>
      <c r="J3554" s="6">
        <v>13</v>
      </c>
      <c r="K3554" s="6">
        <v>1</v>
      </c>
      <c r="L3554" s="6" t="str">
        <f>VLOOKUP(G3554,IDs!$Q$3:$R$22,2,0)</f>
        <v>Hyderabad</v>
      </c>
      <c r="M3554" s="6">
        <f>VLOOKUP(E3554,IDs!$A$3:$C$161,3,0)</f>
        <v>1</v>
      </c>
      <c r="N3554" s="6" t="str">
        <f>VLOOKUP(M3554,IDs!$F$3:$G$17,2,0)</f>
        <v>Proctology</v>
      </c>
    </row>
    <row r="3555" spans="1:14" ht="12.75">
      <c r="A3555" s="6" t="s">
        <v>3044</v>
      </c>
      <c r="B3555" s="6">
        <v>48379</v>
      </c>
      <c r="C3555" s="6">
        <v>1</v>
      </c>
      <c r="D3555" s="6" t="s">
        <v>49</v>
      </c>
      <c r="E3555" s="6">
        <v>96</v>
      </c>
      <c r="F3555" s="6">
        <v>34</v>
      </c>
      <c r="G3555" s="6">
        <v>2</v>
      </c>
      <c r="H3555" s="24">
        <v>44538</v>
      </c>
      <c r="I3555" s="23">
        <v>44481.018750000003</v>
      </c>
      <c r="J3555" s="6">
        <v>34</v>
      </c>
      <c r="K3555" s="6">
        <v>1</v>
      </c>
      <c r="L3555" s="6" t="str">
        <f>VLOOKUP(G3555,IDs!$Q$3:$R$22,2,0)</f>
        <v>Bangalore</v>
      </c>
      <c r="M3555" s="6">
        <f>VLOOKUP(E3555,IDs!$A$3:$C$161,3,0)</f>
        <v>7</v>
      </c>
      <c r="N3555" s="6" t="str">
        <f>VLOOKUP(M3555,IDs!$F$3:$G$17,2,0)</f>
        <v>Cosmetic</v>
      </c>
    </row>
    <row r="3556" spans="1:14" ht="12.75">
      <c r="A3556" s="6" t="s">
        <v>3045</v>
      </c>
      <c r="B3556" s="6">
        <v>48380</v>
      </c>
      <c r="C3556" s="6">
        <v>2</v>
      </c>
      <c r="D3556" s="6"/>
      <c r="E3556" s="6">
        <v>37</v>
      </c>
      <c r="F3556" s="6">
        <v>2</v>
      </c>
      <c r="G3556" s="6">
        <v>1</v>
      </c>
      <c r="H3556" s="6"/>
      <c r="I3556" s="23">
        <v>44481.020833333299</v>
      </c>
      <c r="J3556" s="6">
        <v>2</v>
      </c>
      <c r="K3556" s="6">
        <v>2</v>
      </c>
      <c r="L3556" s="6" t="str">
        <f>VLOOKUP(G3556,IDs!$Q$3:$R$22,2,0)</f>
        <v>New Delhi</v>
      </c>
      <c r="M3556" s="6">
        <f>VLOOKUP(E3556,IDs!$A$3:$C$161,3,0)</f>
        <v>0</v>
      </c>
      <c r="N3556" s="6" t="str">
        <f>VLOOKUP(M3556,IDs!$F$3:$G$17,2,0)</f>
        <v>Not Assigned</v>
      </c>
    </row>
    <row r="3557" spans="1:14" ht="12.75">
      <c r="A3557" s="6" t="s">
        <v>3046</v>
      </c>
      <c r="B3557" s="6">
        <v>48381</v>
      </c>
      <c r="C3557" s="6">
        <v>1</v>
      </c>
      <c r="D3557" s="6"/>
      <c r="E3557" s="6">
        <v>2</v>
      </c>
      <c r="F3557" s="6">
        <v>13</v>
      </c>
      <c r="G3557" s="6">
        <v>1</v>
      </c>
      <c r="H3557" s="6"/>
      <c r="I3557" s="23">
        <v>44481.024305555598</v>
      </c>
      <c r="J3557" s="6">
        <v>13</v>
      </c>
      <c r="K3557" s="6">
        <v>1</v>
      </c>
      <c r="L3557" s="6" t="str">
        <f>VLOOKUP(G3557,IDs!$Q$3:$R$22,2,0)</f>
        <v>New Delhi</v>
      </c>
      <c r="M3557" s="6">
        <f>VLOOKUP(E3557,IDs!$A$3:$C$161,3,0)</f>
        <v>1</v>
      </c>
      <c r="N3557" s="6" t="str">
        <f>VLOOKUP(M3557,IDs!$F$3:$G$17,2,0)</f>
        <v>Proctology</v>
      </c>
    </row>
    <row r="3558" spans="1:14" ht="12.75">
      <c r="A3558" s="6" t="s">
        <v>3047</v>
      </c>
      <c r="B3558" s="6">
        <v>48382</v>
      </c>
      <c r="C3558" s="6">
        <v>2</v>
      </c>
      <c r="D3558" s="6" t="s">
        <v>54</v>
      </c>
      <c r="E3558" s="6">
        <v>37</v>
      </c>
      <c r="F3558" s="6">
        <v>13</v>
      </c>
      <c r="G3558" s="6">
        <v>3</v>
      </c>
      <c r="H3558" s="24">
        <v>44719</v>
      </c>
      <c r="I3558" s="23">
        <v>44481.059027777803</v>
      </c>
      <c r="J3558" s="6">
        <v>13</v>
      </c>
      <c r="K3558" s="6">
        <v>2</v>
      </c>
      <c r="L3558" s="6" t="str">
        <f>VLOOKUP(G3558,IDs!$Q$3:$R$22,2,0)</f>
        <v>Mumbai</v>
      </c>
      <c r="M3558" s="6">
        <f>VLOOKUP(E3558,IDs!$A$3:$C$161,3,0)</f>
        <v>0</v>
      </c>
      <c r="N3558" s="6" t="str">
        <f>VLOOKUP(M3558,IDs!$F$3:$G$17,2,0)</f>
        <v>Not Assigned</v>
      </c>
    </row>
    <row r="3559" spans="1:14" ht="12.75">
      <c r="A3559" s="6" t="s">
        <v>3048</v>
      </c>
      <c r="B3559" s="6">
        <v>48383</v>
      </c>
      <c r="C3559" s="6">
        <v>1</v>
      </c>
      <c r="D3559" s="6"/>
      <c r="E3559" s="6">
        <v>16</v>
      </c>
      <c r="F3559" s="6">
        <v>2</v>
      </c>
      <c r="G3559" s="6">
        <v>1</v>
      </c>
      <c r="H3559" s="6"/>
      <c r="I3559" s="23">
        <v>44481.1027777778</v>
      </c>
      <c r="J3559" s="6">
        <v>2</v>
      </c>
      <c r="K3559" s="6">
        <v>1</v>
      </c>
      <c r="L3559" s="6" t="str">
        <f>VLOOKUP(G3559,IDs!$Q$3:$R$22,2,0)</f>
        <v>New Delhi</v>
      </c>
      <c r="M3559" s="6">
        <f>VLOOKUP(E3559,IDs!$A$3:$C$161,3,0)</f>
        <v>3</v>
      </c>
      <c r="N3559" s="6" t="str">
        <f>VLOOKUP(M3559,IDs!$F$3:$G$17,2,0)</f>
        <v>Laproscopy</v>
      </c>
    </row>
    <row r="3560" spans="1:14" ht="12.75">
      <c r="A3560" s="6" t="s">
        <v>3049</v>
      </c>
      <c r="B3560" s="6">
        <v>48384</v>
      </c>
      <c r="C3560" s="6">
        <v>1</v>
      </c>
      <c r="D3560" s="6"/>
      <c r="E3560" s="6">
        <v>2</v>
      </c>
      <c r="F3560" s="6">
        <v>2</v>
      </c>
      <c r="G3560" s="6">
        <v>2</v>
      </c>
      <c r="H3560" s="6"/>
      <c r="I3560" s="23">
        <v>44481.111111111102</v>
      </c>
      <c r="J3560" s="6">
        <v>2</v>
      </c>
      <c r="K3560" s="6">
        <v>1</v>
      </c>
      <c r="L3560" s="6" t="str">
        <f>VLOOKUP(G3560,IDs!$Q$3:$R$22,2,0)</f>
        <v>Bangalore</v>
      </c>
      <c r="M3560" s="6">
        <f>VLOOKUP(E3560,IDs!$A$3:$C$161,3,0)</f>
        <v>1</v>
      </c>
      <c r="N3560" s="6" t="str">
        <f>VLOOKUP(M3560,IDs!$F$3:$G$17,2,0)</f>
        <v>Proctology</v>
      </c>
    </row>
    <row r="3561" spans="1:14" ht="12.75">
      <c r="A3561" s="6" t="s">
        <v>3050</v>
      </c>
      <c r="B3561" s="6">
        <v>48385</v>
      </c>
      <c r="C3561" s="6">
        <v>2</v>
      </c>
      <c r="D3561" s="6"/>
      <c r="E3561" s="6">
        <v>37</v>
      </c>
      <c r="F3561" s="6">
        <v>10</v>
      </c>
      <c r="G3561" s="6">
        <v>1</v>
      </c>
      <c r="H3561" s="6"/>
      <c r="I3561" s="23">
        <v>44481.177083333299</v>
      </c>
      <c r="J3561" s="6">
        <v>10</v>
      </c>
      <c r="K3561" s="6">
        <v>2</v>
      </c>
      <c r="L3561" s="6" t="str">
        <f>VLOOKUP(G3561,IDs!$Q$3:$R$22,2,0)</f>
        <v>New Delhi</v>
      </c>
      <c r="M3561" s="6">
        <f>VLOOKUP(E3561,IDs!$A$3:$C$161,3,0)</f>
        <v>0</v>
      </c>
      <c r="N3561" s="6" t="str">
        <f>VLOOKUP(M3561,IDs!$F$3:$G$17,2,0)</f>
        <v>Not Assigned</v>
      </c>
    </row>
    <row r="3562" spans="1:14" ht="12.75">
      <c r="A3562" s="6" t="s">
        <v>3051</v>
      </c>
      <c r="B3562" s="6">
        <v>48386</v>
      </c>
      <c r="C3562" s="6">
        <v>1</v>
      </c>
      <c r="D3562" s="6" t="s">
        <v>49</v>
      </c>
      <c r="E3562" s="6">
        <v>2</v>
      </c>
      <c r="F3562" s="6">
        <v>13</v>
      </c>
      <c r="G3562" s="6">
        <v>2</v>
      </c>
      <c r="H3562" s="6"/>
      <c r="I3562" s="23">
        <v>44481.182638888902</v>
      </c>
      <c r="J3562" s="6">
        <v>13</v>
      </c>
      <c r="K3562" s="6">
        <v>1</v>
      </c>
      <c r="L3562" s="6" t="str">
        <f>VLOOKUP(G3562,IDs!$Q$3:$R$22,2,0)</f>
        <v>Bangalore</v>
      </c>
      <c r="M3562" s="6">
        <f>VLOOKUP(E3562,IDs!$A$3:$C$161,3,0)</f>
        <v>1</v>
      </c>
      <c r="N3562" s="6" t="str">
        <f>VLOOKUP(M3562,IDs!$F$3:$G$17,2,0)</f>
        <v>Proctology</v>
      </c>
    </row>
    <row r="3563" spans="1:14" ht="12.75">
      <c r="A3563" s="6" t="s">
        <v>3052</v>
      </c>
      <c r="B3563" s="6">
        <v>48387</v>
      </c>
      <c r="C3563" s="6">
        <v>1</v>
      </c>
      <c r="D3563" s="6"/>
      <c r="E3563" s="6">
        <v>2</v>
      </c>
      <c r="F3563" s="6">
        <v>39</v>
      </c>
      <c r="G3563" s="6">
        <v>3</v>
      </c>
      <c r="H3563" s="6"/>
      <c r="I3563" s="23">
        <v>44481.186805555597</v>
      </c>
      <c r="J3563" s="6">
        <v>39</v>
      </c>
      <c r="K3563" s="6">
        <v>1</v>
      </c>
      <c r="L3563" s="6" t="str">
        <f>VLOOKUP(G3563,IDs!$Q$3:$R$22,2,0)</f>
        <v>Mumbai</v>
      </c>
      <c r="M3563" s="6">
        <f>VLOOKUP(E3563,IDs!$A$3:$C$161,3,0)</f>
        <v>1</v>
      </c>
      <c r="N3563" s="6" t="str">
        <f>VLOOKUP(M3563,IDs!$F$3:$G$17,2,0)</f>
        <v>Proctology</v>
      </c>
    </row>
    <row r="3564" spans="1:14" ht="12.75">
      <c r="A3564" s="6" t="s">
        <v>3053</v>
      </c>
      <c r="B3564" s="6">
        <v>48388</v>
      </c>
      <c r="C3564" s="6">
        <v>1</v>
      </c>
      <c r="D3564" s="6"/>
      <c r="E3564" s="6">
        <v>2</v>
      </c>
      <c r="F3564" s="6">
        <v>2</v>
      </c>
      <c r="G3564" s="6">
        <v>3</v>
      </c>
      <c r="H3564" s="6"/>
      <c r="I3564" s="23">
        <v>44481.186805555597</v>
      </c>
      <c r="J3564" s="6">
        <v>2</v>
      </c>
      <c r="K3564" s="6">
        <v>1</v>
      </c>
      <c r="L3564" s="6" t="str">
        <f>VLOOKUP(G3564,IDs!$Q$3:$R$22,2,0)</f>
        <v>Mumbai</v>
      </c>
      <c r="M3564" s="6">
        <f>VLOOKUP(E3564,IDs!$A$3:$C$161,3,0)</f>
        <v>1</v>
      </c>
      <c r="N3564" s="6" t="str">
        <f>VLOOKUP(M3564,IDs!$F$3:$G$17,2,0)</f>
        <v>Proctology</v>
      </c>
    </row>
    <row r="3565" spans="1:14" ht="12.75">
      <c r="A3565" s="6" t="s">
        <v>3054</v>
      </c>
      <c r="B3565" s="6">
        <v>48389</v>
      </c>
      <c r="C3565" s="6">
        <v>5</v>
      </c>
      <c r="D3565" s="6" t="s">
        <v>49</v>
      </c>
      <c r="E3565" s="6">
        <v>135</v>
      </c>
      <c r="F3565" s="6">
        <v>2</v>
      </c>
      <c r="G3565" s="6">
        <v>1</v>
      </c>
      <c r="H3565" s="6"/>
      <c r="I3565" s="23">
        <v>44481.211805555598</v>
      </c>
      <c r="J3565" s="6">
        <v>2</v>
      </c>
      <c r="K3565" s="6">
        <v>5</v>
      </c>
      <c r="L3565" s="6" t="str">
        <f>VLOOKUP(G3565,IDs!$Q$3:$R$22,2,0)</f>
        <v>New Delhi</v>
      </c>
      <c r="M3565" s="6">
        <f>VLOOKUP(E3565,IDs!$A$3:$C$161,3,0)</f>
        <v>10</v>
      </c>
      <c r="N3565" s="6" t="str">
        <f>VLOOKUP(M3565,IDs!$F$3:$G$17,2,0)</f>
        <v>Dental</v>
      </c>
    </row>
    <row r="3566" spans="1:14" ht="12.75">
      <c r="A3566" s="6" t="s">
        <v>3055</v>
      </c>
      <c r="B3566" s="6">
        <v>48390</v>
      </c>
      <c r="C3566" s="6">
        <v>1</v>
      </c>
      <c r="D3566" s="6"/>
      <c r="E3566" s="6">
        <v>2</v>
      </c>
      <c r="F3566" s="6">
        <v>2</v>
      </c>
      <c r="G3566" s="6">
        <v>2</v>
      </c>
      <c r="H3566" s="6"/>
      <c r="I3566" s="23">
        <v>44481.261805555601</v>
      </c>
      <c r="J3566" s="6">
        <v>2</v>
      </c>
      <c r="K3566" s="6">
        <v>1</v>
      </c>
      <c r="L3566" s="6" t="str">
        <f>VLOOKUP(G3566,IDs!$Q$3:$R$22,2,0)</f>
        <v>Bangalore</v>
      </c>
      <c r="M3566" s="6">
        <f>VLOOKUP(E3566,IDs!$A$3:$C$161,3,0)</f>
        <v>1</v>
      </c>
      <c r="N3566" s="6" t="str">
        <f>VLOOKUP(M3566,IDs!$F$3:$G$17,2,0)</f>
        <v>Proctology</v>
      </c>
    </row>
    <row r="3567" spans="1:14" ht="12.75">
      <c r="A3567" s="6" t="s">
        <v>3056</v>
      </c>
      <c r="B3567" s="6">
        <v>48391</v>
      </c>
      <c r="C3567" s="6">
        <v>1</v>
      </c>
      <c r="D3567" s="6"/>
      <c r="E3567" s="6">
        <v>2</v>
      </c>
      <c r="F3567" s="6">
        <v>4</v>
      </c>
      <c r="G3567" s="6">
        <v>1</v>
      </c>
      <c r="H3567" s="24">
        <v>44726</v>
      </c>
      <c r="I3567" s="23">
        <v>44481.270833333299</v>
      </c>
      <c r="J3567" s="6">
        <v>4</v>
      </c>
      <c r="K3567" s="6">
        <v>1</v>
      </c>
      <c r="L3567" s="6" t="str">
        <f>VLOOKUP(G3567,IDs!$Q$3:$R$22,2,0)</f>
        <v>New Delhi</v>
      </c>
      <c r="M3567" s="6">
        <f>VLOOKUP(E3567,IDs!$A$3:$C$161,3,0)</f>
        <v>1</v>
      </c>
      <c r="N3567" s="6" t="str">
        <f>VLOOKUP(M3567,IDs!$F$3:$G$17,2,0)</f>
        <v>Proctology</v>
      </c>
    </row>
    <row r="3568" spans="1:14" ht="12.75">
      <c r="A3568" s="6" t="s">
        <v>3057</v>
      </c>
      <c r="B3568" s="6">
        <v>48392</v>
      </c>
      <c r="C3568" s="6">
        <v>5</v>
      </c>
      <c r="D3568" s="6" t="s">
        <v>49</v>
      </c>
      <c r="E3568" s="6">
        <v>39</v>
      </c>
      <c r="F3568" s="6">
        <v>13</v>
      </c>
      <c r="G3568" s="6">
        <v>2</v>
      </c>
      <c r="H3568" s="24">
        <v>44778</v>
      </c>
      <c r="I3568" s="23">
        <v>44481.279166666704</v>
      </c>
      <c r="J3568" s="6">
        <v>13</v>
      </c>
      <c r="K3568" s="6">
        <v>5</v>
      </c>
      <c r="L3568" s="6" t="str">
        <f>VLOOKUP(G3568,IDs!$Q$3:$R$22,2,0)</f>
        <v>Bangalore</v>
      </c>
      <c r="M3568" s="6">
        <f>VLOOKUP(E3568,IDs!$A$3:$C$161,3,0)</f>
        <v>2</v>
      </c>
      <c r="N3568" s="6" t="str">
        <f>VLOOKUP(M3568,IDs!$F$3:$G$17,2,0)</f>
        <v>Urology Circumcision</v>
      </c>
    </row>
    <row r="3569" spans="1:14" ht="12.75">
      <c r="A3569" s="6" t="s">
        <v>3058</v>
      </c>
      <c r="B3569" s="6">
        <v>48393</v>
      </c>
      <c r="C3569" s="6">
        <v>5</v>
      </c>
      <c r="D3569" s="6"/>
      <c r="E3569" s="6">
        <v>39</v>
      </c>
      <c r="F3569" s="6">
        <v>2</v>
      </c>
      <c r="G3569" s="6">
        <v>2</v>
      </c>
      <c r="H3569" s="6"/>
      <c r="I3569" s="23">
        <v>44481.281944444403</v>
      </c>
      <c r="J3569" s="6">
        <v>2</v>
      </c>
      <c r="K3569" s="6">
        <v>5</v>
      </c>
      <c r="L3569" s="6" t="str">
        <f>VLOOKUP(G3569,IDs!$Q$3:$R$22,2,0)</f>
        <v>Bangalore</v>
      </c>
      <c r="M3569" s="6">
        <f>VLOOKUP(E3569,IDs!$A$3:$C$161,3,0)</f>
        <v>2</v>
      </c>
      <c r="N3569" s="6" t="str">
        <f>VLOOKUP(M3569,IDs!$F$3:$G$17,2,0)</f>
        <v>Urology Circumcision</v>
      </c>
    </row>
    <row r="3570" spans="1:14" ht="12.75">
      <c r="A3570" s="6" t="s">
        <v>3059</v>
      </c>
      <c r="B3570" s="6">
        <v>48394</v>
      </c>
      <c r="C3570" s="6">
        <v>5</v>
      </c>
      <c r="D3570" s="6"/>
      <c r="E3570" s="6">
        <v>17</v>
      </c>
      <c r="F3570" s="6">
        <v>2</v>
      </c>
      <c r="G3570" s="6">
        <v>3</v>
      </c>
      <c r="H3570" s="6"/>
      <c r="I3570" s="23">
        <v>44481.313194444403</v>
      </c>
      <c r="J3570" s="6">
        <v>2</v>
      </c>
      <c r="K3570" s="6">
        <v>5</v>
      </c>
      <c r="L3570" s="6" t="str">
        <f>VLOOKUP(G3570,IDs!$Q$3:$R$22,2,0)</f>
        <v>Mumbai</v>
      </c>
      <c r="M3570" s="6">
        <f>VLOOKUP(E3570,IDs!$A$3:$C$161,3,0)</f>
        <v>7</v>
      </c>
      <c r="N3570" s="6" t="str">
        <f>VLOOKUP(M3570,IDs!$F$3:$G$17,2,0)</f>
        <v>Cosmetic</v>
      </c>
    </row>
    <row r="3571" spans="1:14" ht="12.75">
      <c r="A3571" s="6" t="s">
        <v>3060</v>
      </c>
      <c r="B3571" s="6">
        <v>48395</v>
      </c>
      <c r="C3571" s="6">
        <v>5</v>
      </c>
      <c r="D3571" s="6"/>
      <c r="E3571" s="6">
        <v>2</v>
      </c>
      <c r="F3571" s="6">
        <v>2</v>
      </c>
      <c r="G3571" s="6">
        <v>3</v>
      </c>
      <c r="H3571" s="6"/>
      <c r="I3571" s="23">
        <v>44481.331250000003</v>
      </c>
      <c r="J3571" s="6">
        <v>2</v>
      </c>
      <c r="K3571" s="6">
        <v>5</v>
      </c>
      <c r="L3571" s="6" t="str">
        <f>VLOOKUP(G3571,IDs!$Q$3:$R$22,2,0)</f>
        <v>Mumbai</v>
      </c>
      <c r="M3571" s="6">
        <f>VLOOKUP(E3571,IDs!$A$3:$C$161,3,0)</f>
        <v>1</v>
      </c>
      <c r="N3571" s="6" t="str">
        <f>VLOOKUP(M3571,IDs!$F$3:$G$17,2,0)</f>
        <v>Proctology</v>
      </c>
    </row>
    <row r="3572" spans="1:14" ht="12.75">
      <c r="A3572" s="6" t="s">
        <v>3061</v>
      </c>
      <c r="B3572" s="6">
        <v>48396</v>
      </c>
      <c r="C3572" s="6">
        <v>2</v>
      </c>
      <c r="D3572" s="6"/>
      <c r="E3572" s="6">
        <v>37</v>
      </c>
      <c r="F3572" s="6">
        <v>13</v>
      </c>
      <c r="G3572" s="6">
        <v>3</v>
      </c>
      <c r="H3572" s="6"/>
      <c r="I3572" s="23">
        <v>44481.340277777803</v>
      </c>
      <c r="J3572" s="6">
        <v>13</v>
      </c>
      <c r="K3572" s="6">
        <v>2</v>
      </c>
      <c r="L3572" s="6" t="str">
        <f>VLOOKUP(G3572,IDs!$Q$3:$R$22,2,0)</f>
        <v>Mumbai</v>
      </c>
      <c r="M3572" s="6">
        <f>VLOOKUP(E3572,IDs!$A$3:$C$161,3,0)</f>
        <v>0</v>
      </c>
      <c r="N3572" s="6" t="str">
        <f>VLOOKUP(M3572,IDs!$F$3:$G$17,2,0)</f>
        <v>Not Assigned</v>
      </c>
    </row>
    <row r="3573" spans="1:14" ht="12.75">
      <c r="A3573" s="6" t="s">
        <v>3062</v>
      </c>
      <c r="B3573" s="6">
        <v>48397</v>
      </c>
      <c r="C3573" s="6">
        <v>1</v>
      </c>
      <c r="D3573" s="6"/>
      <c r="E3573" s="6">
        <v>19</v>
      </c>
      <c r="F3573" s="6">
        <v>4</v>
      </c>
      <c r="G3573" s="6">
        <v>6</v>
      </c>
      <c r="H3573" s="24">
        <v>44747</v>
      </c>
      <c r="I3573" s="23">
        <v>44481.341666666704</v>
      </c>
      <c r="J3573" s="6">
        <v>4</v>
      </c>
      <c r="K3573" s="6">
        <v>1</v>
      </c>
      <c r="L3573" s="6" t="str">
        <f>VLOOKUP(G3573,IDs!$Q$3:$R$22,2,0)</f>
        <v>Pune</v>
      </c>
      <c r="M3573" s="6">
        <f>VLOOKUP(E3573,IDs!$A$3:$C$161,3,0)</f>
        <v>1</v>
      </c>
      <c r="N3573" s="6" t="str">
        <f>VLOOKUP(M3573,IDs!$F$3:$G$17,2,0)</f>
        <v>Proctology</v>
      </c>
    </row>
    <row r="3574" spans="1:14" ht="12.75">
      <c r="A3574" s="6" t="s">
        <v>3063</v>
      </c>
      <c r="B3574" s="6">
        <v>48398</v>
      </c>
      <c r="C3574" s="6">
        <v>2</v>
      </c>
      <c r="D3574" s="6"/>
      <c r="E3574" s="6">
        <v>18</v>
      </c>
      <c r="F3574" s="6">
        <v>12</v>
      </c>
      <c r="G3574" s="6">
        <v>2</v>
      </c>
      <c r="H3574" s="6"/>
      <c r="I3574" s="23">
        <v>44481.34375</v>
      </c>
      <c r="J3574" s="6">
        <v>12</v>
      </c>
      <c r="K3574" s="6">
        <v>2</v>
      </c>
      <c r="L3574" s="6" t="str">
        <f>VLOOKUP(G3574,IDs!$Q$3:$R$22,2,0)</f>
        <v>Bangalore</v>
      </c>
      <c r="M3574" s="6">
        <f>VLOOKUP(E3574,IDs!$A$3:$C$161,3,0)</f>
        <v>5</v>
      </c>
      <c r="N3574" s="6" t="str">
        <f>VLOOKUP(M3574,IDs!$F$3:$G$17,2,0)</f>
        <v>Vascular</v>
      </c>
    </row>
    <row r="3575" spans="1:14" ht="12.75">
      <c r="A3575" s="6" t="s">
        <v>3064</v>
      </c>
      <c r="B3575" s="6">
        <v>48399</v>
      </c>
      <c r="C3575" s="6">
        <v>2</v>
      </c>
      <c r="D3575" s="6"/>
      <c r="E3575" s="6">
        <v>37</v>
      </c>
      <c r="F3575" s="6">
        <v>39</v>
      </c>
      <c r="G3575" s="6">
        <v>2</v>
      </c>
      <c r="H3575" s="23">
        <v>44494</v>
      </c>
      <c r="I3575" s="23">
        <v>44481.34375</v>
      </c>
      <c r="J3575" s="6">
        <v>39</v>
      </c>
      <c r="K3575" s="6">
        <v>2</v>
      </c>
      <c r="L3575" s="6" t="str">
        <f>VLOOKUP(G3575,IDs!$Q$3:$R$22,2,0)</f>
        <v>Bangalore</v>
      </c>
      <c r="M3575" s="6">
        <f>VLOOKUP(E3575,IDs!$A$3:$C$161,3,0)</f>
        <v>0</v>
      </c>
      <c r="N3575" s="6" t="str">
        <f>VLOOKUP(M3575,IDs!$F$3:$G$17,2,0)</f>
        <v>Not Assigned</v>
      </c>
    </row>
    <row r="3576" spans="1:14" ht="12.75">
      <c r="A3576" s="6" t="s">
        <v>3065</v>
      </c>
      <c r="B3576" s="6">
        <v>48400</v>
      </c>
      <c r="C3576" s="6">
        <v>5</v>
      </c>
      <c r="D3576" s="6" t="s">
        <v>49</v>
      </c>
      <c r="E3576" s="6">
        <v>2</v>
      </c>
      <c r="F3576" s="6">
        <v>34</v>
      </c>
      <c r="G3576" s="6">
        <v>2</v>
      </c>
      <c r="H3576" s="6"/>
      <c r="I3576" s="23">
        <v>44481.344444444403</v>
      </c>
      <c r="J3576" s="6">
        <v>34</v>
      </c>
      <c r="K3576" s="6">
        <v>5</v>
      </c>
      <c r="L3576" s="6" t="str">
        <f>VLOOKUP(G3576,IDs!$Q$3:$R$22,2,0)</f>
        <v>Bangalore</v>
      </c>
      <c r="M3576" s="6">
        <f>VLOOKUP(E3576,IDs!$A$3:$C$161,3,0)</f>
        <v>1</v>
      </c>
      <c r="N3576" s="6" t="str">
        <f>VLOOKUP(M3576,IDs!$F$3:$G$17,2,0)</f>
        <v>Proctology</v>
      </c>
    </row>
    <row r="3577" spans="1:14" ht="12.75">
      <c r="A3577" s="6" t="s">
        <v>3063</v>
      </c>
      <c r="B3577" s="6">
        <v>48401</v>
      </c>
      <c r="C3577" s="6">
        <v>2</v>
      </c>
      <c r="D3577" s="6"/>
      <c r="E3577" s="6">
        <v>18</v>
      </c>
      <c r="F3577" s="6">
        <v>13</v>
      </c>
      <c r="G3577" s="6">
        <v>2</v>
      </c>
      <c r="H3577" s="23">
        <v>44560</v>
      </c>
      <c r="I3577" s="23">
        <v>44481.347222222197</v>
      </c>
      <c r="J3577" s="6">
        <v>13</v>
      </c>
      <c r="K3577" s="6">
        <v>2</v>
      </c>
      <c r="L3577" s="6" t="str">
        <f>VLOOKUP(G3577,IDs!$Q$3:$R$22,2,0)</f>
        <v>Bangalore</v>
      </c>
      <c r="M3577" s="6">
        <f>VLOOKUP(E3577,IDs!$A$3:$C$161,3,0)</f>
        <v>5</v>
      </c>
      <c r="N3577" s="6" t="str">
        <f>VLOOKUP(M3577,IDs!$F$3:$G$17,2,0)</f>
        <v>Vascular</v>
      </c>
    </row>
    <row r="3578" spans="1:14" ht="12.75">
      <c r="A3578" s="6" t="s">
        <v>3066</v>
      </c>
      <c r="B3578" s="6">
        <v>48402</v>
      </c>
      <c r="C3578" s="6">
        <v>1</v>
      </c>
      <c r="D3578" s="6"/>
      <c r="E3578" s="6">
        <v>19</v>
      </c>
      <c r="F3578" s="6">
        <v>13</v>
      </c>
      <c r="G3578" s="6">
        <v>1</v>
      </c>
      <c r="H3578" s="6"/>
      <c r="I3578" s="23">
        <v>44481.349305555603</v>
      </c>
      <c r="J3578" s="6">
        <v>13</v>
      </c>
      <c r="K3578" s="6">
        <v>1</v>
      </c>
      <c r="L3578" s="6" t="str">
        <f>VLOOKUP(G3578,IDs!$Q$3:$R$22,2,0)</f>
        <v>New Delhi</v>
      </c>
      <c r="M3578" s="6">
        <f>VLOOKUP(E3578,IDs!$A$3:$C$161,3,0)</f>
        <v>1</v>
      </c>
      <c r="N3578" s="6" t="str">
        <f>VLOOKUP(M3578,IDs!$F$3:$G$17,2,0)</f>
        <v>Proctology</v>
      </c>
    </row>
    <row r="3579" spans="1:14" ht="12.75">
      <c r="A3579" s="6" t="s">
        <v>3067</v>
      </c>
      <c r="B3579" s="6">
        <v>48403</v>
      </c>
      <c r="C3579" s="6">
        <v>1</v>
      </c>
      <c r="D3579" s="6" t="s">
        <v>49</v>
      </c>
      <c r="E3579" s="6">
        <v>2</v>
      </c>
      <c r="F3579" s="6">
        <v>50</v>
      </c>
      <c r="G3579" s="6">
        <v>1</v>
      </c>
      <c r="H3579" s="6"/>
      <c r="I3579" s="23">
        <v>44481.355555555601</v>
      </c>
      <c r="J3579" s="6">
        <v>50</v>
      </c>
      <c r="K3579" s="6">
        <v>1</v>
      </c>
      <c r="L3579" s="6" t="str">
        <f>VLOOKUP(G3579,IDs!$Q$3:$R$22,2,0)</f>
        <v>New Delhi</v>
      </c>
      <c r="M3579" s="6">
        <f>VLOOKUP(E3579,IDs!$A$3:$C$161,3,0)</f>
        <v>1</v>
      </c>
      <c r="N3579" s="6" t="str">
        <f>VLOOKUP(M3579,IDs!$F$3:$G$17,2,0)</f>
        <v>Proctology</v>
      </c>
    </row>
    <row r="3580" spans="1:14" ht="12.75">
      <c r="A3580" s="6" t="s">
        <v>3068</v>
      </c>
      <c r="B3580" s="6">
        <v>48404</v>
      </c>
      <c r="C3580" s="6">
        <v>2</v>
      </c>
      <c r="D3580" s="6"/>
      <c r="E3580" s="6">
        <v>129</v>
      </c>
      <c r="F3580" s="6">
        <v>13</v>
      </c>
      <c r="G3580" s="6">
        <v>8</v>
      </c>
      <c r="H3580" s="6"/>
      <c r="I3580" s="23">
        <v>44481.361111111102</v>
      </c>
      <c r="J3580" s="6">
        <v>13</v>
      </c>
      <c r="K3580" s="6">
        <v>2</v>
      </c>
      <c r="L3580" s="6" t="str">
        <f>VLOOKUP(G3580,IDs!$Q$3:$R$22,2,0)</f>
        <v xml:space="preserve">Tertiary </v>
      </c>
      <c r="M3580" s="6">
        <f>VLOOKUP(E3580,IDs!$A$3:$C$161,3,0)</f>
        <v>9</v>
      </c>
      <c r="N3580" s="6" t="str">
        <f>VLOOKUP(M3580,IDs!$F$3:$G$17,2,0)</f>
        <v>Ophthalmology</v>
      </c>
    </row>
    <row r="3581" spans="1:14" ht="12.75">
      <c r="A3581" s="6" t="s">
        <v>3069</v>
      </c>
      <c r="B3581" s="6">
        <v>48405</v>
      </c>
      <c r="C3581" s="6">
        <v>5</v>
      </c>
      <c r="D3581" s="6"/>
      <c r="E3581" s="6">
        <v>17</v>
      </c>
      <c r="F3581" s="6">
        <v>39</v>
      </c>
      <c r="G3581" s="6">
        <v>2</v>
      </c>
      <c r="H3581" s="6"/>
      <c r="I3581" s="23">
        <v>44481.367361111101</v>
      </c>
      <c r="J3581" s="6">
        <v>39</v>
      </c>
      <c r="K3581" s="6">
        <v>5</v>
      </c>
      <c r="L3581" s="6" t="str">
        <f>VLOOKUP(G3581,IDs!$Q$3:$R$22,2,0)</f>
        <v>Bangalore</v>
      </c>
      <c r="M3581" s="6">
        <f>VLOOKUP(E3581,IDs!$A$3:$C$161,3,0)</f>
        <v>7</v>
      </c>
      <c r="N3581" s="6" t="str">
        <f>VLOOKUP(M3581,IDs!$F$3:$G$17,2,0)</f>
        <v>Cosmetic</v>
      </c>
    </row>
    <row r="3582" spans="1:14" ht="12.75">
      <c r="A3582" s="6" t="s">
        <v>3070</v>
      </c>
      <c r="B3582" s="6">
        <v>48406</v>
      </c>
      <c r="C3582" s="6">
        <v>2</v>
      </c>
      <c r="D3582" s="6"/>
      <c r="E3582" s="6">
        <v>37</v>
      </c>
      <c r="F3582" s="6">
        <v>13</v>
      </c>
      <c r="G3582" s="6">
        <v>5</v>
      </c>
      <c r="H3582" s="6"/>
      <c r="I3582" s="23">
        <v>44481.375</v>
      </c>
      <c r="J3582" s="6">
        <v>13</v>
      </c>
      <c r="K3582" s="6">
        <v>2</v>
      </c>
      <c r="L3582" s="6" t="str">
        <f>VLOOKUP(G3582,IDs!$Q$3:$R$22,2,0)</f>
        <v>Others</v>
      </c>
      <c r="M3582" s="6">
        <f>VLOOKUP(E3582,IDs!$A$3:$C$161,3,0)</f>
        <v>0</v>
      </c>
      <c r="N3582" s="6" t="str">
        <f>VLOOKUP(M3582,IDs!$F$3:$G$17,2,0)</f>
        <v>Not Assigned</v>
      </c>
    </row>
    <row r="3583" spans="1:14" ht="12.75">
      <c r="A3583" s="6" t="s">
        <v>3071</v>
      </c>
      <c r="B3583" s="6">
        <v>48407</v>
      </c>
      <c r="C3583" s="6">
        <v>2</v>
      </c>
      <c r="D3583" s="6"/>
      <c r="E3583" s="6">
        <v>37</v>
      </c>
      <c r="F3583" s="6">
        <v>39</v>
      </c>
      <c r="G3583" s="6">
        <v>4</v>
      </c>
      <c r="H3583" s="23">
        <v>44494</v>
      </c>
      <c r="I3583" s="23">
        <v>44481.378472222197</v>
      </c>
      <c r="J3583" s="6">
        <v>39</v>
      </c>
      <c r="K3583" s="6">
        <v>2</v>
      </c>
      <c r="L3583" s="6" t="str">
        <f>VLOOKUP(G3583,IDs!$Q$3:$R$22,2,0)</f>
        <v>Hyderabad</v>
      </c>
      <c r="M3583" s="6">
        <f>VLOOKUP(E3583,IDs!$A$3:$C$161,3,0)</f>
        <v>0</v>
      </c>
      <c r="N3583" s="6" t="str">
        <f>VLOOKUP(M3583,IDs!$F$3:$G$17,2,0)</f>
        <v>Not Assigned</v>
      </c>
    </row>
    <row r="3584" spans="1:14" ht="12.75">
      <c r="A3584" s="6" t="s">
        <v>3072</v>
      </c>
      <c r="B3584" s="6">
        <v>48408</v>
      </c>
      <c r="C3584" s="6">
        <v>1</v>
      </c>
      <c r="D3584" s="6"/>
      <c r="E3584" s="6">
        <v>14</v>
      </c>
      <c r="F3584" s="6">
        <v>52</v>
      </c>
      <c r="G3584" s="6">
        <v>6</v>
      </c>
      <c r="H3584" s="6"/>
      <c r="I3584" s="23">
        <v>44481.3840277778</v>
      </c>
      <c r="J3584" s="6">
        <v>52</v>
      </c>
      <c r="K3584" s="6">
        <v>1</v>
      </c>
      <c r="L3584" s="6" t="str">
        <f>VLOOKUP(G3584,IDs!$Q$3:$R$22,2,0)</f>
        <v>Pune</v>
      </c>
      <c r="M3584" s="6">
        <f>VLOOKUP(E3584,IDs!$A$3:$C$161,3,0)</f>
        <v>6</v>
      </c>
      <c r="N3584" s="6" t="str">
        <f>VLOOKUP(M3584,IDs!$F$3:$G$17,2,0)</f>
        <v>Kidney Stone</v>
      </c>
    </row>
    <row r="3585" spans="1:14" ht="12.75">
      <c r="A3585" s="6" t="s">
        <v>3073</v>
      </c>
      <c r="B3585" s="6">
        <v>48409</v>
      </c>
      <c r="C3585" s="6">
        <v>1</v>
      </c>
      <c r="D3585" s="6"/>
      <c r="E3585" s="6">
        <v>20</v>
      </c>
      <c r="F3585" s="6">
        <v>13</v>
      </c>
      <c r="G3585" s="6">
        <v>4</v>
      </c>
      <c r="H3585" s="6"/>
      <c r="I3585" s="23">
        <v>44481.384722222203</v>
      </c>
      <c r="J3585" s="6">
        <v>13</v>
      </c>
      <c r="K3585" s="6">
        <v>1</v>
      </c>
      <c r="L3585" s="6" t="str">
        <f>VLOOKUP(G3585,IDs!$Q$3:$R$22,2,0)</f>
        <v>Hyderabad</v>
      </c>
      <c r="M3585" s="6">
        <f>VLOOKUP(E3585,IDs!$A$3:$C$161,3,0)</f>
        <v>1</v>
      </c>
      <c r="N3585" s="6" t="str">
        <f>VLOOKUP(M3585,IDs!$F$3:$G$17,2,0)</f>
        <v>Proctology</v>
      </c>
    </row>
    <row r="3586" spans="1:14" ht="12.75">
      <c r="A3586" s="6" t="s">
        <v>3074</v>
      </c>
      <c r="B3586" s="6">
        <v>48410</v>
      </c>
      <c r="C3586" s="6">
        <v>2</v>
      </c>
      <c r="D3586" s="6" t="s">
        <v>49</v>
      </c>
      <c r="E3586" s="6">
        <v>17</v>
      </c>
      <c r="F3586" s="6">
        <v>13</v>
      </c>
      <c r="G3586" s="6">
        <v>1</v>
      </c>
      <c r="H3586" s="23">
        <v>44546</v>
      </c>
      <c r="I3586" s="23">
        <v>44481.385416666701</v>
      </c>
      <c r="J3586" s="6">
        <v>13</v>
      </c>
      <c r="K3586" s="6">
        <v>2</v>
      </c>
      <c r="L3586" s="6" t="str">
        <f>VLOOKUP(G3586,IDs!$Q$3:$R$22,2,0)</f>
        <v>New Delhi</v>
      </c>
      <c r="M3586" s="6">
        <f>VLOOKUP(E3586,IDs!$A$3:$C$161,3,0)</f>
        <v>7</v>
      </c>
      <c r="N3586" s="6" t="str">
        <f>VLOOKUP(M3586,IDs!$F$3:$G$17,2,0)</f>
        <v>Cosmetic</v>
      </c>
    </row>
    <row r="3587" spans="1:14" ht="12.75">
      <c r="A3587" s="6" t="s">
        <v>3074</v>
      </c>
      <c r="B3587" s="6">
        <v>48411</v>
      </c>
      <c r="C3587" s="6">
        <v>2</v>
      </c>
      <c r="D3587" s="6"/>
      <c r="E3587" s="6">
        <v>37</v>
      </c>
      <c r="F3587" s="6">
        <v>13</v>
      </c>
      <c r="G3587" s="6">
        <v>3</v>
      </c>
      <c r="H3587" s="23">
        <v>44483</v>
      </c>
      <c r="I3587" s="23">
        <v>44481.385416666701</v>
      </c>
      <c r="J3587" s="6">
        <v>13</v>
      </c>
      <c r="K3587" s="6">
        <v>2</v>
      </c>
      <c r="L3587" s="6" t="str">
        <f>VLOOKUP(G3587,IDs!$Q$3:$R$22,2,0)</f>
        <v>Mumbai</v>
      </c>
      <c r="M3587" s="6">
        <f>VLOOKUP(E3587,IDs!$A$3:$C$161,3,0)</f>
        <v>0</v>
      </c>
      <c r="N3587" s="6" t="str">
        <f>VLOOKUP(M3587,IDs!$F$3:$G$17,2,0)</f>
        <v>Not Assigned</v>
      </c>
    </row>
    <row r="3588" spans="1:14" ht="12.75">
      <c r="A3588" s="6" t="s">
        <v>3075</v>
      </c>
      <c r="B3588" s="6">
        <v>48412</v>
      </c>
      <c r="C3588" s="6">
        <v>8</v>
      </c>
      <c r="D3588" s="6"/>
      <c r="E3588" s="6">
        <v>2</v>
      </c>
      <c r="F3588" s="6">
        <v>13</v>
      </c>
      <c r="G3588" s="6">
        <v>1</v>
      </c>
      <c r="H3588" s="23">
        <v>44483</v>
      </c>
      <c r="I3588" s="23">
        <v>44481.388888888898</v>
      </c>
      <c r="J3588" s="6">
        <v>13</v>
      </c>
      <c r="K3588" s="6">
        <v>8</v>
      </c>
      <c r="L3588" s="6" t="str">
        <f>VLOOKUP(G3588,IDs!$Q$3:$R$22,2,0)</f>
        <v>New Delhi</v>
      </c>
      <c r="M3588" s="6">
        <f>VLOOKUP(E3588,IDs!$A$3:$C$161,3,0)</f>
        <v>1</v>
      </c>
      <c r="N3588" s="6" t="str">
        <f>VLOOKUP(M3588,IDs!$F$3:$G$17,2,0)</f>
        <v>Proctology</v>
      </c>
    </row>
    <row r="3589" spans="1:14" ht="12.75">
      <c r="A3589" s="6" t="s">
        <v>3076</v>
      </c>
      <c r="B3589" s="6">
        <v>48413</v>
      </c>
      <c r="C3589" s="6">
        <v>8</v>
      </c>
      <c r="D3589" s="6" t="s">
        <v>49</v>
      </c>
      <c r="E3589" s="6">
        <v>2</v>
      </c>
      <c r="F3589" s="6">
        <v>13</v>
      </c>
      <c r="G3589" s="6">
        <v>1</v>
      </c>
      <c r="H3589" s="6"/>
      <c r="I3589" s="23">
        <v>44481.389583333301</v>
      </c>
      <c r="J3589" s="6">
        <v>13</v>
      </c>
      <c r="K3589" s="6">
        <v>8</v>
      </c>
      <c r="L3589" s="6" t="str">
        <f>VLOOKUP(G3589,IDs!$Q$3:$R$22,2,0)</f>
        <v>New Delhi</v>
      </c>
      <c r="M3589" s="6">
        <f>VLOOKUP(E3589,IDs!$A$3:$C$161,3,0)</f>
        <v>1</v>
      </c>
      <c r="N3589" s="6" t="str">
        <f>VLOOKUP(M3589,IDs!$F$3:$G$17,2,0)</f>
        <v>Proctology</v>
      </c>
    </row>
    <row r="3590" spans="1:14" ht="12.75">
      <c r="A3590" s="6" t="s">
        <v>3077</v>
      </c>
      <c r="B3590" s="6">
        <v>48414</v>
      </c>
      <c r="C3590" s="6">
        <v>8</v>
      </c>
      <c r="D3590" s="6"/>
      <c r="E3590" s="6">
        <v>2</v>
      </c>
      <c r="F3590" s="6">
        <v>13</v>
      </c>
      <c r="G3590" s="6">
        <v>1</v>
      </c>
      <c r="H3590" s="6"/>
      <c r="I3590" s="23">
        <v>44481.390277777798</v>
      </c>
      <c r="J3590" s="6">
        <v>13</v>
      </c>
      <c r="K3590" s="6">
        <v>8</v>
      </c>
      <c r="L3590" s="6" t="str">
        <f>VLOOKUP(G3590,IDs!$Q$3:$R$22,2,0)</f>
        <v>New Delhi</v>
      </c>
      <c r="M3590" s="6">
        <f>VLOOKUP(E3590,IDs!$A$3:$C$161,3,0)</f>
        <v>1</v>
      </c>
      <c r="N3590" s="6" t="str">
        <f>VLOOKUP(M3590,IDs!$F$3:$G$17,2,0)</f>
        <v>Proctology</v>
      </c>
    </row>
    <row r="3591" spans="1:14" ht="12.75">
      <c r="A3591" s="6" t="s">
        <v>3078</v>
      </c>
      <c r="B3591" s="6">
        <v>48415</v>
      </c>
      <c r="C3591" s="6">
        <v>5</v>
      </c>
      <c r="D3591" s="6"/>
      <c r="E3591" s="6">
        <v>39</v>
      </c>
      <c r="F3591" s="6">
        <v>2</v>
      </c>
      <c r="G3591" s="6">
        <v>2</v>
      </c>
      <c r="H3591" s="23">
        <v>44488</v>
      </c>
      <c r="I3591" s="23">
        <v>44481.392361111102</v>
      </c>
      <c r="J3591" s="6">
        <v>2</v>
      </c>
      <c r="K3591" s="6">
        <v>5</v>
      </c>
      <c r="L3591" s="6" t="str">
        <f>VLOOKUP(G3591,IDs!$Q$3:$R$22,2,0)</f>
        <v>Bangalore</v>
      </c>
      <c r="M3591" s="6">
        <f>VLOOKUP(E3591,IDs!$A$3:$C$161,3,0)</f>
        <v>2</v>
      </c>
      <c r="N3591" s="6" t="str">
        <f>VLOOKUP(M3591,IDs!$F$3:$G$17,2,0)</f>
        <v>Urology Circumcision</v>
      </c>
    </row>
    <row r="3592" spans="1:14" ht="12.75">
      <c r="A3592" s="6" t="s">
        <v>3079</v>
      </c>
      <c r="B3592" s="6">
        <v>48416</v>
      </c>
      <c r="C3592" s="6">
        <v>5</v>
      </c>
      <c r="D3592" s="6" t="s">
        <v>49</v>
      </c>
      <c r="E3592" s="6">
        <v>135</v>
      </c>
      <c r="F3592" s="6">
        <v>13</v>
      </c>
      <c r="G3592" s="6">
        <v>1</v>
      </c>
      <c r="H3592" s="6"/>
      <c r="I3592" s="23">
        <v>44481.398611111101</v>
      </c>
      <c r="J3592" s="6">
        <v>13</v>
      </c>
      <c r="K3592" s="6">
        <v>5</v>
      </c>
      <c r="L3592" s="6" t="str">
        <f>VLOOKUP(G3592,IDs!$Q$3:$R$22,2,0)</f>
        <v>New Delhi</v>
      </c>
      <c r="M3592" s="6">
        <f>VLOOKUP(E3592,IDs!$A$3:$C$161,3,0)</f>
        <v>10</v>
      </c>
      <c r="N3592" s="6" t="str">
        <f>VLOOKUP(M3592,IDs!$F$3:$G$17,2,0)</f>
        <v>Dental</v>
      </c>
    </row>
    <row r="3593" spans="1:14" ht="12.75">
      <c r="A3593" s="6" t="s">
        <v>2354</v>
      </c>
      <c r="B3593" s="6">
        <v>48417</v>
      </c>
      <c r="C3593" s="6">
        <v>2</v>
      </c>
      <c r="D3593" s="6"/>
      <c r="E3593" s="6">
        <v>37</v>
      </c>
      <c r="F3593" s="6">
        <v>12</v>
      </c>
      <c r="G3593" s="6">
        <v>8</v>
      </c>
      <c r="H3593" s="6"/>
      <c r="I3593" s="23">
        <v>44481.399305555598</v>
      </c>
      <c r="J3593" s="6">
        <v>12</v>
      </c>
      <c r="K3593" s="6">
        <v>2</v>
      </c>
      <c r="L3593" s="6" t="str">
        <f>VLOOKUP(G3593,IDs!$Q$3:$R$22,2,0)</f>
        <v xml:space="preserve">Tertiary </v>
      </c>
      <c r="M3593" s="6">
        <f>VLOOKUP(E3593,IDs!$A$3:$C$161,3,0)</f>
        <v>0</v>
      </c>
      <c r="N3593" s="6" t="str">
        <f>VLOOKUP(M3593,IDs!$F$3:$G$17,2,0)</f>
        <v>Not Assigned</v>
      </c>
    </row>
    <row r="3594" spans="1:14" ht="12.75">
      <c r="A3594" s="6" t="s">
        <v>3080</v>
      </c>
      <c r="B3594" s="6">
        <v>48418</v>
      </c>
      <c r="C3594" s="6">
        <v>2</v>
      </c>
      <c r="D3594" s="6"/>
      <c r="E3594" s="6">
        <v>37</v>
      </c>
      <c r="F3594" s="6">
        <v>2</v>
      </c>
      <c r="G3594" s="6">
        <v>1</v>
      </c>
      <c r="H3594" s="6"/>
      <c r="I3594" s="23">
        <v>44481.402777777803</v>
      </c>
      <c r="J3594" s="6">
        <v>2</v>
      </c>
      <c r="K3594" s="6">
        <v>2</v>
      </c>
      <c r="L3594" s="6" t="str">
        <f>VLOOKUP(G3594,IDs!$Q$3:$R$22,2,0)</f>
        <v>New Delhi</v>
      </c>
      <c r="M3594" s="6">
        <f>VLOOKUP(E3594,IDs!$A$3:$C$161,3,0)</f>
        <v>0</v>
      </c>
      <c r="N3594" s="6" t="str">
        <f>VLOOKUP(M3594,IDs!$F$3:$G$17,2,0)</f>
        <v>Not Assigned</v>
      </c>
    </row>
    <row r="3595" spans="1:14" ht="12.75">
      <c r="A3595" s="6" t="s">
        <v>3081</v>
      </c>
      <c r="B3595" s="6">
        <v>48419</v>
      </c>
      <c r="C3595" s="6">
        <v>1</v>
      </c>
      <c r="D3595" s="6"/>
      <c r="E3595" s="6">
        <v>5</v>
      </c>
      <c r="F3595" s="6">
        <v>52</v>
      </c>
      <c r="G3595" s="6">
        <v>1</v>
      </c>
      <c r="H3595" s="6"/>
      <c r="I3595" s="23">
        <v>44481.407638888901</v>
      </c>
      <c r="J3595" s="6">
        <v>52</v>
      </c>
      <c r="K3595" s="6">
        <v>1</v>
      </c>
      <c r="L3595" s="6" t="str">
        <f>VLOOKUP(G3595,IDs!$Q$3:$R$22,2,0)</f>
        <v>New Delhi</v>
      </c>
      <c r="M3595" s="6">
        <f>VLOOKUP(E3595,IDs!$A$3:$C$161,3,0)</f>
        <v>5</v>
      </c>
      <c r="N3595" s="6" t="str">
        <f>VLOOKUP(M3595,IDs!$F$3:$G$17,2,0)</f>
        <v>Vascular</v>
      </c>
    </row>
    <row r="3596" spans="1:14" ht="12.75">
      <c r="A3596" s="6" t="s">
        <v>3082</v>
      </c>
      <c r="B3596" s="6">
        <v>48420</v>
      </c>
      <c r="C3596" s="6">
        <v>2</v>
      </c>
      <c r="D3596" s="6" t="s">
        <v>49</v>
      </c>
      <c r="E3596" s="6">
        <v>15</v>
      </c>
      <c r="F3596" s="6">
        <v>13</v>
      </c>
      <c r="G3596" s="6">
        <v>1</v>
      </c>
      <c r="H3596" s="24">
        <v>44564</v>
      </c>
      <c r="I3596" s="23">
        <v>44481.409722222197</v>
      </c>
      <c r="J3596" s="6">
        <v>13</v>
      </c>
      <c r="K3596" s="6">
        <v>2</v>
      </c>
      <c r="L3596" s="6" t="str">
        <f>VLOOKUP(G3596,IDs!$Q$3:$R$22,2,0)</f>
        <v>New Delhi</v>
      </c>
      <c r="M3596" s="6">
        <f>VLOOKUP(E3596,IDs!$A$3:$C$161,3,0)</f>
        <v>3</v>
      </c>
      <c r="N3596" s="6" t="str">
        <f>VLOOKUP(M3596,IDs!$F$3:$G$17,2,0)</f>
        <v>Laproscopy</v>
      </c>
    </row>
    <row r="3597" spans="1:14" ht="12.75">
      <c r="A3597" s="6" t="s">
        <v>3083</v>
      </c>
      <c r="B3597" s="6">
        <v>48421</v>
      </c>
      <c r="C3597" s="6">
        <v>2</v>
      </c>
      <c r="D3597" s="6"/>
      <c r="E3597" s="6">
        <v>37</v>
      </c>
      <c r="F3597" s="6">
        <v>53</v>
      </c>
      <c r="G3597" s="6">
        <v>8</v>
      </c>
      <c r="H3597" s="6"/>
      <c r="I3597" s="23">
        <v>44481.409722222197</v>
      </c>
      <c r="J3597" s="6">
        <v>53</v>
      </c>
      <c r="K3597" s="6">
        <v>2</v>
      </c>
      <c r="L3597" s="6" t="str">
        <f>VLOOKUP(G3597,IDs!$Q$3:$R$22,2,0)</f>
        <v xml:space="preserve">Tertiary </v>
      </c>
      <c r="M3597" s="6">
        <f>VLOOKUP(E3597,IDs!$A$3:$C$161,3,0)</f>
        <v>0</v>
      </c>
      <c r="N3597" s="6" t="str">
        <f>VLOOKUP(M3597,IDs!$F$3:$G$17,2,0)</f>
        <v>Not Assigned</v>
      </c>
    </row>
    <row r="3598" spans="1:14" ht="12.75">
      <c r="A3598" s="6" t="s">
        <v>3084</v>
      </c>
      <c r="B3598" s="6">
        <v>48422</v>
      </c>
      <c r="C3598" s="6">
        <v>1</v>
      </c>
      <c r="D3598" s="6"/>
      <c r="E3598" s="6">
        <v>19</v>
      </c>
      <c r="F3598" s="6">
        <v>2</v>
      </c>
      <c r="G3598" s="6">
        <v>3</v>
      </c>
      <c r="H3598" s="6"/>
      <c r="I3598" s="23">
        <v>44481.411111111098</v>
      </c>
      <c r="J3598" s="6">
        <v>2</v>
      </c>
      <c r="K3598" s="6">
        <v>1</v>
      </c>
      <c r="L3598" s="6" t="str">
        <f>VLOOKUP(G3598,IDs!$Q$3:$R$22,2,0)</f>
        <v>Mumbai</v>
      </c>
      <c r="M3598" s="6">
        <f>VLOOKUP(E3598,IDs!$A$3:$C$161,3,0)</f>
        <v>1</v>
      </c>
      <c r="N3598" s="6" t="str">
        <f>VLOOKUP(M3598,IDs!$F$3:$G$17,2,0)</f>
        <v>Proctology</v>
      </c>
    </row>
    <row r="3599" spans="1:14" ht="12.75">
      <c r="A3599" s="6" t="s">
        <v>3085</v>
      </c>
      <c r="B3599" s="6">
        <v>48423</v>
      </c>
      <c r="C3599" s="6">
        <v>1</v>
      </c>
      <c r="D3599" s="6"/>
      <c r="E3599" s="6">
        <v>16</v>
      </c>
      <c r="F3599" s="6">
        <v>13</v>
      </c>
      <c r="G3599" s="6">
        <v>8</v>
      </c>
      <c r="H3599" s="24">
        <v>44501</v>
      </c>
      <c r="I3599" s="23">
        <v>44481.4152777778</v>
      </c>
      <c r="J3599" s="6">
        <v>13</v>
      </c>
      <c r="K3599" s="6">
        <v>1</v>
      </c>
      <c r="L3599" s="6" t="str">
        <f>VLOOKUP(G3599,IDs!$Q$3:$R$22,2,0)</f>
        <v xml:space="preserve">Tertiary </v>
      </c>
      <c r="M3599" s="6">
        <f>VLOOKUP(E3599,IDs!$A$3:$C$161,3,0)</f>
        <v>3</v>
      </c>
      <c r="N3599" s="6" t="str">
        <f>VLOOKUP(M3599,IDs!$F$3:$G$17,2,0)</f>
        <v>Laproscopy</v>
      </c>
    </row>
    <row r="3600" spans="1:14" ht="12.75">
      <c r="A3600" s="6" t="s">
        <v>3086</v>
      </c>
      <c r="B3600" s="6">
        <v>48424</v>
      </c>
      <c r="C3600" s="6">
        <v>1</v>
      </c>
      <c r="D3600" s="6"/>
      <c r="E3600" s="6">
        <v>5</v>
      </c>
      <c r="F3600" s="6">
        <v>1</v>
      </c>
      <c r="G3600" s="6">
        <v>2</v>
      </c>
      <c r="H3600" s="23">
        <v>44498</v>
      </c>
      <c r="I3600" s="23">
        <v>44481.4152777778</v>
      </c>
      <c r="J3600" s="6">
        <v>1</v>
      </c>
      <c r="K3600" s="6">
        <v>1</v>
      </c>
      <c r="L3600" s="6" t="str">
        <f>VLOOKUP(G3600,IDs!$Q$3:$R$22,2,0)</f>
        <v>Bangalore</v>
      </c>
      <c r="M3600" s="6">
        <f>VLOOKUP(E3600,IDs!$A$3:$C$161,3,0)</f>
        <v>5</v>
      </c>
      <c r="N3600" s="6" t="str">
        <f>VLOOKUP(M3600,IDs!$F$3:$G$17,2,0)</f>
        <v>Vascular</v>
      </c>
    </row>
    <row r="3601" spans="1:14" ht="12.75">
      <c r="A3601" s="6" t="s">
        <v>3086</v>
      </c>
      <c r="B3601" s="6">
        <v>48425</v>
      </c>
      <c r="C3601" s="6">
        <v>2</v>
      </c>
      <c r="D3601" s="6"/>
      <c r="E3601" s="6">
        <v>37</v>
      </c>
      <c r="F3601" s="6">
        <v>2</v>
      </c>
      <c r="G3601" s="6">
        <v>2</v>
      </c>
      <c r="H3601" s="23">
        <v>44484</v>
      </c>
      <c r="I3601" s="23">
        <v>44481.416666666701</v>
      </c>
      <c r="J3601" s="6">
        <v>2</v>
      </c>
      <c r="K3601" s="6">
        <v>2</v>
      </c>
      <c r="L3601" s="6" t="str">
        <f>VLOOKUP(G3601,IDs!$Q$3:$R$22,2,0)</f>
        <v>Bangalore</v>
      </c>
      <c r="M3601" s="6">
        <f>VLOOKUP(E3601,IDs!$A$3:$C$161,3,0)</f>
        <v>0</v>
      </c>
      <c r="N3601" s="6" t="str">
        <f>VLOOKUP(M3601,IDs!$F$3:$G$17,2,0)</f>
        <v>Not Assigned</v>
      </c>
    </row>
    <row r="3602" spans="1:14" ht="12.75">
      <c r="A3602" s="6" t="s">
        <v>430</v>
      </c>
      <c r="B3602" s="6">
        <v>48426</v>
      </c>
      <c r="C3602" s="6">
        <v>2</v>
      </c>
      <c r="D3602" s="6"/>
      <c r="E3602" s="6">
        <v>2</v>
      </c>
      <c r="F3602" s="6">
        <v>13</v>
      </c>
      <c r="G3602" s="6">
        <v>1</v>
      </c>
      <c r="H3602" s="6"/>
      <c r="I3602" s="23">
        <v>44481.416666666701</v>
      </c>
      <c r="J3602" s="6">
        <v>13</v>
      </c>
      <c r="K3602" s="6">
        <v>2</v>
      </c>
      <c r="L3602" s="6" t="str">
        <f>VLOOKUP(G3602,IDs!$Q$3:$R$22,2,0)</f>
        <v>New Delhi</v>
      </c>
      <c r="M3602" s="6">
        <f>VLOOKUP(E3602,IDs!$A$3:$C$161,3,0)</f>
        <v>1</v>
      </c>
      <c r="N3602" s="6" t="str">
        <f>VLOOKUP(M3602,IDs!$F$3:$G$17,2,0)</f>
        <v>Proctology</v>
      </c>
    </row>
    <row r="3603" spans="1:14" ht="12.75">
      <c r="A3603" s="6" t="s">
        <v>3086</v>
      </c>
      <c r="B3603" s="6">
        <v>48427</v>
      </c>
      <c r="C3603" s="6">
        <v>2</v>
      </c>
      <c r="D3603" s="6" t="s">
        <v>49</v>
      </c>
      <c r="E3603" s="6">
        <v>5</v>
      </c>
      <c r="F3603" s="6">
        <v>2</v>
      </c>
      <c r="G3603" s="6">
        <v>2</v>
      </c>
      <c r="H3603" s="6"/>
      <c r="I3603" s="23">
        <v>44481.423611111102</v>
      </c>
      <c r="J3603" s="6">
        <v>2</v>
      </c>
      <c r="K3603" s="6">
        <v>2</v>
      </c>
      <c r="L3603" s="6" t="str">
        <f>VLOOKUP(G3603,IDs!$Q$3:$R$22,2,0)</f>
        <v>Bangalore</v>
      </c>
      <c r="M3603" s="6">
        <f>VLOOKUP(E3603,IDs!$A$3:$C$161,3,0)</f>
        <v>5</v>
      </c>
      <c r="N3603" s="6" t="str">
        <f>VLOOKUP(M3603,IDs!$F$3:$G$17,2,0)</f>
        <v>Vascular</v>
      </c>
    </row>
    <row r="3604" spans="1:14" ht="12.75">
      <c r="A3604" s="6" t="s">
        <v>3087</v>
      </c>
      <c r="B3604" s="6">
        <v>48428</v>
      </c>
      <c r="C3604" s="6">
        <v>2</v>
      </c>
      <c r="D3604" s="6" t="s">
        <v>49</v>
      </c>
      <c r="E3604" s="6">
        <v>39</v>
      </c>
      <c r="F3604" s="6">
        <v>2</v>
      </c>
      <c r="G3604" s="6">
        <v>1</v>
      </c>
      <c r="H3604" s="6"/>
      <c r="I3604" s="23">
        <v>44481.427083333299</v>
      </c>
      <c r="J3604" s="6">
        <v>2</v>
      </c>
      <c r="K3604" s="6">
        <v>2</v>
      </c>
      <c r="L3604" s="6" t="str">
        <f>VLOOKUP(G3604,IDs!$Q$3:$R$22,2,0)</f>
        <v>New Delhi</v>
      </c>
      <c r="M3604" s="6">
        <f>VLOOKUP(E3604,IDs!$A$3:$C$161,3,0)</f>
        <v>2</v>
      </c>
      <c r="N3604" s="6" t="str">
        <f>VLOOKUP(M3604,IDs!$F$3:$G$17,2,0)</f>
        <v>Urology Circumcision</v>
      </c>
    </row>
    <row r="3605" spans="1:14" ht="12.75">
      <c r="A3605" s="6" t="s">
        <v>3088</v>
      </c>
      <c r="B3605" s="6">
        <v>48429</v>
      </c>
      <c r="C3605" s="6">
        <v>2</v>
      </c>
      <c r="D3605" s="6"/>
      <c r="E3605" s="6">
        <v>128</v>
      </c>
      <c r="F3605" s="6">
        <v>13</v>
      </c>
      <c r="G3605" s="6">
        <v>2</v>
      </c>
      <c r="H3605" s="23">
        <v>44491</v>
      </c>
      <c r="I3605" s="23">
        <v>44481.430555555598</v>
      </c>
      <c r="J3605" s="6">
        <v>13</v>
      </c>
      <c r="K3605" s="6">
        <v>2</v>
      </c>
      <c r="L3605" s="6" t="str">
        <f>VLOOKUP(G3605,IDs!$Q$3:$R$22,2,0)</f>
        <v>Bangalore</v>
      </c>
      <c r="M3605" s="6">
        <f>VLOOKUP(E3605,IDs!$A$3:$C$161,3,0)</f>
        <v>3</v>
      </c>
      <c r="N3605" s="6" t="str">
        <f>VLOOKUP(M3605,IDs!$F$3:$G$17,2,0)</f>
        <v>Laproscopy</v>
      </c>
    </row>
    <row r="3606" spans="1:14" ht="12.75">
      <c r="A3606" s="6" t="s">
        <v>3089</v>
      </c>
      <c r="B3606" s="6">
        <v>48430</v>
      </c>
      <c r="C3606" s="6">
        <v>2</v>
      </c>
      <c r="D3606" s="6"/>
      <c r="E3606" s="6">
        <v>14</v>
      </c>
      <c r="F3606" s="6">
        <v>13</v>
      </c>
      <c r="G3606" s="6">
        <v>5</v>
      </c>
      <c r="H3606" s="6"/>
      <c r="I3606" s="23">
        <v>44481.430555555598</v>
      </c>
      <c r="J3606" s="6">
        <v>13</v>
      </c>
      <c r="K3606" s="6">
        <v>2</v>
      </c>
      <c r="L3606" s="6" t="str">
        <f>VLOOKUP(G3606,IDs!$Q$3:$R$22,2,0)</f>
        <v>Others</v>
      </c>
      <c r="M3606" s="6">
        <f>VLOOKUP(E3606,IDs!$A$3:$C$161,3,0)</f>
        <v>6</v>
      </c>
      <c r="N3606" s="6" t="str">
        <f>VLOOKUP(M3606,IDs!$F$3:$G$17,2,0)</f>
        <v>Kidney Stone</v>
      </c>
    </row>
    <row r="3607" spans="1:14" ht="12.75">
      <c r="A3607" s="6" t="s">
        <v>3090</v>
      </c>
      <c r="B3607" s="6">
        <v>48431</v>
      </c>
      <c r="C3607" s="6">
        <v>5</v>
      </c>
      <c r="D3607" s="6" t="s">
        <v>49</v>
      </c>
      <c r="E3607" s="6">
        <v>135</v>
      </c>
      <c r="F3607" s="6">
        <v>39</v>
      </c>
      <c r="G3607" s="6">
        <v>1</v>
      </c>
      <c r="H3607" s="6"/>
      <c r="I3607" s="23">
        <v>44481.431250000001</v>
      </c>
      <c r="J3607" s="6">
        <v>39</v>
      </c>
      <c r="K3607" s="6">
        <v>5</v>
      </c>
      <c r="L3607" s="6" t="str">
        <f>VLOOKUP(G3607,IDs!$Q$3:$R$22,2,0)</f>
        <v>New Delhi</v>
      </c>
      <c r="M3607" s="6">
        <f>VLOOKUP(E3607,IDs!$A$3:$C$161,3,0)</f>
        <v>10</v>
      </c>
      <c r="N3607" s="6" t="str">
        <f>VLOOKUP(M3607,IDs!$F$3:$G$17,2,0)</f>
        <v>Dental</v>
      </c>
    </row>
    <row r="3608" spans="1:14" ht="12.75">
      <c r="A3608" s="6" t="s">
        <v>2993</v>
      </c>
      <c r="B3608" s="6">
        <v>48432</v>
      </c>
      <c r="C3608" s="6">
        <v>1</v>
      </c>
      <c r="D3608" s="6"/>
      <c r="E3608" s="6">
        <v>2</v>
      </c>
      <c r="F3608" s="6">
        <v>13</v>
      </c>
      <c r="G3608" s="6">
        <v>4</v>
      </c>
      <c r="H3608" s="6"/>
      <c r="I3608" s="23">
        <v>44481.433333333298</v>
      </c>
      <c r="J3608" s="6">
        <v>13</v>
      </c>
      <c r="K3608" s="6">
        <v>1</v>
      </c>
      <c r="L3608" s="6" t="str">
        <f>VLOOKUP(G3608,IDs!$Q$3:$R$22,2,0)</f>
        <v>Hyderabad</v>
      </c>
      <c r="M3608" s="6">
        <f>VLOOKUP(E3608,IDs!$A$3:$C$161,3,0)</f>
        <v>1</v>
      </c>
      <c r="N3608" s="6" t="str">
        <f>VLOOKUP(M3608,IDs!$F$3:$G$17,2,0)</f>
        <v>Proctology</v>
      </c>
    </row>
    <row r="3609" spans="1:14" ht="12.75">
      <c r="A3609" s="6" t="s">
        <v>3083</v>
      </c>
      <c r="B3609" s="6">
        <v>48433</v>
      </c>
      <c r="C3609" s="6">
        <v>2</v>
      </c>
      <c r="D3609" s="6"/>
      <c r="E3609" s="6">
        <v>37</v>
      </c>
      <c r="F3609" s="6">
        <v>53</v>
      </c>
      <c r="G3609" s="6">
        <v>1</v>
      </c>
      <c r="H3609" s="6"/>
      <c r="I3609" s="23">
        <v>44481.434027777803</v>
      </c>
      <c r="J3609" s="6">
        <v>53</v>
      </c>
      <c r="K3609" s="6">
        <v>2</v>
      </c>
      <c r="L3609" s="6" t="str">
        <f>VLOOKUP(G3609,IDs!$Q$3:$R$22,2,0)</f>
        <v>New Delhi</v>
      </c>
      <c r="M3609" s="6">
        <f>VLOOKUP(E3609,IDs!$A$3:$C$161,3,0)</f>
        <v>0</v>
      </c>
      <c r="N3609" s="6" t="str">
        <f>VLOOKUP(M3609,IDs!$F$3:$G$17,2,0)</f>
        <v>Not Assigned</v>
      </c>
    </row>
    <row r="3610" spans="1:14" ht="12.75">
      <c r="A3610" s="6" t="s">
        <v>3091</v>
      </c>
      <c r="B3610" s="6">
        <v>48434</v>
      </c>
      <c r="C3610" s="6">
        <v>2</v>
      </c>
      <c r="D3610" s="6"/>
      <c r="E3610" s="6">
        <v>37</v>
      </c>
      <c r="F3610" s="6">
        <v>2</v>
      </c>
      <c r="G3610" s="6">
        <v>3</v>
      </c>
      <c r="H3610" s="6"/>
      <c r="I3610" s="23">
        <v>44481.4375</v>
      </c>
      <c r="J3610" s="6">
        <v>2</v>
      </c>
      <c r="K3610" s="6">
        <v>2</v>
      </c>
      <c r="L3610" s="6" t="str">
        <f>VLOOKUP(G3610,IDs!$Q$3:$R$22,2,0)</f>
        <v>Mumbai</v>
      </c>
      <c r="M3610" s="6">
        <f>VLOOKUP(E3610,IDs!$A$3:$C$161,3,0)</f>
        <v>0</v>
      </c>
      <c r="N3610" s="6" t="str">
        <f>VLOOKUP(M3610,IDs!$F$3:$G$17,2,0)</f>
        <v>Not Assigned</v>
      </c>
    </row>
    <row r="3611" spans="1:14" ht="12.75">
      <c r="A3611" s="6" t="s">
        <v>3092</v>
      </c>
      <c r="B3611" s="6">
        <v>48435</v>
      </c>
      <c r="C3611" s="6">
        <v>2</v>
      </c>
      <c r="D3611" s="6"/>
      <c r="E3611" s="6">
        <v>37</v>
      </c>
      <c r="F3611" s="6">
        <v>2</v>
      </c>
      <c r="G3611" s="6">
        <v>1</v>
      </c>
      <c r="H3611" s="23">
        <v>44492</v>
      </c>
      <c r="I3611" s="23">
        <v>44481.4375</v>
      </c>
      <c r="J3611" s="6">
        <v>2</v>
      </c>
      <c r="K3611" s="6">
        <v>2</v>
      </c>
      <c r="L3611" s="6" t="str">
        <f>VLOOKUP(G3611,IDs!$Q$3:$R$22,2,0)</f>
        <v>New Delhi</v>
      </c>
      <c r="M3611" s="6">
        <f>VLOOKUP(E3611,IDs!$A$3:$C$161,3,0)</f>
        <v>0</v>
      </c>
      <c r="N3611" s="6" t="str">
        <f>VLOOKUP(M3611,IDs!$F$3:$G$17,2,0)</f>
        <v>Not Assigned</v>
      </c>
    </row>
    <row r="3612" spans="1:14" ht="12.75">
      <c r="A3612" s="6" t="s">
        <v>3093</v>
      </c>
      <c r="B3612" s="6">
        <v>48436</v>
      </c>
      <c r="C3612" s="6">
        <v>2</v>
      </c>
      <c r="D3612" s="6"/>
      <c r="E3612" s="6">
        <v>37</v>
      </c>
      <c r="F3612" s="6">
        <v>13</v>
      </c>
      <c r="G3612" s="6">
        <v>3</v>
      </c>
      <c r="H3612" s="6"/>
      <c r="I3612" s="23">
        <v>44481.440972222197</v>
      </c>
      <c r="J3612" s="6">
        <v>13</v>
      </c>
      <c r="K3612" s="6">
        <v>2</v>
      </c>
      <c r="L3612" s="6" t="str">
        <f>VLOOKUP(G3612,IDs!$Q$3:$R$22,2,0)</f>
        <v>Mumbai</v>
      </c>
      <c r="M3612" s="6">
        <f>VLOOKUP(E3612,IDs!$A$3:$C$161,3,0)</f>
        <v>0</v>
      </c>
      <c r="N3612" s="6" t="str">
        <f>VLOOKUP(M3612,IDs!$F$3:$G$17,2,0)</f>
        <v>Not Assigned</v>
      </c>
    </row>
    <row r="3613" spans="1:14" ht="12.75">
      <c r="A3613" s="6" t="s">
        <v>3091</v>
      </c>
      <c r="B3613" s="6">
        <v>48437</v>
      </c>
      <c r="C3613" s="6">
        <v>2</v>
      </c>
      <c r="D3613" s="6" t="s">
        <v>49</v>
      </c>
      <c r="E3613" s="6">
        <v>16</v>
      </c>
      <c r="F3613" s="6">
        <v>13</v>
      </c>
      <c r="G3613" s="6">
        <v>3</v>
      </c>
      <c r="H3613" s="6"/>
      <c r="I3613" s="23">
        <v>44481.440972222197</v>
      </c>
      <c r="J3613" s="6">
        <v>13</v>
      </c>
      <c r="K3613" s="6">
        <v>2</v>
      </c>
      <c r="L3613" s="6" t="str">
        <f>VLOOKUP(G3613,IDs!$Q$3:$R$22,2,0)</f>
        <v>Mumbai</v>
      </c>
      <c r="M3613" s="6">
        <f>VLOOKUP(E3613,IDs!$A$3:$C$161,3,0)</f>
        <v>3</v>
      </c>
      <c r="N3613" s="6" t="str">
        <f>VLOOKUP(M3613,IDs!$F$3:$G$17,2,0)</f>
        <v>Laproscopy</v>
      </c>
    </row>
    <row r="3614" spans="1:14" ht="12.75">
      <c r="A3614" s="6" t="s">
        <v>3094</v>
      </c>
      <c r="B3614" s="6">
        <v>48438</v>
      </c>
      <c r="C3614" s="6">
        <v>2</v>
      </c>
      <c r="D3614" s="6" t="s">
        <v>49</v>
      </c>
      <c r="E3614" s="6">
        <v>24</v>
      </c>
      <c r="F3614" s="6">
        <v>13</v>
      </c>
      <c r="G3614" s="6">
        <v>1</v>
      </c>
      <c r="H3614" s="23">
        <v>44523</v>
      </c>
      <c r="I3614" s="23">
        <v>44481.447916666701</v>
      </c>
      <c r="J3614" s="6">
        <v>13</v>
      </c>
      <c r="K3614" s="6">
        <v>2</v>
      </c>
      <c r="L3614" s="6" t="str">
        <f>VLOOKUP(G3614,IDs!$Q$3:$R$22,2,0)</f>
        <v>New Delhi</v>
      </c>
      <c r="M3614" s="6">
        <f>VLOOKUP(E3614,IDs!$A$3:$C$161,3,0)</f>
        <v>1</v>
      </c>
      <c r="N3614" s="6" t="str">
        <f>VLOOKUP(M3614,IDs!$F$3:$G$17,2,0)</f>
        <v>Proctology</v>
      </c>
    </row>
    <row r="3615" spans="1:14" ht="12.75">
      <c r="A3615" s="6" t="s">
        <v>3095</v>
      </c>
      <c r="B3615" s="6">
        <v>48439</v>
      </c>
      <c r="C3615" s="6">
        <v>2</v>
      </c>
      <c r="D3615" s="6"/>
      <c r="E3615" s="6">
        <v>2</v>
      </c>
      <c r="F3615" s="6">
        <v>13</v>
      </c>
      <c r="G3615" s="6">
        <v>1</v>
      </c>
      <c r="H3615" s="6"/>
      <c r="I3615" s="23">
        <v>44481.454861111102</v>
      </c>
      <c r="J3615" s="6">
        <v>13</v>
      </c>
      <c r="K3615" s="6">
        <v>2</v>
      </c>
      <c r="L3615" s="6" t="str">
        <f>VLOOKUP(G3615,IDs!$Q$3:$R$22,2,0)</f>
        <v>New Delhi</v>
      </c>
      <c r="M3615" s="6">
        <f>VLOOKUP(E3615,IDs!$A$3:$C$161,3,0)</f>
        <v>1</v>
      </c>
      <c r="N3615" s="6" t="str">
        <f>VLOOKUP(M3615,IDs!$F$3:$G$17,2,0)</f>
        <v>Proctology</v>
      </c>
    </row>
    <row r="3616" spans="1:14" ht="12.75">
      <c r="A3616" s="6" t="s">
        <v>3096</v>
      </c>
      <c r="B3616" s="6">
        <v>48440</v>
      </c>
      <c r="C3616" s="6">
        <v>2</v>
      </c>
      <c r="D3616" s="6"/>
      <c r="E3616" s="6">
        <v>37</v>
      </c>
      <c r="F3616" s="6">
        <v>2</v>
      </c>
      <c r="G3616" s="6">
        <v>5</v>
      </c>
      <c r="H3616" s="6"/>
      <c r="I3616" s="23">
        <v>44481.454861111102</v>
      </c>
      <c r="J3616" s="6">
        <v>2</v>
      </c>
      <c r="K3616" s="6">
        <v>2</v>
      </c>
      <c r="L3616" s="6" t="str">
        <f>VLOOKUP(G3616,IDs!$Q$3:$R$22,2,0)</f>
        <v>Others</v>
      </c>
      <c r="M3616" s="6">
        <f>VLOOKUP(E3616,IDs!$A$3:$C$161,3,0)</f>
        <v>0</v>
      </c>
      <c r="N3616" s="6" t="str">
        <f>VLOOKUP(M3616,IDs!$F$3:$G$17,2,0)</f>
        <v>Not Assigned</v>
      </c>
    </row>
    <row r="3617" spans="1:14" ht="12.75">
      <c r="A3617" s="6" t="s">
        <v>3097</v>
      </c>
      <c r="B3617" s="6">
        <v>48441</v>
      </c>
      <c r="C3617" s="6">
        <v>1</v>
      </c>
      <c r="D3617" s="6"/>
      <c r="E3617" s="6">
        <v>39</v>
      </c>
      <c r="F3617" s="6">
        <v>4</v>
      </c>
      <c r="G3617" s="6">
        <v>3</v>
      </c>
      <c r="H3617" s="24">
        <v>44719</v>
      </c>
      <c r="I3617" s="23">
        <v>44481.461805555598</v>
      </c>
      <c r="J3617" s="6">
        <v>4</v>
      </c>
      <c r="K3617" s="6">
        <v>1</v>
      </c>
      <c r="L3617" s="6" t="str">
        <f>VLOOKUP(G3617,IDs!$Q$3:$R$22,2,0)</f>
        <v>Mumbai</v>
      </c>
      <c r="M3617" s="6">
        <f>VLOOKUP(E3617,IDs!$A$3:$C$161,3,0)</f>
        <v>2</v>
      </c>
      <c r="N3617" s="6" t="str">
        <f>VLOOKUP(M3617,IDs!$F$3:$G$17,2,0)</f>
        <v>Urology Circumcision</v>
      </c>
    </row>
    <row r="3618" spans="1:14" ht="12.75">
      <c r="A3618" s="6" t="s">
        <v>3098</v>
      </c>
      <c r="B3618" s="6">
        <v>48442</v>
      </c>
      <c r="C3618" s="6">
        <v>1</v>
      </c>
      <c r="D3618" s="6"/>
      <c r="E3618" s="6">
        <v>2</v>
      </c>
      <c r="F3618" s="6">
        <v>4</v>
      </c>
      <c r="G3618" s="6">
        <v>6</v>
      </c>
      <c r="H3618" s="24">
        <v>44747</v>
      </c>
      <c r="I3618" s="23">
        <v>44481.464583333298</v>
      </c>
      <c r="J3618" s="6">
        <v>4</v>
      </c>
      <c r="K3618" s="6">
        <v>1</v>
      </c>
      <c r="L3618" s="6" t="str">
        <f>VLOOKUP(G3618,IDs!$Q$3:$R$22,2,0)</f>
        <v>Pune</v>
      </c>
      <c r="M3618" s="6">
        <f>VLOOKUP(E3618,IDs!$A$3:$C$161,3,0)</f>
        <v>1</v>
      </c>
      <c r="N3618" s="6" t="str">
        <f>VLOOKUP(M3618,IDs!$F$3:$G$17,2,0)</f>
        <v>Proctology</v>
      </c>
    </row>
    <row r="3619" spans="1:14" ht="12.75">
      <c r="A3619" s="6" t="s">
        <v>3099</v>
      </c>
      <c r="B3619" s="6">
        <v>48443</v>
      </c>
      <c r="C3619" s="6">
        <v>2</v>
      </c>
      <c r="D3619" s="6" t="s">
        <v>49</v>
      </c>
      <c r="E3619" s="6">
        <v>39</v>
      </c>
      <c r="F3619" s="6">
        <v>13</v>
      </c>
      <c r="G3619" s="6">
        <v>1</v>
      </c>
      <c r="H3619" s="6"/>
      <c r="I3619" s="23">
        <v>44481.465277777803</v>
      </c>
      <c r="J3619" s="6">
        <v>13</v>
      </c>
      <c r="K3619" s="6">
        <v>2</v>
      </c>
      <c r="L3619" s="6" t="str">
        <f>VLOOKUP(G3619,IDs!$Q$3:$R$22,2,0)</f>
        <v>New Delhi</v>
      </c>
      <c r="M3619" s="6">
        <f>VLOOKUP(E3619,IDs!$A$3:$C$161,3,0)</f>
        <v>2</v>
      </c>
      <c r="N3619" s="6" t="str">
        <f>VLOOKUP(M3619,IDs!$F$3:$G$17,2,0)</f>
        <v>Urology Circumcision</v>
      </c>
    </row>
    <row r="3620" spans="1:14" ht="12.75">
      <c r="A3620" s="6" t="s">
        <v>3100</v>
      </c>
      <c r="B3620" s="6">
        <v>48444</v>
      </c>
      <c r="C3620" s="6">
        <v>2</v>
      </c>
      <c r="D3620" s="6" t="s">
        <v>49</v>
      </c>
      <c r="E3620" s="6">
        <v>16</v>
      </c>
      <c r="F3620" s="6">
        <v>13</v>
      </c>
      <c r="G3620" s="6">
        <v>3</v>
      </c>
      <c r="H3620" s="24">
        <v>44743</v>
      </c>
      <c r="I3620" s="23">
        <v>44481.465277777803</v>
      </c>
      <c r="J3620" s="6">
        <v>13</v>
      </c>
      <c r="K3620" s="6">
        <v>2</v>
      </c>
      <c r="L3620" s="6" t="str">
        <f>VLOOKUP(G3620,IDs!$Q$3:$R$22,2,0)</f>
        <v>Mumbai</v>
      </c>
      <c r="M3620" s="6">
        <f>VLOOKUP(E3620,IDs!$A$3:$C$161,3,0)</f>
        <v>3</v>
      </c>
      <c r="N3620" s="6" t="str">
        <f>VLOOKUP(M3620,IDs!$F$3:$G$17,2,0)</f>
        <v>Laproscopy</v>
      </c>
    </row>
    <row r="3621" spans="1:14" ht="12.75">
      <c r="A3621" s="6" t="s">
        <v>3101</v>
      </c>
      <c r="B3621" s="6">
        <v>48445</v>
      </c>
      <c r="C3621" s="6">
        <v>2</v>
      </c>
      <c r="D3621" s="6"/>
      <c r="E3621" s="6">
        <v>37</v>
      </c>
      <c r="F3621" s="6">
        <v>2</v>
      </c>
      <c r="G3621" s="6">
        <v>1</v>
      </c>
      <c r="H3621" s="6"/>
      <c r="I3621" s="23">
        <v>44481.465277777803</v>
      </c>
      <c r="J3621" s="6">
        <v>2</v>
      </c>
      <c r="K3621" s="6">
        <v>2</v>
      </c>
      <c r="L3621" s="6" t="str">
        <f>VLOOKUP(G3621,IDs!$Q$3:$R$22,2,0)</f>
        <v>New Delhi</v>
      </c>
      <c r="M3621" s="6">
        <f>VLOOKUP(E3621,IDs!$A$3:$C$161,3,0)</f>
        <v>0</v>
      </c>
      <c r="N3621" s="6" t="str">
        <f>VLOOKUP(M3621,IDs!$F$3:$G$17,2,0)</f>
        <v>Not Assigned</v>
      </c>
    </row>
    <row r="3622" spans="1:14" ht="12.75">
      <c r="A3622" s="6" t="s">
        <v>3102</v>
      </c>
      <c r="B3622" s="6">
        <v>48446</v>
      </c>
      <c r="C3622" s="6">
        <v>5</v>
      </c>
      <c r="D3622" s="6"/>
      <c r="E3622" s="6">
        <v>17</v>
      </c>
      <c r="F3622" s="6">
        <v>39</v>
      </c>
      <c r="G3622" s="6">
        <v>2</v>
      </c>
      <c r="H3622" s="23">
        <v>44494</v>
      </c>
      <c r="I3622" s="23">
        <v>44481.465972222199</v>
      </c>
      <c r="J3622" s="6">
        <v>39</v>
      </c>
      <c r="K3622" s="6">
        <v>5</v>
      </c>
      <c r="L3622" s="6" t="str">
        <f>VLOOKUP(G3622,IDs!$Q$3:$R$22,2,0)</f>
        <v>Bangalore</v>
      </c>
      <c r="M3622" s="6">
        <f>VLOOKUP(E3622,IDs!$A$3:$C$161,3,0)</f>
        <v>7</v>
      </c>
      <c r="N3622" s="6" t="str">
        <f>VLOOKUP(M3622,IDs!$F$3:$G$17,2,0)</f>
        <v>Cosmetic</v>
      </c>
    </row>
    <row r="3623" spans="1:14" ht="12.75">
      <c r="A3623" s="6" t="s">
        <v>2992</v>
      </c>
      <c r="B3623" s="6">
        <v>48447</v>
      </c>
      <c r="C3623" s="6">
        <v>1</v>
      </c>
      <c r="D3623" s="6"/>
      <c r="E3623" s="6">
        <v>96</v>
      </c>
      <c r="F3623" s="6">
        <v>39</v>
      </c>
      <c r="G3623" s="6">
        <v>3</v>
      </c>
      <c r="H3623" s="6"/>
      <c r="I3623" s="23">
        <v>44481.467361111099</v>
      </c>
      <c r="J3623" s="6">
        <v>39</v>
      </c>
      <c r="K3623" s="6">
        <v>1</v>
      </c>
      <c r="L3623" s="6" t="str">
        <f>VLOOKUP(G3623,IDs!$Q$3:$R$22,2,0)</f>
        <v>Mumbai</v>
      </c>
      <c r="M3623" s="6">
        <f>VLOOKUP(E3623,IDs!$A$3:$C$161,3,0)</f>
        <v>7</v>
      </c>
      <c r="N3623" s="6" t="str">
        <f>VLOOKUP(M3623,IDs!$F$3:$G$17,2,0)</f>
        <v>Cosmetic</v>
      </c>
    </row>
    <row r="3624" spans="1:14" ht="12.75">
      <c r="A3624" s="6" t="s">
        <v>2992</v>
      </c>
      <c r="B3624" s="6">
        <v>48448</v>
      </c>
      <c r="C3624" s="6">
        <v>2</v>
      </c>
      <c r="D3624" s="6"/>
      <c r="E3624" s="6">
        <v>96</v>
      </c>
      <c r="F3624" s="6">
        <v>39</v>
      </c>
      <c r="G3624" s="6">
        <v>6</v>
      </c>
      <c r="H3624" s="6"/>
      <c r="I3624" s="23">
        <v>44481.46875</v>
      </c>
      <c r="J3624" s="6">
        <v>39</v>
      </c>
      <c r="K3624" s="6">
        <v>2</v>
      </c>
      <c r="L3624" s="6" t="str">
        <f>VLOOKUP(G3624,IDs!$Q$3:$R$22,2,0)</f>
        <v>Pune</v>
      </c>
      <c r="M3624" s="6">
        <f>VLOOKUP(E3624,IDs!$A$3:$C$161,3,0)</f>
        <v>7</v>
      </c>
      <c r="N3624" s="6" t="str">
        <f>VLOOKUP(M3624,IDs!$F$3:$G$17,2,0)</f>
        <v>Cosmetic</v>
      </c>
    </row>
    <row r="3625" spans="1:14" ht="12.75">
      <c r="A3625" s="6" t="s">
        <v>3103</v>
      </c>
      <c r="B3625" s="6">
        <v>48449</v>
      </c>
      <c r="C3625" s="6">
        <v>2</v>
      </c>
      <c r="D3625" s="6" t="s">
        <v>49</v>
      </c>
      <c r="E3625" s="6">
        <v>2</v>
      </c>
      <c r="F3625" s="6">
        <v>13</v>
      </c>
      <c r="G3625" s="6">
        <v>4</v>
      </c>
      <c r="H3625" s="6"/>
      <c r="I3625" s="23">
        <v>44481.46875</v>
      </c>
      <c r="J3625" s="6">
        <v>13</v>
      </c>
      <c r="K3625" s="6">
        <v>2</v>
      </c>
      <c r="L3625" s="6" t="str">
        <f>VLOOKUP(G3625,IDs!$Q$3:$R$22,2,0)</f>
        <v>Hyderabad</v>
      </c>
      <c r="M3625" s="6">
        <f>VLOOKUP(E3625,IDs!$A$3:$C$161,3,0)</f>
        <v>1</v>
      </c>
      <c r="N3625" s="6" t="str">
        <f>VLOOKUP(M3625,IDs!$F$3:$G$17,2,0)</f>
        <v>Proctology</v>
      </c>
    </row>
    <row r="3626" spans="1:14" ht="12.75">
      <c r="A3626" s="6" t="s">
        <v>3104</v>
      </c>
      <c r="B3626" s="6">
        <v>48450</v>
      </c>
      <c r="C3626" s="6">
        <v>1</v>
      </c>
      <c r="D3626" s="6" t="s">
        <v>49</v>
      </c>
      <c r="E3626" s="6">
        <v>17</v>
      </c>
      <c r="F3626" s="6">
        <v>13</v>
      </c>
      <c r="G3626" s="6">
        <v>1</v>
      </c>
      <c r="H3626" s="6"/>
      <c r="I3626" s="23">
        <v>44481.469444444403</v>
      </c>
      <c r="J3626" s="6">
        <v>13</v>
      </c>
      <c r="K3626" s="6">
        <v>1</v>
      </c>
      <c r="L3626" s="6" t="str">
        <f>VLOOKUP(G3626,IDs!$Q$3:$R$22,2,0)</f>
        <v>New Delhi</v>
      </c>
      <c r="M3626" s="6">
        <f>VLOOKUP(E3626,IDs!$A$3:$C$161,3,0)</f>
        <v>7</v>
      </c>
      <c r="N3626" s="6" t="str">
        <f>VLOOKUP(M3626,IDs!$F$3:$G$17,2,0)</f>
        <v>Cosmetic</v>
      </c>
    </row>
    <row r="3627" spans="1:14" ht="12.75">
      <c r="A3627" s="6" t="s">
        <v>3105</v>
      </c>
      <c r="B3627" s="6">
        <v>48451</v>
      </c>
      <c r="C3627" s="6">
        <v>1</v>
      </c>
      <c r="D3627" s="6"/>
      <c r="E3627" s="6">
        <v>20</v>
      </c>
      <c r="F3627" s="6">
        <v>13</v>
      </c>
      <c r="G3627" s="6">
        <v>1</v>
      </c>
      <c r="H3627" s="23">
        <v>44482</v>
      </c>
      <c r="I3627" s="23">
        <v>44481.474305555603</v>
      </c>
      <c r="J3627" s="6">
        <v>13</v>
      </c>
      <c r="K3627" s="6">
        <v>1</v>
      </c>
      <c r="L3627" s="6" t="str">
        <f>VLOOKUP(G3627,IDs!$Q$3:$R$22,2,0)</f>
        <v>New Delhi</v>
      </c>
      <c r="M3627" s="6">
        <f>VLOOKUP(E3627,IDs!$A$3:$C$161,3,0)</f>
        <v>1</v>
      </c>
      <c r="N3627" s="6" t="str">
        <f>VLOOKUP(M3627,IDs!$F$3:$G$17,2,0)</f>
        <v>Proctology</v>
      </c>
    </row>
    <row r="3628" spans="1:14" ht="12.75">
      <c r="A3628" s="6" t="s">
        <v>3106</v>
      </c>
      <c r="B3628" s="6">
        <v>48452</v>
      </c>
      <c r="C3628" s="6">
        <v>2</v>
      </c>
      <c r="D3628" s="6" t="s">
        <v>49</v>
      </c>
      <c r="E3628" s="6">
        <v>20</v>
      </c>
      <c r="F3628" s="6">
        <v>13</v>
      </c>
      <c r="G3628" s="6">
        <v>8</v>
      </c>
      <c r="H3628" s="23">
        <v>44561</v>
      </c>
      <c r="I3628" s="23">
        <v>44481.475694444402</v>
      </c>
      <c r="J3628" s="6">
        <v>13</v>
      </c>
      <c r="K3628" s="6">
        <v>2</v>
      </c>
      <c r="L3628" s="6" t="str">
        <f>VLOOKUP(G3628,IDs!$Q$3:$R$22,2,0)</f>
        <v xml:space="preserve">Tertiary </v>
      </c>
      <c r="M3628" s="6">
        <f>VLOOKUP(E3628,IDs!$A$3:$C$161,3,0)</f>
        <v>1</v>
      </c>
      <c r="N3628" s="6" t="str">
        <f>VLOOKUP(M3628,IDs!$F$3:$G$17,2,0)</f>
        <v>Proctology</v>
      </c>
    </row>
    <row r="3629" spans="1:14" ht="12.75">
      <c r="A3629" s="6" t="s">
        <v>3107</v>
      </c>
      <c r="B3629" s="6">
        <v>48453</v>
      </c>
      <c r="C3629" s="6">
        <v>2</v>
      </c>
      <c r="D3629" s="6"/>
      <c r="E3629" s="6">
        <v>20</v>
      </c>
      <c r="F3629" s="6">
        <v>13</v>
      </c>
      <c r="G3629" s="6">
        <v>1</v>
      </c>
      <c r="H3629" s="23">
        <v>44487</v>
      </c>
      <c r="I3629" s="23">
        <v>44481.475694444402</v>
      </c>
      <c r="J3629" s="6">
        <v>13</v>
      </c>
      <c r="K3629" s="6">
        <v>2</v>
      </c>
      <c r="L3629" s="6" t="str">
        <f>VLOOKUP(G3629,IDs!$Q$3:$R$22,2,0)</f>
        <v>New Delhi</v>
      </c>
      <c r="M3629" s="6">
        <f>VLOOKUP(E3629,IDs!$A$3:$C$161,3,0)</f>
        <v>1</v>
      </c>
      <c r="N3629" s="6" t="str">
        <f>VLOOKUP(M3629,IDs!$F$3:$G$17,2,0)</f>
        <v>Proctology</v>
      </c>
    </row>
    <row r="3630" spans="1:14" ht="12.75">
      <c r="A3630" s="6" t="s">
        <v>3108</v>
      </c>
      <c r="B3630" s="6">
        <v>48454</v>
      </c>
      <c r="C3630" s="6">
        <v>1</v>
      </c>
      <c r="D3630" s="6"/>
      <c r="E3630" s="6">
        <v>39</v>
      </c>
      <c r="F3630" s="6">
        <v>2</v>
      </c>
      <c r="G3630" s="6">
        <v>3</v>
      </c>
      <c r="H3630" s="6"/>
      <c r="I3630" s="23">
        <v>44481.4777777778</v>
      </c>
      <c r="J3630" s="6">
        <v>2</v>
      </c>
      <c r="K3630" s="6">
        <v>1</v>
      </c>
      <c r="L3630" s="6" t="str">
        <f>VLOOKUP(G3630,IDs!$Q$3:$R$22,2,0)</f>
        <v>Mumbai</v>
      </c>
      <c r="M3630" s="6">
        <f>VLOOKUP(E3630,IDs!$A$3:$C$161,3,0)</f>
        <v>2</v>
      </c>
      <c r="N3630" s="6" t="str">
        <f>VLOOKUP(M3630,IDs!$F$3:$G$17,2,0)</f>
        <v>Urology Circumcision</v>
      </c>
    </row>
    <row r="3631" spans="1:14" ht="12.75">
      <c r="A3631" s="6" t="s">
        <v>3109</v>
      </c>
      <c r="B3631" s="6">
        <v>48456</v>
      </c>
      <c r="C3631" s="6">
        <v>5</v>
      </c>
      <c r="D3631" s="6"/>
      <c r="E3631" s="6">
        <v>17</v>
      </c>
      <c r="F3631" s="6">
        <v>2</v>
      </c>
      <c r="G3631" s="6">
        <v>3</v>
      </c>
      <c r="H3631" s="6"/>
      <c r="I3631" s="23">
        <v>44481.481249999997</v>
      </c>
      <c r="J3631" s="6">
        <v>2</v>
      </c>
      <c r="K3631" s="6">
        <v>5</v>
      </c>
      <c r="L3631" s="6" t="str">
        <f>VLOOKUP(G3631,IDs!$Q$3:$R$22,2,0)</f>
        <v>Mumbai</v>
      </c>
      <c r="M3631" s="6">
        <f>VLOOKUP(E3631,IDs!$A$3:$C$161,3,0)</f>
        <v>7</v>
      </c>
      <c r="N3631" s="6" t="str">
        <f>VLOOKUP(M3631,IDs!$F$3:$G$17,2,0)</f>
        <v>Cosmetic</v>
      </c>
    </row>
    <row r="3632" spans="1:14" ht="12.75">
      <c r="A3632" s="6" t="s">
        <v>3110</v>
      </c>
      <c r="B3632" s="6">
        <v>48457</v>
      </c>
      <c r="C3632" s="6">
        <v>2</v>
      </c>
      <c r="D3632" s="6" t="s">
        <v>49</v>
      </c>
      <c r="E3632" s="6">
        <v>18</v>
      </c>
      <c r="F3632" s="6">
        <v>39</v>
      </c>
      <c r="G3632" s="6">
        <v>1</v>
      </c>
      <c r="H3632" s="24">
        <v>44575</v>
      </c>
      <c r="I3632" s="23">
        <v>44481.482638888898</v>
      </c>
      <c r="J3632" s="6">
        <v>39</v>
      </c>
      <c r="K3632" s="6">
        <v>2</v>
      </c>
      <c r="L3632" s="6" t="str">
        <f>VLOOKUP(G3632,IDs!$Q$3:$R$22,2,0)</f>
        <v>New Delhi</v>
      </c>
      <c r="M3632" s="6">
        <f>VLOOKUP(E3632,IDs!$A$3:$C$161,3,0)</f>
        <v>5</v>
      </c>
      <c r="N3632" s="6" t="str">
        <f>VLOOKUP(M3632,IDs!$F$3:$G$17,2,0)</f>
        <v>Vascular</v>
      </c>
    </row>
    <row r="3633" spans="1:14" ht="12.75">
      <c r="A3633" s="6" t="s">
        <v>3111</v>
      </c>
      <c r="B3633" s="6">
        <v>48458</v>
      </c>
      <c r="C3633" s="6">
        <v>1</v>
      </c>
      <c r="D3633" s="6"/>
      <c r="E3633" s="6">
        <v>7</v>
      </c>
      <c r="F3633" s="6">
        <v>13</v>
      </c>
      <c r="G3633" s="6">
        <v>2</v>
      </c>
      <c r="H3633" s="6"/>
      <c r="I3633" s="23">
        <v>44481.4868055556</v>
      </c>
      <c r="J3633" s="6">
        <v>13</v>
      </c>
      <c r="K3633" s="6">
        <v>1</v>
      </c>
      <c r="L3633" s="6" t="str">
        <f>VLOOKUP(G3633,IDs!$Q$3:$R$22,2,0)</f>
        <v>Bangalore</v>
      </c>
      <c r="M3633" s="6">
        <f>VLOOKUP(E3633,IDs!$A$3:$C$161,3,0)</f>
        <v>9</v>
      </c>
      <c r="N3633" s="6" t="str">
        <f>VLOOKUP(M3633,IDs!$F$3:$G$17,2,0)</f>
        <v>Ophthalmology</v>
      </c>
    </row>
    <row r="3634" spans="1:14" ht="12.75">
      <c r="A3634" s="6" t="s">
        <v>3112</v>
      </c>
      <c r="B3634" s="6">
        <v>48459</v>
      </c>
      <c r="C3634" s="6">
        <v>2</v>
      </c>
      <c r="D3634" s="6"/>
      <c r="E3634" s="6">
        <v>37</v>
      </c>
      <c r="F3634" s="6">
        <v>39</v>
      </c>
      <c r="G3634" s="6">
        <v>8</v>
      </c>
      <c r="H3634" s="23">
        <v>44520</v>
      </c>
      <c r="I3634" s="23">
        <v>44481.489583333299</v>
      </c>
      <c r="J3634" s="6">
        <v>39</v>
      </c>
      <c r="K3634" s="6">
        <v>2</v>
      </c>
      <c r="L3634" s="6" t="str">
        <f>VLOOKUP(G3634,IDs!$Q$3:$R$22,2,0)</f>
        <v xml:space="preserve">Tertiary </v>
      </c>
      <c r="M3634" s="6">
        <f>VLOOKUP(E3634,IDs!$A$3:$C$161,3,0)</f>
        <v>0</v>
      </c>
      <c r="N3634" s="6" t="str">
        <f>VLOOKUP(M3634,IDs!$F$3:$G$17,2,0)</f>
        <v>Not Assigned</v>
      </c>
    </row>
    <row r="3635" spans="1:14" ht="12.75">
      <c r="A3635" s="6" t="s">
        <v>3111</v>
      </c>
      <c r="B3635" s="6">
        <v>48460</v>
      </c>
      <c r="C3635" s="6">
        <v>2</v>
      </c>
      <c r="D3635" s="6"/>
      <c r="E3635" s="6">
        <v>129</v>
      </c>
      <c r="F3635" s="6">
        <v>13</v>
      </c>
      <c r="G3635" s="6">
        <v>2</v>
      </c>
      <c r="H3635" s="6"/>
      <c r="I3635" s="23">
        <v>44481.489583333299</v>
      </c>
      <c r="J3635" s="6">
        <v>13</v>
      </c>
      <c r="K3635" s="6">
        <v>2</v>
      </c>
      <c r="L3635" s="6" t="str">
        <f>VLOOKUP(G3635,IDs!$Q$3:$R$22,2,0)</f>
        <v>Bangalore</v>
      </c>
      <c r="M3635" s="6">
        <f>VLOOKUP(E3635,IDs!$A$3:$C$161,3,0)</f>
        <v>9</v>
      </c>
      <c r="N3635" s="6" t="str">
        <f>VLOOKUP(M3635,IDs!$F$3:$G$17,2,0)</f>
        <v>Ophthalmology</v>
      </c>
    </row>
    <row r="3636" spans="1:14" ht="12.75">
      <c r="A3636" s="6" t="s">
        <v>3113</v>
      </c>
      <c r="B3636" s="6">
        <v>48463</v>
      </c>
      <c r="C3636" s="6">
        <v>2</v>
      </c>
      <c r="D3636" s="6"/>
      <c r="E3636" s="6">
        <v>39</v>
      </c>
      <c r="F3636" s="6">
        <v>13</v>
      </c>
      <c r="G3636" s="6">
        <v>3</v>
      </c>
      <c r="H3636" s="6"/>
      <c r="I3636" s="23">
        <v>44481.503472222197</v>
      </c>
      <c r="J3636" s="6">
        <v>13</v>
      </c>
      <c r="K3636" s="6">
        <v>2</v>
      </c>
      <c r="L3636" s="6" t="str">
        <f>VLOOKUP(G3636,IDs!$Q$3:$R$22,2,0)</f>
        <v>Mumbai</v>
      </c>
      <c r="M3636" s="6">
        <f>VLOOKUP(E3636,IDs!$A$3:$C$161,3,0)</f>
        <v>2</v>
      </c>
      <c r="N3636" s="6" t="str">
        <f>VLOOKUP(M3636,IDs!$F$3:$G$17,2,0)</f>
        <v>Urology Circumcision</v>
      </c>
    </row>
    <row r="3637" spans="1:14" ht="12.75">
      <c r="A3637" s="6" t="s">
        <v>3113</v>
      </c>
      <c r="B3637" s="6">
        <v>48464</v>
      </c>
      <c r="C3637" s="6">
        <v>2</v>
      </c>
      <c r="D3637" s="6"/>
      <c r="E3637" s="6">
        <v>37</v>
      </c>
      <c r="F3637" s="6">
        <v>12</v>
      </c>
      <c r="G3637" s="6">
        <v>3</v>
      </c>
      <c r="H3637" s="6"/>
      <c r="I3637" s="23">
        <v>44481.503472222197</v>
      </c>
      <c r="J3637" s="6">
        <v>12</v>
      </c>
      <c r="K3637" s="6">
        <v>2</v>
      </c>
      <c r="L3637" s="6" t="str">
        <f>VLOOKUP(G3637,IDs!$Q$3:$R$22,2,0)</f>
        <v>Mumbai</v>
      </c>
      <c r="M3637" s="6">
        <f>VLOOKUP(E3637,IDs!$A$3:$C$161,3,0)</f>
        <v>0</v>
      </c>
      <c r="N3637" s="6" t="str">
        <f>VLOOKUP(M3637,IDs!$F$3:$G$17,2,0)</f>
        <v>Not Assigned</v>
      </c>
    </row>
    <row r="3638" spans="1:14" ht="12.75">
      <c r="A3638" s="6" t="s">
        <v>3114</v>
      </c>
      <c r="B3638" s="6">
        <v>48465</v>
      </c>
      <c r="C3638" s="6">
        <v>1</v>
      </c>
      <c r="D3638" s="6"/>
      <c r="E3638" s="6">
        <v>14</v>
      </c>
      <c r="F3638" s="6">
        <v>13</v>
      </c>
      <c r="G3638" s="6">
        <v>1</v>
      </c>
      <c r="H3638" s="6"/>
      <c r="I3638" s="23">
        <v>44481.506249999999</v>
      </c>
      <c r="J3638" s="6">
        <v>13</v>
      </c>
      <c r="K3638" s="6">
        <v>1</v>
      </c>
      <c r="L3638" s="6" t="str">
        <f>VLOOKUP(G3638,IDs!$Q$3:$R$22,2,0)</f>
        <v>New Delhi</v>
      </c>
      <c r="M3638" s="6">
        <f>VLOOKUP(E3638,IDs!$A$3:$C$161,3,0)</f>
        <v>6</v>
      </c>
      <c r="N3638" s="6" t="str">
        <f>VLOOKUP(M3638,IDs!$F$3:$G$17,2,0)</f>
        <v>Kidney Stone</v>
      </c>
    </row>
    <row r="3639" spans="1:14" ht="12.75">
      <c r="A3639" s="6" t="s">
        <v>3115</v>
      </c>
      <c r="B3639" s="6">
        <v>48466</v>
      </c>
      <c r="C3639" s="6">
        <v>2</v>
      </c>
      <c r="D3639" s="6" t="s">
        <v>49</v>
      </c>
      <c r="E3639" s="6">
        <v>37</v>
      </c>
      <c r="F3639" s="6">
        <v>10</v>
      </c>
      <c r="G3639" s="6">
        <v>2</v>
      </c>
      <c r="H3639" s="6"/>
      <c r="I3639" s="23">
        <v>44481.506944444402</v>
      </c>
      <c r="J3639" s="6">
        <v>10</v>
      </c>
      <c r="K3639" s="6">
        <v>2</v>
      </c>
      <c r="L3639" s="6" t="str">
        <f>VLOOKUP(G3639,IDs!$Q$3:$R$22,2,0)</f>
        <v>Bangalore</v>
      </c>
      <c r="M3639" s="6">
        <f>VLOOKUP(E3639,IDs!$A$3:$C$161,3,0)</f>
        <v>0</v>
      </c>
      <c r="N3639" s="6" t="str">
        <f>VLOOKUP(M3639,IDs!$F$3:$G$17,2,0)</f>
        <v>Not Assigned</v>
      </c>
    </row>
    <row r="3640" spans="1:14" ht="12.75">
      <c r="A3640" s="6" t="s">
        <v>3116</v>
      </c>
      <c r="B3640" s="6">
        <v>48467</v>
      </c>
      <c r="C3640" s="6">
        <v>2</v>
      </c>
      <c r="D3640" s="6"/>
      <c r="E3640" s="6">
        <v>37</v>
      </c>
      <c r="F3640" s="6">
        <v>2</v>
      </c>
      <c r="G3640" s="6">
        <v>3</v>
      </c>
      <c r="H3640" s="6"/>
      <c r="I3640" s="23">
        <v>44481.513888888898</v>
      </c>
      <c r="J3640" s="6">
        <v>2</v>
      </c>
      <c r="K3640" s="6">
        <v>2</v>
      </c>
      <c r="L3640" s="6" t="str">
        <f>VLOOKUP(G3640,IDs!$Q$3:$R$22,2,0)</f>
        <v>Mumbai</v>
      </c>
      <c r="M3640" s="6">
        <f>VLOOKUP(E3640,IDs!$A$3:$C$161,3,0)</f>
        <v>0</v>
      </c>
      <c r="N3640" s="6" t="str">
        <f>VLOOKUP(M3640,IDs!$F$3:$G$17,2,0)</f>
        <v>Not Assigned</v>
      </c>
    </row>
    <row r="3641" spans="1:14" ht="12.75">
      <c r="A3641" s="6" t="s">
        <v>3117</v>
      </c>
      <c r="B3641" s="6">
        <v>48468</v>
      </c>
      <c r="C3641" s="6">
        <v>2</v>
      </c>
      <c r="D3641" s="6" t="s">
        <v>49</v>
      </c>
      <c r="E3641" s="6">
        <v>19</v>
      </c>
      <c r="F3641" s="6">
        <v>13</v>
      </c>
      <c r="G3641" s="6">
        <v>2</v>
      </c>
      <c r="H3641" s="6"/>
      <c r="I3641" s="23">
        <v>44481.513888888898</v>
      </c>
      <c r="J3641" s="6">
        <v>13</v>
      </c>
      <c r="K3641" s="6">
        <v>2</v>
      </c>
      <c r="L3641" s="6" t="str">
        <f>VLOOKUP(G3641,IDs!$Q$3:$R$22,2,0)</f>
        <v>Bangalore</v>
      </c>
      <c r="M3641" s="6">
        <f>VLOOKUP(E3641,IDs!$A$3:$C$161,3,0)</f>
        <v>1</v>
      </c>
      <c r="N3641" s="6" t="str">
        <f>VLOOKUP(M3641,IDs!$F$3:$G$17,2,0)</f>
        <v>Proctology</v>
      </c>
    </row>
    <row r="3642" spans="1:14" ht="12.75">
      <c r="A3642" s="6" t="s">
        <v>3066</v>
      </c>
      <c r="B3642" s="6">
        <v>48469</v>
      </c>
      <c r="C3642" s="6">
        <v>2</v>
      </c>
      <c r="D3642" s="6"/>
      <c r="E3642" s="6">
        <v>37</v>
      </c>
      <c r="F3642" s="6">
        <v>53</v>
      </c>
      <c r="G3642" s="6">
        <v>2</v>
      </c>
      <c r="H3642" s="6"/>
      <c r="I3642" s="23">
        <v>44481.513888888898</v>
      </c>
      <c r="J3642" s="6">
        <v>53</v>
      </c>
      <c r="K3642" s="6">
        <v>2</v>
      </c>
      <c r="L3642" s="6" t="str">
        <f>VLOOKUP(G3642,IDs!$Q$3:$R$22,2,0)</f>
        <v>Bangalore</v>
      </c>
      <c r="M3642" s="6">
        <f>VLOOKUP(E3642,IDs!$A$3:$C$161,3,0)</f>
        <v>0</v>
      </c>
      <c r="N3642" s="6" t="str">
        <f>VLOOKUP(M3642,IDs!$F$3:$G$17,2,0)</f>
        <v>Not Assigned</v>
      </c>
    </row>
    <row r="3643" spans="1:14" ht="12.75">
      <c r="A3643" s="6" t="s">
        <v>3118</v>
      </c>
      <c r="B3643" s="6">
        <v>48470</v>
      </c>
      <c r="C3643" s="6">
        <v>8</v>
      </c>
      <c r="D3643" s="6"/>
      <c r="E3643" s="6">
        <v>2</v>
      </c>
      <c r="F3643" s="6">
        <v>13</v>
      </c>
      <c r="G3643" s="6">
        <v>1</v>
      </c>
      <c r="H3643" s="6"/>
      <c r="I3643" s="23">
        <v>44481.515972222202</v>
      </c>
      <c r="J3643" s="6">
        <v>13</v>
      </c>
      <c r="K3643" s="6">
        <v>8</v>
      </c>
      <c r="L3643" s="6" t="str">
        <f>VLOOKUP(G3643,IDs!$Q$3:$R$22,2,0)</f>
        <v>New Delhi</v>
      </c>
      <c r="M3643" s="6">
        <f>VLOOKUP(E3643,IDs!$A$3:$C$161,3,0)</f>
        <v>1</v>
      </c>
      <c r="N3643" s="6" t="str">
        <f>VLOOKUP(M3643,IDs!$F$3:$G$17,2,0)</f>
        <v>Proctology</v>
      </c>
    </row>
    <row r="3644" spans="1:14" ht="12.75">
      <c r="A3644" s="6" t="s">
        <v>3119</v>
      </c>
      <c r="B3644" s="6">
        <v>48471</v>
      </c>
      <c r="C3644" s="6">
        <v>8</v>
      </c>
      <c r="D3644" s="6"/>
      <c r="E3644" s="6">
        <v>2</v>
      </c>
      <c r="F3644" s="6">
        <v>2</v>
      </c>
      <c r="G3644" s="6">
        <v>1</v>
      </c>
      <c r="H3644" s="6"/>
      <c r="I3644" s="23">
        <v>44481.516666666699</v>
      </c>
      <c r="J3644" s="6">
        <v>2</v>
      </c>
      <c r="K3644" s="6">
        <v>8</v>
      </c>
      <c r="L3644" s="6" t="str">
        <f>VLOOKUP(G3644,IDs!$Q$3:$R$22,2,0)</f>
        <v>New Delhi</v>
      </c>
      <c r="M3644" s="6">
        <f>VLOOKUP(E3644,IDs!$A$3:$C$161,3,0)</f>
        <v>1</v>
      </c>
      <c r="N3644" s="6" t="str">
        <f>VLOOKUP(M3644,IDs!$F$3:$G$17,2,0)</f>
        <v>Proctology</v>
      </c>
    </row>
    <row r="3645" spans="1:14" ht="12.75">
      <c r="A3645" s="6" t="s">
        <v>3120</v>
      </c>
      <c r="B3645" s="6">
        <v>48472</v>
      </c>
      <c r="C3645" s="6">
        <v>2</v>
      </c>
      <c r="D3645" s="6"/>
      <c r="E3645" s="6">
        <v>37</v>
      </c>
      <c r="F3645" s="6">
        <v>13</v>
      </c>
      <c r="G3645" s="6">
        <v>3</v>
      </c>
      <c r="H3645" s="6"/>
      <c r="I3645" s="23">
        <v>44481.517361111102</v>
      </c>
      <c r="J3645" s="6">
        <v>13</v>
      </c>
      <c r="K3645" s="6">
        <v>2</v>
      </c>
      <c r="L3645" s="6" t="str">
        <f>VLOOKUP(G3645,IDs!$Q$3:$R$22,2,0)</f>
        <v>Mumbai</v>
      </c>
      <c r="M3645" s="6">
        <f>VLOOKUP(E3645,IDs!$A$3:$C$161,3,0)</f>
        <v>0</v>
      </c>
      <c r="N3645" s="6" t="str">
        <f>VLOOKUP(M3645,IDs!$F$3:$G$17,2,0)</f>
        <v>Not Assigned</v>
      </c>
    </row>
    <row r="3646" spans="1:14" ht="12.75">
      <c r="A3646" s="6" t="s">
        <v>3121</v>
      </c>
      <c r="B3646" s="6">
        <v>48473</v>
      </c>
      <c r="C3646" s="6">
        <v>2</v>
      </c>
      <c r="D3646" s="6"/>
      <c r="E3646" s="6">
        <v>57</v>
      </c>
      <c r="F3646" s="6">
        <v>51</v>
      </c>
      <c r="G3646" s="6">
        <v>3</v>
      </c>
      <c r="H3646" s="23">
        <v>44530</v>
      </c>
      <c r="I3646" s="23">
        <v>44481.517361111102</v>
      </c>
      <c r="J3646" s="6">
        <v>51</v>
      </c>
      <c r="K3646" s="6">
        <v>2</v>
      </c>
      <c r="L3646" s="6" t="str">
        <f>VLOOKUP(G3646,IDs!$Q$3:$R$22,2,0)</f>
        <v>Mumbai</v>
      </c>
      <c r="M3646" s="6">
        <f>VLOOKUP(E3646,IDs!$A$3:$C$161,3,0)</f>
        <v>0</v>
      </c>
      <c r="N3646" s="6" t="str">
        <f>VLOOKUP(M3646,IDs!$F$3:$G$17,2,0)</f>
        <v>Not Assigned</v>
      </c>
    </row>
    <row r="3647" spans="1:14" ht="12.75">
      <c r="A3647" s="6" t="s">
        <v>3122</v>
      </c>
      <c r="B3647" s="6">
        <v>48474</v>
      </c>
      <c r="C3647" s="6">
        <v>5</v>
      </c>
      <c r="D3647" s="6"/>
      <c r="E3647" s="6">
        <v>2</v>
      </c>
      <c r="F3647" s="6">
        <v>13</v>
      </c>
      <c r="G3647" s="6">
        <v>2</v>
      </c>
      <c r="H3647" s="6"/>
      <c r="I3647" s="23">
        <v>44481.521527777797</v>
      </c>
      <c r="J3647" s="6">
        <v>13</v>
      </c>
      <c r="K3647" s="6">
        <v>5</v>
      </c>
      <c r="L3647" s="6" t="str">
        <f>VLOOKUP(G3647,IDs!$Q$3:$R$22,2,0)</f>
        <v>Bangalore</v>
      </c>
      <c r="M3647" s="6">
        <f>VLOOKUP(E3647,IDs!$A$3:$C$161,3,0)</f>
        <v>1</v>
      </c>
      <c r="N3647" s="6" t="str">
        <f>VLOOKUP(M3647,IDs!$F$3:$G$17,2,0)</f>
        <v>Proctology</v>
      </c>
    </row>
    <row r="3648" spans="1:14" ht="12.75">
      <c r="A3648" s="6" t="s">
        <v>3123</v>
      </c>
      <c r="B3648" s="6">
        <v>48475</v>
      </c>
      <c r="C3648" s="6">
        <v>1</v>
      </c>
      <c r="D3648" s="6"/>
      <c r="E3648" s="6">
        <v>20</v>
      </c>
      <c r="F3648" s="6">
        <v>65</v>
      </c>
      <c r="G3648" s="6">
        <v>4</v>
      </c>
      <c r="H3648" s="24">
        <v>44503</v>
      </c>
      <c r="I3648" s="23">
        <v>44481.526388888902</v>
      </c>
      <c r="J3648" s="6">
        <v>65</v>
      </c>
      <c r="K3648" s="6">
        <v>1</v>
      </c>
      <c r="L3648" s="6" t="str">
        <f>VLOOKUP(G3648,IDs!$Q$3:$R$22,2,0)</f>
        <v>Hyderabad</v>
      </c>
      <c r="M3648" s="6">
        <f>VLOOKUP(E3648,IDs!$A$3:$C$161,3,0)</f>
        <v>1</v>
      </c>
      <c r="N3648" s="6" t="str">
        <f>VLOOKUP(M3648,IDs!$F$3:$G$17,2,0)</f>
        <v>Proctology</v>
      </c>
    </row>
    <row r="3649" spans="1:14" ht="12.75">
      <c r="A3649" s="6" t="s">
        <v>3124</v>
      </c>
      <c r="B3649" s="6">
        <v>48476</v>
      </c>
      <c r="C3649" s="6">
        <v>2</v>
      </c>
      <c r="D3649" s="6" t="s">
        <v>49</v>
      </c>
      <c r="E3649" s="6">
        <v>39</v>
      </c>
      <c r="F3649" s="6">
        <v>13</v>
      </c>
      <c r="G3649" s="6">
        <v>1</v>
      </c>
      <c r="H3649" s="23">
        <v>44541</v>
      </c>
      <c r="I3649" s="23">
        <v>44481.527777777803</v>
      </c>
      <c r="J3649" s="6">
        <v>13</v>
      </c>
      <c r="K3649" s="6">
        <v>2</v>
      </c>
      <c r="L3649" s="6" t="str">
        <f>VLOOKUP(G3649,IDs!$Q$3:$R$22,2,0)</f>
        <v>New Delhi</v>
      </c>
      <c r="M3649" s="6">
        <f>VLOOKUP(E3649,IDs!$A$3:$C$161,3,0)</f>
        <v>2</v>
      </c>
      <c r="N3649" s="6" t="str">
        <f>VLOOKUP(M3649,IDs!$F$3:$G$17,2,0)</f>
        <v>Urology Circumcision</v>
      </c>
    </row>
    <row r="3650" spans="1:14" ht="12.75">
      <c r="A3650" s="6" t="s">
        <v>3125</v>
      </c>
      <c r="B3650" s="6">
        <v>48478</v>
      </c>
      <c r="C3650" s="6">
        <v>1</v>
      </c>
      <c r="D3650" s="6" t="s">
        <v>49</v>
      </c>
      <c r="E3650" s="6">
        <v>39</v>
      </c>
      <c r="F3650" s="6">
        <v>13</v>
      </c>
      <c r="G3650" s="6">
        <v>1</v>
      </c>
      <c r="H3650" s="6"/>
      <c r="I3650" s="23">
        <v>44481.53125</v>
      </c>
      <c r="J3650" s="6">
        <v>13</v>
      </c>
      <c r="K3650" s="6">
        <v>1</v>
      </c>
      <c r="L3650" s="6" t="str">
        <f>VLOOKUP(G3650,IDs!$Q$3:$R$22,2,0)</f>
        <v>New Delhi</v>
      </c>
      <c r="M3650" s="6">
        <f>VLOOKUP(E3650,IDs!$A$3:$C$161,3,0)</f>
        <v>2</v>
      </c>
      <c r="N3650" s="6" t="str">
        <f>VLOOKUP(M3650,IDs!$F$3:$G$17,2,0)</f>
        <v>Urology Circumcision</v>
      </c>
    </row>
    <row r="3651" spans="1:14" ht="12.75">
      <c r="A3651" s="6" t="s">
        <v>3126</v>
      </c>
      <c r="B3651" s="6">
        <v>48479</v>
      </c>
      <c r="C3651" s="6">
        <v>1</v>
      </c>
      <c r="D3651" s="6"/>
      <c r="E3651" s="6">
        <v>20</v>
      </c>
      <c r="F3651" s="6">
        <v>12</v>
      </c>
      <c r="G3651" s="6">
        <v>3</v>
      </c>
      <c r="H3651" s="6"/>
      <c r="I3651" s="23">
        <v>44481.531944444403</v>
      </c>
      <c r="J3651" s="6">
        <v>12</v>
      </c>
      <c r="K3651" s="6">
        <v>1</v>
      </c>
      <c r="L3651" s="6" t="str">
        <f>VLOOKUP(G3651,IDs!$Q$3:$R$22,2,0)</f>
        <v>Mumbai</v>
      </c>
      <c r="M3651" s="6">
        <f>VLOOKUP(E3651,IDs!$A$3:$C$161,3,0)</f>
        <v>1</v>
      </c>
      <c r="N3651" s="6" t="str">
        <f>VLOOKUP(M3651,IDs!$F$3:$G$17,2,0)</f>
        <v>Proctology</v>
      </c>
    </row>
    <row r="3652" spans="1:14" ht="12.75">
      <c r="A3652" s="6" t="s">
        <v>3127</v>
      </c>
      <c r="B3652" s="6">
        <v>48480</v>
      </c>
      <c r="C3652" s="6">
        <v>2</v>
      </c>
      <c r="D3652" s="6"/>
      <c r="E3652" s="6">
        <v>2</v>
      </c>
      <c r="F3652" s="6">
        <v>13</v>
      </c>
      <c r="G3652" s="6">
        <v>2</v>
      </c>
      <c r="H3652" s="23">
        <v>44488</v>
      </c>
      <c r="I3652" s="23">
        <v>44481.534722222197</v>
      </c>
      <c r="J3652" s="6">
        <v>13</v>
      </c>
      <c r="K3652" s="6">
        <v>2</v>
      </c>
      <c r="L3652" s="6" t="str">
        <f>VLOOKUP(G3652,IDs!$Q$3:$R$22,2,0)</f>
        <v>Bangalore</v>
      </c>
      <c r="M3652" s="6">
        <f>VLOOKUP(E3652,IDs!$A$3:$C$161,3,0)</f>
        <v>1</v>
      </c>
      <c r="N3652" s="6" t="str">
        <f>VLOOKUP(M3652,IDs!$F$3:$G$17,2,0)</f>
        <v>Proctology</v>
      </c>
    </row>
    <row r="3653" spans="1:14" ht="12.75">
      <c r="A3653" s="6" t="s">
        <v>3128</v>
      </c>
      <c r="B3653" s="6">
        <v>48481</v>
      </c>
      <c r="C3653" s="6">
        <v>1</v>
      </c>
      <c r="D3653" s="6"/>
      <c r="E3653" s="6">
        <v>96</v>
      </c>
      <c r="F3653" s="6">
        <v>13</v>
      </c>
      <c r="G3653" s="6">
        <v>1</v>
      </c>
      <c r="H3653" s="6"/>
      <c r="I3653" s="23">
        <v>44481.536805555603</v>
      </c>
      <c r="J3653" s="6">
        <v>13</v>
      </c>
      <c r="K3653" s="6">
        <v>1</v>
      </c>
      <c r="L3653" s="6" t="str">
        <f>VLOOKUP(G3653,IDs!$Q$3:$R$22,2,0)</f>
        <v>New Delhi</v>
      </c>
      <c r="M3653" s="6">
        <f>VLOOKUP(E3653,IDs!$A$3:$C$161,3,0)</f>
        <v>7</v>
      </c>
      <c r="N3653" s="6" t="str">
        <f>VLOOKUP(M3653,IDs!$F$3:$G$17,2,0)</f>
        <v>Cosmetic</v>
      </c>
    </row>
    <row r="3654" spans="1:14" ht="12.75">
      <c r="A3654" s="6" t="s">
        <v>3129</v>
      </c>
      <c r="B3654" s="6">
        <v>48482</v>
      </c>
      <c r="C3654" s="6">
        <v>1</v>
      </c>
      <c r="D3654" s="6"/>
      <c r="E3654" s="6">
        <v>2</v>
      </c>
      <c r="F3654" s="6">
        <v>2</v>
      </c>
      <c r="G3654" s="6">
        <v>3</v>
      </c>
      <c r="H3654" s="6"/>
      <c r="I3654" s="23">
        <v>44481.538888888899</v>
      </c>
      <c r="J3654" s="6">
        <v>2</v>
      </c>
      <c r="K3654" s="6">
        <v>1</v>
      </c>
      <c r="L3654" s="6" t="str">
        <f>VLOOKUP(G3654,IDs!$Q$3:$R$22,2,0)</f>
        <v>Mumbai</v>
      </c>
      <c r="M3654" s="6">
        <f>VLOOKUP(E3654,IDs!$A$3:$C$161,3,0)</f>
        <v>1</v>
      </c>
      <c r="N3654" s="6" t="str">
        <f>VLOOKUP(M3654,IDs!$F$3:$G$17,2,0)</f>
        <v>Proctology</v>
      </c>
    </row>
    <row r="3655" spans="1:14" ht="12.75">
      <c r="A3655" s="6" t="s">
        <v>3130</v>
      </c>
      <c r="B3655" s="6">
        <v>48483</v>
      </c>
      <c r="C3655" s="6">
        <v>1</v>
      </c>
      <c r="D3655" s="6" t="s">
        <v>49</v>
      </c>
      <c r="E3655" s="6">
        <v>17</v>
      </c>
      <c r="F3655" s="6">
        <v>34</v>
      </c>
      <c r="G3655" s="6">
        <v>1</v>
      </c>
      <c r="H3655" s="23">
        <v>44485</v>
      </c>
      <c r="I3655" s="23">
        <v>44481.539583333302</v>
      </c>
      <c r="J3655" s="6">
        <v>34</v>
      </c>
      <c r="K3655" s="6">
        <v>1</v>
      </c>
      <c r="L3655" s="6" t="str">
        <f>VLOOKUP(G3655,IDs!$Q$3:$R$22,2,0)</f>
        <v>New Delhi</v>
      </c>
      <c r="M3655" s="6">
        <f>VLOOKUP(E3655,IDs!$A$3:$C$161,3,0)</f>
        <v>7</v>
      </c>
      <c r="N3655" s="6" t="str">
        <f>VLOOKUP(M3655,IDs!$F$3:$G$17,2,0)</f>
        <v>Cosmetic</v>
      </c>
    </row>
    <row r="3656" spans="1:14" ht="12.75">
      <c r="A3656" s="6" t="s">
        <v>3131</v>
      </c>
      <c r="B3656" s="6">
        <v>48484</v>
      </c>
      <c r="C3656" s="6">
        <v>1</v>
      </c>
      <c r="D3656" s="6" t="s">
        <v>54</v>
      </c>
      <c r="E3656" s="6">
        <v>39</v>
      </c>
      <c r="F3656" s="6">
        <v>18</v>
      </c>
      <c r="G3656" s="6">
        <v>17</v>
      </c>
      <c r="H3656" s="6"/>
      <c r="I3656" s="23">
        <v>44481.539583333302</v>
      </c>
      <c r="J3656" s="6">
        <v>18</v>
      </c>
      <c r="K3656" s="6">
        <v>1</v>
      </c>
      <c r="L3656" s="6" t="str">
        <f>VLOOKUP(G3656,IDs!$Q$3:$R$22,2,0)</f>
        <v>Bhubaneshwar</v>
      </c>
      <c r="M3656" s="6">
        <f>VLOOKUP(E3656,IDs!$A$3:$C$161,3,0)</f>
        <v>2</v>
      </c>
      <c r="N3656" s="6" t="str">
        <f>VLOOKUP(M3656,IDs!$F$3:$G$17,2,0)</f>
        <v>Urology Circumcision</v>
      </c>
    </row>
    <row r="3657" spans="1:14" ht="12.75">
      <c r="A3657" s="6" t="s">
        <v>3132</v>
      </c>
      <c r="B3657" s="6">
        <v>48486</v>
      </c>
      <c r="C3657" s="6">
        <v>2</v>
      </c>
      <c r="D3657" s="6"/>
      <c r="E3657" s="6">
        <v>2</v>
      </c>
      <c r="F3657" s="6">
        <v>13</v>
      </c>
      <c r="G3657" s="6">
        <v>6</v>
      </c>
      <c r="H3657" s="6"/>
      <c r="I3657" s="23">
        <v>44481.541666666701</v>
      </c>
      <c r="J3657" s="6">
        <v>13</v>
      </c>
      <c r="K3657" s="6">
        <v>2</v>
      </c>
      <c r="L3657" s="6" t="str">
        <f>VLOOKUP(G3657,IDs!$Q$3:$R$22,2,0)</f>
        <v>Pune</v>
      </c>
      <c r="M3657" s="6">
        <f>VLOOKUP(E3657,IDs!$A$3:$C$161,3,0)</f>
        <v>1</v>
      </c>
      <c r="N3657" s="6" t="str">
        <f>VLOOKUP(M3657,IDs!$F$3:$G$17,2,0)</f>
        <v>Proctology</v>
      </c>
    </row>
    <row r="3658" spans="1:14" ht="12.75">
      <c r="A3658" s="6" t="s">
        <v>3133</v>
      </c>
      <c r="B3658" s="6">
        <v>48487</v>
      </c>
      <c r="C3658" s="6">
        <v>1</v>
      </c>
      <c r="D3658" s="6" t="s">
        <v>49</v>
      </c>
      <c r="E3658" s="6">
        <v>2</v>
      </c>
      <c r="F3658" s="6">
        <v>13</v>
      </c>
      <c r="G3658" s="6">
        <v>1</v>
      </c>
      <c r="H3658" s="6"/>
      <c r="I3658" s="23">
        <v>44481.550694444399</v>
      </c>
      <c r="J3658" s="6">
        <v>13</v>
      </c>
      <c r="K3658" s="6">
        <v>1</v>
      </c>
      <c r="L3658" s="6" t="str">
        <f>VLOOKUP(G3658,IDs!$Q$3:$R$22,2,0)</f>
        <v>New Delhi</v>
      </c>
      <c r="M3658" s="6">
        <f>VLOOKUP(E3658,IDs!$A$3:$C$161,3,0)</f>
        <v>1</v>
      </c>
      <c r="N3658" s="6" t="str">
        <f>VLOOKUP(M3658,IDs!$F$3:$G$17,2,0)</f>
        <v>Proctology</v>
      </c>
    </row>
    <row r="3659" spans="1:14" ht="12.75">
      <c r="A3659" s="6" t="s">
        <v>3134</v>
      </c>
      <c r="B3659" s="6">
        <v>48488</v>
      </c>
      <c r="C3659" s="6">
        <v>1</v>
      </c>
      <c r="D3659" s="6" t="s">
        <v>49</v>
      </c>
      <c r="E3659" s="6">
        <v>96</v>
      </c>
      <c r="F3659" s="6">
        <v>13</v>
      </c>
      <c r="G3659" s="6">
        <v>1</v>
      </c>
      <c r="H3659" s="24">
        <v>44651</v>
      </c>
      <c r="I3659" s="23">
        <v>44481.554166666698</v>
      </c>
      <c r="J3659" s="6">
        <v>13</v>
      </c>
      <c r="K3659" s="6">
        <v>1</v>
      </c>
      <c r="L3659" s="6" t="str">
        <f>VLOOKUP(G3659,IDs!$Q$3:$R$22,2,0)</f>
        <v>New Delhi</v>
      </c>
      <c r="M3659" s="6">
        <f>VLOOKUP(E3659,IDs!$A$3:$C$161,3,0)</f>
        <v>7</v>
      </c>
      <c r="N3659" s="6" t="str">
        <f>VLOOKUP(M3659,IDs!$F$3:$G$17,2,0)</f>
        <v>Cosmetic</v>
      </c>
    </row>
    <row r="3660" spans="1:14" ht="12.75">
      <c r="A3660" s="6" t="s">
        <v>3133</v>
      </c>
      <c r="B3660" s="6">
        <v>48489</v>
      </c>
      <c r="C3660" s="6">
        <v>2</v>
      </c>
      <c r="D3660" s="6"/>
      <c r="E3660" s="6">
        <v>37</v>
      </c>
      <c r="F3660" s="6">
        <v>13</v>
      </c>
      <c r="G3660" s="6">
        <v>1</v>
      </c>
      <c r="H3660" s="23">
        <v>44491</v>
      </c>
      <c r="I3660" s="23">
        <v>44481.559027777803</v>
      </c>
      <c r="J3660" s="6">
        <v>13</v>
      </c>
      <c r="K3660" s="6">
        <v>2</v>
      </c>
      <c r="L3660" s="6" t="str">
        <f>VLOOKUP(G3660,IDs!$Q$3:$R$22,2,0)</f>
        <v>New Delhi</v>
      </c>
      <c r="M3660" s="6">
        <f>VLOOKUP(E3660,IDs!$A$3:$C$161,3,0)</f>
        <v>0</v>
      </c>
      <c r="N3660" s="6" t="str">
        <f>VLOOKUP(M3660,IDs!$F$3:$G$17,2,0)</f>
        <v>Not Assigned</v>
      </c>
    </row>
    <row r="3661" spans="1:14" ht="12.75">
      <c r="A3661" s="6" t="s">
        <v>3135</v>
      </c>
      <c r="B3661" s="6">
        <v>48490</v>
      </c>
      <c r="C3661" s="6">
        <v>2</v>
      </c>
      <c r="D3661" s="6" t="s">
        <v>49</v>
      </c>
      <c r="E3661" s="6">
        <v>19</v>
      </c>
      <c r="F3661" s="6">
        <v>2</v>
      </c>
      <c r="G3661" s="6">
        <v>2</v>
      </c>
      <c r="H3661" s="6"/>
      <c r="I3661" s="23">
        <v>44481.559027777803</v>
      </c>
      <c r="J3661" s="6">
        <v>2</v>
      </c>
      <c r="K3661" s="6">
        <v>2</v>
      </c>
      <c r="L3661" s="6" t="str">
        <f>VLOOKUP(G3661,IDs!$Q$3:$R$22,2,0)</f>
        <v>Bangalore</v>
      </c>
      <c r="M3661" s="6">
        <f>VLOOKUP(E3661,IDs!$A$3:$C$161,3,0)</f>
        <v>1</v>
      </c>
      <c r="N3661" s="6" t="str">
        <f>VLOOKUP(M3661,IDs!$F$3:$G$17,2,0)</f>
        <v>Proctology</v>
      </c>
    </row>
    <row r="3662" spans="1:14" ht="12.75">
      <c r="A3662" s="6" t="s">
        <v>3136</v>
      </c>
      <c r="B3662" s="6">
        <v>48491</v>
      </c>
      <c r="C3662" s="6">
        <v>1</v>
      </c>
      <c r="D3662" s="6"/>
      <c r="E3662" s="6">
        <v>14</v>
      </c>
      <c r="F3662" s="6">
        <v>13</v>
      </c>
      <c r="G3662" s="6">
        <v>1</v>
      </c>
      <c r="H3662" s="6"/>
      <c r="I3662" s="23">
        <v>44481.563888888901</v>
      </c>
      <c r="J3662" s="6">
        <v>13</v>
      </c>
      <c r="K3662" s="6">
        <v>1</v>
      </c>
      <c r="L3662" s="6" t="str">
        <f>VLOOKUP(G3662,IDs!$Q$3:$R$22,2,0)</f>
        <v>New Delhi</v>
      </c>
      <c r="M3662" s="6">
        <f>VLOOKUP(E3662,IDs!$A$3:$C$161,3,0)</f>
        <v>6</v>
      </c>
      <c r="N3662" s="6" t="str">
        <f>VLOOKUP(M3662,IDs!$F$3:$G$17,2,0)</f>
        <v>Kidney Stone</v>
      </c>
    </row>
    <row r="3663" spans="1:14" ht="12.75">
      <c r="A3663" s="6" t="s">
        <v>835</v>
      </c>
      <c r="B3663" s="6">
        <v>48492</v>
      </c>
      <c r="C3663" s="6">
        <v>8</v>
      </c>
      <c r="D3663" s="6"/>
      <c r="E3663" s="6">
        <v>2</v>
      </c>
      <c r="F3663" s="6">
        <v>2</v>
      </c>
      <c r="G3663" s="6">
        <v>1</v>
      </c>
      <c r="H3663" s="6"/>
      <c r="I3663" s="23">
        <v>44481.567361111098</v>
      </c>
      <c r="J3663" s="6">
        <v>2</v>
      </c>
      <c r="K3663" s="6">
        <v>8</v>
      </c>
      <c r="L3663" s="6" t="str">
        <f>VLOOKUP(G3663,IDs!$Q$3:$R$22,2,0)</f>
        <v>New Delhi</v>
      </c>
      <c r="M3663" s="6">
        <f>VLOOKUP(E3663,IDs!$A$3:$C$161,3,0)</f>
        <v>1</v>
      </c>
      <c r="N3663" s="6" t="str">
        <f>VLOOKUP(M3663,IDs!$F$3:$G$17,2,0)</f>
        <v>Proctology</v>
      </c>
    </row>
    <row r="3664" spans="1:14" ht="12.75">
      <c r="A3664" s="6" t="s">
        <v>3137</v>
      </c>
      <c r="B3664" s="6">
        <v>48493</v>
      </c>
      <c r="C3664" s="6">
        <v>8</v>
      </c>
      <c r="D3664" s="6"/>
      <c r="E3664" s="6">
        <v>2</v>
      </c>
      <c r="F3664" s="6">
        <v>2</v>
      </c>
      <c r="G3664" s="6">
        <v>1</v>
      </c>
      <c r="H3664" s="6"/>
      <c r="I3664" s="23">
        <v>44481.568749999999</v>
      </c>
      <c r="J3664" s="6">
        <v>2</v>
      </c>
      <c r="K3664" s="6">
        <v>8</v>
      </c>
      <c r="L3664" s="6" t="str">
        <f>VLOOKUP(G3664,IDs!$Q$3:$R$22,2,0)</f>
        <v>New Delhi</v>
      </c>
      <c r="M3664" s="6">
        <f>VLOOKUP(E3664,IDs!$A$3:$C$161,3,0)</f>
        <v>1</v>
      </c>
      <c r="N3664" s="6" t="str">
        <f>VLOOKUP(M3664,IDs!$F$3:$G$17,2,0)</f>
        <v>Proctology</v>
      </c>
    </row>
    <row r="3665" spans="1:14" ht="12.75">
      <c r="A3665" s="6" t="s">
        <v>3138</v>
      </c>
      <c r="B3665" s="6">
        <v>48494</v>
      </c>
      <c r="C3665" s="6">
        <v>2</v>
      </c>
      <c r="D3665" s="6"/>
      <c r="E3665" s="6">
        <v>37</v>
      </c>
      <c r="F3665" s="6">
        <v>13</v>
      </c>
      <c r="G3665" s="6">
        <v>1</v>
      </c>
      <c r="H3665" s="6"/>
      <c r="I3665" s="23">
        <v>44481.569444444402</v>
      </c>
      <c r="J3665" s="6">
        <v>13</v>
      </c>
      <c r="K3665" s="6">
        <v>2</v>
      </c>
      <c r="L3665" s="6" t="str">
        <f>VLOOKUP(G3665,IDs!$Q$3:$R$22,2,0)</f>
        <v>New Delhi</v>
      </c>
      <c r="M3665" s="6">
        <f>VLOOKUP(E3665,IDs!$A$3:$C$161,3,0)</f>
        <v>0</v>
      </c>
      <c r="N3665" s="6" t="str">
        <f>VLOOKUP(M3665,IDs!$F$3:$G$17,2,0)</f>
        <v>Not Assigned</v>
      </c>
    </row>
    <row r="3666" spans="1:14" ht="12.75">
      <c r="A3666" s="6" t="s">
        <v>3139</v>
      </c>
      <c r="B3666" s="6">
        <v>48495</v>
      </c>
      <c r="C3666" s="6">
        <v>8</v>
      </c>
      <c r="D3666" s="6"/>
      <c r="E3666" s="6">
        <v>2</v>
      </c>
      <c r="F3666" s="6">
        <v>54</v>
      </c>
      <c r="G3666" s="6">
        <v>1</v>
      </c>
      <c r="H3666" s="24">
        <v>44575</v>
      </c>
      <c r="I3666" s="23">
        <v>44481.569444444402</v>
      </c>
      <c r="J3666" s="6">
        <v>54</v>
      </c>
      <c r="K3666" s="6">
        <v>8</v>
      </c>
      <c r="L3666" s="6" t="str">
        <f>VLOOKUP(G3666,IDs!$Q$3:$R$22,2,0)</f>
        <v>New Delhi</v>
      </c>
      <c r="M3666" s="6">
        <f>VLOOKUP(E3666,IDs!$A$3:$C$161,3,0)</f>
        <v>1</v>
      </c>
      <c r="N3666" s="6" t="str">
        <f>VLOOKUP(M3666,IDs!$F$3:$G$17,2,0)</f>
        <v>Proctology</v>
      </c>
    </row>
    <row r="3667" spans="1:14" ht="12.75">
      <c r="A3667" s="6" t="s">
        <v>3140</v>
      </c>
      <c r="B3667" s="6">
        <v>48496</v>
      </c>
      <c r="C3667" s="6">
        <v>2</v>
      </c>
      <c r="D3667" s="6" t="s">
        <v>49</v>
      </c>
      <c r="E3667" s="6">
        <v>2</v>
      </c>
      <c r="F3667" s="6">
        <v>39</v>
      </c>
      <c r="G3667" s="6">
        <v>3</v>
      </c>
      <c r="H3667" s="24">
        <v>44617</v>
      </c>
      <c r="I3667" s="23">
        <v>44481.576388888898</v>
      </c>
      <c r="J3667" s="6">
        <v>39</v>
      </c>
      <c r="K3667" s="6">
        <v>2</v>
      </c>
      <c r="L3667" s="6" t="str">
        <f>VLOOKUP(G3667,IDs!$Q$3:$R$22,2,0)</f>
        <v>Mumbai</v>
      </c>
      <c r="M3667" s="6">
        <f>VLOOKUP(E3667,IDs!$A$3:$C$161,3,0)</f>
        <v>1</v>
      </c>
      <c r="N3667" s="6" t="str">
        <f>VLOOKUP(M3667,IDs!$F$3:$G$17,2,0)</f>
        <v>Proctology</v>
      </c>
    </row>
    <row r="3668" spans="1:14" ht="12.75">
      <c r="A3668" s="6" t="s">
        <v>3141</v>
      </c>
      <c r="B3668" s="6">
        <v>48497</v>
      </c>
      <c r="C3668" s="6">
        <v>2</v>
      </c>
      <c r="D3668" s="6" t="s">
        <v>54</v>
      </c>
      <c r="E3668" s="6">
        <v>24</v>
      </c>
      <c r="F3668" s="6">
        <v>13</v>
      </c>
      <c r="G3668" s="6">
        <v>1</v>
      </c>
      <c r="H3668" s="23">
        <v>44487</v>
      </c>
      <c r="I3668" s="23">
        <v>44481.576388888898</v>
      </c>
      <c r="J3668" s="6">
        <v>13</v>
      </c>
      <c r="K3668" s="6">
        <v>2</v>
      </c>
      <c r="L3668" s="6" t="str">
        <f>VLOOKUP(G3668,IDs!$Q$3:$R$22,2,0)</f>
        <v>New Delhi</v>
      </c>
      <c r="M3668" s="6">
        <f>VLOOKUP(E3668,IDs!$A$3:$C$161,3,0)</f>
        <v>1</v>
      </c>
      <c r="N3668" s="6" t="str">
        <f>VLOOKUP(M3668,IDs!$F$3:$G$17,2,0)</f>
        <v>Proctology</v>
      </c>
    </row>
    <row r="3669" spans="1:14" ht="12.75">
      <c r="A3669" s="6" t="s">
        <v>3142</v>
      </c>
      <c r="B3669" s="6">
        <v>48498</v>
      </c>
      <c r="C3669" s="6">
        <v>1</v>
      </c>
      <c r="D3669" s="6" t="s">
        <v>49</v>
      </c>
      <c r="E3669" s="6">
        <v>39</v>
      </c>
      <c r="F3669" s="6">
        <v>13</v>
      </c>
      <c r="G3669" s="6">
        <v>1</v>
      </c>
      <c r="H3669" s="6"/>
      <c r="I3669" s="23">
        <v>44481.577083333301</v>
      </c>
      <c r="J3669" s="6">
        <v>13</v>
      </c>
      <c r="K3669" s="6">
        <v>1</v>
      </c>
      <c r="L3669" s="6" t="str">
        <f>VLOOKUP(G3669,IDs!$Q$3:$R$22,2,0)</f>
        <v>New Delhi</v>
      </c>
      <c r="M3669" s="6">
        <f>VLOOKUP(E3669,IDs!$A$3:$C$161,3,0)</f>
        <v>2</v>
      </c>
      <c r="N3669" s="6" t="str">
        <f>VLOOKUP(M3669,IDs!$F$3:$G$17,2,0)</f>
        <v>Urology Circumcision</v>
      </c>
    </row>
    <row r="3670" spans="1:14" ht="12.75">
      <c r="A3670" s="6" t="s">
        <v>3143</v>
      </c>
      <c r="B3670" s="6">
        <v>48499</v>
      </c>
      <c r="C3670" s="6">
        <v>2</v>
      </c>
      <c r="D3670" s="6"/>
      <c r="E3670" s="6">
        <v>37</v>
      </c>
      <c r="F3670" s="6">
        <v>2</v>
      </c>
      <c r="G3670" s="6">
        <v>2</v>
      </c>
      <c r="H3670" s="6"/>
      <c r="I3670" s="23">
        <v>44481.586805555598</v>
      </c>
      <c r="J3670" s="6">
        <v>2</v>
      </c>
      <c r="K3670" s="6">
        <v>2</v>
      </c>
      <c r="L3670" s="6" t="str">
        <f>VLOOKUP(G3670,IDs!$Q$3:$R$22,2,0)</f>
        <v>Bangalore</v>
      </c>
      <c r="M3670" s="6">
        <f>VLOOKUP(E3670,IDs!$A$3:$C$161,3,0)</f>
        <v>0</v>
      </c>
      <c r="N3670" s="6" t="str">
        <f>VLOOKUP(M3670,IDs!$F$3:$G$17,2,0)</f>
        <v>Not Assigned</v>
      </c>
    </row>
    <row r="3671" spans="1:14" ht="12.75">
      <c r="A3671" s="6" t="s">
        <v>3144</v>
      </c>
      <c r="B3671" s="6">
        <v>48500</v>
      </c>
      <c r="C3671" s="6">
        <v>1</v>
      </c>
      <c r="D3671" s="6" t="s">
        <v>49</v>
      </c>
      <c r="E3671" s="6">
        <v>39</v>
      </c>
      <c r="F3671" s="6">
        <v>39</v>
      </c>
      <c r="G3671" s="6">
        <v>6</v>
      </c>
      <c r="H3671" s="24">
        <v>44506</v>
      </c>
      <c r="I3671" s="23">
        <v>44481.588194444397</v>
      </c>
      <c r="J3671" s="6">
        <v>39</v>
      </c>
      <c r="K3671" s="6">
        <v>1</v>
      </c>
      <c r="L3671" s="6" t="str">
        <f>VLOOKUP(G3671,IDs!$Q$3:$R$22,2,0)</f>
        <v>Pune</v>
      </c>
      <c r="M3671" s="6">
        <f>VLOOKUP(E3671,IDs!$A$3:$C$161,3,0)</f>
        <v>2</v>
      </c>
      <c r="N3671" s="6" t="str">
        <f>VLOOKUP(M3671,IDs!$F$3:$G$17,2,0)</f>
        <v>Urology Circumcision</v>
      </c>
    </row>
    <row r="3672" spans="1:14" ht="12.75">
      <c r="A3672" s="6" t="s">
        <v>3145</v>
      </c>
      <c r="B3672" s="6">
        <v>48501</v>
      </c>
      <c r="C3672" s="6">
        <v>1</v>
      </c>
      <c r="D3672" s="6"/>
      <c r="E3672" s="6">
        <v>39</v>
      </c>
      <c r="F3672" s="6">
        <v>4</v>
      </c>
      <c r="G3672" s="6">
        <v>3</v>
      </c>
      <c r="H3672" s="24">
        <v>44719</v>
      </c>
      <c r="I3672" s="23">
        <v>44481.591666666704</v>
      </c>
      <c r="J3672" s="6">
        <v>4</v>
      </c>
      <c r="K3672" s="6">
        <v>1</v>
      </c>
      <c r="L3672" s="6" t="str">
        <f>VLOOKUP(G3672,IDs!$Q$3:$R$22,2,0)</f>
        <v>Mumbai</v>
      </c>
      <c r="M3672" s="6">
        <f>VLOOKUP(E3672,IDs!$A$3:$C$161,3,0)</f>
        <v>2</v>
      </c>
      <c r="N3672" s="6" t="str">
        <f>VLOOKUP(M3672,IDs!$F$3:$G$17,2,0)</f>
        <v>Urology Circumcision</v>
      </c>
    </row>
    <row r="3673" spans="1:14" ht="12.75">
      <c r="A3673" s="6" t="s">
        <v>3146</v>
      </c>
      <c r="B3673" s="6">
        <v>48502</v>
      </c>
      <c r="C3673" s="6">
        <v>2</v>
      </c>
      <c r="D3673" s="6"/>
      <c r="E3673" s="6">
        <v>2</v>
      </c>
      <c r="F3673" s="6">
        <v>13</v>
      </c>
      <c r="G3673" s="6">
        <v>4</v>
      </c>
      <c r="H3673" s="6"/>
      <c r="I3673" s="23">
        <v>44481.59375</v>
      </c>
      <c r="J3673" s="6">
        <v>13</v>
      </c>
      <c r="K3673" s="6">
        <v>2</v>
      </c>
      <c r="L3673" s="6" t="str">
        <f>VLOOKUP(G3673,IDs!$Q$3:$R$22,2,0)</f>
        <v>Hyderabad</v>
      </c>
      <c r="M3673" s="6">
        <f>VLOOKUP(E3673,IDs!$A$3:$C$161,3,0)</f>
        <v>1</v>
      </c>
      <c r="N3673" s="6" t="str">
        <f>VLOOKUP(M3673,IDs!$F$3:$G$17,2,0)</f>
        <v>Proctology</v>
      </c>
    </row>
    <row r="3674" spans="1:14" ht="12.75">
      <c r="A3674" s="6" t="s">
        <v>3147</v>
      </c>
      <c r="B3674" s="6">
        <v>48503</v>
      </c>
      <c r="C3674" s="6">
        <v>2</v>
      </c>
      <c r="D3674" s="6"/>
      <c r="E3674" s="6">
        <v>2</v>
      </c>
      <c r="F3674" s="6">
        <v>8</v>
      </c>
      <c r="G3674" s="6">
        <v>1</v>
      </c>
      <c r="H3674" s="23">
        <v>44482</v>
      </c>
      <c r="I3674" s="23">
        <v>44481.59375</v>
      </c>
      <c r="J3674" s="6">
        <v>8</v>
      </c>
      <c r="K3674" s="6">
        <v>2</v>
      </c>
      <c r="L3674" s="6" t="str">
        <f>VLOOKUP(G3674,IDs!$Q$3:$R$22,2,0)</f>
        <v>New Delhi</v>
      </c>
      <c r="M3674" s="6">
        <f>VLOOKUP(E3674,IDs!$A$3:$C$161,3,0)</f>
        <v>1</v>
      </c>
      <c r="N3674" s="6" t="str">
        <f>VLOOKUP(M3674,IDs!$F$3:$G$17,2,0)</f>
        <v>Proctology</v>
      </c>
    </row>
    <row r="3675" spans="1:14" ht="12.75">
      <c r="A3675" s="6" t="s">
        <v>3148</v>
      </c>
      <c r="B3675" s="6">
        <v>48504</v>
      </c>
      <c r="C3675" s="6">
        <v>1</v>
      </c>
      <c r="D3675" s="6"/>
      <c r="E3675" s="6">
        <v>39</v>
      </c>
      <c r="F3675" s="6">
        <v>13</v>
      </c>
      <c r="G3675" s="6">
        <v>1</v>
      </c>
      <c r="H3675" s="23">
        <v>44492</v>
      </c>
      <c r="I3675" s="23">
        <v>44481.595138888901</v>
      </c>
      <c r="J3675" s="6">
        <v>13</v>
      </c>
      <c r="K3675" s="6">
        <v>1</v>
      </c>
      <c r="L3675" s="6" t="str">
        <f>VLOOKUP(G3675,IDs!$Q$3:$R$22,2,0)</f>
        <v>New Delhi</v>
      </c>
      <c r="M3675" s="6">
        <f>VLOOKUP(E3675,IDs!$A$3:$C$161,3,0)</f>
        <v>2</v>
      </c>
      <c r="N3675" s="6" t="str">
        <f>VLOOKUP(M3675,IDs!$F$3:$G$17,2,0)</f>
        <v>Urology Circumcision</v>
      </c>
    </row>
    <row r="3676" spans="1:14" ht="12.75">
      <c r="A3676" s="6" t="s">
        <v>3148</v>
      </c>
      <c r="B3676" s="6">
        <v>48505</v>
      </c>
      <c r="C3676" s="6">
        <v>2</v>
      </c>
      <c r="D3676" s="6"/>
      <c r="E3676" s="6">
        <v>39</v>
      </c>
      <c r="F3676" s="6">
        <v>13</v>
      </c>
      <c r="G3676" s="6">
        <v>1</v>
      </c>
      <c r="H3676" s="23">
        <v>44492</v>
      </c>
      <c r="I3676" s="23">
        <v>44481.600694444402</v>
      </c>
      <c r="J3676" s="6">
        <v>13</v>
      </c>
      <c r="K3676" s="6">
        <v>2</v>
      </c>
      <c r="L3676" s="6" t="str">
        <f>VLOOKUP(G3676,IDs!$Q$3:$R$22,2,0)</f>
        <v>New Delhi</v>
      </c>
      <c r="M3676" s="6">
        <f>VLOOKUP(E3676,IDs!$A$3:$C$161,3,0)</f>
        <v>2</v>
      </c>
      <c r="N3676" s="6" t="str">
        <f>VLOOKUP(M3676,IDs!$F$3:$G$17,2,0)</f>
        <v>Urology Circumcision</v>
      </c>
    </row>
    <row r="3677" spans="1:14" ht="12.75">
      <c r="A3677" s="6" t="s">
        <v>3149</v>
      </c>
      <c r="B3677" s="6">
        <v>48506</v>
      </c>
      <c r="C3677" s="6">
        <v>2</v>
      </c>
      <c r="D3677" s="6"/>
      <c r="E3677" s="6">
        <v>37</v>
      </c>
      <c r="F3677" s="6">
        <v>2</v>
      </c>
      <c r="G3677" s="6">
        <v>3</v>
      </c>
      <c r="H3677" s="6"/>
      <c r="I3677" s="23">
        <v>44481.600694444402</v>
      </c>
      <c r="J3677" s="6">
        <v>2</v>
      </c>
      <c r="K3677" s="6">
        <v>2</v>
      </c>
      <c r="L3677" s="6" t="str">
        <f>VLOOKUP(G3677,IDs!$Q$3:$R$22,2,0)</f>
        <v>Mumbai</v>
      </c>
      <c r="M3677" s="6">
        <f>VLOOKUP(E3677,IDs!$A$3:$C$161,3,0)</f>
        <v>0</v>
      </c>
      <c r="N3677" s="6" t="str">
        <f>VLOOKUP(M3677,IDs!$F$3:$G$17,2,0)</f>
        <v>Not Assigned</v>
      </c>
    </row>
    <row r="3678" spans="1:14" ht="12.75">
      <c r="A3678" s="6" t="s">
        <v>3150</v>
      </c>
      <c r="B3678" s="6">
        <v>48507</v>
      </c>
      <c r="C3678" s="6">
        <v>1</v>
      </c>
      <c r="D3678" s="6"/>
      <c r="E3678" s="6">
        <v>39</v>
      </c>
      <c r="F3678" s="6">
        <v>39</v>
      </c>
      <c r="G3678" s="6">
        <v>1</v>
      </c>
      <c r="H3678" s="6"/>
      <c r="I3678" s="23">
        <v>44481.600694444402</v>
      </c>
      <c r="J3678" s="6">
        <v>39</v>
      </c>
      <c r="K3678" s="6">
        <v>1</v>
      </c>
      <c r="L3678" s="6" t="str">
        <f>VLOOKUP(G3678,IDs!$Q$3:$R$22,2,0)</f>
        <v>New Delhi</v>
      </c>
      <c r="M3678" s="6">
        <f>VLOOKUP(E3678,IDs!$A$3:$C$161,3,0)</f>
        <v>2</v>
      </c>
      <c r="N3678" s="6" t="str">
        <f>VLOOKUP(M3678,IDs!$F$3:$G$17,2,0)</f>
        <v>Urology Circumcision</v>
      </c>
    </row>
    <row r="3679" spans="1:14" ht="12.75">
      <c r="A3679" s="6" t="s">
        <v>3151</v>
      </c>
      <c r="B3679" s="6">
        <v>48508</v>
      </c>
      <c r="C3679" s="6">
        <v>2</v>
      </c>
      <c r="D3679" s="6"/>
      <c r="E3679" s="6">
        <v>37</v>
      </c>
      <c r="F3679" s="6">
        <v>2</v>
      </c>
      <c r="G3679" s="6">
        <v>1</v>
      </c>
      <c r="H3679" s="6"/>
      <c r="I3679" s="23">
        <v>44481.604166666701</v>
      </c>
      <c r="J3679" s="6">
        <v>2</v>
      </c>
      <c r="K3679" s="6">
        <v>2</v>
      </c>
      <c r="L3679" s="6" t="str">
        <f>VLOOKUP(G3679,IDs!$Q$3:$R$22,2,0)</f>
        <v>New Delhi</v>
      </c>
      <c r="M3679" s="6">
        <f>VLOOKUP(E3679,IDs!$A$3:$C$161,3,0)</f>
        <v>0</v>
      </c>
      <c r="N3679" s="6" t="str">
        <f>VLOOKUP(M3679,IDs!$F$3:$G$17,2,0)</f>
        <v>Not Assigned</v>
      </c>
    </row>
    <row r="3680" spans="1:14" ht="12.75">
      <c r="A3680" s="6" t="s">
        <v>2296</v>
      </c>
      <c r="B3680" s="6">
        <v>48509</v>
      </c>
      <c r="C3680" s="6">
        <v>2</v>
      </c>
      <c r="D3680" s="6" t="s">
        <v>54</v>
      </c>
      <c r="E3680" s="6">
        <v>96</v>
      </c>
      <c r="F3680" s="6">
        <v>50</v>
      </c>
      <c r="G3680" s="6">
        <v>8</v>
      </c>
      <c r="H3680" s="24">
        <v>44612</v>
      </c>
      <c r="I3680" s="23">
        <v>44481.604166666701</v>
      </c>
      <c r="J3680" s="6">
        <v>50</v>
      </c>
      <c r="K3680" s="6">
        <v>2</v>
      </c>
      <c r="L3680" s="6" t="str">
        <f>VLOOKUP(G3680,IDs!$Q$3:$R$22,2,0)</f>
        <v xml:space="preserve">Tertiary </v>
      </c>
      <c r="M3680" s="6">
        <f>VLOOKUP(E3680,IDs!$A$3:$C$161,3,0)</f>
        <v>7</v>
      </c>
      <c r="N3680" s="6" t="str">
        <f>VLOOKUP(M3680,IDs!$F$3:$G$17,2,0)</f>
        <v>Cosmetic</v>
      </c>
    </row>
    <row r="3681" spans="1:14" ht="12.75">
      <c r="A3681" s="6" t="s">
        <v>3152</v>
      </c>
      <c r="B3681" s="6">
        <v>48510</v>
      </c>
      <c r="C3681" s="6">
        <v>1</v>
      </c>
      <c r="D3681" s="6" t="s">
        <v>49</v>
      </c>
      <c r="E3681" s="6">
        <v>15</v>
      </c>
      <c r="F3681" s="6">
        <v>2</v>
      </c>
      <c r="G3681" s="6">
        <v>1</v>
      </c>
      <c r="H3681" s="23">
        <v>44518</v>
      </c>
      <c r="I3681" s="23">
        <v>44481.6069444444</v>
      </c>
      <c r="J3681" s="6">
        <v>2</v>
      </c>
      <c r="K3681" s="6">
        <v>1</v>
      </c>
      <c r="L3681" s="6" t="str">
        <f>VLOOKUP(G3681,IDs!$Q$3:$R$22,2,0)</f>
        <v>New Delhi</v>
      </c>
      <c r="M3681" s="6">
        <f>VLOOKUP(E3681,IDs!$A$3:$C$161,3,0)</f>
        <v>3</v>
      </c>
      <c r="N3681" s="6" t="str">
        <f>VLOOKUP(M3681,IDs!$F$3:$G$17,2,0)</f>
        <v>Laproscopy</v>
      </c>
    </row>
    <row r="3682" spans="1:14" ht="12.75">
      <c r="A3682" s="6" t="s">
        <v>3153</v>
      </c>
      <c r="B3682" s="6">
        <v>48511</v>
      </c>
      <c r="C3682" s="6">
        <v>1</v>
      </c>
      <c r="D3682" s="6" t="s">
        <v>49</v>
      </c>
      <c r="E3682" s="6">
        <v>15</v>
      </c>
      <c r="F3682" s="6">
        <v>4</v>
      </c>
      <c r="G3682" s="6">
        <v>1</v>
      </c>
      <c r="H3682" s="24">
        <v>44749</v>
      </c>
      <c r="I3682" s="23">
        <v>44481.609027777798</v>
      </c>
      <c r="J3682" s="6">
        <v>4</v>
      </c>
      <c r="K3682" s="6">
        <v>1</v>
      </c>
      <c r="L3682" s="6" t="str">
        <f>VLOOKUP(G3682,IDs!$Q$3:$R$22,2,0)</f>
        <v>New Delhi</v>
      </c>
      <c r="M3682" s="6">
        <f>VLOOKUP(E3682,IDs!$A$3:$C$161,3,0)</f>
        <v>3</v>
      </c>
      <c r="N3682" s="6" t="str">
        <f>VLOOKUP(M3682,IDs!$F$3:$G$17,2,0)</f>
        <v>Laproscopy</v>
      </c>
    </row>
    <row r="3683" spans="1:14" ht="12.75">
      <c r="A3683" s="6" t="s">
        <v>1397</v>
      </c>
      <c r="B3683" s="6">
        <v>48512</v>
      </c>
      <c r="C3683" s="6">
        <v>1</v>
      </c>
      <c r="D3683" s="6"/>
      <c r="E3683" s="6">
        <v>96</v>
      </c>
      <c r="F3683" s="6">
        <v>13</v>
      </c>
      <c r="G3683" s="6">
        <v>6</v>
      </c>
      <c r="H3683" s="23">
        <v>44487</v>
      </c>
      <c r="I3683" s="23">
        <v>44481.6118055556</v>
      </c>
      <c r="J3683" s="6">
        <v>13</v>
      </c>
      <c r="K3683" s="6">
        <v>1</v>
      </c>
      <c r="L3683" s="6" t="str">
        <f>VLOOKUP(G3683,IDs!$Q$3:$R$22,2,0)</f>
        <v>Pune</v>
      </c>
      <c r="M3683" s="6">
        <f>VLOOKUP(E3683,IDs!$A$3:$C$161,3,0)</f>
        <v>7</v>
      </c>
      <c r="N3683" s="6" t="str">
        <f>VLOOKUP(M3683,IDs!$F$3:$G$17,2,0)</f>
        <v>Cosmetic</v>
      </c>
    </row>
    <row r="3684" spans="1:14" ht="12.75">
      <c r="A3684" s="6" t="s">
        <v>3154</v>
      </c>
      <c r="B3684" s="6">
        <v>48513</v>
      </c>
      <c r="C3684" s="6">
        <v>1</v>
      </c>
      <c r="D3684" s="6" t="s">
        <v>49</v>
      </c>
      <c r="E3684" s="6">
        <v>39</v>
      </c>
      <c r="F3684" s="6">
        <v>34</v>
      </c>
      <c r="G3684" s="6">
        <v>3</v>
      </c>
      <c r="H3684" s="23">
        <v>44482</v>
      </c>
      <c r="I3684" s="23">
        <v>44481.612500000003</v>
      </c>
      <c r="J3684" s="6">
        <v>34</v>
      </c>
      <c r="K3684" s="6">
        <v>1</v>
      </c>
      <c r="L3684" s="6" t="str">
        <f>VLOOKUP(G3684,IDs!$Q$3:$R$22,2,0)</f>
        <v>Mumbai</v>
      </c>
      <c r="M3684" s="6">
        <f>VLOOKUP(E3684,IDs!$A$3:$C$161,3,0)</f>
        <v>2</v>
      </c>
      <c r="N3684" s="6" t="str">
        <f>VLOOKUP(M3684,IDs!$F$3:$G$17,2,0)</f>
        <v>Urology Circumcision</v>
      </c>
    </row>
    <row r="3685" spans="1:14" ht="12.75">
      <c r="A3685" s="6" t="s">
        <v>3155</v>
      </c>
      <c r="B3685" s="6">
        <v>48514</v>
      </c>
      <c r="C3685" s="6">
        <v>2</v>
      </c>
      <c r="D3685" s="6"/>
      <c r="E3685" s="6">
        <v>15</v>
      </c>
      <c r="F3685" s="6">
        <v>13</v>
      </c>
      <c r="G3685" s="6">
        <v>8</v>
      </c>
      <c r="H3685" s="6"/>
      <c r="I3685" s="23">
        <v>44481.614583333299</v>
      </c>
      <c r="J3685" s="6">
        <v>13</v>
      </c>
      <c r="K3685" s="6">
        <v>2</v>
      </c>
      <c r="L3685" s="6" t="str">
        <f>VLOOKUP(G3685,IDs!$Q$3:$R$22,2,0)</f>
        <v xml:space="preserve">Tertiary </v>
      </c>
      <c r="M3685" s="6">
        <f>VLOOKUP(E3685,IDs!$A$3:$C$161,3,0)</f>
        <v>3</v>
      </c>
      <c r="N3685" s="6" t="str">
        <f>VLOOKUP(M3685,IDs!$F$3:$G$17,2,0)</f>
        <v>Laproscopy</v>
      </c>
    </row>
    <row r="3686" spans="1:14" ht="12.75">
      <c r="A3686" s="6" t="s">
        <v>3151</v>
      </c>
      <c r="B3686" s="6">
        <v>48515</v>
      </c>
      <c r="C3686" s="6">
        <v>2</v>
      </c>
      <c r="D3686" s="6"/>
      <c r="E3686" s="6">
        <v>37</v>
      </c>
      <c r="F3686" s="6">
        <v>2</v>
      </c>
      <c r="G3686" s="6">
        <v>1</v>
      </c>
      <c r="H3686" s="23">
        <v>44492</v>
      </c>
      <c r="I3686" s="23">
        <v>44481.618055555598</v>
      </c>
      <c r="J3686" s="6">
        <v>2</v>
      </c>
      <c r="K3686" s="6">
        <v>2</v>
      </c>
      <c r="L3686" s="6" t="str">
        <f>VLOOKUP(G3686,IDs!$Q$3:$R$22,2,0)</f>
        <v>New Delhi</v>
      </c>
      <c r="M3686" s="6">
        <f>VLOOKUP(E3686,IDs!$A$3:$C$161,3,0)</f>
        <v>0</v>
      </c>
      <c r="N3686" s="6" t="str">
        <f>VLOOKUP(M3686,IDs!$F$3:$G$17,2,0)</f>
        <v>Not Assigned</v>
      </c>
    </row>
    <row r="3687" spans="1:14" ht="12.75">
      <c r="A3687" s="6" t="s">
        <v>3156</v>
      </c>
      <c r="B3687" s="6">
        <v>48516</v>
      </c>
      <c r="C3687" s="6">
        <v>1</v>
      </c>
      <c r="D3687" s="6"/>
      <c r="E3687" s="6">
        <v>7</v>
      </c>
      <c r="F3687" s="6">
        <v>2</v>
      </c>
      <c r="G3687" s="6">
        <v>3</v>
      </c>
      <c r="H3687" s="6"/>
      <c r="I3687" s="23">
        <v>44481.618750000001</v>
      </c>
      <c r="J3687" s="6">
        <v>2</v>
      </c>
      <c r="K3687" s="6">
        <v>1</v>
      </c>
      <c r="L3687" s="6" t="str">
        <f>VLOOKUP(G3687,IDs!$Q$3:$R$22,2,0)</f>
        <v>Mumbai</v>
      </c>
      <c r="M3687" s="6">
        <f>VLOOKUP(E3687,IDs!$A$3:$C$161,3,0)</f>
        <v>9</v>
      </c>
      <c r="N3687" s="6" t="str">
        <f>VLOOKUP(M3687,IDs!$F$3:$G$17,2,0)</f>
        <v>Ophthalmology</v>
      </c>
    </row>
    <row r="3688" spans="1:14" ht="12.75">
      <c r="A3688" s="6" t="s">
        <v>3157</v>
      </c>
      <c r="B3688" s="6">
        <v>48517</v>
      </c>
      <c r="C3688" s="6">
        <v>2</v>
      </c>
      <c r="D3688" s="6" t="s">
        <v>49</v>
      </c>
      <c r="E3688" s="6">
        <v>24</v>
      </c>
      <c r="F3688" s="6">
        <v>13</v>
      </c>
      <c r="G3688" s="6">
        <v>1</v>
      </c>
      <c r="H3688" s="23">
        <v>44545</v>
      </c>
      <c r="I3688" s="23">
        <v>44481.621527777803</v>
      </c>
      <c r="J3688" s="6">
        <v>13</v>
      </c>
      <c r="K3688" s="6">
        <v>2</v>
      </c>
      <c r="L3688" s="6" t="str">
        <f>VLOOKUP(G3688,IDs!$Q$3:$R$22,2,0)</f>
        <v>New Delhi</v>
      </c>
      <c r="M3688" s="6">
        <f>VLOOKUP(E3688,IDs!$A$3:$C$161,3,0)</f>
        <v>1</v>
      </c>
      <c r="N3688" s="6" t="str">
        <f>VLOOKUP(M3688,IDs!$F$3:$G$17,2,0)</f>
        <v>Proctology</v>
      </c>
    </row>
    <row r="3689" spans="1:14" ht="12.75">
      <c r="A3689" s="6" t="s">
        <v>3158</v>
      </c>
      <c r="B3689" s="6">
        <v>48518</v>
      </c>
      <c r="C3689" s="6">
        <v>5</v>
      </c>
      <c r="D3689" s="6"/>
      <c r="E3689" s="6">
        <v>2</v>
      </c>
      <c r="F3689" s="6">
        <v>2</v>
      </c>
      <c r="G3689" s="6">
        <v>1</v>
      </c>
      <c r="H3689" s="6"/>
      <c r="I3689" s="23">
        <v>44481.622222222199</v>
      </c>
      <c r="J3689" s="6">
        <v>2</v>
      </c>
      <c r="K3689" s="6">
        <v>5</v>
      </c>
      <c r="L3689" s="6" t="str">
        <f>VLOOKUP(G3689,IDs!$Q$3:$R$22,2,0)</f>
        <v>New Delhi</v>
      </c>
      <c r="M3689" s="6">
        <f>VLOOKUP(E3689,IDs!$A$3:$C$161,3,0)</f>
        <v>1</v>
      </c>
      <c r="N3689" s="6" t="str">
        <f>VLOOKUP(M3689,IDs!$F$3:$G$17,2,0)</f>
        <v>Proctology</v>
      </c>
    </row>
    <row r="3690" spans="1:14" ht="12.75">
      <c r="A3690" s="6" t="s">
        <v>3159</v>
      </c>
      <c r="B3690" s="6">
        <v>48519</v>
      </c>
      <c r="C3690" s="6">
        <v>5</v>
      </c>
      <c r="D3690" s="6"/>
      <c r="E3690" s="6">
        <v>2</v>
      </c>
      <c r="F3690" s="6">
        <v>39</v>
      </c>
      <c r="G3690" s="6">
        <v>6</v>
      </c>
      <c r="H3690" s="6"/>
      <c r="I3690" s="23">
        <v>44481.627083333296</v>
      </c>
      <c r="J3690" s="6">
        <v>39</v>
      </c>
      <c r="K3690" s="6">
        <v>5</v>
      </c>
      <c r="L3690" s="6" t="str">
        <f>VLOOKUP(G3690,IDs!$Q$3:$R$22,2,0)</f>
        <v>Pune</v>
      </c>
      <c r="M3690" s="6">
        <f>VLOOKUP(E3690,IDs!$A$3:$C$161,3,0)</f>
        <v>1</v>
      </c>
      <c r="N3690" s="6" t="str">
        <f>VLOOKUP(M3690,IDs!$F$3:$G$17,2,0)</f>
        <v>Proctology</v>
      </c>
    </row>
    <row r="3691" spans="1:14" ht="12.75">
      <c r="A3691" s="6" t="s">
        <v>3160</v>
      </c>
      <c r="B3691" s="6">
        <v>48520</v>
      </c>
      <c r="C3691" s="6">
        <v>1</v>
      </c>
      <c r="D3691" s="6"/>
      <c r="E3691" s="6">
        <v>16</v>
      </c>
      <c r="F3691" s="6">
        <v>65</v>
      </c>
      <c r="G3691" s="6">
        <v>4</v>
      </c>
      <c r="H3691" s="23">
        <v>44494</v>
      </c>
      <c r="I3691" s="23">
        <v>44481.629166666702</v>
      </c>
      <c r="J3691" s="6">
        <v>65</v>
      </c>
      <c r="K3691" s="6">
        <v>1</v>
      </c>
      <c r="L3691" s="6" t="str">
        <f>VLOOKUP(G3691,IDs!$Q$3:$R$22,2,0)</f>
        <v>Hyderabad</v>
      </c>
      <c r="M3691" s="6">
        <f>VLOOKUP(E3691,IDs!$A$3:$C$161,3,0)</f>
        <v>3</v>
      </c>
      <c r="N3691" s="6" t="str">
        <f>VLOOKUP(M3691,IDs!$F$3:$G$17,2,0)</f>
        <v>Laproscopy</v>
      </c>
    </row>
    <row r="3692" spans="1:14" ht="12.75">
      <c r="A3692" s="6" t="s">
        <v>3161</v>
      </c>
      <c r="B3692" s="6">
        <v>48521</v>
      </c>
      <c r="C3692" s="6">
        <v>5</v>
      </c>
      <c r="D3692" s="6"/>
      <c r="E3692" s="6">
        <v>2</v>
      </c>
      <c r="F3692" s="6">
        <v>53</v>
      </c>
      <c r="G3692" s="6">
        <v>8</v>
      </c>
      <c r="H3692" s="6"/>
      <c r="I3692" s="23">
        <v>44481.629861111098</v>
      </c>
      <c r="J3692" s="6">
        <v>53</v>
      </c>
      <c r="K3692" s="6">
        <v>5</v>
      </c>
      <c r="L3692" s="6" t="str">
        <f>VLOOKUP(G3692,IDs!$Q$3:$R$22,2,0)</f>
        <v xml:space="preserve">Tertiary </v>
      </c>
      <c r="M3692" s="6">
        <f>VLOOKUP(E3692,IDs!$A$3:$C$161,3,0)</f>
        <v>1</v>
      </c>
      <c r="N3692" s="6" t="str">
        <f>VLOOKUP(M3692,IDs!$F$3:$G$17,2,0)</f>
        <v>Proctology</v>
      </c>
    </row>
    <row r="3693" spans="1:14" ht="12.75">
      <c r="A3693" s="6" t="s">
        <v>3162</v>
      </c>
      <c r="B3693" s="6">
        <v>48522</v>
      </c>
      <c r="C3693" s="6">
        <v>1</v>
      </c>
      <c r="D3693" s="6"/>
      <c r="E3693" s="6">
        <v>39</v>
      </c>
      <c r="F3693" s="6">
        <v>13</v>
      </c>
      <c r="G3693" s="6">
        <v>3</v>
      </c>
      <c r="H3693" s="23">
        <v>44530</v>
      </c>
      <c r="I3693" s="23">
        <v>44481.6340277778</v>
      </c>
      <c r="J3693" s="6">
        <v>13</v>
      </c>
      <c r="K3693" s="6">
        <v>1</v>
      </c>
      <c r="L3693" s="6" t="str">
        <f>VLOOKUP(G3693,IDs!$Q$3:$R$22,2,0)</f>
        <v>Mumbai</v>
      </c>
      <c r="M3693" s="6">
        <f>VLOOKUP(E3693,IDs!$A$3:$C$161,3,0)</f>
        <v>2</v>
      </c>
      <c r="N3693" s="6" t="str">
        <f>VLOOKUP(M3693,IDs!$F$3:$G$17,2,0)</f>
        <v>Urology Circumcision</v>
      </c>
    </row>
    <row r="3694" spans="1:14" ht="12.75">
      <c r="A3694" s="6" t="s">
        <v>3163</v>
      </c>
      <c r="B3694" s="6">
        <v>48523</v>
      </c>
      <c r="C3694" s="6">
        <v>1</v>
      </c>
      <c r="D3694" s="6"/>
      <c r="E3694" s="6">
        <v>2</v>
      </c>
      <c r="F3694" s="6">
        <v>13</v>
      </c>
      <c r="G3694" s="6">
        <v>2</v>
      </c>
      <c r="H3694" s="23">
        <v>44487</v>
      </c>
      <c r="I3694" s="23">
        <v>44481.636111111096</v>
      </c>
      <c r="J3694" s="6">
        <v>13</v>
      </c>
      <c r="K3694" s="6">
        <v>1</v>
      </c>
      <c r="L3694" s="6" t="str">
        <f>VLOOKUP(G3694,IDs!$Q$3:$R$22,2,0)</f>
        <v>Bangalore</v>
      </c>
      <c r="M3694" s="6">
        <f>VLOOKUP(E3694,IDs!$A$3:$C$161,3,0)</f>
        <v>1</v>
      </c>
      <c r="N3694" s="6" t="str">
        <f>VLOOKUP(M3694,IDs!$F$3:$G$17,2,0)</f>
        <v>Proctology</v>
      </c>
    </row>
    <row r="3695" spans="1:14" ht="12.75">
      <c r="A3695" s="6" t="s">
        <v>3164</v>
      </c>
      <c r="B3695" s="6">
        <v>48524</v>
      </c>
      <c r="C3695" s="6">
        <v>2</v>
      </c>
      <c r="D3695" s="6"/>
      <c r="E3695" s="6">
        <v>7</v>
      </c>
      <c r="F3695" s="6">
        <v>13</v>
      </c>
      <c r="G3695" s="6">
        <v>2</v>
      </c>
      <c r="H3695" s="6"/>
      <c r="I3695" s="23">
        <v>44481.638888888898</v>
      </c>
      <c r="J3695" s="6">
        <v>13</v>
      </c>
      <c r="K3695" s="6">
        <v>2</v>
      </c>
      <c r="L3695" s="6" t="str">
        <f>VLOOKUP(G3695,IDs!$Q$3:$R$22,2,0)</f>
        <v>Bangalore</v>
      </c>
      <c r="M3695" s="6">
        <f>VLOOKUP(E3695,IDs!$A$3:$C$161,3,0)</f>
        <v>9</v>
      </c>
      <c r="N3695" s="6" t="str">
        <f>VLOOKUP(M3695,IDs!$F$3:$G$17,2,0)</f>
        <v>Ophthalmology</v>
      </c>
    </row>
    <row r="3696" spans="1:14" ht="12.75">
      <c r="A3696" s="6" t="s">
        <v>3165</v>
      </c>
      <c r="B3696" s="6">
        <v>48525</v>
      </c>
      <c r="C3696" s="6">
        <v>3</v>
      </c>
      <c r="D3696" s="6"/>
      <c r="E3696" s="6">
        <v>52</v>
      </c>
      <c r="F3696" s="6">
        <v>13</v>
      </c>
      <c r="G3696" s="6">
        <v>2</v>
      </c>
      <c r="H3696" s="24">
        <v>25569</v>
      </c>
      <c r="I3696" s="23">
        <v>44481.640972222202</v>
      </c>
      <c r="J3696" s="6">
        <v>13</v>
      </c>
      <c r="K3696" s="6">
        <v>3</v>
      </c>
      <c r="L3696" s="6" t="str">
        <f>VLOOKUP(G3696,IDs!$Q$3:$R$22,2,0)</f>
        <v>Bangalore</v>
      </c>
      <c r="M3696" s="6">
        <f>VLOOKUP(E3696,IDs!$A$3:$C$161,3,0)</f>
        <v>1</v>
      </c>
      <c r="N3696" s="6" t="str">
        <f>VLOOKUP(M3696,IDs!$F$3:$G$17,2,0)</f>
        <v>Proctology</v>
      </c>
    </row>
    <row r="3697" spans="1:14" ht="12.75">
      <c r="A3697" s="6" t="s">
        <v>3166</v>
      </c>
      <c r="B3697" s="6">
        <v>48526</v>
      </c>
      <c r="C3697" s="6">
        <v>1</v>
      </c>
      <c r="D3697" s="6"/>
      <c r="E3697" s="6">
        <v>2</v>
      </c>
      <c r="F3697" s="6">
        <v>4</v>
      </c>
      <c r="G3697" s="6">
        <v>3</v>
      </c>
      <c r="H3697" s="24">
        <v>44726</v>
      </c>
      <c r="I3697" s="23">
        <v>44481.642361111102</v>
      </c>
      <c r="J3697" s="6">
        <v>4</v>
      </c>
      <c r="K3697" s="6">
        <v>1</v>
      </c>
      <c r="L3697" s="6" t="str">
        <f>VLOOKUP(G3697,IDs!$Q$3:$R$22,2,0)</f>
        <v>Mumbai</v>
      </c>
      <c r="M3697" s="6">
        <f>VLOOKUP(E3697,IDs!$A$3:$C$161,3,0)</f>
        <v>1</v>
      </c>
      <c r="N3697" s="6" t="str">
        <f>VLOOKUP(M3697,IDs!$F$3:$G$17,2,0)</f>
        <v>Proctology</v>
      </c>
    </row>
    <row r="3698" spans="1:14" ht="12.75">
      <c r="A3698" s="6" t="s">
        <v>3167</v>
      </c>
      <c r="B3698" s="6">
        <v>48527</v>
      </c>
      <c r="C3698" s="6">
        <v>1</v>
      </c>
      <c r="D3698" s="6" t="s">
        <v>54</v>
      </c>
      <c r="E3698" s="6">
        <v>16</v>
      </c>
      <c r="F3698" s="6">
        <v>34</v>
      </c>
      <c r="G3698" s="6">
        <v>2</v>
      </c>
      <c r="H3698" s="24">
        <v>25569</v>
      </c>
      <c r="I3698" s="23">
        <v>44481.645138888904</v>
      </c>
      <c r="J3698" s="6">
        <v>34</v>
      </c>
      <c r="K3698" s="6">
        <v>1</v>
      </c>
      <c r="L3698" s="6" t="str">
        <f>VLOOKUP(G3698,IDs!$Q$3:$R$22,2,0)</f>
        <v>Bangalore</v>
      </c>
      <c r="M3698" s="6">
        <f>VLOOKUP(E3698,IDs!$A$3:$C$161,3,0)</f>
        <v>3</v>
      </c>
      <c r="N3698" s="6" t="str">
        <f>VLOOKUP(M3698,IDs!$F$3:$G$17,2,0)</f>
        <v>Laproscopy</v>
      </c>
    </row>
    <row r="3699" spans="1:14" ht="12.75">
      <c r="A3699" s="6" t="s">
        <v>3168</v>
      </c>
      <c r="B3699" s="6">
        <v>48529</v>
      </c>
      <c r="C3699" s="6">
        <v>7</v>
      </c>
      <c r="D3699" s="6"/>
      <c r="E3699" s="6">
        <v>133</v>
      </c>
      <c r="F3699" s="6">
        <v>13</v>
      </c>
      <c r="G3699" s="6">
        <v>3</v>
      </c>
      <c r="H3699" s="6"/>
      <c r="I3699" s="23">
        <v>44481.648611111101</v>
      </c>
      <c r="J3699" s="6">
        <v>13</v>
      </c>
      <c r="K3699" s="6">
        <v>7</v>
      </c>
      <c r="L3699" s="6" t="str">
        <f>VLOOKUP(G3699,IDs!$Q$3:$R$22,2,0)</f>
        <v>Mumbai</v>
      </c>
      <c r="M3699" s="6">
        <f>VLOOKUP(E3699,IDs!$A$3:$C$161,3,0)</f>
        <v>3</v>
      </c>
      <c r="N3699" s="6" t="str">
        <f>VLOOKUP(M3699,IDs!$F$3:$G$17,2,0)</f>
        <v>Laproscopy</v>
      </c>
    </row>
    <row r="3700" spans="1:14" ht="12.75">
      <c r="A3700" s="6" t="s">
        <v>3169</v>
      </c>
      <c r="B3700" s="6">
        <v>48530</v>
      </c>
      <c r="C3700" s="6">
        <v>2</v>
      </c>
      <c r="D3700" s="6"/>
      <c r="E3700" s="6">
        <v>37</v>
      </c>
      <c r="F3700" s="6">
        <v>2</v>
      </c>
      <c r="G3700" s="6">
        <v>3</v>
      </c>
      <c r="H3700" s="6"/>
      <c r="I3700" s="23">
        <v>44481.649305555598</v>
      </c>
      <c r="J3700" s="6">
        <v>2</v>
      </c>
      <c r="K3700" s="6">
        <v>2</v>
      </c>
      <c r="L3700" s="6" t="str">
        <f>VLOOKUP(G3700,IDs!$Q$3:$R$22,2,0)</f>
        <v>Mumbai</v>
      </c>
      <c r="M3700" s="6">
        <f>VLOOKUP(E3700,IDs!$A$3:$C$161,3,0)</f>
        <v>0</v>
      </c>
      <c r="N3700" s="6" t="str">
        <f>VLOOKUP(M3700,IDs!$F$3:$G$17,2,0)</f>
        <v>Not Assigned</v>
      </c>
    </row>
    <row r="3701" spans="1:14" ht="12.75">
      <c r="A3701" s="6" t="s">
        <v>3170</v>
      </c>
      <c r="B3701" s="6">
        <v>48531</v>
      </c>
      <c r="C3701" s="6">
        <v>2</v>
      </c>
      <c r="D3701" s="6" t="s">
        <v>63</v>
      </c>
      <c r="E3701" s="6">
        <v>21</v>
      </c>
      <c r="F3701" s="6">
        <v>34</v>
      </c>
      <c r="G3701" s="6">
        <v>1</v>
      </c>
      <c r="H3701" s="24">
        <v>25569</v>
      </c>
      <c r="I3701" s="23">
        <v>44481.651388888902</v>
      </c>
      <c r="J3701" s="6">
        <v>34</v>
      </c>
      <c r="K3701" s="6">
        <v>2</v>
      </c>
      <c r="L3701" s="6" t="str">
        <f>VLOOKUP(G3701,IDs!$Q$3:$R$22,2,0)</f>
        <v>New Delhi</v>
      </c>
      <c r="M3701" s="6">
        <f>VLOOKUP(E3701,IDs!$A$3:$C$161,3,0)</f>
        <v>1</v>
      </c>
      <c r="N3701" s="6" t="str">
        <f>VLOOKUP(M3701,IDs!$F$3:$G$17,2,0)</f>
        <v>Proctology</v>
      </c>
    </row>
    <row r="3702" spans="1:14" ht="12.75">
      <c r="A3702" s="6" t="s">
        <v>3171</v>
      </c>
      <c r="B3702" s="6">
        <v>48532</v>
      </c>
      <c r="C3702" s="6">
        <v>1</v>
      </c>
      <c r="D3702" s="6" t="s">
        <v>54</v>
      </c>
      <c r="E3702" s="6">
        <v>16</v>
      </c>
      <c r="F3702" s="6">
        <v>34</v>
      </c>
      <c r="G3702" s="6">
        <v>1</v>
      </c>
      <c r="H3702" s="24">
        <v>25569</v>
      </c>
      <c r="I3702" s="23">
        <v>44481.653472222199</v>
      </c>
      <c r="J3702" s="6">
        <v>34</v>
      </c>
      <c r="K3702" s="6">
        <v>1</v>
      </c>
      <c r="L3702" s="6" t="str">
        <f>VLOOKUP(G3702,IDs!$Q$3:$R$22,2,0)</f>
        <v>New Delhi</v>
      </c>
      <c r="M3702" s="6">
        <f>VLOOKUP(E3702,IDs!$A$3:$C$161,3,0)</f>
        <v>3</v>
      </c>
      <c r="N3702" s="6" t="str">
        <f>VLOOKUP(M3702,IDs!$F$3:$G$17,2,0)</f>
        <v>Laproscopy</v>
      </c>
    </row>
    <row r="3703" spans="1:14" ht="12.75">
      <c r="A3703" s="6" t="s">
        <v>3172</v>
      </c>
      <c r="B3703" s="6">
        <v>48533</v>
      </c>
      <c r="C3703" s="6">
        <v>7</v>
      </c>
      <c r="D3703" s="6" t="s">
        <v>63</v>
      </c>
      <c r="E3703" s="6">
        <v>24</v>
      </c>
      <c r="F3703" s="6">
        <v>34</v>
      </c>
      <c r="G3703" s="6">
        <v>1</v>
      </c>
      <c r="H3703" s="6"/>
      <c r="I3703" s="23">
        <v>44481.654166666704</v>
      </c>
      <c r="J3703" s="6">
        <v>34</v>
      </c>
      <c r="K3703" s="6">
        <v>7</v>
      </c>
      <c r="L3703" s="6" t="str">
        <f>VLOOKUP(G3703,IDs!$Q$3:$R$22,2,0)</f>
        <v>New Delhi</v>
      </c>
      <c r="M3703" s="6">
        <f>VLOOKUP(E3703,IDs!$A$3:$C$161,3,0)</f>
        <v>1</v>
      </c>
      <c r="N3703" s="6" t="str">
        <f>VLOOKUP(M3703,IDs!$F$3:$G$17,2,0)</f>
        <v>Proctology</v>
      </c>
    </row>
    <row r="3704" spans="1:14" ht="12.75">
      <c r="A3704" s="6" t="s">
        <v>3173</v>
      </c>
      <c r="B3704" s="6">
        <v>48534</v>
      </c>
      <c r="C3704" s="6">
        <v>2</v>
      </c>
      <c r="D3704" s="6"/>
      <c r="E3704" s="6">
        <v>2</v>
      </c>
      <c r="F3704" s="6">
        <v>54</v>
      </c>
      <c r="G3704" s="6">
        <v>1</v>
      </c>
      <c r="H3704" s="24">
        <v>44575</v>
      </c>
      <c r="I3704" s="23">
        <v>44481.65625</v>
      </c>
      <c r="J3704" s="6">
        <v>54</v>
      </c>
      <c r="K3704" s="6">
        <v>2</v>
      </c>
      <c r="L3704" s="6" t="str">
        <f>VLOOKUP(G3704,IDs!$Q$3:$R$22,2,0)</f>
        <v>New Delhi</v>
      </c>
      <c r="M3704" s="6">
        <f>VLOOKUP(E3704,IDs!$A$3:$C$161,3,0)</f>
        <v>1</v>
      </c>
      <c r="N3704" s="6" t="str">
        <f>VLOOKUP(M3704,IDs!$F$3:$G$17,2,0)</f>
        <v>Proctology</v>
      </c>
    </row>
    <row r="3705" spans="1:14" ht="12.75">
      <c r="A3705" s="6" t="s">
        <v>3174</v>
      </c>
      <c r="B3705" s="6">
        <v>48535</v>
      </c>
      <c r="C3705" s="6">
        <v>2</v>
      </c>
      <c r="D3705" s="6"/>
      <c r="E3705" s="6">
        <v>37</v>
      </c>
      <c r="F3705" s="6">
        <v>52</v>
      </c>
      <c r="G3705" s="6">
        <v>5</v>
      </c>
      <c r="H3705" s="6"/>
      <c r="I3705" s="23">
        <v>44481.65625</v>
      </c>
      <c r="J3705" s="6">
        <v>52</v>
      </c>
      <c r="K3705" s="6">
        <v>2</v>
      </c>
      <c r="L3705" s="6" t="str">
        <f>VLOOKUP(G3705,IDs!$Q$3:$R$22,2,0)</f>
        <v>Others</v>
      </c>
      <c r="M3705" s="6">
        <f>VLOOKUP(E3705,IDs!$A$3:$C$161,3,0)</f>
        <v>0</v>
      </c>
      <c r="N3705" s="6" t="str">
        <f>VLOOKUP(M3705,IDs!$F$3:$G$17,2,0)</f>
        <v>Not Assigned</v>
      </c>
    </row>
    <row r="3706" spans="1:14" ht="12.75">
      <c r="A3706" s="6" t="s">
        <v>3175</v>
      </c>
      <c r="B3706" s="6">
        <v>48536</v>
      </c>
      <c r="C3706" s="6">
        <v>1</v>
      </c>
      <c r="D3706" s="6"/>
      <c r="E3706" s="6">
        <v>2</v>
      </c>
      <c r="F3706" s="6">
        <v>39</v>
      </c>
      <c r="G3706" s="6">
        <v>3</v>
      </c>
      <c r="H3706" s="6"/>
      <c r="I3706" s="23">
        <v>44481.657638888901</v>
      </c>
      <c r="J3706" s="6">
        <v>39</v>
      </c>
      <c r="K3706" s="6">
        <v>1</v>
      </c>
      <c r="L3706" s="6" t="str">
        <f>VLOOKUP(G3706,IDs!$Q$3:$R$22,2,0)</f>
        <v>Mumbai</v>
      </c>
      <c r="M3706" s="6">
        <f>VLOOKUP(E3706,IDs!$A$3:$C$161,3,0)</f>
        <v>1</v>
      </c>
      <c r="N3706" s="6" t="str">
        <f>VLOOKUP(M3706,IDs!$F$3:$G$17,2,0)</f>
        <v>Proctology</v>
      </c>
    </row>
    <row r="3707" spans="1:14" ht="12.75">
      <c r="A3707" s="6" t="s">
        <v>3176</v>
      </c>
      <c r="B3707" s="6">
        <v>48538</v>
      </c>
      <c r="C3707" s="6">
        <v>1</v>
      </c>
      <c r="D3707" s="6" t="s">
        <v>49</v>
      </c>
      <c r="E3707" s="6">
        <v>2</v>
      </c>
      <c r="F3707" s="6">
        <v>13</v>
      </c>
      <c r="G3707" s="6">
        <v>1</v>
      </c>
      <c r="H3707" s="6"/>
      <c r="I3707" s="23">
        <v>44481.663194444402</v>
      </c>
      <c r="J3707" s="6">
        <v>13</v>
      </c>
      <c r="K3707" s="6">
        <v>1</v>
      </c>
      <c r="L3707" s="6" t="str">
        <f>VLOOKUP(G3707,IDs!$Q$3:$R$22,2,0)</f>
        <v>New Delhi</v>
      </c>
      <c r="M3707" s="6">
        <f>VLOOKUP(E3707,IDs!$A$3:$C$161,3,0)</f>
        <v>1</v>
      </c>
      <c r="N3707" s="6" t="str">
        <f>VLOOKUP(M3707,IDs!$F$3:$G$17,2,0)</f>
        <v>Proctology</v>
      </c>
    </row>
    <row r="3708" spans="1:14" ht="12.75">
      <c r="A3708" s="6" t="s">
        <v>3177</v>
      </c>
      <c r="B3708" s="6">
        <v>48539</v>
      </c>
      <c r="C3708" s="6">
        <v>8</v>
      </c>
      <c r="D3708" s="6"/>
      <c r="E3708" s="6">
        <v>2</v>
      </c>
      <c r="F3708" s="6">
        <v>2</v>
      </c>
      <c r="G3708" s="6">
        <v>1</v>
      </c>
      <c r="H3708" s="6"/>
      <c r="I3708" s="23">
        <v>44481.663888888899</v>
      </c>
      <c r="J3708" s="6">
        <v>2</v>
      </c>
      <c r="K3708" s="6">
        <v>8</v>
      </c>
      <c r="L3708" s="6" t="str">
        <f>VLOOKUP(G3708,IDs!$Q$3:$R$22,2,0)</f>
        <v>New Delhi</v>
      </c>
      <c r="M3708" s="6">
        <f>VLOOKUP(E3708,IDs!$A$3:$C$161,3,0)</f>
        <v>1</v>
      </c>
      <c r="N3708" s="6" t="str">
        <f>VLOOKUP(M3708,IDs!$F$3:$G$17,2,0)</f>
        <v>Proctology</v>
      </c>
    </row>
    <row r="3709" spans="1:14" ht="12.75">
      <c r="A3709" s="6" t="s">
        <v>3178</v>
      </c>
      <c r="B3709" s="6">
        <v>48540</v>
      </c>
      <c r="C3709" s="6">
        <v>1</v>
      </c>
      <c r="D3709" s="6"/>
      <c r="E3709" s="6">
        <v>16</v>
      </c>
      <c r="F3709" s="6">
        <v>13</v>
      </c>
      <c r="G3709" s="6">
        <v>8</v>
      </c>
      <c r="H3709" s="23">
        <v>44495</v>
      </c>
      <c r="I3709" s="23">
        <v>44481.664583333302</v>
      </c>
      <c r="J3709" s="6">
        <v>13</v>
      </c>
      <c r="K3709" s="6">
        <v>1</v>
      </c>
      <c r="L3709" s="6" t="str">
        <f>VLOOKUP(G3709,IDs!$Q$3:$R$22,2,0)</f>
        <v xml:space="preserve">Tertiary </v>
      </c>
      <c r="M3709" s="6">
        <f>VLOOKUP(E3709,IDs!$A$3:$C$161,3,0)</f>
        <v>3</v>
      </c>
      <c r="N3709" s="6" t="str">
        <f>VLOOKUP(M3709,IDs!$F$3:$G$17,2,0)</f>
        <v>Laproscopy</v>
      </c>
    </row>
    <row r="3710" spans="1:14" ht="12.75">
      <c r="A3710" s="6" t="s">
        <v>3179</v>
      </c>
      <c r="B3710" s="6">
        <v>48541</v>
      </c>
      <c r="C3710" s="6">
        <v>2</v>
      </c>
      <c r="D3710" s="6"/>
      <c r="E3710" s="6">
        <v>129</v>
      </c>
      <c r="F3710" s="6">
        <v>13</v>
      </c>
      <c r="G3710" s="6">
        <v>2</v>
      </c>
      <c r="H3710" s="6"/>
      <c r="I3710" s="23">
        <v>44481.666666666701</v>
      </c>
      <c r="J3710" s="6">
        <v>13</v>
      </c>
      <c r="K3710" s="6">
        <v>2</v>
      </c>
      <c r="L3710" s="6" t="str">
        <f>VLOOKUP(G3710,IDs!$Q$3:$R$22,2,0)</f>
        <v>Bangalore</v>
      </c>
      <c r="M3710" s="6">
        <f>VLOOKUP(E3710,IDs!$A$3:$C$161,3,0)</f>
        <v>9</v>
      </c>
      <c r="N3710" s="6" t="str">
        <f>VLOOKUP(M3710,IDs!$F$3:$G$17,2,0)</f>
        <v>Ophthalmology</v>
      </c>
    </row>
    <row r="3711" spans="1:14" ht="12.75">
      <c r="A3711" s="6" t="s">
        <v>3180</v>
      </c>
      <c r="B3711" s="6">
        <v>48542</v>
      </c>
      <c r="C3711" s="6">
        <v>1</v>
      </c>
      <c r="D3711" s="6"/>
      <c r="E3711" s="6">
        <v>15</v>
      </c>
      <c r="F3711" s="6">
        <v>2</v>
      </c>
      <c r="G3711" s="6">
        <v>6</v>
      </c>
      <c r="H3711" s="6"/>
      <c r="I3711" s="23">
        <v>44481.668749999997</v>
      </c>
      <c r="J3711" s="6">
        <v>2</v>
      </c>
      <c r="K3711" s="6">
        <v>1</v>
      </c>
      <c r="L3711" s="6" t="str">
        <f>VLOOKUP(G3711,IDs!$Q$3:$R$22,2,0)</f>
        <v>Pune</v>
      </c>
      <c r="M3711" s="6">
        <f>VLOOKUP(E3711,IDs!$A$3:$C$161,3,0)</f>
        <v>3</v>
      </c>
      <c r="N3711" s="6" t="str">
        <f>VLOOKUP(M3711,IDs!$F$3:$G$17,2,0)</f>
        <v>Laproscopy</v>
      </c>
    </row>
    <row r="3712" spans="1:14" ht="12.75">
      <c r="A3712" s="6" t="s">
        <v>3181</v>
      </c>
      <c r="B3712" s="6">
        <v>48543</v>
      </c>
      <c r="C3712" s="6">
        <v>2</v>
      </c>
      <c r="D3712" s="6"/>
      <c r="E3712" s="6">
        <v>15</v>
      </c>
      <c r="F3712" s="6">
        <v>13</v>
      </c>
      <c r="G3712" s="6">
        <v>1</v>
      </c>
      <c r="H3712" s="23">
        <v>44485</v>
      </c>
      <c r="I3712" s="23">
        <v>44481.680555555598</v>
      </c>
      <c r="J3712" s="6">
        <v>13</v>
      </c>
      <c r="K3712" s="6">
        <v>2</v>
      </c>
      <c r="L3712" s="6" t="str">
        <f>VLOOKUP(G3712,IDs!$Q$3:$R$22,2,0)</f>
        <v>New Delhi</v>
      </c>
      <c r="M3712" s="6">
        <f>VLOOKUP(E3712,IDs!$A$3:$C$161,3,0)</f>
        <v>3</v>
      </c>
      <c r="N3712" s="6" t="str">
        <f>VLOOKUP(M3712,IDs!$F$3:$G$17,2,0)</f>
        <v>Laproscopy</v>
      </c>
    </row>
    <row r="3713" spans="1:14" ht="12.75">
      <c r="A3713" s="6" t="s">
        <v>3182</v>
      </c>
      <c r="B3713" s="6">
        <v>48544</v>
      </c>
      <c r="C3713" s="6">
        <v>5</v>
      </c>
      <c r="D3713" s="6"/>
      <c r="E3713" s="6">
        <v>17</v>
      </c>
      <c r="F3713" s="6">
        <v>2</v>
      </c>
      <c r="G3713" s="6">
        <v>1</v>
      </c>
      <c r="H3713" s="6"/>
      <c r="I3713" s="23">
        <v>44481.6875</v>
      </c>
      <c r="J3713" s="6">
        <v>2</v>
      </c>
      <c r="K3713" s="6">
        <v>5</v>
      </c>
      <c r="L3713" s="6" t="str">
        <f>VLOOKUP(G3713,IDs!$Q$3:$R$22,2,0)</f>
        <v>New Delhi</v>
      </c>
      <c r="M3713" s="6">
        <f>VLOOKUP(E3713,IDs!$A$3:$C$161,3,0)</f>
        <v>7</v>
      </c>
      <c r="N3713" s="6" t="str">
        <f>VLOOKUP(M3713,IDs!$F$3:$G$17,2,0)</f>
        <v>Cosmetic</v>
      </c>
    </row>
    <row r="3714" spans="1:14" ht="12.75">
      <c r="A3714" s="6" t="s">
        <v>3183</v>
      </c>
      <c r="B3714" s="6">
        <v>48545</v>
      </c>
      <c r="C3714" s="6">
        <v>2</v>
      </c>
      <c r="D3714" s="6"/>
      <c r="E3714" s="6">
        <v>17</v>
      </c>
      <c r="F3714" s="6">
        <v>53</v>
      </c>
      <c r="G3714" s="6">
        <v>2</v>
      </c>
      <c r="H3714" s="6"/>
      <c r="I3714" s="23">
        <v>44481.697916666701</v>
      </c>
      <c r="J3714" s="6">
        <v>53</v>
      </c>
      <c r="K3714" s="6">
        <v>2</v>
      </c>
      <c r="L3714" s="6" t="str">
        <f>VLOOKUP(G3714,IDs!$Q$3:$R$22,2,0)</f>
        <v>Bangalore</v>
      </c>
      <c r="M3714" s="6">
        <f>VLOOKUP(E3714,IDs!$A$3:$C$161,3,0)</f>
        <v>7</v>
      </c>
      <c r="N3714" s="6" t="str">
        <f>VLOOKUP(M3714,IDs!$F$3:$G$17,2,0)</f>
        <v>Cosmetic</v>
      </c>
    </row>
    <row r="3715" spans="1:14" ht="12.75">
      <c r="A3715" s="6" t="s">
        <v>3184</v>
      </c>
      <c r="B3715" s="6">
        <v>48546</v>
      </c>
      <c r="C3715" s="6">
        <v>1</v>
      </c>
      <c r="D3715" s="6" t="s">
        <v>49</v>
      </c>
      <c r="E3715" s="6">
        <v>2</v>
      </c>
      <c r="F3715" s="6">
        <v>39</v>
      </c>
      <c r="G3715" s="6">
        <v>1</v>
      </c>
      <c r="H3715" s="6"/>
      <c r="I3715" s="23">
        <v>44481.701388888898</v>
      </c>
      <c r="J3715" s="6">
        <v>39</v>
      </c>
      <c r="K3715" s="6">
        <v>1</v>
      </c>
      <c r="L3715" s="6" t="str">
        <f>VLOOKUP(G3715,IDs!$Q$3:$R$22,2,0)</f>
        <v>New Delhi</v>
      </c>
      <c r="M3715" s="6">
        <f>VLOOKUP(E3715,IDs!$A$3:$C$161,3,0)</f>
        <v>1</v>
      </c>
      <c r="N3715" s="6" t="str">
        <f>VLOOKUP(M3715,IDs!$F$3:$G$17,2,0)</f>
        <v>Proctology</v>
      </c>
    </row>
    <row r="3716" spans="1:14" ht="12.75">
      <c r="A3716" s="6" t="s">
        <v>3185</v>
      </c>
      <c r="B3716" s="6">
        <v>48547</v>
      </c>
      <c r="C3716" s="6">
        <v>1</v>
      </c>
      <c r="D3716" s="6" t="s">
        <v>49</v>
      </c>
      <c r="E3716" s="6">
        <v>2</v>
      </c>
      <c r="F3716" s="6">
        <v>13</v>
      </c>
      <c r="G3716" s="6">
        <v>3</v>
      </c>
      <c r="H3716" s="24">
        <v>44763</v>
      </c>
      <c r="I3716" s="23">
        <v>44481.702777777798</v>
      </c>
      <c r="J3716" s="6">
        <v>13</v>
      </c>
      <c r="K3716" s="6">
        <v>1</v>
      </c>
      <c r="L3716" s="6" t="str">
        <f>VLOOKUP(G3716,IDs!$Q$3:$R$22,2,0)</f>
        <v>Mumbai</v>
      </c>
      <c r="M3716" s="6">
        <f>VLOOKUP(E3716,IDs!$A$3:$C$161,3,0)</f>
        <v>1</v>
      </c>
      <c r="N3716" s="6" t="str">
        <f>VLOOKUP(M3716,IDs!$F$3:$G$17,2,0)</f>
        <v>Proctology</v>
      </c>
    </row>
    <row r="3717" spans="1:14" ht="12.75">
      <c r="A3717" s="6" t="s">
        <v>3186</v>
      </c>
      <c r="B3717" s="6">
        <v>48548</v>
      </c>
      <c r="C3717" s="6">
        <v>1</v>
      </c>
      <c r="D3717" s="6"/>
      <c r="E3717" s="6">
        <v>15</v>
      </c>
      <c r="F3717" s="6">
        <v>13</v>
      </c>
      <c r="G3717" s="6">
        <v>1</v>
      </c>
      <c r="H3717" s="6"/>
      <c r="I3717" s="23">
        <v>44481.704166666699</v>
      </c>
      <c r="J3717" s="6">
        <v>13</v>
      </c>
      <c r="K3717" s="6">
        <v>1</v>
      </c>
      <c r="L3717" s="6" t="str">
        <f>VLOOKUP(G3717,IDs!$Q$3:$R$22,2,0)</f>
        <v>New Delhi</v>
      </c>
      <c r="M3717" s="6">
        <f>VLOOKUP(E3717,IDs!$A$3:$C$161,3,0)</f>
        <v>3</v>
      </c>
      <c r="N3717" s="6" t="str">
        <f>VLOOKUP(M3717,IDs!$F$3:$G$17,2,0)</f>
        <v>Laproscopy</v>
      </c>
    </row>
    <row r="3718" spans="1:14" ht="12.75">
      <c r="A3718" s="6" t="s">
        <v>3186</v>
      </c>
      <c r="B3718" s="6">
        <v>48549</v>
      </c>
      <c r="C3718" s="6">
        <v>2</v>
      </c>
      <c r="D3718" s="6" t="s">
        <v>49</v>
      </c>
      <c r="E3718" s="6">
        <v>15</v>
      </c>
      <c r="F3718" s="6">
        <v>13</v>
      </c>
      <c r="G3718" s="6">
        <v>1</v>
      </c>
      <c r="H3718" s="6"/>
      <c r="I3718" s="23">
        <v>44481.704861111102</v>
      </c>
      <c r="J3718" s="6">
        <v>13</v>
      </c>
      <c r="K3718" s="6">
        <v>2</v>
      </c>
      <c r="L3718" s="6" t="str">
        <f>VLOOKUP(G3718,IDs!$Q$3:$R$22,2,0)</f>
        <v>New Delhi</v>
      </c>
      <c r="M3718" s="6">
        <f>VLOOKUP(E3718,IDs!$A$3:$C$161,3,0)</f>
        <v>3</v>
      </c>
      <c r="N3718" s="6" t="str">
        <f>VLOOKUP(M3718,IDs!$F$3:$G$17,2,0)</f>
        <v>Laproscopy</v>
      </c>
    </row>
    <row r="3719" spans="1:14" ht="12.75">
      <c r="A3719" s="6" t="s">
        <v>3184</v>
      </c>
      <c r="B3719" s="6">
        <v>48550</v>
      </c>
      <c r="C3719" s="6">
        <v>2</v>
      </c>
      <c r="D3719" s="6"/>
      <c r="E3719" s="6">
        <v>37</v>
      </c>
      <c r="F3719" s="6">
        <v>39</v>
      </c>
      <c r="G3719" s="6">
        <v>1</v>
      </c>
      <c r="H3719" s="23">
        <v>44492</v>
      </c>
      <c r="I3719" s="23">
        <v>44481.704861111102</v>
      </c>
      <c r="J3719" s="6">
        <v>39</v>
      </c>
      <c r="K3719" s="6">
        <v>2</v>
      </c>
      <c r="L3719" s="6" t="str">
        <f>VLOOKUP(G3719,IDs!$Q$3:$R$22,2,0)</f>
        <v>New Delhi</v>
      </c>
      <c r="M3719" s="6">
        <f>VLOOKUP(E3719,IDs!$A$3:$C$161,3,0)</f>
        <v>0</v>
      </c>
      <c r="N3719" s="6" t="str">
        <f>VLOOKUP(M3719,IDs!$F$3:$G$17,2,0)</f>
        <v>Not Assigned</v>
      </c>
    </row>
    <row r="3720" spans="1:14" ht="12.75">
      <c r="A3720" s="6" t="s">
        <v>3184</v>
      </c>
      <c r="B3720" s="6">
        <v>48551</v>
      </c>
      <c r="C3720" s="6">
        <v>2</v>
      </c>
      <c r="D3720" s="6"/>
      <c r="E3720" s="6">
        <v>37</v>
      </c>
      <c r="F3720" s="6">
        <v>12</v>
      </c>
      <c r="G3720" s="6">
        <v>1</v>
      </c>
      <c r="H3720" s="6"/>
      <c r="I3720" s="23">
        <v>44481.704861111102</v>
      </c>
      <c r="J3720" s="6">
        <v>12</v>
      </c>
      <c r="K3720" s="6">
        <v>2</v>
      </c>
      <c r="L3720" s="6" t="str">
        <f>VLOOKUP(G3720,IDs!$Q$3:$R$22,2,0)</f>
        <v>New Delhi</v>
      </c>
      <c r="M3720" s="6">
        <f>VLOOKUP(E3720,IDs!$A$3:$C$161,3,0)</f>
        <v>0</v>
      </c>
      <c r="N3720" s="6" t="str">
        <f>VLOOKUP(M3720,IDs!$F$3:$G$17,2,0)</f>
        <v>Not Assigned</v>
      </c>
    </row>
    <row r="3721" spans="1:14" ht="12.75">
      <c r="A3721" s="6" t="s">
        <v>3187</v>
      </c>
      <c r="B3721" s="6">
        <v>48552</v>
      </c>
      <c r="C3721" s="6">
        <v>8</v>
      </c>
      <c r="D3721" s="6"/>
      <c r="E3721" s="6">
        <v>2</v>
      </c>
      <c r="F3721" s="6">
        <v>2</v>
      </c>
      <c r="G3721" s="6">
        <v>1</v>
      </c>
      <c r="H3721" s="6"/>
      <c r="I3721" s="23">
        <v>44481.704861111102</v>
      </c>
      <c r="J3721" s="6">
        <v>2</v>
      </c>
      <c r="K3721" s="6">
        <v>8</v>
      </c>
      <c r="L3721" s="6" t="str">
        <f>VLOOKUP(G3721,IDs!$Q$3:$R$22,2,0)</f>
        <v>New Delhi</v>
      </c>
      <c r="M3721" s="6">
        <f>VLOOKUP(E3721,IDs!$A$3:$C$161,3,0)</f>
        <v>1</v>
      </c>
      <c r="N3721" s="6" t="str">
        <f>VLOOKUP(M3721,IDs!$F$3:$G$17,2,0)</f>
        <v>Proctology</v>
      </c>
    </row>
    <row r="3722" spans="1:14" ht="12.75">
      <c r="A3722" s="6" t="s">
        <v>3188</v>
      </c>
      <c r="B3722" s="6">
        <v>48553</v>
      </c>
      <c r="C3722" s="6">
        <v>1</v>
      </c>
      <c r="D3722" s="6"/>
      <c r="E3722" s="6">
        <v>14</v>
      </c>
      <c r="F3722" s="6">
        <v>2</v>
      </c>
      <c r="G3722" s="6">
        <v>20</v>
      </c>
      <c r="H3722" s="6"/>
      <c r="I3722" s="23">
        <v>44481.706944444399</v>
      </c>
      <c r="J3722" s="6">
        <v>2</v>
      </c>
      <c r="K3722" s="6">
        <v>1</v>
      </c>
      <c r="L3722" s="6" t="str">
        <f>VLOOKUP(G3722,IDs!$Q$3:$R$22,2,0)</f>
        <v>Ahmedabad</v>
      </c>
      <c r="M3722" s="6">
        <f>VLOOKUP(E3722,IDs!$A$3:$C$161,3,0)</f>
        <v>6</v>
      </c>
      <c r="N3722" s="6" t="str">
        <f>VLOOKUP(M3722,IDs!$F$3:$G$17,2,0)</f>
        <v>Kidney Stone</v>
      </c>
    </row>
    <row r="3723" spans="1:14" ht="12.75">
      <c r="A3723" s="6" t="s">
        <v>3189</v>
      </c>
      <c r="B3723" s="6">
        <v>48554</v>
      </c>
      <c r="C3723" s="6">
        <v>5</v>
      </c>
      <c r="D3723" s="6"/>
      <c r="E3723" s="6">
        <v>17</v>
      </c>
      <c r="F3723" s="6">
        <v>4</v>
      </c>
      <c r="G3723" s="6">
        <v>3</v>
      </c>
      <c r="H3723" s="24">
        <v>44726</v>
      </c>
      <c r="I3723" s="23">
        <v>44481.708333333299</v>
      </c>
      <c r="J3723" s="6">
        <v>4</v>
      </c>
      <c r="K3723" s="6">
        <v>5</v>
      </c>
      <c r="L3723" s="6" t="str">
        <f>VLOOKUP(G3723,IDs!$Q$3:$R$22,2,0)</f>
        <v>Mumbai</v>
      </c>
      <c r="M3723" s="6">
        <f>VLOOKUP(E3723,IDs!$A$3:$C$161,3,0)</f>
        <v>7</v>
      </c>
      <c r="N3723" s="6" t="str">
        <f>VLOOKUP(M3723,IDs!$F$3:$G$17,2,0)</f>
        <v>Cosmetic</v>
      </c>
    </row>
    <row r="3724" spans="1:14" ht="12.75">
      <c r="A3724" s="6" t="s">
        <v>3190</v>
      </c>
      <c r="B3724" s="6">
        <v>48555</v>
      </c>
      <c r="C3724" s="6">
        <v>1</v>
      </c>
      <c r="D3724" s="6"/>
      <c r="E3724" s="6">
        <v>20</v>
      </c>
      <c r="F3724" s="6">
        <v>4</v>
      </c>
      <c r="G3724" s="6">
        <v>3</v>
      </c>
      <c r="H3724" s="24">
        <v>44719</v>
      </c>
      <c r="I3724" s="23">
        <v>44481.709027777797</v>
      </c>
      <c r="J3724" s="6">
        <v>4</v>
      </c>
      <c r="K3724" s="6">
        <v>1</v>
      </c>
      <c r="L3724" s="6" t="str">
        <f>VLOOKUP(G3724,IDs!$Q$3:$R$22,2,0)</f>
        <v>Mumbai</v>
      </c>
      <c r="M3724" s="6">
        <f>VLOOKUP(E3724,IDs!$A$3:$C$161,3,0)</f>
        <v>1</v>
      </c>
      <c r="N3724" s="6" t="str">
        <f>VLOOKUP(M3724,IDs!$F$3:$G$17,2,0)</f>
        <v>Proctology</v>
      </c>
    </row>
    <row r="3725" spans="1:14" ht="12.75">
      <c r="A3725" s="6" t="s">
        <v>3191</v>
      </c>
      <c r="B3725" s="6">
        <v>48556</v>
      </c>
      <c r="C3725" s="6">
        <v>5</v>
      </c>
      <c r="D3725" s="6"/>
      <c r="E3725" s="6">
        <v>149</v>
      </c>
      <c r="F3725" s="6">
        <v>2</v>
      </c>
      <c r="G3725" s="6">
        <v>1</v>
      </c>
      <c r="H3725" s="6"/>
      <c r="I3725" s="23">
        <v>44481.712500000001</v>
      </c>
      <c r="J3725" s="6">
        <v>2</v>
      </c>
      <c r="K3725" s="6">
        <v>5</v>
      </c>
      <c r="L3725" s="6" t="str">
        <f>VLOOKUP(G3725,IDs!$Q$3:$R$22,2,0)</f>
        <v>New Delhi</v>
      </c>
      <c r="M3725" s="6">
        <f>VLOOKUP(E3725,IDs!$A$3:$C$161,3,0)</f>
        <v>3</v>
      </c>
      <c r="N3725" s="6" t="str">
        <f>VLOOKUP(M3725,IDs!$F$3:$G$17,2,0)</f>
        <v>Laproscopy</v>
      </c>
    </row>
    <row r="3726" spans="1:14" ht="12.75">
      <c r="A3726" s="6" t="s">
        <v>3192</v>
      </c>
      <c r="B3726" s="6">
        <v>48557</v>
      </c>
      <c r="C3726" s="6">
        <v>1</v>
      </c>
      <c r="D3726" s="6" t="s">
        <v>49</v>
      </c>
      <c r="E3726" s="6">
        <v>19</v>
      </c>
      <c r="F3726" s="6">
        <v>13</v>
      </c>
      <c r="G3726" s="6">
        <v>1</v>
      </c>
      <c r="H3726" s="23">
        <v>44483</v>
      </c>
      <c r="I3726" s="23">
        <v>44481.714583333298</v>
      </c>
      <c r="J3726" s="6">
        <v>13</v>
      </c>
      <c r="K3726" s="6">
        <v>1</v>
      </c>
      <c r="L3726" s="6" t="str">
        <f>VLOOKUP(G3726,IDs!$Q$3:$R$22,2,0)</f>
        <v>New Delhi</v>
      </c>
      <c r="M3726" s="6">
        <f>VLOOKUP(E3726,IDs!$A$3:$C$161,3,0)</f>
        <v>1</v>
      </c>
      <c r="N3726" s="6" t="str">
        <f>VLOOKUP(M3726,IDs!$F$3:$G$17,2,0)</f>
        <v>Proctology</v>
      </c>
    </row>
    <row r="3727" spans="1:14" ht="12.75">
      <c r="A3727" s="6" t="s">
        <v>3193</v>
      </c>
      <c r="B3727" s="6">
        <v>48558</v>
      </c>
      <c r="C3727" s="6">
        <v>2</v>
      </c>
      <c r="D3727" s="6"/>
      <c r="E3727" s="6">
        <v>2</v>
      </c>
      <c r="F3727" s="6">
        <v>13</v>
      </c>
      <c r="G3727" s="6">
        <v>3</v>
      </c>
      <c r="H3727" s="6"/>
      <c r="I3727" s="23">
        <v>44481.71875</v>
      </c>
      <c r="J3727" s="6">
        <v>13</v>
      </c>
      <c r="K3727" s="6">
        <v>2</v>
      </c>
      <c r="L3727" s="6" t="str">
        <f>VLOOKUP(G3727,IDs!$Q$3:$R$22,2,0)</f>
        <v>Mumbai</v>
      </c>
      <c r="M3727" s="6">
        <f>VLOOKUP(E3727,IDs!$A$3:$C$161,3,0)</f>
        <v>1</v>
      </c>
      <c r="N3727" s="6" t="str">
        <f>VLOOKUP(M3727,IDs!$F$3:$G$17,2,0)</f>
        <v>Proctology</v>
      </c>
    </row>
    <row r="3728" spans="1:14" ht="12.75">
      <c r="A3728" s="6" t="s">
        <v>3193</v>
      </c>
      <c r="B3728" s="6">
        <v>48559</v>
      </c>
      <c r="C3728" s="6">
        <v>2</v>
      </c>
      <c r="D3728" s="6"/>
      <c r="E3728" s="6">
        <v>37</v>
      </c>
      <c r="F3728" s="6">
        <v>13</v>
      </c>
      <c r="G3728" s="6">
        <v>3</v>
      </c>
      <c r="H3728" s="6"/>
      <c r="I3728" s="23">
        <v>44481.71875</v>
      </c>
      <c r="J3728" s="6">
        <v>13</v>
      </c>
      <c r="K3728" s="6">
        <v>2</v>
      </c>
      <c r="L3728" s="6" t="str">
        <f>VLOOKUP(G3728,IDs!$Q$3:$R$22,2,0)</f>
        <v>Mumbai</v>
      </c>
      <c r="M3728" s="6">
        <f>VLOOKUP(E3728,IDs!$A$3:$C$161,3,0)</f>
        <v>0</v>
      </c>
      <c r="N3728" s="6" t="str">
        <f>VLOOKUP(M3728,IDs!$F$3:$G$17,2,0)</f>
        <v>Not Assigned</v>
      </c>
    </row>
    <row r="3729" spans="1:14" ht="12.75">
      <c r="A3729" s="6" t="s">
        <v>3194</v>
      </c>
      <c r="B3729" s="6">
        <v>48560</v>
      </c>
      <c r="C3729" s="6">
        <v>1</v>
      </c>
      <c r="D3729" s="6"/>
      <c r="E3729" s="6">
        <v>2</v>
      </c>
      <c r="F3729" s="6">
        <v>39</v>
      </c>
      <c r="G3729" s="6">
        <v>4</v>
      </c>
      <c r="H3729" s="23">
        <v>44494</v>
      </c>
      <c r="I3729" s="23">
        <v>44481.720138888901</v>
      </c>
      <c r="J3729" s="6">
        <v>39</v>
      </c>
      <c r="K3729" s="6">
        <v>1</v>
      </c>
      <c r="L3729" s="6" t="str">
        <f>VLOOKUP(G3729,IDs!$Q$3:$R$22,2,0)</f>
        <v>Hyderabad</v>
      </c>
      <c r="M3729" s="6">
        <f>VLOOKUP(E3729,IDs!$A$3:$C$161,3,0)</f>
        <v>1</v>
      </c>
      <c r="N3729" s="6" t="str">
        <f>VLOOKUP(M3729,IDs!$F$3:$G$17,2,0)</f>
        <v>Proctology</v>
      </c>
    </row>
    <row r="3730" spans="1:14" ht="12.75">
      <c r="A3730" s="6" t="s">
        <v>3195</v>
      </c>
      <c r="B3730" s="6">
        <v>48561</v>
      </c>
      <c r="C3730" s="6">
        <v>5</v>
      </c>
      <c r="D3730" s="6"/>
      <c r="E3730" s="6">
        <v>149</v>
      </c>
      <c r="F3730" s="6">
        <v>12</v>
      </c>
      <c r="G3730" s="6">
        <v>8</v>
      </c>
      <c r="H3730" s="6"/>
      <c r="I3730" s="23">
        <v>44481.722916666702</v>
      </c>
      <c r="J3730" s="6">
        <v>12</v>
      </c>
      <c r="K3730" s="6">
        <v>5</v>
      </c>
      <c r="L3730" s="6" t="str">
        <f>VLOOKUP(G3730,IDs!$Q$3:$R$22,2,0)</f>
        <v xml:space="preserve">Tertiary </v>
      </c>
      <c r="M3730" s="6">
        <f>VLOOKUP(E3730,IDs!$A$3:$C$161,3,0)</f>
        <v>3</v>
      </c>
      <c r="N3730" s="6" t="str">
        <f>VLOOKUP(M3730,IDs!$F$3:$G$17,2,0)</f>
        <v>Laproscopy</v>
      </c>
    </row>
    <row r="3731" spans="1:14" ht="12.75">
      <c r="A3731" s="6" t="s">
        <v>3196</v>
      </c>
      <c r="B3731" s="6">
        <v>48562</v>
      </c>
      <c r="C3731" s="6">
        <v>2</v>
      </c>
      <c r="D3731" s="6"/>
      <c r="E3731" s="6">
        <v>37</v>
      </c>
      <c r="F3731" s="6">
        <v>39</v>
      </c>
      <c r="G3731" s="6">
        <v>6</v>
      </c>
      <c r="H3731" s="6"/>
      <c r="I3731" s="23">
        <v>44481.725694444402</v>
      </c>
      <c r="J3731" s="6">
        <v>39</v>
      </c>
      <c r="K3731" s="6">
        <v>2</v>
      </c>
      <c r="L3731" s="6" t="str">
        <f>VLOOKUP(G3731,IDs!$Q$3:$R$22,2,0)</f>
        <v>Pune</v>
      </c>
      <c r="M3731" s="6">
        <f>VLOOKUP(E3731,IDs!$A$3:$C$161,3,0)</f>
        <v>0</v>
      </c>
      <c r="N3731" s="6" t="str">
        <f>VLOOKUP(M3731,IDs!$F$3:$G$17,2,0)</f>
        <v>Not Assigned</v>
      </c>
    </row>
    <row r="3732" spans="1:14" ht="12.75">
      <c r="A3732" s="6" t="s">
        <v>3197</v>
      </c>
      <c r="B3732" s="6">
        <v>48563</v>
      </c>
      <c r="C3732" s="6">
        <v>5</v>
      </c>
      <c r="D3732" s="6"/>
      <c r="E3732" s="6">
        <v>17</v>
      </c>
      <c r="F3732" s="6">
        <v>13</v>
      </c>
      <c r="G3732" s="6">
        <v>1</v>
      </c>
      <c r="H3732" s="6"/>
      <c r="I3732" s="23">
        <v>44481.730555555601</v>
      </c>
      <c r="J3732" s="6">
        <v>13</v>
      </c>
      <c r="K3732" s="6">
        <v>5</v>
      </c>
      <c r="L3732" s="6" t="str">
        <f>VLOOKUP(G3732,IDs!$Q$3:$R$22,2,0)</f>
        <v>New Delhi</v>
      </c>
      <c r="M3732" s="6">
        <f>VLOOKUP(E3732,IDs!$A$3:$C$161,3,0)</f>
        <v>7</v>
      </c>
      <c r="N3732" s="6" t="str">
        <f>VLOOKUP(M3732,IDs!$F$3:$G$17,2,0)</f>
        <v>Cosmetic</v>
      </c>
    </row>
    <row r="3733" spans="1:14" ht="12.75">
      <c r="A3733" s="6" t="s">
        <v>3198</v>
      </c>
      <c r="B3733" s="6">
        <v>48564</v>
      </c>
      <c r="C3733" s="6">
        <v>1</v>
      </c>
      <c r="D3733" s="6"/>
      <c r="E3733" s="6">
        <v>2</v>
      </c>
      <c r="F3733" s="6">
        <v>4</v>
      </c>
      <c r="G3733" s="6">
        <v>3</v>
      </c>
      <c r="H3733" s="24">
        <v>44719</v>
      </c>
      <c r="I3733" s="23">
        <v>44481.732638888898</v>
      </c>
      <c r="J3733" s="6">
        <v>4</v>
      </c>
      <c r="K3733" s="6">
        <v>1</v>
      </c>
      <c r="L3733" s="6" t="str">
        <f>VLOOKUP(G3733,IDs!$Q$3:$R$22,2,0)</f>
        <v>Mumbai</v>
      </c>
      <c r="M3733" s="6">
        <f>VLOOKUP(E3733,IDs!$A$3:$C$161,3,0)</f>
        <v>1</v>
      </c>
      <c r="N3733" s="6" t="str">
        <f>VLOOKUP(M3733,IDs!$F$3:$G$17,2,0)</f>
        <v>Proctology</v>
      </c>
    </row>
    <row r="3734" spans="1:14" ht="12.75">
      <c r="A3734" s="6" t="s">
        <v>3199</v>
      </c>
      <c r="B3734" s="6">
        <v>48565</v>
      </c>
      <c r="C3734" s="6">
        <v>1</v>
      </c>
      <c r="D3734" s="6"/>
      <c r="E3734" s="6">
        <v>14</v>
      </c>
      <c r="F3734" s="6">
        <v>39</v>
      </c>
      <c r="G3734" s="6">
        <v>3</v>
      </c>
      <c r="H3734" s="23">
        <v>44488</v>
      </c>
      <c r="I3734" s="23">
        <v>44481.732638888898</v>
      </c>
      <c r="J3734" s="6">
        <v>39</v>
      </c>
      <c r="K3734" s="6">
        <v>1</v>
      </c>
      <c r="L3734" s="6" t="str">
        <f>VLOOKUP(G3734,IDs!$Q$3:$R$22,2,0)</f>
        <v>Mumbai</v>
      </c>
      <c r="M3734" s="6">
        <f>VLOOKUP(E3734,IDs!$A$3:$C$161,3,0)</f>
        <v>6</v>
      </c>
      <c r="N3734" s="6" t="str">
        <f>VLOOKUP(M3734,IDs!$F$3:$G$17,2,0)</f>
        <v>Kidney Stone</v>
      </c>
    </row>
    <row r="3735" spans="1:14" ht="12.75">
      <c r="A3735" s="6" t="s">
        <v>3198</v>
      </c>
      <c r="B3735" s="6">
        <v>48566</v>
      </c>
      <c r="C3735" s="6">
        <v>2</v>
      </c>
      <c r="D3735" s="6"/>
      <c r="E3735" s="6">
        <v>37</v>
      </c>
      <c r="F3735" s="6">
        <v>12</v>
      </c>
      <c r="G3735" s="6">
        <v>3</v>
      </c>
      <c r="H3735" s="6"/>
      <c r="I3735" s="23">
        <v>44481.736111111102</v>
      </c>
      <c r="J3735" s="6">
        <v>12</v>
      </c>
      <c r="K3735" s="6">
        <v>2</v>
      </c>
      <c r="L3735" s="6" t="str">
        <f>VLOOKUP(G3735,IDs!$Q$3:$R$22,2,0)</f>
        <v>Mumbai</v>
      </c>
      <c r="M3735" s="6">
        <f>VLOOKUP(E3735,IDs!$A$3:$C$161,3,0)</f>
        <v>0</v>
      </c>
      <c r="N3735" s="6" t="str">
        <f>VLOOKUP(M3735,IDs!$F$3:$G$17,2,0)</f>
        <v>Not Assigned</v>
      </c>
    </row>
    <row r="3736" spans="1:14" ht="12.75">
      <c r="A3736" s="6" t="s">
        <v>3200</v>
      </c>
      <c r="B3736" s="6">
        <v>48567</v>
      </c>
      <c r="C3736" s="6">
        <v>2</v>
      </c>
      <c r="D3736" s="6"/>
      <c r="E3736" s="6">
        <v>37</v>
      </c>
      <c r="F3736" s="6">
        <v>2</v>
      </c>
      <c r="G3736" s="6">
        <v>1</v>
      </c>
      <c r="H3736" s="6"/>
      <c r="I3736" s="23">
        <v>44481.736111111102</v>
      </c>
      <c r="J3736" s="6">
        <v>2</v>
      </c>
      <c r="K3736" s="6">
        <v>2</v>
      </c>
      <c r="L3736" s="6" t="str">
        <f>VLOOKUP(G3736,IDs!$Q$3:$R$22,2,0)</f>
        <v>New Delhi</v>
      </c>
      <c r="M3736" s="6">
        <f>VLOOKUP(E3736,IDs!$A$3:$C$161,3,0)</f>
        <v>0</v>
      </c>
      <c r="N3736" s="6" t="str">
        <f>VLOOKUP(M3736,IDs!$F$3:$G$17,2,0)</f>
        <v>Not Assigned</v>
      </c>
    </row>
    <row r="3737" spans="1:14" ht="12.75">
      <c r="A3737" s="6" t="s">
        <v>2372</v>
      </c>
      <c r="B3737" s="6">
        <v>48568</v>
      </c>
      <c r="C3737" s="6">
        <v>2</v>
      </c>
      <c r="D3737" s="6" t="s">
        <v>49</v>
      </c>
      <c r="E3737" s="6">
        <v>39</v>
      </c>
      <c r="F3737" s="6">
        <v>13</v>
      </c>
      <c r="G3737" s="6">
        <v>4</v>
      </c>
      <c r="H3737" s="6"/>
      <c r="I3737" s="23">
        <v>44481.740277777797</v>
      </c>
      <c r="J3737" s="6">
        <v>13</v>
      </c>
      <c r="K3737" s="6">
        <v>2</v>
      </c>
      <c r="L3737" s="6" t="str">
        <f>VLOOKUP(G3737,IDs!$Q$3:$R$22,2,0)</f>
        <v>Hyderabad</v>
      </c>
      <c r="M3737" s="6">
        <f>VLOOKUP(E3737,IDs!$A$3:$C$161,3,0)</f>
        <v>2</v>
      </c>
      <c r="N3737" s="6" t="str">
        <f>VLOOKUP(M3737,IDs!$F$3:$G$17,2,0)</f>
        <v>Urology Circumcision</v>
      </c>
    </row>
    <row r="3738" spans="1:14" ht="12.75">
      <c r="A3738" s="6" t="s">
        <v>3201</v>
      </c>
      <c r="B3738" s="6">
        <v>48569</v>
      </c>
      <c r="C3738" s="6">
        <v>2</v>
      </c>
      <c r="D3738" s="6" t="s">
        <v>54</v>
      </c>
      <c r="E3738" s="6">
        <v>37</v>
      </c>
      <c r="F3738" s="6">
        <v>4</v>
      </c>
      <c r="G3738" s="6">
        <v>1</v>
      </c>
      <c r="H3738" s="24">
        <v>44726</v>
      </c>
      <c r="I3738" s="23">
        <v>44481.746527777803</v>
      </c>
      <c r="J3738" s="6">
        <v>4</v>
      </c>
      <c r="K3738" s="6">
        <v>2</v>
      </c>
      <c r="L3738" s="6" t="str">
        <f>VLOOKUP(G3738,IDs!$Q$3:$R$22,2,0)</f>
        <v>New Delhi</v>
      </c>
      <c r="M3738" s="6">
        <f>VLOOKUP(E3738,IDs!$A$3:$C$161,3,0)</f>
        <v>0</v>
      </c>
      <c r="N3738" s="6" t="str">
        <f>VLOOKUP(M3738,IDs!$F$3:$G$17,2,0)</f>
        <v>Not Assigned</v>
      </c>
    </row>
    <row r="3739" spans="1:14" ht="12.75">
      <c r="A3739" s="6" t="s">
        <v>3202</v>
      </c>
      <c r="B3739" s="6">
        <v>48570</v>
      </c>
      <c r="C3739" s="6">
        <v>5</v>
      </c>
      <c r="D3739" s="6" t="s">
        <v>54</v>
      </c>
      <c r="E3739" s="6">
        <v>17</v>
      </c>
      <c r="F3739" s="6">
        <v>4</v>
      </c>
      <c r="G3739" s="6">
        <v>4</v>
      </c>
      <c r="H3739" s="24">
        <v>44774</v>
      </c>
      <c r="I3739" s="23">
        <v>44481.746527777803</v>
      </c>
      <c r="J3739" s="6">
        <v>4</v>
      </c>
      <c r="K3739" s="6">
        <v>5</v>
      </c>
      <c r="L3739" s="6" t="str">
        <f>VLOOKUP(G3739,IDs!$Q$3:$R$22,2,0)</f>
        <v>Hyderabad</v>
      </c>
      <c r="M3739" s="6">
        <f>VLOOKUP(E3739,IDs!$A$3:$C$161,3,0)</f>
        <v>7</v>
      </c>
      <c r="N3739" s="6" t="str">
        <f>VLOOKUP(M3739,IDs!$F$3:$G$17,2,0)</f>
        <v>Cosmetic</v>
      </c>
    </row>
    <row r="3740" spans="1:14" ht="12.75">
      <c r="A3740" s="6" t="s">
        <v>3203</v>
      </c>
      <c r="B3740" s="6">
        <v>48571</v>
      </c>
      <c r="C3740" s="6">
        <v>1</v>
      </c>
      <c r="D3740" s="6" t="s">
        <v>49</v>
      </c>
      <c r="E3740" s="6">
        <v>2</v>
      </c>
      <c r="F3740" s="6">
        <v>13</v>
      </c>
      <c r="G3740" s="6">
        <v>1</v>
      </c>
      <c r="H3740" s="23">
        <v>44544</v>
      </c>
      <c r="I3740" s="23">
        <v>44481.751388888901</v>
      </c>
      <c r="J3740" s="6">
        <v>13</v>
      </c>
      <c r="K3740" s="6">
        <v>1</v>
      </c>
      <c r="L3740" s="6" t="str">
        <f>VLOOKUP(G3740,IDs!$Q$3:$R$22,2,0)</f>
        <v>New Delhi</v>
      </c>
      <c r="M3740" s="6">
        <f>VLOOKUP(E3740,IDs!$A$3:$C$161,3,0)</f>
        <v>1</v>
      </c>
      <c r="N3740" s="6" t="str">
        <f>VLOOKUP(M3740,IDs!$F$3:$G$17,2,0)</f>
        <v>Proctology</v>
      </c>
    </row>
    <row r="3741" spans="1:14" ht="12.75">
      <c r="A3741" s="6" t="s">
        <v>3204</v>
      </c>
      <c r="B3741" s="6">
        <v>48572</v>
      </c>
      <c r="C3741" s="6">
        <v>2</v>
      </c>
      <c r="D3741" s="6"/>
      <c r="E3741" s="6">
        <v>37</v>
      </c>
      <c r="F3741" s="6">
        <v>39</v>
      </c>
      <c r="G3741" s="6">
        <v>5</v>
      </c>
      <c r="H3741" s="6"/>
      <c r="I3741" s="23">
        <v>44481.756944444402</v>
      </c>
      <c r="J3741" s="6">
        <v>39</v>
      </c>
      <c r="K3741" s="6">
        <v>2</v>
      </c>
      <c r="L3741" s="6" t="str">
        <f>VLOOKUP(G3741,IDs!$Q$3:$R$22,2,0)</f>
        <v>Others</v>
      </c>
      <c r="M3741" s="6">
        <f>VLOOKUP(E3741,IDs!$A$3:$C$161,3,0)</f>
        <v>0</v>
      </c>
      <c r="N3741" s="6" t="str">
        <f>VLOOKUP(M3741,IDs!$F$3:$G$17,2,0)</f>
        <v>Not Assigned</v>
      </c>
    </row>
    <row r="3742" spans="1:14" ht="12.75">
      <c r="A3742" s="6" t="s">
        <v>2706</v>
      </c>
      <c r="B3742" s="6">
        <v>48573</v>
      </c>
      <c r="C3742" s="6">
        <v>2</v>
      </c>
      <c r="D3742" s="6"/>
      <c r="E3742" s="6">
        <v>19</v>
      </c>
      <c r="F3742" s="6">
        <v>13</v>
      </c>
      <c r="G3742" s="6">
        <v>8</v>
      </c>
      <c r="H3742" s="24">
        <v>44501</v>
      </c>
      <c r="I3742" s="23">
        <v>44481.760416666701</v>
      </c>
      <c r="J3742" s="6">
        <v>13</v>
      </c>
      <c r="K3742" s="6">
        <v>2</v>
      </c>
      <c r="L3742" s="6" t="str">
        <f>VLOOKUP(G3742,IDs!$Q$3:$R$22,2,0)</f>
        <v xml:space="preserve">Tertiary </v>
      </c>
      <c r="M3742" s="6">
        <f>VLOOKUP(E3742,IDs!$A$3:$C$161,3,0)</f>
        <v>1</v>
      </c>
      <c r="N3742" s="6" t="str">
        <f>VLOOKUP(M3742,IDs!$F$3:$G$17,2,0)</f>
        <v>Proctology</v>
      </c>
    </row>
    <row r="3743" spans="1:14" ht="12.75">
      <c r="A3743" s="6" t="s">
        <v>3205</v>
      </c>
      <c r="B3743" s="6">
        <v>48574</v>
      </c>
      <c r="C3743" s="6">
        <v>2</v>
      </c>
      <c r="D3743" s="6"/>
      <c r="E3743" s="6">
        <v>37</v>
      </c>
      <c r="F3743" s="6">
        <v>2</v>
      </c>
      <c r="G3743" s="6">
        <v>1</v>
      </c>
      <c r="H3743" s="6"/>
      <c r="I3743" s="23">
        <v>44481.763888888898</v>
      </c>
      <c r="J3743" s="6">
        <v>2</v>
      </c>
      <c r="K3743" s="6">
        <v>2</v>
      </c>
      <c r="L3743" s="6" t="str">
        <f>VLOOKUP(G3743,IDs!$Q$3:$R$22,2,0)</f>
        <v>New Delhi</v>
      </c>
      <c r="M3743" s="6">
        <f>VLOOKUP(E3743,IDs!$A$3:$C$161,3,0)</f>
        <v>0</v>
      </c>
      <c r="N3743" s="6" t="str">
        <f>VLOOKUP(M3743,IDs!$F$3:$G$17,2,0)</f>
        <v>Not Assigned</v>
      </c>
    </row>
    <row r="3744" spans="1:14" ht="12.75">
      <c r="A3744" s="6" t="s">
        <v>3206</v>
      </c>
      <c r="B3744" s="6">
        <v>48575</v>
      </c>
      <c r="C3744" s="6">
        <v>2</v>
      </c>
      <c r="D3744" s="6"/>
      <c r="E3744" s="6">
        <v>37</v>
      </c>
      <c r="F3744" s="6">
        <v>13</v>
      </c>
      <c r="G3744" s="6">
        <v>1</v>
      </c>
      <c r="H3744" s="6"/>
      <c r="I3744" s="23">
        <v>44481.767361111102</v>
      </c>
      <c r="J3744" s="6">
        <v>13</v>
      </c>
      <c r="K3744" s="6">
        <v>2</v>
      </c>
      <c r="L3744" s="6" t="str">
        <f>VLOOKUP(G3744,IDs!$Q$3:$R$22,2,0)</f>
        <v>New Delhi</v>
      </c>
      <c r="M3744" s="6">
        <f>VLOOKUP(E3744,IDs!$A$3:$C$161,3,0)</f>
        <v>0</v>
      </c>
      <c r="N3744" s="6" t="str">
        <f>VLOOKUP(M3744,IDs!$F$3:$G$17,2,0)</f>
        <v>Not Assigned</v>
      </c>
    </row>
    <row r="3745" spans="1:14" ht="12.75">
      <c r="A3745" s="6" t="s">
        <v>3207</v>
      </c>
      <c r="B3745" s="6">
        <v>48576</v>
      </c>
      <c r="C3745" s="6">
        <v>2</v>
      </c>
      <c r="D3745" s="6"/>
      <c r="E3745" s="6">
        <v>37</v>
      </c>
      <c r="F3745" s="6">
        <v>2</v>
      </c>
      <c r="G3745" s="6">
        <v>1</v>
      </c>
      <c r="H3745" s="6"/>
      <c r="I3745" s="23">
        <v>44481.777777777803</v>
      </c>
      <c r="J3745" s="6">
        <v>2</v>
      </c>
      <c r="K3745" s="6">
        <v>2</v>
      </c>
      <c r="L3745" s="6" t="str">
        <f>VLOOKUP(G3745,IDs!$Q$3:$R$22,2,0)</f>
        <v>New Delhi</v>
      </c>
      <c r="M3745" s="6">
        <f>VLOOKUP(E3745,IDs!$A$3:$C$161,3,0)</f>
        <v>0</v>
      </c>
      <c r="N3745" s="6" t="str">
        <f>VLOOKUP(M3745,IDs!$F$3:$G$17,2,0)</f>
        <v>Not Assigned</v>
      </c>
    </row>
    <row r="3746" spans="1:14" ht="12.75">
      <c r="A3746" s="6" t="s">
        <v>3208</v>
      </c>
      <c r="B3746" s="6">
        <v>48577</v>
      </c>
      <c r="C3746" s="6">
        <v>2</v>
      </c>
      <c r="D3746" s="6"/>
      <c r="E3746" s="6">
        <v>37</v>
      </c>
      <c r="F3746" s="6">
        <v>2</v>
      </c>
      <c r="G3746" s="6">
        <v>3</v>
      </c>
      <c r="H3746" s="6"/>
      <c r="I3746" s="23">
        <v>44481.777777777803</v>
      </c>
      <c r="J3746" s="6">
        <v>2</v>
      </c>
      <c r="K3746" s="6">
        <v>2</v>
      </c>
      <c r="L3746" s="6" t="str">
        <f>VLOOKUP(G3746,IDs!$Q$3:$R$22,2,0)</f>
        <v>Mumbai</v>
      </c>
      <c r="M3746" s="6">
        <f>VLOOKUP(E3746,IDs!$A$3:$C$161,3,0)</f>
        <v>0</v>
      </c>
      <c r="N3746" s="6" t="str">
        <f>VLOOKUP(M3746,IDs!$F$3:$G$17,2,0)</f>
        <v>Not Assigned</v>
      </c>
    </row>
    <row r="3747" spans="1:14" ht="12.75">
      <c r="A3747" s="6" t="s">
        <v>3198</v>
      </c>
      <c r="B3747" s="6">
        <v>48578</v>
      </c>
      <c r="C3747" s="6">
        <v>2</v>
      </c>
      <c r="D3747" s="6" t="s">
        <v>49</v>
      </c>
      <c r="E3747" s="6">
        <v>2</v>
      </c>
      <c r="F3747" s="6">
        <v>34</v>
      </c>
      <c r="G3747" s="6">
        <v>3</v>
      </c>
      <c r="H3747" s="23">
        <v>44497</v>
      </c>
      <c r="I3747" s="23">
        <v>44481.778472222199</v>
      </c>
      <c r="J3747" s="6">
        <v>34</v>
      </c>
      <c r="K3747" s="6">
        <v>2</v>
      </c>
      <c r="L3747" s="6" t="str">
        <f>VLOOKUP(G3747,IDs!$Q$3:$R$22,2,0)</f>
        <v>Mumbai</v>
      </c>
      <c r="M3747" s="6">
        <f>VLOOKUP(E3747,IDs!$A$3:$C$161,3,0)</f>
        <v>1</v>
      </c>
      <c r="N3747" s="6" t="str">
        <f>VLOOKUP(M3747,IDs!$F$3:$G$17,2,0)</f>
        <v>Proctology</v>
      </c>
    </row>
    <row r="3748" spans="1:14" ht="12.75">
      <c r="A3748" s="6" t="s">
        <v>3209</v>
      </c>
      <c r="B3748" s="6">
        <v>48580</v>
      </c>
      <c r="C3748" s="6">
        <v>1</v>
      </c>
      <c r="D3748" s="6"/>
      <c r="E3748" s="6">
        <v>5</v>
      </c>
      <c r="F3748" s="6">
        <v>51</v>
      </c>
      <c r="G3748" s="6">
        <v>2</v>
      </c>
      <c r="H3748" s="6"/>
      <c r="I3748" s="23">
        <v>44481.788888888899</v>
      </c>
      <c r="J3748" s="6">
        <v>51</v>
      </c>
      <c r="K3748" s="6">
        <v>1</v>
      </c>
      <c r="L3748" s="6" t="str">
        <f>VLOOKUP(G3748,IDs!$Q$3:$R$22,2,0)</f>
        <v>Bangalore</v>
      </c>
      <c r="M3748" s="6">
        <f>VLOOKUP(E3748,IDs!$A$3:$C$161,3,0)</f>
        <v>5</v>
      </c>
      <c r="N3748" s="6" t="str">
        <f>VLOOKUP(M3748,IDs!$F$3:$G$17,2,0)</f>
        <v>Vascular</v>
      </c>
    </row>
    <row r="3749" spans="1:14" ht="12.75">
      <c r="A3749" s="6" t="s">
        <v>3210</v>
      </c>
      <c r="B3749" s="6">
        <v>48581</v>
      </c>
      <c r="C3749" s="6">
        <v>1</v>
      </c>
      <c r="D3749" s="6" t="s">
        <v>54</v>
      </c>
      <c r="E3749" s="6">
        <v>2</v>
      </c>
      <c r="F3749" s="6">
        <v>54</v>
      </c>
      <c r="G3749" s="6">
        <v>3</v>
      </c>
      <c r="H3749" s="24">
        <v>44726</v>
      </c>
      <c r="I3749" s="23">
        <v>44481.7902777778</v>
      </c>
      <c r="J3749" s="6">
        <v>54</v>
      </c>
      <c r="K3749" s="6">
        <v>1</v>
      </c>
      <c r="L3749" s="6" t="str">
        <f>VLOOKUP(G3749,IDs!$Q$3:$R$22,2,0)</f>
        <v>Mumbai</v>
      </c>
      <c r="M3749" s="6">
        <f>VLOOKUP(E3749,IDs!$A$3:$C$161,3,0)</f>
        <v>1</v>
      </c>
      <c r="N3749" s="6" t="str">
        <f>VLOOKUP(M3749,IDs!$F$3:$G$17,2,0)</f>
        <v>Proctology</v>
      </c>
    </row>
    <row r="3750" spans="1:14" ht="12.75">
      <c r="A3750" s="6" t="s">
        <v>3211</v>
      </c>
      <c r="B3750" s="6">
        <v>48582</v>
      </c>
      <c r="C3750" s="6">
        <v>8</v>
      </c>
      <c r="D3750" s="6" t="s">
        <v>49</v>
      </c>
      <c r="E3750" s="6">
        <v>2</v>
      </c>
      <c r="F3750" s="6">
        <v>2</v>
      </c>
      <c r="G3750" s="6">
        <v>1</v>
      </c>
      <c r="H3750" s="24">
        <v>44743</v>
      </c>
      <c r="I3750" s="23">
        <v>44481.802083333299</v>
      </c>
      <c r="J3750" s="6">
        <v>2</v>
      </c>
      <c r="K3750" s="6">
        <v>8</v>
      </c>
      <c r="L3750" s="6" t="str">
        <f>VLOOKUP(G3750,IDs!$Q$3:$R$22,2,0)</f>
        <v>New Delhi</v>
      </c>
      <c r="M3750" s="6">
        <f>VLOOKUP(E3750,IDs!$A$3:$C$161,3,0)</f>
        <v>1</v>
      </c>
      <c r="N3750" s="6" t="str">
        <f>VLOOKUP(M3750,IDs!$F$3:$G$17,2,0)</f>
        <v>Proctology</v>
      </c>
    </row>
    <row r="3751" spans="1:14" ht="12.75">
      <c r="A3751" s="6" t="s">
        <v>3212</v>
      </c>
      <c r="B3751" s="6">
        <v>48583</v>
      </c>
      <c r="C3751" s="6">
        <v>8</v>
      </c>
      <c r="D3751" s="6"/>
      <c r="E3751" s="6">
        <v>21</v>
      </c>
      <c r="F3751" s="6">
        <v>2</v>
      </c>
      <c r="G3751" s="6">
        <v>2</v>
      </c>
      <c r="H3751" s="6"/>
      <c r="I3751" s="23">
        <v>44481.804861111101</v>
      </c>
      <c r="J3751" s="6">
        <v>2</v>
      </c>
      <c r="K3751" s="6">
        <v>8</v>
      </c>
      <c r="L3751" s="6" t="str">
        <f>VLOOKUP(G3751,IDs!$Q$3:$R$22,2,0)</f>
        <v>Bangalore</v>
      </c>
      <c r="M3751" s="6">
        <f>VLOOKUP(E3751,IDs!$A$3:$C$161,3,0)</f>
        <v>1</v>
      </c>
      <c r="N3751" s="6" t="str">
        <f>VLOOKUP(M3751,IDs!$F$3:$G$17,2,0)</f>
        <v>Proctology</v>
      </c>
    </row>
    <row r="3752" spans="1:14" ht="12.75">
      <c r="A3752" s="6" t="s">
        <v>3213</v>
      </c>
      <c r="B3752" s="6">
        <v>48584</v>
      </c>
      <c r="C3752" s="6">
        <v>2</v>
      </c>
      <c r="D3752" s="6"/>
      <c r="E3752" s="6">
        <v>2</v>
      </c>
      <c r="F3752" s="6">
        <v>51</v>
      </c>
      <c r="G3752" s="6">
        <v>3</v>
      </c>
      <c r="H3752" s="6"/>
      <c r="I3752" s="23">
        <v>44481.805555555598</v>
      </c>
      <c r="J3752" s="6">
        <v>51</v>
      </c>
      <c r="K3752" s="6">
        <v>2</v>
      </c>
      <c r="L3752" s="6" t="str">
        <f>VLOOKUP(G3752,IDs!$Q$3:$R$22,2,0)</f>
        <v>Mumbai</v>
      </c>
      <c r="M3752" s="6">
        <f>VLOOKUP(E3752,IDs!$A$3:$C$161,3,0)</f>
        <v>1</v>
      </c>
      <c r="N3752" s="6" t="str">
        <f>VLOOKUP(M3752,IDs!$F$3:$G$17,2,0)</f>
        <v>Proctology</v>
      </c>
    </row>
    <row r="3753" spans="1:14" ht="12.75">
      <c r="A3753" s="6" t="s">
        <v>3214</v>
      </c>
      <c r="B3753" s="6">
        <v>48585</v>
      </c>
      <c r="C3753" s="6">
        <v>1</v>
      </c>
      <c r="D3753" s="6"/>
      <c r="E3753" s="6">
        <v>18</v>
      </c>
      <c r="F3753" s="6">
        <v>13</v>
      </c>
      <c r="G3753" s="6">
        <v>1</v>
      </c>
      <c r="H3753" s="6"/>
      <c r="I3753" s="23">
        <v>44481.820138888899</v>
      </c>
      <c r="J3753" s="6">
        <v>13</v>
      </c>
      <c r="K3753" s="6">
        <v>1</v>
      </c>
      <c r="L3753" s="6" t="str">
        <f>VLOOKUP(G3753,IDs!$Q$3:$R$22,2,0)</f>
        <v>New Delhi</v>
      </c>
      <c r="M3753" s="6">
        <f>VLOOKUP(E3753,IDs!$A$3:$C$161,3,0)</f>
        <v>5</v>
      </c>
      <c r="N3753" s="6" t="str">
        <f>VLOOKUP(M3753,IDs!$F$3:$G$17,2,0)</f>
        <v>Vascular</v>
      </c>
    </row>
    <row r="3754" spans="1:14" ht="12.75">
      <c r="A3754" s="6" t="s">
        <v>3215</v>
      </c>
      <c r="B3754" s="6">
        <v>48586</v>
      </c>
      <c r="C3754" s="6">
        <v>1</v>
      </c>
      <c r="D3754" s="6"/>
      <c r="E3754" s="6">
        <v>17</v>
      </c>
      <c r="F3754" s="6">
        <v>4</v>
      </c>
      <c r="G3754" s="6">
        <v>3</v>
      </c>
      <c r="H3754" s="24">
        <v>44719</v>
      </c>
      <c r="I3754" s="23">
        <v>44481.8215277778</v>
      </c>
      <c r="J3754" s="6">
        <v>4</v>
      </c>
      <c r="K3754" s="6">
        <v>1</v>
      </c>
      <c r="L3754" s="6" t="str">
        <f>VLOOKUP(G3754,IDs!$Q$3:$R$22,2,0)</f>
        <v>Mumbai</v>
      </c>
      <c r="M3754" s="6">
        <f>VLOOKUP(E3754,IDs!$A$3:$C$161,3,0)</f>
        <v>7</v>
      </c>
      <c r="N3754" s="6" t="str">
        <f>VLOOKUP(M3754,IDs!$F$3:$G$17,2,0)</f>
        <v>Cosmetic</v>
      </c>
    </row>
    <row r="3755" spans="1:14" ht="12.75">
      <c r="A3755" s="6" t="s">
        <v>3216</v>
      </c>
      <c r="B3755" s="6">
        <v>48587</v>
      </c>
      <c r="C3755" s="6">
        <v>1</v>
      </c>
      <c r="D3755" s="6"/>
      <c r="E3755" s="6">
        <v>7</v>
      </c>
      <c r="F3755" s="6">
        <v>13</v>
      </c>
      <c r="G3755" s="6">
        <v>2</v>
      </c>
      <c r="H3755" s="6"/>
      <c r="I3755" s="23">
        <v>44481.822222222203</v>
      </c>
      <c r="J3755" s="6">
        <v>13</v>
      </c>
      <c r="K3755" s="6">
        <v>1</v>
      </c>
      <c r="L3755" s="6" t="str">
        <f>VLOOKUP(G3755,IDs!$Q$3:$R$22,2,0)</f>
        <v>Bangalore</v>
      </c>
      <c r="M3755" s="6">
        <f>VLOOKUP(E3755,IDs!$A$3:$C$161,3,0)</f>
        <v>9</v>
      </c>
      <c r="N3755" s="6" t="str">
        <f>VLOOKUP(M3755,IDs!$F$3:$G$17,2,0)</f>
        <v>Ophthalmology</v>
      </c>
    </row>
    <row r="3756" spans="1:14" ht="12.75">
      <c r="A3756" s="6" t="s">
        <v>3216</v>
      </c>
      <c r="B3756" s="6">
        <v>48588</v>
      </c>
      <c r="C3756" s="6">
        <v>2</v>
      </c>
      <c r="D3756" s="6"/>
      <c r="E3756" s="6">
        <v>7</v>
      </c>
      <c r="F3756" s="6">
        <v>12</v>
      </c>
      <c r="G3756" s="6">
        <v>2</v>
      </c>
      <c r="H3756" s="6"/>
      <c r="I3756" s="23">
        <v>44481.822916666701</v>
      </c>
      <c r="J3756" s="6">
        <v>12</v>
      </c>
      <c r="K3756" s="6">
        <v>2</v>
      </c>
      <c r="L3756" s="6" t="str">
        <f>VLOOKUP(G3756,IDs!$Q$3:$R$22,2,0)</f>
        <v>Bangalore</v>
      </c>
      <c r="M3756" s="6">
        <f>VLOOKUP(E3756,IDs!$A$3:$C$161,3,0)</f>
        <v>9</v>
      </c>
      <c r="N3756" s="6" t="str">
        <f>VLOOKUP(M3756,IDs!$F$3:$G$17,2,0)</f>
        <v>Ophthalmology</v>
      </c>
    </row>
    <row r="3757" spans="1:14" ht="12.75">
      <c r="A3757" s="6" t="s">
        <v>3217</v>
      </c>
      <c r="B3757" s="6">
        <v>48589</v>
      </c>
      <c r="C3757" s="6">
        <v>2</v>
      </c>
      <c r="D3757" s="6"/>
      <c r="E3757" s="6">
        <v>37</v>
      </c>
      <c r="F3757" s="6">
        <v>12</v>
      </c>
      <c r="G3757" s="6">
        <v>1</v>
      </c>
      <c r="H3757" s="6"/>
      <c r="I3757" s="23">
        <v>44481.822916666701</v>
      </c>
      <c r="J3757" s="6">
        <v>12</v>
      </c>
      <c r="K3757" s="6">
        <v>2</v>
      </c>
      <c r="L3757" s="6" t="str">
        <f>VLOOKUP(G3757,IDs!$Q$3:$R$22,2,0)</f>
        <v>New Delhi</v>
      </c>
      <c r="M3757" s="6">
        <f>VLOOKUP(E3757,IDs!$A$3:$C$161,3,0)</f>
        <v>0</v>
      </c>
      <c r="N3757" s="6" t="str">
        <f>VLOOKUP(M3757,IDs!$F$3:$G$17,2,0)</f>
        <v>Not Assigned</v>
      </c>
    </row>
    <row r="3758" spans="1:14" ht="12.75">
      <c r="A3758" s="6" t="s">
        <v>3218</v>
      </c>
      <c r="B3758" s="6">
        <v>48590</v>
      </c>
      <c r="C3758" s="6">
        <v>1</v>
      </c>
      <c r="D3758" s="6" t="s">
        <v>49</v>
      </c>
      <c r="E3758" s="6">
        <v>39</v>
      </c>
      <c r="F3758" s="6">
        <v>13</v>
      </c>
      <c r="G3758" s="6">
        <v>1</v>
      </c>
      <c r="H3758" s="6"/>
      <c r="I3758" s="23">
        <v>44481.822916666701</v>
      </c>
      <c r="J3758" s="6">
        <v>13</v>
      </c>
      <c r="K3758" s="6">
        <v>1</v>
      </c>
      <c r="L3758" s="6" t="str">
        <f>VLOOKUP(G3758,IDs!$Q$3:$R$22,2,0)</f>
        <v>New Delhi</v>
      </c>
      <c r="M3758" s="6">
        <f>VLOOKUP(E3758,IDs!$A$3:$C$161,3,0)</f>
        <v>2</v>
      </c>
      <c r="N3758" s="6" t="str">
        <f>VLOOKUP(M3758,IDs!$F$3:$G$17,2,0)</f>
        <v>Urology Circumcision</v>
      </c>
    </row>
    <row r="3759" spans="1:14" ht="12.75">
      <c r="A3759" s="6" t="s">
        <v>3219</v>
      </c>
      <c r="B3759" s="6">
        <v>48591</v>
      </c>
      <c r="C3759" s="6">
        <v>1</v>
      </c>
      <c r="D3759" s="6" t="s">
        <v>49</v>
      </c>
      <c r="E3759" s="6">
        <v>2</v>
      </c>
      <c r="F3759" s="6">
        <v>13</v>
      </c>
      <c r="G3759" s="6">
        <v>4</v>
      </c>
      <c r="H3759" s="23">
        <v>44548</v>
      </c>
      <c r="I3759" s="23">
        <v>44481.822916666701</v>
      </c>
      <c r="J3759" s="6">
        <v>13</v>
      </c>
      <c r="K3759" s="6">
        <v>1</v>
      </c>
      <c r="L3759" s="6" t="str">
        <f>VLOOKUP(G3759,IDs!$Q$3:$R$22,2,0)</f>
        <v>Hyderabad</v>
      </c>
      <c r="M3759" s="6">
        <f>VLOOKUP(E3759,IDs!$A$3:$C$161,3,0)</f>
        <v>1</v>
      </c>
      <c r="N3759" s="6" t="str">
        <f>VLOOKUP(M3759,IDs!$F$3:$G$17,2,0)</f>
        <v>Proctology</v>
      </c>
    </row>
    <row r="3760" spans="1:14" ht="12.75">
      <c r="A3760" s="6" t="s">
        <v>3217</v>
      </c>
      <c r="B3760" s="6">
        <v>48592</v>
      </c>
      <c r="C3760" s="6">
        <v>2</v>
      </c>
      <c r="D3760" s="6"/>
      <c r="E3760" s="6">
        <v>37</v>
      </c>
      <c r="F3760" s="6">
        <v>12</v>
      </c>
      <c r="G3760" s="6">
        <v>8</v>
      </c>
      <c r="H3760" s="23">
        <v>44495</v>
      </c>
      <c r="I3760" s="23">
        <v>44481.826388888898</v>
      </c>
      <c r="J3760" s="6">
        <v>12</v>
      </c>
      <c r="K3760" s="6">
        <v>2</v>
      </c>
      <c r="L3760" s="6" t="str">
        <f>VLOOKUP(G3760,IDs!$Q$3:$R$22,2,0)</f>
        <v xml:space="preserve">Tertiary </v>
      </c>
      <c r="M3760" s="6">
        <f>VLOOKUP(E3760,IDs!$A$3:$C$161,3,0)</f>
        <v>0</v>
      </c>
      <c r="N3760" s="6" t="str">
        <f>VLOOKUP(M3760,IDs!$F$3:$G$17,2,0)</f>
        <v>Not Assigned</v>
      </c>
    </row>
    <row r="3761" spans="1:14" ht="12.75">
      <c r="A3761" s="6" t="s">
        <v>3217</v>
      </c>
      <c r="B3761" s="6">
        <v>48593</v>
      </c>
      <c r="C3761" s="6">
        <v>2</v>
      </c>
      <c r="D3761" s="6"/>
      <c r="E3761" s="6">
        <v>16</v>
      </c>
      <c r="F3761" s="6">
        <v>13</v>
      </c>
      <c r="G3761" s="6">
        <v>1</v>
      </c>
      <c r="H3761" s="6"/>
      <c r="I3761" s="23">
        <v>44481.826388888898</v>
      </c>
      <c r="J3761" s="6">
        <v>13</v>
      </c>
      <c r="K3761" s="6">
        <v>2</v>
      </c>
      <c r="L3761" s="6" t="str">
        <f>VLOOKUP(G3761,IDs!$Q$3:$R$22,2,0)</f>
        <v>New Delhi</v>
      </c>
      <c r="M3761" s="6">
        <f>VLOOKUP(E3761,IDs!$A$3:$C$161,3,0)</f>
        <v>3</v>
      </c>
      <c r="N3761" s="6" t="str">
        <f>VLOOKUP(M3761,IDs!$F$3:$G$17,2,0)</f>
        <v>Laproscopy</v>
      </c>
    </row>
    <row r="3762" spans="1:14" ht="12.75">
      <c r="A3762" s="6" t="s">
        <v>3220</v>
      </c>
      <c r="B3762" s="6">
        <v>48594</v>
      </c>
      <c r="C3762" s="6">
        <v>2</v>
      </c>
      <c r="D3762" s="6" t="s">
        <v>49</v>
      </c>
      <c r="E3762" s="6">
        <v>39</v>
      </c>
      <c r="F3762" s="6">
        <v>13</v>
      </c>
      <c r="G3762" s="6">
        <v>11</v>
      </c>
      <c r="H3762" s="6"/>
      <c r="I3762" s="23">
        <v>44481.829861111102</v>
      </c>
      <c r="J3762" s="6">
        <v>13</v>
      </c>
      <c r="K3762" s="6">
        <v>2</v>
      </c>
      <c r="L3762" s="6" t="str">
        <f>VLOOKUP(G3762,IDs!$Q$3:$R$22,2,0)</f>
        <v>Chennai</v>
      </c>
      <c r="M3762" s="6">
        <f>VLOOKUP(E3762,IDs!$A$3:$C$161,3,0)</f>
        <v>2</v>
      </c>
      <c r="N3762" s="6" t="str">
        <f>VLOOKUP(M3762,IDs!$F$3:$G$17,2,0)</f>
        <v>Urology Circumcision</v>
      </c>
    </row>
    <row r="3763" spans="1:14" ht="12.75">
      <c r="A3763" s="6" t="s">
        <v>3221</v>
      </c>
      <c r="B3763" s="6">
        <v>48595</v>
      </c>
      <c r="C3763" s="6">
        <v>2</v>
      </c>
      <c r="D3763" s="6"/>
      <c r="E3763" s="6">
        <v>37</v>
      </c>
      <c r="F3763" s="6">
        <v>2</v>
      </c>
      <c r="G3763" s="6">
        <v>3</v>
      </c>
      <c r="H3763" s="6"/>
      <c r="I3763" s="23">
        <v>44481.829861111102</v>
      </c>
      <c r="J3763" s="6">
        <v>2</v>
      </c>
      <c r="K3763" s="6">
        <v>2</v>
      </c>
      <c r="L3763" s="6" t="str">
        <f>VLOOKUP(G3763,IDs!$Q$3:$R$22,2,0)</f>
        <v>Mumbai</v>
      </c>
      <c r="M3763" s="6">
        <f>VLOOKUP(E3763,IDs!$A$3:$C$161,3,0)</f>
        <v>0</v>
      </c>
      <c r="N3763" s="6" t="str">
        <f>VLOOKUP(M3763,IDs!$F$3:$G$17,2,0)</f>
        <v>Not Assigned</v>
      </c>
    </row>
    <row r="3764" spans="1:14" ht="12.75">
      <c r="A3764" s="6" t="s">
        <v>3222</v>
      </c>
      <c r="B3764" s="6">
        <v>48596</v>
      </c>
      <c r="C3764" s="6">
        <v>1</v>
      </c>
      <c r="D3764" s="6"/>
      <c r="E3764" s="6">
        <v>2</v>
      </c>
      <c r="F3764" s="6">
        <v>39</v>
      </c>
      <c r="G3764" s="6">
        <v>4</v>
      </c>
      <c r="H3764" s="23">
        <v>44487</v>
      </c>
      <c r="I3764" s="23">
        <v>44481.8305555556</v>
      </c>
      <c r="J3764" s="6">
        <v>39</v>
      </c>
      <c r="K3764" s="6">
        <v>1</v>
      </c>
      <c r="L3764" s="6" t="str">
        <f>VLOOKUP(G3764,IDs!$Q$3:$R$22,2,0)</f>
        <v>Hyderabad</v>
      </c>
      <c r="M3764" s="6">
        <f>VLOOKUP(E3764,IDs!$A$3:$C$161,3,0)</f>
        <v>1</v>
      </c>
      <c r="N3764" s="6" t="str">
        <f>VLOOKUP(M3764,IDs!$F$3:$G$17,2,0)</f>
        <v>Proctology</v>
      </c>
    </row>
    <row r="3765" spans="1:14" ht="12.75">
      <c r="A3765" s="6" t="s">
        <v>3223</v>
      </c>
      <c r="B3765" s="6">
        <v>48597</v>
      </c>
      <c r="C3765" s="6">
        <v>1</v>
      </c>
      <c r="D3765" s="6"/>
      <c r="E3765" s="6">
        <v>2</v>
      </c>
      <c r="F3765" s="6">
        <v>13</v>
      </c>
      <c r="G3765" s="6">
        <v>4</v>
      </c>
      <c r="H3765" s="6"/>
      <c r="I3765" s="23">
        <v>44481.831944444399</v>
      </c>
      <c r="J3765" s="6">
        <v>13</v>
      </c>
      <c r="K3765" s="6">
        <v>1</v>
      </c>
      <c r="L3765" s="6" t="str">
        <f>VLOOKUP(G3765,IDs!$Q$3:$R$22,2,0)</f>
        <v>Hyderabad</v>
      </c>
      <c r="M3765" s="6">
        <f>VLOOKUP(E3765,IDs!$A$3:$C$161,3,0)</f>
        <v>1</v>
      </c>
      <c r="N3765" s="6" t="str">
        <f>VLOOKUP(M3765,IDs!$F$3:$G$17,2,0)</f>
        <v>Proctology</v>
      </c>
    </row>
    <row r="3766" spans="1:14" ht="12.75">
      <c r="A3766" s="6" t="s">
        <v>3222</v>
      </c>
      <c r="B3766" s="6">
        <v>48598</v>
      </c>
      <c r="C3766" s="6">
        <v>2</v>
      </c>
      <c r="D3766" s="6" t="s">
        <v>49</v>
      </c>
      <c r="E3766" s="6">
        <v>57</v>
      </c>
      <c r="F3766" s="6">
        <v>39</v>
      </c>
      <c r="G3766" s="6">
        <v>4</v>
      </c>
      <c r="H3766" s="23">
        <v>44514</v>
      </c>
      <c r="I3766" s="23">
        <v>44481.833333333299</v>
      </c>
      <c r="J3766" s="6">
        <v>39</v>
      </c>
      <c r="K3766" s="6">
        <v>2</v>
      </c>
      <c r="L3766" s="6" t="str">
        <f>VLOOKUP(G3766,IDs!$Q$3:$R$22,2,0)</f>
        <v>Hyderabad</v>
      </c>
      <c r="M3766" s="6">
        <f>VLOOKUP(E3766,IDs!$A$3:$C$161,3,0)</f>
        <v>0</v>
      </c>
      <c r="N3766" s="6" t="str">
        <f>VLOOKUP(M3766,IDs!$F$3:$G$17,2,0)</f>
        <v>Not Assigned</v>
      </c>
    </row>
    <row r="3767" spans="1:14" ht="12.75">
      <c r="A3767" s="6" t="s">
        <v>3224</v>
      </c>
      <c r="B3767" s="6">
        <v>48599</v>
      </c>
      <c r="C3767" s="6">
        <v>2</v>
      </c>
      <c r="D3767" s="6"/>
      <c r="E3767" s="6">
        <v>37</v>
      </c>
      <c r="F3767" s="6">
        <v>39</v>
      </c>
      <c r="G3767" s="6">
        <v>8</v>
      </c>
      <c r="H3767" s="23">
        <v>44516</v>
      </c>
      <c r="I3767" s="23">
        <v>44481.836805555598</v>
      </c>
      <c r="J3767" s="6">
        <v>39</v>
      </c>
      <c r="K3767" s="6">
        <v>2</v>
      </c>
      <c r="L3767" s="6" t="str">
        <f>VLOOKUP(G3767,IDs!$Q$3:$R$22,2,0)</f>
        <v xml:space="preserve">Tertiary </v>
      </c>
      <c r="M3767" s="6">
        <f>VLOOKUP(E3767,IDs!$A$3:$C$161,3,0)</f>
        <v>0</v>
      </c>
      <c r="N3767" s="6" t="str">
        <f>VLOOKUP(M3767,IDs!$F$3:$G$17,2,0)</f>
        <v>Not Assigned</v>
      </c>
    </row>
    <row r="3768" spans="1:14" ht="12.75">
      <c r="A3768" s="6" t="s">
        <v>3225</v>
      </c>
      <c r="B3768" s="6">
        <v>48600</v>
      </c>
      <c r="C3768" s="6">
        <v>2</v>
      </c>
      <c r="D3768" s="6"/>
      <c r="E3768" s="6">
        <v>37</v>
      </c>
      <c r="F3768" s="6">
        <v>13</v>
      </c>
      <c r="G3768" s="6">
        <v>4</v>
      </c>
      <c r="H3768" s="6"/>
      <c r="I3768" s="23">
        <v>44481.836805555598</v>
      </c>
      <c r="J3768" s="6">
        <v>13</v>
      </c>
      <c r="K3768" s="6">
        <v>2</v>
      </c>
      <c r="L3768" s="6" t="str">
        <f>VLOOKUP(G3768,IDs!$Q$3:$R$22,2,0)</f>
        <v>Hyderabad</v>
      </c>
      <c r="M3768" s="6">
        <f>VLOOKUP(E3768,IDs!$A$3:$C$161,3,0)</f>
        <v>0</v>
      </c>
      <c r="N3768" s="6" t="str">
        <f>VLOOKUP(M3768,IDs!$F$3:$G$17,2,0)</f>
        <v>Not Assigned</v>
      </c>
    </row>
    <row r="3769" spans="1:14" ht="12.75">
      <c r="A3769" s="6" t="s">
        <v>3226</v>
      </c>
      <c r="B3769" s="6">
        <v>48601</v>
      </c>
      <c r="C3769" s="6">
        <v>1</v>
      </c>
      <c r="D3769" s="6" t="s">
        <v>49</v>
      </c>
      <c r="E3769" s="6">
        <v>2</v>
      </c>
      <c r="F3769" s="6">
        <v>13</v>
      </c>
      <c r="G3769" s="6">
        <v>8</v>
      </c>
      <c r="H3769" s="23">
        <v>44561</v>
      </c>
      <c r="I3769" s="23">
        <v>44481.838194444397</v>
      </c>
      <c r="J3769" s="6">
        <v>13</v>
      </c>
      <c r="K3769" s="6">
        <v>1</v>
      </c>
      <c r="L3769" s="6" t="str">
        <f>VLOOKUP(G3769,IDs!$Q$3:$R$22,2,0)</f>
        <v xml:space="preserve">Tertiary </v>
      </c>
      <c r="M3769" s="6">
        <f>VLOOKUP(E3769,IDs!$A$3:$C$161,3,0)</f>
        <v>1</v>
      </c>
      <c r="N3769" s="6" t="str">
        <f>VLOOKUP(M3769,IDs!$F$3:$G$17,2,0)</f>
        <v>Proctology</v>
      </c>
    </row>
    <row r="3770" spans="1:14" ht="12.75">
      <c r="A3770" s="6" t="s">
        <v>3227</v>
      </c>
      <c r="B3770" s="6">
        <v>48602</v>
      </c>
      <c r="C3770" s="6">
        <v>2</v>
      </c>
      <c r="D3770" s="6"/>
      <c r="E3770" s="6">
        <v>24</v>
      </c>
      <c r="F3770" s="6">
        <v>13</v>
      </c>
      <c r="G3770" s="6">
        <v>8</v>
      </c>
      <c r="H3770" s="6"/>
      <c r="I3770" s="23">
        <v>44481.840277777803</v>
      </c>
      <c r="J3770" s="6">
        <v>13</v>
      </c>
      <c r="K3770" s="6">
        <v>2</v>
      </c>
      <c r="L3770" s="6" t="str">
        <f>VLOOKUP(G3770,IDs!$Q$3:$R$22,2,0)</f>
        <v xml:space="preserve">Tertiary </v>
      </c>
      <c r="M3770" s="6">
        <f>VLOOKUP(E3770,IDs!$A$3:$C$161,3,0)</f>
        <v>1</v>
      </c>
      <c r="N3770" s="6" t="str">
        <f>VLOOKUP(M3770,IDs!$F$3:$G$17,2,0)</f>
        <v>Proctology</v>
      </c>
    </row>
    <row r="3771" spans="1:14" ht="12.75">
      <c r="A3771" s="6" t="s">
        <v>3228</v>
      </c>
      <c r="B3771" s="6">
        <v>48603</v>
      </c>
      <c r="C3771" s="6">
        <v>1</v>
      </c>
      <c r="D3771" s="6" t="s">
        <v>49</v>
      </c>
      <c r="E3771" s="6">
        <v>2</v>
      </c>
      <c r="F3771" s="6">
        <v>13</v>
      </c>
      <c r="G3771" s="6">
        <v>1</v>
      </c>
      <c r="H3771" s="6"/>
      <c r="I3771" s="23">
        <v>44481.842361111099</v>
      </c>
      <c r="J3771" s="6">
        <v>13</v>
      </c>
      <c r="K3771" s="6">
        <v>1</v>
      </c>
      <c r="L3771" s="6" t="str">
        <f>VLOOKUP(G3771,IDs!$Q$3:$R$22,2,0)</f>
        <v>New Delhi</v>
      </c>
      <c r="M3771" s="6">
        <f>VLOOKUP(E3771,IDs!$A$3:$C$161,3,0)</f>
        <v>1</v>
      </c>
      <c r="N3771" s="6" t="str">
        <f>VLOOKUP(M3771,IDs!$F$3:$G$17,2,0)</f>
        <v>Proctology</v>
      </c>
    </row>
    <row r="3772" spans="1:14" ht="12.75">
      <c r="A3772" s="6" t="s">
        <v>3228</v>
      </c>
      <c r="B3772" s="6">
        <v>48604</v>
      </c>
      <c r="C3772" s="6">
        <v>2</v>
      </c>
      <c r="D3772" s="6"/>
      <c r="E3772" s="6">
        <v>37</v>
      </c>
      <c r="F3772" s="6">
        <v>39</v>
      </c>
      <c r="G3772" s="6">
        <v>8</v>
      </c>
      <c r="H3772" s="23">
        <v>44516</v>
      </c>
      <c r="I3772" s="23">
        <v>44481.84375</v>
      </c>
      <c r="J3772" s="6">
        <v>39</v>
      </c>
      <c r="K3772" s="6">
        <v>2</v>
      </c>
      <c r="L3772" s="6" t="str">
        <f>VLOOKUP(G3772,IDs!$Q$3:$R$22,2,0)</f>
        <v xml:space="preserve">Tertiary </v>
      </c>
      <c r="M3772" s="6">
        <f>VLOOKUP(E3772,IDs!$A$3:$C$161,3,0)</f>
        <v>0</v>
      </c>
      <c r="N3772" s="6" t="str">
        <f>VLOOKUP(M3772,IDs!$F$3:$G$17,2,0)</f>
        <v>Not Assigned</v>
      </c>
    </row>
    <row r="3773" spans="1:14" ht="12.75">
      <c r="A3773" s="6" t="s">
        <v>3229</v>
      </c>
      <c r="B3773" s="6">
        <v>48605</v>
      </c>
      <c r="C3773" s="6">
        <v>1</v>
      </c>
      <c r="D3773" s="6"/>
      <c r="E3773" s="6">
        <v>16</v>
      </c>
      <c r="F3773" s="6">
        <v>51</v>
      </c>
      <c r="G3773" s="6">
        <v>6</v>
      </c>
      <c r="H3773" s="6"/>
      <c r="I3773" s="23">
        <v>44481.845833333296</v>
      </c>
      <c r="J3773" s="6">
        <v>51</v>
      </c>
      <c r="K3773" s="6">
        <v>1</v>
      </c>
      <c r="L3773" s="6" t="str">
        <f>VLOOKUP(G3773,IDs!$Q$3:$R$22,2,0)</f>
        <v>Pune</v>
      </c>
      <c r="M3773" s="6">
        <f>VLOOKUP(E3773,IDs!$A$3:$C$161,3,0)</f>
        <v>3</v>
      </c>
      <c r="N3773" s="6" t="str">
        <f>VLOOKUP(M3773,IDs!$F$3:$G$17,2,0)</f>
        <v>Laproscopy</v>
      </c>
    </row>
    <row r="3774" spans="1:14" ht="12.75">
      <c r="A3774" s="6" t="s">
        <v>3230</v>
      </c>
      <c r="B3774" s="6">
        <v>48606</v>
      </c>
      <c r="C3774" s="6">
        <v>2</v>
      </c>
      <c r="D3774" s="6"/>
      <c r="E3774" s="6">
        <v>37</v>
      </c>
      <c r="F3774" s="6">
        <v>2</v>
      </c>
      <c r="G3774" s="6">
        <v>1</v>
      </c>
      <c r="H3774" s="6"/>
      <c r="I3774" s="23">
        <v>44481.854166666701</v>
      </c>
      <c r="J3774" s="6">
        <v>2</v>
      </c>
      <c r="K3774" s="6">
        <v>2</v>
      </c>
      <c r="L3774" s="6" t="str">
        <f>VLOOKUP(G3774,IDs!$Q$3:$R$22,2,0)</f>
        <v>New Delhi</v>
      </c>
      <c r="M3774" s="6">
        <f>VLOOKUP(E3774,IDs!$A$3:$C$161,3,0)</f>
        <v>0</v>
      </c>
      <c r="N3774" s="6" t="str">
        <f>VLOOKUP(M3774,IDs!$F$3:$G$17,2,0)</f>
        <v>Not Assigned</v>
      </c>
    </row>
    <row r="3775" spans="1:14" ht="12.75">
      <c r="A3775" s="6" t="s">
        <v>3231</v>
      </c>
      <c r="B3775" s="6">
        <v>48607</v>
      </c>
      <c r="C3775" s="6">
        <v>1</v>
      </c>
      <c r="D3775" s="6"/>
      <c r="E3775" s="6">
        <v>2</v>
      </c>
      <c r="F3775" s="6">
        <v>13</v>
      </c>
      <c r="G3775" s="6">
        <v>1</v>
      </c>
      <c r="H3775" s="23">
        <v>44497</v>
      </c>
      <c r="I3775" s="23">
        <v>44481.863194444399</v>
      </c>
      <c r="J3775" s="6">
        <v>13</v>
      </c>
      <c r="K3775" s="6">
        <v>1</v>
      </c>
      <c r="L3775" s="6" t="str">
        <f>VLOOKUP(G3775,IDs!$Q$3:$R$22,2,0)</f>
        <v>New Delhi</v>
      </c>
      <c r="M3775" s="6">
        <f>VLOOKUP(E3775,IDs!$A$3:$C$161,3,0)</f>
        <v>1</v>
      </c>
      <c r="N3775" s="6" t="str">
        <f>VLOOKUP(M3775,IDs!$F$3:$G$17,2,0)</f>
        <v>Proctology</v>
      </c>
    </row>
    <row r="3776" spans="1:14" ht="12.75">
      <c r="A3776" s="6" t="s">
        <v>3232</v>
      </c>
      <c r="B3776" s="6">
        <v>48608</v>
      </c>
      <c r="C3776" s="6">
        <v>1</v>
      </c>
      <c r="D3776" s="6"/>
      <c r="E3776" s="6">
        <v>15</v>
      </c>
      <c r="F3776" s="6">
        <v>13</v>
      </c>
      <c r="G3776" s="6">
        <v>2</v>
      </c>
      <c r="H3776" s="23">
        <v>44486</v>
      </c>
      <c r="I3776" s="23">
        <v>44481.866666666698</v>
      </c>
      <c r="J3776" s="6">
        <v>13</v>
      </c>
      <c r="K3776" s="6">
        <v>1</v>
      </c>
      <c r="L3776" s="6" t="str">
        <f>VLOOKUP(G3776,IDs!$Q$3:$R$22,2,0)</f>
        <v>Bangalore</v>
      </c>
      <c r="M3776" s="6">
        <f>VLOOKUP(E3776,IDs!$A$3:$C$161,3,0)</f>
        <v>3</v>
      </c>
      <c r="N3776" s="6" t="str">
        <f>VLOOKUP(M3776,IDs!$F$3:$G$17,2,0)</f>
        <v>Laproscopy</v>
      </c>
    </row>
    <row r="3777" spans="1:14" ht="12.75">
      <c r="A3777" s="6" t="s">
        <v>3233</v>
      </c>
      <c r="B3777" s="6">
        <v>48609</v>
      </c>
      <c r="C3777" s="6">
        <v>2</v>
      </c>
      <c r="D3777" s="6"/>
      <c r="E3777" s="6">
        <v>37</v>
      </c>
      <c r="F3777" s="6">
        <v>2</v>
      </c>
      <c r="G3777" s="6">
        <v>3</v>
      </c>
      <c r="H3777" s="6"/>
      <c r="I3777" s="23">
        <v>44481.871527777803</v>
      </c>
      <c r="J3777" s="6">
        <v>2</v>
      </c>
      <c r="K3777" s="6">
        <v>2</v>
      </c>
      <c r="L3777" s="6" t="str">
        <f>VLOOKUP(G3777,IDs!$Q$3:$R$22,2,0)</f>
        <v>Mumbai</v>
      </c>
      <c r="M3777" s="6">
        <f>VLOOKUP(E3777,IDs!$A$3:$C$161,3,0)</f>
        <v>0</v>
      </c>
      <c r="N3777" s="6" t="str">
        <f>VLOOKUP(M3777,IDs!$F$3:$G$17,2,0)</f>
        <v>Not Assigned</v>
      </c>
    </row>
    <row r="3778" spans="1:14" ht="12.75">
      <c r="A3778" s="6" t="s">
        <v>3234</v>
      </c>
      <c r="B3778" s="6">
        <v>48610</v>
      </c>
      <c r="C3778" s="6">
        <v>5</v>
      </c>
      <c r="D3778" s="6" t="s">
        <v>54</v>
      </c>
      <c r="E3778" s="6">
        <v>17</v>
      </c>
      <c r="F3778" s="6">
        <v>13</v>
      </c>
      <c r="G3778" s="6">
        <v>3</v>
      </c>
      <c r="H3778" s="24">
        <v>44719</v>
      </c>
      <c r="I3778" s="23">
        <v>44481.874305555597</v>
      </c>
      <c r="J3778" s="6">
        <v>13</v>
      </c>
      <c r="K3778" s="6">
        <v>5</v>
      </c>
      <c r="L3778" s="6" t="str">
        <f>VLOOKUP(G3778,IDs!$Q$3:$R$22,2,0)</f>
        <v>Mumbai</v>
      </c>
      <c r="M3778" s="6">
        <f>VLOOKUP(E3778,IDs!$A$3:$C$161,3,0)</f>
        <v>7</v>
      </c>
      <c r="N3778" s="6" t="str">
        <f>VLOOKUP(M3778,IDs!$F$3:$G$17,2,0)</f>
        <v>Cosmetic</v>
      </c>
    </row>
    <row r="3779" spans="1:14" ht="12.75">
      <c r="A3779" s="6" t="s">
        <v>3235</v>
      </c>
      <c r="B3779" s="6">
        <v>48611</v>
      </c>
      <c r="C3779" s="6">
        <v>5</v>
      </c>
      <c r="D3779" s="6"/>
      <c r="E3779" s="6">
        <v>17</v>
      </c>
      <c r="F3779" s="6">
        <v>2</v>
      </c>
      <c r="G3779" s="6">
        <v>1</v>
      </c>
      <c r="H3779" s="6"/>
      <c r="I3779" s="23">
        <v>44481.875</v>
      </c>
      <c r="J3779" s="6">
        <v>2</v>
      </c>
      <c r="K3779" s="6">
        <v>5</v>
      </c>
      <c r="L3779" s="6" t="str">
        <f>VLOOKUP(G3779,IDs!$Q$3:$R$22,2,0)</f>
        <v>New Delhi</v>
      </c>
      <c r="M3779" s="6">
        <f>VLOOKUP(E3779,IDs!$A$3:$C$161,3,0)</f>
        <v>7</v>
      </c>
      <c r="N3779" s="6" t="str">
        <f>VLOOKUP(M3779,IDs!$F$3:$G$17,2,0)</f>
        <v>Cosmetic</v>
      </c>
    </row>
    <row r="3780" spans="1:14" ht="12.75">
      <c r="A3780" s="6" t="s">
        <v>3236</v>
      </c>
      <c r="B3780" s="6">
        <v>48612</v>
      </c>
      <c r="C3780" s="6">
        <v>5</v>
      </c>
      <c r="D3780" s="6"/>
      <c r="E3780" s="6">
        <v>17</v>
      </c>
      <c r="F3780" s="6">
        <v>13</v>
      </c>
      <c r="G3780" s="6">
        <v>1</v>
      </c>
      <c r="H3780" s="6"/>
      <c r="I3780" s="23">
        <v>44481.877777777801</v>
      </c>
      <c r="J3780" s="6">
        <v>13</v>
      </c>
      <c r="K3780" s="6">
        <v>5</v>
      </c>
      <c r="L3780" s="6" t="str">
        <f>VLOOKUP(G3780,IDs!$Q$3:$R$22,2,0)</f>
        <v>New Delhi</v>
      </c>
      <c r="M3780" s="6">
        <f>VLOOKUP(E3780,IDs!$A$3:$C$161,3,0)</f>
        <v>7</v>
      </c>
      <c r="N3780" s="6" t="str">
        <f>VLOOKUP(M3780,IDs!$F$3:$G$17,2,0)</f>
        <v>Cosmetic</v>
      </c>
    </row>
    <row r="3781" spans="1:14" ht="12.75">
      <c r="A3781" s="6" t="s">
        <v>3237</v>
      </c>
      <c r="B3781" s="6">
        <v>48613</v>
      </c>
      <c r="C3781" s="6">
        <v>2</v>
      </c>
      <c r="D3781" s="6"/>
      <c r="E3781" s="6">
        <v>37</v>
      </c>
      <c r="F3781" s="6">
        <v>2</v>
      </c>
      <c r="G3781" s="6">
        <v>6</v>
      </c>
      <c r="H3781" s="6"/>
      <c r="I3781" s="23">
        <v>44481.878472222197</v>
      </c>
      <c r="J3781" s="6">
        <v>2</v>
      </c>
      <c r="K3781" s="6">
        <v>2</v>
      </c>
      <c r="L3781" s="6" t="str">
        <f>VLOOKUP(G3781,IDs!$Q$3:$R$22,2,0)</f>
        <v>Pune</v>
      </c>
      <c r="M3781" s="6">
        <f>VLOOKUP(E3781,IDs!$A$3:$C$161,3,0)</f>
        <v>0</v>
      </c>
      <c r="N3781" s="6" t="str">
        <f>VLOOKUP(M3781,IDs!$F$3:$G$17,2,0)</f>
        <v>Not Assigned</v>
      </c>
    </row>
    <row r="3782" spans="1:14" ht="12.75">
      <c r="A3782" s="6" t="s">
        <v>3238</v>
      </c>
      <c r="B3782" s="6">
        <v>48614</v>
      </c>
      <c r="C3782" s="6">
        <v>1</v>
      </c>
      <c r="D3782" s="6" t="s">
        <v>49</v>
      </c>
      <c r="E3782" s="6">
        <v>39</v>
      </c>
      <c r="F3782" s="6">
        <v>2</v>
      </c>
      <c r="G3782" s="6">
        <v>1</v>
      </c>
      <c r="H3782" s="6"/>
      <c r="I3782" s="23">
        <v>44481.879166666702</v>
      </c>
      <c r="J3782" s="6">
        <v>2</v>
      </c>
      <c r="K3782" s="6">
        <v>1</v>
      </c>
      <c r="L3782" s="6" t="str">
        <f>VLOOKUP(G3782,IDs!$Q$3:$R$22,2,0)</f>
        <v>New Delhi</v>
      </c>
      <c r="M3782" s="6">
        <f>VLOOKUP(E3782,IDs!$A$3:$C$161,3,0)</f>
        <v>2</v>
      </c>
      <c r="N3782" s="6" t="str">
        <f>VLOOKUP(M3782,IDs!$F$3:$G$17,2,0)</f>
        <v>Urology Circumcision</v>
      </c>
    </row>
    <row r="3783" spans="1:14" ht="12.75">
      <c r="A3783" s="6" t="s">
        <v>3239</v>
      </c>
      <c r="B3783" s="6">
        <v>48615</v>
      </c>
      <c r="C3783" s="6">
        <v>2</v>
      </c>
      <c r="D3783" s="6"/>
      <c r="E3783" s="6">
        <v>15</v>
      </c>
      <c r="F3783" s="6">
        <v>13</v>
      </c>
      <c r="G3783" s="6">
        <v>1</v>
      </c>
      <c r="H3783" s="6"/>
      <c r="I3783" s="23">
        <v>44481.881944444402</v>
      </c>
      <c r="J3783" s="6">
        <v>13</v>
      </c>
      <c r="K3783" s="6">
        <v>2</v>
      </c>
      <c r="L3783" s="6" t="str">
        <f>VLOOKUP(G3783,IDs!$Q$3:$R$22,2,0)</f>
        <v>New Delhi</v>
      </c>
      <c r="M3783" s="6">
        <f>VLOOKUP(E3783,IDs!$A$3:$C$161,3,0)</f>
        <v>3</v>
      </c>
      <c r="N3783" s="6" t="str">
        <f>VLOOKUP(M3783,IDs!$F$3:$G$17,2,0)</f>
        <v>Laproscopy</v>
      </c>
    </row>
    <row r="3784" spans="1:14" ht="12.75">
      <c r="A3784" s="6" t="s">
        <v>3240</v>
      </c>
      <c r="B3784" s="6">
        <v>48616</v>
      </c>
      <c r="C3784" s="6">
        <v>5</v>
      </c>
      <c r="D3784" s="6"/>
      <c r="E3784" s="6">
        <v>17</v>
      </c>
      <c r="F3784" s="6">
        <v>2</v>
      </c>
      <c r="G3784" s="6">
        <v>1</v>
      </c>
      <c r="H3784" s="6"/>
      <c r="I3784" s="23">
        <v>44481.882638888899</v>
      </c>
      <c r="J3784" s="6">
        <v>2</v>
      </c>
      <c r="K3784" s="6">
        <v>5</v>
      </c>
      <c r="L3784" s="6" t="str">
        <f>VLOOKUP(G3784,IDs!$Q$3:$R$22,2,0)</f>
        <v>New Delhi</v>
      </c>
      <c r="M3784" s="6">
        <f>VLOOKUP(E3784,IDs!$A$3:$C$161,3,0)</f>
        <v>7</v>
      </c>
      <c r="N3784" s="6" t="str">
        <f>VLOOKUP(M3784,IDs!$F$3:$G$17,2,0)</f>
        <v>Cosmetic</v>
      </c>
    </row>
    <row r="3785" spans="1:14" ht="12.75">
      <c r="A3785" s="6" t="s">
        <v>3241</v>
      </c>
      <c r="B3785" s="6">
        <v>48617</v>
      </c>
      <c r="C3785" s="6">
        <v>5</v>
      </c>
      <c r="D3785" s="6" t="s">
        <v>49</v>
      </c>
      <c r="E3785" s="6">
        <v>135</v>
      </c>
      <c r="F3785" s="6">
        <v>13</v>
      </c>
      <c r="G3785" s="6">
        <v>1</v>
      </c>
      <c r="H3785" s="6"/>
      <c r="I3785" s="23">
        <v>44481.8840277778</v>
      </c>
      <c r="J3785" s="6">
        <v>13</v>
      </c>
      <c r="K3785" s="6">
        <v>5</v>
      </c>
      <c r="L3785" s="6" t="str">
        <f>VLOOKUP(G3785,IDs!$Q$3:$R$22,2,0)</f>
        <v>New Delhi</v>
      </c>
      <c r="M3785" s="6">
        <f>VLOOKUP(E3785,IDs!$A$3:$C$161,3,0)</f>
        <v>10</v>
      </c>
      <c r="N3785" s="6" t="str">
        <f>VLOOKUP(M3785,IDs!$F$3:$G$17,2,0)</f>
        <v>Dental</v>
      </c>
    </row>
    <row r="3786" spans="1:14" ht="12.75">
      <c r="A3786" s="6" t="s">
        <v>3242</v>
      </c>
      <c r="B3786" s="6">
        <v>48618</v>
      </c>
      <c r="C3786" s="6">
        <v>1</v>
      </c>
      <c r="D3786" s="6"/>
      <c r="E3786" s="6">
        <v>15</v>
      </c>
      <c r="F3786" s="6">
        <v>13</v>
      </c>
      <c r="G3786" s="6">
        <v>8</v>
      </c>
      <c r="H3786" s="6"/>
      <c r="I3786" s="23">
        <v>44481.885416666701</v>
      </c>
      <c r="J3786" s="6">
        <v>13</v>
      </c>
      <c r="K3786" s="6">
        <v>1</v>
      </c>
      <c r="L3786" s="6" t="str">
        <f>VLOOKUP(G3786,IDs!$Q$3:$R$22,2,0)</f>
        <v xml:space="preserve">Tertiary </v>
      </c>
      <c r="M3786" s="6">
        <f>VLOOKUP(E3786,IDs!$A$3:$C$161,3,0)</f>
        <v>3</v>
      </c>
      <c r="N3786" s="6" t="str">
        <f>VLOOKUP(M3786,IDs!$F$3:$G$17,2,0)</f>
        <v>Laproscopy</v>
      </c>
    </row>
    <row r="3787" spans="1:14" ht="12.75">
      <c r="A3787" s="6" t="s">
        <v>3243</v>
      </c>
      <c r="B3787" s="6">
        <v>48619</v>
      </c>
      <c r="C3787" s="6">
        <v>1</v>
      </c>
      <c r="D3787" s="6"/>
      <c r="E3787" s="6">
        <v>2</v>
      </c>
      <c r="F3787" s="6">
        <v>13</v>
      </c>
      <c r="G3787" s="6">
        <v>3</v>
      </c>
      <c r="H3787" s="6"/>
      <c r="I3787" s="23">
        <v>44481.886805555601</v>
      </c>
      <c r="J3787" s="6">
        <v>13</v>
      </c>
      <c r="K3787" s="6">
        <v>1</v>
      </c>
      <c r="L3787" s="6" t="str">
        <f>VLOOKUP(G3787,IDs!$Q$3:$R$22,2,0)</f>
        <v>Mumbai</v>
      </c>
      <c r="M3787" s="6">
        <f>VLOOKUP(E3787,IDs!$A$3:$C$161,3,0)</f>
        <v>1</v>
      </c>
      <c r="N3787" s="6" t="str">
        <f>VLOOKUP(M3787,IDs!$F$3:$G$17,2,0)</f>
        <v>Proctology</v>
      </c>
    </row>
    <row r="3788" spans="1:14" ht="12.75">
      <c r="A3788" s="6" t="s">
        <v>3244</v>
      </c>
      <c r="B3788" s="6">
        <v>48620</v>
      </c>
      <c r="C3788" s="6">
        <v>1</v>
      </c>
      <c r="D3788" s="6"/>
      <c r="E3788" s="6">
        <v>15</v>
      </c>
      <c r="F3788" s="6">
        <v>39</v>
      </c>
      <c r="G3788" s="6">
        <v>11</v>
      </c>
      <c r="H3788" s="6"/>
      <c r="I3788" s="23">
        <v>44481.890277777798</v>
      </c>
      <c r="J3788" s="6">
        <v>39</v>
      </c>
      <c r="K3788" s="6">
        <v>1</v>
      </c>
      <c r="L3788" s="6" t="str">
        <f>VLOOKUP(G3788,IDs!$Q$3:$R$22,2,0)</f>
        <v>Chennai</v>
      </c>
      <c r="M3788" s="6">
        <f>VLOOKUP(E3788,IDs!$A$3:$C$161,3,0)</f>
        <v>3</v>
      </c>
      <c r="N3788" s="6" t="str">
        <f>VLOOKUP(M3788,IDs!$F$3:$G$17,2,0)</f>
        <v>Laproscopy</v>
      </c>
    </row>
    <row r="3789" spans="1:14" ht="12.75">
      <c r="A3789" s="6" t="s">
        <v>3245</v>
      </c>
      <c r="B3789" s="6">
        <v>48621</v>
      </c>
      <c r="C3789" s="6">
        <v>1</v>
      </c>
      <c r="D3789" s="6"/>
      <c r="E3789" s="6">
        <v>7</v>
      </c>
      <c r="F3789" s="6">
        <v>2</v>
      </c>
      <c r="G3789" s="6">
        <v>3</v>
      </c>
      <c r="H3789" s="6"/>
      <c r="I3789" s="23">
        <v>44481.8972222222</v>
      </c>
      <c r="J3789" s="6">
        <v>2</v>
      </c>
      <c r="K3789" s="6">
        <v>1</v>
      </c>
      <c r="L3789" s="6" t="str">
        <f>VLOOKUP(G3789,IDs!$Q$3:$R$22,2,0)</f>
        <v>Mumbai</v>
      </c>
      <c r="M3789" s="6">
        <f>VLOOKUP(E3789,IDs!$A$3:$C$161,3,0)</f>
        <v>9</v>
      </c>
      <c r="N3789" s="6" t="str">
        <f>VLOOKUP(M3789,IDs!$F$3:$G$17,2,0)</f>
        <v>Ophthalmology</v>
      </c>
    </row>
    <row r="3790" spans="1:14" ht="12.75">
      <c r="A3790" s="6" t="s">
        <v>3246</v>
      </c>
      <c r="B3790" s="6">
        <v>48622</v>
      </c>
      <c r="C3790" s="6">
        <v>2</v>
      </c>
      <c r="D3790" s="6" t="s">
        <v>49</v>
      </c>
      <c r="E3790" s="6">
        <v>135</v>
      </c>
      <c r="F3790" s="6">
        <v>2</v>
      </c>
      <c r="G3790" s="6">
        <v>1</v>
      </c>
      <c r="H3790" s="6"/>
      <c r="I3790" s="23">
        <v>44481.913194444402</v>
      </c>
      <c r="J3790" s="6">
        <v>2</v>
      </c>
      <c r="K3790" s="6">
        <v>2</v>
      </c>
      <c r="L3790" s="6" t="str">
        <f>VLOOKUP(G3790,IDs!$Q$3:$R$22,2,0)</f>
        <v>New Delhi</v>
      </c>
      <c r="M3790" s="6">
        <f>VLOOKUP(E3790,IDs!$A$3:$C$161,3,0)</f>
        <v>10</v>
      </c>
      <c r="N3790" s="6" t="str">
        <f>VLOOKUP(M3790,IDs!$F$3:$G$17,2,0)</f>
        <v>Dental</v>
      </c>
    </row>
    <row r="3791" spans="1:14" ht="12.75">
      <c r="A3791" s="6" t="s">
        <v>3247</v>
      </c>
      <c r="B3791" s="6">
        <v>48623</v>
      </c>
      <c r="C3791" s="6">
        <v>1</v>
      </c>
      <c r="D3791" s="6"/>
      <c r="E3791" s="6">
        <v>39</v>
      </c>
      <c r="F3791" s="6">
        <v>2</v>
      </c>
      <c r="G3791" s="6">
        <v>1</v>
      </c>
      <c r="H3791" s="24">
        <v>44506</v>
      </c>
      <c r="I3791" s="23">
        <v>44481.914583333302</v>
      </c>
      <c r="J3791" s="6">
        <v>2</v>
      </c>
      <c r="K3791" s="6">
        <v>1</v>
      </c>
      <c r="L3791" s="6" t="str">
        <f>VLOOKUP(G3791,IDs!$Q$3:$R$22,2,0)</f>
        <v>New Delhi</v>
      </c>
      <c r="M3791" s="6">
        <f>VLOOKUP(E3791,IDs!$A$3:$C$161,3,0)</f>
        <v>2</v>
      </c>
      <c r="N3791" s="6" t="str">
        <f>VLOOKUP(M3791,IDs!$F$3:$G$17,2,0)</f>
        <v>Urology Circumcision</v>
      </c>
    </row>
    <row r="3792" spans="1:14" ht="12.75">
      <c r="A3792" s="6" t="s">
        <v>3248</v>
      </c>
      <c r="B3792" s="6">
        <v>48624</v>
      </c>
      <c r="C3792" s="6">
        <v>1</v>
      </c>
      <c r="D3792" s="6"/>
      <c r="E3792" s="6">
        <v>39</v>
      </c>
      <c r="F3792" s="6">
        <v>2</v>
      </c>
      <c r="G3792" s="6">
        <v>1</v>
      </c>
      <c r="H3792" s="6"/>
      <c r="I3792" s="23">
        <v>44481.918055555601</v>
      </c>
      <c r="J3792" s="6">
        <v>2</v>
      </c>
      <c r="K3792" s="6">
        <v>1</v>
      </c>
      <c r="L3792" s="6" t="str">
        <f>VLOOKUP(G3792,IDs!$Q$3:$R$22,2,0)</f>
        <v>New Delhi</v>
      </c>
      <c r="M3792" s="6">
        <f>VLOOKUP(E3792,IDs!$A$3:$C$161,3,0)</f>
        <v>2</v>
      </c>
      <c r="N3792" s="6" t="str">
        <f>VLOOKUP(M3792,IDs!$F$3:$G$17,2,0)</f>
        <v>Urology Circumcision</v>
      </c>
    </row>
    <row r="3793" spans="1:14" ht="12.75">
      <c r="A3793" s="6" t="s">
        <v>3249</v>
      </c>
      <c r="B3793" s="6">
        <v>48625</v>
      </c>
      <c r="C3793" s="6">
        <v>1</v>
      </c>
      <c r="D3793" s="6"/>
      <c r="E3793" s="6">
        <v>39</v>
      </c>
      <c r="F3793" s="6">
        <v>2</v>
      </c>
      <c r="G3793" s="6">
        <v>3</v>
      </c>
      <c r="H3793" s="24">
        <v>44613</v>
      </c>
      <c r="I3793" s="23">
        <v>44481.929861111101</v>
      </c>
      <c r="J3793" s="6">
        <v>2</v>
      </c>
      <c r="K3793" s="6">
        <v>1</v>
      </c>
      <c r="L3793" s="6" t="str">
        <f>VLOOKUP(G3793,IDs!$Q$3:$R$22,2,0)</f>
        <v>Mumbai</v>
      </c>
      <c r="M3793" s="6">
        <f>VLOOKUP(E3793,IDs!$A$3:$C$161,3,0)</f>
        <v>2</v>
      </c>
      <c r="N3793" s="6" t="str">
        <f>VLOOKUP(M3793,IDs!$F$3:$G$17,2,0)</f>
        <v>Urology Circumcision</v>
      </c>
    </row>
    <row r="3794" spans="1:14" ht="12.75">
      <c r="A3794" s="6" t="s">
        <v>3250</v>
      </c>
      <c r="B3794" s="6">
        <v>48626</v>
      </c>
      <c r="C3794" s="6">
        <v>1</v>
      </c>
      <c r="D3794" s="6"/>
      <c r="E3794" s="6">
        <v>14</v>
      </c>
      <c r="F3794" s="6">
        <v>13</v>
      </c>
      <c r="G3794" s="6">
        <v>2</v>
      </c>
      <c r="H3794" s="24">
        <v>44743</v>
      </c>
      <c r="I3794" s="23">
        <v>44481.935416666704</v>
      </c>
      <c r="J3794" s="6">
        <v>13</v>
      </c>
      <c r="K3794" s="6">
        <v>1</v>
      </c>
      <c r="L3794" s="6" t="str">
        <f>VLOOKUP(G3794,IDs!$Q$3:$R$22,2,0)</f>
        <v>Bangalore</v>
      </c>
      <c r="M3794" s="6">
        <f>VLOOKUP(E3794,IDs!$A$3:$C$161,3,0)</f>
        <v>6</v>
      </c>
      <c r="N3794" s="6" t="str">
        <f>VLOOKUP(M3794,IDs!$F$3:$G$17,2,0)</f>
        <v>Kidney Stone</v>
      </c>
    </row>
    <row r="3795" spans="1:14" ht="12.75">
      <c r="A3795" s="6" t="s">
        <v>3251</v>
      </c>
      <c r="B3795" s="6">
        <v>48627</v>
      </c>
      <c r="C3795" s="6">
        <v>5</v>
      </c>
      <c r="D3795" s="6"/>
      <c r="E3795" s="6">
        <v>17</v>
      </c>
      <c r="F3795" s="6">
        <v>2</v>
      </c>
      <c r="G3795" s="6">
        <v>3</v>
      </c>
      <c r="H3795" s="6"/>
      <c r="I3795" s="23">
        <v>44481.940277777801</v>
      </c>
      <c r="J3795" s="6">
        <v>2</v>
      </c>
      <c r="K3795" s="6">
        <v>5</v>
      </c>
      <c r="L3795" s="6" t="str">
        <f>VLOOKUP(G3795,IDs!$Q$3:$R$22,2,0)</f>
        <v>Mumbai</v>
      </c>
      <c r="M3795" s="6">
        <f>VLOOKUP(E3795,IDs!$A$3:$C$161,3,0)</f>
        <v>7</v>
      </c>
      <c r="N3795" s="6" t="str">
        <f>VLOOKUP(M3795,IDs!$F$3:$G$17,2,0)</f>
        <v>Cosmetic</v>
      </c>
    </row>
    <row r="3796" spans="1:14" ht="12.75">
      <c r="A3796" s="6" t="s">
        <v>3252</v>
      </c>
      <c r="B3796" s="6">
        <v>48628</v>
      </c>
      <c r="C3796" s="6">
        <v>5</v>
      </c>
      <c r="D3796" s="6" t="s">
        <v>49</v>
      </c>
      <c r="E3796" s="6">
        <v>17</v>
      </c>
      <c r="F3796" s="6">
        <v>13</v>
      </c>
      <c r="G3796" s="6">
        <v>2</v>
      </c>
      <c r="H3796" s="23">
        <v>44525</v>
      </c>
      <c r="I3796" s="23">
        <v>44481.941666666702</v>
      </c>
      <c r="J3796" s="6">
        <v>13</v>
      </c>
      <c r="K3796" s="6">
        <v>5</v>
      </c>
      <c r="L3796" s="6" t="str">
        <f>VLOOKUP(G3796,IDs!$Q$3:$R$22,2,0)</f>
        <v>Bangalore</v>
      </c>
      <c r="M3796" s="6">
        <f>VLOOKUP(E3796,IDs!$A$3:$C$161,3,0)</f>
        <v>7</v>
      </c>
      <c r="N3796" s="6" t="str">
        <f>VLOOKUP(M3796,IDs!$F$3:$G$17,2,0)</f>
        <v>Cosmetic</v>
      </c>
    </row>
    <row r="3797" spans="1:14" ht="12.75">
      <c r="A3797" s="6" t="s">
        <v>3253</v>
      </c>
      <c r="B3797" s="6">
        <v>48629</v>
      </c>
      <c r="C3797" s="6">
        <v>1</v>
      </c>
      <c r="D3797" s="6" t="s">
        <v>49</v>
      </c>
      <c r="E3797" s="6">
        <v>17</v>
      </c>
      <c r="F3797" s="6">
        <v>2</v>
      </c>
      <c r="G3797" s="6">
        <v>2</v>
      </c>
      <c r="H3797" s="6"/>
      <c r="I3797" s="23">
        <v>44481.942361111098</v>
      </c>
      <c r="J3797" s="6">
        <v>2</v>
      </c>
      <c r="K3797" s="6">
        <v>1</v>
      </c>
      <c r="L3797" s="6" t="str">
        <f>VLOOKUP(G3797,IDs!$Q$3:$R$22,2,0)</f>
        <v>Bangalore</v>
      </c>
      <c r="M3797" s="6">
        <f>VLOOKUP(E3797,IDs!$A$3:$C$161,3,0)</f>
        <v>7</v>
      </c>
      <c r="N3797" s="6" t="str">
        <f>VLOOKUP(M3797,IDs!$F$3:$G$17,2,0)</f>
        <v>Cosmetic</v>
      </c>
    </row>
    <row r="3798" spans="1:14" ht="12.75">
      <c r="A3798" s="6" t="s">
        <v>3253</v>
      </c>
      <c r="B3798" s="6">
        <v>48630</v>
      </c>
      <c r="C3798" s="6">
        <v>2</v>
      </c>
      <c r="D3798" s="6"/>
      <c r="E3798" s="6">
        <v>37</v>
      </c>
      <c r="F3798" s="6">
        <v>39</v>
      </c>
      <c r="G3798" s="6">
        <v>8</v>
      </c>
      <c r="H3798" s="23">
        <v>44518</v>
      </c>
      <c r="I3798" s="23">
        <v>44481.944444444402</v>
      </c>
      <c r="J3798" s="6">
        <v>39</v>
      </c>
      <c r="K3798" s="6">
        <v>2</v>
      </c>
      <c r="L3798" s="6" t="str">
        <f>VLOOKUP(G3798,IDs!$Q$3:$R$22,2,0)</f>
        <v xml:space="preserve">Tertiary </v>
      </c>
      <c r="M3798" s="6">
        <f>VLOOKUP(E3798,IDs!$A$3:$C$161,3,0)</f>
        <v>0</v>
      </c>
      <c r="N3798" s="6" t="str">
        <f>VLOOKUP(M3798,IDs!$F$3:$G$17,2,0)</f>
        <v>Not Assigned</v>
      </c>
    </row>
    <row r="3799" spans="1:14" ht="12.75">
      <c r="A3799" s="6" t="s">
        <v>2778</v>
      </c>
      <c r="B3799" s="6">
        <v>48631</v>
      </c>
      <c r="C3799" s="6">
        <v>1</v>
      </c>
      <c r="D3799" s="6" t="s">
        <v>49</v>
      </c>
      <c r="E3799" s="6">
        <v>20</v>
      </c>
      <c r="F3799" s="6">
        <v>13</v>
      </c>
      <c r="G3799" s="6">
        <v>3</v>
      </c>
      <c r="H3799" s="6"/>
      <c r="I3799" s="23">
        <v>44481.947222222203</v>
      </c>
      <c r="J3799" s="6">
        <v>13</v>
      </c>
      <c r="K3799" s="6">
        <v>1</v>
      </c>
      <c r="L3799" s="6" t="str">
        <f>VLOOKUP(G3799,IDs!$Q$3:$R$22,2,0)</f>
        <v>Mumbai</v>
      </c>
      <c r="M3799" s="6">
        <f>VLOOKUP(E3799,IDs!$A$3:$C$161,3,0)</f>
        <v>1</v>
      </c>
      <c r="N3799" s="6" t="str">
        <f>VLOOKUP(M3799,IDs!$F$3:$G$17,2,0)</f>
        <v>Proctology</v>
      </c>
    </row>
    <row r="3800" spans="1:14" ht="12.75">
      <c r="A3800" s="6" t="s">
        <v>3254</v>
      </c>
      <c r="B3800" s="6">
        <v>48632</v>
      </c>
      <c r="C3800" s="6">
        <v>5</v>
      </c>
      <c r="D3800" s="6"/>
      <c r="E3800" s="6">
        <v>17</v>
      </c>
      <c r="F3800" s="6">
        <v>2</v>
      </c>
      <c r="G3800" s="6">
        <v>2</v>
      </c>
      <c r="H3800" s="6"/>
      <c r="I3800" s="23">
        <v>44481.951388888898</v>
      </c>
      <c r="J3800" s="6">
        <v>2</v>
      </c>
      <c r="K3800" s="6">
        <v>5</v>
      </c>
      <c r="L3800" s="6" t="str">
        <f>VLOOKUP(G3800,IDs!$Q$3:$R$22,2,0)</f>
        <v>Bangalore</v>
      </c>
      <c r="M3800" s="6">
        <f>VLOOKUP(E3800,IDs!$A$3:$C$161,3,0)</f>
        <v>7</v>
      </c>
      <c r="N3800" s="6" t="str">
        <f>VLOOKUP(M3800,IDs!$F$3:$G$17,2,0)</f>
        <v>Cosmetic</v>
      </c>
    </row>
    <row r="3801" spans="1:14" ht="12.75">
      <c r="A3801" s="6" t="s">
        <v>3255</v>
      </c>
      <c r="B3801" s="6">
        <v>48633</v>
      </c>
      <c r="C3801" s="6">
        <v>1</v>
      </c>
      <c r="D3801" s="6" t="s">
        <v>49</v>
      </c>
      <c r="E3801" s="6">
        <v>16</v>
      </c>
      <c r="F3801" s="6">
        <v>13</v>
      </c>
      <c r="G3801" s="6">
        <v>11</v>
      </c>
      <c r="H3801" s="6"/>
      <c r="I3801" s="23">
        <v>44481.953472222202</v>
      </c>
      <c r="J3801" s="6">
        <v>13</v>
      </c>
      <c r="K3801" s="6">
        <v>1</v>
      </c>
      <c r="L3801" s="6" t="str">
        <f>VLOOKUP(G3801,IDs!$Q$3:$R$22,2,0)</f>
        <v>Chennai</v>
      </c>
      <c r="M3801" s="6">
        <f>VLOOKUP(E3801,IDs!$A$3:$C$161,3,0)</f>
        <v>3</v>
      </c>
      <c r="N3801" s="6" t="str">
        <f>VLOOKUP(M3801,IDs!$F$3:$G$17,2,0)</f>
        <v>Laproscopy</v>
      </c>
    </row>
    <row r="3802" spans="1:14" ht="12.75">
      <c r="A3802" s="6" t="s">
        <v>3256</v>
      </c>
      <c r="B3802" s="6">
        <v>48634</v>
      </c>
      <c r="C3802" s="6">
        <v>1</v>
      </c>
      <c r="D3802" s="6"/>
      <c r="E3802" s="6">
        <v>2</v>
      </c>
      <c r="F3802" s="6">
        <v>2</v>
      </c>
      <c r="G3802" s="6">
        <v>4</v>
      </c>
      <c r="H3802" s="6"/>
      <c r="I3802" s="23">
        <v>44481.959027777797</v>
      </c>
      <c r="J3802" s="6">
        <v>2</v>
      </c>
      <c r="K3802" s="6">
        <v>1</v>
      </c>
      <c r="L3802" s="6" t="str">
        <f>VLOOKUP(G3802,IDs!$Q$3:$R$22,2,0)</f>
        <v>Hyderabad</v>
      </c>
      <c r="M3802" s="6">
        <f>VLOOKUP(E3802,IDs!$A$3:$C$161,3,0)</f>
        <v>1</v>
      </c>
      <c r="N3802" s="6" t="str">
        <f>VLOOKUP(M3802,IDs!$F$3:$G$17,2,0)</f>
        <v>Proctology</v>
      </c>
    </row>
    <row r="3803" spans="1:14" ht="12.75">
      <c r="A3803" s="6" t="s">
        <v>3257</v>
      </c>
      <c r="B3803" s="6">
        <v>48635</v>
      </c>
      <c r="C3803" s="6">
        <v>1</v>
      </c>
      <c r="D3803" s="6"/>
      <c r="E3803" s="6">
        <v>7</v>
      </c>
      <c r="F3803" s="6">
        <v>2</v>
      </c>
      <c r="G3803" s="6">
        <v>8</v>
      </c>
      <c r="H3803" s="6"/>
      <c r="I3803" s="23">
        <v>44481.9597222222</v>
      </c>
      <c r="J3803" s="6">
        <v>2</v>
      </c>
      <c r="K3803" s="6">
        <v>1</v>
      </c>
      <c r="L3803" s="6" t="str">
        <f>VLOOKUP(G3803,IDs!$Q$3:$R$22,2,0)</f>
        <v xml:space="preserve">Tertiary </v>
      </c>
      <c r="M3803" s="6">
        <f>VLOOKUP(E3803,IDs!$A$3:$C$161,3,0)</f>
        <v>9</v>
      </c>
      <c r="N3803" s="6" t="str">
        <f>VLOOKUP(M3803,IDs!$F$3:$G$17,2,0)</f>
        <v>Ophthalmology</v>
      </c>
    </row>
    <row r="3804" spans="1:14" ht="12.75">
      <c r="A3804" s="6" t="s">
        <v>3258</v>
      </c>
      <c r="B3804" s="6">
        <v>48636</v>
      </c>
      <c r="C3804" s="6">
        <v>1</v>
      </c>
      <c r="D3804" s="6"/>
      <c r="E3804" s="6">
        <v>2</v>
      </c>
      <c r="F3804" s="6">
        <v>2</v>
      </c>
      <c r="G3804" s="6">
        <v>1</v>
      </c>
      <c r="H3804" s="6"/>
      <c r="I3804" s="23">
        <v>44481.960416666698</v>
      </c>
      <c r="J3804" s="6">
        <v>2</v>
      </c>
      <c r="K3804" s="6">
        <v>1</v>
      </c>
      <c r="L3804" s="6" t="str">
        <f>VLOOKUP(G3804,IDs!$Q$3:$R$22,2,0)</f>
        <v>New Delhi</v>
      </c>
      <c r="M3804" s="6">
        <f>VLOOKUP(E3804,IDs!$A$3:$C$161,3,0)</f>
        <v>1</v>
      </c>
      <c r="N3804" s="6" t="str">
        <f>VLOOKUP(M3804,IDs!$F$3:$G$17,2,0)</f>
        <v>Proctology</v>
      </c>
    </row>
    <row r="3805" spans="1:14" ht="12.75">
      <c r="A3805" s="6" t="s">
        <v>3259</v>
      </c>
      <c r="B3805" s="6">
        <v>48637</v>
      </c>
      <c r="C3805" s="6">
        <v>2</v>
      </c>
      <c r="D3805" s="6"/>
      <c r="E3805" s="6">
        <v>37</v>
      </c>
      <c r="F3805" s="6">
        <v>2</v>
      </c>
      <c r="G3805" s="6">
        <v>4</v>
      </c>
      <c r="H3805" s="6"/>
      <c r="I3805" s="23">
        <v>44481.961805555598</v>
      </c>
      <c r="J3805" s="6">
        <v>2</v>
      </c>
      <c r="K3805" s="6">
        <v>2</v>
      </c>
      <c r="L3805" s="6" t="str">
        <f>VLOOKUP(G3805,IDs!$Q$3:$R$22,2,0)</f>
        <v>Hyderabad</v>
      </c>
      <c r="M3805" s="6">
        <f>VLOOKUP(E3805,IDs!$A$3:$C$161,3,0)</f>
        <v>0</v>
      </c>
      <c r="N3805" s="6" t="str">
        <f>VLOOKUP(M3805,IDs!$F$3:$G$17,2,0)</f>
        <v>Not Assigned</v>
      </c>
    </row>
    <row r="3806" spans="1:14" ht="12.75">
      <c r="A3806" s="6" t="s">
        <v>3260</v>
      </c>
      <c r="B3806" s="6">
        <v>48638</v>
      </c>
      <c r="C3806" s="6">
        <v>1</v>
      </c>
      <c r="D3806" s="6" t="s">
        <v>49</v>
      </c>
      <c r="E3806" s="6">
        <v>2</v>
      </c>
      <c r="F3806" s="6">
        <v>51</v>
      </c>
      <c r="G3806" s="6">
        <v>1</v>
      </c>
      <c r="H3806" s="23">
        <v>44555</v>
      </c>
      <c r="I3806" s="23">
        <v>44481.96875</v>
      </c>
      <c r="J3806" s="6">
        <v>51</v>
      </c>
      <c r="K3806" s="6">
        <v>1</v>
      </c>
      <c r="L3806" s="6" t="str">
        <f>VLOOKUP(G3806,IDs!$Q$3:$R$22,2,0)</f>
        <v>New Delhi</v>
      </c>
      <c r="M3806" s="6">
        <f>VLOOKUP(E3806,IDs!$A$3:$C$161,3,0)</f>
        <v>1</v>
      </c>
      <c r="N3806" s="6" t="str">
        <f>VLOOKUP(M3806,IDs!$F$3:$G$17,2,0)</f>
        <v>Proctology</v>
      </c>
    </row>
    <row r="3807" spans="1:14" ht="12.75">
      <c r="A3807" s="6" t="s">
        <v>3261</v>
      </c>
      <c r="B3807" s="6">
        <v>48639</v>
      </c>
      <c r="C3807" s="6">
        <v>1</v>
      </c>
      <c r="D3807" s="6"/>
      <c r="E3807" s="6">
        <v>2</v>
      </c>
      <c r="F3807" s="6">
        <v>13</v>
      </c>
      <c r="G3807" s="6">
        <v>4</v>
      </c>
      <c r="H3807" s="24">
        <v>44505</v>
      </c>
      <c r="I3807" s="23">
        <v>44481.970138888901</v>
      </c>
      <c r="J3807" s="6">
        <v>13</v>
      </c>
      <c r="K3807" s="6">
        <v>1</v>
      </c>
      <c r="L3807" s="6" t="str">
        <f>VLOOKUP(G3807,IDs!$Q$3:$R$22,2,0)</f>
        <v>Hyderabad</v>
      </c>
      <c r="M3807" s="6">
        <f>VLOOKUP(E3807,IDs!$A$3:$C$161,3,0)</f>
        <v>1</v>
      </c>
      <c r="N3807" s="6" t="str">
        <f>VLOOKUP(M3807,IDs!$F$3:$G$17,2,0)</f>
        <v>Proctology</v>
      </c>
    </row>
    <row r="3808" spans="1:14" ht="12.75">
      <c r="A3808" s="6" t="s">
        <v>3262</v>
      </c>
      <c r="B3808" s="6">
        <v>48640</v>
      </c>
      <c r="C3808" s="6">
        <v>1</v>
      </c>
      <c r="D3808" s="6"/>
      <c r="E3808" s="6">
        <v>5</v>
      </c>
      <c r="F3808" s="6">
        <v>13</v>
      </c>
      <c r="G3808" s="6">
        <v>2</v>
      </c>
      <c r="H3808" s="23">
        <v>44498</v>
      </c>
      <c r="I3808" s="23">
        <v>44481.970833333296</v>
      </c>
      <c r="J3808" s="6">
        <v>13</v>
      </c>
      <c r="K3808" s="6">
        <v>1</v>
      </c>
      <c r="L3808" s="6" t="str">
        <f>VLOOKUP(G3808,IDs!$Q$3:$R$22,2,0)</f>
        <v>Bangalore</v>
      </c>
      <c r="M3808" s="6">
        <f>VLOOKUP(E3808,IDs!$A$3:$C$161,3,0)</f>
        <v>5</v>
      </c>
      <c r="N3808" s="6" t="str">
        <f>VLOOKUP(M3808,IDs!$F$3:$G$17,2,0)</f>
        <v>Vascular</v>
      </c>
    </row>
    <row r="3809" spans="1:14" ht="12.75">
      <c r="A3809" s="6" t="s">
        <v>3263</v>
      </c>
      <c r="B3809" s="6">
        <v>48641</v>
      </c>
      <c r="C3809" s="6">
        <v>5</v>
      </c>
      <c r="D3809" s="6"/>
      <c r="E3809" s="6">
        <v>17</v>
      </c>
      <c r="F3809" s="6">
        <v>13</v>
      </c>
      <c r="G3809" s="6">
        <v>2</v>
      </c>
      <c r="H3809" s="6"/>
      <c r="I3809" s="23">
        <v>44481.970833333296</v>
      </c>
      <c r="J3809" s="6">
        <v>13</v>
      </c>
      <c r="K3809" s="6">
        <v>5</v>
      </c>
      <c r="L3809" s="6" t="str">
        <f>VLOOKUP(G3809,IDs!$Q$3:$R$22,2,0)</f>
        <v>Bangalore</v>
      </c>
      <c r="M3809" s="6">
        <f>VLOOKUP(E3809,IDs!$A$3:$C$161,3,0)</f>
        <v>7</v>
      </c>
      <c r="N3809" s="6" t="str">
        <f>VLOOKUP(M3809,IDs!$F$3:$G$17,2,0)</f>
        <v>Cosmetic</v>
      </c>
    </row>
    <row r="3810" spans="1:14" ht="12.75">
      <c r="A3810" s="6" t="s">
        <v>3264</v>
      </c>
      <c r="B3810" s="6">
        <v>48642</v>
      </c>
      <c r="C3810" s="6">
        <v>1</v>
      </c>
      <c r="D3810" s="6"/>
      <c r="E3810" s="6">
        <v>19</v>
      </c>
      <c r="F3810" s="6">
        <v>39</v>
      </c>
      <c r="G3810" s="6">
        <v>2</v>
      </c>
      <c r="H3810" s="6"/>
      <c r="I3810" s="23">
        <v>44481.974999999999</v>
      </c>
      <c r="J3810" s="6">
        <v>39</v>
      </c>
      <c r="K3810" s="6">
        <v>1</v>
      </c>
      <c r="L3810" s="6" t="str">
        <f>VLOOKUP(G3810,IDs!$Q$3:$R$22,2,0)</f>
        <v>Bangalore</v>
      </c>
      <c r="M3810" s="6">
        <f>VLOOKUP(E3810,IDs!$A$3:$C$161,3,0)</f>
        <v>1</v>
      </c>
      <c r="N3810" s="6" t="str">
        <f>VLOOKUP(M3810,IDs!$F$3:$G$17,2,0)</f>
        <v>Proctology</v>
      </c>
    </row>
    <row r="3811" spans="1:14" ht="12.75">
      <c r="A3811" s="6" t="s">
        <v>3265</v>
      </c>
      <c r="B3811" s="6">
        <v>48643</v>
      </c>
      <c r="C3811" s="6">
        <v>1</v>
      </c>
      <c r="D3811" s="6"/>
      <c r="E3811" s="6">
        <v>39</v>
      </c>
      <c r="F3811" s="6">
        <v>12</v>
      </c>
      <c r="G3811" s="6">
        <v>3</v>
      </c>
      <c r="H3811" s="6"/>
      <c r="I3811" s="23">
        <v>44481.9777777778</v>
      </c>
      <c r="J3811" s="6">
        <v>12</v>
      </c>
      <c r="K3811" s="6">
        <v>1</v>
      </c>
      <c r="L3811" s="6" t="str">
        <f>VLOOKUP(G3811,IDs!$Q$3:$R$22,2,0)</f>
        <v>Mumbai</v>
      </c>
      <c r="M3811" s="6">
        <f>VLOOKUP(E3811,IDs!$A$3:$C$161,3,0)</f>
        <v>2</v>
      </c>
      <c r="N3811" s="6" t="str">
        <f>VLOOKUP(M3811,IDs!$F$3:$G$17,2,0)</f>
        <v>Urology Circumcision</v>
      </c>
    </row>
    <row r="3812" spans="1:14" ht="12.75">
      <c r="A3812" s="6" t="s">
        <v>3265</v>
      </c>
      <c r="B3812" s="6">
        <v>48644</v>
      </c>
      <c r="C3812" s="6">
        <v>2</v>
      </c>
      <c r="D3812" s="6"/>
      <c r="E3812" s="6">
        <v>37</v>
      </c>
      <c r="F3812" s="6">
        <v>12</v>
      </c>
      <c r="G3812" s="6">
        <v>3</v>
      </c>
      <c r="H3812" s="6"/>
      <c r="I3812" s="23">
        <v>44481.986111111102</v>
      </c>
      <c r="J3812" s="6">
        <v>12</v>
      </c>
      <c r="K3812" s="6">
        <v>2</v>
      </c>
      <c r="L3812" s="6" t="str">
        <f>VLOOKUP(G3812,IDs!$Q$3:$R$22,2,0)</f>
        <v>Mumbai</v>
      </c>
      <c r="M3812" s="6">
        <f>VLOOKUP(E3812,IDs!$A$3:$C$161,3,0)</f>
        <v>0</v>
      </c>
      <c r="N3812" s="6" t="str">
        <f>VLOOKUP(M3812,IDs!$F$3:$G$17,2,0)</f>
        <v>Not Assigned</v>
      </c>
    </row>
    <row r="3813" spans="1:14" ht="12.75">
      <c r="A3813" s="6" t="s">
        <v>3266</v>
      </c>
      <c r="B3813" s="6">
        <v>48645</v>
      </c>
      <c r="C3813" s="6">
        <v>1</v>
      </c>
      <c r="D3813" s="6"/>
      <c r="E3813" s="6">
        <v>20</v>
      </c>
      <c r="F3813" s="6">
        <v>13</v>
      </c>
      <c r="G3813" s="6">
        <v>4</v>
      </c>
      <c r="H3813" s="23">
        <v>44492</v>
      </c>
      <c r="I3813" s="23">
        <v>44481.989583333299</v>
      </c>
      <c r="J3813" s="6">
        <v>13</v>
      </c>
      <c r="K3813" s="6">
        <v>1</v>
      </c>
      <c r="L3813" s="6" t="str">
        <f>VLOOKUP(G3813,IDs!$Q$3:$R$22,2,0)</f>
        <v>Hyderabad</v>
      </c>
      <c r="M3813" s="6">
        <f>VLOOKUP(E3813,IDs!$A$3:$C$161,3,0)</f>
        <v>1</v>
      </c>
      <c r="N3813" s="6" t="str">
        <f>VLOOKUP(M3813,IDs!$F$3:$G$17,2,0)</f>
        <v>Proctology</v>
      </c>
    </row>
    <row r="3814" spans="1:14" ht="12.75">
      <c r="A3814" s="6" t="s">
        <v>3267</v>
      </c>
      <c r="B3814" s="6">
        <v>48646</v>
      </c>
      <c r="C3814" s="6">
        <v>5</v>
      </c>
      <c r="D3814" s="6" t="s">
        <v>49</v>
      </c>
      <c r="E3814" s="6">
        <v>2</v>
      </c>
      <c r="F3814" s="6">
        <v>39</v>
      </c>
      <c r="G3814" s="6">
        <v>1</v>
      </c>
      <c r="H3814" s="6"/>
      <c r="I3814" s="23">
        <v>44482</v>
      </c>
      <c r="J3814" s="6">
        <v>39</v>
      </c>
      <c r="K3814" s="6">
        <v>5</v>
      </c>
      <c r="L3814" s="6" t="str">
        <f>VLOOKUP(G3814,IDs!$Q$3:$R$22,2,0)</f>
        <v>New Delhi</v>
      </c>
      <c r="M3814" s="6">
        <f>VLOOKUP(E3814,IDs!$A$3:$C$161,3,0)</f>
        <v>1</v>
      </c>
      <c r="N3814" s="6" t="str">
        <f>VLOOKUP(M3814,IDs!$F$3:$G$17,2,0)</f>
        <v>Proctology</v>
      </c>
    </row>
    <row r="3815" spans="1:14" ht="12.75">
      <c r="A3815" s="6" t="s">
        <v>3268</v>
      </c>
      <c r="B3815" s="6">
        <v>48647</v>
      </c>
      <c r="C3815" s="6">
        <v>1</v>
      </c>
      <c r="D3815" s="6" t="s">
        <v>49</v>
      </c>
      <c r="E3815" s="6">
        <v>18</v>
      </c>
      <c r="F3815" s="6">
        <v>39</v>
      </c>
      <c r="G3815" s="6">
        <v>2</v>
      </c>
      <c r="H3815" s="24">
        <v>44562</v>
      </c>
      <c r="I3815" s="23">
        <v>44482.002777777801</v>
      </c>
      <c r="J3815" s="6">
        <v>39</v>
      </c>
      <c r="K3815" s="6">
        <v>1</v>
      </c>
      <c r="L3815" s="6" t="str">
        <f>VLOOKUP(G3815,IDs!$Q$3:$R$22,2,0)</f>
        <v>Bangalore</v>
      </c>
      <c r="M3815" s="6">
        <f>VLOOKUP(E3815,IDs!$A$3:$C$161,3,0)</f>
        <v>5</v>
      </c>
      <c r="N3815" s="6" t="str">
        <f>VLOOKUP(M3815,IDs!$F$3:$G$17,2,0)</f>
        <v>Vascular</v>
      </c>
    </row>
    <row r="3816" spans="1:14" ht="12.75">
      <c r="A3816" s="6" t="s">
        <v>3269</v>
      </c>
      <c r="B3816" s="6">
        <v>48648</v>
      </c>
      <c r="C3816" s="6">
        <v>5</v>
      </c>
      <c r="D3816" s="6"/>
      <c r="E3816" s="6">
        <v>17</v>
      </c>
      <c r="F3816" s="6">
        <v>12</v>
      </c>
      <c r="G3816" s="6">
        <v>1</v>
      </c>
      <c r="H3816" s="6"/>
      <c r="I3816" s="23">
        <v>44482.003472222197</v>
      </c>
      <c r="J3816" s="6">
        <v>12</v>
      </c>
      <c r="K3816" s="6">
        <v>5</v>
      </c>
      <c r="L3816" s="6" t="str">
        <f>VLOOKUP(G3816,IDs!$Q$3:$R$22,2,0)</f>
        <v>New Delhi</v>
      </c>
      <c r="M3816" s="6">
        <f>VLOOKUP(E3816,IDs!$A$3:$C$161,3,0)</f>
        <v>7</v>
      </c>
      <c r="N3816" s="6" t="str">
        <f>VLOOKUP(M3816,IDs!$F$3:$G$17,2,0)</f>
        <v>Cosmetic</v>
      </c>
    </row>
    <row r="3817" spans="1:14" ht="12.75">
      <c r="A3817" s="6" t="s">
        <v>3270</v>
      </c>
      <c r="B3817" s="6">
        <v>48649</v>
      </c>
      <c r="C3817" s="6">
        <v>2</v>
      </c>
      <c r="D3817" s="6"/>
      <c r="E3817" s="6">
        <v>37</v>
      </c>
      <c r="F3817" s="6">
        <v>53</v>
      </c>
      <c r="G3817" s="6">
        <v>4</v>
      </c>
      <c r="H3817" s="6"/>
      <c r="I3817" s="23">
        <v>44482.006944444402</v>
      </c>
      <c r="J3817" s="6">
        <v>53</v>
      </c>
      <c r="K3817" s="6">
        <v>2</v>
      </c>
      <c r="L3817" s="6" t="str">
        <f>VLOOKUP(G3817,IDs!$Q$3:$R$22,2,0)</f>
        <v>Hyderabad</v>
      </c>
      <c r="M3817" s="6">
        <f>VLOOKUP(E3817,IDs!$A$3:$C$161,3,0)</f>
        <v>0</v>
      </c>
      <c r="N3817" s="6" t="str">
        <f>VLOOKUP(M3817,IDs!$F$3:$G$17,2,0)</f>
        <v>Not Assigned</v>
      </c>
    </row>
    <row r="3818" spans="1:14" ht="12.75">
      <c r="A3818" s="6" t="s">
        <v>3271</v>
      </c>
      <c r="B3818" s="6">
        <v>48650</v>
      </c>
      <c r="C3818" s="6">
        <v>1</v>
      </c>
      <c r="D3818" s="6"/>
      <c r="E3818" s="6">
        <v>2</v>
      </c>
      <c r="F3818" s="6">
        <v>13</v>
      </c>
      <c r="G3818" s="6">
        <v>1</v>
      </c>
      <c r="H3818" s="6"/>
      <c r="I3818" s="23">
        <v>44482.008333333302</v>
      </c>
      <c r="J3818" s="6">
        <v>13</v>
      </c>
      <c r="K3818" s="6">
        <v>1</v>
      </c>
      <c r="L3818" s="6" t="str">
        <f>VLOOKUP(G3818,IDs!$Q$3:$R$22,2,0)</f>
        <v>New Delhi</v>
      </c>
      <c r="M3818" s="6">
        <f>VLOOKUP(E3818,IDs!$A$3:$C$161,3,0)</f>
        <v>1</v>
      </c>
      <c r="N3818" s="6" t="str">
        <f>VLOOKUP(M3818,IDs!$F$3:$G$17,2,0)</f>
        <v>Proctology</v>
      </c>
    </row>
    <row r="3819" spans="1:14" ht="12.75">
      <c r="A3819" s="6" t="s">
        <v>3272</v>
      </c>
      <c r="B3819" s="6">
        <v>48651</v>
      </c>
      <c r="C3819" s="6">
        <v>1</v>
      </c>
      <c r="D3819" s="6"/>
      <c r="E3819" s="6">
        <v>17</v>
      </c>
      <c r="F3819" s="6">
        <v>2</v>
      </c>
      <c r="G3819" s="6">
        <v>8</v>
      </c>
      <c r="H3819" s="6"/>
      <c r="I3819" s="23">
        <v>44482.031944444403</v>
      </c>
      <c r="J3819" s="6">
        <v>2</v>
      </c>
      <c r="K3819" s="6">
        <v>1</v>
      </c>
      <c r="L3819" s="6" t="str">
        <f>VLOOKUP(G3819,IDs!$Q$3:$R$22,2,0)</f>
        <v xml:space="preserve">Tertiary </v>
      </c>
      <c r="M3819" s="6">
        <f>VLOOKUP(E3819,IDs!$A$3:$C$161,3,0)</f>
        <v>7</v>
      </c>
      <c r="N3819" s="6" t="str">
        <f>VLOOKUP(M3819,IDs!$F$3:$G$17,2,0)</f>
        <v>Cosmetic</v>
      </c>
    </row>
    <row r="3820" spans="1:14" ht="12.75">
      <c r="A3820" s="6" t="s">
        <v>3273</v>
      </c>
      <c r="B3820" s="6">
        <v>48652</v>
      </c>
      <c r="C3820" s="6">
        <v>1</v>
      </c>
      <c r="D3820" s="6" t="s">
        <v>49</v>
      </c>
      <c r="E3820" s="6">
        <v>39</v>
      </c>
      <c r="F3820" s="6">
        <v>13</v>
      </c>
      <c r="G3820" s="6">
        <v>3</v>
      </c>
      <c r="H3820" s="23">
        <v>44530</v>
      </c>
      <c r="I3820" s="23">
        <v>44482.036111111098</v>
      </c>
      <c r="J3820" s="6">
        <v>13</v>
      </c>
      <c r="K3820" s="6">
        <v>1</v>
      </c>
      <c r="L3820" s="6" t="str">
        <f>VLOOKUP(G3820,IDs!$Q$3:$R$22,2,0)</f>
        <v>Mumbai</v>
      </c>
      <c r="M3820" s="6">
        <f>VLOOKUP(E3820,IDs!$A$3:$C$161,3,0)</f>
        <v>2</v>
      </c>
      <c r="N3820" s="6" t="str">
        <f>VLOOKUP(M3820,IDs!$F$3:$G$17,2,0)</f>
        <v>Urology Circumcision</v>
      </c>
    </row>
    <row r="3821" spans="1:14" ht="12.75">
      <c r="A3821" s="6" t="s">
        <v>3274</v>
      </c>
      <c r="B3821" s="6">
        <v>48653</v>
      </c>
      <c r="C3821" s="6">
        <v>1</v>
      </c>
      <c r="D3821" s="6"/>
      <c r="E3821" s="6">
        <v>2</v>
      </c>
      <c r="F3821" s="6">
        <v>12</v>
      </c>
      <c r="G3821" s="6">
        <v>8</v>
      </c>
      <c r="H3821" s="6"/>
      <c r="I3821" s="23">
        <v>44482.039583333302</v>
      </c>
      <c r="J3821" s="6">
        <v>12</v>
      </c>
      <c r="K3821" s="6">
        <v>1</v>
      </c>
      <c r="L3821" s="6" t="str">
        <f>VLOOKUP(G3821,IDs!$Q$3:$R$22,2,0)</f>
        <v xml:space="preserve">Tertiary </v>
      </c>
      <c r="M3821" s="6">
        <f>VLOOKUP(E3821,IDs!$A$3:$C$161,3,0)</f>
        <v>1</v>
      </c>
      <c r="N3821" s="6" t="str">
        <f>VLOOKUP(M3821,IDs!$F$3:$G$17,2,0)</f>
        <v>Proctology</v>
      </c>
    </row>
    <row r="3822" spans="1:14" ht="12.75">
      <c r="A3822" s="6" t="s">
        <v>3275</v>
      </c>
      <c r="B3822" s="6">
        <v>48654</v>
      </c>
      <c r="C3822" s="6">
        <v>1</v>
      </c>
      <c r="D3822" s="6"/>
      <c r="E3822" s="6">
        <v>2</v>
      </c>
      <c r="F3822" s="6">
        <v>13</v>
      </c>
      <c r="G3822" s="6">
        <v>1</v>
      </c>
      <c r="H3822" s="23">
        <v>44483</v>
      </c>
      <c r="I3822" s="23">
        <v>44482.047222222202</v>
      </c>
      <c r="J3822" s="6">
        <v>13</v>
      </c>
      <c r="K3822" s="6">
        <v>1</v>
      </c>
      <c r="L3822" s="6" t="str">
        <f>VLOOKUP(G3822,IDs!$Q$3:$R$22,2,0)</f>
        <v>New Delhi</v>
      </c>
      <c r="M3822" s="6">
        <f>VLOOKUP(E3822,IDs!$A$3:$C$161,3,0)</f>
        <v>1</v>
      </c>
      <c r="N3822" s="6" t="str">
        <f>VLOOKUP(M3822,IDs!$F$3:$G$17,2,0)</f>
        <v>Proctology</v>
      </c>
    </row>
    <row r="3823" spans="1:14" ht="12.75">
      <c r="A3823" s="6" t="s">
        <v>3276</v>
      </c>
      <c r="B3823" s="6">
        <v>48655</v>
      </c>
      <c r="C3823" s="6">
        <v>1</v>
      </c>
      <c r="D3823" s="6"/>
      <c r="E3823" s="6">
        <v>16</v>
      </c>
      <c r="F3823" s="6">
        <v>13</v>
      </c>
      <c r="G3823" s="6">
        <v>3</v>
      </c>
      <c r="H3823" s="23">
        <v>44530</v>
      </c>
      <c r="I3823" s="23">
        <v>44482.051388888904</v>
      </c>
      <c r="J3823" s="6">
        <v>13</v>
      </c>
      <c r="K3823" s="6">
        <v>1</v>
      </c>
      <c r="L3823" s="6" t="str">
        <f>VLOOKUP(G3823,IDs!$Q$3:$R$22,2,0)</f>
        <v>Mumbai</v>
      </c>
      <c r="M3823" s="6">
        <f>VLOOKUP(E3823,IDs!$A$3:$C$161,3,0)</f>
        <v>3</v>
      </c>
      <c r="N3823" s="6" t="str">
        <f>VLOOKUP(M3823,IDs!$F$3:$G$17,2,0)</f>
        <v>Laproscopy</v>
      </c>
    </row>
    <row r="3824" spans="1:14" ht="12.75">
      <c r="A3824" s="6" t="s">
        <v>3277</v>
      </c>
      <c r="B3824" s="6">
        <v>48656</v>
      </c>
      <c r="C3824" s="6">
        <v>1</v>
      </c>
      <c r="D3824" s="6"/>
      <c r="E3824" s="6">
        <v>39</v>
      </c>
      <c r="F3824" s="6">
        <v>39</v>
      </c>
      <c r="G3824" s="6">
        <v>8</v>
      </c>
      <c r="H3824" s="24">
        <v>44502</v>
      </c>
      <c r="I3824" s="23">
        <v>44482.052777777797</v>
      </c>
      <c r="J3824" s="6">
        <v>39</v>
      </c>
      <c r="K3824" s="6">
        <v>1</v>
      </c>
      <c r="L3824" s="6" t="str">
        <f>VLOOKUP(G3824,IDs!$Q$3:$R$22,2,0)</f>
        <v xml:space="preserve">Tertiary </v>
      </c>
      <c r="M3824" s="6">
        <f>VLOOKUP(E3824,IDs!$A$3:$C$161,3,0)</f>
        <v>2</v>
      </c>
      <c r="N3824" s="6" t="str">
        <f>VLOOKUP(M3824,IDs!$F$3:$G$17,2,0)</f>
        <v>Urology Circumcision</v>
      </c>
    </row>
    <row r="3825" spans="1:14" ht="12.75">
      <c r="A3825" s="6" t="s">
        <v>3278</v>
      </c>
      <c r="B3825" s="6">
        <v>48657</v>
      </c>
      <c r="C3825" s="6">
        <v>1</v>
      </c>
      <c r="D3825" s="6"/>
      <c r="E3825" s="6">
        <v>14</v>
      </c>
      <c r="F3825" s="6">
        <v>39</v>
      </c>
      <c r="G3825" s="6">
        <v>1</v>
      </c>
      <c r="H3825" s="6"/>
      <c r="I3825" s="23">
        <v>44482.059722222199</v>
      </c>
      <c r="J3825" s="6">
        <v>39</v>
      </c>
      <c r="K3825" s="6">
        <v>1</v>
      </c>
      <c r="L3825" s="6" t="str">
        <f>VLOOKUP(G3825,IDs!$Q$3:$R$22,2,0)</f>
        <v>New Delhi</v>
      </c>
      <c r="M3825" s="6">
        <f>VLOOKUP(E3825,IDs!$A$3:$C$161,3,0)</f>
        <v>6</v>
      </c>
      <c r="N3825" s="6" t="str">
        <f>VLOOKUP(M3825,IDs!$F$3:$G$17,2,0)</f>
        <v>Kidney Stone</v>
      </c>
    </row>
    <row r="3826" spans="1:14" ht="12.75">
      <c r="A3826" s="6" t="s">
        <v>3279</v>
      </c>
      <c r="B3826" s="6">
        <v>48658</v>
      </c>
      <c r="C3826" s="6">
        <v>1</v>
      </c>
      <c r="D3826" s="6"/>
      <c r="E3826" s="6">
        <v>39</v>
      </c>
      <c r="F3826" s="6">
        <v>39</v>
      </c>
      <c r="G3826" s="6">
        <v>8</v>
      </c>
      <c r="H3826" s="24">
        <v>44504</v>
      </c>
      <c r="I3826" s="23">
        <v>44482.065277777801</v>
      </c>
      <c r="J3826" s="6">
        <v>39</v>
      </c>
      <c r="K3826" s="6">
        <v>1</v>
      </c>
      <c r="L3826" s="6" t="str">
        <f>VLOOKUP(G3826,IDs!$Q$3:$R$22,2,0)</f>
        <v xml:space="preserve">Tertiary </v>
      </c>
      <c r="M3826" s="6">
        <f>VLOOKUP(E3826,IDs!$A$3:$C$161,3,0)</f>
        <v>2</v>
      </c>
      <c r="N3826" s="6" t="str">
        <f>VLOOKUP(M3826,IDs!$F$3:$G$17,2,0)</f>
        <v>Urology Circumcision</v>
      </c>
    </row>
    <row r="3827" spans="1:14" ht="12.75">
      <c r="A3827" s="6" t="s">
        <v>3280</v>
      </c>
      <c r="B3827" s="6">
        <v>48659</v>
      </c>
      <c r="C3827" s="6">
        <v>1</v>
      </c>
      <c r="D3827" s="6"/>
      <c r="E3827" s="6">
        <v>39</v>
      </c>
      <c r="F3827" s="6">
        <v>2</v>
      </c>
      <c r="G3827" s="6">
        <v>8</v>
      </c>
      <c r="H3827" s="6"/>
      <c r="I3827" s="23">
        <v>44482.084027777797</v>
      </c>
      <c r="J3827" s="6">
        <v>2</v>
      </c>
      <c r="K3827" s="6">
        <v>1</v>
      </c>
      <c r="L3827" s="6" t="str">
        <f>VLOOKUP(G3827,IDs!$Q$3:$R$22,2,0)</f>
        <v xml:space="preserve">Tertiary </v>
      </c>
      <c r="M3827" s="6">
        <f>VLOOKUP(E3827,IDs!$A$3:$C$161,3,0)</f>
        <v>2</v>
      </c>
      <c r="N3827" s="6" t="str">
        <f>VLOOKUP(M3827,IDs!$F$3:$G$17,2,0)</f>
        <v>Urology Circumcision</v>
      </c>
    </row>
    <row r="3828" spans="1:14" ht="12.75">
      <c r="A3828" s="6" t="s">
        <v>3281</v>
      </c>
      <c r="B3828" s="6">
        <v>48660</v>
      </c>
      <c r="C3828" s="6">
        <v>1</v>
      </c>
      <c r="D3828" s="6" t="s">
        <v>49</v>
      </c>
      <c r="E3828" s="6">
        <v>20</v>
      </c>
      <c r="F3828" s="6">
        <v>13</v>
      </c>
      <c r="G3828" s="6">
        <v>1</v>
      </c>
      <c r="H3828" s="24">
        <v>44601</v>
      </c>
      <c r="I3828" s="23">
        <v>44482.086805555598</v>
      </c>
      <c r="J3828" s="6">
        <v>13</v>
      </c>
      <c r="K3828" s="6">
        <v>1</v>
      </c>
      <c r="L3828" s="6" t="str">
        <f>VLOOKUP(G3828,IDs!$Q$3:$R$22,2,0)</f>
        <v>New Delhi</v>
      </c>
      <c r="M3828" s="6">
        <f>VLOOKUP(E3828,IDs!$A$3:$C$161,3,0)</f>
        <v>1</v>
      </c>
      <c r="N3828" s="6" t="str">
        <f>VLOOKUP(M3828,IDs!$F$3:$G$17,2,0)</f>
        <v>Proctology</v>
      </c>
    </row>
    <row r="3829" spans="1:14" ht="12.75">
      <c r="A3829" s="6" t="s">
        <v>3282</v>
      </c>
      <c r="B3829" s="6">
        <v>48661</v>
      </c>
      <c r="C3829" s="6">
        <v>1</v>
      </c>
      <c r="D3829" s="6"/>
      <c r="E3829" s="6">
        <v>17</v>
      </c>
      <c r="F3829" s="6">
        <v>2</v>
      </c>
      <c r="G3829" s="6">
        <v>1</v>
      </c>
      <c r="H3829" s="23">
        <v>44497</v>
      </c>
      <c r="I3829" s="23">
        <v>44482.088194444397</v>
      </c>
      <c r="J3829" s="6">
        <v>2</v>
      </c>
      <c r="K3829" s="6">
        <v>1</v>
      </c>
      <c r="L3829" s="6" t="str">
        <f>VLOOKUP(G3829,IDs!$Q$3:$R$22,2,0)</f>
        <v>New Delhi</v>
      </c>
      <c r="M3829" s="6">
        <f>VLOOKUP(E3829,IDs!$A$3:$C$161,3,0)</f>
        <v>7</v>
      </c>
      <c r="N3829" s="6" t="str">
        <f>VLOOKUP(M3829,IDs!$F$3:$G$17,2,0)</f>
        <v>Cosmetic</v>
      </c>
    </row>
    <row r="3830" spans="1:14" ht="12.75">
      <c r="A3830" s="6" t="s">
        <v>3283</v>
      </c>
      <c r="B3830" s="6">
        <v>48662</v>
      </c>
      <c r="C3830" s="6">
        <v>8</v>
      </c>
      <c r="D3830" s="6"/>
      <c r="E3830" s="6">
        <v>14</v>
      </c>
      <c r="F3830" s="6">
        <v>13</v>
      </c>
      <c r="G3830" s="6">
        <v>1</v>
      </c>
      <c r="H3830" s="6"/>
      <c r="I3830" s="23">
        <v>44482.088888888902</v>
      </c>
      <c r="J3830" s="6">
        <v>13</v>
      </c>
      <c r="K3830" s="6">
        <v>8</v>
      </c>
      <c r="L3830" s="6" t="str">
        <f>VLOOKUP(G3830,IDs!$Q$3:$R$22,2,0)</f>
        <v>New Delhi</v>
      </c>
      <c r="M3830" s="6">
        <f>VLOOKUP(E3830,IDs!$A$3:$C$161,3,0)</f>
        <v>6</v>
      </c>
      <c r="N3830" s="6" t="str">
        <f>VLOOKUP(M3830,IDs!$F$3:$G$17,2,0)</f>
        <v>Kidney Stone</v>
      </c>
    </row>
    <row r="3831" spans="1:14" ht="12.75">
      <c r="A3831" s="6" t="s">
        <v>3284</v>
      </c>
      <c r="B3831" s="6">
        <v>48663</v>
      </c>
      <c r="C3831" s="6">
        <v>8</v>
      </c>
      <c r="D3831" s="6"/>
      <c r="E3831" s="6">
        <v>14</v>
      </c>
      <c r="F3831" s="6">
        <v>13</v>
      </c>
      <c r="G3831" s="6">
        <v>1</v>
      </c>
      <c r="H3831" s="6"/>
      <c r="I3831" s="23">
        <v>44482.089583333298</v>
      </c>
      <c r="J3831" s="6">
        <v>13</v>
      </c>
      <c r="K3831" s="6">
        <v>8</v>
      </c>
      <c r="L3831" s="6" t="str">
        <f>VLOOKUP(G3831,IDs!$Q$3:$R$22,2,0)</f>
        <v>New Delhi</v>
      </c>
      <c r="M3831" s="6">
        <f>VLOOKUP(E3831,IDs!$A$3:$C$161,3,0)</f>
        <v>6</v>
      </c>
      <c r="N3831" s="6" t="str">
        <f>VLOOKUP(M3831,IDs!$F$3:$G$17,2,0)</f>
        <v>Kidney Stone</v>
      </c>
    </row>
    <row r="3832" spans="1:14" ht="12.75">
      <c r="A3832" s="6" t="s">
        <v>3285</v>
      </c>
      <c r="B3832" s="6">
        <v>48664</v>
      </c>
      <c r="C3832" s="6">
        <v>5</v>
      </c>
      <c r="D3832" s="6"/>
      <c r="E3832" s="6">
        <v>17</v>
      </c>
      <c r="F3832" s="6">
        <v>2</v>
      </c>
      <c r="G3832" s="6">
        <v>3</v>
      </c>
      <c r="H3832" s="6"/>
      <c r="I3832" s="23">
        <v>44482.095138888901</v>
      </c>
      <c r="J3832" s="6">
        <v>2</v>
      </c>
      <c r="K3832" s="6">
        <v>5</v>
      </c>
      <c r="L3832" s="6" t="str">
        <f>VLOOKUP(G3832,IDs!$Q$3:$R$22,2,0)</f>
        <v>Mumbai</v>
      </c>
      <c r="M3832" s="6">
        <f>VLOOKUP(E3832,IDs!$A$3:$C$161,3,0)</f>
        <v>7</v>
      </c>
      <c r="N3832" s="6" t="str">
        <f>VLOOKUP(M3832,IDs!$F$3:$G$17,2,0)</f>
        <v>Cosmetic</v>
      </c>
    </row>
    <row r="3833" spans="1:14" ht="12.75">
      <c r="A3833" s="6" t="s">
        <v>3286</v>
      </c>
      <c r="B3833" s="6">
        <v>48665</v>
      </c>
      <c r="C3833" s="6">
        <v>1</v>
      </c>
      <c r="D3833" s="6"/>
      <c r="E3833" s="6">
        <v>7</v>
      </c>
      <c r="F3833" s="6">
        <v>13</v>
      </c>
      <c r="G3833" s="6">
        <v>2</v>
      </c>
      <c r="H3833" s="6"/>
      <c r="I3833" s="23">
        <v>44482.097222222197</v>
      </c>
      <c r="J3833" s="6">
        <v>13</v>
      </c>
      <c r="K3833" s="6">
        <v>1</v>
      </c>
      <c r="L3833" s="6" t="str">
        <f>VLOOKUP(G3833,IDs!$Q$3:$R$22,2,0)</f>
        <v>Bangalore</v>
      </c>
      <c r="M3833" s="6">
        <f>VLOOKUP(E3833,IDs!$A$3:$C$161,3,0)</f>
        <v>9</v>
      </c>
      <c r="N3833" s="6" t="str">
        <f>VLOOKUP(M3833,IDs!$F$3:$G$17,2,0)</f>
        <v>Ophthalmology</v>
      </c>
    </row>
    <row r="3834" spans="1:14" ht="12.75">
      <c r="A3834" s="6" t="s">
        <v>3287</v>
      </c>
      <c r="B3834" s="6">
        <v>48666</v>
      </c>
      <c r="C3834" s="6">
        <v>1</v>
      </c>
      <c r="D3834" s="6" t="s">
        <v>49</v>
      </c>
      <c r="E3834" s="6">
        <v>16</v>
      </c>
      <c r="F3834" s="6">
        <v>13</v>
      </c>
      <c r="G3834" s="6">
        <v>4</v>
      </c>
      <c r="H3834" s="24">
        <v>44713</v>
      </c>
      <c r="I3834" s="23">
        <v>44482.125</v>
      </c>
      <c r="J3834" s="6">
        <v>13</v>
      </c>
      <c r="K3834" s="6">
        <v>1</v>
      </c>
      <c r="L3834" s="6" t="str">
        <f>VLOOKUP(G3834,IDs!$Q$3:$R$22,2,0)</f>
        <v>Hyderabad</v>
      </c>
      <c r="M3834" s="6">
        <f>VLOOKUP(E3834,IDs!$A$3:$C$161,3,0)</f>
        <v>3</v>
      </c>
      <c r="N3834" s="6" t="str">
        <f>VLOOKUP(M3834,IDs!$F$3:$G$17,2,0)</f>
        <v>Laproscopy</v>
      </c>
    </row>
    <row r="3835" spans="1:14" ht="12.75">
      <c r="A3835" s="6" t="s">
        <v>3288</v>
      </c>
      <c r="B3835" s="6">
        <v>48667</v>
      </c>
      <c r="C3835" s="6">
        <v>1</v>
      </c>
      <c r="D3835" s="6" t="s">
        <v>49</v>
      </c>
      <c r="E3835" s="6">
        <v>39</v>
      </c>
      <c r="F3835" s="6">
        <v>39</v>
      </c>
      <c r="G3835" s="6">
        <v>4</v>
      </c>
      <c r="H3835" s="23">
        <v>44484</v>
      </c>
      <c r="I3835" s="23">
        <v>44482.154166666704</v>
      </c>
      <c r="J3835" s="6">
        <v>39</v>
      </c>
      <c r="K3835" s="6">
        <v>1</v>
      </c>
      <c r="L3835" s="6" t="str">
        <f>VLOOKUP(G3835,IDs!$Q$3:$R$22,2,0)</f>
        <v>Hyderabad</v>
      </c>
      <c r="M3835" s="6">
        <f>VLOOKUP(E3835,IDs!$A$3:$C$161,3,0)</f>
        <v>2</v>
      </c>
      <c r="N3835" s="6" t="str">
        <f>VLOOKUP(M3835,IDs!$F$3:$G$17,2,0)</f>
        <v>Urology Circumcision</v>
      </c>
    </row>
    <row r="3836" spans="1:14" ht="12.75">
      <c r="A3836" s="6" t="s">
        <v>3289</v>
      </c>
      <c r="B3836" s="6">
        <v>48668</v>
      </c>
      <c r="C3836" s="6">
        <v>1</v>
      </c>
      <c r="D3836" s="6"/>
      <c r="E3836" s="6">
        <v>2</v>
      </c>
      <c r="F3836" s="6">
        <v>13</v>
      </c>
      <c r="G3836" s="6">
        <v>3</v>
      </c>
      <c r="H3836" s="23">
        <v>44523</v>
      </c>
      <c r="I3836" s="23">
        <v>44482.179166666698</v>
      </c>
      <c r="J3836" s="6">
        <v>13</v>
      </c>
      <c r="K3836" s="6">
        <v>1</v>
      </c>
      <c r="L3836" s="6" t="str">
        <f>VLOOKUP(G3836,IDs!$Q$3:$R$22,2,0)</f>
        <v>Mumbai</v>
      </c>
      <c r="M3836" s="6">
        <f>VLOOKUP(E3836,IDs!$A$3:$C$161,3,0)</f>
        <v>1</v>
      </c>
      <c r="N3836" s="6" t="str">
        <f>VLOOKUP(M3836,IDs!$F$3:$G$17,2,0)</f>
        <v>Proctology</v>
      </c>
    </row>
    <row r="3837" spans="1:14" ht="12.75">
      <c r="A3837" s="6" t="s">
        <v>3290</v>
      </c>
      <c r="B3837" s="6">
        <v>48669</v>
      </c>
      <c r="C3837" s="6">
        <v>1</v>
      </c>
      <c r="D3837" s="6"/>
      <c r="E3837" s="6">
        <v>15</v>
      </c>
      <c r="F3837" s="6">
        <v>39</v>
      </c>
      <c r="G3837" s="6">
        <v>11</v>
      </c>
      <c r="H3837" s="6"/>
      <c r="I3837" s="23">
        <v>44482.190972222197</v>
      </c>
      <c r="J3837" s="6">
        <v>39</v>
      </c>
      <c r="K3837" s="6">
        <v>1</v>
      </c>
      <c r="L3837" s="6" t="str">
        <f>VLOOKUP(G3837,IDs!$Q$3:$R$22,2,0)</f>
        <v>Chennai</v>
      </c>
      <c r="M3837" s="6">
        <f>VLOOKUP(E3837,IDs!$A$3:$C$161,3,0)</f>
        <v>3</v>
      </c>
      <c r="N3837" s="6" t="str">
        <f>VLOOKUP(M3837,IDs!$F$3:$G$17,2,0)</f>
        <v>Laproscopy</v>
      </c>
    </row>
    <row r="3838" spans="1:14" ht="12.75">
      <c r="A3838" s="6" t="s">
        <v>3291</v>
      </c>
      <c r="B3838" s="6">
        <v>48670</v>
      </c>
      <c r="C3838" s="6">
        <v>1</v>
      </c>
      <c r="D3838" s="6"/>
      <c r="E3838" s="6">
        <v>21</v>
      </c>
      <c r="F3838" s="6">
        <v>13</v>
      </c>
      <c r="G3838" s="6">
        <v>4</v>
      </c>
      <c r="H3838" s="24">
        <v>44503</v>
      </c>
      <c r="I3838" s="23">
        <v>44482.193749999999</v>
      </c>
      <c r="J3838" s="6">
        <v>13</v>
      </c>
      <c r="K3838" s="6">
        <v>1</v>
      </c>
      <c r="L3838" s="6" t="str">
        <f>VLOOKUP(G3838,IDs!$Q$3:$R$22,2,0)</f>
        <v>Hyderabad</v>
      </c>
      <c r="M3838" s="6">
        <f>VLOOKUP(E3838,IDs!$A$3:$C$161,3,0)</f>
        <v>1</v>
      </c>
      <c r="N3838" s="6" t="str">
        <f>VLOOKUP(M3838,IDs!$F$3:$G$17,2,0)</f>
        <v>Proctology</v>
      </c>
    </row>
    <row r="3839" spans="1:14" ht="12.75">
      <c r="A3839" s="6" t="s">
        <v>3292</v>
      </c>
      <c r="B3839" s="6">
        <v>48671</v>
      </c>
      <c r="C3839" s="6">
        <v>1</v>
      </c>
      <c r="D3839" s="6"/>
      <c r="E3839" s="6">
        <v>39</v>
      </c>
      <c r="F3839" s="6">
        <v>2</v>
      </c>
      <c r="G3839" s="6">
        <v>4</v>
      </c>
      <c r="H3839" s="6"/>
      <c r="I3839" s="23">
        <v>44482.233333333301</v>
      </c>
      <c r="J3839" s="6">
        <v>2</v>
      </c>
      <c r="K3839" s="6">
        <v>1</v>
      </c>
      <c r="L3839" s="6" t="str">
        <f>VLOOKUP(G3839,IDs!$Q$3:$R$22,2,0)</f>
        <v>Hyderabad</v>
      </c>
      <c r="M3839" s="6">
        <f>VLOOKUP(E3839,IDs!$A$3:$C$161,3,0)</f>
        <v>2</v>
      </c>
      <c r="N3839" s="6" t="str">
        <f>VLOOKUP(M3839,IDs!$F$3:$G$17,2,0)</f>
        <v>Urology Circumcision</v>
      </c>
    </row>
    <row r="3840" spans="1:14" ht="12.75">
      <c r="A3840" s="6" t="s">
        <v>3293</v>
      </c>
      <c r="B3840" s="6">
        <v>48672</v>
      </c>
      <c r="C3840" s="6">
        <v>1</v>
      </c>
      <c r="D3840" s="6"/>
      <c r="E3840" s="6">
        <v>2</v>
      </c>
      <c r="F3840" s="6">
        <v>2</v>
      </c>
      <c r="G3840" s="6">
        <v>3</v>
      </c>
      <c r="H3840" s="6"/>
      <c r="I3840" s="23">
        <v>44482.272916666698</v>
      </c>
      <c r="J3840" s="6">
        <v>2</v>
      </c>
      <c r="K3840" s="6">
        <v>1</v>
      </c>
      <c r="L3840" s="6" t="str">
        <f>VLOOKUP(G3840,IDs!$Q$3:$R$22,2,0)</f>
        <v>Mumbai</v>
      </c>
      <c r="M3840" s="6">
        <f>VLOOKUP(E3840,IDs!$A$3:$C$161,3,0)</f>
        <v>1</v>
      </c>
      <c r="N3840" s="6" t="str">
        <f>VLOOKUP(M3840,IDs!$F$3:$G$17,2,0)</f>
        <v>Proctology</v>
      </c>
    </row>
    <row r="3841" spans="1:14" ht="12.75">
      <c r="A3841" s="6" t="s">
        <v>3294</v>
      </c>
      <c r="B3841" s="6">
        <v>48673</v>
      </c>
      <c r="C3841" s="6">
        <v>1</v>
      </c>
      <c r="D3841" s="6" t="s">
        <v>49</v>
      </c>
      <c r="E3841" s="6">
        <v>2</v>
      </c>
      <c r="F3841" s="6">
        <v>13</v>
      </c>
      <c r="G3841" s="6">
        <v>1</v>
      </c>
      <c r="H3841" s="23">
        <v>44519</v>
      </c>
      <c r="I3841" s="23">
        <v>44482.278472222199</v>
      </c>
      <c r="J3841" s="6">
        <v>13</v>
      </c>
      <c r="K3841" s="6">
        <v>1</v>
      </c>
      <c r="L3841" s="6" t="str">
        <f>VLOOKUP(G3841,IDs!$Q$3:$R$22,2,0)</f>
        <v>New Delhi</v>
      </c>
      <c r="M3841" s="6">
        <f>VLOOKUP(E3841,IDs!$A$3:$C$161,3,0)</f>
        <v>1</v>
      </c>
      <c r="N3841" s="6" t="str">
        <f>VLOOKUP(M3841,IDs!$F$3:$G$17,2,0)</f>
        <v>Proctology</v>
      </c>
    </row>
    <row r="3842" spans="1:14" ht="12.75">
      <c r="A3842" s="6" t="s">
        <v>3295</v>
      </c>
      <c r="B3842" s="6">
        <v>48674</v>
      </c>
      <c r="C3842" s="6">
        <v>1</v>
      </c>
      <c r="D3842" s="6"/>
      <c r="E3842" s="6">
        <v>2</v>
      </c>
      <c r="F3842" s="6">
        <v>2</v>
      </c>
      <c r="G3842" s="6">
        <v>3</v>
      </c>
      <c r="H3842" s="6"/>
      <c r="I3842" s="23">
        <v>44482.2902777778</v>
      </c>
      <c r="J3842" s="6">
        <v>2</v>
      </c>
      <c r="K3842" s="6">
        <v>1</v>
      </c>
      <c r="L3842" s="6" t="str">
        <f>VLOOKUP(G3842,IDs!$Q$3:$R$22,2,0)</f>
        <v>Mumbai</v>
      </c>
      <c r="M3842" s="6">
        <f>VLOOKUP(E3842,IDs!$A$3:$C$161,3,0)</f>
        <v>1</v>
      </c>
      <c r="N3842" s="6" t="str">
        <f>VLOOKUP(M3842,IDs!$F$3:$G$17,2,0)</f>
        <v>Proctology</v>
      </c>
    </row>
    <row r="3843" spans="1:14" ht="12.75">
      <c r="A3843" s="6" t="s">
        <v>3296</v>
      </c>
      <c r="B3843" s="6">
        <v>48675</v>
      </c>
      <c r="C3843" s="6">
        <v>1</v>
      </c>
      <c r="D3843" s="6"/>
      <c r="E3843" s="6">
        <v>5</v>
      </c>
      <c r="F3843" s="6">
        <v>2</v>
      </c>
      <c r="G3843" s="6">
        <v>1</v>
      </c>
      <c r="H3843" s="6"/>
      <c r="I3843" s="23">
        <v>44482.292361111096</v>
      </c>
      <c r="J3843" s="6">
        <v>2</v>
      </c>
      <c r="K3843" s="6">
        <v>1</v>
      </c>
      <c r="L3843" s="6" t="str">
        <f>VLOOKUP(G3843,IDs!$Q$3:$R$22,2,0)</f>
        <v>New Delhi</v>
      </c>
      <c r="M3843" s="6">
        <f>VLOOKUP(E3843,IDs!$A$3:$C$161,3,0)</f>
        <v>5</v>
      </c>
      <c r="N3843" s="6" t="str">
        <f>VLOOKUP(M3843,IDs!$F$3:$G$17,2,0)</f>
        <v>Vascular</v>
      </c>
    </row>
    <row r="3844" spans="1:14" ht="12.75">
      <c r="A3844" s="6" t="s">
        <v>3297</v>
      </c>
      <c r="B3844" s="6">
        <v>48676</v>
      </c>
      <c r="C3844" s="6">
        <v>5</v>
      </c>
      <c r="D3844" s="6" t="s">
        <v>49</v>
      </c>
      <c r="E3844" s="6">
        <v>135</v>
      </c>
      <c r="F3844" s="6">
        <v>39</v>
      </c>
      <c r="G3844" s="6">
        <v>1</v>
      </c>
      <c r="H3844" s="6"/>
      <c r="I3844" s="23">
        <v>44482.296527777798</v>
      </c>
      <c r="J3844" s="6">
        <v>39</v>
      </c>
      <c r="K3844" s="6">
        <v>5</v>
      </c>
      <c r="L3844" s="6" t="str">
        <f>VLOOKUP(G3844,IDs!$Q$3:$R$22,2,0)</f>
        <v>New Delhi</v>
      </c>
      <c r="M3844" s="6">
        <f>VLOOKUP(E3844,IDs!$A$3:$C$161,3,0)</f>
        <v>10</v>
      </c>
      <c r="N3844" s="6" t="str">
        <f>VLOOKUP(M3844,IDs!$F$3:$G$17,2,0)</f>
        <v>Dental</v>
      </c>
    </row>
    <row r="3845" spans="1:14" ht="12.75">
      <c r="A3845" s="6" t="s">
        <v>3296</v>
      </c>
      <c r="B3845" s="6">
        <v>48677</v>
      </c>
      <c r="C3845" s="6">
        <v>2</v>
      </c>
      <c r="D3845" s="6" t="s">
        <v>49</v>
      </c>
      <c r="E3845" s="6">
        <v>37</v>
      </c>
      <c r="F3845" s="6">
        <v>13</v>
      </c>
      <c r="G3845" s="6">
        <v>1</v>
      </c>
      <c r="H3845" s="6"/>
      <c r="I3845" s="23">
        <v>44482.298611111102</v>
      </c>
      <c r="J3845" s="6">
        <v>13</v>
      </c>
      <c r="K3845" s="6">
        <v>2</v>
      </c>
      <c r="L3845" s="6" t="str">
        <f>VLOOKUP(G3845,IDs!$Q$3:$R$22,2,0)</f>
        <v>New Delhi</v>
      </c>
      <c r="M3845" s="6">
        <f>VLOOKUP(E3845,IDs!$A$3:$C$161,3,0)</f>
        <v>0</v>
      </c>
      <c r="N3845" s="6" t="str">
        <f>VLOOKUP(M3845,IDs!$F$3:$G$17,2,0)</f>
        <v>Not Assigned</v>
      </c>
    </row>
    <row r="3846" spans="1:14" ht="12.75">
      <c r="A3846" s="6" t="s">
        <v>3298</v>
      </c>
      <c r="B3846" s="6">
        <v>48678</v>
      </c>
      <c r="C3846" s="6">
        <v>1</v>
      </c>
      <c r="D3846" s="6" t="s">
        <v>49</v>
      </c>
      <c r="E3846" s="6">
        <v>39</v>
      </c>
      <c r="F3846" s="6">
        <v>35</v>
      </c>
      <c r="G3846" s="6">
        <v>1</v>
      </c>
      <c r="H3846" s="6"/>
      <c r="I3846" s="23">
        <v>44482.310416666704</v>
      </c>
      <c r="J3846" s="6">
        <v>35</v>
      </c>
      <c r="K3846" s="6">
        <v>1</v>
      </c>
      <c r="L3846" s="6" t="str">
        <f>VLOOKUP(G3846,IDs!$Q$3:$R$22,2,0)</f>
        <v>New Delhi</v>
      </c>
      <c r="M3846" s="6">
        <f>VLOOKUP(E3846,IDs!$A$3:$C$161,3,0)</f>
        <v>2</v>
      </c>
      <c r="N3846" s="6" t="str">
        <f>VLOOKUP(M3846,IDs!$F$3:$G$17,2,0)</f>
        <v>Urology Circumcision</v>
      </c>
    </row>
    <row r="3847" spans="1:14" ht="12.75">
      <c r="A3847" s="6" t="s">
        <v>3299</v>
      </c>
      <c r="B3847" s="6">
        <v>48679</v>
      </c>
      <c r="C3847" s="6">
        <v>2</v>
      </c>
      <c r="D3847" s="6"/>
      <c r="E3847" s="6">
        <v>37</v>
      </c>
      <c r="F3847" s="6">
        <v>2</v>
      </c>
      <c r="G3847" s="6">
        <v>1</v>
      </c>
      <c r="H3847" s="6"/>
      <c r="I3847" s="23">
        <v>44482.315972222197</v>
      </c>
      <c r="J3847" s="6">
        <v>2</v>
      </c>
      <c r="K3847" s="6">
        <v>2</v>
      </c>
      <c r="L3847" s="6" t="str">
        <f>VLOOKUP(G3847,IDs!$Q$3:$R$22,2,0)</f>
        <v>New Delhi</v>
      </c>
      <c r="M3847" s="6">
        <f>VLOOKUP(E3847,IDs!$A$3:$C$161,3,0)</f>
        <v>0</v>
      </c>
      <c r="N3847" s="6" t="str">
        <f>VLOOKUP(M3847,IDs!$F$3:$G$17,2,0)</f>
        <v>Not Assigned</v>
      </c>
    </row>
    <row r="3848" spans="1:14" ht="12.75">
      <c r="A3848" s="6" t="s">
        <v>3300</v>
      </c>
      <c r="B3848" s="6">
        <v>48680</v>
      </c>
      <c r="C3848" s="6">
        <v>1</v>
      </c>
      <c r="D3848" s="6"/>
      <c r="E3848" s="6">
        <v>16</v>
      </c>
      <c r="F3848" s="6">
        <v>13</v>
      </c>
      <c r="G3848" s="6">
        <v>1</v>
      </c>
      <c r="H3848" s="6"/>
      <c r="I3848" s="23">
        <v>44482.319444444402</v>
      </c>
      <c r="J3848" s="6">
        <v>13</v>
      </c>
      <c r="K3848" s="6">
        <v>1</v>
      </c>
      <c r="L3848" s="6" t="str">
        <f>VLOOKUP(G3848,IDs!$Q$3:$R$22,2,0)</f>
        <v>New Delhi</v>
      </c>
      <c r="M3848" s="6">
        <f>VLOOKUP(E3848,IDs!$A$3:$C$161,3,0)</f>
        <v>3</v>
      </c>
      <c r="N3848" s="6" t="str">
        <f>VLOOKUP(M3848,IDs!$F$3:$G$17,2,0)</f>
        <v>Laproscopy</v>
      </c>
    </row>
    <row r="3849" spans="1:14" ht="12.75">
      <c r="A3849" s="6" t="s">
        <v>3301</v>
      </c>
      <c r="B3849" s="6">
        <v>48681</v>
      </c>
      <c r="C3849" s="6">
        <v>2</v>
      </c>
      <c r="D3849" s="6"/>
      <c r="E3849" s="6">
        <v>37</v>
      </c>
      <c r="F3849" s="6">
        <v>39</v>
      </c>
      <c r="G3849" s="6">
        <v>2</v>
      </c>
      <c r="H3849" s="23">
        <v>44494</v>
      </c>
      <c r="I3849" s="23">
        <v>44482.326388888898</v>
      </c>
      <c r="J3849" s="6">
        <v>39</v>
      </c>
      <c r="K3849" s="6">
        <v>2</v>
      </c>
      <c r="L3849" s="6" t="str">
        <f>VLOOKUP(G3849,IDs!$Q$3:$R$22,2,0)</f>
        <v>Bangalore</v>
      </c>
      <c r="M3849" s="6">
        <f>VLOOKUP(E3849,IDs!$A$3:$C$161,3,0)</f>
        <v>0</v>
      </c>
      <c r="N3849" s="6" t="str">
        <f>VLOOKUP(M3849,IDs!$F$3:$G$17,2,0)</f>
        <v>Not Assigned</v>
      </c>
    </row>
    <row r="3850" spans="1:14" ht="12.75">
      <c r="A3850" s="6" t="s">
        <v>3302</v>
      </c>
      <c r="B3850" s="6">
        <v>48682</v>
      </c>
      <c r="C3850" s="6">
        <v>5</v>
      </c>
      <c r="D3850" s="6" t="s">
        <v>54</v>
      </c>
      <c r="E3850" s="6">
        <v>17</v>
      </c>
      <c r="F3850" s="6">
        <v>13</v>
      </c>
      <c r="G3850" s="6">
        <v>3</v>
      </c>
      <c r="H3850" s="24">
        <v>44719</v>
      </c>
      <c r="I3850" s="23">
        <v>44482.334027777797</v>
      </c>
      <c r="J3850" s="6">
        <v>13</v>
      </c>
      <c r="K3850" s="6">
        <v>5</v>
      </c>
      <c r="L3850" s="6" t="str">
        <f>VLOOKUP(G3850,IDs!$Q$3:$R$22,2,0)</f>
        <v>Mumbai</v>
      </c>
      <c r="M3850" s="6">
        <f>VLOOKUP(E3850,IDs!$A$3:$C$161,3,0)</f>
        <v>7</v>
      </c>
      <c r="N3850" s="6" t="str">
        <f>VLOOKUP(M3850,IDs!$F$3:$G$17,2,0)</f>
        <v>Cosmetic</v>
      </c>
    </row>
    <row r="3851" spans="1:14" ht="12.75">
      <c r="A3851" s="6" t="s">
        <v>3303</v>
      </c>
      <c r="B3851" s="6">
        <v>48683</v>
      </c>
      <c r="C3851" s="6">
        <v>2</v>
      </c>
      <c r="D3851" s="6"/>
      <c r="E3851" s="6">
        <v>37</v>
      </c>
      <c r="F3851" s="6">
        <v>13</v>
      </c>
      <c r="G3851" s="6">
        <v>1</v>
      </c>
      <c r="H3851" s="6"/>
      <c r="I3851" s="23">
        <v>44482.336805555598</v>
      </c>
      <c r="J3851" s="6">
        <v>13</v>
      </c>
      <c r="K3851" s="6">
        <v>2</v>
      </c>
      <c r="L3851" s="6" t="str">
        <f>VLOOKUP(G3851,IDs!$Q$3:$R$22,2,0)</f>
        <v>New Delhi</v>
      </c>
      <c r="M3851" s="6">
        <f>VLOOKUP(E3851,IDs!$A$3:$C$161,3,0)</f>
        <v>0</v>
      </c>
      <c r="N3851" s="6" t="str">
        <f>VLOOKUP(M3851,IDs!$F$3:$G$17,2,0)</f>
        <v>Not Assigned</v>
      </c>
    </row>
    <row r="3852" spans="1:14" ht="12.75">
      <c r="A3852" s="6" t="s">
        <v>3304</v>
      </c>
      <c r="B3852" s="6">
        <v>48684</v>
      </c>
      <c r="C3852" s="6">
        <v>1</v>
      </c>
      <c r="D3852" s="6"/>
      <c r="E3852" s="6">
        <v>18</v>
      </c>
      <c r="F3852" s="6">
        <v>10</v>
      </c>
      <c r="G3852" s="6">
        <v>1</v>
      </c>
      <c r="H3852" s="6"/>
      <c r="I3852" s="23">
        <v>44482.343055555597</v>
      </c>
      <c r="J3852" s="6">
        <v>10</v>
      </c>
      <c r="K3852" s="6">
        <v>1</v>
      </c>
      <c r="L3852" s="6" t="str">
        <f>VLOOKUP(G3852,IDs!$Q$3:$R$22,2,0)</f>
        <v>New Delhi</v>
      </c>
      <c r="M3852" s="6">
        <f>VLOOKUP(E3852,IDs!$A$3:$C$161,3,0)</f>
        <v>5</v>
      </c>
      <c r="N3852" s="6" t="str">
        <f>VLOOKUP(M3852,IDs!$F$3:$G$17,2,0)</f>
        <v>Vascular</v>
      </c>
    </row>
    <row r="3853" spans="1:14" ht="12.75">
      <c r="A3853" s="6" t="s">
        <v>3305</v>
      </c>
      <c r="B3853" s="6">
        <v>48685</v>
      </c>
      <c r="C3853" s="6">
        <v>1</v>
      </c>
      <c r="D3853" s="6"/>
      <c r="E3853" s="6">
        <v>20</v>
      </c>
      <c r="F3853" s="6">
        <v>13</v>
      </c>
      <c r="G3853" s="6">
        <v>3</v>
      </c>
      <c r="H3853" s="6"/>
      <c r="I3853" s="23">
        <v>44482.346527777801</v>
      </c>
      <c r="J3853" s="6">
        <v>13</v>
      </c>
      <c r="K3853" s="6">
        <v>1</v>
      </c>
      <c r="L3853" s="6" t="str">
        <f>VLOOKUP(G3853,IDs!$Q$3:$R$22,2,0)</f>
        <v>Mumbai</v>
      </c>
      <c r="M3853" s="6">
        <f>VLOOKUP(E3853,IDs!$A$3:$C$161,3,0)</f>
        <v>1</v>
      </c>
      <c r="N3853" s="6" t="str">
        <f>VLOOKUP(M3853,IDs!$F$3:$G$17,2,0)</f>
        <v>Proctology</v>
      </c>
    </row>
    <row r="3854" spans="1:14" ht="12.75">
      <c r="A3854" s="6" t="s">
        <v>3306</v>
      </c>
      <c r="B3854" s="6">
        <v>48686</v>
      </c>
      <c r="C3854" s="6">
        <v>1</v>
      </c>
      <c r="D3854" s="6"/>
      <c r="E3854" s="6">
        <v>17</v>
      </c>
      <c r="F3854" s="6">
        <v>4</v>
      </c>
      <c r="G3854" s="6">
        <v>3</v>
      </c>
      <c r="H3854" s="24">
        <v>44719</v>
      </c>
      <c r="I3854" s="23">
        <v>44482.347916666702</v>
      </c>
      <c r="J3854" s="6">
        <v>4</v>
      </c>
      <c r="K3854" s="6">
        <v>1</v>
      </c>
      <c r="L3854" s="6" t="str">
        <f>VLOOKUP(G3854,IDs!$Q$3:$R$22,2,0)</f>
        <v>Mumbai</v>
      </c>
      <c r="M3854" s="6">
        <f>VLOOKUP(E3854,IDs!$A$3:$C$161,3,0)</f>
        <v>7</v>
      </c>
      <c r="N3854" s="6" t="str">
        <f>VLOOKUP(M3854,IDs!$F$3:$G$17,2,0)</f>
        <v>Cosmetic</v>
      </c>
    </row>
    <row r="3855" spans="1:14" ht="12.75">
      <c r="A3855" s="6" t="s">
        <v>3307</v>
      </c>
      <c r="B3855" s="6">
        <v>48687</v>
      </c>
      <c r="C3855" s="6">
        <v>5</v>
      </c>
      <c r="D3855" s="6" t="s">
        <v>49</v>
      </c>
      <c r="E3855" s="6">
        <v>135</v>
      </c>
      <c r="F3855" s="6">
        <v>39</v>
      </c>
      <c r="G3855" s="6">
        <v>1</v>
      </c>
      <c r="H3855" s="6"/>
      <c r="I3855" s="23">
        <v>44482.347916666702</v>
      </c>
      <c r="J3855" s="6">
        <v>39</v>
      </c>
      <c r="K3855" s="6">
        <v>5</v>
      </c>
      <c r="L3855" s="6" t="str">
        <f>VLOOKUP(G3855,IDs!$Q$3:$R$22,2,0)</f>
        <v>New Delhi</v>
      </c>
      <c r="M3855" s="6">
        <f>VLOOKUP(E3855,IDs!$A$3:$C$161,3,0)</f>
        <v>10</v>
      </c>
      <c r="N3855" s="6" t="str">
        <f>VLOOKUP(M3855,IDs!$F$3:$G$17,2,0)</f>
        <v>Dental</v>
      </c>
    </row>
    <row r="3856" spans="1:14" ht="12.75">
      <c r="A3856" s="6" t="s">
        <v>3308</v>
      </c>
      <c r="B3856" s="6">
        <v>48688</v>
      </c>
      <c r="C3856" s="6">
        <v>2</v>
      </c>
      <c r="D3856" s="6"/>
      <c r="E3856" s="6">
        <v>96</v>
      </c>
      <c r="F3856" s="6">
        <v>13</v>
      </c>
      <c r="G3856" s="6">
        <v>2</v>
      </c>
      <c r="H3856" s="6"/>
      <c r="I3856" s="23">
        <v>44482.350694444402</v>
      </c>
      <c r="J3856" s="6">
        <v>13</v>
      </c>
      <c r="K3856" s="6">
        <v>2</v>
      </c>
      <c r="L3856" s="6" t="str">
        <f>VLOOKUP(G3856,IDs!$Q$3:$R$22,2,0)</f>
        <v>Bangalore</v>
      </c>
      <c r="M3856" s="6">
        <f>VLOOKUP(E3856,IDs!$A$3:$C$161,3,0)</f>
        <v>7</v>
      </c>
      <c r="N3856" s="6" t="str">
        <f>VLOOKUP(M3856,IDs!$F$3:$G$17,2,0)</f>
        <v>Cosmetic</v>
      </c>
    </row>
    <row r="3857" spans="1:14" ht="12.75">
      <c r="A3857" s="6" t="s">
        <v>3306</v>
      </c>
      <c r="B3857" s="6">
        <v>48689</v>
      </c>
      <c r="C3857" s="6">
        <v>2</v>
      </c>
      <c r="D3857" s="6"/>
      <c r="E3857" s="6">
        <v>37</v>
      </c>
      <c r="F3857" s="6">
        <v>13</v>
      </c>
      <c r="G3857" s="6">
        <v>1</v>
      </c>
      <c r="H3857" s="23">
        <v>44491</v>
      </c>
      <c r="I3857" s="23">
        <v>44482.350694444402</v>
      </c>
      <c r="J3857" s="6">
        <v>13</v>
      </c>
      <c r="K3857" s="6">
        <v>2</v>
      </c>
      <c r="L3857" s="6" t="str">
        <f>VLOOKUP(G3857,IDs!$Q$3:$R$22,2,0)</f>
        <v>New Delhi</v>
      </c>
      <c r="M3857" s="6">
        <f>VLOOKUP(E3857,IDs!$A$3:$C$161,3,0)</f>
        <v>0</v>
      </c>
      <c r="N3857" s="6" t="str">
        <f>VLOOKUP(M3857,IDs!$F$3:$G$17,2,0)</f>
        <v>Not Assigned</v>
      </c>
    </row>
    <row r="3858" spans="1:14" ht="12.75">
      <c r="A3858" s="6" t="s">
        <v>3309</v>
      </c>
      <c r="B3858" s="6">
        <v>48690</v>
      </c>
      <c r="C3858" s="6">
        <v>1</v>
      </c>
      <c r="D3858" s="6"/>
      <c r="E3858" s="6">
        <v>2</v>
      </c>
      <c r="F3858" s="6">
        <v>13</v>
      </c>
      <c r="G3858" s="6">
        <v>2</v>
      </c>
      <c r="H3858" s="6"/>
      <c r="I3858" s="23">
        <v>44482.354166666701</v>
      </c>
      <c r="J3858" s="6">
        <v>13</v>
      </c>
      <c r="K3858" s="6">
        <v>1</v>
      </c>
      <c r="L3858" s="6" t="str">
        <f>VLOOKUP(G3858,IDs!$Q$3:$R$22,2,0)</f>
        <v>Bangalore</v>
      </c>
      <c r="M3858" s="6">
        <f>VLOOKUP(E3858,IDs!$A$3:$C$161,3,0)</f>
        <v>1</v>
      </c>
      <c r="N3858" s="6" t="str">
        <f>VLOOKUP(M3858,IDs!$F$3:$G$17,2,0)</f>
        <v>Proctology</v>
      </c>
    </row>
    <row r="3859" spans="1:14" ht="12.75">
      <c r="A3859" s="6" t="s">
        <v>3310</v>
      </c>
      <c r="B3859" s="6">
        <v>48691</v>
      </c>
      <c r="C3859" s="6">
        <v>2</v>
      </c>
      <c r="D3859" s="6"/>
      <c r="E3859" s="6">
        <v>19</v>
      </c>
      <c r="F3859" s="6">
        <v>13</v>
      </c>
      <c r="G3859" s="6">
        <v>1</v>
      </c>
      <c r="H3859" s="23">
        <v>44487</v>
      </c>
      <c r="I3859" s="23">
        <v>44482.368055555598</v>
      </c>
      <c r="J3859" s="6">
        <v>13</v>
      </c>
      <c r="K3859" s="6">
        <v>2</v>
      </c>
      <c r="L3859" s="6" t="str">
        <f>VLOOKUP(G3859,IDs!$Q$3:$R$22,2,0)</f>
        <v>New Delhi</v>
      </c>
      <c r="M3859" s="6">
        <f>VLOOKUP(E3859,IDs!$A$3:$C$161,3,0)</f>
        <v>1</v>
      </c>
      <c r="N3859" s="6" t="str">
        <f>VLOOKUP(M3859,IDs!$F$3:$G$17,2,0)</f>
        <v>Proctology</v>
      </c>
    </row>
    <row r="3860" spans="1:14" ht="12.75">
      <c r="A3860" s="6" t="s">
        <v>3311</v>
      </c>
      <c r="B3860" s="6">
        <v>48692</v>
      </c>
      <c r="C3860" s="6">
        <v>8</v>
      </c>
      <c r="D3860" s="6"/>
      <c r="E3860" s="6">
        <v>14</v>
      </c>
      <c r="F3860" s="6">
        <v>2</v>
      </c>
      <c r="G3860" s="6">
        <v>1</v>
      </c>
      <c r="H3860" s="6"/>
      <c r="I3860" s="23">
        <v>44482.371527777803</v>
      </c>
      <c r="J3860" s="6">
        <v>2</v>
      </c>
      <c r="K3860" s="6">
        <v>8</v>
      </c>
      <c r="L3860" s="6" t="str">
        <f>VLOOKUP(G3860,IDs!$Q$3:$R$22,2,0)</f>
        <v>New Delhi</v>
      </c>
      <c r="M3860" s="6">
        <f>VLOOKUP(E3860,IDs!$A$3:$C$161,3,0)</f>
        <v>6</v>
      </c>
      <c r="N3860" s="6" t="str">
        <f>VLOOKUP(M3860,IDs!$F$3:$G$17,2,0)</f>
        <v>Kidney Stone</v>
      </c>
    </row>
    <row r="3861" spans="1:14" ht="12.75">
      <c r="A3861" s="6" t="s">
        <v>3312</v>
      </c>
      <c r="B3861" s="6">
        <v>48693</v>
      </c>
      <c r="C3861" s="6">
        <v>8</v>
      </c>
      <c r="D3861" s="6"/>
      <c r="E3861" s="6">
        <v>18</v>
      </c>
      <c r="F3861" s="6">
        <v>4</v>
      </c>
      <c r="G3861" s="6">
        <v>8</v>
      </c>
      <c r="H3861" s="24">
        <v>44726</v>
      </c>
      <c r="I3861" s="23">
        <v>44482.371527777803</v>
      </c>
      <c r="J3861" s="6">
        <v>4</v>
      </c>
      <c r="K3861" s="6">
        <v>8</v>
      </c>
      <c r="L3861" s="6" t="str">
        <f>VLOOKUP(G3861,IDs!$Q$3:$R$22,2,0)</f>
        <v xml:space="preserve">Tertiary </v>
      </c>
      <c r="M3861" s="6">
        <f>VLOOKUP(E3861,IDs!$A$3:$C$161,3,0)</f>
        <v>5</v>
      </c>
      <c r="N3861" s="6" t="str">
        <f>VLOOKUP(M3861,IDs!$F$3:$G$17,2,0)</f>
        <v>Vascular</v>
      </c>
    </row>
    <row r="3862" spans="1:14" ht="12.75">
      <c r="A3862" s="6" t="s">
        <v>3313</v>
      </c>
      <c r="B3862" s="6">
        <v>48694</v>
      </c>
      <c r="C3862" s="6">
        <v>8</v>
      </c>
      <c r="D3862" s="6"/>
      <c r="E3862" s="6">
        <v>22</v>
      </c>
      <c r="F3862" s="6">
        <v>2</v>
      </c>
      <c r="G3862" s="6">
        <v>1</v>
      </c>
      <c r="H3862" s="6"/>
      <c r="I3862" s="23">
        <v>44482.372222222199</v>
      </c>
      <c r="J3862" s="6">
        <v>2</v>
      </c>
      <c r="K3862" s="6">
        <v>8</v>
      </c>
      <c r="L3862" s="6" t="str">
        <f>VLOOKUP(G3862,IDs!$Q$3:$R$22,2,0)</f>
        <v>New Delhi</v>
      </c>
      <c r="M3862" s="6">
        <f>VLOOKUP(E3862,IDs!$A$3:$C$161,3,0)</f>
        <v>4</v>
      </c>
      <c r="N3862" s="6" t="str">
        <f>VLOOKUP(M3862,IDs!$F$3:$G$17,2,0)</f>
        <v>Ortho</v>
      </c>
    </row>
    <row r="3863" spans="1:14" ht="12.75">
      <c r="A3863" s="6" t="s">
        <v>3314</v>
      </c>
      <c r="B3863" s="6">
        <v>48695</v>
      </c>
      <c r="C3863" s="6">
        <v>1</v>
      </c>
      <c r="D3863" s="6"/>
      <c r="E3863" s="6">
        <v>15</v>
      </c>
      <c r="F3863" s="6">
        <v>65</v>
      </c>
      <c r="G3863" s="6">
        <v>1</v>
      </c>
      <c r="H3863" s="23">
        <v>44517</v>
      </c>
      <c r="I3863" s="23">
        <v>44482.375694444403</v>
      </c>
      <c r="J3863" s="6">
        <v>65</v>
      </c>
      <c r="K3863" s="6">
        <v>1</v>
      </c>
      <c r="L3863" s="6" t="str">
        <f>VLOOKUP(G3863,IDs!$Q$3:$R$22,2,0)</f>
        <v>New Delhi</v>
      </c>
      <c r="M3863" s="6">
        <f>VLOOKUP(E3863,IDs!$A$3:$C$161,3,0)</f>
        <v>3</v>
      </c>
      <c r="N3863" s="6" t="str">
        <f>VLOOKUP(M3863,IDs!$F$3:$G$17,2,0)</f>
        <v>Laproscopy</v>
      </c>
    </row>
    <row r="3864" spans="1:14" ht="12.75">
      <c r="A3864" s="6" t="s">
        <v>3315</v>
      </c>
      <c r="B3864" s="6">
        <v>48696</v>
      </c>
      <c r="C3864" s="6">
        <v>2</v>
      </c>
      <c r="D3864" s="6"/>
      <c r="E3864" s="6">
        <v>2</v>
      </c>
      <c r="F3864" s="6">
        <v>12</v>
      </c>
      <c r="G3864" s="6">
        <v>3</v>
      </c>
      <c r="H3864" s="23">
        <v>44483</v>
      </c>
      <c r="I3864" s="23">
        <v>44482.378472222197</v>
      </c>
      <c r="J3864" s="6">
        <v>12</v>
      </c>
      <c r="K3864" s="6">
        <v>2</v>
      </c>
      <c r="L3864" s="6" t="str">
        <f>VLOOKUP(G3864,IDs!$Q$3:$R$22,2,0)</f>
        <v>Mumbai</v>
      </c>
      <c r="M3864" s="6">
        <f>VLOOKUP(E3864,IDs!$A$3:$C$161,3,0)</f>
        <v>1</v>
      </c>
      <c r="N3864" s="6" t="str">
        <f>VLOOKUP(M3864,IDs!$F$3:$G$17,2,0)</f>
        <v>Proctology</v>
      </c>
    </row>
    <row r="3865" spans="1:14" ht="12.75">
      <c r="A3865" s="6" t="s">
        <v>3204</v>
      </c>
      <c r="B3865" s="6">
        <v>48697</v>
      </c>
      <c r="C3865" s="6">
        <v>2</v>
      </c>
      <c r="D3865" s="6"/>
      <c r="E3865" s="6">
        <v>37</v>
      </c>
      <c r="F3865" s="6">
        <v>39</v>
      </c>
      <c r="G3865" s="6">
        <v>2</v>
      </c>
      <c r="H3865" s="6"/>
      <c r="I3865" s="23">
        <v>44482.378472222197</v>
      </c>
      <c r="J3865" s="6">
        <v>39</v>
      </c>
      <c r="K3865" s="6">
        <v>2</v>
      </c>
      <c r="L3865" s="6" t="str">
        <f>VLOOKUP(G3865,IDs!$Q$3:$R$22,2,0)</f>
        <v>Bangalore</v>
      </c>
      <c r="M3865" s="6">
        <f>VLOOKUP(E3865,IDs!$A$3:$C$161,3,0)</f>
        <v>0</v>
      </c>
      <c r="N3865" s="6" t="str">
        <f>VLOOKUP(M3865,IDs!$F$3:$G$17,2,0)</f>
        <v>Not Assigned</v>
      </c>
    </row>
    <row r="3866" spans="1:14" ht="12.75">
      <c r="A3866" s="6" t="s">
        <v>3315</v>
      </c>
      <c r="B3866" s="6">
        <v>48698</v>
      </c>
      <c r="C3866" s="6">
        <v>2</v>
      </c>
      <c r="D3866" s="6"/>
      <c r="E3866" s="6">
        <v>2</v>
      </c>
      <c r="F3866" s="6">
        <v>51</v>
      </c>
      <c r="G3866" s="6">
        <v>3</v>
      </c>
      <c r="H3866" s="23">
        <v>44530</v>
      </c>
      <c r="I3866" s="23">
        <v>44482.388888888898</v>
      </c>
      <c r="J3866" s="6">
        <v>51</v>
      </c>
      <c r="K3866" s="6">
        <v>2</v>
      </c>
      <c r="L3866" s="6" t="str">
        <f>VLOOKUP(G3866,IDs!$Q$3:$R$22,2,0)</f>
        <v>Mumbai</v>
      </c>
      <c r="M3866" s="6">
        <f>VLOOKUP(E3866,IDs!$A$3:$C$161,3,0)</f>
        <v>1</v>
      </c>
      <c r="N3866" s="6" t="str">
        <f>VLOOKUP(M3866,IDs!$F$3:$G$17,2,0)</f>
        <v>Proctology</v>
      </c>
    </row>
    <row r="3867" spans="1:14" ht="12.75">
      <c r="A3867" s="6" t="s">
        <v>3316</v>
      </c>
      <c r="B3867" s="6">
        <v>48699</v>
      </c>
      <c r="C3867" s="6">
        <v>1</v>
      </c>
      <c r="D3867" s="6" t="s">
        <v>49</v>
      </c>
      <c r="E3867" s="6">
        <v>16</v>
      </c>
      <c r="F3867" s="6">
        <v>2</v>
      </c>
      <c r="G3867" s="6">
        <v>2</v>
      </c>
      <c r="H3867" s="6"/>
      <c r="I3867" s="23">
        <v>44482.388888888898</v>
      </c>
      <c r="J3867" s="6">
        <v>2</v>
      </c>
      <c r="K3867" s="6">
        <v>1</v>
      </c>
      <c r="L3867" s="6" t="str">
        <f>VLOOKUP(G3867,IDs!$Q$3:$R$22,2,0)</f>
        <v>Bangalore</v>
      </c>
      <c r="M3867" s="6">
        <f>VLOOKUP(E3867,IDs!$A$3:$C$161,3,0)</f>
        <v>3</v>
      </c>
      <c r="N3867" s="6" t="str">
        <f>VLOOKUP(M3867,IDs!$F$3:$G$17,2,0)</f>
        <v>Laproscopy</v>
      </c>
    </row>
    <row r="3868" spans="1:14" ht="12.75">
      <c r="A3868" s="6" t="s">
        <v>3265</v>
      </c>
      <c r="B3868" s="6">
        <v>48700</v>
      </c>
      <c r="C3868" s="6">
        <v>2</v>
      </c>
      <c r="D3868" s="6"/>
      <c r="E3868" s="6">
        <v>39</v>
      </c>
      <c r="F3868" s="6">
        <v>39</v>
      </c>
      <c r="G3868" s="6">
        <v>3</v>
      </c>
      <c r="H3868" s="6"/>
      <c r="I3868" s="23">
        <v>44482.399305555598</v>
      </c>
      <c r="J3868" s="6">
        <v>39</v>
      </c>
      <c r="K3868" s="6">
        <v>2</v>
      </c>
      <c r="L3868" s="6" t="str">
        <f>VLOOKUP(G3868,IDs!$Q$3:$R$22,2,0)</f>
        <v>Mumbai</v>
      </c>
      <c r="M3868" s="6">
        <f>VLOOKUP(E3868,IDs!$A$3:$C$161,3,0)</f>
        <v>2</v>
      </c>
      <c r="N3868" s="6" t="str">
        <f>VLOOKUP(M3868,IDs!$F$3:$G$17,2,0)</f>
        <v>Urology Circumcision</v>
      </c>
    </row>
    <row r="3869" spans="1:14" ht="12.75">
      <c r="A3869" s="6" t="s">
        <v>3317</v>
      </c>
      <c r="B3869" s="6">
        <v>48701</v>
      </c>
      <c r="C3869" s="6">
        <v>1</v>
      </c>
      <c r="D3869" s="6"/>
      <c r="E3869" s="6">
        <v>39</v>
      </c>
      <c r="F3869" s="6">
        <v>39</v>
      </c>
      <c r="G3869" s="6">
        <v>6</v>
      </c>
      <c r="H3869" s="6"/>
      <c r="I3869" s="23">
        <v>44482.405555555597</v>
      </c>
      <c r="J3869" s="6">
        <v>39</v>
      </c>
      <c r="K3869" s="6">
        <v>1</v>
      </c>
      <c r="L3869" s="6" t="str">
        <f>VLOOKUP(G3869,IDs!$Q$3:$R$22,2,0)</f>
        <v>Pune</v>
      </c>
      <c r="M3869" s="6">
        <f>VLOOKUP(E3869,IDs!$A$3:$C$161,3,0)</f>
        <v>2</v>
      </c>
      <c r="N3869" s="6" t="str">
        <f>VLOOKUP(M3869,IDs!$F$3:$G$17,2,0)</f>
        <v>Urology Circumcision</v>
      </c>
    </row>
    <row r="3870" spans="1:14" ht="12.75">
      <c r="A3870" s="6" t="s">
        <v>3318</v>
      </c>
      <c r="B3870" s="6">
        <v>48702</v>
      </c>
      <c r="C3870" s="6">
        <v>2</v>
      </c>
      <c r="D3870" s="6"/>
      <c r="E3870" s="6">
        <v>37</v>
      </c>
      <c r="F3870" s="6">
        <v>13</v>
      </c>
      <c r="G3870" s="6">
        <v>1</v>
      </c>
      <c r="H3870" s="6"/>
      <c r="I3870" s="23">
        <v>44482.413194444402</v>
      </c>
      <c r="J3870" s="6">
        <v>13</v>
      </c>
      <c r="K3870" s="6">
        <v>2</v>
      </c>
      <c r="L3870" s="6" t="str">
        <f>VLOOKUP(G3870,IDs!$Q$3:$R$22,2,0)</f>
        <v>New Delhi</v>
      </c>
      <c r="M3870" s="6">
        <f>VLOOKUP(E3870,IDs!$A$3:$C$161,3,0)</f>
        <v>0</v>
      </c>
      <c r="N3870" s="6" t="str">
        <f>VLOOKUP(M3870,IDs!$F$3:$G$17,2,0)</f>
        <v>Not Assigned</v>
      </c>
    </row>
    <row r="3871" spans="1:14" ht="12.75">
      <c r="A3871" s="6" t="s">
        <v>3319</v>
      </c>
      <c r="B3871" s="6">
        <v>48703</v>
      </c>
      <c r="C3871" s="6">
        <v>2</v>
      </c>
      <c r="D3871" s="6"/>
      <c r="E3871" s="6">
        <v>37</v>
      </c>
      <c r="F3871" s="6">
        <v>2</v>
      </c>
      <c r="G3871" s="6">
        <v>1</v>
      </c>
      <c r="H3871" s="6"/>
      <c r="I3871" s="23">
        <v>44482.416666666701</v>
      </c>
      <c r="J3871" s="6">
        <v>2</v>
      </c>
      <c r="K3871" s="6">
        <v>2</v>
      </c>
      <c r="L3871" s="6" t="str">
        <f>VLOOKUP(G3871,IDs!$Q$3:$R$22,2,0)</f>
        <v>New Delhi</v>
      </c>
      <c r="M3871" s="6">
        <f>VLOOKUP(E3871,IDs!$A$3:$C$161,3,0)</f>
        <v>0</v>
      </c>
      <c r="N3871" s="6" t="str">
        <f>VLOOKUP(M3871,IDs!$F$3:$G$17,2,0)</f>
        <v>Not Assigned</v>
      </c>
    </row>
    <row r="3872" spans="1:14" ht="12.75">
      <c r="A3872" s="6" t="s">
        <v>3320</v>
      </c>
      <c r="B3872" s="6">
        <v>48704</v>
      </c>
      <c r="C3872" s="6">
        <v>2</v>
      </c>
      <c r="D3872" s="6"/>
      <c r="E3872" s="6">
        <v>39</v>
      </c>
      <c r="F3872" s="6">
        <v>13</v>
      </c>
      <c r="G3872" s="6">
        <v>4</v>
      </c>
      <c r="H3872" s="6"/>
      <c r="I3872" s="23">
        <v>44482.420138888898</v>
      </c>
      <c r="J3872" s="6">
        <v>13</v>
      </c>
      <c r="K3872" s="6">
        <v>2</v>
      </c>
      <c r="L3872" s="6" t="str">
        <f>VLOOKUP(G3872,IDs!$Q$3:$R$22,2,0)</f>
        <v>Hyderabad</v>
      </c>
      <c r="M3872" s="6">
        <f>VLOOKUP(E3872,IDs!$A$3:$C$161,3,0)</f>
        <v>2</v>
      </c>
      <c r="N3872" s="6" t="str">
        <f>VLOOKUP(M3872,IDs!$F$3:$G$17,2,0)</f>
        <v>Urology Circumcision</v>
      </c>
    </row>
    <row r="3873" spans="1:14" ht="12.75">
      <c r="A3873" s="6" t="s">
        <v>3321</v>
      </c>
      <c r="B3873" s="6">
        <v>48705</v>
      </c>
      <c r="C3873" s="6">
        <v>1</v>
      </c>
      <c r="D3873" s="6" t="s">
        <v>49</v>
      </c>
      <c r="E3873" s="6">
        <v>15</v>
      </c>
      <c r="F3873" s="6">
        <v>10</v>
      </c>
      <c r="G3873" s="6">
        <v>4</v>
      </c>
      <c r="H3873" s="24">
        <v>44674</v>
      </c>
      <c r="I3873" s="23">
        <v>44482.421527777798</v>
      </c>
      <c r="J3873" s="6">
        <v>10</v>
      </c>
      <c r="K3873" s="6">
        <v>1</v>
      </c>
      <c r="L3873" s="6" t="str">
        <f>VLOOKUP(G3873,IDs!$Q$3:$R$22,2,0)</f>
        <v>Hyderabad</v>
      </c>
      <c r="M3873" s="6">
        <f>VLOOKUP(E3873,IDs!$A$3:$C$161,3,0)</f>
        <v>3</v>
      </c>
      <c r="N3873" s="6" t="str">
        <f>VLOOKUP(M3873,IDs!$F$3:$G$17,2,0)</f>
        <v>Laproscopy</v>
      </c>
    </row>
    <row r="3874" spans="1:14" ht="12.75">
      <c r="A3874" s="6" t="s">
        <v>3322</v>
      </c>
      <c r="B3874" s="6">
        <v>48706</v>
      </c>
      <c r="C3874" s="6">
        <v>1</v>
      </c>
      <c r="D3874" s="6"/>
      <c r="E3874" s="6">
        <v>20</v>
      </c>
      <c r="F3874" s="6">
        <v>12</v>
      </c>
      <c r="G3874" s="6">
        <v>1</v>
      </c>
      <c r="H3874" s="6"/>
      <c r="I3874" s="23">
        <v>44482.423611111102</v>
      </c>
      <c r="J3874" s="6">
        <v>12</v>
      </c>
      <c r="K3874" s="6">
        <v>1</v>
      </c>
      <c r="L3874" s="6" t="str">
        <f>VLOOKUP(G3874,IDs!$Q$3:$R$22,2,0)</f>
        <v>New Delhi</v>
      </c>
      <c r="M3874" s="6">
        <f>VLOOKUP(E3874,IDs!$A$3:$C$161,3,0)</f>
        <v>1</v>
      </c>
      <c r="N3874" s="6" t="str">
        <f>VLOOKUP(M3874,IDs!$F$3:$G$17,2,0)</f>
        <v>Proctology</v>
      </c>
    </row>
    <row r="3875" spans="1:14" ht="12.75">
      <c r="A3875" s="6" t="s">
        <v>3318</v>
      </c>
      <c r="B3875" s="6">
        <v>48707</v>
      </c>
      <c r="C3875" s="6">
        <v>2</v>
      </c>
      <c r="D3875" s="6"/>
      <c r="E3875" s="6">
        <v>37</v>
      </c>
      <c r="F3875" s="6">
        <v>39</v>
      </c>
      <c r="G3875" s="6">
        <v>8</v>
      </c>
      <c r="H3875" s="23">
        <v>44514</v>
      </c>
      <c r="I3875" s="23">
        <v>44482.427083333299</v>
      </c>
      <c r="J3875" s="6">
        <v>39</v>
      </c>
      <c r="K3875" s="6">
        <v>2</v>
      </c>
      <c r="L3875" s="6" t="str">
        <f>VLOOKUP(G3875,IDs!$Q$3:$R$22,2,0)</f>
        <v xml:space="preserve">Tertiary </v>
      </c>
      <c r="M3875" s="6">
        <f>VLOOKUP(E3875,IDs!$A$3:$C$161,3,0)</f>
        <v>0</v>
      </c>
      <c r="N3875" s="6" t="str">
        <f>VLOOKUP(M3875,IDs!$F$3:$G$17,2,0)</f>
        <v>Not Assigned</v>
      </c>
    </row>
    <row r="3876" spans="1:14" ht="12.75">
      <c r="A3876" s="6" t="s">
        <v>3323</v>
      </c>
      <c r="B3876" s="6">
        <v>48708</v>
      </c>
      <c r="C3876" s="6">
        <v>2</v>
      </c>
      <c r="D3876" s="6" t="s">
        <v>49</v>
      </c>
      <c r="E3876" s="6">
        <v>37</v>
      </c>
      <c r="F3876" s="6">
        <v>54</v>
      </c>
      <c r="G3876" s="6">
        <v>1</v>
      </c>
      <c r="H3876" s="24">
        <v>44575</v>
      </c>
      <c r="I3876" s="23">
        <v>44482.434027777803</v>
      </c>
      <c r="J3876" s="6">
        <v>54</v>
      </c>
      <c r="K3876" s="6">
        <v>2</v>
      </c>
      <c r="L3876" s="6" t="str">
        <f>VLOOKUP(G3876,IDs!$Q$3:$R$22,2,0)</f>
        <v>New Delhi</v>
      </c>
      <c r="M3876" s="6">
        <f>VLOOKUP(E3876,IDs!$A$3:$C$161,3,0)</f>
        <v>0</v>
      </c>
      <c r="N3876" s="6" t="str">
        <f>VLOOKUP(M3876,IDs!$F$3:$G$17,2,0)</f>
        <v>Not Assigned</v>
      </c>
    </row>
    <row r="3877" spans="1:14" ht="12.75">
      <c r="A3877" s="6" t="s">
        <v>3324</v>
      </c>
      <c r="B3877" s="6">
        <v>48709</v>
      </c>
      <c r="C3877" s="6">
        <v>2</v>
      </c>
      <c r="D3877" s="6"/>
      <c r="E3877" s="6">
        <v>57</v>
      </c>
      <c r="F3877" s="6">
        <v>39</v>
      </c>
      <c r="G3877" s="6">
        <v>6</v>
      </c>
      <c r="H3877" s="24">
        <v>44579</v>
      </c>
      <c r="I3877" s="23">
        <v>44482.434027777803</v>
      </c>
      <c r="J3877" s="6">
        <v>39</v>
      </c>
      <c r="K3877" s="6">
        <v>2</v>
      </c>
      <c r="L3877" s="6" t="str">
        <f>VLOOKUP(G3877,IDs!$Q$3:$R$22,2,0)</f>
        <v>Pune</v>
      </c>
      <c r="M3877" s="6">
        <f>VLOOKUP(E3877,IDs!$A$3:$C$161,3,0)</f>
        <v>0</v>
      </c>
      <c r="N3877" s="6" t="str">
        <f>VLOOKUP(M3877,IDs!$F$3:$G$17,2,0)</f>
        <v>Not Assigned</v>
      </c>
    </row>
    <row r="3878" spans="1:14" ht="12.75">
      <c r="A3878" s="6" t="s">
        <v>3318</v>
      </c>
      <c r="B3878" s="6">
        <v>48710</v>
      </c>
      <c r="C3878" s="6">
        <v>2</v>
      </c>
      <c r="D3878" s="6"/>
      <c r="E3878" s="6">
        <v>20</v>
      </c>
      <c r="F3878" s="6">
        <v>8</v>
      </c>
      <c r="G3878" s="6">
        <v>1</v>
      </c>
      <c r="H3878" s="23">
        <v>44483</v>
      </c>
      <c r="I3878" s="23">
        <v>44482.434027777803</v>
      </c>
      <c r="J3878" s="6">
        <v>8</v>
      </c>
      <c r="K3878" s="6">
        <v>2</v>
      </c>
      <c r="L3878" s="6" t="str">
        <f>VLOOKUP(G3878,IDs!$Q$3:$R$22,2,0)</f>
        <v>New Delhi</v>
      </c>
      <c r="M3878" s="6">
        <f>VLOOKUP(E3878,IDs!$A$3:$C$161,3,0)</f>
        <v>1</v>
      </c>
      <c r="N3878" s="6" t="str">
        <f>VLOOKUP(M3878,IDs!$F$3:$G$17,2,0)</f>
        <v>Proctology</v>
      </c>
    </row>
    <row r="3879" spans="1:14" ht="12.75">
      <c r="A3879" s="6" t="s">
        <v>3325</v>
      </c>
      <c r="B3879" s="6">
        <v>48711</v>
      </c>
      <c r="C3879" s="6">
        <v>2</v>
      </c>
      <c r="D3879" s="6"/>
      <c r="E3879" s="6">
        <v>18</v>
      </c>
      <c r="F3879" s="6">
        <v>13</v>
      </c>
      <c r="G3879" s="6">
        <v>2</v>
      </c>
      <c r="H3879" s="24">
        <v>44568</v>
      </c>
      <c r="I3879" s="23">
        <v>44482.4375</v>
      </c>
      <c r="J3879" s="6">
        <v>13</v>
      </c>
      <c r="K3879" s="6">
        <v>2</v>
      </c>
      <c r="L3879" s="6" t="str">
        <f>VLOOKUP(G3879,IDs!$Q$3:$R$22,2,0)</f>
        <v>Bangalore</v>
      </c>
      <c r="M3879" s="6">
        <f>VLOOKUP(E3879,IDs!$A$3:$C$161,3,0)</f>
        <v>5</v>
      </c>
      <c r="N3879" s="6" t="str">
        <f>VLOOKUP(M3879,IDs!$F$3:$G$17,2,0)</f>
        <v>Vascular</v>
      </c>
    </row>
    <row r="3880" spans="1:14" ht="12.75">
      <c r="A3880" s="6" t="s">
        <v>3326</v>
      </c>
      <c r="B3880" s="6">
        <v>48712</v>
      </c>
      <c r="C3880" s="6">
        <v>2</v>
      </c>
      <c r="D3880" s="6"/>
      <c r="E3880" s="6">
        <v>2</v>
      </c>
      <c r="F3880" s="6">
        <v>13</v>
      </c>
      <c r="G3880" s="6">
        <v>2</v>
      </c>
      <c r="H3880" s="23">
        <v>44482</v>
      </c>
      <c r="I3880" s="23">
        <v>44482.4375</v>
      </c>
      <c r="J3880" s="6">
        <v>13</v>
      </c>
      <c r="K3880" s="6">
        <v>2</v>
      </c>
      <c r="L3880" s="6" t="str">
        <f>VLOOKUP(G3880,IDs!$Q$3:$R$22,2,0)</f>
        <v>Bangalore</v>
      </c>
      <c r="M3880" s="6">
        <f>VLOOKUP(E3880,IDs!$A$3:$C$161,3,0)</f>
        <v>1</v>
      </c>
      <c r="N3880" s="6" t="str">
        <f>VLOOKUP(M3880,IDs!$F$3:$G$17,2,0)</f>
        <v>Proctology</v>
      </c>
    </row>
    <row r="3881" spans="1:14" ht="12.75">
      <c r="A3881" s="6" t="s">
        <v>3327</v>
      </c>
      <c r="B3881" s="6">
        <v>48713</v>
      </c>
      <c r="C3881" s="6">
        <v>1</v>
      </c>
      <c r="D3881" s="6"/>
      <c r="E3881" s="6">
        <v>7</v>
      </c>
      <c r="F3881" s="6">
        <v>2</v>
      </c>
      <c r="G3881" s="6">
        <v>2</v>
      </c>
      <c r="H3881" s="6"/>
      <c r="I3881" s="23">
        <v>44482.440277777801</v>
      </c>
      <c r="J3881" s="6">
        <v>2</v>
      </c>
      <c r="K3881" s="6">
        <v>1</v>
      </c>
      <c r="L3881" s="6" t="str">
        <f>VLOOKUP(G3881,IDs!$Q$3:$R$22,2,0)</f>
        <v>Bangalore</v>
      </c>
      <c r="M3881" s="6">
        <f>VLOOKUP(E3881,IDs!$A$3:$C$161,3,0)</f>
        <v>9</v>
      </c>
      <c r="N3881" s="6" t="str">
        <f>VLOOKUP(M3881,IDs!$F$3:$G$17,2,0)</f>
        <v>Ophthalmology</v>
      </c>
    </row>
    <row r="3882" spans="1:14" ht="12.75">
      <c r="A3882" s="6" t="s">
        <v>3328</v>
      </c>
      <c r="B3882" s="6">
        <v>48714</v>
      </c>
      <c r="C3882" s="6">
        <v>2</v>
      </c>
      <c r="D3882" s="6"/>
      <c r="E3882" s="6">
        <v>37</v>
      </c>
      <c r="F3882" s="6">
        <v>4</v>
      </c>
      <c r="G3882" s="6">
        <v>3</v>
      </c>
      <c r="H3882" s="24">
        <v>44747</v>
      </c>
      <c r="I3882" s="23">
        <v>44482.440972222197</v>
      </c>
      <c r="J3882" s="6">
        <v>4</v>
      </c>
      <c r="K3882" s="6">
        <v>2</v>
      </c>
      <c r="L3882" s="6" t="str">
        <f>VLOOKUP(G3882,IDs!$Q$3:$R$22,2,0)</f>
        <v>Mumbai</v>
      </c>
      <c r="M3882" s="6">
        <f>VLOOKUP(E3882,IDs!$A$3:$C$161,3,0)</f>
        <v>0</v>
      </c>
      <c r="N3882" s="6" t="str">
        <f>VLOOKUP(M3882,IDs!$F$3:$G$17,2,0)</f>
        <v>Not Assigned</v>
      </c>
    </row>
    <row r="3883" spans="1:14" ht="12.75">
      <c r="A3883" s="6" t="s">
        <v>3329</v>
      </c>
      <c r="B3883" s="6">
        <v>48715</v>
      </c>
      <c r="C3883" s="6">
        <v>1</v>
      </c>
      <c r="D3883" s="6" t="s">
        <v>49</v>
      </c>
      <c r="E3883" s="6">
        <v>2</v>
      </c>
      <c r="F3883" s="6">
        <v>13</v>
      </c>
      <c r="G3883" s="6">
        <v>1</v>
      </c>
      <c r="H3883" s="6"/>
      <c r="I3883" s="23">
        <v>44482.444444444402</v>
      </c>
      <c r="J3883" s="6">
        <v>13</v>
      </c>
      <c r="K3883" s="6">
        <v>1</v>
      </c>
      <c r="L3883" s="6" t="str">
        <f>VLOOKUP(G3883,IDs!$Q$3:$R$22,2,0)</f>
        <v>New Delhi</v>
      </c>
      <c r="M3883" s="6">
        <f>VLOOKUP(E3883,IDs!$A$3:$C$161,3,0)</f>
        <v>1</v>
      </c>
      <c r="N3883" s="6" t="str">
        <f>VLOOKUP(M3883,IDs!$F$3:$G$17,2,0)</f>
        <v>Proctology</v>
      </c>
    </row>
    <row r="3884" spans="1:14" ht="12.75">
      <c r="A3884" s="6" t="s">
        <v>3330</v>
      </c>
      <c r="B3884" s="6">
        <v>48716</v>
      </c>
      <c r="C3884" s="6">
        <v>1</v>
      </c>
      <c r="D3884" s="6"/>
      <c r="E3884" s="6">
        <v>39</v>
      </c>
      <c r="F3884" s="6">
        <v>12</v>
      </c>
      <c r="G3884" s="6">
        <v>6</v>
      </c>
      <c r="H3884" s="6"/>
      <c r="I3884" s="23">
        <v>44482.444444444402</v>
      </c>
      <c r="J3884" s="6">
        <v>12</v>
      </c>
      <c r="K3884" s="6">
        <v>1</v>
      </c>
      <c r="L3884" s="6" t="str">
        <f>VLOOKUP(G3884,IDs!$Q$3:$R$22,2,0)</f>
        <v>Pune</v>
      </c>
      <c r="M3884" s="6">
        <f>VLOOKUP(E3884,IDs!$A$3:$C$161,3,0)</f>
        <v>2</v>
      </c>
      <c r="N3884" s="6" t="str">
        <f>VLOOKUP(M3884,IDs!$F$3:$G$17,2,0)</f>
        <v>Urology Circumcision</v>
      </c>
    </row>
    <row r="3885" spans="1:14" ht="12.75">
      <c r="A3885" s="6" t="s">
        <v>3331</v>
      </c>
      <c r="B3885" s="6">
        <v>48717</v>
      </c>
      <c r="C3885" s="6">
        <v>1</v>
      </c>
      <c r="D3885" s="6" t="s">
        <v>49</v>
      </c>
      <c r="E3885" s="6">
        <v>2</v>
      </c>
      <c r="F3885" s="6">
        <v>13</v>
      </c>
      <c r="G3885" s="6">
        <v>8</v>
      </c>
      <c r="H3885" s="23">
        <v>44561</v>
      </c>
      <c r="I3885" s="23">
        <v>44482.4465277778</v>
      </c>
      <c r="J3885" s="6">
        <v>13</v>
      </c>
      <c r="K3885" s="6">
        <v>1</v>
      </c>
      <c r="L3885" s="6" t="str">
        <f>VLOOKUP(G3885,IDs!$Q$3:$R$22,2,0)</f>
        <v xml:space="preserve">Tertiary </v>
      </c>
      <c r="M3885" s="6">
        <f>VLOOKUP(E3885,IDs!$A$3:$C$161,3,0)</f>
        <v>1</v>
      </c>
      <c r="N3885" s="6" t="str">
        <f>VLOOKUP(M3885,IDs!$F$3:$G$17,2,0)</f>
        <v>Proctology</v>
      </c>
    </row>
    <row r="3886" spans="1:14" ht="12.75">
      <c r="A3886" s="6" t="s">
        <v>3330</v>
      </c>
      <c r="B3886" s="6">
        <v>48718</v>
      </c>
      <c r="C3886" s="6">
        <v>2</v>
      </c>
      <c r="D3886" s="6"/>
      <c r="E3886" s="6">
        <v>2</v>
      </c>
      <c r="F3886" s="6">
        <v>13</v>
      </c>
      <c r="G3886" s="6">
        <v>3</v>
      </c>
      <c r="H3886" s="23">
        <v>44530</v>
      </c>
      <c r="I3886" s="23">
        <v>44482.447916666701</v>
      </c>
      <c r="J3886" s="6">
        <v>13</v>
      </c>
      <c r="K3886" s="6">
        <v>2</v>
      </c>
      <c r="L3886" s="6" t="str">
        <f>VLOOKUP(G3886,IDs!$Q$3:$R$22,2,0)</f>
        <v>Mumbai</v>
      </c>
      <c r="M3886" s="6">
        <f>VLOOKUP(E3886,IDs!$A$3:$C$161,3,0)</f>
        <v>1</v>
      </c>
      <c r="N3886" s="6" t="str">
        <f>VLOOKUP(M3886,IDs!$F$3:$G$17,2,0)</f>
        <v>Proctology</v>
      </c>
    </row>
    <row r="3887" spans="1:14" ht="12.75">
      <c r="A3887" s="6" t="s">
        <v>3332</v>
      </c>
      <c r="B3887" s="6">
        <v>48719</v>
      </c>
      <c r="C3887" s="6">
        <v>8</v>
      </c>
      <c r="D3887" s="6"/>
      <c r="E3887" s="6">
        <v>2</v>
      </c>
      <c r="F3887" s="6">
        <v>2</v>
      </c>
      <c r="G3887" s="6">
        <v>1</v>
      </c>
      <c r="H3887" s="6"/>
      <c r="I3887" s="23">
        <v>44482.449305555601</v>
      </c>
      <c r="J3887" s="6">
        <v>2</v>
      </c>
      <c r="K3887" s="6">
        <v>8</v>
      </c>
      <c r="L3887" s="6" t="str">
        <f>VLOOKUP(G3887,IDs!$Q$3:$R$22,2,0)</f>
        <v>New Delhi</v>
      </c>
      <c r="M3887" s="6">
        <f>VLOOKUP(E3887,IDs!$A$3:$C$161,3,0)</f>
        <v>1</v>
      </c>
      <c r="N3887" s="6" t="str">
        <f>VLOOKUP(M3887,IDs!$F$3:$G$17,2,0)</f>
        <v>Proctology</v>
      </c>
    </row>
    <row r="3888" spans="1:14" ht="12.75">
      <c r="A3888" s="6" t="s">
        <v>3333</v>
      </c>
      <c r="B3888" s="6">
        <v>48720</v>
      </c>
      <c r="C3888" s="6">
        <v>2</v>
      </c>
      <c r="D3888" s="6" t="s">
        <v>49</v>
      </c>
      <c r="E3888" s="6">
        <v>37</v>
      </c>
      <c r="F3888" s="6">
        <v>13</v>
      </c>
      <c r="G3888" s="6">
        <v>1</v>
      </c>
      <c r="H3888" s="6"/>
      <c r="I3888" s="23">
        <v>44482.451388888898</v>
      </c>
      <c r="J3888" s="6">
        <v>13</v>
      </c>
      <c r="K3888" s="6">
        <v>2</v>
      </c>
      <c r="L3888" s="6" t="str">
        <f>VLOOKUP(G3888,IDs!$Q$3:$R$22,2,0)</f>
        <v>New Delhi</v>
      </c>
      <c r="M3888" s="6">
        <f>VLOOKUP(E3888,IDs!$A$3:$C$161,3,0)</f>
        <v>0</v>
      </c>
      <c r="N3888" s="6" t="str">
        <f>VLOOKUP(M3888,IDs!$F$3:$G$17,2,0)</f>
        <v>Not Assigned</v>
      </c>
    </row>
    <row r="3889" spans="1:14" ht="12.75">
      <c r="A3889" s="6" t="s">
        <v>3334</v>
      </c>
      <c r="B3889" s="6">
        <v>48721</v>
      </c>
      <c r="C3889" s="6">
        <v>2</v>
      </c>
      <c r="D3889" s="6" t="s">
        <v>49</v>
      </c>
      <c r="E3889" s="6">
        <v>39</v>
      </c>
      <c r="F3889" s="6">
        <v>2</v>
      </c>
      <c r="G3889" s="6">
        <v>2</v>
      </c>
      <c r="H3889" s="23">
        <v>44483</v>
      </c>
      <c r="I3889" s="23">
        <v>44482.451388888898</v>
      </c>
      <c r="J3889" s="6">
        <v>2</v>
      </c>
      <c r="K3889" s="6">
        <v>2</v>
      </c>
      <c r="L3889" s="6" t="str">
        <f>VLOOKUP(G3889,IDs!$Q$3:$R$22,2,0)</f>
        <v>Bangalore</v>
      </c>
      <c r="M3889" s="6">
        <f>VLOOKUP(E3889,IDs!$A$3:$C$161,3,0)</f>
        <v>2</v>
      </c>
      <c r="N3889" s="6" t="str">
        <f>VLOOKUP(M3889,IDs!$F$3:$G$17,2,0)</f>
        <v>Urology Circumcision</v>
      </c>
    </row>
    <row r="3890" spans="1:14" ht="12.75">
      <c r="A3890" s="6" t="s">
        <v>3335</v>
      </c>
      <c r="B3890" s="6">
        <v>48722</v>
      </c>
      <c r="C3890" s="6">
        <v>8</v>
      </c>
      <c r="D3890" s="6" t="s">
        <v>49</v>
      </c>
      <c r="E3890" s="6">
        <v>2</v>
      </c>
      <c r="F3890" s="6">
        <v>2</v>
      </c>
      <c r="G3890" s="6">
        <v>8</v>
      </c>
      <c r="H3890" s="24">
        <v>44791</v>
      </c>
      <c r="I3890" s="23">
        <v>44482.453472222202</v>
      </c>
      <c r="J3890" s="6">
        <v>2</v>
      </c>
      <c r="K3890" s="6">
        <v>8</v>
      </c>
      <c r="L3890" s="6" t="str">
        <f>VLOOKUP(G3890,IDs!$Q$3:$R$22,2,0)</f>
        <v xml:space="preserve">Tertiary </v>
      </c>
      <c r="M3890" s="6">
        <f>VLOOKUP(E3890,IDs!$A$3:$C$161,3,0)</f>
        <v>1</v>
      </c>
      <c r="N3890" s="6" t="str">
        <f>VLOOKUP(M3890,IDs!$F$3:$G$17,2,0)</f>
        <v>Proctology</v>
      </c>
    </row>
    <row r="3891" spans="1:14" ht="12.75">
      <c r="A3891" s="6" t="s">
        <v>3336</v>
      </c>
      <c r="B3891" s="6">
        <v>48723</v>
      </c>
      <c r="C3891" s="6">
        <v>1</v>
      </c>
      <c r="D3891" s="6"/>
      <c r="E3891" s="6">
        <v>39</v>
      </c>
      <c r="F3891" s="6">
        <v>39</v>
      </c>
      <c r="G3891" s="6">
        <v>3</v>
      </c>
      <c r="H3891" s="6"/>
      <c r="I3891" s="23">
        <v>44482.453472222202</v>
      </c>
      <c r="J3891" s="6">
        <v>39</v>
      </c>
      <c r="K3891" s="6">
        <v>1</v>
      </c>
      <c r="L3891" s="6" t="str">
        <f>VLOOKUP(G3891,IDs!$Q$3:$R$22,2,0)</f>
        <v>Mumbai</v>
      </c>
      <c r="M3891" s="6">
        <f>VLOOKUP(E3891,IDs!$A$3:$C$161,3,0)</f>
        <v>2</v>
      </c>
      <c r="N3891" s="6" t="str">
        <f>VLOOKUP(M3891,IDs!$F$3:$G$17,2,0)</f>
        <v>Urology Circumcision</v>
      </c>
    </row>
    <row r="3892" spans="1:14" ht="12.75">
      <c r="A3892" s="6" t="s">
        <v>3337</v>
      </c>
      <c r="B3892" s="6">
        <v>48724</v>
      </c>
      <c r="C3892" s="6">
        <v>8</v>
      </c>
      <c r="D3892" s="6"/>
      <c r="E3892" s="6">
        <v>2</v>
      </c>
      <c r="F3892" s="6">
        <v>2</v>
      </c>
      <c r="G3892" s="6">
        <v>2</v>
      </c>
      <c r="H3892" s="6"/>
      <c r="I3892" s="23">
        <v>44482.454166666699</v>
      </c>
      <c r="J3892" s="6">
        <v>2</v>
      </c>
      <c r="K3892" s="6">
        <v>8</v>
      </c>
      <c r="L3892" s="6" t="str">
        <f>VLOOKUP(G3892,IDs!$Q$3:$R$22,2,0)</f>
        <v>Bangalore</v>
      </c>
      <c r="M3892" s="6">
        <f>VLOOKUP(E3892,IDs!$A$3:$C$161,3,0)</f>
        <v>1</v>
      </c>
      <c r="N3892" s="6" t="str">
        <f>VLOOKUP(M3892,IDs!$F$3:$G$17,2,0)</f>
        <v>Proctology</v>
      </c>
    </row>
    <row r="3893" spans="1:14" ht="12.75">
      <c r="A3893" s="6" t="s">
        <v>3338</v>
      </c>
      <c r="B3893" s="6">
        <v>48725</v>
      </c>
      <c r="C3893" s="6">
        <v>2</v>
      </c>
      <c r="D3893" s="6"/>
      <c r="E3893" s="6">
        <v>37</v>
      </c>
      <c r="F3893" s="6">
        <v>2</v>
      </c>
      <c r="G3893" s="6">
        <v>1</v>
      </c>
      <c r="H3893" s="6"/>
      <c r="I3893" s="23">
        <v>44482.454861111102</v>
      </c>
      <c r="J3893" s="6">
        <v>2</v>
      </c>
      <c r="K3893" s="6">
        <v>2</v>
      </c>
      <c r="L3893" s="6" t="str">
        <f>VLOOKUP(G3893,IDs!$Q$3:$R$22,2,0)</f>
        <v>New Delhi</v>
      </c>
      <c r="M3893" s="6">
        <f>VLOOKUP(E3893,IDs!$A$3:$C$161,3,0)</f>
        <v>0</v>
      </c>
      <c r="N3893" s="6" t="str">
        <f>VLOOKUP(M3893,IDs!$F$3:$G$17,2,0)</f>
        <v>Not Assigned</v>
      </c>
    </row>
    <row r="3894" spans="1:14" ht="12.75">
      <c r="A3894" s="6" t="s">
        <v>3339</v>
      </c>
      <c r="B3894" s="6">
        <v>48726</v>
      </c>
      <c r="C3894" s="6">
        <v>8</v>
      </c>
      <c r="D3894" s="6"/>
      <c r="E3894" s="6">
        <v>2</v>
      </c>
      <c r="F3894" s="6">
        <v>13</v>
      </c>
      <c r="G3894" s="6">
        <v>1</v>
      </c>
      <c r="H3894" s="6"/>
      <c r="I3894" s="23">
        <v>44482.454861111102</v>
      </c>
      <c r="J3894" s="6">
        <v>13</v>
      </c>
      <c r="K3894" s="6">
        <v>8</v>
      </c>
      <c r="L3894" s="6" t="str">
        <f>VLOOKUP(G3894,IDs!$Q$3:$R$22,2,0)</f>
        <v>New Delhi</v>
      </c>
      <c r="M3894" s="6">
        <f>VLOOKUP(E3894,IDs!$A$3:$C$161,3,0)</f>
        <v>1</v>
      </c>
      <c r="N3894" s="6" t="str">
        <f>VLOOKUP(M3894,IDs!$F$3:$G$17,2,0)</f>
        <v>Proctology</v>
      </c>
    </row>
    <row r="3895" spans="1:14" ht="12.75">
      <c r="A3895" s="6" t="s">
        <v>3340</v>
      </c>
      <c r="B3895" s="6">
        <v>48727</v>
      </c>
      <c r="C3895" s="6">
        <v>2</v>
      </c>
      <c r="D3895" s="6"/>
      <c r="E3895" s="6">
        <v>16</v>
      </c>
      <c r="F3895" s="6">
        <v>13</v>
      </c>
      <c r="G3895" s="6">
        <v>1</v>
      </c>
      <c r="H3895" s="24">
        <v>44501</v>
      </c>
      <c r="I3895" s="23">
        <v>44482.454861111102</v>
      </c>
      <c r="J3895" s="6">
        <v>13</v>
      </c>
      <c r="K3895" s="6">
        <v>2</v>
      </c>
      <c r="L3895" s="6" t="str">
        <f>VLOOKUP(G3895,IDs!$Q$3:$R$22,2,0)</f>
        <v>New Delhi</v>
      </c>
      <c r="M3895" s="6">
        <f>VLOOKUP(E3895,IDs!$A$3:$C$161,3,0)</f>
        <v>3</v>
      </c>
      <c r="N3895" s="6" t="str">
        <f>VLOOKUP(M3895,IDs!$F$3:$G$17,2,0)</f>
        <v>Laproscopy</v>
      </c>
    </row>
    <row r="3896" spans="1:14" ht="12.75">
      <c r="A3896" s="6" t="s">
        <v>3341</v>
      </c>
      <c r="B3896" s="6">
        <v>48728</v>
      </c>
      <c r="C3896" s="6">
        <v>1</v>
      </c>
      <c r="D3896" s="6"/>
      <c r="E3896" s="6">
        <v>7</v>
      </c>
      <c r="F3896" s="6">
        <v>13</v>
      </c>
      <c r="G3896" s="6">
        <v>2</v>
      </c>
      <c r="H3896" s="6"/>
      <c r="I3896" s="23">
        <v>44482.461111111101</v>
      </c>
      <c r="J3896" s="6">
        <v>13</v>
      </c>
      <c r="K3896" s="6">
        <v>1</v>
      </c>
      <c r="L3896" s="6" t="str">
        <f>VLOOKUP(G3896,IDs!$Q$3:$R$22,2,0)</f>
        <v>Bangalore</v>
      </c>
      <c r="M3896" s="6">
        <f>VLOOKUP(E3896,IDs!$A$3:$C$161,3,0)</f>
        <v>9</v>
      </c>
      <c r="N3896" s="6" t="str">
        <f>VLOOKUP(M3896,IDs!$F$3:$G$17,2,0)</f>
        <v>Ophthalmology</v>
      </c>
    </row>
    <row r="3897" spans="1:14" ht="12.75">
      <c r="A3897" s="6" t="s">
        <v>3342</v>
      </c>
      <c r="B3897" s="6">
        <v>48729</v>
      </c>
      <c r="C3897" s="6">
        <v>2</v>
      </c>
      <c r="D3897" s="6"/>
      <c r="E3897" s="6">
        <v>37</v>
      </c>
      <c r="F3897" s="6">
        <v>2</v>
      </c>
      <c r="G3897" s="6">
        <v>3</v>
      </c>
      <c r="H3897" s="6"/>
      <c r="I3897" s="23">
        <v>44482.465277777803</v>
      </c>
      <c r="J3897" s="6">
        <v>2</v>
      </c>
      <c r="K3897" s="6">
        <v>2</v>
      </c>
      <c r="L3897" s="6" t="str">
        <f>VLOOKUP(G3897,IDs!$Q$3:$R$22,2,0)</f>
        <v>Mumbai</v>
      </c>
      <c r="M3897" s="6">
        <f>VLOOKUP(E3897,IDs!$A$3:$C$161,3,0)</f>
        <v>0</v>
      </c>
      <c r="N3897" s="6" t="str">
        <f>VLOOKUP(M3897,IDs!$F$3:$G$17,2,0)</f>
        <v>Not Assigned</v>
      </c>
    </row>
    <row r="3898" spans="1:14" ht="12.75">
      <c r="A3898" s="6" t="s">
        <v>3343</v>
      </c>
      <c r="B3898" s="6">
        <v>48730</v>
      </c>
      <c r="C3898" s="6">
        <v>2</v>
      </c>
      <c r="D3898" s="6"/>
      <c r="E3898" s="6">
        <v>15</v>
      </c>
      <c r="F3898" s="6">
        <v>13</v>
      </c>
      <c r="G3898" s="6">
        <v>4</v>
      </c>
      <c r="H3898" s="6"/>
      <c r="I3898" s="23">
        <v>44482.46875</v>
      </c>
      <c r="J3898" s="6">
        <v>13</v>
      </c>
      <c r="K3898" s="6">
        <v>2</v>
      </c>
      <c r="L3898" s="6" t="str">
        <f>VLOOKUP(G3898,IDs!$Q$3:$R$22,2,0)</f>
        <v>Hyderabad</v>
      </c>
      <c r="M3898" s="6">
        <f>VLOOKUP(E3898,IDs!$A$3:$C$161,3,0)</f>
        <v>3</v>
      </c>
      <c r="N3898" s="6" t="str">
        <f>VLOOKUP(M3898,IDs!$F$3:$G$17,2,0)</f>
        <v>Laproscopy</v>
      </c>
    </row>
    <row r="3899" spans="1:14" ht="12.75">
      <c r="A3899" s="6" t="s">
        <v>3344</v>
      </c>
      <c r="B3899" s="6">
        <v>48731</v>
      </c>
      <c r="C3899" s="6">
        <v>1</v>
      </c>
      <c r="D3899" s="6"/>
      <c r="E3899" s="6">
        <v>2</v>
      </c>
      <c r="F3899" s="6">
        <v>13</v>
      </c>
      <c r="G3899" s="6">
        <v>1</v>
      </c>
      <c r="H3899" s="6"/>
      <c r="I3899" s="23">
        <v>44482.473611111098</v>
      </c>
      <c r="J3899" s="6">
        <v>13</v>
      </c>
      <c r="K3899" s="6">
        <v>1</v>
      </c>
      <c r="L3899" s="6" t="str">
        <f>VLOOKUP(G3899,IDs!$Q$3:$R$22,2,0)</f>
        <v>New Delhi</v>
      </c>
      <c r="M3899" s="6">
        <f>VLOOKUP(E3899,IDs!$A$3:$C$161,3,0)</f>
        <v>1</v>
      </c>
      <c r="N3899" s="6" t="str">
        <f>VLOOKUP(M3899,IDs!$F$3:$G$17,2,0)</f>
        <v>Proctology</v>
      </c>
    </row>
    <row r="3900" spans="1:14" ht="12.75">
      <c r="A3900" s="6" t="s">
        <v>3345</v>
      </c>
      <c r="B3900" s="6">
        <v>48732</v>
      </c>
      <c r="C3900" s="6">
        <v>5</v>
      </c>
      <c r="D3900" s="6" t="s">
        <v>49</v>
      </c>
      <c r="E3900" s="6">
        <v>135</v>
      </c>
      <c r="F3900" s="6">
        <v>39</v>
      </c>
      <c r="G3900" s="6">
        <v>1</v>
      </c>
      <c r="H3900" s="6"/>
      <c r="I3900" s="23">
        <v>44482.474305555603</v>
      </c>
      <c r="J3900" s="6">
        <v>39</v>
      </c>
      <c r="K3900" s="6">
        <v>5</v>
      </c>
      <c r="L3900" s="6" t="str">
        <f>VLOOKUP(G3900,IDs!$Q$3:$R$22,2,0)</f>
        <v>New Delhi</v>
      </c>
      <c r="M3900" s="6">
        <f>VLOOKUP(E3900,IDs!$A$3:$C$161,3,0)</f>
        <v>10</v>
      </c>
      <c r="N3900" s="6" t="str">
        <f>VLOOKUP(M3900,IDs!$F$3:$G$17,2,0)</f>
        <v>Dental</v>
      </c>
    </row>
    <row r="3901" spans="1:14" ht="12.75">
      <c r="A3901" s="6" t="s">
        <v>3346</v>
      </c>
      <c r="B3901" s="6">
        <v>48733</v>
      </c>
      <c r="C3901" s="6">
        <v>2</v>
      </c>
      <c r="D3901" s="6"/>
      <c r="E3901" s="6">
        <v>37</v>
      </c>
      <c r="F3901" s="6">
        <v>2</v>
      </c>
      <c r="G3901" s="6">
        <v>2</v>
      </c>
      <c r="H3901" s="6"/>
      <c r="I3901" s="23">
        <v>44482.479166666701</v>
      </c>
      <c r="J3901" s="6">
        <v>2</v>
      </c>
      <c r="K3901" s="6">
        <v>2</v>
      </c>
      <c r="L3901" s="6" t="str">
        <f>VLOOKUP(G3901,IDs!$Q$3:$R$22,2,0)</f>
        <v>Bangalore</v>
      </c>
      <c r="M3901" s="6">
        <f>VLOOKUP(E3901,IDs!$A$3:$C$161,3,0)</f>
        <v>0</v>
      </c>
      <c r="N3901" s="6" t="str">
        <f>VLOOKUP(M3901,IDs!$F$3:$G$17,2,0)</f>
        <v>Not Assigned</v>
      </c>
    </row>
    <row r="3902" spans="1:14" ht="12.75">
      <c r="A3902" s="6" t="s">
        <v>3347</v>
      </c>
      <c r="B3902" s="6">
        <v>48734</v>
      </c>
      <c r="C3902" s="6">
        <v>1</v>
      </c>
      <c r="D3902" s="6"/>
      <c r="E3902" s="6">
        <v>14</v>
      </c>
      <c r="F3902" s="6">
        <v>2</v>
      </c>
      <c r="G3902" s="6">
        <v>2</v>
      </c>
      <c r="H3902" s="6"/>
      <c r="I3902" s="23">
        <v>44482.481249999997</v>
      </c>
      <c r="J3902" s="6">
        <v>2</v>
      </c>
      <c r="K3902" s="6">
        <v>1</v>
      </c>
      <c r="L3902" s="6" t="str">
        <f>VLOOKUP(G3902,IDs!$Q$3:$R$22,2,0)</f>
        <v>Bangalore</v>
      </c>
      <c r="M3902" s="6">
        <f>VLOOKUP(E3902,IDs!$A$3:$C$161,3,0)</f>
        <v>6</v>
      </c>
      <c r="N3902" s="6" t="str">
        <f>VLOOKUP(M3902,IDs!$F$3:$G$17,2,0)</f>
        <v>Kidney Stone</v>
      </c>
    </row>
    <row r="3903" spans="1:14" ht="12.75">
      <c r="A3903" s="6" t="s">
        <v>3348</v>
      </c>
      <c r="B3903" s="6">
        <v>48735</v>
      </c>
      <c r="C3903" s="6">
        <v>2</v>
      </c>
      <c r="D3903" s="6" t="s">
        <v>49</v>
      </c>
      <c r="E3903" s="6">
        <v>2</v>
      </c>
      <c r="F3903" s="6">
        <v>13</v>
      </c>
      <c r="G3903" s="6">
        <v>3</v>
      </c>
      <c r="H3903" s="6"/>
      <c r="I3903" s="23">
        <v>44482.482638888898</v>
      </c>
      <c r="J3903" s="6">
        <v>13</v>
      </c>
      <c r="K3903" s="6">
        <v>2</v>
      </c>
      <c r="L3903" s="6" t="str">
        <f>VLOOKUP(G3903,IDs!$Q$3:$R$22,2,0)</f>
        <v>Mumbai</v>
      </c>
      <c r="M3903" s="6">
        <f>VLOOKUP(E3903,IDs!$A$3:$C$161,3,0)</f>
        <v>1</v>
      </c>
      <c r="N3903" s="6" t="str">
        <f>VLOOKUP(M3903,IDs!$F$3:$G$17,2,0)</f>
        <v>Proctology</v>
      </c>
    </row>
    <row r="3904" spans="1:14" ht="12.75">
      <c r="A3904" s="6" t="s">
        <v>3349</v>
      </c>
      <c r="B3904" s="6">
        <v>48736</v>
      </c>
      <c r="C3904" s="6">
        <v>2</v>
      </c>
      <c r="D3904" s="6"/>
      <c r="E3904" s="6">
        <v>37</v>
      </c>
      <c r="F3904" s="6">
        <v>2</v>
      </c>
      <c r="G3904" s="6">
        <v>3</v>
      </c>
      <c r="H3904" s="6"/>
      <c r="I3904" s="23">
        <v>44482.482638888898</v>
      </c>
      <c r="J3904" s="6">
        <v>2</v>
      </c>
      <c r="K3904" s="6">
        <v>2</v>
      </c>
      <c r="L3904" s="6" t="str">
        <f>VLOOKUP(G3904,IDs!$Q$3:$R$22,2,0)</f>
        <v>Mumbai</v>
      </c>
      <c r="M3904" s="6">
        <f>VLOOKUP(E3904,IDs!$A$3:$C$161,3,0)</f>
        <v>0</v>
      </c>
      <c r="N3904" s="6" t="str">
        <f>VLOOKUP(M3904,IDs!$F$3:$G$17,2,0)</f>
        <v>Not Assigned</v>
      </c>
    </row>
    <row r="3905" spans="1:14" ht="12.75">
      <c r="A3905" s="6" t="s">
        <v>3350</v>
      </c>
      <c r="B3905" s="6">
        <v>48737</v>
      </c>
      <c r="C3905" s="6">
        <v>1</v>
      </c>
      <c r="D3905" s="6" t="s">
        <v>49</v>
      </c>
      <c r="E3905" s="6">
        <v>39</v>
      </c>
      <c r="F3905" s="6">
        <v>4</v>
      </c>
      <c r="G3905" s="6">
        <v>3</v>
      </c>
      <c r="H3905" s="24">
        <v>44774</v>
      </c>
      <c r="I3905" s="23">
        <v>44482.487500000003</v>
      </c>
      <c r="J3905" s="6">
        <v>4</v>
      </c>
      <c r="K3905" s="6">
        <v>1</v>
      </c>
      <c r="L3905" s="6" t="str">
        <f>VLOOKUP(G3905,IDs!$Q$3:$R$22,2,0)</f>
        <v>Mumbai</v>
      </c>
      <c r="M3905" s="6">
        <f>VLOOKUP(E3905,IDs!$A$3:$C$161,3,0)</f>
        <v>2</v>
      </c>
      <c r="N3905" s="6" t="str">
        <f>VLOOKUP(M3905,IDs!$F$3:$G$17,2,0)</f>
        <v>Urology Circumcision</v>
      </c>
    </row>
    <row r="3906" spans="1:14" ht="12.75">
      <c r="A3906" s="6" t="s">
        <v>3351</v>
      </c>
      <c r="B3906" s="6">
        <v>48738</v>
      </c>
      <c r="C3906" s="6">
        <v>1</v>
      </c>
      <c r="D3906" s="6"/>
      <c r="E3906" s="6">
        <v>5</v>
      </c>
      <c r="F3906" s="6">
        <v>12</v>
      </c>
      <c r="G3906" s="6">
        <v>2</v>
      </c>
      <c r="H3906" s="6"/>
      <c r="I3906" s="23">
        <v>44482.487500000003</v>
      </c>
      <c r="J3906" s="6">
        <v>12</v>
      </c>
      <c r="K3906" s="6">
        <v>1</v>
      </c>
      <c r="L3906" s="6" t="str">
        <f>VLOOKUP(G3906,IDs!$Q$3:$R$22,2,0)</f>
        <v>Bangalore</v>
      </c>
      <c r="M3906" s="6">
        <f>VLOOKUP(E3906,IDs!$A$3:$C$161,3,0)</f>
        <v>5</v>
      </c>
      <c r="N3906" s="6" t="str">
        <f>VLOOKUP(M3906,IDs!$F$3:$G$17,2,0)</f>
        <v>Vascular</v>
      </c>
    </row>
    <row r="3907" spans="1:14" ht="12.75">
      <c r="A3907" s="6" t="s">
        <v>3352</v>
      </c>
      <c r="B3907" s="6">
        <v>48739</v>
      </c>
      <c r="C3907" s="6">
        <v>5</v>
      </c>
      <c r="D3907" s="6"/>
      <c r="E3907" s="6">
        <v>2</v>
      </c>
      <c r="F3907" s="6">
        <v>54</v>
      </c>
      <c r="G3907" s="6">
        <v>3</v>
      </c>
      <c r="H3907" s="24">
        <v>44719</v>
      </c>
      <c r="I3907" s="23">
        <v>44482.488194444399</v>
      </c>
      <c r="J3907" s="6">
        <v>54</v>
      </c>
      <c r="K3907" s="6">
        <v>5</v>
      </c>
      <c r="L3907" s="6" t="str">
        <f>VLOOKUP(G3907,IDs!$Q$3:$R$22,2,0)</f>
        <v>Mumbai</v>
      </c>
      <c r="M3907" s="6">
        <f>VLOOKUP(E3907,IDs!$A$3:$C$161,3,0)</f>
        <v>1</v>
      </c>
      <c r="N3907" s="6" t="str">
        <f>VLOOKUP(M3907,IDs!$F$3:$G$17,2,0)</f>
        <v>Proctology</v>
      </c>
    </row>
    <row r="3908" spans="1:14" ht="12.75">
      <c r="A3908" s="6" t="s">
        <v>3353</v>
      </c>
      <c r="B3908" s="6">
        <v>48740</v>
      </c>
      <c r="C3908" s="6">
        <v>1</v>
      </c>
      <c r="D3908" s="6" t="s">
        <v>49</v>
      </c>
      <c r="E3908" s="6">
        <v>19</v>
      </c>
      <c r="F3908" s="6">
        <v>34</v>
      </c>
      <c r="G3908" s="6">
        <v>1</v>
      </c>
      <c r="H3908" s="6"/>
      <c r="I3908" s="23">
        <v>44482.488194444399</v>
      </c>
      <c r="J3908" s="6">
        <v>34</v>
      </c>
      <c r="K3908" s="6">
        <v>1</v>
      </c>
      <c r="L3908" s="6" t="str">
        <f>VLOOKUP(G3908,IDs!$Q$3:$R$22,2,0)</f>
        <v>New Delhi</v>
      </c>
      <c r="M3908" s="6">
        <f>VLOOKUP(E3908,IDs!$A$3:$C$161,3,0)</f>
        <v>1</v>
      </c>
      <c r="N3908" s="6" t="str">
        <f>VLOOKUP(M3908,IDs!$F$3:$G$17,2,0)</f>
        <v>Proctology</v>
      </c>
    </row>
    <row r="3909" spans="1:14" ht="12.75">
      <c r="A3909" s="6" t="s">
        <v>3351</v>
      </c>
      <c r="B3909" s="6">
        <v>48741</v>
      </c>
      <c r="C3909" s="6">
        <v>2</v>
      </c>
      <c r="D3909" s="6"/>
      <c r="E3909" s="6">
        <v>37</v>
      </c>
      <c r="F3909" s="6">
        <v>12</v>
      </c>
      <c r="G3909" s="6">
        <v>3</v>
      </c>
      <c r="H3909" s="6"/>
      <c r="I3909" s="23">
        <v>44482.489583333299</v>
      </c>
      <c r="J3909" s="6">
        <v>12</v>
      </c>
      <c r="K3909" s="6">
        <v>2</v>
      </c>
      <c r="L3909" s="6" t="str">
        <f>VLOOKUP(G3909,IDs!$Q$3:$R$22,2,0)</f>
        <v>Mumbai</v>
      </c>
      <c r="M3909" s="6">
        <f>VLOOKUP(E3909,IDs!$A$3:$C$161,3,0)</f>
        <v>0</v>
      </c>
      <c r="N3909" s="6" t="str">
        <f>VLOOKUP(M3909,IDs!$F$3:$G$17,2,0)</f>
        <v>Not Assigned</v>
      </c>
    </row>
    <row r="3910" spans="1:14" ht="12.75">
      <c r="A3910" s="6" t="s">
        <v>3354</v>
      </c>
      <c r="B3910" s="6">
        <v>48742</v>
      </c>
      <c r="C3910" s="6">
        <v>1</v>
      </c>
      <c r="D3910" s="6" t="s">
        <v>49</v>
      </c>
      <c r="E3910" s="6">
        <v>17</v>
      </c>
      <c r="F3910" s="6">
        <v>13</v>
      </c>
      <c r="G3910" s="6">
        <v>1</v>
      </c>
      <c r="H3910" s="6"/>
      <c r="I3910" s="23">
        <v>44482.490277777797</v>
      </c>
      <c r="J3910" s="6">
        <v>13</v>
      </c>
      <c r="K3910" s="6">
        <v>1</v>
      </c>
      <c r="L3910" s="6" t="str">
        <f>VLOOKUP(G3910,IDs!$Q$3:$R$22,2,0)</f>
        <v>New Delhi</v>
      </c>
      <c r="M3910" s="6">
        <f>VLOOKUP(E3910,IDs!$A$3:$C$161,3,0)</f>
        <v>7</v>
      </c>
      <c r="N3910" s="6" t="str">
        <f>VLOOKUP(M3910,IDs!$F$3:$G$17,2,0)</f>
        <v>Cosmetic</v>
      </c>
    </row>
    <row r="3911" spans="1:14" ht="12.75">
      <c r="A3911" s="6" t="s">
        <v>3355</v>
      </c>
      <c r="B3911" s="6">
        <v>48743</v>
      </c>
      <c r="C3911" s="6">
        <v>1</v>
      </c>
      <c r="D3911" s="6" t="s">
        <v>54</v>
      </c>
      <c r="E3911" s="6">
        <v>2</v>
      </c>
      <c r="F3911" s="6">
        <v>54</v>
      </c>
      <c r="G3911" s="6">
        <v>6</v>
      </c>
      <c r="H3911" s="24">
        <v>44726</v>
      </c>
      <c r="I3911" s="23">
        <v>44482.4909722222</v>
      </c>
      <c r="J3911" s="6">
        <v>54</v>
      </c>
      <c r="K3911" s="6">
        <v>1</v>
      </c>
      <c r="L3911" s="6" t="str">
        <f>VLOOKUP(G3911,IDs!$Q$3:$R$22,2,0)</f>
        <v>Pune</v>
      </c>
      <c r="M3911" s="6">
        <f>VLOOKUP(E3911,IDs!$A$3:$C$161,3,0)</f>
        <v>1</v>
      </c>
      <c r="N3911" s="6" t="str">
        <f>VLOOKUP(M3911,IDs!$F$3:$G$17,2,0)</f>
        <v>Proctology</v>
      </c>
    </row>
    <row r="3912" spans="1:14" ht="12.75">
      <c r="A3912" s="6" t="s">
        <v>3356</v>
      </c>
      <c r="B3912" s="6">
        <v>48744</v>
      </c>
      <c r="C3912" s="6">
        <v>2</v>
      </c>
      <c r="D3912" s="6" t="s">
        <v>49</v>
      </c>
      <c r="E3912" s="6">
        <v>20</v>
      </c>
      <c r="F3912" s="6">
        <v>13</v>
      </c>
      <c r="G3912" s="6">
        <v>8</v>
      </c>
      <c r="H3912" s="23">
        <v>44517</v>
      </c>
      <c r="I3912" s="23">
        <v>44482.493055555598</v>
      </c>
      <c r="J3912" s="6">
        <v>13</v>
      </c>
      <c r="K3912" s="6">
        <v>2</v>
      </c>
      <c r="L3912" s="6" t="str">
        <f>VLOOKUP(G3912,IDs!$Q$3:$R$22,2,0)</f>
        <v xml:space="preserve">Tertiary </v>
      </c>
      <c r="M3912" s="6">
        <f>VLOOKUP(E3912,IDs!$A$3:$C$161,3,0)</f>
        <v>1</v>
      </c>
      <c r="N3912" s="6" t="str">
        <f>VLOOKUP(M3912,IDs!$F$3:$G$17,2,0)</f>
        <v>Proctology</v>
      </c>
    </row>
    <row r="3913" spans="1:14" ht="12.75">
      <c r="A3913" s="6" t="s">
        <v>3351</v>
      </c>
      <c r="B3913" s="6">
        <v>48745</v>
      </c>
      <c r="C3913" s="6">
        <v>2</v>
      </c>
      <c r="D3913" s="6"/>
      <c r="E3913" s="6">
        <v>37</v>
      </c>
      <c r="F3913" s="6">
        <v>12</v>
      </c>
      <c r="G3913" s="6">
        <v>3</v>
      </c>
      <c r="H3913" s="6"/>
      <c r="I3913" s="23">
        <v>44482.496527777803</v>
      </c>
      <c r="J3913" s="6">
        <v>12</v>
      </c>
      <c r="K3913" s="6">
        <v>2</v>
      </c>
      <c r="L3913" s="6" t="str">
        <f>VLOOKUP(G3913,IDs!$Q$3:$R$22,2,0)</f>
        <v>Mumbai</v>
      </c>
      <c r="M3913" s="6">
        <f>VLOOKUP(E3913,IDs!$A$3:$C$161,3,0)</f>
        <v>0</v>
      </c>
      <c r="N3913" s="6" t="str">
        <f>VLOOKUP(M3913,IDs!$F$3:$G$17,2,0)</f>
        <v>Not Assigned</v>
      </c>
    </row>
    <row r="3914" spans="1:14" ht="12.75">
      <c r="A3914" s="6" t="s">
        <v>3357</v>
      </c>
      <c r="B3914" s="6">
        <v>48746</v>
      </c>
      <c r="C3914" s="6">
        <v>2</v>
      </c>
      <c r="D3914" s="6"/>
      <c r="E3914" s="6">
        <v>37</v>
      </c>
      <c r="F3914" s="6">
        <v>12</v>
      </c>
      <c r="G3914" s="6">
        <v>3</v>
      </c>
      <c r="H3914" s="6"/>
      <c r="I3914" s="23">
        <v>44482.496527777803</v>
      </c>
      <c r="J3914" s="6">
        <v>12</v>
      </c>
      <c r="K3914" s="6">
        <v>2</v>
      </c>
      <c r="L3914" s="6" t="str">
        <f>VLOOKUP(G3914,IDs!$Q$3:$R$22,2,0)</f>
        <v>Mumbai</v>
      </c>
      <c r="M3914" s="6">
        <f>VLOOKUP(E3914,IDs!$A$3:$C$161,3,0)</f>
        <v>0</v>
      </c>
      <c r="N3914" s="6" t="str">
        <f>VLOOKUP(M3914,IDs!$F$3:$G$17,2,0)</f>
        <v>Not Assigned</v>
      </c>
    </row>
    <row r="3915" spans="1:14" ht="12.75">
      <c r="A3915" s="6" t="s">
        <v>3358</v>
      </c>
      <c r="B3915" s="6">
        <v>48747</v>
      </c>
      <c r="C3915" s="6">
        <v>1</v>
      </c>
      <c r="D3915" s="6" t="s">
        <v>49</v>
      </c>
      <c r="E3915" s="6">
        <v>16</v>
      </c>
      <c r="F3915" s="6">
        <v>13</v>
      </c>
      <c r="G3915" s="6">
        <v>8</v>
      </c>
      <c r="H3915" s="24">
        <v>44504</v>
      </c>
      <c r="I3915" s="23">
        <v>44482.499305555597</v>
      </c>
      <c r="J3915" s="6">
        <v>13</v>
      </c>
      <c r="K3915" s="6">
        <v>1</v>
      </c>
      <c r="L3915" s="6" t="str">
        <f>VLOOKUP(G3915,IDs!$Q$3:$R$22,2,0)</f>
        <v xml:space="preserve">Tertiary </v>
      </c>
      <c r="M3915" s="6">
        <f>VLOOKUP(E3915,IDs!$A$3:$C$161,3,0)</f>
        <v>3</v>
      </c>
      <c r="N3915" s="6" t="str">
        <f>VLOOKUP(M3915,IDs!$F$3:$G$17,2,0)</f>
        <v>Laproscopy</v>
      </c>
    </row>
    <row r="3916" spans="1:14" ht="12.75">
      <c r="A3916" s="6" t="s">
        <v>3359</v>
      </c>
      <c r="B3916" s="6">
        <v>48748</v>
      </c>
      <c r="C3916" s="6">
        <v>2</v>
      </c>
      <c r="D3916" s="6"/>
      <c r="E3916" s="6">
        <v>2</v>
      </c>
      <c r="F3916" s="6">
        <v>51</v>
      </c>
      <c r="G3916" s="6">
        <v>4</v>
      </c>
      <c r="H3916" s="23">
        <v>44492</v>
      </c>
      <c r="I3916" s="23">
        <v>44482.5</v>
      </c>
      <c r="J3916" s="6">
        <v>51</v>
      </c>
      <c r="K3916" s="6">
        <v>2</v>
      </c>
      <c r="L3916" s="6" t="str">
        <f>VLOOKUP(G3916,IDs!$Q$3:$R$22,2,0)</f>
        <v>Hyderabad</v>
      </c>
      <c r="M3916" s="6">
        <f>VLOOKUP(E3916,IDs!$A$3:$C$161,3,0)</f>
        <v>1</v>
      </c>
      <c r="N3916" s="6" t="str">
        <f>VLOOKUP(M3916,IDs!$F$3:$G$17,2,0)</f>
        <v>Proctology</v>
      </c>
    </row>
    <row r="3917" spans="1:14" ht="12.75">
      <c r="A3917" s="6" t="s">
        <v>3351</v>
      </c>
      <c r="B3917" s="6">
        <v>48749</v>
      </c>
      <c r="C3917" s="6">
        <v>2</v>
      </c>
      <c r="D3917" s="6" t="s">
        <v>54</v>
      </c>
      <c r="E3917" s="6">
        <v>5</v>
      </c>
      <c r="F3917" s="6">
        <v>39</v>
      </c>
      <c r="G3917" s="6">
        <v>2</v>
      </c>
      <c r="H3917" s="23">
        <v>44550</v>
      </c>
      <c r="I3917" s="23">
        <v>44482.5</v>
      </c>
      <c r="J3917" s="6">
        <v>39</v>
      </c>
      <c r="K3917" s="6">
        <v>2</v>
      </c>
      <c r="L3917" s="6" t="str">
        <f>VLOOKUP(G3917,IDs!$Q$3:$R$22,2,0)</f>
        <v>Bangalore</v>
      </c>
      <c r="M3917" s="6">
        <f>VLOOKUP(E3917,IDs!$A$3:$C$161,3,0)</f>
        <v>5</v>
      </c>
      <c r="N3917" s="6" t="str">
        <f>VLOOKUP(M3917,IDs!$F$3:$G$17,2,0)</f>
        <v>Vascular</v>
      </c>
    </row>
    <row r="3918" spans="1:14" ht="12.75">
      <c r="A3918" s="6" t="s">
        <v>3360</v>
      </c>
      <c r="B3918" s="6">
        <v>48750</v>
      </c>
      <c r="C3918" s="6">
        <v>5</v>
      </c>
      <c r="D3918" s="6"/>
      <c r="E3918" s="6">
        <v>2</v>
      </c>
      <c r="F3918" s="6">
        <v>13</v>
      </c>
      <c r="G3918" s="6">
        <v>8</v>
      </c>
      <c r="H3918" s="6"/>
      <c r="I3918" s="23">
        <v>44482.5</v>
      </c>
      <c r="J3918" s="6">
        <v>13</v>
      </c>
      <c r="K3918" s="6">
        <v>5</v>
      </c>
      <c r="L3918" s="6" t="str">
        <f>VLOOKUP(G3918,IDs!$Q$3:$R$22,2,0)</f>
        <v xml:space="preserve">Tertiary </v>
      </c>
      <c r="M3918" s="6">
        <f>VLOOKUP(E3918,IDs!$A$3:$C$161,3,0)</f>
        <v>1</v>
      </c>
      <c r="N3918" s="6" t="str">
        <f>VLOOKUP(M3918,IDs!$F$3:$G$17,2,0)</f>
        <v>Proctology</v>
      </c>
    </row>
    <row r="3919" spans="1:14" ht="12.75">
      <c r="A3919" s="6" t="s">
        <v>3361</v>
      </c>
      <c r="B3919" s="6">
        <v>48751</v>
      </c>
      <c r="C3919" s="6">
        <v>1</v>
      </c>
      <c r="D3919" s="6"/>
      <c r="E3919" s="6">
        <v>2</v>
      </c>
      <c r="F3919" s="6">
        <v>13</v>
      </c>
      <c r="G3919" s="6">
        <v>1</v>
      </c>
      <c r="H3919" s="6"/>
      <c r="I3919" s="23">
        <v>44482.503472222197</v>
      </c>
      <c r="J3919" s="6">
        <v>13</v>
      </c>
      <c r="K3919" s="6">
        <v>1</v>
      </c>
      <c r="L3919" s="6" t="str">
        <f>VLOOKUP(G3919,IDs!$Q$3:$R$22,2,0)</f>
        <v>New Delhi</v>
      </c>
      <c r="M3919" s="6">
        <f>VLOOKUP(E3919,IDs!$A$3:$C$161,3,0)</f>
        <v>1</v>
      </c>
      <c r="N3919" s="6" t="str">
        <f>VLOOKUP(M3919,IDs!$F$3:$G$17,2,0)</f>
        <v>Proctology</v>
      </c>
    </row>
    <row r="3920" spans="1:14" ht="12.75">
      <c r="A3920" s="6" t="s">
        <v>3362</v>
      </c>
      <c r="B3920" s="6">
        <v>48752</v>
      </c>
      <c r="C3920" s="6">
        <v>1</v>
      </c>
      <c r="D3920" s="6"/>
      <c r="E3920" s="6">
        <v>20</v>
      </c>
      <c r="F3920" s="6">
        <v>2</v>
      </c>
      <c r="G3920" s="6">
        <v>1</v>
      </c>
      <c r="H3920" s="6"/>
      <c r="I3920" s="23">
        <v>44482.506249999999</v>
      </c>
      <c r="J3920" s="6">
        <v>2</v>
      </c>
      <c r="K3920" s="6">
        <v>1</v>
      </c>
      <c r="L3920" s="6" t="str">
        <f>VLOOKUP(G3920,IDs!$Q$3:$R$22,2,0)</f>
        <v>New Delhi</v>
      </c>
      <c r="M3920" s="6">
        <f>VLOOKUP(E3920,IDs!$A$3:$C$161,3,0)</f>
        <v>1</v>
      </c>
      <c r="N3920" s="6" t="str">
        <f>VLOOKUP(M3920,IDs!$F$3:$G$17,2,0)</f>
        <v>Proctology</v>
      </c>
    </row>
    <row r="3921" spans="1:14" ht="12.75">
      <c r="A3921" s="6" t="s">
        <v>3363</v>
      </c>
      <c r="B3921" s="6">
        <v>48753</v>
      </c>
      <c r="C3921" s="6">
        <v>2</v>
      </c>
      <c r="D3921" s="6"/>
      <c r="E3921" s="6">
        <v>99</v>
      </c>
      <c r="F3921" s="6">
        <v>13</v>
      </c>
      <c r="G3921" s="6">
        <v>3</v>
      </c>
      <c r="H3921" s="23">
        <v>44530</v>
      </c>
      <c r="I3921" s="23">
        <v>44482.506944444402</v>
      </c>
      <c r="J3921" s="6">
        <v>13</v>
      </c>
      <c r="K3921" s="6">
        <v>2</v>
      </c>
      <c r="L3921" s="6" t="str">
        <f>VLOOKUP(G3921,IDs!$Q$3:$R$22,2,0)</f>
        <v>Mumbai</v>
      </c>
      <c r="M3921" s="6">
        <f>VLOOKUP(E3921,IDs!$A$3:$C$161,3,0)</f>
        <v>7</v>
      </c>
      <c r="N3921" s="6" t="str">
        <f>VLOOKUP(M3921,IDs!$F$3:$G$17,2,0)</f>
        <v>Cosmetic</v>
      </c>
    </row>
    <row r="3922" spans="1:14" ht="12.75">
      <c r="A3922" s="6" t="s">
        <v>3364</v>
      </c>
      <c r="B3922" s="6">
        <v>48754</v>
      </c>
      <c r="C3922" s="6">
        <v>1</v>
      </c>
      <c r="D3922" s="6"/>
      <c r="E3922" s="6">
        <v>18</v>
      </c>
      <c r="F3922" s="6">
        <v>13</v>
      </c>
      <c r="G3922" s="6">
        <v>6</v>
      </c>
      <c r="H3922" s="6"/>
      <c r="I3922" s="23">
        <v>44482.506944444402</v>
      </c>
      <c r="J3922" s="6">
        <v>13</v>
      </c>
      <c r="K3922" s="6">
        <v>1</v>
      </c>
      <c r="L3922" s="6" t="str">
        <f>VLOOKUP(G3922,IDs!$Q$3:$R$22,2,0)</f>
        <v>Pune</v>
      </c>
      <c r="M3922" s="6">
        <f>VLOOKUP(E3922,IDs!$A$3:$C$161,3,0)</f>
        <v>5</v>
      </c>
      <c r="N3922" s="6" t="str">
        <f>VLOOKUP(M3922,IDs!$F$3:$G$17,2,0)</f>
        <v>Vascular</v>
      </c>
    </row>
    <row r="3923" spans="1:14" ht="12.75">
      <c r="A3923" s="6" t="s">
        <v>3365</v>
      </c>
      <c r="B3923" s="6">
        <v>48755</v>
      </c>
      <c r="C3923" s="6">
        <v>2</v>
      </c>
      <c r="D3923" s="6"/>
      <c r="E3923" s="6">
        <v>2</v>
      </c>
      <c r="F3923" s="6">
        <v>13</v>
      </c>
      <c r="G3923" s="6">
        <v>3</v>
      </c>
      <c r="H3923" s="6"/>
      <c r="I3923" s="23">
        <v>44482.510416666701</v>
      </c>
      <c r="J3923" s="6">
        <v>13</v>
      </c>
      <c r="K3923" s="6">
        <v>2</v>
      </c>
      <c r="L3923" s="6" t="str">
        <f>VLOOKUP(G3923,IDs!$Q$3:$R$22,2,0)</f>
        <v>Mumbai</v>
      </c>
      <c r="M3923" s="6">
        <f>VLOOKUP(E3923,IDs!$A$3:$C$161,3,0)</f>
        <v>1</v>
      </c>
      <c r="N3923" s="6" t="str">
        <f>VLOOKUP(M3923,IDs!$F$3:$G$17,2,0)</f>
        <v>Proctology</v>
      </c>
    </row>
    <row r="3924" spans="1:14" ht="12.75">
      <c r="A3924" s="6" t="s">
        <v>243</v>
      </c>
      <c r="B3924" s="6">
        <v>48760</v>
      </c>
      <c r="C3924" s="6">
        <v>2</v>
      </c>
      <c r="D3924" s="6" t="s">
        <v>54</v>
      </c>
      <c r="E3924" s="6">
        <v>19</v>
      </c>
      <c r="F3924" s="6">
        <v>51</v>
      </c>
      <c r="G3924" s="6">
        <v>1</v>
      </c>
      <c r="H3924" s="24">
        <v>44533</v>
      </c>
      <c r="I3924" s="23">
        <v>44482.517361111102</v>
      </c>
      <c r="J3924" s="6">
        <v>51</v>
      </c>
      <c r="K3924" s="6">
        <v>2</v>
      </c>
      <c r="L3924" s="6" t="str">
        <f>VLOOKUP(G3924,IDs!$Q$3:$R$22,2,0)</f>
        <v>New Delhi</v>
      </c>
      <c r="M3924" s="6">
        <f>VLOOKUP(E3924,IDs!$A$3:$C$161,3,0)</f>
        <v>1</v>
      </c>
      <c r="N3924" s="6" t="str">
        <f>VLOOKUP(M3924,IDs!$F$3:$G$17,2,0)</f>
        <v>Proctology</v>
      </c>
    </row>
    <row r="3925" spans="1:14" ht="12.75">
      <c r="A3925" s="6" t="s">
        <v>3366</v>
      </c>
      <c r="B3925" s="6">
        <v>48761</v>
      </c>
      <c r="C3925" s="6">
        <v>1</v>
      </c>
      <c r="D3925" s="6" t="s">
        <v>49</v>
      </c>
      <c r="E3925" s="6">
        <v>19</v>
      </c>
      <c r="F3925" s="6">
        <v>13</v>
      </c>
      <c r="G3925" s="6">
        <v>1</v>
      </c>
      <c r="H3925" s="6"/>
      <c r="I3925" s="23">
        <v>44482.5222222222</v>
      </c>
      <c r="J3925" s="6">
        <v>13</v>
      </c>
      <c r="K3925" s="6">
        <v>1</v>
      </c>
      <c r="L3925" s="6" t="str">
        <f>VLOOKUP(G3925,IDs!$Q$3:$R$22,2,0)</f>
        <v>New Delhi</v>
      </c>
      <c r="M3925" s="6">
        <f>VLOOKUP(E3925,IDs!$A$3:$C$161,3,0)</f>
        <v>1</v>
      </c>
      <c r="N3925" s="6" t="str">
        <f>VLOOKUP(M3925,IDs!$F$3:$G$17,2,0)</f>
        <v>Proctology</v>
      </c>
    </row>
    <row r="3926" spans="1:14" ht="12.75">
      <c r="A3926" s="6" t="s">
        <v>3366</v>
      </c>
      <c r="B3926" s="6">
        <v>48762</v>
      </c>
      <c r="C3926" s="6">
        <v>2</v>
      </c>
      <c r="D3926" s="6" t="s">
        <v>49</v>
      </c>
      <c r="E3926" s="6">
        <v>20</v>
      </c>
      <c r="F3926" s="6">
        <v>39</v>
      </c>
      <c r="G3926" s="6">
        <v>8</v>
      </c>
      <c r="H3926" s="23">
        <v>44524</v>
      </c>
      <c r="I3926" s="23">
        <v>44482.524305555598</v>
      </c>
      <c r="J3926" s="6">
        <v>39</v>
      </c>
      <c r="K3926" s="6">
        <v>2</v>
      </c>
      <c r="L3926" s="6" t="str">
        <f>VLOOKUP(G3926,IDs!$Q$3:$R$22,2,0)</f>
        <v xml:space="preserve">Tertiary </v>
      </c>
      <c r="M3926" s="6">
        <f>VLOOKUP(E3926,IDs!$A$3:$C$161,3,0)</f>
        <v>1</v>
      </c>
      <c r="N3926" s="6" t="str">
        <f>VLOOKUP(M3926,IDs!$F$3:$G$17,2,0)</f>
        <v>Proctology</v>
      </c>
    </row>
    <row r="3927" spans="1:14" ht="12.75">
      <c r="A3927" s="6" t="s">
        <v>3367</v>
      </c>
      <c r="B3927" s="6">
        <v>48763</v>
      </c>
      <c r="C3927" s="6">
        <v>1</v>
      </c>
      <c r="D3927" s="6"/>
      <c r="E3927" s="6">
        <v>2</v>
      </c>
      <c r="F3927" s="6">
        <v>13</v>
      </c>
      <c r="G3927" s="6">
        <v>1</v>
      </c>
      <c r="H3927" s="6"/>
      <c r="I3927" s="23">
        <v>44482.525694444397</v>
      </c>
      <c r="J3927" s="6">
        <v>13</v>
      </c>
      <c r="K3927" s="6">
        <v>1</v>
      </c>
      <c r="L3927" s="6" t="str">
        <f>VLOOKUP(G3927,IDs!$Q$3:$R$22,2,0)</f>
        <v>New Delhi</v>
      </c>
      <c r="M3927" s="6">
        <f>VLOOKUP(E3927,IDs!$A$3:$C$161,3,0)</f>
        <v>1</v>
      </c>
      <c r="N3927" s="6" t="str">
        <f>VLOOKUP(M3927,IDs!$F$3:$G$17,2,0)</f>
        <v>Proctology</v>
      </c>
    </row>
    <row r="3928" spans="1:14" ht="12.75">
      <c r="A3928" s="6" t="s">
        <v>3368</v>
      </c>
      <c r="B3928" s="6">
        <v>48764</v>
      </c>
      <c r="C3928" s="6">
        <v>2</v>
      </c>
      <c r="D3928" s="6"/>
      <c r="E3928" s="6">
        <v>37</v>
      </c>
      <c r="F3928" s="6">
        <v>2</v>
      </c>
      <c r="G3928" s="6">
        <v>3</v>
      </c>
      <c r="H3928" s="6"/>
      <c r="I3928" s="23">
        <v>44482.527777777803</v>
      </c>
      <c r="J3928" s="6">
        <v>2</v>
      </c>
      <c r="K3928" s="6">
        <v>2</v>
      </c>
      <c r="L3928" s="6" t="str">
        <f>VLOOKUP(G3928,IDs!$Q$3:$R$22,2,0)</f>
        <v>Mumbai</v>
      </c>
      <c r="M3928" s="6">
        <f>VLOOKUP(E3928,IDs!$A$3:$C$161,3,0)</f>
        <v>0</v>
      </c>
      <c r="N3928" s="6" t="str">
        <f>VLOOKUP(M3928,IDs!$F$3:$G$17,2,0)</f>
        <v>Not Assigned</v>
      </c>
    </row>
    <row r="3929" spans="1:14" ht="12.75">
      <c r="A3929" s="6" t="s">
        <v>3369</v>
      </c>
      <c r="B3929" s="6">
        <v>48766</v>
      </c>
      <c r="C3929" s="6">
        <v>2</v>
      </c>
      <c r="D3929" s="6"/>
      <c r="E3929" s="6">
        <v>37</v>
      </c>
      <c r="F3929" s="6">
        <v>2</v>
      </c>
      <c r="G3929" s="6">
        <v>3</v>
      </c>
      <c r="H3929" s="6"/>
      <c r="I3929" s="23">
        <v>44482.53125</v>
      </c>
      <c r="J3929" s="6">
        <v>2</v>
      </c>
      <c r="K3929" s="6">
        <v>2</v>
      </c>
      <c r="L3929" s="6" t="str">
        <f>VLOOKUP(G3929,IDs!$Q$3:$R$22,2,0)</f>
        <v>Mumbai</v>
      </c>
      <c r="M3929" s="6">
        <f>VLOOKUP(E3929,IDs!$A$3:$C$161,3,0)</f>
        <v>0</v>
      </c>
      <c r="N3929" s="6" t="str">
        <f>VLOOKUP(M3929,IDs!$F$3:$G$17,2,0)</f>
        <v>Not Assigned</v>
      </c>
    </row>
    <row r="3930" spans="1:14" ht="12.75">
      <c r="A3930" s="6" t="s">
        <v>3370</v>
      </c>
      <c r="B3930" s="6">
        <v>48767</v>
      </c>
      <c r="C3930" s="6">
        <v>2</v>
      </c>
      <c r="D3930" s="6" t="s">
        <v>49</v>
      </c>
      <c r="E3930" s="6">
        <v>37</v>
      </c>
      <c r="F3930" s="6">
        <v>13</v>
      </c>
      <c r="G3930" s="6">
        <v>1</v>
      </c>
      <c r="H3930" s="6"/>
      <c r="I3930" s="23">
        <v>44482.53125</v>
      </c>
      <c r="J3930" s="6">
        <v>13</v>
      </c>
      <c r="K3930" s="6">
        <v>2</v>
      </c>
      <c r="L3930" s="6" t="str">
        <f>VLOOKUP(G3930,IDs!$Q$3:$R$22,2,0)</f>
        <v>New Delhi</v>
      </c>
      <c r="M3930" s="6">
        <f>VLOOKUP(E3930,IDs!$A$3:$C$161,3,0)</f>
        <v>0</v>
      </c>
      <c r="N3930" s="6" t="str">
        <f>VLOOKUP(M3930,IDs!$F$3:$G$17,2,0)</f>
        <v>Not Assigned</v>
      </c>
    </row>
    <row r="3931" spans="1:14" ht="12.75">
      <c r="A3931" s="6" t="s">
        <v>3367</v>
      </c>
      <c r="B3931" s="6">
        <v>48768</v>
      </c>
      <c r="C3931" s="6">
        <v>2</v>
      </c>
      <c r="D3931" s="6" t="s">
        <v>49</v>
      </c>
      <c r="E3931" s="6">
        <v>24</v>
      </c>
      <c r="F3931" s="6">
        <v>13</v>
      </c>
      <c r="G3931" s="6">
        <v>1</v>
      </c>
      <c r="H3931" s="23">
        <v>44515</v>
      </c>
      <c r="I3931" s="23">
        <v>44482.53125</v>
      </c>
      <c r="J3931" s="6">
        <v>13</v>
      </c>
      <c r="K3931" s="6">
        <v>2</v>
      </c>
      <c r="L3931" s="6" t="str">
        <f>VLOOKUP(G3931,IDs!$Q$3:$R$22,2,0)</f>
        <v>New Delhi</v>
      </c>
      <c r="M3931" s="6">
        <f>VLOOKUP(E3931,IDs!$A$3:$C$161,3,0)</f>
        <v>1</v>
      </c>
      <c r="N3931" s="6" t="str">
        <f>VLOOKUP(M3931,IDs!$F$3:$G$17,2,0)</f>
        <v>Proctology</v>
      </c>
    </row>
    <row r="3932" spans="1:14" ht="12.75">
      <c r="A3932" s="6" t="s">
        <v>3371</v>
      </c>
      <c r="B3932" s="6">
        <v>48769</v>
      </c>
      <c r="C3932" s="6">
        <v>2</v>
      </c>
      <c r="D3932" s="6"/>
      <c r="E3932" s="6">
        <v>37</v>
      </c>
      <c r="F3932" s="6">
        <v>2</v>
      </c>
      <c r="G3932" s="6">
        <v>1</v>
      </c>
      <c r="H3932" s="6"/>
      <c r="I3932" s="23">
        <v>44482.534722222197</v>
      </c>
      <c r="J3932" s="6">
        <v>2</v>
      </c>
      <c r="K3932" s="6">
        <v>2</v>
      </c>
      <c r="L3932" s="6" t="str">
        <f>VLOOKUP(G3932,IDs!$Q$3:$R$22,2,0)</f>
        <v>New Delhi</v>
      </c>
      <c r="M3932" s="6">
        <f>VLOOKUP(E3932,IDs!$A$3:$C$161,3,0)</f>
        <v>0</v>
      </c>
      <c r="N3932" s="6" t="str">
        <f>VLOOKUP(M3932,IDs!$F$3:$G$17,2,0)</f>
        <v>Not Assigned</v>
      </c>
    </row>
    <row r="3933" spans="1:14" ht="12.75">
      <c r="A3933" s="6" t="s">
        <v>3372</v>
      </c>
      <c r="B3933" s="6">
        <v>48770</v>
      </c>
      <c r="C3933" s="6">
        <v>1</v>
      </c>
      <c r="D3933" s="6"/>
      <c r="E3933" s="6">
        <v>15</v>
      </c>
      <c r="F3933" s="6">
        <v>35</v>
      </c>
      <c r="G3933" s="6">
        <v>8</v>
      </c>
      <c r="H3933" s="6"/>
      <c r="I3933" s="23">
        <v>44482.535416666702</v>
      </c>
      <c r="J3933" s="6">
        <v>35</v>
      </c>
      <c r="K3933" s="6">
        <v>1</v>
      </c>
      <c r="L3933" s="6" t="str">
        <f>VLOOKUP(G3933,IDs!$Q$3:$R$22,2,0)</f>
        <v xml:space="preserve">Tertiary </v>
      </c>
      <c r="M3933" s="6">
        <f>VLOOKUP(E3933,IDs!$A$3:$C$161,3,0)</f>
        <v>3</v>
      </c>
      <c r="N3933" s="6" t="str">
        <f>VLOOKUP(M3933,IDs!$F$3:$G$17,2,0)</f>
        <v>Laproscopy</v>
      </c>
    </row>
    <row r="3934" spans="1:14" ht="12.75">
      <c r="A3934" s="6" t="s">
        <v>3373</v>
      </c>
      <c r="B3934" s="6">
        <v>48771</v>
      </c>
      <c r="C3934" s="6">
        <v>1</v>
      </c>
      <c r="D3934" s="6"/>
      <c r="E3934" s="6">
        <v>7</v>
      </c>
      <c r="F3934" s="6">
        <v>13</v>
      </c>
      <c r="G3934" s="6">
        <v>2</v>
      </c>
      <c r="H3934" s="6"/>
      <c r="I3934" s="23">
        <v>44482.538194444402</v>
      </c>
      <c r="J3934" s="6">
        <v>13</v>
      </c>
      <c r="K3934" s="6">
        <v>1</v>
      </c>
      <c r="L3934" s="6" t="str">
        <f>VLOOKUP(G3934,IDs!$Q$3:$R$22,2,0)</f>
        <v>Bangalore</v>
      </c>
      <c r="M3934" s="6">
        <f>VLOOKUP(E3934,IDs!$A$3:$C$161,3,0)</f>
        <v>9</v>
      </c>
      <c r="N3934" s="6" t="str">
        <f>VLOOKUP(M3934,IDs!$F$3:$G$17,2,0)</f>
        <v>Ophthalmology</v>
      </c>
    </row>
    <row r="3935" spans="1:14" ht="12.75">
      <c r="A3935" s="6" t="s">
        <v>3374</v>
      </c>
      <c r="B3935" s="6">
        <v>48772</v>
      </c>
      <c r="C3935" s="6">
        <v>1</v>
      </c>
      <c r="D3935" s="6"/>
      <c r="E3935" s="6">
        <v>2</v>
      </c>
      <c r="F3935" s="6">
        <v>13</v>
      </c>
      <c r="G3935" s="6">
        <v>1</v>
      </c>
      <c r="H3935" s="6"/>
      <c r="I3935" s="23">
        <v>44482.538194444402</v>
      </c>
      <c r="J3935" s="6">
        <v>13</v>
      </c>
      <c r="K3935" s="6">
        <v>1</v>
      </c>
      <c r="L3935" s="6" t="str">
        <f>VLOOKUP(G3935,IDs!$Q$3:$R$22,2,0)</f>
        <v>New Delhi</v>
      </c>
      <c r="M3935" s="6">
        <f>VLOOKUP(E3935,IDs!$A$3:$C$161,3,0)</f>
        <v>1</v>
      </c>
      <c r="N3935" s="6" t="str">
        <f>VLOOKUP(M3935,IDs!$F$3:$G$17,2,0)</f>
        <v>Proctology</v>
      </c>
    </row>
    <row r="3936" spans="1:14" ht="12.75">
      <c r="A3936" s="6" t="s">
        <v>3375</v>
      </c>
      <c r="B3936" s="6">
        <v>48773</v>
      </c>
      <c r="C3936" s="6">
        <v>1</v>
      </c>
      <c r="D3936" s="6"/>
      <c r="E3936" s="6">
        <v>2</v>
      </c>
      <c r="F3936" s="6">
        <v>13</v>
      </c>
      <c r="G3936" s="6">
        <v>3</v>
      </c>
      <c r="H3936" s="23">
        <v>44530</v>
      </c>
      <c r="I3936" s="23">
        <v>44482.547222222202</v>
      </c>
      <c r="J3936" s="6">
        <v>13</v>
      </c>
      <c r="K3936" s="6">
        <v>1</v>
      </c>
      <c r="L3936" s="6" t="str">
        <f>VLOOKUP(G3936,IDs!$Q$3:$R$22,2,0)</f>
        <v>Mumbai</v>
      </c>
      <c r="M3936" s="6">
        <f>VLOOKUP(E3936,IDs!$A$3:$C$161,3,0)</f>
        <v>1</v>
      </c>
      <c r="N3936" s="6" t="str">
        <f>VLOOKUP(M3936,IDs!$F$3:$G$17,2,0)</f>
        <v>Proctology</v>
      </c>
    </row>
    <row r="3937" spans="1:14" ht="12.75">
      <c r="A3937" s="6" t="s">
        <v>3376</v>
      </c>
      <c r="B3937" s="6">
        <v>48774</v>
      </c>
      <c r="C3937" s="6">
        <v>2</v>
      </c>
      <c r="D3937" s="6"/>
      <c r="E3937" s="6">
        <v>37</v>
      </c>
      <c r="F3937" s="6">
        <v>13</v>
      </c>
      <c r="G3937" s="6">
        <v>4</v>
      </c>
      <c r="H3937" s="6"/>
      <c r="I3937" s="23">
        <v>44482.552083333299</v>
      </c>
      <c r="J3937" s="6">
        <v>13</v>
      </c>
      <c r="K3937" s="6">
        <v>2</v>
      </c>
      <c r="L3937" s="6" t="str">
        <f>VLOOKUP(G3937,IDs!$Q$3:$R$22,2,0)</f>
        <v>Hyderabad</v>
      </c>
      <c r="M3937" s="6">
        <f>VLOOKUP(E3937,IDs!$A$3:$C$161,3,0)</f>
        <v>0</v>
      </c>
      <c r="N3937" s="6" t="str">
        <f>VLOOKUP(M3937,IDs!$F$3:$G$17,2,0)</f>
        <v>Not Assigned</v>
      </c>
    </row>
    <row r="3938" spans="1:14" ht="12.75">
      <c r="A3938" s="6" t="s">
        <v>3377</v>
      </c>
      <c r="B3938" s="6">
        <v>48775</v>
      </c>
      <c r="C3938" s="6">
        <v>1</v>
      </c>
      <c r="D3938" s="6"/>
      <c r="E3938" s="6">
        <v>2</v>
      </c>
      <c r="F3938" s="6">
        <v>39</v>
      </c>
      <c r="G3938" s="6">
        <v>6</v>
      </c>
      <c r="H3938" s="6"/>
      <c r="I3938" s="23">
        <v>44482.555555555598</v>
      </c>
      <c r="J3938" s="6">
        <v>39</v>
      </c>
      <c r="K3938" s="6">
        <v>1</v>
      </c>
      <c r="L3938" s="6" t="str">
        <f>VLOOKUP(G3938,IDs!$Q$3:$R$22,2,0)</f>
        <v>Pune</v>
      </c>
      <c r="M3938" s="6">
        <f>VLOOKUP(E3938,IDs!$A$3:$C$161,3,0)</f>
        <v>1</v>
      </c>
      <c r="N3938" s="6" t="str">
        <f>VLOOKUP(M3938,IDs!$F$3:$G$17,2,0)</f>
        <v>Proctology</v>
      </c>
    </row>
    <row r="3939" spans="1:14" ht="12.75">
      <c r="A3939" s="6" t="s">
        <v>3378</v>
      </c>
      <c r="B3939" s="6">
        <v>48776</v>
      </c>
      <c r="C3939" s="6">
        <v>1</v>
      </c>
      <c r="D3939" s="6"/>
      <c r="E3939" s="6">
        <v>14</v>
      </c>
      <c r="F3939" s="6">
        <v>52</v>
      </c>
      <c r="G3939" s="6">
        <v>6</v>
      </c>
      <c r="H3939" s="6"/>
      <c r="I3939" s="23">
        <v>44482.558333333298</v>
      </c>
      <c r="J3939" s="6">
        <v>52</v>
      </c>
      <c r="K3939" s="6">
        <v>1</v>
      </c>
      <c r="L3939" s="6" t="str">
        <f>VLOOKUP(G3939,IDs!$Q$3:$R$22,2,0)</f>
        <v>Pune</v>
      </c>
      <c r="M3939" s="6">
        <f>VLOOKUP(E3939,IDs!$A$3:$C$161,3,0)</f>
        <v>6</v>
      </c>
      <c r="N3939" s="6" t="str">
        <f>VLOOKUP(M3939,IDs!$F$3:$G$17,2,0)</f>
        <v>Kidney Stone</v>
      </c>
    </row>
    <row r="3940" spans="1:14" ht="12.75">
      <c r="A3940" s="6" t="s">
        <v>3379</v>
      </c>
      <c r="B3940" s="6">
        <v>48777</v>
      </c>
      <c r="C3940" s="6">
        <v>2</v>
      </c>
      <c r="D3940" s="6"/>
      <c r="E3940" s="6">
        <v>37</v>
      </c>
      <c r="F3940" s="6">
        <v>2</v>
      </c>
      <c r="G3940" s="6">
        <v>3</v>
      </c>
      <c r="H3940" s="24">
        <v>44747</v>
      </c>
      <c r="I3940" s="23">
        <v>44482.5625</v>
      </c>
      <c r="J3940" s="6">
        <v>2</v>
      </c>
      <c r="K3940" s="6">
        <v>2</v>
      </c>
      <c r="L3940" s="6" t="str">
        <f>VLOOKUP(G3940,IDs!$Q$3:$R$22,2,0)</f>
        <v>Mumbai</v>
      </c>
      <c r="M3940" s="6">
        <f>VLOOKUP(E3940,IDs!$A$3:$C$161,3,0)</f>
        <v>0</v>
      </c>
      <c r="N3940" s="6" t="str">
        <f>VLOOKUP(M3940,IDs!$F$3:$G$17,2,0)</f>
        <v>Not Assigned</v>
      </c>
    </row>
    <row r="3941" spans="1:14" ht="12.75">
      <c r="A3941" s="6" t="s">
        <v>3380</v>
      </c>
      <c r="B3941" s="6">
        <v>48778</v>
      </c>
      <c r="C3941" s="6">
        <v>1</v>
      </c>
      <c r="D3941" s="6"/>
      <c r="E3941" s="6">
        <v>39</v>
      </c>
      <c r="F3941" s="6">
        <v>39</v>
      </c>
      <c r="G3941" s="6">
        <v>4</v>
      </c>
      <c r="H3941" s="23">
        <v>44494</v>
      </c>
      <c r="I3941" s="23">
        <v>44482.566666666702</v>
      </c>
      <c r="J3941" s="6">
        <v>39</v>
      </c>
      <c r="K3941" s="6">
        <v>1</v>
      </c>
      <c r="L3941" s="6" t="str">
        <f>VLOOKUP(G3941,IDs!$Q$3:$R$22,2,0)</f>
        <v>Hyderabad</v>
      </c>
      <c r="M3941" s="6">
        <f>VLOOKUP(E3941,IDs!$A$3:$C$161,3,0)</f>
        <v>2</v>
      </c>
      <c r="N3941" s="6" t="str">
        <f>VLOOKUP(M3941,IDs!$F$3:$G$17,2,0)</f>
        <v>Urology Circumcision</v>
      </c>
    </row>
    <row r="3942" spans="1:14" ht="12.75">
      <c r="A3942" s="6" t="s">
        <v>3381</v>
      </c>
      <c r="B3942" s="6">
        <v>48779</v>
      </c>
      <c r="C3942" s="6">
        <v>2</v>
      </c>
      <c r="D3942" s="6"/>
      <c r="E3942" s="6">
        <v>37</v>
      </c>
      <c r="F3942" s="6">
        <v>39</v>
      </c>
      <c r="G3942" s="6">
        <v>5</v>
      </c>
      <c r="H3942" s="6"/>
      <c r="I3942" s="23">
        <v>44482.569444444402</v>
      </c>
      <c r="J3942" s="6">
        <v>39</v>
      </c>
      <c r="K3942" s="6">
        <v>2</v>
      </c>
      <c r="L3942" s="6" t="str">
        <f>VLOOKUP(G3942,IDs!$Q$3:$R$22,2,0)</f>
        <v>Others</v>
      </c>
      <c r="M3942" s="6">
        <f>VLOOKUP(E3942,IDs!$A$3:$C$161,3,0)</f>
        <v>0</v>
      </c>
      <c r="N3942" s="6" t="str">
        <f>VLOOKUP(M3942,IDs!$F$3:$G$17,2,0)</f>
        <v>Not Assigned</v>
      </c>
    </row>
    <row r="3943" spans="1:14" ht="12.75">
      <c r="A3943" s="6" t="s">
        <v>3382</v>
      </c>
      <c r="B3943" s="6">
        <v>48780</v>
      </c>
      <c r="C3943" s="6">
        <v>1</v>
      </c>
      <c r="D3943" s="6"/>
      <c r="E3943" s="6">
        <v>2</v>
      </c>
      <c r="F3943" s="6">
        <v>13</v>
      </c>
      <c r="G3943" s="6">
        <v>6</v>
      </c>
      <c r="H3943" s="6"/>
      <c r="I3943" s="23">
        <v>44482.5715277778</v>
      </c>
      <c r="J3943" s="6">
        <v>13</v>
      </c>
      <c r="K3943" s="6">
        <v>1</v>
      </c>
      <c r="L3943" s="6" t="str">
        <f>VLOOKUP(G3943,IDs!$Q$3:$R$22,2,0)</f>
        <v>Pune</v>
      </c>
      <c r="M3943" s="6">
        <f>VLOOKUP(E3943,IDs!$A$3:$C$161,3,0)</f>
        <v>1</v>
      </c>
      <c r="N3943" s="6" t="str">
        <f>VLOOKUP(M3943,IDs!$F$3:$G$17,2,0)</f>
        <v>Proctology</v>
      </c>
    </row>
    <row r="3944" spans="1:14" ht="12.75">
      <c r="A3944" s="6" t="s">
        <v>3383</v>
      </c>
      <c r="B3944" s="6">
        <v>48781</v>
      </c>
      <c r="C3944" s="6">
        <v>2</v>
      </c>
      <c r="D3944" s="6"/>
      <c r="E3944" s="6">
        <v>37</v>
      </c>
      <c r="F3944" s="6">
        <v>2</v>
      </c>
      <c r="G3944" s="6">
        <v>5</v>
      </c>
      <c r="H3944" s="6"/>
      <c r="I3944" s="23">
        <v>44482.576388888898</v>
      </c>
      <c r="J3944" s="6">
        <v>2</v>
      </c>
      <c r="K3944" s="6">
        <v>2</v>
      </c>
      <c r="L3944" s="6" t="str">
        <f>VLOOKUP(G3944,IDs!$Q$3:$R$22,2,0)</f>
        <v>Others</v>
      </c>
      <c r="M3944" s="6">
        <f>VLOOKUP(E3944,IDs!$A$3:$C$161,3,0)</f>
        <v>0</v>
      </c>
      <c r="N3944" s="6" t="str">
        <f>VLOOKUP(M3944,IDs!$F$3:$G$17,2,0)</f>
        <v>Not Assigned</v>
      </c>
    </row>
    <row r="3945" spans="1:14" ht="12.75">
      <c r="A3945" s="6" t="s">
        <v>3384</v>
      </c>
      <c r="B3945" s="6">
        <v>48782</v>
      </c>
      <c r="C3945" s="6">
        <v>2</v>
      </c>
      <c r="D3945" s="6"/>
      <c r="E3945" s="6">
        <v>2</v>
      </c>
      <c r="F3945" s="6">
        <v>13</v>
      </c>
      <c r="G3945" s="6">
        <v>4</v>
      </c>
      <c r="H3945" s="6"/>
      <c r="I3945" s="23">
        <v>44482.576388888898</v>
      </c>
      <c r="J3945" s="6">
        <v>13</v>
      </c>
      <c r="K3945" s="6">
        <v>2</v>
      </c>
      <c r="L3945" s="6" t="str">
        <f>VLOOKUP(G3945,IDs!$Q$3:$R$22,2,0)</f>
        <v>Hyderabad</v>
      </c>
      <c r="M3945" s="6">
        <f>VLOOKUP(E3945,IDs!$A$3:$C$161,3,0)</f>
        <v>1</v>
      </c>
      <c r="N3945" s="6" t="str">
        <f>VLOOKUP(M3945,IDs!$F$3:$G$17,2,0)</f>
        <v>Proctology</v>
      </c>
    </row>
    <row r="3946" spans="1:14" ht="12.75">
      <c r="A3946" s="6" t="s">
        <v>3385</v>
      </c>
      <c r="B3946" s="6">
        <v>48783</v>
      </c>
      <c r="C3946" s="6">
        <v>1</v>
      </c>
      <c r="D3946" s="6"/>
      <c r="E3946" s="6">
        <v>5</v>
      </c>
      <c r="F3946" s="6">
        <v>13</v>
      </c>
      <c r="G3946" s="6">
        <v>2</v>
      </c>
      <c r="H3946" s="6"/>
      <c r="I3946" s="23">
        <v>44482.586111111101</v>
      </c>
      <c r="J3946" s="6">
        <v>13</v>
      </c>
      <c r="K3946" s="6">
        <v>1</v>
      </c>
      <c r="L3946" s="6" t="str">
        <f>VLOOKUP(G3946,IDs!$Q$3:$R$22,2,0)</f>
        <v>Bangalore</v>
      </c>
      <c r="M3946" s="6">
        <f>VLOOKUP(E3946,IDs!$A$3:$C$161,3,0)</f>
        <v>5</v>
      </c>
      <c r="N3946" s="6" t="str">
        <f>VLOOKUP(M3946,IDs!$F$3:$G$17,2,0)</f>
        <v>Vascular</v>
      </c>
    </row>
    <row r="3947" spans="1:14" ht="12.75">
      <c r="A3947" s="6" t="s">
        <v>3386</v>
      </c>
      <c r="B3947" s="6">
        <v>48785</v>
      </c>
      <c r="C3947" s="6">
        <v>1</v>
      </c>
      <c r="D3947" s="6"/>
      <c r="E3947" s="6">
        <v>7</v>
      </c>
      <c r="F3947" s="6">
        <v>13</v>
      </c>
      <c r="G3947" s="6">
        <v>2</v>
      </c>
      <c r="H3947" s="6"/>
      <c r="I3947" s="23">
        <v>44482.591666666704</v>
      </c>
      <c r="J3947" s="6">
        <v>13</v>
      </c>
      <c r="K3947" s="6">
        <v>1</v>
      </c>
      <c r="L3947" s="6" t="str">
        <f>VLOOKUP(G3947,IDs!$Q$3:$R$22,2,0)</f>
        <v>Bangalore</v>
      </c>
      <c r="M3947" s="6">
        <f>VLOOKUP(E3947,IDs!$A$3:$C$161,3,0)</f>
        <v>9</v>
      </c>
      <c r="N3947" s="6" t="str">
        <f>VLOOKUP(M3947,IDs!$F$3:$G$17,2,0)</f>
        <v>Ophthalmology</v>
      </c>
    </row>
    <row r="3948" spans="1:14" ht="12.75">
      <c r="A3948" s="6" t="s">
        <v>3387</v>
      </c>
      <c r="B3948" s="6">
        <v>48786</v>
      </c>
      <c r="C3948" s="6">
        <v>1</v>
      </c>
      <c r="D3948" s="6"/>
      <c r="E3948" s="6">
        <v>2</v>
      </c>
      <c r="F3948" s="6">
        <v>65</v>
      </c>
      <c r="G3948" s="6">
        <v>4</v>
      </c>
      <c r="H3948" s="23">
        <v>44494</v>
      </c>
      <c r="I3948" s="23">
        <v>44482.592361111099</v>
      </c>
      <c r="J3948" s="6">
        <v>65</v>
      </c>
      <c r="K3948" s="6">
        <v>1</v>
      </c>
      <c r="L3948" s="6" t="str">
        <f>VLOOKUP(G3948,IDs!$Q$3:$R$22,2,0)</f>
        <v>Hyderabad</v>
      </c>
      <c r="M3948" s="6">
        <f>VLOOKUP(E3948,IDs!$A$3:$C$161,3,0)</f>
        <v>1</v>
      </c>
      <c r="N3948" s="6" t="str">
        <f>VLOOKUP(M3948,IDs!$F$3:$G$17,2,0)</f>
        <v>Proctology</v>
      </c>
    </row>
    <row r="3949" spans="1:14" ht="12.75">
      <c r="A3949" s="6" t="s">
        <v>3388</v>
      </c>
      <c r="B3949" s="6">
        <v>48787</v>
      </c>
      <c r="C3949" s="6">
        <v>2</v>
      </c>
      <c r="D3949" s="6" t="s">
        <v>49</v>
      </c>
      <c r="E3949" s="6">
        <v>135</v>
      </c>
      <c r="F3949" s="6">
        <v>2</v>
      </c>
      <c r="G3949" s="6">
        <v>1</v>
      </c>
      <c r="H3949" s="6"/>
      <c r="I3949" s="23">
        <v>44482.597222222197</v>
      </c>
      <c r="J3949" s="6">
        <v>2</v>
      </c>
      <c r="K3949" s="6">
        <v>2</v>
      </c>
      <c r="L3949" s="6" t="str">
        <f>VLOOKUP(G3949,IDs!$Q$3:$R$22,2,0)</f>
        <v>New Delhi</v>
      </c>
      <c r="M3949" s="6">
        <f>VLOOKUP(E3949,IDs!$A$3:$C$161,3,0)</f>
        <v>10</v>
      </c>
      <c r="N3949" s="6" t="str">
        <f>VLOOKUP(M3949,IDs!$F$3:$G$17,2,0)</f>
        <v>Dental</v>
      </c>
    </row>
    <row r="3950" spans="1:14" ht="12.75">
      <c r="A3950" s="6" t="s">
        <v>3389</v>
      </c>
      <c r="B3950" s="6">
        <v>48788</v>
      </c>
      <c r="C3950" s="6">
        <v>1</v>
      </c>
      <c r="D3950" s="6"/>
      <c r="E3950" s="6">
        <v>14</v>
      </c>
      <c r="F3950" s="6">
        <v>13</v>
      </c>
      <c r="G3950" s="6">
        <v>1</v>
      </c>
      <c r="H3950" s="6"/>
      <c r="I3950" s="23">
        <v>44482.598611111098</v>
      </c>
      <c r="J3950" s="6">
        <v>13</v>
      </c>
      <c r="K3950" s="6">
        <v>1</v>
      </c>
      <c r="L3950" s="6" t="str">
        <f>VLOOKUP(G3950,IDs!$Q$3:$R$22,2,0)</f>
        <v>New Delhi</v>
      </c>
      <c r="M3950" s="6">
        <f>VLOOKUP(E3950,IDs!$A$3:$C$161,3,0)</f>
        <v>6</v>
      </c>
      <c r="N3950" s="6" t="str">
        <f>VLOOKUP(M3950,IDs!$F$3:$G$17,2,0)</f>
        <v>Kidney Stone</v>
      </c>
    </row>
    <row r="3951" spans="1:14" ht="12.75">
      <c r="A3951" s="6" t="s">
        <v>3390</v>
      </c>
      <c r="B3951" s="6">
        <v>48789</v>
      </c>
      <c r="C3951" s="6">
        <v>1</v>
      </c>
      <c r="D3951" s="6"/>
      <c r="E3951" s="6">
        <v>39</v>
      </c>
      <c r="F3951" s="6">
        <v>53</v>
      </c>
      <c r="G3951" s="6">
        <v>8</v>
      </c>
      <c r="H3951" s="23">
        <v>44494</v>
      </c>
      <c r="I3951" s="23">
        <v>44482.602083333302</v>
      </c>
      <c r="J3951" s="6">
        <v>53</v>
      </c>
      <c r="K3951" s="6">
        <v>1</v>
      </c>
      <c r="L3951" s="6" t="str">
        <f>VLOOKUP(G3951,IDs!$Q$3:$R$22,2,0)</f>
        <v xml:space="preserve">Tertiary </v>
      </c>
      <c r="M3951" s="6">
        <f>VLOOKUP(E3951,IDs!$A$3:$C$161,3,0)</f>
        <v>2</v>
      </c>
      <c r="N3951" s="6" t="str">
        <f>VLOOKUP(M3951,IDs!$F$3:$G$17,2,0)</f>
        <v>Urology Circumcision</v>
      </c>
    </row>
    <row r="3952" spans="1:14" ht="12.75">
      <c r="A3952" s="6" t="s">
        <v>3391</v>
      </c>
      <c r="B3952" s="6">
        <v>48790</v>
      </c>
      <c r="C3952" s="6">
        <v>2</v>
      </c>
      <c r="D3952" s="6"/>
      <c r="E3952" s="6">
        <v>2</v>
      </c>
      <c r="F3952" s="6">
        <v>39</v>
      </c>
      <c r="G3952" s="6">
        <v>2</v>
      </c>
      <c r="H3952" s="23">
        <v>44484</v>
      </c>
      <c r="I3952" s="23">
        <v>44482.604166666701</v>
      </c>
      <c r="J3952" s="6">
        <v>39</v>
      </c>
      <c r="K3952" s="6">
        <v>2</v>
      </c>
      <c r="L3952" s="6" t="str">
        <f>VLOOKUP(G3952,IDs!$Q$3:$R$22,2,0)</f>
        <v>Bangalore</v>
      </c>
      <c r="M3952" s="6">
        <f>VLOOKUP(E3952,IDs!$A$3:$C$161,3,0)</f>
        <v>1</v>
      </c>
      <c r="N3952" s="6" t="str">
        <f>VLOOKUP(M3952,IDs!$F$3:$G$17,2,0)</f>
        <v>Proctology</v>
      </c>
    </row>
    <row r="3953" spans="1:14" ht="12.75">
      <c r="A3953" s="6" t="s">
        <v>3392</v>
      </c>
      <c r="B3953" s="6">
        <v>48791</v>
      </c>
      <c r="C3953" s="6">
        <v>5</v>
      </c>
      <c r="D3953" s="6" t="s">
        <v>49</v>
      </c>
      <c r="E3953" s="6">
        <v>135</v>
      </c>
      <c r="F3953" s="6">
        <v>13</v>
      </c>
      <c r="G3953" s="6">
        <v>1</v>
      </c>
      <c r="H3953" s="6"/>
      <c r="I3953" s="23">
        <v>44482.604166666701</v>
      </c>
      <c r="J3953" s="6">
        <v>13</v>
      </c>
      <c r="K3953" s="6">
        <v>5</v>
      </c>
      <c r="L3953" s="6" t="str">
        <f>VLOOKUP(G3953,IDs!$Q$3:$R$22,2,0)</f>
        <v>New Delhi</v>
      </c>
      <c r="M3953" s="6">
        <f>VLOOKUP(E3953,IDs!$A$3:$C$161,3,0)</f>
        <v>10</v>
      </c>
      <c r="N3953" s="6" t="str">
        <f>VLOOKUP(M3953,IDs!$F$3:$G$17,2,0)</f>
        <v>Dental</v>
      </c>
    </row>
    <row r="3954" spans="1:14" ht="12.75">
      <c r="A3954" s="6" t="s">
        <v>3393</v>
      </c>
      <c r="B3954" s="6">
        <v>48792</v>
      </c>
      <c r="C3954" s="6">
        <v>5</v>
      </c>
      <c r="D3954" s="6" t="s">
        <v>49</v>
      </c>
      <c r="E3954" s="6">
        <v>17</v>
      </c>
      <c r="F3954" s="6">
        <v>13</v>
      </c>
      <c r="G3954" s="6">
        <v>8</v>
      </c>
      <c r="H3954" s="23">
        <v>44561</v>
      </c>
      <c r="I3954" s="23">
        <v>44482.604166666701</v>
      </c>
      <c r="J3954" s="6">
        <v>13</v>
      </c>
      <c r="K3954" s="6">
        <v>5</v>
      </c>
      <c r="L3954" s="6" t="str">
        <f>VLOOKUP(G3954,IDs!$Q$3:$R$22,2,0)</f>
        <v xml:space="preserve">Tertiary </v>
      </c>
      <c r="M3954" s="6">
        <f>VLOOKUP(E3954,IDs!$A$3:$C$161,3,0)</f>
        <v>7</v>
      </c>
      <c r="N3954" s="6" t="str">
        <f>VLOOKUP(M3954,IDs!$F$3:$G$17,2,0)</f>
        <v>Cosmetic</v>
      </c>
    </row>
    <row r="3955" spans="1:14" ht="12.75">
      <c r="A3955" s="6" t="s">
        <v>3394</v>
      </c>
      <c r="B3955" s="6">
        <v>48793</v>
      </c>
      <c r="C3955" s="6">
        <v>8</v>
      </c>
      <c r="D3955" s="6"/>
      <c r="E3955" s="6">
        <v>2</v>
      </c>
      <c r="F3955" s="6">
        <v>2</v>
      </c>
      <c r="G3955" s="6">
        <v>1</v>
      </c>
      <c r="H3955" s="6"/>
      <c r="I3955" s="23">
        <v>44482.606249999997</v>
      </c>
      <c r="J3955" s="6">
        <v>2</v>
      </c>
      <c r="K3955" s="6">
        <v>8</v>
      </c>
      <c r="L3955" s="6" t="str">
        <f>VLOOKUP(G3955,IDs!$Q$3:$R$22,2,0)</f>
        <v>New Delhi</v>
      </c>
      <c r="M3955" s="6">
        <f>VLOOKUP(E3955,IDs!$A$3:$C$161,3,0)</f>
        <v>1</v>
      </c>
      <c r="N3955" s="6" t="str">
        <f>VLOOKUP(M3955,IDs!$F$3:$G$17,2,0)</f>
        <v>Proctology</v>
      </c>
    </row>
    <row r="3956" spans="1:14" ht="12.75">
      <c r="A3956" s="6" t="s">
        <v>3395</v>
      </c>
      <c r="B3956" s="6">
        <v>48794</v>
      </c>
      <c r="C3956" s="6">
        <v>2</v>
      </c>
      <c r="D3956" s="6"/>
      <c r="E3956" s="6">
        <v>37</v>
      </c>
      <c r="F3956" s="6">
        <v>2</v>
      </c>
      <c r="G3956" s="6">
        <v>1</v>
      </c>
      <c r="H3956" s="6"/>
      <c r="I3956" s="23">
        <v>44482.614583333299</v>
      </c>
      <c r="J3956" s="6">
        <v>2</v>
      </c>
      <c r="K3956" s="6">
        <v>2</v>
      </c>
      <c r="L3956" s="6" t="str">
        <f>VLOOKUP(G3956,IDs!$Q$3:$R$22,2,0)</f>
        <v>New Delhi</v>
      </c>
      <c r="M3956" s="6">
        <f>VLOOKUP(E3956,IDs!$A$3:$C$161,3,0)</f>
        <v>0</v>
      </c>
      <c r="N3956" s="6" t="str">
        <f>VLOOKUP(M3956,IDs!$F$3:$G$17,2,0)</f>
        <v>Not Assigned</v>
      </c>
    </row>
    <row r="3957" spans="1:14" ht="12.75">
      <c r="A3957" s="6" t="s">
        <v>3396</v>
      </c>
      <c r="B3957" s="6">
        <v>48795</v>
      </c>
      <c r="C3957" s="6">
        <v>2</v>
      </c>
      <c r="D3957" s="6"/>
      <c r="E3957" s="6">
        <v>14</v>
      </c>
      <c r="F3957" s="6">
        <v>13</v>
      </c>
      <c r="G3957" s="6">
        <v>5</v>
      </c>
      <c r="H3957" s="6"/>
      <c r="I3957" s="23">
        <v>44482.618055555598</v>
      </c>
      <c r="J3957" s="6">
        <v>13</v>
      </c>
      <c r="K3957" s="6">
        <v>2</v>
      </c>
      <c r="L3957" s="6" t="str">
        <f>VLOOKUP(G3957,IDs!$Q$3:$R$22,2,0)</f>
        <v>Others</v>
      </c>
      <c r="M3957" s="6">
        <f>VLOOKUP(E3957,IDs!$A$3:$C$161,3,0)</f>
        <v>6</v>
      </c>
      <c r="N3957" s="6" t="str">
        <f>VLOOKUP(M3957,IDs!$F$3:$G$17,2,0)</f>
        <v>Kidney Stone</v>
      </c>
    </row>
    <row r="3958" spans="1:14" ht="12.75">
      <c r="A3958" s="6" t="s">
        <v>3397</v>
      </c>
      <c r="B3958" s="6">
        <v>48796</v>
      </c>
      <c r="C3958" s="6">
        <v>2</v>
      </c>
      <c r="D3958" s="6"/>
      <c r="E3958" s="6">
        <v>37</v>
      </c>
      <c r="F3958" s="6">
        <v>2</v>
      </c>
      <c r="G3958" s="6">
        <v>2</v>
      </c>
      <c r="H3958" s="6"/>
      <c r="I3958" s="23">
        <v>44482.618055555598</v>
      </c>
      <c r="J3958" s="6">
        <v>2</v>
      </c>
      <c r="K3958" s="6">
        <v>2</v>
      </c>
      <c r="L3958" s="6" t="str">
        <f>VLOOKUP(G3958,IDs!$Q$3:$R$22,2,0)</f>
        <v>Bangalore</v>
      </c>
      <c r="M3958" s="6">
        <f>VLOOKUP(E3958,IDs!$A$3:$C$161,3,0)</f>
        <v>0</v>
      </c>
      <c r="N3958" s="6" t="str">
        <f>VLOOKUP(M3958,IDs!$F$3:$G$17,2,0)</f>
        <v>Not Assigned</v>
      </c>
    </row>
    <row r="3959" spans="1:14" ht="12.75">
      <c r="A3959" s="6" t="s">
        <v>3398</v>
      </c>
      <c r="B3959" s="6">
        <v>48797</v>
      </c>
      <c r="C3959" s="6">
        <v>2</v>
      </c>
      <c r="D3959" s="6" t="s">
        <v>49</v>
      </c>
      <c r="E3959" s="6">
        <v>19</v>
      </c>
      <c r="F3959" s="6">
        <v>13</v>
      </c>
      <c r="G3959" s="6">
        <v>3</v>
      </c>
      <c r="H3959" s="24">
        <v>44602</v>
      </c>
      <c r="I3959" s="23">
        <v>44482.618055555598</v>
      </c>
      <c r="J3959" s="6">
        <v>13</v>
      </c>
      <c r="K3959" s="6">
        <v>2</v>
      </c>
      <c r="L3959" s="6" t="str">
        <f>VLOOKUP(G3959,IDs!$Q$3:$R$22,2,0)</f>
        <v>Mumbai</v>
      </c>
      <c r="M3959" s="6">
        <f>VLOOKUP(E3959,IDs!$A$3:$C$161,3,0)</f>
        <v>1</v>
      </c>
      <c r="N3959" s="6" t="str">
        <f>VLOOKUP(M3959,IDs!$F$3:$G$17,2,0)</f>
        <v>Proctology</v>
      </c>
    </row>
    <row r="3960" spans="1:14" ht="12.75">
      <c r="A3960" s="6" t="s">
        <v>3399</v>
      </c>
      <c r="B3960" s="6">
        <v>48798</v>
      </c>
      <c r="C3960" s="6">
        <v>1</v>
      </c>
      <c r="D3960" s="6"/>
      <c r="E3960" s="6">
        <v>39</v>
      </c>
      <c r="F3960" s="6">
        <v>13</v>
      </c>
      <c r="G3960" s="6">
        <v>6</v>
      </c>
      <c r="H3960" s="6"/>
      <c r="I3960" s="23">
        <v>44482.618055555598</v>
      </c>
      <c r="J3960" s="6">
        <v>13</v>
      </c>
      <c r="K3960" s="6">
        <v>1</v>
      </c>
      <c r="L3960" s="6" t="str">
        <f>VLOOKUP(G3960,IDs!$Q$3:$R$22,2,0)</f>
        <v>Pune</v>
      </c>
      <c r="M3960" s="6">
        <f>VLOOKUP(E3960,IDs!$A$3:$C$161,3,0)</f>
        <v>2</v>
      </c>
      <c r="N3960" s="6" t="str">
        <f>VLOOKUP(M3960,IDs!$F$3:$G$17,2,0)</f>
        <v>Urology Circumcision</v>
      </c>
    </row>
    <row r="3961" spans="1:14" ht="12.75">
      <c r="A3961" s="6" t="s">
        <v>3400</v>
      </c>
      <c r="B3961" s="6">
        <v>48799</v>
      </c>
      <c r="C3961" s="6">
        <v>2</v>
      </c>
      <c r="D3961" s="6"/>
      <c r="E3961" s="6">
        <v>37</v>
      </c>
      <c r="F3961" s="6">
        <v>2</v>
      </c>
      <c r="G3961" s="6">
        <v>1</v>
      </c>
      <c r="H3961" s="6"/>
      <c r="I3961" s="23">
        <v>44482.621527777803</v>
      </c>
      <c r="J3961" s="6">
        <v>2</v>
      </c>
      <c r="K3961" s="6">
        <v>2</v>
      </c>
      <c r="L3961" s="6" t="str">
        <f>VLOOKUP(G3961,IDs!$Q$3:$R$22,2,0)</f>
        <v>New Delhi</v>
      </c>
      <c r="M3961" s="6">
        <f>VLOOKUP(E3961,IDs!$A$3:$C$161,3,0)</f>
        <v>0</v>
      </c>
      <c r="N3961" s="6" t="str">
        <f>VLOOKUP(M3961,IDs!$F$3:$G$17,2,0)</f>
        <v>Not Assigned</v>
      </c>
    </row>
    <row r="3962" spans="1:14" ht="12.75">
      <c r="A3962" s="6" t="s">
        <v>3401</v>
      </c>
      <c r="B3962" s="6">
        <v>48800</v>
      </c>
      <c r="C3962" s="6">
        <v>2</v>
      </c>
      <c r="D3962" s="6" t="s">
        <v>49</v>
      </c>
      <c r="E3962" s="6">
        <v>96</v>
      </c>
      <c r="F3962" s="6">
        <v>13</v>
      </c>
      <c r="G3962" s="6">
        <v>2</v>
      </c>
      <c r="H3962" s="6"/>
      <c r="I3962" s="23">
        <v>44482.621527777803</v>
      </c>
      <c r="J3962" s="6">
        <v>13</v>
      </c>
      <c r="K3962" s="6">
        <v>2</v>
      </c>
      <c r="L3962" s="6" t="str">
        <f>VLOOKUP(G3962,IDs!$Q$3:$R$22,2,0)</f>
        <v>Bangalore</v>
      </c>
      <c r="M3962" s="6">
        <f>VLOOKUP(E3962,IDs!$A$3:$C$161,3,0)</f>
        <v>7</v>
      </c>
      <c r="N3962" s="6" t="str">
        <f>VLOOKUP(M3962,IDs!$F$3:$G$17,2,0)</f>
        <v>Cosmetic</v>
      </c>
    </row>
    <row r="3963" spans="1:14" ht="12.75">
      <c r="A3963" s="6" t="s">
        <v>3402</v>
      </c>
      <c r="B3963" s="6">
        <v>48801</v>
      </c>
      <c r="C3963" s="6">
        <v>1</v>
      </c>
      <c r="D3963" s="6"/>
      <c r="E3963" s="6">
        <v>39</v>
      </c>
      <c r="F3963" s="6">
        <v>2</v>
      </c>
      <c r="G3963" s="6">
        <v>1</v>
      </c>
      <c r="H3963" s="6"/>
      <c r="I3963" s="23">
        <v>44482.622916666704</v>
      </c>
      <c r="J3963" s="6">
        <v>2</v>
      </c>
      <c r="K3963" s="6">
        <v>1</v>
      </c>
      <c r="L3963" s="6" t="str">
        <f>VLOOKUP(G3963,IDs!$Q$3:$R$22,2,0)</f>
        <v>New Delhi</v>
      </c>
      <c r="M3963" s="6">
        <f>VLOOKUP(E3963,IDs!$A$3:$C$161,3,0)</f>
        <v>2</v>
      </c>
      <c r="N3963" s="6" t="str">
        <f>VLOOKUP(M3963,IDs!$F$3:$G$17,2,0)</f>
        <v>Urology Circumcision</v>
      </c>
    </row>
    <row r="3964" spans="1:14" ht="12.75">
      <c r="A3964" s="6" t="s">
        <v>3403</v>
      </c>
      <c r="B3964" s="6">
        <v>48802</v>
      </c>
      <c r="C3964" s="6">
        <v>1</v>
      </c>
      <c r="D3964" s="6"/>
      <c r="E3964" s="6">
        <v>7</v>
      </c>
      <c r="F3964" s="6">
        <v>13</v>
      </c>
      <c r="G3964" s="6">
        <v>2</v>
      </c>
      <c r="H3964" s="6"/>
      <c r="I3964" s="23">
        <v>44482.626388888901</v>
      </c>
      <c r="J3964" s="6">
        <v>13</v>
      </c>
      <c r="K3964" s="6">
        <v>1</v>
      </c>
      <c r="L3964" s="6" t="str">
        <f>VLOOKUP(G3964,IDs!$Q$3:$R$22,2,0)</f>
        <v>Bangalore</v>
      </c>
      <c r="M3964" s="6">
        <f>VLOOKUP(E3964,IDs!$A$3:$C$161,3,0)</f>
        <v>9</v>
      </c>
      <c r="N3964" s="6" t="str">
        <f>VLOOKUP(M3964,IDs!$F$3:$G$17,2,0)</f>
        <v>Ophthalmology</v>
      </c>
    </row>
    <row r="3965" spans="1:14" ht="12.75">
      <c r="A3965" s="6" t="s">
        <v>3404</v>
      </c>
      <c r="B3965" s="6">
        <v>48803</v>
      </c>
      <c r="C3965" s="6">
        <v>5</v>
      </c>
      <c r="D3965" s="6"/>
      <c r="E3965" s="6">
        <v>53</v>
      </c>
      <c r="F3965" s="6">
        <v>10</v>
      </c>
      <c r="G3965" s="6">
        <v>3</v>
      </c>
      <c r="H3965" s="24">
        <v>44747</v>
      </c>
      <c r="I3965" s="23">
        <v>44482.629861111098</v>
      </c>
      <c r="J3965" s="6">
        <v>10</v>
      </c>
      <c r="K3965" s="6">
        <v>5</v>
      </c>
      <c r="L3965" s="6" t="str">
        <f>VLOOKUP(G3965,IDs!$Q$3:$R$22,2,0)</f>
        <v>Mumbai</v>
      </c>
      <c r="M3965" s="6">
        <f>VLOOKUP(E3965,IDs!$A$3:$C$161,3,0)</f>
        <v>7</v>
      </c>
      <c r="N3965" s="6" t="str">
        <f>VLOOKUP(M3965,IDs!$F$3:$G$17,2,0)</f>
        <v>Cosmetic</v>
      </c>
    </row>
    <row r="3966" spans="1:14" ht="12.75">
      <c r="A3966" s="6" t="s">
        <v>3405</v>
      </c>
      <c r="B3966" s="6">
        <v>48804</v>
      </c>
      <c r="C3966" s="6">
        <v>8</v>
      </c>
      <c r="D3966" s="6"/>
      <c r="E3966" s="6">
        <v>18</v>
      </c>
      <c r="F3966" s="6">
        <v>2</v>
      </c>
      <c r="G3966" s="6">
        <v>1</v>
      </c>
      <c r="H3966" s="6"/>
      <c r="I3966" s="23">
        <v>44482.631249999999</v>
      </c>
      <c r="J3966" s="6">
        <v>2</v>
      </c>
      <c r="K3966" s="6">
        <v>8</v>
      </c>
      <c r="L3966" s="6" t="str">
        <f>VLOOKUP(G3966,IDs!$Q$3:$R$22,2,0)</f>
        <v>New Delhi</v>
      </c>
      <c r="M3966" s="6">
        <f>VLOOKUP(E3966,IDs!$A$3:$C$161,3,0)</f>
        <v>5</v>
      </c>
      <c r="N3966" s="6" t="str">
        <f>VLOOKUP(M3966,IDs!$F$3:$G$17,2,0)</f>
        <v>Vascular</v>
      </c>
    </row>
    <row r="3967" spans="1:14" ht="12.75">
      <c r="A3967" s="6" t="s">
        <v>3406</v>
      </c>
      <c r="B3967" s="6">
        <v>48805</v>
      </c>
      <c r="C3967" s="6">
        <v>2</v>
      </c>
      <c r="D3967" s="6" t="s">
        <v>49</v>
      </c>
      <c r="E3967" s="6">
        <v>135</v>
      </c>
      <c r="F3967" s="6">
        <v>13</v>
      </c>
      <c r="G3967" s="6">
        <v>1</v>
      </c>
      <c r="H3967" s="6"/>
      <c r="I3967" s="23">
        <v>44482.631944444402</v>
      </c>
      <c r="J3967" s="6">
        <v>13</v>
      </c>
      <c r="K3967" s="6">
        <v>2</v>
      </c>
      <c r="L3967" s="6" t="str">
        <f>VLOOKUP(G3967,IDs!$Q$3:$R$22,2,0)</f>
        <v>New Delhi</v>
      </c>
      <c r="M3967" s="6">
        <f>VLOOKUP(E3967,IDs!$A$3:$C$161,3,0)</f>
        <v>10</v>
      </c>
      <c r="N3967" s="6" t="str">
        <f>VLOOKUP(M3967,IDs!$F$3:$G$17,2,0)</f>
        <v>Dental</v>
      </c>
    </row>
    <row r="3968" spans="1:14" ht="12.75">
      <c r="A3968" s="6" t="s">
        <v>3407</v>
      </c>
      <c r="B3968" s="6">
        <v>48806</v>
      </c>
      <c r="C3968" s="6">
        <v>2</v>
      </c>
      <c r="D3968" s="6" t="s">
        <v>49</v>
      </c>
      <c r="E3968" s="6">
        <v>17</v>
      </c>
      <c r="F3968" s="6">
        <v>13</v>
      </c>
      <c r="G3968" s="6">
        <v>8</v>
      </c>
      <c r="H3968" s="23">
        <v>44540</v>
      </c>
      <c r="I3968" s="23">
        <v>44482.631944444402</v>
      </c>
      <c r="J3968" s="6">
        <v>13</v>
      </c>
      <c r="K3968" s="6">
        <v>2</v>
      </c>
      <c r="L3968" s="6" t="str">
        <f>VLOOKUP(G3968,IDs!$Q$3:$R$22,2,0)</f>
        <v xml:space="preserve">Tertiary </v>
      </c>
      <c r="M3968" s="6">
        <f>VLOOKUP(E3968,IDs!$A$3:$C$161,3,0)</f>
        <v>7</v>
      </c>
      <c r="N3968" s="6" t="str">
        <f>VLOOKUP(M3968,IDs!$F$3:$G$17,2,0)</f>
        <v>Cosmetic</v>
      </c>
    </row>
    <row r="3969" spans="1:14" ht="12.75">
      <c r="A3969" s="6" t="s">
        <v>3408</v>
      </c>
      <c r="B3969" s="6">
        <v>48807</v>
      </c>
      <c r="C3969" s="6">
        <v>2</v>
      </c>
      <c r="D3969" s="6" t="s">
        <v>49</v>
      </c>
      <c r="E3969" s="6">
        <v>96</v>
      </c>
      <c r="F3969" s="6">
        <v>13</v>
      </c>
      <c r="G3969" s="6">
        <v>8</v>
      </c>
      <c r="H3969" s="23">
        <v>44515</v>
      </c>
      <c r="I3969" s="23">
        <v>44482.635416666701</v>
      </c>
      <c r="J3969" s="6">
        <v>13</v>
      </c>
      <c r="K3969" s="6">
        <v>2</v>
      </c>
      <c r="L3969" s="6" t="str">
        <f>VLOOKUP(G3969,IDs!$Q$3:$R$22,2,0)</f>
        <v xml:space="preserve">Tertiary </v>
      </c>
      <c r="M3969" s="6">
        <f>VLOOKUP(E3969,IDs!$A$3:$C$161,3,0)</f>
        <v>7</v>
      </c>
      <c r="N3969" s="6" t="str">
        <f>VLOOKUP(M3969,IDs!$F$3:$G$17,2,0)</f>
        <v>Cosmetic</v>
      </c>
    </row>
    <row r="3970" spans="1:14" ht="12.75">
      <c r="A3970" s="6" t="s">
        <v>3409</v>
      </c>
      <c r="B3970" s="6">
        <v>48808</v>
      </c>
      <c r="C3970" s="6">
        <v>2</v>
      </c>
      <c r="D3970" s="6"/>
      <c r="E3970" s="6">
        <v>39</v>
      </c>
      <c r="F3970" s="6">
        <v>13</v>
      </c>
      <c r="G3970" s="6">
        <v>1</v>
      </c>
      <c r="H3970" s="6"/>
      <c r="I3970" s="23">
        <v>44482.635416666701</v>
      </c>
      <c r="J3970" s="6">
        <v>13</v>
      </c>
      <c r="K3970" s="6">
        <v>2</v>
      </c>
      <c r="L3970" s="6" t="str">
        <f>VLOOKUP(G3970,IDs!$Q$3:$R$22,2,0)</f>
        <v>New Delhi</v>
      </c>
      <c r="M3970" s="6">
        <f>VLOOKUP(E3970,IDs!$A$3:$C$161,3,0)</f>
        <v>2</v>
      </c>
      <c r="N3970" s="6" t="str">
        <f>VLOOKUP(M3970,IDs!$F$3:$G$17,2,0)</f>
        <v>Urology Circumcision</v>
      </c>
    </row>
    <row r="3971" spans="1:14" ht="12.75">
      <c r="A3971" s="6" t="s">
        <v>3408</v>
      </c>
      <c r="B3971" s="6">
        <v>48809</v>
      </c>
      <c r="C3971" s="6">
        <v>2</v>
      </c>
      <c r="D3971" s="6" t="s">
        <v>49</v>
      </c>
      <c r="E3971" s="6">
        <v>39</v>
      </c>
      <c r="F3971" s="6">
        <v>13</v>
      </c>
      <c r="G3971" s="6">
        <v>8</v>
      </c>
      <c r="H3971" s="23">
        <v>44515</v>
      </c>
      <c r="I3971" s="23">
        <v>44482.635416666701</v>
      </c>
      <c r="J3971" s="6">
        <v>13</v>
      </c>
      <c r="K3971" s="6">
        <v>2</v>
      </c>
      <c r="L3971" s="6" t="str">
        <f>VLOOKUP(G3971,IDs!$Q$3:$R$22,2,0)</f>
        <v xml:space="preserve">Tertiary </v>
      </c>
      <c r="M3971" s="6">
        <f>VLOOKUP(E3971,IDs!$A$3:$C$161,3,0)</f>
        <v>2</v>
      </c>
      <c r="N3971" s="6" t="str">
        <f>VLOOKUP(M3971,IDs!$F$3:$G$17,2,0)</f>
        <v>Urology Circumcision</v>
      </c>
    </row>
    <row r="3972" spans="1:14" ht="12.75">
      <c r="A3972" s="6" t="s">
        <v>3274</v>
      </c>
      <c r="B3972" s="6">
        <v>48811</v>
      </c>
      <c r="C3972" s="6">
        <v>2</v>
      </c>
      <c r="D3972" s="6"/>
      <c r="E3972" s="6">
        <v>2</v>
      </c>
      <c r="F3972" s="6">
        <v>13</v>
      </c>
      <c r="G3972" s="6">
        <v>8</v>
      </c>
      <c r="H3972" s="6"/>
      <c r="I3972" s="23">
        <v>44482.6472222222</v>
      </c>
      <c r="J3972" s="6">
        <v>13</v>
      </c>
      <c r="K3972" s="6">
        <v>2</v>
      </c>
      <c r="L3972" s="6" t="str">
        <f>VLOOKUP(G3972,IDs!$Q$3:$R$22,2,0)</f>
        <v xml:space="preserve">Tertiary </v>
      </c>
      <c r="M3972" s="6">
        <f>VLOOKUP(E3972,IDs!$A$3:$C$161,3,0)</f>
        <v>1</v>
      </c>
      <c r="N3972" s="6" t="str">
        <f>VLOOKUP(M3972,IDs!$F$3:$G$17,2,0)</f>
        <v>Proctology</v>
      </c>
    </row>
    <row r="3973" spans="1:14" ht="12.75">
      <c r="A3973" s="6" t="s">
        <v>3410</v>
      </c>
      <c r="B3973" s="6">
        <v>48812</v>
      </c>
      <c r="C3973" s="6">
        <v>5</v>
      </c>
      <c r="D3973" s="6"/>
      <c r="E3973" s="6">
        <v>39</v>
      </c>
      <c r="F3973" s="6">
        <v>13</v>
      </c>
      <c r="G3973" s="6">
        <v>1</v>
      </c>
      <c r="H3973" s="6"/>
      <c r="I3973" s="23">
        <v>44482.648611111101</v>
      </c>
      <c r="J3973" s="6">
        <v>13</v>
      </c>
      <c r="K3973" s="6">
        <v>5</v>
      </c>
      <c r="L3973" s="6" t="str">
        <f>VLOOKUP(G3973,IDs!$Q$3:$R$22,2,0)</f>
        <v>New Delhi</v>
      </c>
      <c r="M3973" s="6">
        <f>VLOOKUP(E3973,IDs!$A$3:$C$161,3,0)</f>
        <v>2</v>
      </c>
      <c r="N3973" s="6" t="str">
        <f>VLOOKUP(M3973,IDs!$F$3:$G$17,2,0)</f>
        <v>Urology Circumcision</v>
      </c>
    </row>
    <row r="3974" spans="1:14" ht="12.75">
      <c r="A3974" s="6" t="s">
        <v>3411</v>
      </c>
      <c r="B3974" s="6">
        <v>48814</v>
      </c>
      <c r="C3974" s="6">
        <v>2</v>
      </c>
      <c r="D3974" s="6"/>
      <c r="E3974" s="6">
        <v>37</v>
      </c>
      <c r="F3974" s="6">
        <v>13</v>
      </c>
      <c r="G3974" s="6">
        <v>3</v>
      </c>
      <c r="H3974" s="6"/>
      <c r="I3974" s="23">
        <v>44482.649305555598</v>
      </c>
      <c r="J3974" s="6">
        <v>13</v>
      </c>
      <c r="K3974" s="6">
        <v>2</v>
      </c>
      <c r="L3974" s="6" t="str">
        <f>VLOOKUP(G3974,IDs!$Q$3:$R$22,2,0)</f>
        <v>Mumbai</v>
      </c>
      <c r="M3974" s="6">
        <f>VLOOKUP(E3974,IDs!$A$3:$C$161,3,0)</f>
        <v>0</v>
      </c>
      <c r="N3974" s="6" t="str">
        <f>VLOOKUP(M3974,IDs!$F$3:$G$17,2,0)</f>
        <v>Not Assigned</v>
      </c>
    </row>
    <row r="3975" spans="1:14" ht="12.75">
      <c r="A3975" s="6" t="s">
        <v>3412</v>
      </c>
      <c r="B3975" s="6">
        <v>48815</v>
      </c>
      <c r="C3975" s="6">
        <v>5</v>
      </c>
      <c r="D3975" s="6"/>
      <c r="E3975" s="6">
        <v>17</v>
      </c>
      <c r="F3975" s="6">
        <v>2</v>
      </c>
      <c r="G3975" s="6">
        <v>1</v>
      </c>
      <c r="H3975" s="6"/>
      <c r="I3975" s="23">
        <v>44482.652083333298</v>
      </c>
      <c r="J3975" s="6">
        <v>2</v>
      </c>
      <c r="K3975" s="6">
        <v>5</v>
      </c>
      <c r="L3975" s="6" t="str">
        <f>VLOOKUP(G3975,IDs!$Q$3:$R$22,2,0)</f>
        <v>New Delhi</v>
      </c>
      <c r="M3975" s="6">
        <f>VLOOKUP(E3975,IDs!$A$3:$C$161,3,0)</f>
        <v>7</v>
      </c>
      <c r="N3975" s="6" t="str">
        <f>VLOOKUP(M3975,IDs!$F$3:$G$17,2,0)</f>
        <v>Cosmetic</v>
      </c>
    </row>
    <row r="3976" spans="1:14" ht="12.75">
      <c r="A3976" s="6" t="s">
        <v>3413</v>
      </c>
      <c r="B3976" s="6">
        <v>48816</v>
      </c>
      <c r="C3976" s="6">
        <v>1</v>
      </c>
      <c r="D3976" s="6"/>
      <c r="E3976" s="6">
        <v>19</v>
      </c>
      <c r="F3976" s="6">
        <v>13</v>
      </c>
      <c r="G3976" s="6">
        <v>6</v>
      </c>
      <c r="H3976" s="6"/>
      <c r="I3976" s="23">
        <v>44482.654166666704</v>
      </c>
      <c r="J3976" s="6">
        <v>13</v>
      </c>
      <c r="K3976" s="6">
        <v>1</v>
      </c>
      <c r="L3976" s="6" t="str">
        <f>VLOOKUP(G3976,IDs!$Q$3:$R$22,2,0)</f>
        <v>Pune</v>
      </c>
      <c r="M3976" s="6">
        <f>VLOOKUP(E3976,IDs!$A$3:$C$161,3,0)</f>
        <v>1</v>
      </c>
      <c r="N3976" s="6" t="str">
        <f>VLOOKUP(M3976,IDs!$F$3:$G$17,2,0)</f>
        <v>Proctology</v>
      </c>
    </row>
    <row r="3977" spans="1:14" ht="12.75">
      <c r="A3977" s="6" t="s">
        <v>3414</v>
      </c>
      <c r="B3977" s="6">
        <v>48817</v>
      </c>
      <c r="C3977" s="6">
        <v>2</v>
      </c>
      <c r="D3977" s="6"/>
      <c r="E3977" s="6">
        <v>129</v>
      </c>
      <c r="F3977" s="6">
        <v>2</v>
      </c>
      <c r="G3977" s="6">
        <v>2</v>
      </c>
      <c r="H3977" s="6"/>
      <c r="I3977" s="23">
        <v>44482.659722222197</v>
      </c>
      <c r="J3977" s="6">
        <v>2</v>
      </c>
      <c r="K3977" s="6">
        <v>2</v>
      </c>
      <c r="L3977" s="6" t="str">
        <f>VLOOKUP(G3977,IDs!$Q$3:$R$22,2,0)</f>
        <v>Bangalore</v>
      </c>
      <c r="M3977" s="6">
        <f>VLOOKUP(E3977,IDs!$A$3:$C$161,3,0)</f>
        <v>9</v>
      </c>
      <c r="N3977" s="6" t="str">
        <f>VLOOKUP(M3977,IDs!$F$3:$G$17,2,0)</f>
        <v>Ophthalmology</v>
      </c>
    </row>
    <row r="3978" spans="1:14" ht="12.75">
      <c r="A3978" s="6" t="s">
        <v>3414</v>
      </c>
      <c r="B3978" s="6">
        <v>48818</v>
      </c>
      <c r="C3978" s="6">
        <v>2</v>
      </c>
      <c r="D3978" s="6"/>
      <c r="E3978" s="6">
        <v>129</v>
      </c>
      <c r="F3978" s="6">
        <v>13</v>
      </c>
      <c r="G3978" s="6">
        <v>2</v>
      </c>
      <c r="H3978" s="6"/>
      <c r="I3978" s="23">
        <v>44482.659722222197</v>
      </c>
      <c r="J3978" s="6">
        <v>13</v>
      </c>
      <c r="K3978" s="6">
        <v>2</v>
      </c>
      <c r="L3978" s="6" t="str">
        <f>VLOOKUP(G3978,IDs!$Q$3:$R$22,2,0)</f>
        <v>Bangalore</v>
      </c>
      <c r="M3978" s="6">
        <f>VLOOKUP(E3978,IDs!$A$3:$C$161,3,0)</f>
        <v>9</v>
      </c>
      <c r="N3978" s="6" t="str">
        <f>VLOOKUP(M3978,IDs!$F$3:$G$17,2,0)</f>
        <v>Ophthalmology</v>
      </c>
    </row>
    <row r="3979" spans="1:14" ht="12.75">
      <c r="A3979" s="6" t="s">
        <v>3415</v>
      </c>
      <c r="B3979" s="6">
        <v>48820</v>
      </c>
      <c r="C3979" s="6">
        <v>2</v>
      </c>
      <c r="D3979" s="6" t="s">
        <v>49</v>
      </c>
      <c r="E3979" s="6">
        <v>1</v>
      </c>
      <c r="F3979" s="6">
        <v>13</v>
      </c>
      <c r="G3979" s="6">
        <v>8</v>
      </c>
      <c r="H3979" s="24">
        <v>44506</v>
      </c>
      <c r="I3979" s="23">
        <v>44482.673611111102</v>
      </c>
      <c r="J3979" s="6">
        <v>13</v>
      </c>
      <c r="K3979" s="6">
        <v>2</v>
      </c>
      <c r="L3979" s="6" t="str">
        <f>VLOOKUP(G3979,IDs!$Q$3:$R$22,2,0)</f>
        <v xml:space="preserve">Tertiary </v>
      </c>
      <c r="M3979" s="6">
        <f>VLOOKUP(E3979,IDs!$A$3:$C$161,3,0)</f>
        <v>11</v>
      </c>
      <c r="N3979" s="6" t="str">
        <f>VLOOKUP(M3979,IDs!$F$3:$G$17,2,0)</f>
        <v>General Medicine</v>
      </c>
    </row>
    <row r="3980" spans="1:14" ht="12.75">
      <c r="A3980" s="6" t="s">
        <v>3416</v>
      </c>
      <c r="B3980" s="6">
        <v>48821</v>
      </c>
      <c r="C3980" s="6">
        <v>1</v>
      </c>
      <c r="D3980" s="6"/>
      <c r="E3980" s="6">
        <v>2</v>
      </c>
      <c r="F3980" s="6">
        <v>2</v>
      </c>
      <c r="G3980" s="6">
        <v>4</v>
      </c>
      <c r="H3980" s="6"/>
      <c r="I3980" s="23">
        <v>44482.677083333299</v>
      </c>
      <c r="J3980" s="6">
        <v>2</v>
      </c>
      <c r="K3980" s="6">
        <v>1</v>
      </c>
      <c r="L3980" s="6" t="str">
        <f>VLOOKUP(G3980,IDs!$Q$3:$R$22,2,0)</f>
        <v>Hyderabad</v>
      </c>
      <c r="M3980" s="6">
        <f>VLOOKUP(E3980,IDs!$A$3:$C$161,3,0)</f>
        <v>1</v>
      </c>
      <c r="N3980" s="6" t="str">
        <f>VLOOKUP(M3980,IDs!$F$3:$G$17,2,0)</f>
        <v>Proctology</v>
      </c>
    </row>
    <row r="3981" spans="1:14" ht="12.75">
      <c r="A3981" s="6" t="s">
        <v>3417</v>
      </c>
      <c r="B3981" s="6">
        <v>48822</v>
      </c>
      <c r="C3981" s="6">
        <v>1</v>
      </c>
      <c r="D3981" s="6"/>
      <c r="E3981" s="6">
        <v>39</v>
      </c>
      <c r="F3981" s="6">
        <v>39</v>
      </c>
      <c r="G3981" s="6">
        <v>3</v>
      </c>
      <c r="H3981" s="6"/>
      <c r="I3981" s="23">
        <v>44482.677083333299</v>
      </c>
      <c r="J3981" s="6">
        <v>39</v>
      </c>
      <c r="K3981" s="6">
        <v>1</v>
      </c>
      <c r="L3981" s="6" t="str">
        <f>VLOOKUP(G3981,IDs!$Q$3:$R$22,2,0)</f>
        <v>Mumbai</v>
      </c>
      <c r="M3981" s="6">
        <f>VLOOKUP(E3981,IDs!$A$3:$C$161,3,0)</f>
        <v>2</v>
      </c>
      <c r="N3981" s="6" t="str">
        <f>VLOOKUP(M3981,IDs!$F$3:$G$17,2,0)</f>
        <v>Urology Circumcision</v>
      </c>
    </row>
    <row r="3982" spans="1:14" ht="12.75">
      <c r="A3982" s="6" t="s">
        <v>3418</v>
      </c>
      <c r="B3982" s="6">
        <v>48823</v>
      </c>
      <c r="C3982" s="6">
        <v>1</v>
      </c>
      <c r="D3982" s="6"/>
      <c r="E3982" s="6">
        <v>39</v>
      </c>
      <c r="F3982" s="6">
        <v>39</v>
      </c>
      <c r="G3982" s="6">
        <v>8</v>
      </c>
      <c r="H3982" s="23">
        <v>44483</v>
      </c>
      <c r="I3982" s="23">
        <v>44482.681250000001</v>
      </c>
      <c r="J3982" s="6">
        <v>39</v>
      </c>
      <c r="K3982" s="6">
        <v>1</v>
      </c>
      <c r="L3982" s="6" t="str">
        <f>VLOOKUP(G3982,IDs!$Q$3:$R$22,2,0)</f>
        <v xml:space="preserve">Tertiary </v>
      </c>
      <c r="M3982" s="6">
        <f>VLOOKUP(E3982,IDs!$A$3:$C$161,3,0)</f>
        <v>2</v>
      </c>
      <c r="N3982" s="6" t="str">
        <f>VLOOKUP(M3982,IDs!$F$3:$G$17,2,0)</f>
        <v>Urology Circumcision</v>
      </c>
    </row>
    <row r="3983" spans="1:14" ht="12.75">
      <c r="A3983" s="6" t="s">
        <v>3419</v>
      </c>
      <c r="B3983" s="6">
        <v>48825</v>
      </c>
      <c r="C3983" s="6">
        <v>2</v>
      </c>
      <c r="D3983" s="6" t="s">
        <v>49</v>
      </c>
      <c r="E3983" s="6">
        <v>15</v>
      </c>
      <c r="F3983" s="6">
        <v>13</v>
      </c>
      <c r="G3983" s="6">
        <v>4</v>
      </c>
      <c r="H3983" s="6"/>
      <c r="I3983" s="23">
        <v>44482.684027777803</v>
      </c>
      <c r="J3983" s="6">
        <v>13</v>
      </c>
      <c r="K3983" s="6">
        <v>2</v>
      </c>
      <c r="L3983" s="6" t="str">
        <f>VLOOKUP(G3983,IDs!$Q$3:$R$22,2,0)</f>
        <v>Hyderabad</v>
      </c>
      <c r="M3983" s="6">
        <f>VLOOKUP(E3983,IDs!$A$3:$C$161,3,0)</f>
        <v>3</v>
      </c>
      <c r="N3983" s="6" t="str">
        <f>VLOOKUP(M3983,IDs!$F$3:$G$17,2,0)</f>
        <v>Laproscopy</v>
      </c>
    </row>
    <row r="3984" spans="1:14" ht="12.75">
      <c r="A3984" s="6" t="s">
        <v>3418</v>
      </c>
      <c r="B3984" s="6">
        <v>48826</v>
      </c>
      <c r="C3984" s="6">
        <v>2</v>
      </c>
      <c r="D3984" s="6" t="s">
        <v>49</v>
      </c>
      <c r="E3984" s="6">
        <v>39</v>
      </c>
      <c r="F3984" s="6">
        <v>2</v>
      </c>
      <c r="G3984" s="6">
        <v>6</v>
      </c>
      <c r="H3984" s="24">
        <v>44774</v>
      </c>
      <c r="I3984" s="23">
        <v>44482.684027777803</v>
      </c>
      <c r="J3984" s="6">
        <v>2</v>
      </c>
      <c r="K3984" s="6">
        <v>2</v>
      </c>
      <c r="L3984" s="6" t="str">
        <f>VLOOKUP(G3984,IDs!$Q$3:$R$22,2,0)</f>
        <v>Pune</v>
      </c>
      <c r="M3984" s="6">
        <f>VLOOKUP(E3984,IDs!$A$3:$C$161,3,0)</f>
        <v>2</v>
      </c>
      <c r="N3984" s="6" t="str">
        <f>VLOOKUP(M3984,IDs!$F$3:$G$17,2,0)</f>
        <v>Urology Circumcision</v>
      </c>
    </row>
    <row r="3985" spans="1:14" ht="12.75">
      <c r="A3985" s="6" t="s">
        <v>3420</v>
      </c>
      <c r="B3985" s="6">
        <v>48827</v>
      </c>
      <c r="C3985" s="6">
        <v>1</v>
      </c>
      <c r="D3985" s="6" t="s">
        <v>49</v>
      </c>
      <c r="E3985" s="6">
        <v>2</v>
      </c>
      <c r="F3985" s="6">
        <v>34</v>
      </c>
      <c r="G3985" s="6">
        <v>1</v>
      </c>
      <c r="H3985" s="23">
        <v>44515</v>
      </c>
      <c r="I3985" s="23">
        <v>44482.685416666704</v>
      </c>
      <c r="J3985" s="6">
        <v>34</v>
      </c>
      <c r="K3985" s="6">
        <v>1</v>
      </c>
      <c r="L3985" s="6" t="str">
        <f>VLOOKUP(G3985,IDs!$Q$3:$R$22,2,0)</f>
        <v>New Delhi</v>
      </c>
      <c r="M3985" s="6">
        <f>VLOOKUP(E3985,IDs!$A$3:$C$161,3,0)</f>
        <v>1</v>
      </c>
      <c r="N3985" s="6" t="str">
        <f>VLOOKUP(M3985,IDs!$F$3:$G$17,2,0)</f>
        <v>Proctology</v>
      </c>
    </row>
    <row r="3986" spans="1:14" ht="12.75">
      <c r="A3986" s="6" t="s">
        <v>3421</v>
      </c>
      <c r="B3986" s="6">
        <v>48828</v>
      </c>
      <c r="C3986" s="6">
        <v>1</v>
      </c>
      <c r="D3986" s="6" t="s">
        <v>49</v>
      </c>
      <c r="E3986" s="6">
        <v>17</v>
      </c>
      <c r="F3986" s="6">
        <v>13</v>
      </c>
      <c r="G3986" s="6">
        <v>1</v>
      </c>
      <c r="H3986" s="23">
        <v>44547</v>
      </c>
      <c r="I3986" s="23">
        <v>44482.686805555597</v>
      </c>
      <c r="J3986" s="6">
        <v>13</v>
      </c>
      <c r="K3986" s="6">
        <v>1</v>
      </c>
      <c r="L3986" s="6" t="str">
        <f>VLOOKUP(G3986,IDs!$Q$3:$R$22,2,0)</f>
        <v>New Delhi</v>
      </c>
      <c r="M3986" s="6">
        <f>VLOOKUP(E3986,IDs!$A$3:$C$161,3,0)</f>
        <v>7</v>
      </c>
      <c r="N3986" s="6" t="str">
        <f>VLOOKUP(M3986,IDs!$F$3:$G$17,2,0)</f>
        <v>Cosmetic</v>
      </c>
    </row>
    <row r="3987" spans="1:14" ht="12.75">
      <c r="A3987" s="6" t="s">
        <v>3422</v>
      </c>
      <c r="B3987" s="6">
        <v>48829</v>
      </c>
      <c r="C3987" s="6">
        <v>5</v>
      </c>
      <c r="D3987" s="6"/>
      <c r="E3987" s="6">
        <v>17</v>
      </c>
      <c r="F3987" s="6">
        <v>2</v>
      </c>
      <c r="G3987" s="6">
        <v>1</v>
      </c>
      <c r="H3987" s="6"/>
      <c r="I3987" s="23">
        <v>44482.6875</v>
      </c>
      <c r="J3987" s="6">
        <v>2</v>
      </c>
      <c r="K3987" s="6">
        <v>5</v>
      </c>
      <c r="L3987" s="6" t="str">
        <f>VLOOKUP(G3987,IDs!$Q$3:$R$22,2,0)</f>
        <v>New Delhi</v>
      </c>
      <c r="M3987" s="6">
        <f>VLOOKUP(E3987,IDs!$A$3:$C$161,3,0)</f>
        <v>7</v>
      </c>
      <c r="N3987" s="6" t="str">
        <f>VLOOKUP(M3987,IDs!$F$3:$G$17,2,0)</f>
        <v>Cosmetic</v>
      </c>
    </row>
    <row r="3988" spans="1:14" ht="12.75">
      <c r="A3988" s="6" t="s">
        <v>3423</v>
      </c>
      <c r="B3988" s="6">
        <v>48830</v>
      </c>
      <c r="C3988" s="6">
        <v>2</v>
      </c>
      <c r="D3988" s="6"/>
      <c r="E3988" s="6">
        <v>39</v>
      </c>
      <c r="F3988" s="6">
        <v>13</v>
      </c>
      <c r="G3988" s="6">
        <v>2</v>
      </c>
      <c r="H3988" s="6"/>
      <c r="I3988" s="23">
        <v>44482.6875</v>
      </c>
      <c r="J3988" s="6">
        <v>13</v>
      </c>
      <c r="K3988" s="6">
        <v>2</v>
      </c>
      <c r="L3988" s="6" t="str">
        <f>VLOOKUP(G3988,IDs!$Q$3:$R$22,2,0)</f>
        <v>Bangalore</v>
      </c>
      <c r="M3988" s="6">
        <f>VLOOKUP(E3988,IDs!$A$3:$C$161,3,0)</f>
        <v>2</v>
      </c>
      <c r="N3988" s="6" t="str">
        <f>VLOOKUP(M3988,IDs!$F$3:$G$17,2,0)</f>
        <v>Urology Circumcision</v>
      </c>
    </row>
    <row r="3989" spans="1:14" ht="12.75">
      <c r="A3989" s="6" t="s">
        <v>3424</v>
      </c>
      <c r="B3989" s="6">
        <v>48831</v>
      </c>
      <c r="C3989" s="6">
        <v>2</v>
      </c>
      <c r="D3989" s="6"/>
      <c r="E3989" s="6">
        <v>14</v>
      </c>
      <c r="F3989" s="6">
        <v>13</v>
      </c>
      <c r="G3989" s="6">
        <v>5</v>
      </c>
      <c r="H3989" s="6"/>
      <c r="I3989" s="23">
        <v>44482.6875</v>
      </c>
      <c r="J3989" s="6">
        <v>13</v>
      </c>
      <c r="K3989" s="6">
        <v>2</v>
      </c>
      <c r="L3989" s="6" t="str">
        <f>VLOOKUP(G3989,IDs!$Q$3:$R$22,2,0)</f>
        <v>Others</v>
      </c>
      <c r="M3989" s="6">
        <f>VLOOKUP(E3989,IDs!$A$3:$C$161,3,0)</f>
        <v>6</v>
      </c>
      <c r="N3989" s="6" t="str">
        <f>VLOOKUP(M3989,IDs!$F$3:$G$17,2,0)</f>
        <v>Kidney Stone</v>
      </c>
    </row>
    <row r="3990" spans="1:14" ht="12.75">
      <c r="A3990" s="6" t="s">
        <v>3425</v>
      </c>
      <c r="B3990" s="6">
        <v>48832</v>
      </c>
      <c r="C3990" s="6">
        <v>3</v>
      </c>
      <c r="D3990" s="6"/>
      <c r="E3990" s="6">
        <v>19</v>
      </c>
      <c r="F3990" s="6">
        <v>12</v>
      </c>
      <c r="G3990" s="6">
        <v>2</v>
      </c>
      <c r="H3990" s="24">
        <v>25569</v>
      </c>
      <c r="I3990" s="23">
        <v>44482.688194444403</v>
      </c>
      <c r="J3990" s="6">
        <v>12</v>
      </c>
      <c r="K3990" s="6">
        <v>3</v>
      </c>
      <c r="L3990" s="6" t="str">
        <f>VLOOKUP(G3990,IDs!$Q$3:$R$22,2,0)</f>
        <v>Bangalore</v>
      </c>
      <c r="M3990" s="6">
        <f>VLOOKUP(E3990,IDs!$A$3:$C$161,3,0)</f>
        <v>1</v>
      </c>
      <c r="N3990" s="6" t="str">
        <f>VLOOKUP(M3990,IDs!$F$3:$G$17,2,0)</f>
        <v>Proctology</v>
      </c>
    </row>
    <row r="3991" spans="1:14" ht="12.75">
      <c r="A3991" s="6" t="s">
        <v>3426</v>
      </c>
      <c r="B3991" s="6">
        <v>48834</v>
      </c>
      <c r="C3991" s="6">
        <v>2</v>
      </c>
      <c r="D3991" s="6"/>
      <c r="E3991" s="6">
        <v>129</v>
      </c>
      <c r="F3991" s="6">
        <v>13</v>
      </c>
      <c r="G3991" s="6">
        <v>2</v>
      </c>
      <c r="H3991" s="6"/>
      <c r="I3991" s="23">
        <v>44482.690972222197</v>
      </c>
      <c r="J3991" s="6">
        <v>13</v>
      </c>
      <c r="K3991" s="6">
        <v>2</v>
      </c>
      <c r="L3991" s="6" t="str">
        <f>VLOOKUP(G3991,IDs!$Q$3:$R$22,2,0)</f>
        <v>Bangalore</v>
      </c>
      <c r="M3991" s="6">
        <f>VLOOKUP(E3991,IDs!$A$3:$C$161,3,0)</f>
        <v>9</v>
      </c>
      <c r="N3991" s="6" t="str">
        <f>VLOOKUP(M3991,IDs!$F$3:$G$17,2,0)</f>
        <v>Ophthalmology</v>
      </c>
    </row>
    <row r="3992" spans="1:14" ht="12.75">
      <c r="A3992" s="6" t="s">
        <v>3427</v>
      </c>
      <c r="B3992" s="6">
        <v>48835</v>
      </c>
      <c r="C3992" s="6">
        <v>2</v>
      </c>
      <c r="D3992" s="6"/>
      <c r="E3992" s="6">
        <v>37</v>
      </c>
      <c r="F3992" s="6">
        <v>2</v>
      </c>
      <c r="G3992" s="6">
        <v>1</v>
      </c>
      <c r="H3992" s="6"/>
      <c r="I3992" s="23">
        <v>44482.690972222197</v>
      </c>
      <c r="J3992" s="6">
        <v>2</v>
      </c>
      <c r="K3992" s="6">
        <v>2</v>
      </c>
      <c r="L3992" s="6" t="str">
        <f>VLOOKUP(G3992,IDs!$Q$3:$R$22,2,0)</f>
        <v>New Delhi</v>
      </c>
      <c r="M3992" s="6">
        <f>VLOOKUP(E3992,IDs!$A$3:$C$161,3,0)</f>
        <v>0</v>
      </c>
      <c r="N3992" s="6" t="str">
        <f>VLOOKUP(M3992,IDs!$F$3:$G$17,2,0)</f>
        <v>Not Assigned</v>
      </c>
    </row>
    <row r="3993" spans="1:14" ht="12.75">
      <c r="A3993" s="6" t="s">
        <v>3425</v>
      </c>
      <c r="B3993" s="6">
        <v>48836</v>
      </c>
      <c r="C3993" s="6">
        <v>3</v>
      </c>
      <c r="D3993" s="6" t="s">
        <v>49</v>
      </c>
      <c r="E3993" s="6">
        <v>24</v>
      </c>
      <c r="F3993" s="6">
        <v>13</v>
      </c>
      <c r="G3993" s="6">
        <v>2</v>
      </c>
      <c r="H3993" s="6"/>
      <c r="I3993" s="23">
        <v>44482.690972222197</v>
      </c>
      <c r="J3993" s="6">
        <v>13</v>
      </c>
      <c r="K3993" s="6">
        <v>3</v>
      </c>
      <c r="L3993" s="6" t="str">
        <f>VLOOKUP(G3993,IDs!$Q$3:$R$22,2,0)</f>
        <v>Bangalore</v>
      </c>
      <c r="M3993" s="6">
        <f>VLOOKUP(E3993,IDs!$A$3:$C$161,3,0)</f>
        <v>1</v>
      </c>
      <c r="N3993" s="6" t="str">
        <f>VLOOKUP(M3993,IDs!$F$3:$G$17,2,0)</f>
        <v>Proctology</v>
      </c>
    </row>
    <row r="3994" spans="1:14" ht="12.75">
      <c r="A3994" s="6" t="s">
        <v>3428</v>
      </c>
      <c r="B3994" s="6">
        <v>48837</v>
      </c>
      <c r="C3994" s="6">
        <v>8</v>
      </c>
      <c r="D3994" s="6"/>
      <c r="E3994" s="6">
        <v>2</v>
      </c>
      <c r="F3994" s="6">
        <v>13</v>
      </c>
      <c r="G3994" s="6">
        <v>1</v>
      </c>
      <c r="H3994" s="23">
        <v>44498</v>
      </c>
      <c r="I3994" s="23">
        <v>44482.702777777798</v>
      </c>
      <c r="J3994" s="6">
        <v>13</v>
      </c>
      <c r="K3994" s="6">
        <v>8</v>
      </c>
      <c r="L3994" s="6" t="str">
        <f>VLOOKUP(G3994,IDs!$Q$3:$R$22,2,0)</f>
        <v>New Delhi</v>
      </c>
      <c r="M3994" s="6">
        <f>VLOOKUP(E3994,IDs!$A$3:$C$161,3,0)</f>
        <v>1</v>
      </c>
      <c r="N3994" s="6" t="str">
        <f>VLOOKUP(M3994,IDs!$F$3:$G$17,2,0)</f>
        <v>Proctology</v>
      </c>
    </row>
    <row r="3995" spans="1:14" ht="12.75">
      <c r="A3995" s="6" t="s">
        <v>3429</v>
      </c>
      <c r="B3995" s="6">
        <v>48838</v>
      </c>
      <c r="C3995" s="6">
        <v>2</v>
      </c>
      <c r="D3995" s="6" t="s">
        <v>49</v>
      </c>
      <c r="E3995" s="6">
        <v>57</v>
      </c>
      <c r="F3995" s="6">
        <v>39</v>
      </c>
      <c r="G3995" s="6">
        <v>1</v>
      </c>
      <c r="H3995" s="6"/>
      <c r="I3995" s="23">
        <v>44482.704861111102</v>
      </c>
      <c r="J3995" s="6">
        <v>39</v>
      </c>
      <c r="K3995" s="6">
        <v>2</v>
      </c>
      <c r="L3995" s="6" t="str">
        <f>VLOOKUP(G3995,IDs!$Q$3:$R$22,2,0)</f>
        <v>New Delhi</v>
      </c>
      <c r="M3995" s="6">
        <f>VLOOKUP(E3995,IDs!$A$3:$C$161,3,0)</f>
        <v>0</v>
      </c>
      <c r="N3995" s="6" t="str">
        <f>VLOOKUP(M3995,IDs!$F$3:$G$17,2,0)</f>
        <v>Not Assigned</v>
      </c>
    </row>
    <row r="3996" spans="1:14" ht="12.75">
      <c r="A3996" s="6" t="s">
        <v>3430</v>
      </c>
      <c r="B3996" s="6">
        <v>48839</v>
      </c>
      <c r="C3996" s="6">
        <v>2</v>
      </c>
      <c r="D3996" s="6" t="s">
        <v>49</v>
      </c>
      <c r="E3996" s="6">
        <v>39</v>
      </c>
      <c r="F3996" s="6">
        <v>34</v>
      </c>
      <c r="G3996" s="6">
        <v>4</v>
      </c>
      <c r="H3996" s="23">
        <v>44497</v>
      </c>
      <c r="I3996" s="23">
        <v>44482.711805555598</v>
      </c>
      <c r="J3996" s="6">
        <v>34</v>
      </c>
      <c r="K3996" s="6">
        <v>2</v>
      </c>
      <c r="L3996" s="6" t="str">
        <f>VLOOKUP(G3996,IDs!$Q$3:$R$22,2,0)</f>
        <v>Hyderabad</v>
      </c>
      <c r="M3996" s="6">
        <f>VLOOKUP(E3996,IDs!$A$3:$C$161,3,0)</f>
        <v>2</v>
      </c>
      <c r="N3996" s="6" t="str">
        <f>VLOOKUP(M3996,IDs!$F$3:$G$17,2,0)</f>
        <v>Urology Circumcision</v>
      </c>
    </row>
    <row r="3997" spans="1:14" ht="12.75">
      <c r="A3997" s="6" t="s">
        <v>3431</v>
      </c>
      <c r="B3997" s="6">
        <v>48840</v>
      </c>
      <c r="C3997" s="6">
        <v>1</v>
      </c>
      <c r="D3997" s="6"/>
      <c r="E3997" s="6">
        <v>2</v>
      </c>
      <c r="F3997" s="6">
        <v>39</v>
      </c>
      <c r="G3997" s="6">
        <v>6</v>
      </c>
      <c r="H3997" s="6"/>
      <c r="I3997" s="23">
        <v>44482.715277777803</v>
      </c>
      <c r="J3997" s="6">
        <v>39</v>
      </c>
      <c r="K3997" s="6">
        <v>1</v>
      </c>
      <c r="L3997" s="6" t="str">
        <f>VLOOKUP(G3997,IDs!$Q$3:$R$22,2,0)</f>
        <v>Pune</v>
      </c>
      <c r="M3997" s="6">
        <f>VLOOKUP(E3997,IDs!$A$3:$C$161,3,0)</f>
        <v>1</v>
      </c>
      <c r="N3997" s="6" t="str">
        <f>VLOOKUP(M3997,IDs!$F$3:$G$17,2,0)</f>
        <v>Proctology</v>
      </c>
    </row>
    <row r="3998" spans="1:14" ht="12.75">
      <c r="A3998" s="6" t="s">
        <v>3432</v>
      </c>
      <c r="B3998" s="6">
        <v>48841</v>
      </c>
      <c r="C3998" s="6">
        <v>2</v>
      </c>
      <c r="D3998" s="6"/>
      <c r="E3998" s="6">
        <v>37</v>
      </c>
      <c r="F3998" s="6">
        <v>2</v>
      </c>
      <c r="G3998" s="6">
        <v>5</v>
      </c>
      <c r="H3998" s="6"/>
      <c r="I3998" s="23">
        <v>44482.715277777803</v>
      </c>
      <c r="J3998" s="6">
        <v>2</v>
      </c>
      <c r="K3998" s="6">
        <v>2</v>
      </c>
      <c r="L3998" s="6" t="str">
        <f>VLOOKUP(G3998,IDs!$Q$3:$R$22,2,0)</f>
        <v>Others</v>
      </c>
      <c r="M3998" s="6">
        <f>VLOOKUP(E3998,IDs!$A$3:$C$161,3,0)</f>
        <v>0</v>
      </c>
      <c r="N3998" s="6" t="str">
        <f>VLOOKUP(M3998,IDs!$F$3:$G$17,2,0)</f>
        <v>Not Assigned</v>
      </c>
    </row>
    <row r="3999" spans="1:14" ht="12.75">
      <c r="A3999" s="6" t="s">
        <v>3433</v>
      </c>
      <c r="B3999" s="6">
        <v>48842</v>
      </c>
      <c r="C3999" s="6">
        <v>2</v>
      </c>
      <c r="D3999" s="6"/>
      <c r="E3999" s="6">
        <v>37</v>
      </c>
      <c r="F3999" s="6">
        <v>39</v>
      </c>
      <c r="G3999" s="6">
        <v>1</v>
      </c>
      <c r="H3999" s="6"/>
      <c r="I3999" s="23">
        <v>44482.71875</v>
      </c>
      <c r="J3999" s="6">
        <v>39</v>
      </c>
      <c r="K3999" s="6">
        <v>2</v>
      </c>
      <c r="L3999" s="6" t="str">
        <f>VLOOKUP(G3999,IDs!$Q$3:$R$22,2,0)</f>
        <v>New Delhi</v>
      </c>
      <c r="M3999" s="6">
        <f>VLOOKUP(E3999,IDs!$A$3:$C$161,3,0)</f>
        <v>0</v>
      </c>
      <c r="N3999" s="6" t="str">
        <f>VLOOKUP(M3999,IDs!$F$3:$G$17,2,0)</f>
        <v>Not Assigned</v>
      </c>
    </row>
    <row r="4000" spans="1:14" ht="12.75">
      <c r="A4000" s="6" t="s">
        <v>3434</v>
      </c>
      <c r="B4000" s="6">
        <v>48843</v>
      </c>
      <c r="C4000" s="6">
        <v>1</v>
      </c>
      <c r="D4000" s="6"/>
      <c r="E4000" s="6">
        <v>2</v>
      </c>
      <c r="F4000" s="6">
        <v>2</v>
      </c>
      <c r="G4000" s="6">
        <v>3</v>
      </c>
      <c r="H4000" s="6"/>
      <c r="I4000" s="23">
        <v>44482.721527777801</v>
      </c>
      <c r="J4000" s="6">
        <v>2</v>
      </c>
      <c r="K4000" s="6">
        <v>1</v>
      </c>
      <c r="L4000" s="6" t="str">
        <f>VLOOKUP(G4000,IDs!$Q$3:$R$22,2,0)</f>
        <v>Mumbai</v>
      </c>
      <c r="M4000" s="6">
        <f>VLOOKUP(E4000,IDs!$A$3:$C$161,3,0)</f>
        <v>1</v>
      </c>
      <c r="N4000" s="6" t="str">
        <f>VLOOKUP(M4000,IDs!$F$3:$G$17,2,0)</f>
        <v>Proctology</v>
      </c>
    </row>
    <row r="4001" spans="1:14" ht="12.75">
      <c r="A4001" s="6" t="s">
        <v>3435</v>
      </c>
      <c r="B4001" s="6">
        <v>48844</v>
      </c>
      <c r="C4001" s="6">
        <v>1</v>
      </c>
      <c r="D4001" s="6"/>
      <c r="E4001" s="6">
        <v>2</v>
      </c>
      <c r="F4001" s="6">
        <v>39</v>
      </c>
      <c r="G4001" s="6">
        <v>8</v>
      </c>
      <c r="H4001" s="6"/>
      <c r="I4001" s="23">
        <v>44482.728472222203</v>
      </c>
      <c r="J4001" s="6">
        <v>39</v>
      </c>
      <c r="K4001" s="6">
        <v>1</v>
      </c>
      <c r="L4001" s="6" t="str">
        <f>VLOOKUP(G4001,IDs!$Q$3:$R$22,2,0)</f>
        <v xml:space="preserve">Tertiary </v>
      </c>
      <c r="M4001" s="6">
        <f>VLOOKUP(E4001,IDs!$A$3:$C$161,3,0)</f>
        <v>1</v>
      </c>
      <c r="N4001" s="6" t="str">
        <f>VLOOKUP(M4001,IDs!$F$3:$G$17,2,0)</f>
        <v>Proctology</v>
      </c>
    </row>
    <row r="4002" spans="1:14" ht="12.75">
      <c r="A4002" s="6" t="s">
        <v>3436</v>
      </c>
      <c r="B4002" s="6">
        <v>48845</v>
      </c>
      <c r="C4002" s="6">
        <v>2</v>
      </c>
      <c r="D4002" s="6"/>
      <c r="E4002" s="6">
        <v>37</v>
      </c>
      <c r="F4002" s="6">
        <v>13</v>
      </c>
      <c r="G4002" s="6">
        <v>1</v>
      </c>
      <c r="H4002" s="6"/>
      <c r="I4002" s="23">
        <v>44482.729166666701</v>
      </c>
      <c r="J4002" s="6">
        <v>13</v>
      </c>
      <c r="K4002" s="6">
        <v>2</v>
      </c>
      <c r="L4002" s="6" t="str">
        <f>VLOOKUP(G4002,IDs!$Q$3:$R$22,2,0)</f>
        <v>New Delhi</v>
      </c>
      <c r="M4002" s="6">
        <f>VLOOKUP(E4002,IDs!$A$3:$C$161,3,0)</f>
        <v>0</v>
      </c>
      <c r="N4002" s="6" t="str">
        <f>VLOOKUP(M4002,IDs!$F$3:$G$17,2,0)</f>
        <v>Not Assigned</v>
      </c>
    </row>
    <row r="4003" spans="1:14" ht="12.75">
      <c r="A4003" s="6" t="s">
        <v>3437</v>
      </c>
      <c r="B4003" s="6">
        <v>48846</v>
      </c>
      <c r="C4003" s="6">
        <v>1</v>
      </c>
      <c r="D4003" s="6"/>
      <c r="E4003" s="6">
        <v>21</v>
      </c>
      <c r="F4003" s="6">
        <v>51</v>
      </c>
      <c r="G4003" s="6">
        <v>1</v>
      </c>
      <c r="H4003" s="23">
        <v>44485</v>
      </c>
      <c r="I4003" s="23">
        <v>44482.732638888898</v>
      </c>
      <c r="J4003" s="6">
        <v>51</v>
      </c>
      <c r="K4003" s="6">
        <v>1</v>
      </c>
      <c r="L4003" s="6" t="str">
        <f>VLOOKUP(G4003,IDs!$Q$3:$R$22,2,0)</f>
        <v>New Delhi</v>
      </c>
      <c r="M4003" s="6">
        <f>VLOOKUP(E4003,IDs!$A$3:$C$161,3,0)</f>
        <v>1</v>
      </c>
      <c r="N4003" s="6" t="str">
        <f>VLOOKUP(M4003,IDs!$F$3:$G$17,2,0)</f>
        <v>Proctology</v>
      </c>
    </row>
    <row r="4004" spans="1:14" ht="12.75">
      <c r="A4004" s="6" t="s">
        <v>3438</v>
      </c>
      <c r="B4004" s="6">
        <v>48847</v>
      </c>
      <c r="C4004" s="6">
        <v>2</v>
      </c>
      <c r="D4004" s="6"/>
      <c r="E4004" s="6">
        <v>39</v>
      </c>
      <c r="F4004" s="6">
        <v>13</v>
      </c>
      <c r="G4004" s="6">
        <v>1</v>
      </c>
      <c r="H4004" s="23">
        <v>44487</v>
      </c>
      <c r="I4004" s="23">
        <v>44482.739583333299</v>
      </c>
      <c r="J4004" s="6">
        <v>13</v>
      </c>
      <c r="K4004" s="6">
        <v>2</v>
      </c>
      <c r="L4004" s="6" t="str">
        <f>VLOOKUP(G4004,IDs!$Q$3:$R$22,2,0)</f>
        <v>New Delhi</v>
      </c>
      <c r="M4004" s="6">
        <f>VLOOKUP(E4004,IDs!$A$3:$C$161,3,0)</f>
        <v>2</v>
      </c>
      <c r="N4004" s="6" t="str">
        <f>VLOOKUP(M4004,IDs!$F$3:$G$17,2,0)</f>
        <v>Urology Circumcision</v>
      </c>
    </row>
    <row r="4005" spans="1:14" ht="12.75">
      <c r="A4005" s="6" t="s">
        <v>3439</v>
      </c>
      <c r="B4005" s="6">
        <v>48848</v>
      </c>
      <c r="C4005" s="6">
        <v>2</v>
      </c>
      <c r="D4005" s="6"/>
      <c r="E4005" s="6">
        <v>37</v>
      </c>
      <c r="F4005" s="6">
        <v>12</v>
      </c>
      <c r="G4005" s="6">
        <v>2</v>
      </c>
      <c r="H4005" s="6"/>
      <c r="I4005" s="23">
        <v>44482.739583333299</v>
      </c>
      <c r="J4005" s="6">
        <v>12</v>
      </c>
      <c r="K4005" s="6">
        <v>2</v>
      </c>
      <c r="L4005" s="6" t="str">
        <f>VLOOKUP(G4005,IDs!$Q$3:$R$22,2,0)</f>
        <v>Bangalore</v>
      </c>
      <c r="M4005" s="6">
        <f>VLOOKUP(E4005,IDs!$A$3:$C$161,3,0)</f>
        <v>0</v>
      </c>
      <c r="N4005" s="6" t="str">
        <f>VLOOKUP(M4005,IDs!$F$3:$G$17,2,0)</f>
        <v>Not Assigned</v>
      </c>
    </row>
    <row r="4006" spans="1:14" ht="12.75">
      <c r="A4006" s="6" t="s">
        <v>3440</v>
      </c>
      <c r="B4006" s="6">
        <v>48849</v>
      </c>
      <c r="C4006" s="6">
        <v>1</v>
      </c>
      <c r="D4006" s="6"/>
      <c r="E4006" s="6">
        <v>20</v>
      </c>
      <c r="F4006" s="6">
        <v>39</v>
      </c>
      <c r="G4006" s="6">
        <v>3</v>
      </c>
      <c r="H4006" s="6"/>
      <c r="I4006" s="23">
        <v>44482.744444444397</v>
      </c>
      <c r="J4006" s="6">
        <v>39</v>
      </c>
      <c r="K4006" s="6">
        <v>1</v>
      </c>
      <c r="L4006" s="6" t="str">
        <f>VLOOKUP(G4006,IDs!$Q$3:$R$22,2,0)</f>
        <v>Mumbai</v>
      </c>
      <c r="M4006" s="6">
        <f>VLOOKUP(E4006,IDs!$A$3:$C$161,3,0)</f>
        <v>1</v>
      </c>
      <c r="N4006" s="6" t="str">
        <f>VLOOKUP(M4006,IDs!$F$3:$G$17,2,0)</f>
        <v>Proctology</v>
      </c>
    </row>
    <row r="4007" spans="1:14" ht="12.75">
      <c r="A4007" s="6" t="s">
        <v>3441</v>
      </c>
      <c r="B4007" s="6">
        <v>48850</v>
      </c>
      <c r="C4007" s="6">
        <v>2</v>
      </c>
      <c r="D4007" s="6" t="s">
        <v>49</v>
      </c>
      <c r="E4007" s="6">
        <v>2</v>
      </c>
      <c r="F4007" s="6">
        <v>13</v>
      </c>
      <c r="G4007" s="6">
        <v>8</v>
      </c>
      <c r="H4007" s="23">
        <v>44516</v>
      </c>
      <c r="I4007" s="23">
        <v>44482.746527777803</v>
      </c>
      <c r="J4007" s="6">
        <v>13</v>
      </c>
      <c r="K4007" s="6">
        <v>2</v>
      </c>
      <c r="L4007" s="6" t="str">
        <f>VLOOKUP(G4007,IDs!$Q$3:$R$22,2,0)</f>
        <v xml:space="preserve">Tertiary </v>
      </c>
      <c r="M4007" s="6">
        <f>VLOOKUP(E4007,IDs!$A$3:$C$161,3,0)</f>
        <v>1</v>
      </c>
      <c r="N4007" s="6" t="str">
        <f>VLOOKUP(M4007,IDs!$F$3:$G$17,2,0)</f>
        <v>Proctology</v>
      </c>
    </row>
    <row r="4008" spans="1:14" ht="12.75">
      <c r="A4008" s="6" t="s">
        <v>3442</v>
      </c>
      <c r="B4008" s="6">
        <v>48851</v>
      </c>
      <c r="C4008" s="6">
        <v>1</v>
      </c>
      <c r="D4008" s="6"/>
      <c r="E4008" s="6">
        <v>96</v>
      </c>
      <c r="F4008" s="6">
        <v>13</v>
      </c>
      <c r="G4008" s="6">
        <v>2</v>
      </c>
      <c r="H4008" s="6"/>
      <c r="I4008" s="23">
        <v>44482.751388888901</v>
      </c>
      <c r="J4008" s="6">
        <v>13</v>
      </c>
      <c r="K4008" s="6">
        <v>1</v>
      </c>
      <c r="L4008" s="6" t="str">
        <f>VLOOKUP(G4008,IDs!$Q$3:$R$22,2,0)</f>
        <v>Bangalore</v>
      </c>
      <c r="M4008" s="6">
        <f>VLOOKUP(E4008,IDs!$A$3:$C$161,3,0)</f>
        <v>7</v>
      </c>
      <c r="N4008" s="6" t="str">
        <f>VLOOKUP(M4008,IDs!$F$3:$G$17,2,0)</f>
        <v>Cosmetic</v>
      </c>
    </row>
    <row r="4009" spans="1:14" ht="12.75">
      <c r="A4009" s="6" t="s">
        <v>3443</v>
      </c>
      <c r="B4009" s="6">
        <v>48852</v>
      </c>
      <c r="C4009" s="6">
        <v>2</v>
      </c>
      <c r="D4009" s="6"/>
      <c r="E4009" s="6">
        <v>37</v>
      </c>
      <c r="F4009" s="6">
        <v>2</v>
      </c>
      <c r="G4009" s="6">
        <v>3</v>
      </c>
      <c r="H4009" s="6"/>
      <c r="I4009" s="23">
        <v>44482.760416666701</v>
      </c>
      <c r="J4009" s="6">
        <v>2</v>
      </c>
      <c r="K4009" s="6">
        <v>2</v>
      </c>
      <c r="L4009" s="6" t="str">
        <f>VLOOKUP(G4009,IDs!$Q$3:$R$22,2,0)</f>
        <v>Mumbai</v>
      </c>
      <c r="M4009" s="6">
        <f>VLOOKUP(E4009,IDs!$A$3:$C$161,3,0)</f>
        <v>0</v>
      </c>
      <c r="N4009" s="6" t="str">
        <f>VLOOKUP(M4009,IDs!$F$3:$G$17,2,0)</f>
        <v>Not Assigned</v>
      </c>
    </row>
    <row r="4010" spans="1:14" ht="12.75">
      <c r="A4010" s="6" t="s">
        <v>3444</v>
      </c>
      <c r="B4010" s="6">
        <v>48853</v>
      </c>
      <c r="C4010" s="6">
        <v>2</v>
      </c>
      <c r="D4010" s="6"/>
      <c r="E4010" s="6">
        <v>2</v>
      </c>
      <c r="F4010" s="6">
        <v>13</v>
      </c>
      <c r="G4010" s="6">
        <v>1</v>
      </c>
      <c r="H4010" s="6"/>
      <c r="I4010" s="23">
        <v>44482.763888888898</v>
      </c>
      <c r="J4010" s="6">
        <v>13</v>
      </c>
      <c r="K4010" s="6">
        <v>2</v>
      </c>
      <c r="L4010" s="6" t="str">
        <f>VLOOKUP(G4010,IDs!$Q$3:$R$22,2,0)</f>
        <v>New Delhi</v>
      </c>
      <c r="M4010" s="6">
        <f>VLOOKUP(E4010,IDs!$A$3:$C$161,3,0)</f>
        <v>1</v>
      </c>
      <c r="N4010" s="6" t="str">
        <f>VLOOKUP(M4010,IDs!$F$3:$G$17,2,0)</f>
        <v>Proctology</v>
      </c>
    </row>
    <row r="4011" spans="1:14" ht="12.75">
      <c r="A4011" s="6" t="s">
        <v>3445</v>
      </c>
      <c r="B4011" s="6">
        <v>48854</v>
      </c>
      <c r="C4011" s="6">
        <v>2</v>
      </c>
      <c r="D4011" s="6"/>
      <c r="E4011" s="6">
        <v>2</v>
      </c>
      <c r="F4011" s="6">
        <v>13</v>
      </c>
      <c r="G4011" s="6">
        <v>2</v>
      </c>
      <c r="H4011" s="23">
        <v>44484</v>
      </c>
      <c r="I4011" s="23">
        <v>44482.767361111102</v>
      </c>
      <c r="J4011" s="6">
        <v>13</v>
      </c>
      <c r="K4011" s="6">
        <v>2</v>
      </c>
      <c r="L4011" s="6" t="str">
        <f>VLOOKUP(G4011,IDs!$Q$3:$R$22,2,0)</f>
        <v>Bangalore</v>
      </c>
      <c r="M4011" s="6">
        <f>VLOOKUP(E4011,IDs!$A$3:$C$161,3,0)</f>
        <v>1</v>
      </c>
      <c r="N4011" s="6" t="str">
        <f>VLOOKUP(M4011,IDs!$F$3:$G$17,2,0)</f>
        <v>Proctology</v>
      </c>
    </row>
    <row r="4012" spans="1:14" ht="12.75">
      <c r="A4012" s="6" t="s">
        <v>3446</v>
      </c>
      <c r="B4012" s="6">
        <v>48855</v>
      </c>
      <c r="C4012" s="6">
        <v>2</v>
      </c>
      <c r="D4012" s="6"/>
      <c r="E4012" s="6">
        <v>18</v>
      </c>
      <c r="F4012" s="6">
        <v>39</v>
      </c>
      <c r="G4012" s="6">
        <v>2</v>
      </c>
      <c r="H4012" s="6"/>
      <c r="I4012" s="23">
        <v>44482.767361111102</v>
      </c>
      <c r="J4012" s="6">
        <v>39</v>
      </c>
      <c r="K4012" s="6">
        <v>2</v>
      </c>
      <c r="L4012" s="6" t="str">
        <f>VLOOKUP(G4012,IDs!$Q$3:$R$22,2,0)</f>
        <v>Bangalore</v>
      </c>
      <c r="M4012" s="6">
        <f>VLOOKUP(E4012,IDs!$A$3:$C$161,3,0)</f>
        <v>5</v>
      </c>
      <c r="N4012" s="6" t="str">
        <f>VLOOKUP(M4012,IDs!$F$3:$G$17,2,0)</f>
        <v>Vascular</v>
      </c>
    </row>
    <row r="4013" spans="1:14" ht="12.75">
      <c r="A4013" s="6" t="s">
        <v>3447</v>
      </c>
      <c r="B4013" s="6">
        <v>48856</v>
      </c>
      <c r="C4013" s="6">
        <v>2</v>
      </c>
      <c r="D4013" s="6"/>
      <c r="E4013" s="6">
        <v>2</v>
      </c>
      <c r="F4013" s="6">
        <v>13</v>
      </c>
      <c r="G4013" s="6">
        <v>4</v>
      </c>
      <c r="H4013" s="23">
        <v>44545</v>
      </c>
      <c r="I4013" s="23">
        <v>44482.777777777803</v>
      </c>
      <c r="J4013" s="6">
        <v>13</v>
      </c>
      <c r="K4013" s="6">
        <v>2</v>
      </c>
      <c r="L4013" s="6" t="str">
        <f>VLOOKUP(G4013,IDs!$Q$3:$R$22,2,0)</f>
        <v>Hyderabad</v>
      </c>
      <c r="M4013" s="6">
        <f>VLOOKUP(E4013,IDs!$A$3:$C$161,3,0)</f>
        <v>1</v>
      </c>
      <c r="N4013" s="6" t="str">
        <f>VLOOKUP(M4013,IDs!$F$3:$G$17,2,0)</f>
        <v>Proctology</v>
      </c>
    </row>
    <row r="4014" spans="1:14" ht="12.75">
      <c r="A4014" s="6" t="s">
        <v>131</v>
      </c>
      <c r="B4014" s="6">
        <v>48857</v>
      </c>
      <c r="C4014" s="6">
        <v>2</v>
      </c>
      <c r="D4014" s="6"/>
      <c r="E4014" s="6">
        <v>37</v>
      </c>
      <c r="F4014" s="6">
        <v>2</v>
      </c>
      <c r="G4014" s="6">
        <v>1</v>
      </c>
      <c r="H4014" s="6"/>
      <c r="I4014" s="23">
        <v>44482.777777777803</v>
      </c>
      <c r="J4014" s="6">
        <v>2</v>
      </c>
      <c r="K4014" s="6">
        <v>2</v>
      </c>
      <c r="L4014" s="6" t="str">
        <f>VLOOKUP(G4014,IDs!$Q$3:$R$22,2,0)</f>
        <v>New Delhi</v>
      </c>
      <c r="M4014" s="6">
        <f>VLOOKUP(E4014,IDs!$A$3:$C$161,3,0)</f>
        <v>0</v>
      </c>
      <c r="N4014" s="6" t="str">
        <f>VLOOKUP(M4014,IDs!$F$3:$G$17,2,0)</f>
        <v>Not Assigned</v>
      </c>
    </row>
    <row r="4015" spans="1:14" ht="12.75">
      <c r="A4015" s="6" t="s">
        <v>3448</v>
      </c>
      <c r="B4015" s="6">
        <v>48858</v>
      </c>
      <c r="C4015" s="6">
        <v>1</v>
      </c>
      <c r="D4015" s="6"/>
      <c r="E4015" s="6">
        <v>7</v>
      </c>
      <c r="F4015" s="6">
        <v>13</v>
      </c>
      <c r="G4015" s="6">
        <v>2</v>
      </c>
      <c r="H4015" s="6"/>
      <c r="I4015" s="23">
        <v>44482.779861111099</v>
      </c>
      <c r="J4015" s="6">
        <v>13</v>
      </c>
      <c r="K4015" s="6">
        <v>1</v>
      </c>
      <c r="L4015" s="6" t="str">
        <f>VLOOKUP(G4015,IDs!$Q$3:$R$22,2,0)</f>
        <v>Bangalore</v>
      </c>
      <c r="M4015" s="6">
        <f>VLOOKUP(E4015,IDs!$A$3:$C$161,3,0)</f>
        <v>9</v>
      </c>
      <c r="N4015" s="6" t="str">
        <f>VLOOKUP(M4015,IDs!$F$3:$G$17,2,0)</f>
        <v>Ophthalmology</v>
      </c>
    </row>
    <row r="4016" spans="1:14" ht="12.75">
      <c r="A4016" s="6" t="s">
        <v>3448</v>
      </c>
      <c r="B4016" s="6">
        <v>48859</v>
      </c>
      <c r="C4016" s="6">
        <v>2</v>
      </c>
      <c r="D4016" s="6"/>
      <c r="E4016" s="6">
        <v>37</v>
      </c>
      <c r="F4016" s="6">
        <v>12</v>
      </c>
      <c r="G4016" s="6">
        <v>5</v>
      </c>
      <c r="H4016" s="6"/>
      <c r="I4016" s="23">
        <v>44482.78125</v>
      </c>
      <c r="J4016" s="6">
        <v>12</v>
      </c>
      <c r="K4016" s="6">
        <v>2</v>
      </c>
      <c r="L4016" s="6" t="str">
        <f>VLOOKUP(G4016,IDs!$Q$3:$R$22,2,0)</f>
        <v>Others</v>
      </c>
      <c r="M4016" s="6">
        <f>VLOOKUP(E4016,IDs!$A$3:$C$161,3,0)</f>
        <v>0</v>
      </c>
      <c r="N4016" s="6" t="str">
        <f>VLOOKUP(M4016,IDs!$F$3:$G$17,2,0)</f>
        <v>Not Assigned</v>
      </c>
    </row>
    <row r="4017" spans="1:14" ht="12.75">
      <c r="A4017" s="6" t="s">
        <v>3449</v>
      </c>
      <c r="B4017" s="6">
        <v>48860</v>
      </c>
      <c r="C4017" s="6">
        <v>1</v>
      </c>
      <c r="D4017" s="6"/>
      <c r="E4017" s="6">
        <v>2</v>
      </c>
      <c r="F4017" s="6">
        <v>13</v>
      </c>
      <c r="G4017" s="6">
        <v>3</v>
      </c>
      <c r="H4017" s="6"/>
      <c r="I4017" s="23">
        <v>44482.78125</v>
      </c>
      <c r="J4017" s="6">
        <v>13</v>
      </c>
      <c r="K4017" s="6">
        <v>1</v>
      </c>
      <c r="L4017" s="6" t="str">
        <f>VLOOKUP(G4017,IDs!$Q$3:$R$22,2,0)</f>
        <v>Mumbai</v>
      </c>
      <c r="M4017" s="6">
        <f>VLOOKUP(E4017,IDs!$A$3:$C$161,3,0)</f>
        <v>1</v>
      </c>
      <c r="N4017" s="6" t="str">
        <f>VLOOKUP(M4017,IDs!$F$3:$G$17,2,0)</f>
        <v>Proctology</v>
      </c>
    </row>
    <row r="4018" spans="1:14" ht="12.75">
      <c r="A4018" s="6" t="s">
        <v>3450</v>
      </c>
      <c r="B4018" s="6">
        <v>48861</v>
      </c>
      <c r="C4018" s="6">
        <v>1</v>
      </c>
      <c r="D4018" s="6" t="s">
        <v>49</v>
      </c>
      <c r="E4018" s="6">
        <v>135</v>
      </c>
      <c r="F4018" s="6">
        <v>13</v>
      </c>
      <c r="G4018" s="6">
        <v>1</v>
      </c>
      <c r="H4018" s="6"/>
      <c r="I4018" s="23">
        <v>44482.787499999999</v>
      </c>
      <c r="J4018" s="6">
        <v>13</v>
      </c>
      <c r="K4018" s="6">
        <v>1</v>
      </c>
      <c r="L4018" s="6" t="str">
        <f>VLOOKUP(G4018,IDs!$Q$3:$R$22,2,0)</f>
        <v>New Delhi</v>
      </c>
      <c r="M4018" s="6">
        <f>VLOOKUP(E4018,IDs!$A$3:$C$161,3,0)</f>
        <v>10</v>
      </c>
      <c r="N4018" s="6" t="str">
        <f>VLOOKUP(M4018,IDs!$F$3:$G$17,2,0)</f>
        <v>Dental</v>
      </c>
    </row>
    <row r="4019" spans="1:14" ht="12.75">
      <c r="A4019" s="6" t="s">
        <v>3451</v>
      </c>
      <c r="B4019" s="6">
        <v>48862</v>
      </c>
      <c r="C4019" s="6">
        <v>2</v>
      </c>
      <c r="D4019" s="6"/>
      <c r="E4019" s="6">
        <v>37</v>
      </c>
      <c r="F4019" s="6">
        <v>2</v>
      </c>
      <c r="G4019" s="6">
        <v>1</v>
      </c>
      <c r="H4019" s="6"/>
      <c r="I4019" s="23">
        <v>44482.788194444402</v>
      </c>
      <c r="J4019" s="6">
        <v>2</v>
      </c>
      <c r="K4019" s="6">
        <v>2</v>
      </c>
      <c r="L4019" s="6" t="str">
        <f>VLOOKUP(G4019,IDs!$Q$3:$R$22,2,0)</f>
        <v>New Delhi</v>
      </c>
      <c r="M4019" s="6">
        <f>VLOOKUP(E4019,IDs!$A$3:$C$161,3,0)</f>
        <v>0</v>
      </c>
      <c r="N4019" s="6" t="str">
        <f>VLOOKUP(M4019,IDs!$F$3:$G$17,2,0)</f>
        <v>Not Assigned</v>
      </c>
    </row>
    <row r="4020" spans="1:14" ht="12.75">
      <c r="A4020" s="6" t="s">
        <v>3452</v>
      </c>
      <c r="B4020" s="6">
        <v>48863</v>
      </c>
      <c r="C4020" s="6">
        <v>5</v>
      </c>
      <c r="D4020" s="6" t="s">
        <v>49</v>
      </c>
      <c r="E4020" s="6">
        <v>2</v>
      </c>
      <c r="F4020" s="6">
        <v>13</v>
      </c>
      <c r="G4020" s="6">
        <v>1</v>
      </c>
      <c r="H4020" s="23">
        <v>44544</v>
      </c>
      <c r="I4020" s="23">
        <v>44482.796527777798</v>
      </c>
      <c r="J4020" s="6">
        <v>13</v>
      </c>
      <c r="K4020" s="6">
        <v>5</v>
      </c>
      <c r="L4020" s="6" t="str">
        <f>VLOOKUP(G4020,IDs!$Q$3:$R$22,2,0)</f>
        <v>New Delhi</v>
      </c>
      <c r="M4020" s="6">
        <f>VLOOKUP(E4020,IDs!$A$3:$C$161,3,0)</f>
        <v>1</v>
      </c>
      <c r="N4020" s="6" t="str">
        <f>VLOOKUP(M4020,IDs!$F$3:$G$17,2,0)</f>
        <v>Proctology</v>
      </c>
    </row>
    <row r="4021" spans="1:14" ht="12.75">
      <c r="A4021" s="6" t="s">
        <v>3453</v>
      </c>
      <c r="B4021" s="6">
        <v>48864</v>
      </c>
      <c r="C4021" s="6">
        <v>5</v>
      </c>
      <c r="D4021" s="6"/>
      <c r="E4021" s="6">
        <v>17</v>
      </c>
      <c r="F4021" s="6">
        <v>2</v>
      </c>
      <c r="G4021" s="6">
        <v>1</v>
      </c>
      <c r="H4021" s="6"/>
      <c r="I4021" s="23">
        <v>44482.801388888904</v>
      </c>
      <c r="J4021" s="6">
        <v>2</v>
      </c>
      <c r="K4021" s="6">
        <v>5</v>
      </c>
      <c r="L4021" s="6" t="str">
        <f>VLOOKUP(G4021,IDs!$Q$3:$R$22,2,0)</f>
        <v>New Delhi</v>
      </c>
      <c r="M4021" s="6">
        <f>VLOOKUP(E4021,IDs!$A$3:$C$161,3,0)</f>
        <v>7</v>
      </c>
      <c r="N4021" s="6" t="str">
        <f>VLOOKUP(M4021,IDs!$F$3:$G$17,2,0)</f>
        <v>Cosmetic</v>
      </c>
    </row>
    <row r="4022" spans="1:14" ht="12.75">
      <c r="A4022" s="6" t="s">
        <v>3454</v>
      </c>
      <c r="B4022" s="6">
        <v>48865</v>
      </c>
      <c r="C4022" s="6">
        <v>1</v>
      </c>
      <c r="D4022" s="6"/>
      <c r="E4022" s="6">
        <v>2</v>
      </c>
      <c r="F4022" s="6">
        <v>13</v>
      </c>
      <c r="G4022" s="6">
        <v>1</v>
      </c>
      <c r="H4022" s="6"/>
      <c r="I4022" s="23">
        <v>44482.8034722222</v>
      </c>
      <c r="J4022" s="6">
        <v>13</v>
      </c>
      <c r="K4022" s="6">
        <v>1</v>
      </c>
      <c r="L4022" s="6" t="str">
        <f>VLOOKUP(G4022,IDs!$Q$3:$R$22,2,0)</f>
        <v>New Delhi</v>
      </c>
      <c r="M4022" s="6">
        <f>VLOOKUP(E4022,IDs!$A$3:$C$161,3,0)</f>
        <v>1</v>
      </c>
      <c r="N4022" s="6" t="str">
        <f>VLOOKUP(M4022,IDs!$F$3:$G$17,2,0)</f>
        <v>Proctology</v>
      </c>
    </row>
    <row r="4023" spans="1:14" ht="12.75">
      <c r="A4023" s="6" t="s">
        <v>3455</v>
      </c>
      <c r="B4023" s="6">
        <v>48866</v>
      </c>
      <c r="C4023" s="6">
        <v>2</v>
      </c>
      <c r="D4023" s="6"/>
      <c r="E4023" s="6">
        <v>37</v>
      </c>
      <c r="F4023" s="6">
        <v>2</v>
      </c>
      <c r="G4023" s="6">
        <v>3</v>
      </c>
      <c r="H4023" s="6"/>
      <c r="I4023" s="23">
        <v>44482.805555555598</v>
      </c>
      <c r="J4023" s="6">
        <v>2</v>
      </c>
      <c r="K4023" s="6">
        <v>2</v>
      </c>
      <c r="L4023" s="6" t="str">
        <f>VLOOKUP(G4023,IDs!$Q$3:$R$22,2,0)</f>
        <v>Mumbai</v>
      </c>
      <c r="M4023" s="6">
        <f>VLOOKUP(E4023,IDs!$A$3:$C$161,3,0)</f>
        <v>0</v>
      </c>
      <c r="N4023" s="6" t="str">
        <f>VLOOKUP(M4023,IDs!$F$3:$G$17,2,0)</f>
        <v>Not Assigned</v>
      </c>
    </row>
    <row r="4024" spans="1:14" ht="12.75">
      <c r="A4024" s="6" t="s">
        <v>3456</v>
      </c>
      <c r="B4024" s="6">
        <v>48867</v>
      </c>
      <c r="C4024" s="6">
        <v>2</v>
      </c>
      <c r="D4024" s="6"/>
      <c r="E4024" s="6">
        <v>37</v>
      </c>
      <c r="F4024" s="6">
        <v>2</v>
      </c>
      <c r="G4024" s="6">
        <v>1</v>
      </c>
      <c r="H4024" s="6"/>
      <c r="I4024" s="23">
        <v>44482.805555555598</v>
      </c>
      <c r="J4024" s="6">
        <v>2</v>
      </c>
      <c r="K4024" s="6">
        <v>2</v>
      </c>
      <c r="L4024" s="6" t="str">
        <f>VLOOKUP(G4024,IDs!$Q$3:$R$22,2,0)</f>
        <v>New Delhi</v>
      </c>
      <c r="M4024" s="6">
        <f>VLOOKUP(E4024,IDs!$A$3:$C$161,3,0)</f>
        <v>0</v>
      </c>
      <c r="N4024" s="6" t="str">
        <f>VLOOKUP(M4024,IDs!$F$3:$G$17,2,0)</f>
        <v>Not Assigned</v>
      </c>
    </row>
    <row r="4025" spans="1:14" ht="12.75">
      <c r="A4025" s="6" t="s">
        <v>3457</v>
      </c>
      <c r="B4025" s="6">
        <v>48868</v>
      </c>
      <c r="C4025" s="6">
        <v>2</v>
      </c>
      <c r="D4025" s="6"/>
      <c r="E4025" s="6">
        <v>37</v>
      </c>
      <c r="F4025" s="6">
        <v>51</v>
      </c>
      <c r="G4025" s="6">
        <v>4</v>
      </c>
      <c r="H4025" s="23">
        <v>44488</v>
      </c>
      <c r="I4025" s="23">
        <v>44482.805555555598</v>
      </c>
      <c r="J4025" s="6">
        <v>51</v>
      </c>
      <c r="K4025" s="6">
        <v>2</v>
      </c>
      <c r="L4025" s="6" t="str">
        <f>VLOOKUP(G4025,IDs!$Q$3:$R$22,2,0)</f>
        <v>Hyderabad</v>
      </c>
      <c r="M4025" s="6">
        <f>VLOOKUP(E4025,IDs!$A$3:$C$161,3,0)</f>
        <v>0</v>
      </c>
      <c r="N4025" s="6" t="str">
        <f>VLOOKUP(M4025,IDs!$F$3:$G$17,2,0)</f>
        <v>Not Assigned</v>
      </c>
    </row>
    <row r="4026" spans="1:14" ht="12.75">
      <c r="A4026" s="6" t="s">
        <v>3458</v>
      </c>
      <c r="B4026" s="6">
        <v>48869</v>
      </c>
      <c r="C4026" s="6">
        <v>2</v>
      </c>
      <c r="D4026" s="6"/>
      <c r="E4026" s="6">
        <v>37</v>
      </c>
      <c r="F4026" s="6">
        <v>2</v>
      </c>
      <c r="G4026" s="6">
        <v>5</v>
      </c>
      <c r="H4026" s="6"/>
      <c r="I4026" s="23">
        <v>44482.809027777803</v>
      </c>
      <c r="J4026" s="6">
        <v>2</v>
      </c>
      <c r="K4026" s="6">
        <v>2</v>
      </c>
      <c r="L4026" s="6" t="str">
        <f>VLOOKUP(G4026,IDs!$Q$3:$R$22,2,0)</f>
        <v>Others</v>
      </c>
      <c r="M4026" s="6">
        <f>VLOOKUP(E4026,IDs!$A$3:$C$161,3,0)</f>
        <v>0</v>
      </c>
      <c r="N4026" s="6" t="str">
        <f>VLOOKUP(M4026,IDs!$F$3:$G$17,2,0)</f>
        <v>Not Assigned</v>
      </c>
    </row>
    <row r="4027" spans="1:14" ht="12.75">
      <c r="A4027" s="6" t="s">
        <v>3459</v>
      </c>
      <c r="B4027" s="6">
        <v>48870</v>
      </c>
      <c r="C4027" s="6">
        <v>1</v>
      </c>
      <c r="D4027" s="6" t="s">
        <v>49</v>
      </c>
      <c r="E4027" s="6">
        <v>16</v>
      </c>
      <c r="F4027" s="6">
        <v>13</v>
      </c>
      <c r="G4027" s="6">
        <v>8</v>
      </c>
      <c r="H4027" s="23">
        <v>44561</v>
      </c>
      <c r="I4027" s="23">
        <v>44482.819444444402</v>
      </c>
      <c r="J4027" s="6">
        <v>13</v>
      </c>
      <c r="K4027" s="6">
        <v>1</v>
      </c>
      <c r="L4027" s="6" t="str">
        <f>VLOOKUP(G4027,IDs!$Q$3:$R$22,2,0)</f>
        <v xml:space="preserve">Tertiary </v>
      </c>
      <c r="M4027" s="6">
        <f>VLOOKUP(E4027,IDs!$A$3:$C$161,3,0)</f>
        <v>3</v>
      </c>
      <c r="N4027" s="6" t="str">
        <f>VLOOKUP(M4027,IDs!$F$3:$G$17,2,0)</f>
        <v>Laproscopy</v>
      </c>
    </row>
    <row r="4028" spans="1:14" ht="12.75">
      <c r="A4028" s="6" t="s">
        <v>3460</v>
      </c>
      <c r="B4028" s="6">
        <v>48871</v>
      </c>
      <c r="C4028" s="6">
        <v>2</v>
      </c>
      <c r="D4028" s="6"/>
      <c r="E4028" s="6">
        <v>37</v>
      </c>
      <c r="F4028" s="6">
        <v>12</v>
      </c>
      <c r="G4028" s="6">
        <v>1</v>
      </c>
      <c r="H4028" s="6"/>
      <c r="I4028" s="23">
        <v>44482.826388888898</v>
      </c>
      <c r="J4028" s="6">
        <v>12</v>
      </c>
      <c r="K4028" s="6">
        <v>2</v>
      </c>
      <c r="L4028" s="6" t="str">
        <f>VLOOKUP(G4028,IDs!$Q$3:$R$22,2,0)</f>
        <v>New Delhi</v>
      </c>
      <c r="M4028" s="6">
        <f>VLOOKUP(E4028,IDs!$A$3:$C$161,3,0)</f>
        <v>0</v>
      </c>
      <c r="N4028" s="6" t="str">
        <f>VLOOKUP(M4028,IDs!$F$3:$G$17,2,0)</f>
        <v>Not Assigned</v>
      </c>
    </row>
    <row r="4029" spans="1:14" ht="12.75">
      <c r="A4029" s="6" t="s">
        <v>3461</v>
      </c>
      <c r="B4029" s="6">
        <v>48872</v>
      </c>
      <c r="C4029" s="6">
        <v>1</v>
      </c>
      <c r="D4029" s="6" t="s">
        <v>49</v>
      </c>
      <c r="E4029" s="6">
        <v>2</v>
      </c>
      <c r="F4029" s="6">
        <v>39</v>
      </c>
      <c r="G4029" s="6">
        <v>1</v>
      </c>
      <c r="H4029" s="6"/>
      <c r="I4029" s="23">
        <v>44482.826388888898</v>
      </c>
      <c r="J4029" s="6">
        <v>39</v>
      </c>
      <c r="K4029" s="6">
        <v>1</v>
      </c>
      <c r="L4029" s="6" t="str">
        <f>VLOOKUP(G4029,IDs!$Q$3:$R$22,2,0)</f>
        <v>New Delhi</v>
      </c>
      <c r="M4029" s="6">
        <f>VLOOKUP(E4029,IDs!$A$3:$C$161,3,0)</f>
        <v>1</v>
      </c>
      <c r="N4029" s="6" t="str">
        <f>VLOOKUP(M4029,IDs!$F$3:$G$17,2,0)</f>
        <v>Proctology</v>
      </c>
    </row>
    <row r="4030" spans="1:14" ht="12.75">
      <c r="A4030" s="6" t="s">
        <v>3462</v>
      </c>
      <c r="B4030" s="6">
        <v>48873</v>
      </c>
      <c r="C4030" s="6">
        <v>1</v>
      </c>
      <c r="D4030" s="6"/>
      <c r="E4030" s="6">
        <v>39</v>
      </c>
      <c r="F4030" s="6">
        <v>2</v>
      </c>
      <c r="G4030" s="6">
        <v>1</v>
      </c>
      <c r="H4030" s="6"/>
      <c r="I4030" s="23">
        <v>44482.827777777798</v>
      </c>
      <c r="J4030" s="6">
        <v>2</v>
      </c>
      <c r="K4030" s="6">
        <v>1</v>
      </c>
      <c r="L4030" s="6" t="str">
        <f>VLOOKUP(G4030,IDs!$Q$3:$R$22,2,0)</f>
        <v>New Delhi</v>
      </c>
      <c r="M4030" s="6">
        <f>VLOOKUP(E4030,IDs!$A$3:$C$161,3,0)</f>
        <v>2</v>
      </c>
      <c r="N4030" s="6" t="str">
        <f>VLOOKUP(M4030,IDs!$F$3:$G$17,2,0)</f>
        <v>Urology Circumcision</v>
      </c>
    </row>
    <row r="4031" spans="1:14" ht="12.75">
      <c r="A4031" s="6" t="s">
        <v>3463</v>
      </c>
      <c r="B4031" s="6">
        <v>48874</v>
      </c>
      <c r="C4031" s="6">
        <v>2</v>
      </c>
      <c r="D4031" s="6"/>
      <c r="E4031" s="6">
        <v>2</v>
      </c>
      <c r="F4031" s="6">
        <v>13</v>
      </c>
      <c r="G4031" s="6">
        <v>1</v>
      </c>
      <c r="H4031" s="23">
        <v>44517</v>
      </c>
      <c r="I4031" s="23">
        <v>44482.829861111102</v>
      </c>
      <c r="J4031" s="6">
        <v>13</v>
      </c>
      <c r="K4031" s="6">
        <v>2</v>
      </c>
      <c r="L4031" s="6" t="str">
        <f>VLOOKUP(G4031,IDs!$Q$3:$R$22,2,0)</f>
        <v>New Delhi</v>
      </c>
      <c r="M4031" s="6">
        <f>VLOOKUP(E4031,IDs!$A$3:$C$161,3,0)</f>
        <v>1</v>
      </c>
      <c r="N4031" s="6" t="str">
        <f>VLOOKUP(M4031,IDs!$F$3:$G$17,2,0)</f>
        <v>Proctology</v>
      </c>
    </row>
    <row r="4032" spans="1:14" ht="12.75">
      <c r="A4032" s="6" t="s">
        <v>3463</v>
      </c>
      <c r="B4032" s="6">
        <v>48875</v>
      </c>
      <c r="C4032" s="6">
        <v>2</v>
      </c>
      <c r="D4032" s="6"/>
      <c r="E4032" s="6">
        <v>37</v>
      </c>
      <c r="F4032" s="6">
        <v>2</v>
      </c>
      <c r="G4032" s="6">
        <v>1</v>
      </c>
      <c r="H4032" s="6"/>
      <c r="I4032" s="23">
        <v>44482.829861111102</v>
      </c>
      <c r="J4032" s="6">
        <v>2</v>
      </c>
      <c r="K4032" s="6">
        <v>2</v>
      </c>
      <c r="L4032" s="6" t="str">
        <f>VLOOKUP(G4032,IDs!$Q$3:$R$22,2,0)</f>
        <v>New Delhi</v>
      </c>
      <c r="M4032" s="6">
        <f>VLOOKUP(E4032,IDs!$A$3:$C$161,3,0)</f>
        <v>0</v>
      </c>
      <c r="N4032" s="6" t="str">
        <f>VLOOKUP(M4032,IDs!$F$3:$G$17,2,0)</f>
        <v>Not Assigned</v>
      </c>
    </row>
    <row r="4033" spans="1:14" ht="12.75">
      <c r="A4033" s="6" t="s">
        <v>3464</v>
      </c>
      <c r="B4033" s="6">
        <v>48876</v>
      </c>
      <c r="C4033" s="6">
        <v>2</v>
      </c>
      <c r="D4033" s="6"/>
      <c r="E4033" s="6">
        <v>37</v>
      </c>
      <c r="F4033" s="6">
        <v>39</v>
      </c>
      <c r="G4033" s="6">
        <v>2</v>
      </c>
      <c r="H4033" s="6"/>
      <c r="I4033" s="23">
        <v>44482.829861111102</v>
      </c>
      <c r="J4033" s="6">
        <v>39</v>
      </c>
      <c r="K4033" s="6">
        <v>2</v>
      </c>
      <c r="L4033" s="6" t="str">
        <f>VLOOKUP(G4033,IDs!$Q$3:$R$22,2,0)</f>
        <v>Bangalore</v>
      </c>
      <c r="M4033" s="6">
        <f>VLOOKUP(E4033,IDs!$A$3:$C$161,3,0)</f>
        <v>0</v>
      </c>
      <c r="N4033" s="6" t="str">
        <f>VLOOKUP(M4033,IDs!$F$3:$G$17,2,0)</f>
        <v>Not Assigned</v>
      </c>
    </row>
    <row r="4034" spans="1:14" ht="12.75">
      <c r="A4034" s="6" t="s">
        <v>3460</v>
      </c>
      <c r="B4034" s="6">
        <v>48877</v>
      </c>
      <c r="C4034" s="6">
        <v>2</v>
      </c>
      <c r="D4034" s="6"/>
      <c r="E4034" s="6">
        <v>15</v>
      </c>
      <c r="F4034" s="6">
        <v>13</v>
      </c>
      <c r="G4034" s="6">
        <v>1</v>
      </c>
      <c r="H4034" s="23">
        <v>44487</v>
      </c>
      <c r="I4034" s="23">
        <v>44482.829861111102</v>
      </c>
      <c r="J4034" s="6">
        <v>13</v>
      </c>
      <c r="K4034" s="6">
        <v>2</v>
      </c>
      <c r="L4034" s="6" t="str">
        <f>VLOOKUP(G4034,IDs!$Q$3:$R$22,2,0)</f>
        <v>New Delhi</v>
      </c>
      <c r="M4034" s="6">
        <f>VLOOKUP(E4034,IDs!$A$3:$C$161,3,0)</f>
        <v>3</v>
      </c>
      <c r="N4034" s="6" t="str">
        <f>VLOOKUP(M4034,IDs!$F$3:$G$17,2,0)</f>
        <v>Laproscopy</v>
      </c>
    </row>
    <row r="4035" spans="1:14" ht="12.75">
      <c r="A4035" s="6" t="s">
        <v>3465</v>
      </c>
      <c r="B4035" s="6">
        <v>48878</v>
      </c>
      <c r="C4035" s="6">
        <v>1</v>
      </c>
      <c r="D4035" s="6"/>
      <c r="E4035" s="6">
        <v>20</v>
      </c>
      <c r="F4035" s="6">
        <v>13</v>
      </c>
      <c r="G4035" s="6">
        <v>4</v>
      </c>
      <c r="H4035" s="24">
        <v>44508</v>
      </c>
      <c r="I4035" s="23">
        <v>44482.844444444403</v>
      </c>
      <c r="J4035" s="6">
        <v>13</v>
      </c>
      <c r="K4035" s="6">
        <v>1</v>
      </c>
      <c r="L4035" s="6" t="str">
        <f>VLOOKUP(G4035,IDs!$Q$3:$R$22,2,0)</f>
        <v>Hyderabad</v>
      </c>
      <c r="M4035" s="6">
        <f>VLOOKUP(E4035,IDs!$A$3:$C$161,3,0)</f>
        <v>1</v>
      </c>
      <c r="N4035" s="6" t="str">
        <f>VLOOKUP(M4035,IDs!$F$3:$G$17,2,0)</f>
        <v>Proctology</v>
      </c>
    </row>
    <row r="4036" spans="1:14" ht="12.75">
      <c r="A4036" s="6" t="s">
        <v>3466</v>
      </c>
      <c r="B4036" s="6">
        <v>48879</v>
      </c>
      <c r="C4036" s="6">
        <v>1</v>
      </c>
      <c r="D4036" s="6" t="s">
        <v>54</v>
      </c>
      <c r="E4036" s="6">
        <v>1</v>
      </c>
      <c r="F4036" s="6">
        <v>4</v>
      </c>
      <c r="G4036" s="6">
        <v>3</v>
      </c>
      <c r="H4036" s="24">
        <v>44772</v>
      </c>
      <c r="I4036" s="23">
        <v>44482.845138888901</v>
      </c>
      <c r="J4036" s="6">
        <v>4</v>
      </c>
      <c r="K4036" s="6">
        <v>1</v>
      </c>
      <c r="L4036" s="6" t="str">
        <f>VLOOKUP(G4036,IDs!$Q$3:$R$22,2,0)</f>
        <v>Mumbai</v>
      </c>
      <c r="M4036" s="6">
        <f>VLOOKUP(E4036,IDs!$A$3:$C$161,3,0)</f>
        <v>11</v>
      </c>
      <c r="N4036" s="6" t="str">
        <f>VLOOKUP(M4036,IDs!$F$3:$G$17,2,0)</f>
        <v>General Medicine</v>
      </c>
    </row>
    <row r="4037" spans="1:14" ht="12.75">
      <c r="A4037" s="6" t="s">
        <v>3467</v>
      </c>
      <c r="B4037" s="6">
        <v>48880</v>
      </c>
      <c r="C4037" s="6">
        <v>2</v>
      </c>
      <c r="D4037" s="6" t="s">
        <v>49</v>
      </c>
      <c r="E4037" s="6">
        <v>57</v>
      </c>
      <c r="F4037" s="6">
        <v>13</v>
      </c>
      <c r="G4037" s="6">
        <v>8</v>
      </c>
      <c r="H4037" s="23">
        <v>44516</v>
      </c>
      <c r="I4037" s="23">
        <v>44482.850694444402</v>
      </c>
      <c r="J4037" s="6">
        <v>13</v>
      </c>
      <c r="K4037" s="6">
        <v>2</v>
      </c>
      <c r="L4037" s="6" t="str">
        <f>VLOOKUP(G4037,IDs!$Q$3:$R$22,2,0)</f>
        <v xml:space="preserve">Tertiary </v>
      </c>
      <c r="M4037" s="6">
        <f>VLOOKUP(E4037,IDs!$A$3:$C$161,3,0)</f>
        <v>0</v>
      </c>
      <c r="N4037" s="6" t="str">
        <f>VLOOKUP(M4037,IDs!$F$3:$G$17,2,0)</f>
        <v>Not Assigned</v>
      </c>
    </row>
    <row r="4038" spans="1:14" ht="12.75">
      <c r="A4038" s="6" t="s">
        <v>3468</v>
      </c>
      <c r="B4038" s="6">
        <v>48881</v>
      </c>
      <c r="C4038" s="6">
        <v>2</v>
      </c>
      <c r="D4038" s="6"/>
      <c r="E4038" s="6">
        <v>37</v>
      </c>
      <c r="F4038" s="6">
        <v>39</v>
      </c>
      <c r="G4038" s="6">
        <v>1</v>
      </c>
      <c r="H4038" s="6"/>
      <c r="I4038" s="23">
        <v>44482.857638888898</v>
      </c>
      <c r="J4038" s="6">
        <v>39</v>
      </c>
      <c r="K4038" s="6">
        <v>2</v>
      </c>
      <c r="L4038" s="6" t="str">
        <f>VLOOKUP(G4038,IDs!$Q$3:$R$22,2,0)</f>
        <v>New Delhi</v>
      </c>
      <c r="M4038" s="6">
        <f>VLOOKUP(E4038,IDs!$A$3:$C$161,3,0)</f>
        <v>0</v>
      </c>
      <c r="N4038" s="6" t="str">
        <f>VLOOKUP(M4038,IDs!$F$3:$G$17,2,0)</f>
        <v>Not Assigned</v>
      </c>
    </row>
    <row r="4039" spans="1:14" ht="12.75">
      <c r="A4039" s="6" t="s">
        <v>3469</v>
      </c>
      <c r="B4039" s="6">
        <v>48882</v>
      </c>
      <c r="C4039" s="6">
        <v>2</v>
      </c>
      <c r="D4039" s="6"/>
      <c r="E4039" s="6">
        <v>37</v>
      </c>
      <c r="F4039" s="6">
        <v>13</v>
      </c>
      <c r="G4039" s="6">
        <v>1</v>
      </c>
      <c r="H4039" s="6"/>
      <c r="I4039" s="23">
        <v>44482.864583333299</v>
      </c>
      <c r="J4039" s="6">
        <v>13</v>
      </c>
      <c r="K4039" s="6">
        <v>2</v>
      </c>
      <c r="L4039" s="6" t="str">
        <f>VLOOKUP(G4039,IDs!$Q$3:$R$22,2,0)</f>
        <v>New Delhi</v>
      </c>
      <c r="M4039" s="6">
        <f>VLOOKUP(E4039,IDs!$A$3:$C$161,3,0)</f>
        <v>0</v>
      </c>
      <c r="N4039" s="6" t="str">
        <f>VLOOKUP(M4039,IDs!$F$3:$G$17,2,0)</f>
        <v>Not Assigned</v>
      </c>
    </row>
    <row r="4040" spans="1:14" ht="12.75">
      <c r="A4040" s="6" t="s">
        <v>3470</v>
      </c>
      <c r="B4040" s="6">
        <v>48883</v>
      </c>
      <c r="C4040" s="6">
        <v>2</v>
      </c>
      <c r="D4040" s="6" t="s">
        <v>49</v>
      </c>
      <c r="E4040" s="6">
        <v>19</v>
      </c>
      <c r="F4040" s="6">
        <v>13</v>
      </c>
      <c r="G4040" s="6">
        <v>1</v>
      </c>
      <c r="H4040" s="23">
        <v>44488</v>
      </c>
      <c r="I4040" s="23">
        <v>44482.864583333299</v>
      </c>
      <c r="J4040" s="6">
        <v>13</v>
      </c>
      <c r="K4040" s="6">
        <v>2</v>
      </c>
      <c r="L4040" s="6" t="str">
        <f>VLOOKUP(G4040,IDs!$Q$3:$R$22,2,0)</f>
        <v>New Delhi</v>
      </c>
      <c r="M4040" s="6">
        <f>VLOOKUP(E4040,IDs!$A$3:$C$161,3,0)</f>
        <v>1</v>
      </c>
      <c r="N4040" s="6" t="str">
        <f>VLOOKUP(M4040,IDs!$F$3:$G$17,2,0)</f>
        <v>Proctology</v>
      </c>
    </row>
    <row r="4041" spans="1:14" ht="12.75">
      <c r="A4041" s="6" t="s">
        <v>3471</v>
      </c>
      <c r="B4041" s="6">
        <v>48884</v>
      </c>
      <c r="C4041" s="6">
        <v>1</v>
      </c>
      <c r="D4041" s="6"/>
      <c r="E4041" s="6">
        <v>14</v>
      </c>
      <c r="F4041" s="6">
        <v>52</v>
      </c>
      <c r="G4041" s="6">
        <v>6</v>
      </c>
      <c r="H4041" s="6"/>
      <c r="I4041" s="23">
        <v>44482.870138888902</v>
      </c>
      <c r="J4041" s="6">
        <v>52</v>
      </c>
      <c r="K4041" s="6">
        <v>1</v>
      </c>
      <c r="L4041" s="6" t="str">
        <f>VLOOKUP(G4041,IDs!$Q$3:$R$22,2,0)</f>
        <v>Pune</v>
      </c>
      <c r="M4041" s="6">
        <f>VLOOKUP(E4041,IDs!$A$3:$C$161,3,0)</f>
        <v>6</v>
      </c>
      <c r="N4041" s="6" t="str">
        <f>VLOOKUP(M4041,IDs!$F$3:$G$17,2,0)</f>
        <v>Kidney Stone</v>
      </c>
    </row>
    <row r="4042" spans="1:14" ht="12.75">
      <c r="A4042" s="6" t="s">
        <v>3472</v>
      </c>
      <c r="B4042" s="6">
        <v>48885</v>
      </c>
      <c r="C4042" s="6">
        <v>1</v>
      </c>
      <c r="D4042" s="6"/>
      <c r="E4042" s="6">
        <v>15</v>
      </c>
      <c r="F4042" s="6">
        <v>13</v>
      </c>
      <c r="G4042" s="6">
        <v>1</v>
      </c>
      <c r="H4042" s="23">
        <v>44497</v>
      </c>
      <c r="I4042" s="23">
        <v>44482.873611111099</v>
      </c>
      <c r="J4042" s="6">
        <v>13</v>
      </c>
      <c r="K4042" s="6">
        <v>1</v>
      </c>
      <c r="L4042" s="6" t="str">
        <f>VLOOKUP(G4042,IDs!$Q$3:$R$22,2,0)</f>
        <v>New Delhi</v>
      </c>
      <c r="M4042" s="6">
        <f>VLOOKUP(E4042,IDs!$A$3:$C$161,3,0)</f>
        <v>3</v>
      </c>
      <c r="N4042" s="6" t="str">
        <f>VLOOKUP(M4042,IDs!$F$3:$G$17,2,0)</f>
        <v>Laproscopy</v>
      </c>
    </row>
    <row r="4043" spans="1:14" ht="12.75">
      <c r="A4043" s="6" t="s">
        <v>3472</v>
      </c>
      <c r="B4043" s="6">
        <v>48886</v>
      </c>
      <c r="C4043" s="6">
        <v>2</v>
      </c>
      <c r="D4043" s="6"/>
      <c r="E4043" s="6">
        <v>37</v>
      </c>
      <c r="F4043" s="6">
        <v>2</v>
      </c>
      <c r="G4043" s="6">
        <v>1</v>
      </c>
      <c r="H4043" s="6"/>
      <c r="I4043" s="23">
        <v>44482.875</v>
      </c>
      <c r="J4043" s="6">
        <v>2</v>
      </c>
      <c r="K4043" s="6">
        <v>2</v>
      </c>
      <c r="L4043" s="6" t="str">
        <f>VLOOKUP(G4043,IDs!$Q$3:$R$22,2,0)</f>
        <v>New Delhi</v>
      </c>
      <c r="M4043" s="6">
        <f>VLOOKUP(E4043,IDs!$A$3:$C$161,3,0)</f>
        <v>0</v>
      </c>
      <c r="N4043" s="6" t="str">
        <f>VLOOKUP(M4043,IDs!$F$3:$G$17,2,0)</f>
        <v>Not Assigned</v>
      </c>
    </row>
    <row r="4044" spans="1:14" ht="12.75">
      <c r="A4044" s="6" t="s">
        <v>3473</v>
      </c>
      <c r="B4044" s="6">
        <v>48887</v>
      </c>
      <c r="C4044" s="6">
        <v>2</v>
      </c>
      <c r="D4044" s="6"/>
      <c r="E4044" s="6">
        <v>37</v>
      </c>
      <c r="F4044" s="6">
        <v>13</v>
      </c>
      <c r="G4044" s="6">
        <v>1</v>
      </c>
      <c r="H4044" s="6"/>
      <c r="I4044" s="23">
        <v>44482.875</v>
      </c>
      <c r="J4044" s="6">
        <v>13</v>
      </c>
      <c r="K4044" s="6">
        <v>2</v>
      </c>
      <c r="L4044" s="6" t="str">
        <f>VLOOKUP(G4044,IDs!$Q$3:$R$22,2,0)</f>
        <v>New Delhi</v>
      </c>
      <c r="M4044" s="6">
        <f>VLOOKUP(E4044,IDs!$A$3:$C$161,3,0)</f>
        <v>0</v>
      </c>
      <c r="N4044" s="6" t="str">
        <f>VLOOKUP(M4044,IDs!$F$3:$G$17,2,0)</f>
        <v>Not Assigned</v>
      </c>
    </row>
    <row r="4045" spans="1:14" ht="12.75">
      <c r="A4045" s="6" t="s">
        <v>3474</v>
      </c>
      <c r="B4045" s="6">
        <v>48888</v>
      </c>
      <c r="C4045" s="6">
        <v>2</v>
      </c>
      <c r="D4045" s="6"/>
      <c r="E4045" s="6">
        <v>37</v>
      </c>
      <c r="F4045" s="6">
        <v>13</v>
      </c>
      <c r="G4045" s="6">
        <v>8</v>
      </c>
      <c r="H4045" s="6"/>
      <c r="I4045" s="23">
        <v>44482.878472222197</v>
      </c>
      <c r="J4045" s="6">
        <v>13</v>
      </c>
      <c r="K4045" s="6">
        <v>2</v>
      </c>
      <c r="L4045" s="6" t="str">
        <f>VLOOKUP(G4045,IDs!$Q$3:$R$22,2,0)</f>
        <v xml:space="preserve">Tertiary </v>
      </c>
      <c r="M4045" s="6">
        <f>VLOOKUP(E4045,IDs!$A$3:$C$161,3,0)</f>
        <v>0</v>
      </c>
      <c r="N4045" s="6" t="str">
        <f>VLOOKUP(M4045,IDs!$F$3:$G$17,2,0)</f>
        <v>Not Assigned</v>
      </c>
    </row>
    <row r="4046" spans="1:14" ht="12.75">
      <c r="A4046" s="6" t="s">
        <v>3475</v>
      </c>
      <c r="B4046" s="6">
        <v>48889</v>
      </c>
      <c r="C4046" s="6">
        <v>8</v>
      </c>
      <c r="D4046" s="6"/>
      <c r="E4046" s="6">
        <v>2</v>
      </c>
      <c r="F4046" s="6">
        <v>13</v>
      </c>
      <c r="G4046" s="6">
        <v>1</v>
      </c>
      <c r="H4046" s="6"/>
      <c r="I4046" s="23">
        <v>44482.878472222197</v>
      </c>
      <c r="J4046" s="6">
        <v>13</v>
      </c>
      <c r="K4046" s="6">
        <v>8</v>
      </c>
      <c r="L4046" s="6" t="str">
        <f>VLOOKUP(G4046,IDs!$Q$3:$R$22,2,0)</f>
        <v>New Delhi</v>
      </c>
      <c r="M4046" s="6">
        <f>VLOOKUP(E4046,IDs!$A$3:$C$161,3,0)</f>
        <v>1</v>
      </c>
      <c r="N4046" s="6" t="str">
        <f>VLOOKUP(M4046,IDs!$F$3:$G$17,2,0)</f>
        <v>Proctology</v>
      </c>
    </row>
    <row r="4047" spans="1:14" ht="12.75">
      <c r="A4047" s="6" t="s">
        <v>3476</v>
      </c>
      <c r="B4047" s="6">
        <v>48890</v>
      </c>
      <c r="C4047" s="6">
        <v>8</v>
      </c>
      <c r="D4047" s="6"/>
      <c r="E4047" s="6">
        <v>2</v>
      </c>
      <c r="F4047" s="6">
        <v>54</v>
      </c>
      <c r="G4047" s="6">
        <v>1</v>
      </c>
      <c r="H4047" s="24">
        <v>44575</v>
      </c>
      <c r="I4047" s="23">
        <v>44482.879166666702</v>
      </c>
      <c r="J4047" s="6">
        <v>54</v>
      </c>
      <c r="K4047" s="6">
        <v>8</v>
      </c>
      <c r="L4047" s="6" t="str">
        <f>VLOOKUP(G4047,IDs!$Q$3:$R$22,2,0)</f>
        <v>New Delhi</v>
      </c>
      <c r="M4047" s="6">
        <f>VLOOKUP(E4047,IDs!$A$3:$C$161,3,0)</f>
        <v>1</v>
      </c>
      <c r="N4047" s="6" t="str">
        <f>VLOOKUP(M4047,IDs!$F$3:$G$17,2,0)</f>
        <v>Proctology</v>
      </c>
    </row>
    <row r="4048" spans="1:14" ht="12.75">
      <c r="A4048" s="6" t="s">
        <v>3477</v>
      </c>
      <c r="B4048" s="6">
        <v>48891</v>
      </c>
      <c r="C4048" s="6">
        <v>8</v>
      </c>
      <c r="D4048" s="6"/>
      <c r="E4048" s="6">
        <v>2</v>
      </c>
      <c r="F4048" s="6">
        <v>2</v>
      </c>
      <c r="G4048" s="6">
        <v>1</v>
      </c>
      <c r="H4048" s="23">
        <v>44485</v>
      </c>
      <c r="I4048" s="23">
        <v>44482.879861111098</v>
      </c>
      <c r="J4048" s="6">
        <v>2</v>
      </c>
      <c r="K4048" s="6">
        <v>8</v>
      </c>
      <c r="L4048" s="6" t="str">
        <f>VLOOKUP(G4048,IDs!$Q$3:$R$22,2,0)</f>
        <v>New Delhi</v>
      </c>
      <c r="M4048" s="6">
        <f>VLOOKUP(E4048,IDs!$A$3:$C$161,3,0)</f>
        <v>1</v>
      </c>
      <c r="N4048" s="6" t="str">
        <f>VLOOKUP(M4048,IDs!$F$3:$G$17,2,0)</f>
        <v>Proctology</v>
      </c>
    </row>
    <row r="4049" spans="1:14" ht="12.75">
      <c r="A4049" s="6" t="s">
        <v>3478</v>
      </c>
      <c r="B4049" s="6">
        <v>48892</v>
      </c>
      <c r="C4049" s="6">
        <v>8</v>
      </c>
      <c r="D4049" s="6"/>
      <c r="E4049" s="6">
        <v>2</v>
      </c>
      <c r="F4049" s="6">
        <v>13</v>
      </c>
      <c r="G4049" s="6">
        <v>1</v>
      </c>
      <c r="H4049" s="23">
        <v>44483</v>
      </c>
      <c r="I4049" s="23">
        <v>44482.881944444402</v>
      </c>
      <c r="J4049" s="6">
        <v>13</v>
      </c>
      <c r="K4049" s="6">
        <v>8</v>
      </c>
      <c r="L4049" s="6" t="str">
        <f>VLOOKUP(G4049,IDs!$Q$3:$R$22,2,0)</f>
        <v>New Delhi</v>
      </c>
      <c r="M4049" s="6">
        <f>VLOOKUP(E4049,IDs!$A$3:$C$161,3,0)</f>
        <v>1</v>
      </c>
      <c r="N4049" s="6" t="str">
        <f>VLOOKUP(M4049,IDs!$F$3:$G$17,2,0)</f>
        <v>Proctology</v>
      </c>
    </row>
    <row r="4050" spans="1:14" ht="12.75">
      <c r="A4050" s="6" t="s">
        <v>3479</v>
      </c>
      <c r="B4050" s="6">
        <v>48893</v>
      </c>
      <c r="C4050" s="6">
        <v>1</v>
      </c>
      <c r="D4050" s="6" t="s">
        <v>49</v>
      </c>
      <c r="E4050" s="6">
        <v>15</v>
      </c>
      <c r="F4050" s="6">
        <v>13</v>
      </c>
      <c r="G4050" s="6">
        <v>1</v>
      </c>
      <c r="H4050" s="23">
        <v>44487</v>
      </c>
      <c r="I4050" s="23">
        <v>44482.883333333302</v>
      </c>
      <c r="J4050" s="6">
        <v>13</v>
      </c>
      <c r="K4050" s="6">
        <v>1</v>
      </c>
      <c r="L4050" s="6" t="str">
        <f>VLOOKUP(G4050,IDs!$Q$3:$R$22,2,0)</f>
        <v>New Delhi</v>
      </c>
      <c r="M4050" s="6">
        <f>VLOOKUP(E4050,IDs!$A$3:$C$161,3,0)</f>
        <v>3</v>
      </c>
      <c r="N4050" s="6" t="str">
        <f>VLOOKUP(M4050,IDs!$F$3:$G$17,2,0)</f>
        <v>Laproscopy</v>
      </c>
    </row>
    <row r="4051" spans="1:14" ht="12.75">
      <c r="A4051" s="6" t="s">
        <v>3480</v>
      </c>
      <c r="B4051" s="6">
        <v>48894</v>
      </c>
      <c r="C4051" s="6">
        <v>1</v>
      </c>
      <c r="D4051" s="6"/>
      <c r="E4051" s="6">
        <v>17</v>
      </c>
      <c r="F4051" s="6">
        <v>2</v>
      </c>
      <c r="G4051" s="6">
        <v>1</v>
      </c>
      <c r="H4051" s="6"/>
      <c r="I4051" s="23">
        <v>44482.885416666701</v>
      </c>
      <c r="J4051" s="6">
        <v>2</v>
      </c>
      <c r="K4051" s="6">
        <v>1</v>
      </c>
      <c r="L4051" s="6" t="str">
        <f>VLOOKUP(G4051,IDs!$Q$3:$R$22,2,0)</f>
        <v>New Delhi</v>
      </c>
      <c r="M4051" s="6">
        <f>VLOOKUP(E4051,IDs!$A$3:$C$161,3,0)</f>
        <v>7</v>
      </c>
      <c r="N4051" s="6" t="str">
        <f>VLOOKUP(M4051,IDs!$F$3:$G$17,2,0)</f>
        <v>Cosmetic</v>
      </c>
    </row>
    <row r="4052" spans="1:14" ht="12.75">
      <c r="A4052" s="6" t="s">
        <v>3481</v>
      </c>
      <c r="B4052" s="6">
        <v>48895</v>
      </c>
      <c r="C4052" s="6">
        <v>1</v>
      </c>
      <c r="D4052" s="6" t="s">
        <v>49</v>
      </c>
      <c r="E4052" s="6">
        <v>2</v>
      </c>
      <c r="F4052" s="6">
        <v>13</v>
      </c>
      <c r="G4052" s="6">
        <v>1</v>
      </c>
      <c r="H4052" s="6"/>
      <c r="I4052" s="23">
        <v>44482.886111111096</v>
      </c>
      <c r="J4052" s="6">
        <v>13</v>
      </c>
      <c r="K4052" s="6">
        <v>1</v>
      </c>
      <c r="L4052" s="6" t="str">
        <f>VLOOKUP(G4052,IDs!$Q$3:$R$22,2,0)</f>
        <v>New Delhi</v>
      </c>
      <c r="M4052" s="6">
        <f>VLOOKUP(E4052,IDs!$A$3:$C$161,3,0)</f>
        <v>1</v>
      </c>
      <c r="N4052" s="6" t="str">
        <f>VLOOKUP(M4052,IDs!$F$3:$G$17,2,0)</f>
        <v>Proctology</v>
      </c>
    </row>
    <row r="4053" spans="1:14" ht="12.75">
      <c r="A4053" s="6" t="s">
        <v>3482</v>
      </c>
      <c r="B4053" s="6">
        <v>48896</v>
      </c>
      <c r="C4053" s="6">
        <v>1</v>
      </c>
      <c r="D4053" s="6"/>
      <c r="E4053" s="6">
        <v>2</v>
      </c>
      <c r="F4053" s="6">
        <v>51</v>
      </c>
      <c r="G4053" s="6">
        <v>1</v>
      </c>
      <c r="H4053" s="23">
        <v>44485</v>
      </c>
      <c r="I4053" s="23">
        <v>44482.892361111102</v>
      </c>
      <c r="J4053" s="6">
        <v>51</v>
      </c>
      <c r="K4053" s="6">
        <v>1</v>
      </c>
      <c r="L4053" s="6" t="str">
        <f>VLOOKUP(G4053,IDs!$Q$3:$R$22,2,0)</f>
        <v>New Delhi</v>
      </c>
      <c r="M4053" s="6">
        <f>VLOOKUP(E4053,IDs!$A$3:$C$161,3,0)</f>
        <v>1</v>
      </c>
      <c r="N4053" s="6" t="str">
        <f>VLOOKUP(M4053,IDs!$F$3:$G$17,2,0)</f>
        <v>Proctology</v>
      </c>
    </row>
    <row r="4054" spans="1:14" ht="12.75">
      <c r="A4054" s="6" t="s">
        <v>3483</v>
      </c>
      <c r="B4054" s="6">
        <v>48897</v>
      </c>
      <c r="C4054" s="6">
        <v>1</v>
      </c>
      <c r="D4054" s="6" t="s">
        <v>49</v>
      </c>
      <c r="E4054" s="6">
        <v>18</v>
      </c>
      <c r="F4054" s="6">
        <v>39</v>
      </c>
      <c r="G4054" s="6">
        <v>2</v>
      </c>
      <c r="H4054" s="23">
        <v>44555</v>
      </c>
      <c r="I4054" s="23">
        <v>44482.895138888904</v>
      </c>
      <c r="J4054" s="6">
        <v>39</v>
      </c>
      <c r="K4054" s="6">
        <v>1</v>
      </c>
      <c r="L4054" s="6" t="str">
        <f>VLOOKUP(G4054,IDs!$Q$3:$R$22,2,0)</f>
        <v>Bangalore</v>
      </c>
      <c r="M4054" s="6">
        <f>VLOOKUP(E4054,IDs!$A$3:$C$161,3,0)</f>
        <v>5</v>
      </c>
      <c r="N4054" s="6" t="str">
        <f>VLOOKUP(M4054,IDs!$F$3:$G$17,2,0)</f>
        <v>Vascular</v>
      </c>
    </row>
    <row r="4055" spans="1:14" ht="12.75">
      <c r="A4055" s="6" t="s">
        <v>3484</v>
      </c>
      <c r="B4055" s="6">
        <v>48898</v>
      </c>
      <c r="C4055" s="6">
        <v>5</v>
      </c>
      <c r="D4055" s="6"/>
      <c r="E4055" s="6">
        <v>2</v>
      </c>
      <c r="F4055" s="6">
        <v>2</v>
      </c>
      <c r="G4055" s="6">
        <v>3</v>
      </c>
      <c r="H4055" s="6"/>
      <c r="I4055" s="23">
        <v>44482.912499999999</v>
      </c>
      <c r="J4055" s="6">
        <v>2</v>
      </c>
      <c r="K4055" s="6">
        <v>5</v>
      </c>
      <c r="L4055" s="6" t="str">
        <f>VLOOKUP(G4055,IDs!$Q$3:$R$22,2,0)</f>
        <v>Mumbai</v>
      </c>
      <c r="M4055" s="6">
        <f>VLOOKUP(E4055,IDs!$A$3:$C$161,3,0)</f>
        <v>1</v>
      </c>
      <c r="N4055" s="6" t="str">
        <f>VLOOKUP(M4055,IDs!$F$3:$G$17,2,0)</f>
        <v>Proctology</v>
      </c>
    </row>
    <row r="4056" spans="1:14" ht="12.75">
      <c r="A4056" s="6" t="s">
        <v>3485</v>
      </c>
      <c r="B4056" s="6">
        <v>48899</v>
      </c>
      <c r="C4056" s="6">
        <v>2</v>
      </c>
      <c r="D4056" s="6" t="s">
        <v>49</v>
      </c>
      <c r="E4056" s="6">
        <v>21</v>
      </c>
      <c r="F4056" s="6">
        <v>34</v>
      </c>
      <c r="G4056" s="6">
        <v>4</v>
      </c>
      <c r="H4056" s="23">
        <v>44495</v>
      </c>
      <c r="I4056" s="23">
        <v>44482.913194444402</v>
      </c>
      <c r="J4056" s="6">
        <v>34</v>
      </c>
      <c r="K4056" s="6">
        <v>2</v>
      </c>
      <c r="L4056" s="6" t="str">
        <f>VLOOKUP(G4056,IDs!$Q$3:$R$22,2,0)</f>
        <v>Hyderabad</v>
      </c>
      <c r="M4056" s="6">
        <f>VLOOKUP(E4056,IDs!$A$3:$C$161,3,0)</f>
        <v>1</v>
      </c>
      <c r="N4056" s="6" t="str">
        <f>VLOOKUP(M4056,IDs!$F$3:$G$17,2,0)</f>
        <v>Proctology</v>
      </c>
    </row>
    <row r="4057" spans="1:14" ht="12.75">
      <c r="A4057" s="6" t="s">
        <v>3486</v>
      </c>
      <c r="B4057" s="6">
        <v>48900</v>
      </c>
      <c r="C4057" s="6">
        <v>5</v>
      </c>
      <c r="D4057" s="6" t="s">
        <v>63</v>
      </c>
      <c r="E4057" s="6">
        <v>2</v>
      </c>
      <c r="F4057" s="6">
        <v>13</v>
      </c>
      <c r="G4057" s="6">
        <v>3</v>
      </c>
      <c r="H4057" s="6"/>
      <c r="I4057" s="23">
        <v>44482.918749999997</v>
      </c>
      <c r="J4057" s="6">
        <v>13</v>
      </c>
      <c r="K4057" s="6">
        <v>5</v>
      </c>
      <c r="L4057" s="6" t="str">
        <f>VLOOKUP(G4057,IDs!$Q$3:$R$22,2,0)</f>
        <v>Mumbai</v>
      </c>
      <c r="M4057" s="6">
        <f>VLOOKUP(E4057,IDs!$A$3:$C$161,3,0)</f>
        <v>1</v>
      </c>
      <c r="N4057" s="6" t="str">
        <f>VLOOKUP(M4057,IDs!$F$3:$G$17,2,0)</f>
        <v>Proctology</v>
      </c>
    </row>
    <row r="4058" spans="1:14" ht="12.75">
      <c r="A4058" s="6" t="s">
        <v>3487</v>
      </c>
      <c r="B4058" s="6">
        <v>48901</v>
      </c>
      <c r="C4058" s="6">
        <v>5</v>
      </c>
      <c r="D4058" s="6"/>
      <c r="E4058" s="6">
        <v>39</v>
      </c>
      <c r="F4058" s="6">
        <v>13</v>
      </c>
      <c r="G4058" s="6">
        <v>2</v>
      </c>
      <c r="H4058" s="6"/>
      <c r="I4058" s="23">
        <v>44482.918749999997</v>
      </c>
      <c r="J4058" s="6">
        <v>13</v>
      </c>
      <c r="K4058" s="6">
        <v>5</v>
      </c>
      <c r="L4058" s="6" t="str">
        <f>VLOOKUP(G4058,IDs!$Q$3:$R$22,2,0)</f>
        <v>Bangalore</v>
      </c>
      <c r="M4058" s="6">
        <f>VLOOKUP(E4058,IDs!$A$3:$C$161,3,0)</f>
        <v>2</v>
      </c>
      <c r="N4058" s="6" t="str">
        <f>VLOOKUP(M4058,IDs!$F$3:$G$17,2,0)</f>
        <v>Urology Circumcision</v>
      </c>
    </row>
    <row r="4059" spans="1:14" ht="12.75">
      <c r="A4059" s="6" t="s">
        <v>3488</v>
      </c>
      <c r="B4059" s="6">
        <v>48902</v>
      </c>
      <c r="C4059" s="6">
        <v>1</v>
      </c>
      <c r="D4059" s="6"/>
      <c r="E4059" s="6">
        <v>17</v>
      </c>
      <c r="F4059" s="6">
        <v>13</v>
      </c>
      <c r="G4059" s="6">
        <v>8</v>
      </c>
      <c r="H4059" s="6"/>
      <c r="I4059" s="23">
        <v>44482.930555555598</v>
      </c>
      <c r="J4059" s="6">
        <v>13</v>
      </c>
      <c r="K4059" s="6">
        <v>1</v>
      </c>
      <c r="L4059" s="6" t="str">
        <f>VLOOKUP(G4059,IDs!$Q$3:$R$22,2,0)</f>
        <v xml:space="preserve">Tertiary </v>
      </c>
      <c r="M4059" s="6">
        <f>VLOOKUP(E4059,IDs!$A$3:$C$161,3,0)</f>
        <v>7</v>
      </c>
      <c r="N4059" s="6" t="str">
        <f>VLOOKUP(M4059,IDs!$F$3:$G$17,2,0)</f>
        <v>Cosmetic</v>
      </c>
    </row>
    <row r="4060" spans="1:14" ht="12.75">
      <c r="A4060" s="6" t="s">
        <v>3489</v>
      </c>
      <c r="B4060" s="6">
        <v>48903</v>
      </c>
      <c r="C4060" s="6">
        <v>1</v>
      </c>
      <c r="D4060" s="6"/>
      <c r="E4060" s="6">
        <v>19</v>
      </c>
      <c r="F4060" s="6">
        <v>13</v>
      </c>
      <c r="G4060" s="6">
        <v>1</v>
      </c>
      <c r="H4060" s="6"/>
      <c r="I4060" s="23">
        <v>44482.933333333298</v>
      </c>
      <c r="J4060" s="6">
        <v>13</v>
      </c>
      <c r="K4060" s="6">
        <v>1</v>
      </c>
      <c r="L4060" s="6" t="str">
        <f>VLOOKUP(G4060,IDs!$Q$3:$R$22,2,0)</f>
        <v>New Delhi</v>
      </c>
      <c r="M4060" s="6">
        <f>VLOOKUP(E4060,IDs!$A$3:$C$161,3,0)</f>
        <v>1</v>
      </c>
      <c r="N4060" s="6" t="str">
        <f>VLOOKUP(M4060,IDs!$F$3:$G$17,2,0)</f>
        <v>Proctology</v>
      </c>
    </row>
    <row r="4061" spans="1:14" ht="12.75">
      <c r="A4061" s="6" t="s">
        <v>3490</v>
      </c>
      <c r="B4061" s="6">
        <v>48904</v>
      </c>
      <c r="C4061" s="6">
        <v>1</v>
      </c>
      <c r="D4061" s="6" t="s">
        <v>63</v>
      </c>
      <c r="E4061" s="6">
        <v>39</v>
      </c>
      <c r="F4061" s="6">
        <v>34</v>
      </c>
      <c r="G4061" s="6">
        <v>4</v>
      </c>
      <c r="H4061" s="23">
        <v>44499</v>
      </c>
      <c r="I4061" s="23">
        <v>44482.940277777801</v>
      </c>
      <c r="J4061" s="6">
        <v>34</v>
      </c>
      <c r="K4061" s="6">
        <v>1</v>
      </c>
      <c r="L4061" s="6" t="str">
        <f>VLOOKUP(G4061,IDs!$Q$3:$R$22,2,0)</f>
        <v>Hyderabad</v>
      </c>
      <c r="M4061" s="6">
        <f>VLOOKUP(E4061,IDs!$A$3:$C$161,3,0)</f>
        <v>2</v>
      </c>
      <c r="N4061" s="6" t="str">
        <f>VLOOKUP(M4061,IDs!$F$3:$G$17,2,0)</f>
        <v>Urology Circumcision</v>
      </c>
    </row>
    <row r="4062" spans="1:14" ht="12.75">
      <c r="A4062" s="6" t="s">
        <v>3491</v>
      </c>
      <c r="B4062" s="6">
        <v>48905</v>
      </c>
      <c r="C4062" s="6">
        <v>2</v>
      </c>
      <c r="D4062" s="6"/>
      <c r="E4062" s="6">
        <v>37</v>
      </c>
      <c r="F4062" s="6">
        <v>2</v>
      </c>
      <c r="G4062" s="6">
        <v>1</v>
      </c>
      <c r="H4062" s="6"/>
      <c r="I4062" s="23">
        <v>44482.944444444402</v>
      </c>
      <c r="J4062" s="6">
        <v>2</v>
      </c>
      <c r="K4062" s="6">
        <v>2</v>
      </c>
      <c r="L4062" s="6" t="str">
        <f>VLOOKUP(G4062,IDs!$Q$3:$R$22,2,0)</f>
        <v>New Delhi</v>
      </c>
      <c r="M4062" s="6">
        <f>VLOOKUP(E4062,IDs!$A$3:$C$161,3,0)</f>
        <v>0</v>
      </c>
      <c r="N4062" s="6" t="str">
        <f>VLOOKUP(M4062,IDs!$F$3:$G$17,2,0)</f>
        <v>Not Assigned</v>
      </c>
    </row>
    <row r="4063" spans="1:14" ht="12.75">
      <c r="A4063" s="6" t="s">
        <v>3492</v>
      </c>
      <c r="B4063" s="6">
        <v>48906</v>
      </c>
      <c r="C4063" s="6">
        <v>1</v>
      </c>
      <c r="D4063" s="6"/>
      <c r="E4063" s="6">
        <v>2</v>
      </c>
      <c r="F4063" s="6">
        <v>65</v>
      </c>
      <c r="G4063" s="6">
        <v>4</v>
      </c>
      <c r="H4063" s="23">
        <v>44494</v>
      </c>
      <c r="I4063" s="23">
        <v>44482.945833333302</v>
      </c>
      <c r="J4063" s="6">
        <v>65</v>
      </c>
      <c r="K4063" s="6">
        <v>1</v>
      </c>
      <c r="L4063" s="6" t="str">
        <f>VLOOKUP(G4063,IDs!$Q$3:$R$22,2,0)</f>
        <v>Hyderabad</v>
      </c>
      <c r="M4063" s="6">
        <f>VLOOKUP(E4063,IDs!$A$3:$C$161,3,0)</f>
        <v>1</v>
      </c>
      <c r="N4063" s="6" t="str">
        <f>VLOOKUP(M4063,IDs!$F$3:$G$17,2,0)</f>
        <v>Proctology</v>
      </c>
    </row>
    <row r="4064" spans="1:14" ht="12.75">
      <c r="A4064" s="6" t="s">
        <v>3493</v>
      </c>
      <c r="B4064" s="6">
        <v>48907</v>
      </c>
      <c r="C4064" s="6">
        <v>2</v>
      </c>
      <c r="D4064" s="6"/>
      <c r="E4064" s="6">
        <v>37</v>
      </c>
      <c r="F4064" s="6">
        <v>2</v>
      </c>
      <c r="G4064" s="6">
        <v>3</v>
      </c>
      <c r="H4064" s="6"/>
      <c r="I4064" s="23">
        <v>44482.947916666701</v>
      </c>
      <c r="J4064" s="6">
        <v>2</v>
      </c>
      <c r="K4064" s="6">
        <v>2</v>
      </c>
      <c r="L4064" s="6" t="str">
        <f>VLOOKUP(G4064,IDs!$Q$3:$R$22,2,0)</f>
        <v>Mumbai</v>
      </c>
      <c r="M4064" s="6">
        <f>VLOOKUP(E4064,IDs!$A$3:$C$161,3,0)</f>
        <v>0</v>
      </c>
      <c r="N4064" s="6" t="str">
        <f>VLOOKUP(M4064,IDs!$F$3:$G$17,2,0)</f>
        <v>Not Assigned</v>
      </c>
    </row>
    <row r="4065" spans="1:14" ht="12.75">
      <c r="A4065" s="6" t="s">
        <v>3494</v>
      </c>
      <c r="B4065" s="6">
        <v>48908</v>
      </c>
      <c r="C4065" s="6">
        <v>1</v>
      </c>
      <c r="D4065" s="6"/>
      <c r="E4065" s="6">
        <v>20</v>
      </c>
      <c r="F4065" s="6">
        <v>13</v>
      </c>
      <c r="G4065" s="6">
        <v>2</v>
      </c>
      <c r="H4065" s="6"/>
      <c r="I4065" s="23">
        <v>44482.949305555601</v>
      </c>
      <c r="J4065" s="6">
        <v>13</v>
      </c>
      <c r="K4065" s="6">
        <v>1</v>
      </c>
      <c r="L4065" s="6" t="str">
        <f>VLOOKUP(G4065,IDs!$Q$3:$R$22,2,0)</f>
        <v>Bangalore</v>
      </c>
      <c r="M4065" s="6">
        <f>VLOOKUP(E4065,IDs!$A$3:$C$161,3,0)</f>
        <v>1</v>
      </c>
      <c r="N4065" s="6" t="str">
        <f>VLOOKUP(M4065,IDs!$F$3:$G$17,2,0)</f>
        <v>Proctology</v>
      </c>
    </row>
    <row r="4066" spans="1:14" ht="12.75">
      <c r="A4066" s="6" t="s">
        <v>3495</v>
      </c>
      <c r="B4066" s="6">
        <v>48909</v>
      </c>
      <c r="C4066" s="6">
        <v>1</v>
      </c>
      <c r="D4066" s="6"/>
      <c r="E4066" s="6">
        <v>39</v>
      </c>
      <c r="F4066" s="6">
        <v>13</v>
      </c>
      <c r="G4066" s="6">
        <v>2</v>
      </c>
      <c r="H4066" s="6"/>
      <c r="I4066" s="23">
        <v>44482.954861111102</v>
      </c>
      <c r="J4066" s="6">
        <v>13</v>
      </c>
      <c r="K4066" s="6">
        <v>1</v>
      </c>
      <c r="L4066" s="6" t="str">
        <f>VLOOKUP(G4066,IDs!$Q$3:$R$22,2,0)</f>
        <v>Bangalore</v>
      </c>
      <c r="M4066" s="6">
        <f>VLOOKUP(E4066,IDs!$A$3:$C$161,3,0)</f>
        <v>2</v>
      </c>
      <c r="N4066" s="6" t="str">
        <f>VLOOKUP(M4066,IDs!$F$3:$G$17,2,0)</f>
        <v>Urology Circumcision</v>
      </c>
    </row>
    <row r="4067" spans="1:14" ht="12.75">
      <c r="A4067" s="6" t="s">
        <v>3496</v>
      </c>
      <c r="B4067" s="6">
        <v>48910</v>
      </c>
      <c r="C4067" s="6">
        <v>1</v>
      </c>
      <c r="D4067" s="6" t="s">
        <v>49</v>
      </c>
      <c r="E4067" s="6">
        <v>7</v>
      </c>
      <c r="F4067" s="6">
        <v>13</v>
      </c>
      <c r="G4067" s="6">
        <v>2</v>
      </c>
      <c r="H4067" s="23">
        <v>44560</v>
      </c>
      <c r="I4067" s="23">
        <v>44482.972222222197</v>
      </c>
      <c r="J4067" s="6">
        <v>13</v>
      </c>
      <c r="K4067" s="6">
        <v>1</v>
      </c>
      <c r="L4067" s="6" t="str">
        <f>VLOOKUP(G4067,IDs!$Q$3:$R$22,2,0)</f>
        <v>Bangalore</v>
      </c>
      <c r="M4067" s="6">
        <f>VLOOKUP(E4067,IDs!$A$3:$C$161,3,0)</f>
        <v>9</v>
      </c>
      <c r="N4067" s="6" t="str">
        <f>VLOOKUP(M4067,IDs!$F$3:$G$17,2,0)</f>
        <v>Ophthalmology</v>
      </c>
    </row>
    <row r="4068" spans="1:14" ht="12.75">
      <c r="A4068" s="6" t="s">
        <v>3497</v>
      </c>
      <c r="B4068" s="6">
        <v>48911</v>
      </c>
      <c r="C4068" s="6">
        <v>1</v>
      </c>
      <c r="D4068" s="6"/>
      <c r="E4068" s="6">
        <v>14</v>
      </c>
      <c r="F4068" s="6">
        <v>12</v>
      </c>
      <c r="G4068" s="6">
        <v>1</v>
      </c>
      <c r="H4068" s="6"/>
      <c r="I4068" s="23">
        <v>44482.974999999999</v>
      </c>
      <c r="J4068" s="6">
        <v>12</v>
      </c>
      <c r="K4068" s="6">
        <v>1</v>
      </c>
      <c r="L4068" s="6" t="str">
        <f>VLOOKUP(G4068,IDs!$Q$3:$R$22,2,0)</f>
        <v>New Delhi</v>
      </c>
      <c r="M4068" s="6">
        <f>VLOOKUP(E4068,IDs!$A$3:$C$161,3,0)</f>
        <v>6</v>
      </c>
      <c r="N4068" s="6" t="str">
        <f>VLOOKUP(M4068,IDs!$F$3:$G$17,2,0)</f>
        <v>Kidney Stone</v>
      </c>
    </row>
    <row r="4069" spans="1:14" ht="12.75">
      <c r="A4069" s="6" t="s">
        <v>3498</v>
      </c>
      <c r="B4069" s="6">
        <v>48912</v>
      </c>
      <c r="C4069" s="6">
        <v>1</v>
      </c>
      <c r="D4069" s="6"/>
      <c r="E4069" s="6">
        <v>2</v>
      </c>
      <c r="F4069" s="6">
        <v>13</v>
      </c>
      <c r="G4069" s="6">
        <v>8</v>
      </c>
      <c r="H4069" s="6"/>
      <c r="I4069" s="23">
        <v>44482.976388888899</v>
      </c>
      <c r="J4069" s="6">
        <v>13</v>
      </c>
      <c r="K4069" s="6">
        <v>1</v>
      </c>
      <c r="L4069" s="6" t="str">
        <f>VLOOKUP(G4069,IDs!$Q$3:$R$22,2,0)</f>
        <v xml:space="preserve">Tertiary </v>
      </c>
      <c r="M4069" s="6">
        <f>VLOOKUP(E4069,IDs!$A$3:$C$161,3,0)</f>
        <v>1</v>
      </c>
      <c r="N4069" s="6" t="str">
        <f>VLOOKUP(M4069,IDs!$F$3:$G$17,2,0)</f>
        <v>Proctology</v>
      </c>
    </row>
    <row r="4070" spans="1:14" ht="12.75">
      <c r="A4070" s="6" t="s">
        <v>3499</v>
      </c>
      <c r="B4070" s="6">
        <v>48913</v>
      </c>
      <c r="C4070" s="6">
        <v>1</v>
      </c>
      <c r="D4070" s="6"/>
      <c r="E4070" s="6">
        <v>2</v>
      </c>
      <c r="F4070" s="6">
        <v>13</v>
      </c>
      <c r="G4070" s="6">
        <v>1</v>
      </c>
      <c r="H4070" s="6"/>
      <c r="I4070" s="23">
        <v>44482.997916666704</v>
      </c>
      <c r="J4070" s="6">
        <v>13</v>
      </c>
      <c r="K4070" s="6">
        <v>1</v>
      </c>
      <c r="L4070" s="6" t="str">
        <f>VLOOKUP(G4070,IDs!$Q$3:$R$22,2,0)</f>
        <v>New Delhi</v>
      </c>
      <c r="M4070" s="6">
        <f>VLOOKUP(E4070,IDs!$A$3:$C$161,3,0)</f>
        <v>1</v>
      </c>
      <c r="N4070" s="6" t="str">
        <f>VLOOKUP(M4070,IDs!$F$3:$G$17,2,0)</f>
        <v>Proctology</v>
      </c>
    </row>
    <row r="4071" spans="1:14" ht="12.75">
      <c r="A4071" s="6" t="s">
        <v>3500</v>
      </c>
      <c r="B4071" s="6">
        <v>48914</v>
      </c>
      <c r="C4071" s="6">
        <v>2</v>
      </c>
      <c r="D4071" s="6"/>
      <c r="E4071" s="6">
        <v>37</v>
      </c>
      <c r="F4071" s="6">
        <v>13</v>
      </c>
      <c r="G4071" s="6">
        <v>2</v>
      </c>
      <c r="H4071" s="23">
        <v>44499</v>
      </c>
      <c r="I4071" s="23">
        <v>44483.013888888898</v>
      </c>
      <c r="J4071" s="6">
        <v>13</v>
      </c>
      <c r="K4071" s="6">
        <v>2</v>
      </c>
      <c r="L4071" s="6" t="str">
        <f>VLOOKUP(G4071,IDs!$Q$3:$R$22,2,0)</f>
        <v>Bangalore</v>
      </c>
      <c r="M4071" s="6">
        <f>VLOOKUP(E4071,IDs!$A$3:$C$161,3,0)</f>
        <v>0</v>
      </c>
      <c r="N4071" s="6" t="str">
        <f>VLOOKUP(M4071,IDs!$F$3:$G$17,2,0)</f>
        <v>Not Assigned</v>
      </c>
    </row>
    <row r="4072" spans="1:14" ht="12.75">
      <c r="A4072" s="6" t="s">
        <v>3500</v>
      </c>
      <c r="B4072" s="6">
        <v>48915</v>
      </c>
      <c r="C4072" s="6">
        <v>1</v>
      </c>
      <c r="D4072" s="6"/>
      <c r="E4072" s="6">
        <v>18</v>
      </c>
      <c r="F4072" s="6">
        <v>10</v>
      </c>
      <c r="G4072" s="6">
        <v>3</v>
      </c>
      <c r="H4072" s="6"/>
      <c r="I4072" s="23">
        <v>44483.0180555556</v>
      </c>
      <c r="J4072" s="6">
        <v>10</v>
      </c>
      <c r="K4072" s="6">
        <v>1</v>
      </c>
      <c r="L4072" s="6" t="str">
        <f>VLOOKUP(G4072,IDs!$Q$3:$R$22,2,0)</f>
        <v>Mumbai</v>
      </c>
      <c r="M4072" s="6">
        <f>VLOOKUP(E4072,IDs!$A$3:$C$161,3,0)</f>
        <v>5</v>
      </c>
      <c r="N4072" s="6" t="str">
        <f>VLOOKUP(M4072,IDs!$F$3:$G$17,2,0)</f>
        <v>Vascular</v>
      </c>
    </row>
    <row r="4073" spans="1:14" ht="12.75">
      <c r="A4073" s="6" t="s">
        <v>3501</v>
      </c>
      <c r="B4073" s="6">
        <v>48916</v>
      </c>
      <c r="C4073" s="6">
        <v>1</v>
      </c>
      <c r="D4073" s="6"/>
      <c r="E4073" s="6">
        <v>17</v>
      </c>
      <c r="F4073" s="6">
        <v>13</v>
      </c>
      <c r="G4073" s="6">
        <v>1</v>
      </c>
      <c r="H4073" s="24">
        <v>44539</v>
      </c>
      <c r="I4073" s="23">
        <v>44483.0180555556</v>
      </c>
      <c r="J4073" s="6">
        <v>13</v>
      </c>
      <c r="K4073" s="6">
        <v>1</v>
      </c>
      <c r="L4073" s="6" t="str">
        <f>VLOOKUP(G4073,IDs!$Q$3:$R$22,2,0)</f>
        <v>New Delhi</v>
      </c>
      <c r="M4073" s="6">
        <f>VLOOKUP(E4073,IDs!$A$3:$C$161,3,0)</f>
        <v>7</v>
      </c>
      <c r="N4073" s="6" t="str">
        <f>VLOOKUP(M4073,IDs!$F$3:$G$17,2,0)</f>
        <v>Cosmetic</v>
      </c>
    </row>
    <row r="4074" spans="1:14" ht="12.75">
      <c r="A4074" s="6" t="s">
        <v>3502</v>
      </c>
      <c r="B4074" s="6">
        <v>48917</v>
      </c>
      <c r="C4074" s="6">
        <v>1</v>
      </c>
      <c r="D4074" s="6"/>
      <c r="E4074" s="6">
        <v>39</v>
      </c>
      <c r="F4074" s="6">
        <v>39</v>
      </c>
      <c r="G4074" s="6">
        <v>1</v>
      </c>
      <c r="H4074" s="23">
        <v>44543</v>
      </c>
      <c r="I4074" s="23">
        <v>44483.020138888904</v>
      </c>
      <c r="J4074" s="6">
        <v>39</v>
      </c>
      <c r="K4074" s="6">
        <v>1</v>
      </c>
      <c r="L4074" s="6" t="str">
        <f>VLOOKUP(G4074,IDs!$Q$3:$R$22,2,0)</f>
        <v>New Delhi</v>
      </c>
      <c r="M4074" s="6">
        <f>VLOOKUP(E4074,IDs!$A$3:$C$161,3,0)</f>
        <v>2</v>
      </c>
      <c r="N4074" s="6" t="str">
        <f>VLOOKUP(M4074,IDs!$F$3:$G$17,2,0)</f>
        <v>Urology Circumcision</v>
      </c>
    </row>
    <row r="4075" spans="1:14" ht="12.75">
      <c r="A4075" s="6" t="s">
        <v>3503</v>
      </c>
      <c r="B4075" s="6">
        <v>48918</v>
      </c>
      <c r="C4075" s="6">
        <v>1</v>
      </c>
      <c r="D4075" s="6" t="s">
        <v>49</v>
      </c>
      <c r="E4075" s="6">
        <v>39</v>
      </c>
      <c r="F4075" s="6">
        <v>13</v>
      </c>
      <c r="G4075" s="6">
        <v>8</v>
      </c>
      <c r="H4075" s="24">
        <v>44531</v>
      </c>
      <c r="I4075" s="23">
        <v>44483.036805555603</v>
      </c>
      <c r="J4075" s="6">
        <v>13</v>
      </c>
      <c r="K4075" s="6">
        <v>1</v>
      </c>
      <c r="L4075" s="6" t="str">
        <f>VLOOKUP(G4075,IDs!$Q$3:$R$22,2,0)</f>
        <v xml:space="preserve">Tertiary </v>
      </c>
      <c r="M4075" s="6">
        <f>VLOOKUP(E4075,IDs!$A$3:$C$161,3,0)</f>
        <v>2</v>
      </c>
      <c r="N4075" s="6" t="str">
        <f>VLOOKUP(M4075,IDs!$F$3:$G$17,2,0)</f>
        <v>Urology Circumcision</v>
      </c>
    </row>
    <row r="4076" spans="1:14" ht="12.75">
      <c r="A4076" s="6" t="s">
        <v>3504</v>
      </c>
      <c r="B4076" s="6">
        <v>48919</v>
      </c>
      <c r="C4076" s="6">
        <v>1</v>
      </c>
      <c r="D4076" s="6"/>
      <c r="E4076" s="6">
        <v>2</v>
      </c>
      <c r="F4076" s="6">
        <v>53</v>
      </c>
      <c r="G4076" s="6">
        <v>3</v>
      </c>
      <c r="H4076" s="6"/>
      <c r="I4076" s="23">
        <v>44483.040972222203</v>
      </c>
      <c r="J4076" s="6">
        <v>53</v>
      </c>
      <c r="K4076" s="6">
        <v>1</v>
      </c>
      <c r="L4076" s="6" t="str">
        <f>VLOOKUP(G4076,IDs!$Q$3:$R$22,2,0)</f>
        <v>Mumbai</v>
      </c>
      <c r="M4076" s="6">
        <f>VLOOKUP(E4076,IDs!$A$3:$C$161,3,0)</f>
        <v>1</v>
      </c>
      <c r="N4076" s="6" t="str">
        <f>VLOOKUP(M4076,IDs!$F$3:$G$17,2,0)</f>
        <v>Proctology</v>
      </c>
    </row>
    <row r="4077" spans="1:14" ht="12.75">
      <c r="A4077" s="6" t="s">
        <v>3505</v>
      </c>
      <c r="B4077" s="6">
        <v>48920</v>
      </c>
      <c r="C4077" s="6">
        <v>1</v>
      </c>
      <c r="D4077" s="6"/>
      <c r="E4077" s="6">
        <v>14</v>
      </c>
      <c r="F4077" s="6">
        <v>39</v>
      </c>
      <c r="G4077" s="6">
        <v>3</v>
      </c>
      <c r="H4077" s="6"/>
      <c r="I4077" s="23">
        <v>44483.041666666701</v>
      </c>
      <c r="J4077" s="6">
        <v>39</v>
      </c>
      <c r="K4077" s="6">
        <v>1</v>
      </c>
      <c r="L4077" s="6" t="str">
        <f>VLOOKUP(G4077,IDs!$Q$3:$R$22,2,0)</f>
        <v>Mumbai</v>
      </c>
      <c r="M4077" s="6">
        <f>VLOOKUP(E4077,IDs!$A$3:$C$161,3,0)</f>
        <v>6</v>
      </c>
      <c r="N4077" s="6" t="str">
        <f>VLOOKUP(M4077,IDs!$F$3:$G$17,2,0)</f>
        <v>Kidney Stone</v>
      </c>
    </row>
    <row r="4078" spans="1:14" ht="12.75">
      <c r="A4078" s="6" t="s">
        <v>3506</v>
      </c>
      <c r="B4078" s="6">
        <v>48921</v>
      </c>
      <c r="C4078" s="6">
        <v>1</v>
      </c>
      <c r="D4078" s="6"/>
      <c r="E4078" s="6">
        <v>19</v>
      </c>
      <c r="F4078" s="6">
        <v>13</v>
      </c>
      <c r="G4078" s="6">
        <v>2</v>
      </c>
      <c r="H4078" s="6"/>
      <c r="I4078" s="23">
        <v>44483.064583333296</v>
      </c>
      <c r="J4078" s="6">
        <v>13</v>
      </c>
      <c r="K4078" s="6">
        <v>1</v>
      </c>
      <c r="L4078" s="6" t="str">
        <f>VLOOKUP(G4078,IDs!$Q$3:$R$22,2,0)</f>
        <v>Bangalore</v>
      </c>
      <c r="M4078" s="6">
        <f>VLOOKUP(E4078,IDs!$A$3:$C$161,3,0)</f>
        <v>1</v>
      </c>
      <c r="N4078" s="6" t="str">
        <f>VLOOKUP(M4078,IDs!$F$3:$G$17,2,0)</f>
        <v>Proctology</v>
      </c>
    </row>
    <row r="4079" spans="1:14" ht="12.75">
      <c r="A4079" s="6" t="s">
        <v>3507</v>
      </c>
      <c r="B4079" s="6">
        <v>48922</v>
      </c>
      <c r="C4079" s="6">
        <v>2</v>
      </c>
      <c r="D4079" s="6"/>
      <c r="E4079" s="6">
        <v>15</v>
      </c>
      <c r="F4079" s="6">
        <v>13</v>
      </c>
      <c r="G4079" s="6">
        <v>3</v>
      </c>
      <c r="H4079" s="23">
        <v>44530</v>
      </c>
      <c r="I4079" s="23">
        <v>44483.065972222197</v>
      </c>
      <c r="J4079" s="6">
        <v>13</v>
      </c>
      <c r="K4079" s="6">
        <v>2</v>
      </c>
      <c r="L4079" s="6" t="str">
        <f>VLOOKUP(G4079,IDs!$Q$3:$R$22,2,0)</f>
        <v>Mumbai</v>
      </c>
      <c r="M4079" s="6">
        <f>VLOOKUP(E4079,IDs!$A$3:$C$161,3,0)</f>
        <v>3</v>
      </c>
      <c r="N4079" s="6" t="str">
        <f>VLOOKUP(M4079,IDs!$F$3:$G$17,2,0)</f>
        <v>Laproscopy</v>
      </c>
    </row>
    <row r="4080" spans="1:14" ht="12.75">
      <c r="A4080" s="6" t="s">
        <v>3508</v>
      </c>
      <c r="B4080" s="6">
        <v>48923</v>
      </c>
      <c r="C4080" s="6">
        <v>2</v>
      </c>
      <c r="D4080" s="6" t="s">
        <v>49</v>
      </c>
      <c r="E4080" s="6">
        <v>131</v>
      </c>
      <c r="F4080" s="6">
        <v>13</v>
      </c>
      <c r="G4080" s="6">
        <v>4</v>
      </c>
      <c r="H4080" s="6"/>
      <c r="I4080" s="23">
        <v>44483.097222222197</v>
      </c>
      <c r="J4080" s="6">
        <v>13</v>
      </c>
      <c r="K4080" s="6">
        <v>2</v>
      </c>
      <c r="L4080" s="6" t="str">
        <f>VLOOKUP(G4080,IDs!$Q$3:$R$22,2,0)</f>
        <v>Hyderabad</v>
      </c>
      <c r="M4080" s="6">
        <f>VLOOKUP(E4080,IDs!$A$3:$C$161,3,0)</f>
        <v>3</v>
      </c>
      <c r="N4080" s="6" t="str">
        <f>VLOOKUP(M4080,IDs!$F$3:$G$17,2,0)</f>
        <v>Laproscopy</v>
      </c>
    </row>
    <row r="4081" spans="1:14" ht="12.75">
      <c r="A4081" s="6" t="s">
        <v>3509</v>
      </c>
      <c r="B4081" s="6">
        <v>48924</v>
      </c>
      <c r="C4081" s="6">
        <v>2</v>
      </c>
      <c r="D4081" s="6"/>
      <c r="E4081" s="6">
        <v>37</v>
      </c>
      <c r="F4081" s="6">
        <v>39</v>
      </c>
      <c r="G4081" s="6">
        <v>2</v>
      </c>
      <c r="H4081" s="6"/>
      <c r="I4081" s="23">
        <v>44483.104166666701</v>
      </c>
      <c r="J4081" s="6">
        <v>39</v>
      </c>
      <c r="K4081" s="6">
        <v>2</v>
      </c>
      <c r="L4081" s="6" t="str">
        <f>VLOOKUP(G4081,IDs!$Q$3:$R$22,2,0)</f>
        <v>Bangalore</v>
      </c>
      <c r="M4081" s="6">
        <f>VLOOKUP(E4081,IDs!$A$3:$C$161,3,0)</f>
        <v>0</v>
      </c>
      <c r="N4081" s="6" t="str">
        <f>VLOOKUP(M4081,IDs!$F$3:$G$17,2,0)</f>
        <v>Not Assigned</v>
      </c>
    </row>
    <row r="4082" spans="1:14" ht="12.75">
      <c r="A4082" s="6" t="s">
        <v>3510</v>
      </c>
      <c r="B4082" s="6">
        <v>48925</v>
      </c>
      <c r="C4082" s="6">
        <v>1</v>
      </c>
      <c r="D4082" s="6"/>
      <c r="E4082" s="6">
        <v>14</v>
      </c>
      <c r="F4082" s="6">
        <v>13</v>
      </c>
      <c r="G4082" s="6">
        <v>3</v>
      </c>
      <c r="H4082" s="6"/>
      <c r="I4082" s="23">
        <v>44483.105555555601</v>
      </c>
      <c r="J4082" s="6">
        <v>13</v>
      </c>
      <c r="K4082" s="6">
        <v>1</v>
      </c>
      <c r="L4082" s="6" t="str">
        <f>VLOOKUP(G4082,IDs!$Q$3:$R$22,2,0)</f>
        <v>Mumbai</v>
      </c>
      <c r="M4082" s="6">
        <f>VLOOKUP(E4082,IDs!$A$3:$C$161,3,0)</f>
        <v>6</v>
      </c>
      <c r="N4082" s="6" t="str">
        <f>VLOOKUP(M4082,IDs!$F$3:$G$17,2,0)</f>
        <v>Kidney Stone</v>
      </c>
    </row>
    <row r="4083" spans="1:14" ht="12.75">
      <c r="A4083" s="6" t="s">
        <v>3511</v>
      </c>
      <c r="B4083" s="6">
        <v>48926</v>
      </c>
      <c r="C4083" s="6">
        <v>5</v>
      </c>
      <c r="D4083" s="6"/>
      <c r="E4083" s="6">
        <v>17</v>
      </c>
      <c r="F4083" s="6">
        <v>2</v>
      </c>
      <c r="G4083" s="6">
        <v>2</v>
      </c>
      <c r="H4083" s="6"/>
      <c r="I4083" s="23">
        <v>44483.158333333296</v>
      </c>
      <c r="J4083" s="6">
        <v>2</v>
      </c>
      <c r="K4083" s="6">
        <v>5</v>
      </c>
      <c r="L4083" s="6" t="str">
        <f>VLOOKUP(G4083,IDs!$Q$3:$R$22,2,0)</f>
        <v>Bangalore</v>
      </c>
      <c r="M4083" s="6">
        <f>VLOOKUP(E4083,IDs!$A$3:$C$161,3,0)</f>
        <v>7</v>
      </c>
      <c r="N4083" s="6" t="str">
        <f>VLOOKUP(M4083,IDs!$F$3:$G$17,2,0)</f>
        <v>Cosmetic</v>
      </c>
    </row>
    <row r="4084" spans="1:14" ht="12.75">
      <c r="A4084" s="6" t="s">
        <v>3512</v>
      </c>
      <c r="B4084" s="6">
        <v>48927</v>
      </c>
      <c r="C4084" s="6">
        <v>1</v>
      </c>
      <c r="D4084" s="6"/>
      <c r="E4084" s="6">
        <v>12</v>
      </c>
      <c r="F4084" s="6">
        <v>13</v>
      </c>
      <c r="G4084" s="6">
        <v>2</v>
      </c>
      <c r="H4084" s="23">
        <v>44491</v>
      </c>
      <c r="I4084" s="23">
        <v>44483.159027777801</v>
      </c>
      <c r="J4084" s="6">
        <v>13</v>
      </c>
      <c r="K4084" s="6">
        <v>1</v>
      </c>
      <c r="L4084" s="6" t="str">
        <f>VLOOKUP(G4084,IDs!$Q$3:$R$22,2,0)</f>
        <v>Bangalore</v>
      </c>
      <c r="M4084" s="6">
        <f>VLOOKUP(E4084,IDs!$A$3:$C$161,3,0)</f>
        <v>0</v>
      </c>
      <c r="N4084" s="6" t="str">
        <f>VLOOKUP(M4084,IDs!$F$3:$G$17,2,0)</f>
        <v>Not Assigned</v>
      </c>
    </row>
    <row r="4085" spans="1:14" ht="12.75">
      <c r="A4085" s="6" t="s">
        <v>3513</v>
      </c>
      <c r="B4085" s="6">
        <v>48928</v>
      </c>
      <c r="C4085" s="6">
        <v>1</v>
      </c>
      <c r="D4085" s="6"/>
      <c r="E4085" s="6">
        <v>17</v>
      </c>
      <c r="F4085" s="6">
        <v>13</v>
      </c>
      <c r="G4085" s="6">
        <v>6</v>
      </c>
      <c r="H4085" s="6"/>
      <c r="I4085" s="23">
        <v>44483.162499999999</v>
      </c>
      <c r="J4085" s="6">
        <v>13</v>
      </c>
      <c r="K4085" s="6">
        <v>1</v>
      </c>
      <c r="L4085" s="6" t="str">
        <f>VLOOKUP(G4085,IDs!$Q$3:$R$22,2,0)</f>
        <v>Pune</v>
      </c>
      <c r="M4085" s="6">
        <f>VLOOKUP(E4085,IDs!$A$3:$C$161,3,0)</f>
        <v>7</v>
      </c>
      <c r="N4085" s="6" t="str">
        <f>VLOOKUP(M4085,IDs!$F$3:$G$17,2,0)</f>
        <v>Cosmetic</v>
      </c>
    </row>
    <row r="4086" spans="1:14" ht="12.75">
      <c r="A4086" s="6" t="s">
        <v>3514</v>
      </c>
      <c r="B4086" s="6">
        <v>48929</v>
      </c>
      <c r="C4086" s="6">
        <v>1</v>
      </c>
      <c r="D4086" s="6"/>
      <c r="E4086" s="6">
        <v>21</v>
      </c>
      <c r="F4086" s="6">
        <v>2</v>
      </c>
      <c r="G4086" s="6">
        <v>4</v>
      </c>
      <c r="H4086" s="6"/>
      <c r="I4086" s="23">
        <v>44483.192361111098</v>
      </c>
      <c r="J4086" s="6">
        <v>2</v>
      </c>
      <c r="K4086" s="6">
        <v>1</v>
      </c>
      <c r="L4086" s="6" t="str">
        <f>VLOOKUP(G4086,IDs!$Q$3:$R$22,2,0)</f>
        <v>Hyderabad</v>
      </c>
      <c r="M4086" s="6">
        <f>VLOOKUP(E4086,IDs!$A$3:$C$161,3,0)</f>
        <v>1</v>
      </c>
      <c r="N4086" s="6" t="str">
        <f>VLOOKUP(M4086,IDs!$F$3:$G$17,2,0)</f>
        <v>Proctology</v>
      </c>
    </row>
    <row r="4087" spans="1:14" ht="12.75">
      <c r="A4087" s="6" t="s">
        <v>3515</v>
      </c>
      <c r="B4087" s="6">
        <v>48930</v>
      </c>
      <c r="C4087" s="6">
        <v>5</v>
      </c>
      <c r="D4087" s="6"/>
      <c r="E4087" s="6">
        <v>2</v>
      </c>
      <c r="F4087" s="6">
        <v>2</v>
      </c>
      <c r="G4087" s="6">
        <v>1</v>
      </c>
      <c r="H4087" s="6"/>
      <c r="I4087" s="23">
        <v>44483.193055555603</v>
      </c>
      <c r="J4087" s="6">
        <v>2</v>
      </c>
      <c r="K4087" s="6">
        <v>5</v>
      </c>
      <c r="L4087" s="6" t="str">
        <f>VLOOKUP(G4087,IDs!$Q$3:$R$22,2,0)</f>
        <v>New Delhi</v>
      </c>
      <c r="M4087" s="6">
        <f>VLOOKUP(E4087,IDs!$A$3:$C$161,3,0)</f>
        <v>1</v>
      </c>
      <c r="N4087" s="6" t="str">
        <f>VLOOKUP(M4087,IDs!$F$3:$G$17,2,0)</f>
        <v>Proctology</v>
      </c>
    </row>
    <row r="4088" spans="1:14" ht="12.75">
      <c r="A4088" s="6" t="s">
        <v>3516</v>
      </c>
      <c r="B4088" s="6">
        <v>48931</v>
      </c>
      <c r="C4088" s="6">
        <v>1</v>
      </c>
      <c r="D4088" s="6"/>
      <c r="E4088" s="6">
        <v>20</v>
      </c>
      <c r="F4088" s="6">
        <v>39</v>
      </c>
      <c r="G4088" s="6">
        <v>2</v>
      </c>
      <c r="H4088" s="23">
        <v>44494</v>
      </c>
      <c r="I4088" s="23">
        <v>44483.215277777803</v>
      </c>
      <c r="J4088" s="6">
        <v>39</v>
      </c>
      <c r="K4088" s="6">
        <v>1</v>
      </c>
      <c r="L4088" s="6" t="str">
        <f>VLOOKUP(G4088,IDs!$Q$3:$R$22,2,0)</f>
        <v>Bangalore</v>
      </c>
      <c r="M4088" s="6">
        <f>VLOOKUP(E4088,IDs!$A$3:$C$161,3,0)</f>
        <v>1</v>
      </c>
      <c r="N4088" s="6" t="str">
        <f>VLOOKUP(M4088,IDs!$F$3:$G$17,2,0)</f>
        <v>Proctology</v>
      </c>
    </row>
    <row r="4089" spans="1:14" ht="12.75">
      <c r="A4089" s="6" t="s">
        <v>3517</v>
      </c>
      <c r="B4089" s="6">
        <v>48932</v>
      </c>
      <c r="C4089" s="6">
        <v>5</v>
      </c>
      <c r="D4089" s="6" t="s">
        <v>49</v>
      </c>
      <c r="E4089" s="6">
        <v>17</v>
      </c>
      <c r="F4089" s="6">
        <v>13</v>
      </c>
      <c r="G4089" s="6">
        <v>1</v>
      </c>
      <c r="H4089" s="23">
        <v>44559</v>
      </c>
      <c r="I4089" s="23">
        <v>44483.227083333302</v>
      </c>
      <c r="J4089" s="6">
        <v>13</v>
      </c>
      <c r="K4089" s="6">
        <v>5</v>
      </c>
      <c r="L4089" s="6" t="str">
        <f>VLOOKUP(G4089,IDs!$Q$3:$R$22,2,0)</f>
        <v>New Delhi</v>
      </c>
      <c r="M4089" s="6">
        <f>VLOOKUP(E4089,IDs!$A$3:$C$161,3,0)</f>
        <v>7</v>
      </c>
      <c r="N4089" s="6" t="str">
        <f>VLOOKUP(M4089,IDs!$F$3:$G$17,2,0)</f>
        <v>Cosmetic</v>
      </c>
    </row>
    <row r="4090" spans="1:14" ht="12.75">
      <c r="A4090" s="6" t="s">
        <v>3518</v>
      </c>
      <c r="B4090" s="6">
        <v>48933</v>
      </c>
      <c r="C4090" s="6">
        <v>1</v>
      </c>
      <c r="D4090" s="6" t="s">
        <v>49</v>
      </c>
      <c r="E4090" s="6">
        <v>17</v>
      </c>
      <c r="F4090" s="6">
        <v>13</v>
      </c>
      <c r="G4090" s="6">
        <v>2</v>
      </c>
      <c r="H4090" s="6"/>
      <c r="I4090" s="23">
        <v>44483.256249999999</v>
      </c>
      <c r="J4090" s="6">
        <v>13</v>
      </c>
      <c r="K4090" s="6">
        <v>1</v>
      </c>
      <c r="L4090" s="6" t="str">
        <f>VLOOKUP(G4090,IDs!$Q$3:$R$22,2,0)</f>
        <v>Bangalore</v>
      </c>
      <c r="M4090" s="6">
        <f>VLOOKUP(E4090,IDs!$A$3:$C$161,3,0)</f>
        <v>7</v>
      </c>
      <c r="N4090" s="6" t="str">
        <f>VLOOKUP(M4090,IDs!$F$3:$G$17,2,0)</f>
        <v>Cosmetic</v>
      </c>
    </row>
    <row r="4091" spans="1:14" ht="12.75">
      <c r="A4091" s="6" t="s">
        <v>3519</v>
      </c>
      <c r="B4091" s="6">
        <v>48934</v>
      </c>
      <c r="C4091" s="6">
        <v>1</v>
      </c>
      <c r="D4091" s="6"/>
      <c r="E4091" s="6">
        <v>7</v>
      </c>
      <c r="F4091" s="6">
        <v>13</v>
      </c>
      <c r="G4091" s="6">
        <v>2</v>
      </c>
      <c r="H4091" s="6"/>
      <c r="I4091" s="23">
        <v>44483.272916666698</v>
      </c>
      <c r="J4091" s="6">
        <v>13</v>
      </c>
      <c r="K4091" s="6">
        <v>1</v>
      </c>
      <c r="L4091" s="6" t="str">
        <f>VLOOKUP(G4091,IDs!$Q$3:$R$22,2,0)</f>
        <v>Bangalore</v>
      </c>
      <c r="M4091" s="6">
        <f>VLOOKUP(E4091,IDs!$A$3:$C$161,3,0)</f>
        <v>9</v>
      </c>
      <c r="N4091" s="6" t="str">
        <f>VLOOKUP(M4091,IDs!$F$3:$G$17,2,0)</f>
        <v>Ophthalmology</v>
      </c>
    </row>
    <row r="4092" spans="1:14" ht="12.75">
      <c r="A4092" s="6" t="s">
        <v>3520</v>
      </c>
      <c r="B4092" s="6">
        <v>48935</v>
      </c>
      <c r="C4092" s="6">
        <v>5</v>
      </c>
      <c r="D4092" s="6" t="s">
        <v>49</v>
      </c>
      <c r="E4092" s="6">
        <v>17</v>
      </c>
      <c r="F4092" s="6">
        <v>13</v>
      </c>
      <c r="G4092" s="6">
        <v>1</v>
      </c>
      <c r="H4092" s="23">
        <v>44546</v>
      </c>
      <c r="I4092" s="23">
        <v>44483.276388888902</v>
      </c>
      <c r="J4092" s="6">
        <v>13</v>
      </c>
      <c r="K4092" s="6">
        <v>5</v>
      </c>
      <c r="L4092" s="6" t="str">
        <f>VLOOKUP(G4092,IDs!$Q$3:$R$22,2,0)</f>
        <v>New Delhi</v>
      </c>
      <c r="M4092" s="6">
        <f>VLOOKUP(E4092,IDs!$A$3:$C$161,3,0)</f>
        <v>7</v>
      </c>
      <c r="N4092" s="6" t="str">
        <f>VLOOKUP(M4092,IDs!$F$3:$G$17,2,0)</f>
        <v>Cosmetic</v>
      </c>
    </row>
    <row r="4093" spans="1:14" ht="12.75">
      <c r="A4093" s="6" t="s">
        <v>3521</v>
      </c>
      <c r="B4093" s="6">
        <v>48939</v>
      </c>
      <c r="C4093" s="6">
        <v>1</v>
      </c>
      <c r="D4093" s="6"/>
      <c r="E4093" s="6">
        <v>19</v>
      </c>
      <c r="F4093" s="6">
        <v>13</v>
      </c>
      <c r="G4093" s="6">
        <v>2</v>
      </c>
      <c r="H4093" s="6"/>
      <c r="I4093" s="23">
        <v>44483.2902777778</v>
      </c>
      <c r="J4093" s="6">
        <v>13</v>
      </c>
      <c r="K4093" s="6">
        <v>1</v>
      </c>
      <c r="L4093" s="6" t="str">
        <f>VLOOKUP(G4093,IDs!$Q$3:$R$22,2,0)</f>
        <v>Bangalore</v>
      </c>
      <c r="M4093" s="6">
        <f>VLOOKUP(E4093,IDs!$A$3:$C$161,3,0)</f>
        <v>1</v>
      </c>
      <c r="N4093" s="6" t="str">
        <f>VLOOKUP(M4093,IDs!$F$3:$G$17,2,0)</f>
        <v>Proctology</v>
      </c>
    </row>
    <row r="4094" spans="1:14" ht="12.75">
      <c r="A4094" s="6" t="s">
        <v>3522</v>
      </c>
      <c r="B4094" s="6">
        <v>48940</v>
      </c>
      <c r="C4094" s="6">
        <v>1</v>
      </c>
      <c r="D4094" s="6"/>
      <c r="E4094" s="6">
        <v>39</v>
      </c>
      <c r="F4094" s="6">
        <v>59</v>
      </c>
      <c r="G4094" s="6">
        <v>6</v>
      </c>
      <c r="H4094" s="24">
        <v>44715</v>
      </c>
      <c r="I4094" s="23">
        <v>44483.293055555601</v>
      </c>
      <c r="J4094" s="6">
        <v>59</v>
      </c>
      <c r="K4094" s="6">
        <v>1</v>
      </c>
      <c r="L4094" s="6" t="str">
        <f>VLOOKUP(G4094,IDs!$Q$3:$R$22,2,0)</f>
        <v>Pune</v>
      </c>
      <c r="M4094" s="6">
        <f>VLOOKUP(E4094,IDs!$A$3:$C$161,3,0)</f>
        <v>2</v>
      </c>
      <c r="N4094" s="6" t="str">
        <f>VLOOKUP(M4094,IDs!$F$3:$G$17,2,0)</f>
        <v>Urology Circumcision</v>
      </c>
    </row>
    <row r="4095" spans="1:14" ht="12.75">
      <c r="A4095" s="6" t="s">
        <v>3523</v>
      </c>
      <c r="B4095" s="6">
        <v>48941</v>
      </c>
      <c r="C4095" s="6">
        <v>2</v>
      </c>
      <c r="D4095" s="6" t="s">
        <v>54</v>
      </c>
      <c r="E4095" s="6">
        <v>2</v>
      </c>
      <c r="F4095" s="6">
        <v>34</v>
      </c>
      <c r="G4095" s="6">
        <v>2</v>
      </c>
      <c r="H4095" s="23">
        <v>44484</v>
      </c>
      <c r="I4095" s="23">
        <v>44483.302083333299</v>
      </c>
      <c r="J4095" s="6">
        <v>34</v>
      </c>
      <c r="K4095" s="6">
        <v>2</v>
      </c>
      <c r="L4095" s="6" t="str">
        <f>VLOOKUP(G4095,IDs!$Q$3:$R$22,2,0)</f>
        <v>Bangalore</v>
      </c>
      <c r="M4095" s="6">
        <f>VLOOKUP(E4095,IDs!$A$3:$C$161,3,0)</f>
        <v>1</v>
      </c>
      <c r="N4095" s="6" t="str">
        <f>VLOOKUP(M4095,IDs!$F$3:$G$17,2,0)</f>
        <v>Proctology</v>
      </c>
    </row>
    <row r="4096" spans="1:14" ht="12.75">
      <c r="A4096" s="6" t="s">
        <v>3524</v>
      </c>
      <c r="B4096" s="6">
        <v>48942</v>
      </c>
      <c r="C4096" s="6">
        <v>5</v>
      </c>
      <c r="D4096" s="6"/>
      <c r="E4096" s="6">
        <v>17</v>
      </c>
      <c r="F4096" s="6">
        <v>13</v>
      </c>
      <c r="G4096" s="6">
        <v>2</v>
      </c>
      <c r="H4096" s="6"/>
      <c r="I4096" s="23">
        <v>44483.306250000001</v>
      </c>
      <c r="J4096" s="6">
        <v>13</v>
      </c>
      <c r="K4096" s="6">
        <v>5</v>
      </c>
      <c r="L4096" s="6" t="str">
        <f>VLOOKUP(G4096,IDs!$Q$3:$R$22,2,0)</f>
        <v>Bangalore</v>
      </c>
      <c r="M4096" s="6">
        <f>VLOOKUP(E4096,IDs!$A$3:$C$161,3,0)</f>
        <v>7</v>
      </c>
      <c r="N4096" s="6" t="str">
        <f>VLOOKUP(M4096,IDs!$F$3:$G$17,2,0)</f>
        <v>Cosmetic</v>
      </c>
    </row>
    <row r="4097" spans="1:14" ht="12.75">
      <c r="A4097" s="6" t="s">
        <v>3525</v>
      </c>
      <c r="B4097" s="6">
        <v>48943</v>
      </c>
      <c r="C4097" s="6">
        <v>1</v>
      </c>
      <c r="D4097" s="6" t="s">
        <v>49</v>
      </c>
      <c r="E4097" s="6">
        <v>17</v>
      </c>
      <c r="F4097" s="6">
        <v>13</v>
      </c>
      <c r="G4097" s="6">
        <v>2</v>
      </c>
      <c r="H4097" s="6"/>
      <c r="I4097" s="23">
        <v>44483.306250000001</v>
      </c>
      <c r="J4097" s="6">
        <v>13</v>
      </c>
      <c r="K4097" s="6">
        <v>1</v>
      </c>
      <c r="L4097" s="6" t="str">
        <f>VLOOKUP(G4097,IDs!$Q$3:$R$22,2,0)</f>
        <v>Bangalore</v>
      </c>
      <c r="M4097" s="6">
        <f>VLOOKUP(E4097,IDs!$A$3:$C$161,3,0)</f>
        <v>7</v>
      </c>
      <c r="N4097" s="6" t="str">
        <f>VLOOKUP(M4097,IDs!$F$3:$G$17,2,0)</f>
        <v>Cosmetic</v>
      </c>
    </row>
    <row r="4098" spans="1:14" ht="12.75">
      <c r="A4098" s="6" t="s">
        <v>3526</v>
      </c>
      <c r="B4098" s="6">
        <v>48945</v>
      </c>
      <c r="C4098" s="6">
        <v>5</v>
      </c>
      <c r="D4098" s="6"/>
      <c r="E4098" s="6">
        <v>2</v>
      </c>
      <c r="F4098" s="6">
        <v>56</v>
      </c>
      <c r="G4098" s="6">
        <v>1</v>
      </c>
      <c r="H4098" s="24">
        <v>44575</v>
      </c>
      <c r="I4098" s="23">
        <v>44483.327083333301</v>
      </c>
      <c r="J4098" s="6">
        <v>56</v>
      </c>
      <c r="K4098" s="6">
        <v>5</v>
      </c>
      <c r="L4098" s="6" t="str">
        <f>VLOOKUP(G4098,IDs!$Q$3:$R$22,2,0)</f>
        <v>New Delhi</v>
      </c>
      <c r="M4098" s="6">
        <f>VLOOKUP(E4098,IDs!$A$3:$C$161,3,0)</f>
        <v>1</v>
      </c>
      <c r="N4098" s="6" t="str">
        <f>VLOOKUP(M4098,IDs!$F$3:$G$17,2,0)</f>
        <v>Proctology</v>
      </c>
    </row>
    <row r="4099" spans="1:14" ht="12.75">
      <c r="A4099" s="6" t="s">
        <v>3526</v>
      </c>
      <c r="B4099" s="6">
        <v>48946</v>
      </c>
      <c r="C4099" s="6">
        <v>2</v>
      </c>
      <c r="D4099" s="6"/>
      <c r="E4099" s="6">
        <v>37</v>
      </c>
      <c r="F4099" s="6">
        <v>2</v>
      </c>
      <c r="G4099" s="6">
        <v>1</v>
      </c>
      <c r="H4099" s="6"/>
      <c r="I4099" s="23">
        <v>44483.329861111102</v>
      </c>
      <c r="J4099" s="6">
        <v>2</v>
      </c>
      <c r="K4099" s="6">
        <v>2</v>
      </c>
      <c r="L4099" s="6" t="str">
        <f>VLOOKUP(G4099,IDs!$Q$3:$R$22,2,0)</f>
        <v>New Delhi</v>
      </c>
      <c r="M4099" s="6">
        <f>VLOOKUP(E4099,IDs!$A$3:$C$161,3,0)</f>
        <v>0</v>
      </c>
      <c r="N4099" s="6" t="str">
        <f>VLOOKUP(M4099,IDs!$F$3:$G$17,2,0)</f>
        <v>Not Assigned</v>
      </c>
    </row>
    <row r="4100" spans="1:14" ht="12.75">
      <c r="A4100" s="6" t="s">
        <v>3527</v>
      </c>
      <c r="B4100" s="6">
        <v>48947</v>
      </c>
      <c r="C4100" s="6">
        <v>5</v>
      </c>
      <c r="D4100" s="6"/>
      <c r="E4100" s="6">
        <v>17</v>
      </c>
      <c r="F4100" s="6">
        <v>8</v>
      </c>
      <c r="G4100" s="6">
        <v>2</v>
      </c>
      <c r="H4100" s="24">
        <v>44503</v>
      </c>
      <c r="I4100" s="23">
        <v>44483.329861111102</v>
      </c>
      <c r="J4100" s="6">
        <v>8</v>
      </c>
      <c r="K4100" s="6">
        <v>5</v>
      </c>
      <c r="L4100" s="6" t="str">
        <f>VLOOKUP(G4100,IDs!$Q$3:$R$22,2,0)</f>
        <v>Bangalore</v>
      </c>
      <c r="M4100" s="6">
        <f>VLOOKUP(E4100,IDs!$A$3:$C$161,3,0)</f>
        <v>7</v>
      </c>
      <c r="N4100" s="6" t="str">
        <f>VLOOKUP(M4100,IDs!$F$3:$G$17,2,0)</f>
        <v>Cosmetic</v>
      </c>
    </row>
    <row r="4101" spans="1:14" ht="12.75">
      <c r="A4101" s="6" t="s">
        <v>3528</v>
      </c>
      <c r="B4101" s="6">
        <v>48948</v>
      </c>
      <c r="C4101" s="6">
        <v>1</v>
      </c>
      <c r="D4101" s="6"/>
      <c r="E4101" s="6">
        <v>17</v>
      </c>
      <c r="F4101" s="6">
        <v>2</v>
      </c>
      <c r="G4101" s="6">
        <v>2</v>
      </c>
      <c r="H4101" s="6"/>
      <c r="I4101" s="23">
        <v>44483.3305555556</v>
      </c>
      <c r="J4101" s="6">
        <v>2</v>
      </c>
      <c r="K4101" s="6">
        <v>1</v>
      </c>
      <c r="L4101" s="6" t="str">
        <f>VLOOKUP(G4101,IDs!$Q$3:$R$22,2,0)</f>
        <v>Bangalore</v>
      </c>
      <c r="M4101" s="6">
        <f>VLOOKUP(E4101,IDs!$A$3:$C$161,3,0)</f>
        <v>7</v>
      </c>
      <c r="N4101" s="6" t="str">
        <f>VLOOKUP(M4101,IDs!$F$3:$G$17,2,0)</f>
        <v>Cosmetic</v>
      </c>
    </row>
    <row r="4102" spans="1:14" ht="12.75">
      <c r="A4102" s="6" t="s">
        <v>3529</v>
      </c>
      <c r="B4102" s="6">
        <v>48949</v>
      </c>
      <c r="C4102" s="6">
        <v>5</v>
      </c>
      <c r="D4102" s="6" t="s">
        <v>49</v>
      </c>
      <c r="E4102" s="6">
        <v>17</v>
      </c>
      <c r="F4102" s="6">
        <v>13</v>
      </c>
      <c r="G4102" s="6">
        <v>2</v>
      </c>
      <c r="H4102" s="6"/>
      <c r="I4102" s="23">
        <v>44483.331250000003</v>
      </c>
      <c r="J4102" s="6">
        <v>13</v>
      </c>
      <c r="K4102" s="6">
        <v>5</v>
      </c>
      <c r="L4102" s="6" t="str">
        <f>VLOOKUP(G4102,IDs!$Q$3:$R$22,2,0)</f>
        <v>Bangalore</v>
      </c>
      <c r="M4102" s="6">
        <f>VLOOKUP(E4102,IDs!$A$3:$C$161,3,0)</f>
        <v>7</v>
      </c>
      <c r="N4102" s="6" t="str">
        <f>VLOOKUP(M4102,IDs!$F$3:$G$17,2,0)</f>
        <v>Cosmetic</v>
      </c>
    </row>
    <row r="4103" spans="1:14" ht="12.75">
      <c r="A4103" s="6" t="s">
        <v>3530</v>
      </c>
      <c r="B4103" s="6">
        <v>48950</v>
      </c>
      <c r="C4103" s="6">
        <v>5</v>
      </c>
      <c r="D4103" s="6"/>
      <c r="E4103" s="6">
        <v>2</v>
      </c>
      <c r="F4103" s="6">
        <v>13</v>
      </c>
      <c r="G4103" s="6">
        <v>1</v>
      </c>
      <c r="H4103" s="6"/>
      <c r="I4103" s="23">
        <v>44483.331944444399</v>
      </c>
      <c r="J4103" s="6">
        <v>13</v>
      </c>
      <c r="K4103" s="6">
        <v>5</v>
      </c>
      <c r="L4103" s="6" t="str">
        <f>VLOOKUP(G4103,IDs!$Q$3:$R$22,2,0)</f>
        <v>New Delhi</v>
      </c>
      <c r="M4103" s="6">
        <f>VLOOKUP(E4103,IDs!$A$3:$C$161,3,0)</f>
        <v>1</v>
      </c>
      <c r="N4103" s="6" t="str">
        <f>VLOOKUP(M4103,IDs!$F$3:$G$17,2,0)</f>
        <v>Proctology</v>
      </c>
    </row>
    <row r="4104" spans="1:14" ht="12.75">
      <c r="A4104" s="6" t="s">
        <v>3531</v>
      </c>
      <c r="B4104" s="6">
        <v>48951</v>
      </c>
      <c r="C4104" s="6">
        <v>5</v>
      </c>
      <c r="D4104" s="6" t="s">
        <v>49</v>
      </c>
      <c r="E4104" s="6">
        <v>17</v>
      </c>
      <c r="F4104" s="6">
        <v>13</v>
      </c>
      <c r="G4104" s="6">
        <v>1</v>
      </c>
      <c r="H4104" s="23">
        <v>44547</v>
      </c>
      <c r="I4104" s="23">
        <v>44483.337500000001</v>
      </c>
      <c r="J4104" s="6">
        <v>13</v>
      </c>
      <c r="K4104" s="6">
        <v>5</v>
      </c>
      <c r="L4104" s="6" t="str">
        <f>VLOOKUP(G4104,IDs!$Q$3:$R$22,2,0)</f>
        <v>New Delhi</v>
      </c>
      <c r="M4104" s="6">
        <f>VLOOKUP(E4104,IDs!$A$3:$C$161,3,0)</f>
        <v>7</v>
      </c>
      <c r="N4104" s="6" t="str">
        <f>VLOOKUP(M4104,IDs!$F$3:$G$17,2,0)</f>
        <v>Cosmetic</v>
      </c>
    </row>
    <row r="4105" spans="1:14" ht="12.75">
      <c r="A4105" s="6" t="s">
        <v>3532</v>
      </c>
      <c r="B4105" s="6">
        <v>48952</v>
      </c>
      <c r="C4105" s="6">
        <v>1</v>
      </c>
      <c r="D4105" s="6"/>
      <c r="E4105" s="6">
        <v>7</v>
      </c>
      <c r="F4105" s="6">
        <v>39</v>
      </c>
      <c r="G4105" s="6">
        <v>2</v>
      </c>
      <c r="H4105" s="24">
        <v>44571</v>
      </c>
      <c r="I4105" s="23">
        <v>44483.338194444397</v>
      </c>
      <c r="J4105" s="6">
        <v>39</v>
      </c>
      <c r="K4105" s="6">
        <v>1</v>
      </c>
      <c r="L4105" s="6" t="str">
        <f>VLOOKUP(G4105,IDs!$Q$3:$R$22,2,0)</f>
        <v>Bangalore</v>
      </c>
      <c r="M4105" s="6">
        <f>VLOOKUP(E4105,IDs!$A$3:$C$161,3,0)</f>
        <v>9</v>
      </c>
      <c r="N4105" s="6" t="str">
        <f>VLOOKUP(M4105,IDs!$F$3:$G$17,2,0)</f>
        <v>Ophthalmology</v>
      </c>
    </row>
    <row r="4106" spans="1:14" ht="12.75">
      <c r="A4106" s="6" t="s">
        <v>3533</v>
      </c>
      <c r="B4106" s="6">
        <v>48953</v>
      </c>
      <c r="C4106" s="6">
        <v>1</v>
      </c>
      <c r="D4106" s="6"/>
      <c r="E4106" s="6">
        <v>21</v>
      </c>
      <c r="F4106" s="6">
        <v>2</v>
      </c>
      <c r="G4106" s="6">
        <v>3</v>
      </c>
      <c r="H4106" s="6"/>
      <c r="I4106" s="23">
        <v>44483.339583333298</v>
      </c>
      <c r="J4106" s="6">
        <v>2</v>
      </c>
      <c r="K4106" s="6">
        <v>1</v>
      </c>
      <c r="L4106" s="6" t="str">
        <f>VLOOKUP(G4106,IDs!$Q$3:$R$22,2,0)</f>
        <v>Mumbai</v>
      </c>
      <c r="M4106" s="6">
        <f>VLOOKUP(E4106,IDs!$A$3:$C$161,3,0)</f>
        <v>1</v>
      </c>
      <c r="N4106" s="6" t="str">
        <f>VLOOKUP(M4106,IDs!$F$3:$G$17,2,0)</f>
        <v>Proctology</v>
      </c>
    </row>
    <row r="4107" spans="1:14" ht="12.75">
      <c r="A4107" s="6" t="s">
        <v>3534</v>
      </c>
      <c r="B4107" s="6">
        <v>48954</v>
      </c>
      <c r="C4107" s="6">
        <v>1</v>
      </c>
      <c r="D4107" s="6"/>
      <c r="E4107" s="6">
        <v>2</v>
      </c>
      <c r="F4107" s="6">
        <v>2</v>
      </c>
      <c r="G4107" s="6">
        <v>1</v>
      </c>
      <c r="H4107" s="23">
        <v>44483</v>
      </c>
      <c r="I4107" s="23">
        <v>44483.341666666704</v>
      </c>
      <c r="J4107" s="6">
        <v>2</v>
      </c>
      <c r="K4107" s="6">
        <v>1</v>
      </c>
      <c r="L4107" s="6" t="str">
        <f>VLOOKUP(G4107,IDs!$Q$3:$R$22,2,0)</f>
        <v>New Delhi</v>
      </c>
      <c r="M4107" s="6">
        <f>VLOOKUP(E4107,IDs!$A$3:$C$161,3,0)</f>
        <v>1</v>
      </c>
      <c r="N4107" s="6" t="str">
        <f>VLOOKUP(M4107,IDs!$F$3:$G$17,2,0)</f>
        <v>Proctology</v>
      </c>
    </row>
    <row r="4108" spans="1:14" ht="12.75">
      <c r="A4108" s="6" t="s">
        <v>3535</v>
      </c>
      <c r="B4108" s="6">
        <v>48955</v>
      </c>
      <c r="C4108" s="6">
        <v>1</v>
      </c>
      <c r="D4108" s="6"/>
      <c r="E4108" s="6">
        <v>2</v>
      </c>
      <c r="F4108" s="6">
        <v>13</v>
      </c>
      <c r="G4108" s="6">
        <v>1</v>
      </c>
      <c r="H4108" s="23">
        <v>44488</v>
      </c>
      <c r="I4108" s="23">
        <v>44483.34375</v>
      </c>
      <c r="J4108" s="6">
        <v>13</v>
      </c>
      <c r="K4108" s="6">
        <v>1</v>
      </c>
      <c r="L4108" s="6" t="str">
        <f>VLOOKUP(G4108,IDs!$Q$3:$R$22,2,0)</f>
        <v>New Delhi</v>
      </c>
      <c r="M4108" s="6">
        <f>VLOOKUP(E4108,IDs!$A$3:$C$161,3,0)</f>
        <v>1</v>
      </c>
      <c r="N4108" s="6" t="str">
        <f>VLOOKUP(M4108,IDs!$F$3:$G$17,2,0)</f>
        <v>Proctology</v>
      </c>
    </row>
    <row r="4109" spans="1:14" ht="12.75">
      <c r="A4109" s="6" t="s">
        <v>3536</v>
      </c>
      <c r="B4109" s="6">
        <v>48956</v>
      </c>
      <c r="C4109" s="6">
        <v>2</v>
      </c>
      <c r="D4109" s="6" t="s">
        <v>49</v>
      </c>
      <c r="E4109" s="6">
        <v>57</v>
      </c>
      <c r="F4109" s="6">
        <v>13</v>
      </c>
      <c r="G4109" s="6">
        <v>1</v>
      </c>
      <c r="H4109" s="6"/>
      <c r="I4109" s="23">
        <v>44483.347222222197</v>
      </c>
      <c r="J4109" s="6">
        <v>13</v>
      </c>
      <c r="K4109" s="6">
        <v>2</v>
      </c>
      <c r="L4109" s="6" t="str">
        <f>VLOOKUP(G4109,IDs!$Q$3:$R$22,2,0)</f>
        <v>New Delhi</v>
      </c>
      <c r="M4109" s="6">
        <f>VLOOKUP(E4109,IDs!$A$3:$C$161,3,0)</f>
        <v>0</v>
      </c>
      <c r="N4109" s="6" t="str">
        <f>VLOOKUP(M4109,IDs!$F$3:$G$17,2,0)</f>
        <v>Not Assigned</v>
      </c>
    </row>
    <row r="4110" spans="1:14" ht="12.75">
      <c r="A4110" s="6" t="s">
        <v>3537</v>
      </c>
      <c r="B4110" s="6">
        <v>48958</v>
      </c>
      <c r="C4110" s="6">
        <v>1</v>
      </c>
      <c r="D4110" s="6"/>
      <c r="E4110" s="6">
        <v>15</v>
      </c>
      <c r="F4110" s="6">
        <v>13</v>
      </c>
      <c r="G4110" s="6">
        <v>3</v>
      </c>
      <c r="H4110" s="6"/>
      <c r="I4110" s="23">
        <v>44483.369444444397</v>
      </c>
      <c r="J4110" s="6">
        <v>13</v>
      </c>
      <c r="K4110" s="6">
        <v>1</v>
      </c>
      <c r="L4110" s="6" t="str">
        <f>VLOOKUP(G4110,IDs!$Q$3:$R$22,2,0)</f>
        <v>Mumbai</v>
      </c>
      <c r="M4110" s="6">
        <f>VLOOKUP(E4110,IDs!$A$3:$C$161,3,0)</f>
        <v>3</v>
      </c>
      <c r="N4110" s="6" t="str">
        <f>VLOOKUP(M4110,IDs!$F$3:$G$17,2,0)</f>
        <v>Laproscopy</v>
      </c>
    </row>
    <row r="4111" spans="1:14" ht="12.75">
      <c r="A4111" s="6" t="s">
        <v>3538</v>
      </c>
      <c r="B4111" s="6">
        <v>48959</v>
      </c>
      <c r="C4111" s="6">
        <v>1</v>
      </c>
      <c r="D4111" s="6" t="s">
        <v>49</v>
      </c>
      <c r="E4111" s="6">
        <v>39</v>
      </c>
      <c r="F4111" s="6">
        <v>18</v>
      </c>
      <c r="G4111" s="6">
        <v>3</v>
      </c>
      <c r="H4111" s="6"/>
      <c r="I4111" s="23">
        <v>44483.391666666699</v>
      </c>
      <c r="J4111" s="6">
        <v>18</v>
      </c>
      <c r="K4111" s="6">
        <v>1</v>
      </c>
      <c r="L4111" s="6" t="str">
        <f>VLOOKUP(G4111,IDs!$Q$3:$R$22,2,0)</f>
        <v>Mumbai</v>
      </c>
      <c r="M4111" s="6">
        <f>VLOOKUP(E4111,IDs!$A$3:$C$161,3,0)</f>
        <v>2</v>
      </c>
      <c r="N4111" s="6" t="str">
        <f>VLOOKUP(M4111,IDs!$F$3:$G$17,2,0)</f>
        <v>Urology Circumcision</v>
      </c>
    </row>
    <row r="4112" spans="1:14" ht="12.75">
      <c r="A4112" s="6" t="s">
        <v>3539</v>
      </c>
      <c r="B4112" s="6">
        <v>48960</v>
      </c>
      <c r="C4112" s="6">
        <v>2</v>
      </c>
      <c r="D4112" s="6"/>
      <c r="E4112" s="6">
        <v>37</v>
      </c>
      <c r="F4112" s="6">
        <v>2</v>
      </c>
      <c r="G4112" s="6">
        <v>1</v>
      </c>
      <c r="H4112" s="6"/>
      <c r="I4112" s="23">
        <v>44483.392361111102</v>
      </c>
      <c r="J4112" s="6">
        <v>2</v>
      </c>
      <c r="K4112" s="6">
        <v>2</v>
      </c>
      <c r="L4112" s="6" t="str">
        <f>VLOOKUP(G4112,IDs!$Q$3:$R$22,2,0)</f>
        <v>New Delhi</v>
      </c>
      <c r="M4112" s="6">
        <f>VLOOKUP(E4112,IDs!$A$3:$C$161,3,0)</f>
        <v>0</v>
      </c>
      <c r="N4112" s="6" t="str">
        <f>VLOOKUP(M4112,IDs!$F$3:$G$17,2,0)</f>
        <v>Not Assigned</v>
      </c>
    </row>
    <row r="4113" spans="1:14" ht="12.75">
      <c r="A4113" s="6" t="s">
        <v>3540</v>
      </c>
      <c r="B4113" s="6">
        <v>48961</v>
      </c>
      <c r="C4113" s="6">
        <v>2</v>
      </c>
      <c r="D4113" s="6"/>
      <c r="E4113" s="6">
        <v>37</v>
      </c>
      <c r="F4113" s="6">
        <v>13</v>
      </c>
      <c r="G4113" s="6">
        <v>1</v>
      </c>
      <c r="H4113" s="6"/>
      <c r="I4113" s="23">
        <v>44483.395833333299</v>
      </c>
      <c r="J4113" s="6">
        <v>13</v>
      </c>
      <c r="K4113" s="6">
        <v>2</v>
      </c>
      <c r="L4113" s="6" t="str">
        <f>VLOOKUP(G4113,IDs!$Q$3:$R$22,2,0)</f>
        <v>New Delhi</v>
      </c>
      <c r="M4113" s="6">
        <f>VLOOKUP(E4113,IDs!$A$3:$C$161,3,0)</f>
        <v>0</v>
      </c>
      <c r="N4113" s="6" t="str">
        <f>VLOOKUP(M4113,IDs!$F$3:$G$17,2,0)</f>
        <v>Not Assigned</v>
      </c>
    </row>
    <row r="4114" spans="1:14" ht="12.75">
      <c r="A4114" s="6" t="s">
        <v>3541</v>
      </c>
      <c r="B4114" s="6">
        <v>48962</v>
      </c>
      <c r="C4114" s="6">
        <v>2</v>
      </c>
      <c r="D4114" s="6"/>
      <c r="E4114" s="6">
        <v>2</v>
      </c>
      <c r="F4114" s="6">
        <v>13</v>
      </c>
      <c r="G4114" s="6">
        <v>2</v>
      </c>
      <c r="H4114" s="6"/>
      <c r="I4114" s="23">
        <v>44483.395833333299</v>
      </c>
      <c r="J4114" s="6">
        <v>13</v>
      </c>
      <c r="K4114" s="6">
        <v>2</v>
      </c>
      <c r="L4114" s="6" t="str">
        <f>VLOOKUP(G4114,IDs!$Q$3:$R$22,2,0)</f>
        <v>Bangalore</v>
      </c>
      <c r="M4114" s="6">
        <f>VLOOKUP(E4114,IDs!$A$3:$C$161,3,0)</f>
        <v>1</v>
      </c>
      <c r="N4114" s="6" t="str">
        <f>VLOOKUP(M4114,IDs!$F$3:$G$17,2,0)</f>
        <v>Proctology</v>
      </c>
    </row>
    <row r="4115" spans="1:14" ht="12.75">
      <c r="A4115" s="6" t="s">
        <v>3539</v>
      </c>
      <c r="B4115" s="6">
        <v>48963</v>
      </c>
      <c r="C4115" s="6">
        <v>2</v>
      </c>
      <c r="D4115" s="6" t="s">
        <v>49</v>
      </c>
      <c r="E4115" s="6">
        <v>2</v>
      </c>
      <c r="F4115" s="6">
        <v>13</v>
      </c>
      <c r="G4115" s="6">
        <v>1</v>
      </c>
      <c r="H4115" s="23">
        <v>44555</v>
      </c>
      <c r="I4115" s="23">
        <v>44483.395833333299</v>
      </c>
      <c r="J4115" s="6">
        <v>13</v>
      </c>
      <c r="K4115" s="6">
        <v>2</v>
      </c>
      <c r="L4115" s="6" t="str">
        <f>VLOOKUP(G4115,IDs!$Q$3:$R$22,2,0)</f>
        <v>New Delhi</v>
      </c>
      <c r="M4115" s="6">
        <f>VLOOKUP(E4115,IDs!$A$3:$C$161,3,0)</f>
        <v>1</v>
      </c>
      <c r="N4115" s="6" t="str">
        <f>VLOOKUP(M4115,IDs!$F$3:$G$17,2,0)</f>
        <v>Proctology</v>
      </c>
    </row>
    <row r="4116" spans="1:14" ht="12.75">
      <c r="A4116" s="6" t="s">
        <v>3542</v>
      </c>
      <c r="B4116" s="6">
        <v>48964</v>
      </c>
      <c r="C4116" s="6">
        <v>1</v>
      </c>
      <c r="D4116" s="6" t="s">
        <v>49</v>
      </c>
      <c r="E4116" s="6">
        <v>2</v>
      </c>
      <c r="F4116" s="6">
        <v>65</v>
      </c>
      <c r="G4116" s="6">
        <v>1</v>
      </c>
      <c r="H4116" s="24">
        <v>44631</v>
      </c>
      <c r="I4116" s="23">
        <v>44483.396527777797</v>
      </c>
      <c r="J4116" s="6">
        <v>65</v>
      </c>
      <c r="K4116" s="6">
        <v>1</v>
      </c>
      <c r="L4116" s="6" t="str">
        <f>VLOOKUP(G4116,IDs!$Q$3:$R$22,2,0)</f>
        <v>New Delhi</v>
      </c>
      <c r="M4116" s="6">
        <f>VLOOKUP(E4116,IDs!$A$3:$C$161,3,0)</f>
        <v>1</v>
      </c>
      <c r="N4116" s="6" t="str">
        <f>VLOOKUP(M4116,IDs!$F$3:$G$17,2,0)</f>
        <v>Proctology</v>
      </c>
    </row>
    <row r="4117" spans="1:14" ht="12.75">
      <c r="A4117" s="6" t="s">
        <v>3543</v>
      </c>
      <c r="B4117" s="6">
        <v>48965</v>
      </c>
      <c r="C4117" s="6">
        <v>1</v>
      </c>
      <c r="D4117" s="6"/>
      <c r="E4117" s="6">
        <v>39</v>
      </c>
      <c r="F4117" s="6">
        <v>12</v>
      </c>
      <c r="G4117" s="6">
        <v>2</v>
      </c>
      <c r="H4117" s="6"/>
      <c r="I4117" s="23">
        <v>44483.396527777797</v>
      </c>
      <c r="J4117" s="6">
        <v>12</v>
      </c>
      <c r="K4117" s="6">
        <v>1</v>
      </c>
      <c r="L4117" s="6" t="str">
        <f>VLOOKUP(G4117,IDs!$Q$3:$R$22,2,0)</f>
        <v>Bangalore</v>
      </c>
      <c r="M4117" s="6">
        <f>VLOOKUP(E4117,IDs!$A$3:$C$161,3,0)</f>
        <v>2</v>
      </c>
      <c r="N4117" s="6" t="str">
        <f>VLOOKUP(M4117,IDs!$F$3:$G$17,2,0)</f>
        <v>Urology Circumcision</v>
      </c>
    </row>
    <row r="4118" spans="1:14" ht="12.75">
      <c r="A4118" s="6" t="s">
        <v>3544</v>
      </c>
      <c r="B4118" s="6">
        <v>48966</v>
      </c>
      <c r="C4118" s="6">
        <v>1</v>
      </c>
      <c r="D4118" s="6"/>
      <c r="E4118" s="6">
        <v>14</v>
      </c>
      <c r="F4118" s="6">
        <v>13</v>
      </c>
      <c r="G4118" s="6">
        <v>3</v>
      </c>
      <c r="H4118" s="6"/>
      <c r="I4118" s="23">
        <v>44483.397916666698</v>
      </c>
      <c r="J4118" s="6">
        <v>13</v>
      </c>
      <c r="K4118" s="6">
        <v>1</v>
      </c>
      <c r="L4118" s="6" t="str">
        <f>VLOOKUP(G4118,IDs!$Q$3:$R$22,2,0)</f>
        <v>Mumbai</v>
      </c>
      <c r="M4118" s="6">
        <f>VLOOKUP(E4118,IDs!$A$3:$C$161,3,0)</f>
        <v>6</v>
      </c>
      <c r="N4118" s="6" t="str">
        <f>VLOOKUP(M4118,IDs!$F$3:$G$17,2,0)</f>
        <v>Kidney Stone</v>
      </c>
    </row>
    <row r="4119" spans="1:14" ht="12.75">
      <c r="A4119" s="6" t="s">
        <v>3543</v>
      </c>
      <c r="B4119" s="6">
        <v>48967</v>
      </c>
      <c r="C4119" s="6">
        <v>2</v>
      </c>
      <c r="D4119" s="6" t="s">
        <v>49</v>
      </c>
      <c r="E4119" s="6">
        <v>39</v>
      </c>
      <c r="F4119" s="6">
        <v>13</v>
      </c>
      <c r="G4119" s="6">
        <v>2</v>
      </c>
      <c r="H4119" s="6"/>
      <c r="I4119" s="23">
        <v>44483.399305555598</v>
      </c>
      <c r="J4119" s="6">
        <v>13</v>
      </c>
      <c r="K4119" s="6">
        <v>2</v>
      </c>
      <c r="L4119" s="6" t="str">
        <f>VLOOKUP(G4119,IDs!$Q$3:$R$22,2,0)</f>
        <v>Bangalore</v>
      </c>
      <c r="M4119" s="6">
        <f>VLOOKUP(E4119,IDs!$A$3:$C$161,3,0)</f>
        <v>2</v>
      </c>
      <c r="N4119" s="6" t="str">
        <f>VLOOKUP(M4119,IDs!$F$3:$G$17,2,0)</f>
        <v>Urology Circumcision</v>
      </c>
    </row>
    <row r="4120" spans="1:14" ht="12.75">
      <c r="A4120" s="6" t="s">
        <v>3545</v>
      </c>
      <c r="B4120" s="6">
        <v>48968</v>
      </c>
      <c r="C4120" s="6">
        <v>5</v>
      </c>
      <c r="D4120" s="6"/>
      <c r="E4120" s="6">
        <v>17</v>
      </c>
      <c r="F4120" s="6">
        <v>2</v>
      </c>
      <c r="G4120" s="6">
        <v>2</v>
      </c>
      <c r="H4120" s="6"/>
      <c r="I4120" s="23">
        <v>44483.404166666704</v>
      </c>
      <c r="J4120" s="6">
        <v>2</v>
      </c>
      <c r="K4120" s="6">
        <v>5</v>
      </c>
      <c r="L4120" s="6" t="str">
        <f>VLOOKUP(G4120,IDs!$Q$3:$R$22,2,0)</f>
        <v>Bangalore</v>
      </c>
      <c r="M4120" s="6">
        <f>VLOOKUP(E4120,IDs!$A$3:$C$161,3,0)</f>
        <v>7</v>
      </c>
      <c r="N4120" s="6" t="str">
        <f>VLOOKUP(M4120,IDs!$F$3:$G$17,2,0)</f>
        <v>Cosmetic</v>
      </c>
    </row>
    <row r="4121" spans="1:14" ht="12.75">
      <c r="A4121" s="6" t="s">
        <v>3546</v>
      </c>
      <c r="B4121" s="6">
        <v>48969</v>
      </c>
      <c r="C4121" s="6">
        <v>2</v>
      </c>
      <c r="D4121" s="6"/>
      <c r="E4121" s="6">
        <v>37</v>
      </c>
      <c r="F4121" s="6">
        <v>13</v>
      </c>
      <c r="G4121" s="6">
        <v>2</v>
      </c>
      <c r="H4121" s="6"/>
      <c r="I4121" s="23">
        <v>44483.40625</v>
      </c>
      <c r="J4121" s="6">
        <v>13</v>
      </c>
      <c r="K4121" s="6">
        <v>2</v>
      </c>
      <c r="L4121" s="6" t="str">
        <f>VLOOKUP(G4121,IDs!$Q$3:$R$22,2,0)</f>
        <v>Bangalore</v>
      </c>
      <c r="M4121" s="6">
        <f>VLOOKUP(E4121,IDs!$A$3:$C$161,3,0)</f>
        <v>0</v>
      </c>
      <c r="N4121" s="6" t="str">
        <f>VLOOKUP(M4121,IDs!$F$3:$G$17,2,0)</f>
        <v>Not Assigned</v>
      </c>
    </row>
    <row r="4122" spans="1:14" ht="12.75">
      <c r="A4122" s="6" t="s">
        <v>3547</v>
      </c>
      <c r="B4122" s="6">
        <v>48970</v>
      </c>
      <c r="C4122" s="6">
        <v>1</v>
      </c>
      <c r="D4122" s="6" t="s">
        <v>49</v>
      </c>
      <c r="E4122" s="6">
        <v>17</v>
      </c>
      <c r="F4122" s="6">
        <v>13</v>
      </c>
      <c r="G4122" s="6">
        <v>1</v>
      </c>
      <c r="H4122" s="23">
        <v>44548</v>
      </c>
      <c r="I4122" s="23">
        <v>44483.409722222197</v>
      </c>
      <c r="J4122" s="6">
        <v>13</v>
      </c>
      <c r="K4122" s="6">
        <v>1</v>
      </c>
      <c r="L4122" s="6" t="str">
        <f>VLOOKUP(G4122,IDs!$Q$3:$R$22,2,0)</f>
        <v>New Delhi</v>
      </c>
      <c r="M4122" s="6">
        <f>VLOOKUP(E4122,IDs!$A$3:$C$161,3,0)</f>
        <v>7</v>
      </c>
      <c r="N4122" s="6" t="str">
        <f>VLOOKUP(M4122,IDs!$F$3:$G$17,2,0)</f>
        <v>Cosmetic</v>
      </c>
    </row>
    <row r="4123" spans="1:14" ht="12.75">
      <c r="A4123" s="6" t="s">
        <v>3548</v>
      </c>
      <c r="B4123" s="6">
        <v>48971</v>
      </c>
      <c r="C4123" s="6">
        <v>2</v>
      </c>
      <c r="D4123" s="6"/>
      <c r="E4123" s="6">
        <v>129</v>
      </c>
      <c r="F4123" s="6">
        <v>13</v>
      </c>
      <c r="G4123" s="6">
        <v>2</v>
      </c>
      <c r="H4123" s="6"/>
      <c r="I4123" s="23">
        <v>44483.413194444402</v>
      </c>
      <c r="J4123" s="6">
        <v>13</v>
      </c>
      <c r="K4123" s="6">
        <v>2</v>
      </c>
      <c r="L4123" s="6" t="str">
        <f>VLOOKUP(G4123,IDs!$Q$3:$R$22,2,0)</f>
        <v>Bangalore</v>
      </c>
      <c r="M4123" s="6">
        <f>VLOOKUP(E4123,IDs!$A$3:$C$161,3,0)</f>
        <v>9</v>
      </c>
      <c r="N4123" s="6" t="str">
        <f>VLOOKUP(M4123,IDs!$F$3:$G$17,2,0)</f>
        <v>Ophthalmology</v>
      </c>
    </row>
    <row r="4124" spans="1:14" ht="12.75">
      <c r="A4124" s="6" t="s">
        <v>3549</v>
      </c>
      <c r="B4124" s="6">
        <v>48972</v>
      </c>
      <c r="C4124" s="6">
        <v>1</v>
      </c>
      <c r="D4124" s="6"/>
      <c r="E4124" s="6">
        <v>17</v>
      </c>
      <c r="F4124" s="6">
        <v>2</v>
      </c>
      <c r="G4124" s="6">
        <v>8</v>
      </c>
      <c r="H4124" s="6"/>
      <c r="I4124" s="23">
        <v>44483.413194444402</v>
      </c>
      <c r="J4124" s="6">
        <v>2</v>
      </c>
      <c r="K4124" s="6">
        <v>1</v>
      </c>
      <c r="L4124" s="6" t="str">
        <f>VLOOKUP(G4124,IDs!$Q$3:$R$22,2,0)</f>
        <v xml:space="preserve">Tertiary </v>
      </c>
      <c r="M4124" s="6">
        <f>VLOOKUP(E4124,IDs!$A$3:$C$161,3,0)</f>
        <v>7</v>
      </c>
      <c r="N4124" s="6" t="str">
        <f>VLOOKUP(M4124,IDs!$F$3:$G$17,2,0)</f>
        <v>Cosmetic</v>
      </c>
    </row>
    <row r="4125" spans="1:14" ht="12.75">
      <c r="A4125" s="6" t="s">
        <v>3550</v>
      </c>
      <c r="B4125" s="6">
        <v>48973</v>
      </c>
      <c r="C4125" s="6">
        <v>1</v>
      </c>
      <c r="D4125" s="6" t="s">
        <v>49</v>
      </c>
      <c r="E4125" s="6">
        <v>2</v>
      </c>
      <c r="F4125" s="6">
        <v>39</v>
      </c>
      <c r="G4125" s="6">
        <v>1</v>
      </c>
      <c r="H4125" s="24">
        <v>44602</v>
      </c>
      <c r="I4125" s="23">
        <v>44483.414583333302</v>
      </c>
      <c r="J4125" s="6">
        <v>39</v>
      </c>
      <c r="K4125" s="6">
        <v>1</v>
      </c>
      <c r="L4125" s="6" t="str">
        <f>VLOOKUP(G4125,IDs!$Q$3:$R$22,2,0)</f>
        <v>New Delhi</v>
      </c>
      <c r="M4125" s="6">
        <f>VLOOKUP(E4125,IDs!$A$3:$C$161,3,0)</f>
        <v>1</v>
      </c>
      <c r="N4125" s="6" t="str">
        <f>VLOOKUP(M4125,IDs!$F$3:$G$17,2,0)</f>
        <v>Proctology</v>
      </c>
    </row>
    <row r="4126" spans="1:14" ht="12.75">
      <c r="A4126" s="6" t="s">
        <v>3551</v>
      </c>
      <c r="B4126" s="6">
        <v>48975</v>
      </c>
      <c r="C4126" s="6">
        <v>1</v>
      </c>
      <c r="D4126" s="6"/>
      <c r="E4126" s="6">
        <v>39</v>
      </c>
      <c r="F4126" s="6">
        <v>39</v>
      </c>
      <c r="G4126" s="6">
        <v>4</v>
      </c>
      <c r="H4126" s="23">
        <v>44494</v>
      </c>
      <c r="I4126" s="23">
        <v>44483.415972222203</v>
      </c>
      <c r="J4126" s="6">
        <v>39</v>
      </c>
      <c r="K4126" s="6">
        <v>1</v>
      </c>
      <c r="L4126" s="6" t="str">
        <f>VLOOKUP(G4126,IDs!$Q$3:$R$22,2,0)</f>
        <v>Hyderabad</v>
      </c>
      <c r="M4126" s="6">
        <f>VLOOKUP(E4126,IDs!$A$3:$C$161,3,0)</f>
        <v>2</v>
      </c>
      <c r="N4126" s="6" t="str">
        <f>VLOOKUP(M4126,IDs!$F$3:$G$17,2,0)</f>
        <v>Urology Circumcision</v>
      </c>
    </row>
    <row r="4127" spans="1:14" ht="12.75">
      <c r="A4127" s="6" t="s">
        <v>3552</v>
      </c>
      <c r="B4127" s="6">
        <v>48976</v>
      </c>
      <c r="C4127" s="6">
        <v>2</v>
      </c>
      <c r="D4127" s="6"/>
      <c r="E4127" s="6">
        <v>37</v>
      </c>
      <c r="F4127" s="6">
        <v>2</v>
      </c>
      <c r="G4127" s="6">
        <v>1</v>
      </c>
      <c r="H4127" s="6"/>
      <c r="I4127" s="23">
        <v>44483.416666666701</v>
      </c>
      <c r="J4127" s="6">
        <v>2</v>
      </c>
      <c r="K4127" s="6">
        <v>2</v>
      </c>
      <c r="L4127" s="6" t="str">
        <f>VLOOKUP(G4127,IDs!$Q$3:$R$22,2,0)</f>
        <v>New Delhi</v>
      </c>
      <c r="M4127" s="6">
        <f>VLOOKUP(E4127,IDs!$A$3:$C$161,3,0)</f>
        <v>0</v>
      </c>
      <c r="N4127" s="6" t="str">
        <f>VLOOKUP(M4127,IDs!$F$3:$G$17,2,0)</f>
        <v>Not Assigned</v>
      </c>
    </row>
    <row r="4128" spans="1:14" ht="12.75">
      <c r="A4128" s="6" t="s">
        <v>3550</v>
      </c>
      <c r="B4128" s="6">
        <v>48977</v>
      </c>
      <c r="C4128" s="6">
        <v>2</v>
      </c>
      <c r="D4128" s="6"/>
      <c r="E4128" s="6">
        <v>24</v>
      </c>
      <c r="F4128" s="6">
        <v>13</v>
      </c>
      <c r="G4128" s="6">
        <v>1</v>
      </c>
      <c r="H4128" s="6"/>
      <c r="I4128" s="23">
        <v>44483.416666666701</v>
      </c>
      <c r="J4128" s="6">
        <v>13</v>
      </c>
      <c r="K4128" s="6">
        <v>2</v>
      </c>
      <c r="L4128" s="6" t="str">
        <f>VLOOKUP(G4128,IDs!$Q$3:$R$22,2,0)</f>
        <v>New Delhi</v>
      </c>
      <c r="M4128" s="6">
        <f>VLOOKUP(E4128,IDs!$A$3:$C$161,3,0)</f>
        <v>1</v>
      </c>
      <c r="N4128" s="6" t="str">
        <f>VLOOKUP(M4128,IDs!$F$3:$G$17,2,0)</f>
        <v>Proctology</v>
      </c>
    </row>
    <row r="4129" spans="1:14" ht="12.75">
      <c r="A4129" s="6" t="s">
        <v>3553</v>
      </c>
      <c r="B4129" s="6">
        <v>48978</v>
      </c>
      <c r="C4129" s="6">
        <v>1</v>
      </c>
      <c r="D4129" s="6"/>
      <c r="E4129" s="6">
        <v>39</v>
      </c>
      <c r="F4129" s="6">
        <v>13</v>
      </c>
      <c r="G4129" s="6">
        <v>6</v>
      </c>
      <c r="H4129" s="6"/>
      <c r="I4129" s="23">
        <v>44483.418749999997</v>
      </c>
      <c r="J4129" s="6">
        <v>13</v>
      </c>
      <c r="K4129" s="6">
        <v>1</v>
      </c>
      <c r="L4129" s="6" t="str">
        <f>VLOOKUP(G4129,IDs!$Q$3:$R$22,2,0)</f>
        <v>Pune</v>
      </c>
      <c r="M4129" s="6">
        <f>VLOOKUP(E4129,IDs!$A$3:$C$161,3,0)</f>
        <v>2</v>
      </c>
      <c r="N4129" s="6" t="str">
        <f>VLOOKUP(M4129,IDs!$F$3:$G$17,2,0)</f>
        <v>Urology Circumcision</v>
      </c>
    </row>
    <row r="4130" spans="1:14" ht="12.75">
      <c r="A4130" s="6" t="s">
        <v>3554</v>
      </c>
      <c r="B4130" s="6">
        <v>48979</v>
      </c>
      <c r="C4130" s="6">
        <v>2</v>
      </c>
      <c r="D4130" s="6"/>
      <c r="E4130" s="6">
        <v>37</v>
      </c>
      <c r="F4130" s="6">
        <v>13</v>
      </c>
      <c r="G4130" s="6">
        <v>3</v>
      </c>
      <c r="H4130" s="6"/>
      <c r="I4130" s="23">
        <v>44483.423611111102</v>
      </c>
      <c r="J4130" s="6">
        <v>13</v>
      </c>
      <c r="K4130" s="6">
        <v>2</v>
      </c>
      <c r="L4130" s="6" t="str">
        <f>VLOOKUP(G4130,IDs!$Q$3:$R$22,2,0)</f>
        <v>Mumbai</v>
      </c>
      <c r="M4130" s="6">
        <f>VLOOKUP(E4130,IDs!$A$3:$C$161,3,0)</f>
        <v>0</v>
      </c>
      <c r="N4130" s="6" t="str">
        <f>VLOOKUP(M4130,IDs!$F$3:$G$17,2,0)</f>
        <v>Not Assigned</v>
      </c>
    </row>
    <row r="4131" spans="1:14" ht="12.75">
      <c r="A4131" s="6" t="s">
        <v>3555</v>
      </c>
      <c r="B4131" s="6">
        <v>48980</v>
      </c>
      <c r="C4131" s="6">
        <v>5</v>
      </c>
      <c r="D4131" s="6"/>
      <c r="E4131" s="6">
        <v>17</v>
      </c>
      <c r="F4131" s="6">
        <v>2</v>
      </c>
      <c r="G4131" s="6">
        <v>3</v>
      </c>
      <c r="H4131" s="6"/>
      <c r="I4131" s="23">
        <v>44483.425000000003</v>
      </c>
      <c r="J4131" s="6">
        <v>2</v>
      </c>
      <c r="K4131" s="6">
        <v>5</v>
      </c>
      <c r="L4131" s="6" t="str">
        <f>VLOOKUP(G4131,IDs!$Q$3:$R$22,2,0)</f>
        <v>Mumbai</v>
      </c>
      <c r="M4131" s="6">
        <f>VLOOKUP(E4131,IDs!$A$3:$C$161,3,0)</f>
        <v>7</v>
      </c>
      <c r="N4131" s="6" t="str">
        <f>VLOOKUP(M4131,IDs!$F$3:$G$17,2,0)</f>
        <v>Cosmetic</v>
      </c>
    </row>
    <row r="4132" spans="1:14" ht="12.75">
      <c r="A4132" s="6" t="s">
        <v>3556</v>
      </c>
      <c r="B4132" s="6">
        <v>48981</v>
      </c>
      <c r="C4132" s="6">
        <v>2</v>
      </c>
      <c r="D4132" s="6" t="s">
        <v>49</v>
      </c>
      <c r="E4132" s="6">
        <v>39</v>
      </c>
      <c r="F4132" s="6">
        <v>18</v>
      </c>
      <c r="G4132" s="6">
        <v>2</v>
      </c>
      <c r="H4132" s="6"/>
      <c r="I4132" s="23">
        <v>44483.427083333299</v>
      </c>
      <c r="J4132" s="6">
        <v>18</v>
      </c>
      <c r="K4132" s="6">
        <v>2</v>
      </c>
      <c r="L4132" s="6" t="str">
        <f>VLOOKUP(G4132,IDs!$Q$3:$R$22,2,0)</f>
        <v>Bangalore</v>
      </c>
      <c r="M4132" s="6">
        <f>VLOOKUP(E4132,IDs!$A$3:$C$161,3,0)</f>
        <v>2</v>
      </c>
      <c r="N4132" s="6" t="str">
        <f>VLOOKUP(M4132,IDs!$F$3:$G$17,2,0)</f>
        <v>Urology Circumcision</v>
      </c>
    </row>
    <row r="4133" spans="1:14" ht="12.75">
      <c r="A4133" s="6" t="s">
        <v>3557</v>
      </c>
      <c r="B4133" s="6">
        <v>48982</v>
      </c>
      <c r="C4133" s="6">
        <v>2</v>
      </c>
      <c r="D4133" s="6"/>
      <c r="E4133" s="6">
        <v>15</v>
      </c>
      <c r="F4133" s="6">
        <v>11</v>
      </c>
      <c r="G4133" s="6">
        <v>1</v>
      </c>
      <c r="H4133" s="6"/>
      <c r="I4133" s="23">
        <v>44483.427083333299</v>
      </c>
      <c r="J4133" s="6">
        <v>11</v>
      </c>
      <c r="K4133" s="6">
        <v>2</v>
      </c>
      <c r="L4133" s="6" t="str">
        <f>VLOOKUP(G4133,IDs!$Q$3:$R$22,2,0)</f>
        <v>New Delhi</v>
      </c>
      <c r="M4133" s="6">
        <f>VLOOKUP(E4133,IDs!$A$3:$C$161,3,0)</f>
        <v>3</v>
      </c>
      <c r="N4133" s="6" t="str">
        <f>VLOOKUP(M4133,IDs!$F$3:$G$17,2,0)</f>
        <v>Laproscopy</v>
      </c>
    </row>
    <row r="4134" spans="1:14" ht="12.75">
      <c r="A4134" s="6" t="s">
        <v>3558</v>
      </c>
      <c r="B4134" s="6">
        <v>48983</v>
      </c>
      <c r="C4134" s="6">
        <v>1</v>
      </c>
      <c r="D4134" s="6"/>
      <c r="E4134" s="6">
        <v>2</v>
      </c>
      <c r="F4134" s="6">
        <v>2</v>
      </c>
      <c r="G4134" s="6">
        <v>4</v>
      </c>
      <c r="H4134" s="6"/>
      <c r="I4134" s="23">
        <v>44483.429166666698</v>
      </c>
      <c r="J4134" s="6">
        <v>2</v>
      </c>
      <c r="K4134" s="6">
        <v>1</v>
      </c>
      <c r="L4134" s="6" t="str">
        <f>VLOOKUP(G4134,IDs!$Q$3:$R$22,2,0)</f>
        <v>Hyderabad</v>
      </c>
      <c r="M4134" s="6">
        <f>VLOOKUP(E4134,IDs!$A$3:$C$161,3,0)</f>
        <v>1</v>
      </c>
      <c r="N4134" s="6" t="str">
        <f>VLOOKUP(M4134,IDs!$F$3:$G$17,2,0)</f>
        <v>Proctology</v>
      </c>
    </row>
    <row r="4135" spans="1:14" ht="12.75">
      <c r="A4135" s="6" t="s">
        <v>3559</v>
      </c>
      <c r="B4135" s="6">
        <v>48984</v>
      </c>
      <c r="C4135" s="6">
        <v>1</v>
      </c>
      <c r="D4135" s="6"/>
      <c r="E4135" s="6">
        <v>2</v>
      </c>
      <c r="F4135" s="6">
        <v>2</v>
      </c>
      <c r="G4135" s="6">
        <v>3</v>
      </c>
      <c r="H4135" s="6"/>
      <c r="I4135" s="23">
        <v>44483.429861111101</v>
      </c>
      <c r="J4135" s="6">
        <v>2</v>
      </c>
      <c r="K4135" s="6">
        <v>1</v>
      </c>
      <c r="L4135" s="6" t="str">
        <f>VLOOKUP(G4135,IDs!$Q$3:$R$22,2,0)</f>
        <v>Mumbai</v>
      </c>
      <c r="M4135" s="6">
        <f>VLOOKUP(E4135,IDs!$A$3:$C$161,3,0)</f>
        <v>1</v>
      </c>
      <c r="N4135" s="6" t="str">
        <f>VLOOKUP(M4135,IDs!$F$3:$G$17,2,0)</f>
        <v>Proctology</v>
      </c>
    </row>
    <row r="4136" spans="1:14" ht="12.75">
      <c r="A4136" s="6" t="s">
        <v>3560</v>
      </c>
      <c r="B4136" s="6">
        <v>48985</v>
      </c>
      <c r="C4136" s="6">
        <v>2</v>
      </c>
      <c r="D4136" s="6"/>
      <c r="E4136" s="6">
        <v>19</v>
      </c>
      <c r="F4136" s="6">
        <v>13</v>
      </c>
      <c r="G4136" s="6">
        <v>4</v>
      </c>
      <c r="H4136" s="23">
        <v>44484</v>
      </c>
      <c r="I4136" s="23">
        <v>44483.434027777803</v>
      </c>
      <c r="J4136" s="6">
        <v>13</v>
      </c>
      <c r="K4136" s="6">
        <v>2</v>
      </c>
      <c r="L4136" s="6" t="str">
        <f>VLOOKUP(G4136,IDs!$Q$3:$R$22,2,0)</f>
        <v>Hyderabad</v>
      </c>
      <c r="M4136" s="6">
        <f>VLOOKUP(E4136,IDs!$A$3:$C$161,3,0)</f>
        <v>1</v>
      </c>
      <c r="N4136" s="6" t="str">
        <f>VLOOKUP(M4136,IDs!$F$3:$G$17,2,0)</f>
        <v>Proctology</v>
      </c>
    </row>
    <row r="4137" spans="1:14" ht="12.75">
      <c r="A4137" s="6" t="s">
        <v>3561</v>
      </c>
      <c r="B4137" s="6">
        <v>48986</v>
      </c>
      <c r="C4137" s="6">
        <v>1</v>
      </c>
      <c r="D4137" s="6"/>
      <c r="E4137" s="6">
        <v>2</v>
      </c>
      <c r="F4137" s="6">
        <v>2</v>
      </c>
      <c r="G4137" s="6">
        <v>2</v>
      </c>
      <c r="H4137" s="6"/>
      <c r="I4137" s="23">
        <v>44483.438194444403</v>
      </c>
      <c r="J4137" s="6">
        <v>2</v>
      </c>
      <c r="K4137" s="6">
        <v>1</v>
      </c>
      <c r="L4137" s="6" t="str">
        <f>VLOOKUP(G4137,IDs!$Q$3:$R$22,2,0)</f>
        <v>Bangalore</v>
      </c>
      <c r="M4137" s="6">
        <f>VLOOKUP(E4137,IDs!$A$3:$C$161,3,0)</f>
        <v>1</v>
      </c>
      <c r="N4137" s="6" t="str">
        <f>VLOOKUP(M4137,IDs!$F$3:$G$17,2,0)</f>
        <v>Proctology</v>
      </c>
    </row>
    <row r="4138" spans="1:14" ht="12.75">
      <c r="A4138" s="6" t="s">
        <v>3562</v>
      </c>
      <c r="B4138" s="6">
        <v>48987</v>
      </c>
      <c r="C4138" s="6">
        <v>1</v>
      </c>
      <c r="D4138" s="6"/>
      <c r="E4138" s="6">
        <v>17</v>
      </c>
      <c r="F4138" s="6">
        <v>39</v>
      </c>
      <c r="G4138" s="6">
        <v>4</v>
      </c>
      <c r="H4138" s="23">
        <v>44487</v>
      </c>
      <c r="I4138" s="23">
        <v>44483.439583333296</v>
      </c>
      <c r="J4138" s="6">
        <v>39</v>
      </c>
      <c r="K4138" s="6">
        <v>1</v>
      </c>
      <c r="L4138" s="6" t="str">
        <f>VLOOKUP(G4138,IDs!$Q$3:$R$22,2,0)</f>
        <v>Hyderabad</v>
      </c>
      <c r="M4138" s="6">
        <f>VLOOKUP(E4138,IDs!$A$3:$C$161,3,0)</f>
        <v>7</v>
      </c>
      <c r="N4138" s="6" t="str">
        <f>VLOOKUP(M4138,IDs!$F$3:$G$17,2,0)</f>
        <v>Cosmetic</v>
      </c>
    </row>
    <row r="4139" spans="1:14" ht="12.75">
      <c r="A4139" s="6" t="s">
        <v>3497</v>
      </c>
      <c r="B4139" s="6">
        <v>48988</v>
      </c>
      <c r="C4139" s="6">
        <v>2</v>
      </c>
      <c r="D4139" s="6"/>
      <c r="E4139" s="6">
        <v>14</v>
      </c>
      <c r="F4139" s="6">
        <v>13</v>
      </c>
      <c r="G4139" s="6">
        <v>5</v>
      </c>
      <c r="H4139" s="6"/>
      <c r="I4139" s="23">
        <v>44483.440972222197</v>
      </c>
      <c r="J4139" s="6">
        <v>13</v>
      </c>
      <c r="K4139" s="6">
        <v>2</v>
      </c>
      <c r="L4139" s="6" t="str">
        <f>VLOOKUP(G4139,IDs!$Q$3:$R$22,2,0)</f>
        <v>Others</v>
      </c>
      <c r="M4139" s="6">
        <f>VLOOKUP(E4139,IDs!$A$3:$C$161,3,0)</f>
        <v>6</v>
      </c>
      <c r="N4139" s="6" t="str">
        <f>VLOOKUP(M4139,IDs!$F$3:$G$17,2,0)</f>
        <v>Kidney Stone</v>
      </c>
    </row>
    <row r="4140" spans="1:14" ht="12.75">
      <c r="A4140" s="6" t="s">
        <v>3563</v>
      </c>
      <c r="B4140" s="6">
        <v>48989</v>
      </c>
      <c r="C4140" s="6">
        <v>2</v>
      </c>
      <c r="D4140" s="6"/>
      <c r="E4140" s="6">
        <v>37</v>
      </c>
      <c r="F4140" s="6">
        <v>13</v>
      </c>
      <c r="G4140" s="6">
        <v>8</v>
      </c>
      <c r="H4140" s="6"/>
      <c r="I4140" s="23">
        <v>44483.440972222197</v>
      </c>
      <c r="J4140" s="6">
        <v>13</v>
      </c>
      <c r="K4140" s="6">
        <v>2</v>
      </c>
      <c r="L4140" s="6" t="str">
        <f>VLOOKUP(G4140,IDs!$Q$3:$R$22,2,0)</f>
        <v xml:space="preserve">Tertiary </v>
      </c>
      <c r="M4140" s="6">
        <f>VLOOKUP(E4140,IDs!$A$3:$C$161,3,0)</f>
        <v>0</v>
      </c>
      <c r="N4140" s="6" t="str">
        <f>VLOOKUP(M4140,IDs!$F$3:$G$17,2,0)</f>
        <v>Not Assigned</v>
      </c>
    </row>
    <row r="4141" spans="1:14" ht="12.75">
      <c r="A4141" s="6" t="s">
        <v>3561</v>
      </c>
      <c r="B4141" s="6">
        <v>48990</v>
      </c>
      <c r="C4141" s="6">
        <v>2</v>
      </c>
      <c r="D4141" s="6"/>
      <c r="E4141" s="6">
        <v>37</v>
      </c>
      <c r="F4141" s="6">
        <v>13</v>
      </c>
      <c r="G4141" s="6">
        <v>2</v>
      </c>
      <c r="H4141" s="6"/>
      <c r="I4141" s="23">
        <v>44483.440972222197</v>
      </c>
      <c r="J4141" s="6">
        <v>13</v>
      </c>
      <c r="K4141" s="6">
        <v>2</v>
      </c>
      <c r="L4141" s="6" t="str">
        <f>VLOOKUP(G4141,IDs!$Q$3:$R$22,2,0)</f>
        <v>Bangalore</v>
      </c>
      <c r="M4141" s="6">
        <f>VLOOKUP(E4141,IDs!$A$3:$C$161,3,0)</f>
        <v>0</v>
      </c>
      <c r="N4141" s="6" t="str">
        <f>VLOOKUP(M4141,IDs!$F$3:$G$17,2,0)</f>
        <v>Not Assigned</v>
      </c>
    </row>
    <row r="4142" spans="1:14" ht="12.75">
      <c r="A4142" s="6" t="s">
        <v>3564</v>
      </c>
      <c r="B4142" s="6">
        <v>48991</v>
      </c>
      <c r="C4142" s="6">
        <v>1</v>
      </c>
      <c r="D4142" s="6"/>
      <c r="E4142" s="6">
        <v>14</v>
      </c>
      <c r="F4142" s="6">
        <v>52</v>
      </c>
      <c r="G4142" s="6">
        <v>1</v>
      </c>
      <c r="H4142" s="6"/>
      <c r="I4142" s="23">
        <v>44483.4465277778</v>
      </c>
      <c r="J4142" s="6">
        <v>52</v>
      </c>
      <c r="K4142" s="6">
        <v>1</v>
      </c>
      <c r="L4142" s="6" t="str">
        <f>VLOOKUP(G4142,IDs!$Q$3:$R$22,2,0)</f>
        <v>New Delhi</v>
      </c>
      <c r="M4142" s="6">
        <f>VLOOKUP(E4142,IDs!$A$3:$C$161,3,0)</f>
        <v>6</v>
      </c>
      <c r="N4142" s="6" t="str">
        <f>VLOOKUP(M4142,IDs!$F$3:$G$17,2,0)</f>
        <v>Kidney Stone</v>
      </c>
    </row>
    <row r="4143" spans="1:14" ht="12.75">
      <c r="A4143" s="6" t="s">
        <v>3565</v>
      </c>
      <c r="B4143" s="6">
        <v>48992</v>
      </c>
      <c r="C4143" s="6">
        <v>1</v>
      </c>
      <c r="D4143" s="6"/>
      <c r="E4143" s="6">
        <v>2</v>
      </c>
      <c r="F4143" s="6">
        <v>13</v>
      </c>
      <c r="G4143" s="6">
        <v>1</v>
      </c>
      <c r="H4143" s="23">
        <v>44485</v>
      </c>
      <c r="I4143" s="23">
        <v>44483.4465277778</v>
      </c>
      <c r="J4143" s="6">
        <v>13</v>
      </c>
      <c r="K4143" s="6">
        <v>1</v>
      </c>
      <c r="L4143" s="6" t="str">
        <f>VLOOKUP(G4143,IDs!$Q$3:$R$22,2,0)</f>
        <v>New Delhi</v>
      </c>
      <c r="M4143" s="6">
        <f>VLOOKUP(E4143,IDs!$A$3:$C$161,3,0)</f>
        <v>1</v>
      </c>
      <c r="N4143" s="6" t="str">
        <f>VLOOKUP(M4143,IDs!$F$3:$G$17,2,0)</f>
        <v>Proctology</v>
      </c>
    </row>
    <row r="4144" spans="1:14" ht="12.75">
      <c r="A4144" s="6" t="s">
        <v>3565</v>
      </c>
      <c r="B4144" s="6">
        <v>48993</v>
      </c>
      <c r="C4144" s="6">
        <v>2</v>
      </c>
      <c r="D4144" s="6"/>
      <c r="E4144" s="6">
        <v>37</v>
      </c>
      <c r="F4144" s="6">
        <v>39</v>
      </c>
      <c r="G4144" s="6">
        <v>8</v>
      </c>
      <c r="H4144" s="6"/>
      <c r="I4144" s="23">
        <v>44483.447916666701</v>
      </c>
      <c r="J4144" s="6">
        <v>39</v>
      </c>
      <c r="K4144" s="6">
        <v>2</v>
      </c>
      <c r="L4144" s="6" t="str">
        <f>VLOOKUP(G4144,IDs!$Q$3:$R$22,2,0)</f>
        <v xml:space="preserve">Tertiary </v>
      </c>
      <c r="M4144" s="6">
        <f>VLOOKUP(E4144,IDs!$A$3:$C$161,3,0)</f>
        <v>0</v>
      </c>
      <c r="N4144" s="6" t="str">
        <f>VLOOKUP(M4144,IDs!$F$3:$G$17,2,0)</f>
        <v>Not Assigned</v>
      </c>
    </row>
    <row r="4145" spans="1:14" ht="12.75">
      <c r="A4145" s="6" t="s">
        <v>3566</v>
      </c>
      <c r="B4145" s="6">
        <v>48994</v>
      </c>
      <c r="C4145" s="6">
        <v>2</v>
      </c>
      <c r="D4145" s="6"/>
      <c r="E4145" s="6">
        <v>37</v>
      </c>
      <c r="F4145" s="6">
        <v>13</v>
      </c>
      <c r="G4145" s="6">
        <v>3</v>
      </c>
      <c r="H4145" s="6"/>
      <c r="I4145" s="23">
        <v>44483.451388888898</v>
      </c>
      <c r="J4145" s="6">
        <v>13</v>
      </c>
      <c r="K4145" s="6">
        <v>2</v>
      </c>
      <c r="L4145" s="6" t="str">
        <f>VLOOKUP(G4145,IDs!$Q$3:$R$22,2,0)</f>
        <v>Mumbai</v>
      </c>
      <c r="M4145" s="6">
        <f>VLOOKUP(E4145,IDs!$A$3:$C$161,3,0)</f>
        <v>0</v>
      </c>
      <c r="N4145" s="6" t="str">
        <f>VLOOKUP(M4145,IDs!$F$3:$G$17,2,0)</f>
        <v>Not Assigned</v>
      </c>
    </row>
    <row r="4146" spans="1:14" ht="12.75">
      <c r="A4146" s="6" t="s">
        <v>3567</v>
      </c>
      <c r="B4146" s="6">
        <v>48995</v>
      </c>
      <c r="C4146" s="6">
        <v>2</v>
      </c>
      <c r="D4146" s="6"/>
      <c r="E4146" s="6">
        <v>5</v>
      </c>
      <c r="F4146" s="6">
        <v>39</v>
      </c>
      <c r="G4146" s="6">
        <v>2</v>
      </c>
      <c r="H4146" s="6"/>
      <c r="I4146" s="23">
        <v>44483.454861111102</v>
      </c>
      <c r="J4146" s="6">
        <v>39</v>
      </c>
      <c r="K4146" s="6">
        <v>2</v>
      </c>
      <c r="L4146" s="6" t="str">
        <f>VLOOKUP(G4146,IDs!$Q$3:$R$22,2,0)</f>
        <v>Bangalore</v>
      </c>
      <c r="M4146" s="6">
        <f>VLOOKUP(E4146,IDs!$A$3:$C$161,3,0)</f>
        <v>5</v>
      </c>
      <c r="N4146" s="6" t="str">
        <f>VLOOKUP(M4146,IDs!$F$3:$G$17,2,0)</f>
        <v>Vascular</v>
      </c>
    </row>
    <row r="4147" spans="1:14" ht="12.75">
      <c r="A4147" s="6" t="s">
        <v>3568</v>
      </c>
      <c r="B4147" s="6">
        <v>48996</v>
      </c>
      <c r="C4147" s="6">
        <v>2</v>
      </c>
      <c r="D4147" s="6"/>
      <c r="E4147" s="6">
        <v>2</v>
      </c>
      <c r="F4147" s="6">
        <v>4</v>
      </c>
      <c r="G4147" s="6">
        <v>1</v>
      </c>
      <c r="H4147" s="24">
        <v>44747</v>
      </c>
      <c r="I4147" s="23">
        <v>44483.458333333299</v>
      </c>
      <c r="J4147" s="6">
        <v>4</v>
      </c>
      <c r="K4147" s="6">
        <v>2</v>
      </c>
      <c r="L4147" s="6" t="str">
        <f>VLOOKUP(G4147,IDs!$Q$3:$R$22,2,0)</f>
        <v>New Delhi</v>
      </c>
      <c r="M4147" s="6">
        <f>VLOOKUP(E4147,IDs!$A$3:$C$161,3,0)</f>
        <v>1</v>
      </c>
      <c r="N4147" s="6" t="str">
        <f>VLOOKUP(M4147,IDs!$F$3:$G$17,2,0)</f>
        <v>Proctology</v>
      </c>
    </row>
    <row r="4148" spans="1:14" ht="12.75">
      <c r="A4148" s="6" t="s">
        <v>3569</v>
      </c>
      <c r="B4148" s="6">
        <v>48997</v>
      </c>
      <c r="C4148" s="6">
        <v>1</v>
      </c>
      <c r="D4148" s="6"/>
      <c r="E4148" s="6">
        <v>39</v>
      </c>
      <c r="F4148" s="6">
        <v>13</v>
      </c>
      <c r="G4148" s="6">
        <v>6</v>
      </c>
      <c r="H4148" s="6"/>
      <c r="I4148" s="23">
        <v>44483.458333333299</v>
      </c>
      <c r="J4148" s="6">
        <v>13</v>
      </c>
      <c r="K4148" s="6">
        <v>1</v>
      </c>
      <c r="L4148" s="6" t="str">
        <f>VLOOKUP(G4148,IDs!$Q$3:$R$22,2,0)</f>
        <v>Pune</v>
      </c>
      <c r="M4148" s="6">
        <f>VLOOKUP(E4148,IDs!$A$3:$C$161,3,0)</f>
        <v>2</v>
      </c>
      <c r="N4148" s="6" t="str">
        <f>VLOOKUP(M4148,IDs!$F$3:$G$17,2,0)</f>
        <v>Urology Circumcision</v>
      </c>
    </row>
    <row r="4149" spans="1:14" ht="12.75">
      <c r="A4149" s="6" t="s">
        <v>3570</v>
      </c>
      <c r="B4149" s="6">
        <v>48998</v>
      </c>
      <c r="C4149" s="6">
        <v>8</v>
      </c>
      <c r="D4149" s="6" t="s">
        <v>49</v>
      </c>
      <c r="E4149" s="6">
        <v>2</v>
      </c>
      <c r="F4149" s="6">
        <v>2</v>
      </c>
      <c r="G4149" s="6">
        <v>1</v>
      </c>
      <c r="H4149" s="24">
        <v>44791</v>
      </c>
      <c r="I4149" s="23">
        <v>44483.459027777797</v>
      </c>
      <c r="J4149" s="6">
        <v>2</v>
      </c>
      <c r="K4149" s="6">
        <v>8</v>
      </c>
      <c r="L4149" s="6" t="str">
        <f>VLOOKUP(G4149,IDs!$Q$3:$R$22,2,0)</f>
        <v>New Delhi</v>
      </c>
      <c r="M4149" s="6">
        <f>VLOOKUP(E4149,IDs!$A$3:$C$161,3,0)</f>
        <v>1</v>
      </c>
      <c r="N4149" s="6" t="str">
        <f>VLOOKUP(M4149,IDs!$F$3:$G$17,2,0)</f>
        <v>Proctology</v>
      </c>
    </row>
    <row r="4150" spans="1:14" ht="12.75">
      <c r="A4150" s="6" t="s">
        <v>3571</v>
      </c>
      <c r="B4150" s="6">
        <v>48999</v>
      </c>
      <c r="C4150" s="6">
        <v>8</v>
      </c>
      <c r="D4150" s="6"/>
      <c r="E4150" s="6">
        <v>2</v>
      </c>
      <c r="F4150" s="6">
        <v>13</v>
      </c>
      <c r="G4150" s="6">
        <v>1</v>
      </c>
      <c r="H4150" s="6"/>
      <c r="I4150" s="23">
        <v>44483.459027777797</v>
      </c>
      <c r="J4150" s="6">
        <v>13</v>
      </c>
      <c r="K4150" s="6">
        <v>8</v>
      </c>
      <c r="L4150" s="6" t="str">
        <f>VLOOKUP(G4150,IDs!$Q$3:$R$22,2,0)</f>
        <v>New Delhi</v>
      </c>
      <c r="M4150" s="6">
        <f>VLOOKUP(E4150,IDs!$A$3:$C$161,3,0)</f>
        <v>1</v>
      </c>
      <c r="N4150" s="6" t="str">
        <f>VLOOKUP(M4150,IDs!$F$3:$G$17,2,0)</f>
        <v>Proctology</v>
      </c>
    </row>
    <row r="4151" spans="1:14" ht="12.75">
      <c r="A4151" s="6" t="s">
        <v>833</v>
      </c>
      <c r="B4151" s="6">
        <v>49000</v>
      </c>
      <c r="C4151" s="6">
        <v>8</v>
      </c>
      <c r="D4151" s="6"/>
      <c r="E4151" s="6">
        <v>2</v>
      </c>
      <c r="F4151" s="6">
        <v>12</v>
      </c>
      <c r="G4151" s="6">
        <v>1</v>
      </c>
      <c r="H4151" s="6"/>
      <c r="I4151" s="23">
        <v>44483.4597222222</v>
      </c>
      <c r="J4151" s="6">
        <v>12</v>
      </c>
      <c r="K4151" s="6">
        <v>8</v>
      </c>
      <c r="L4151" s="6" t="str">
        <f>VLOOKUP(G4151,IDs!$Q$3:$R$22,2,0)</f>
        <v>New Delhi</v>
      </c>
      <c r="M4151" s="6">
        <f>VLOOKUP(E4151,IDs!$A$3:$C$161,3,0)</f>
        <v>1</v>
      </c>
      <c r="N4151" s="6" t="str">
        <f>VLOOKUP(M4151,IDs!$F$3:$G$17,2,0)</f>
        <v>Proctology</v>
      </c>
    </row>
    <row r="4152" spans="1:14" ht="12.75">
      <c r="A4152" s="6" t="s">
        <v>3572</v>
      </c>
      <c r="B4152" s="6">
        <v>49001</v>
      </c>
      <c r="C4152" s="6">
        <v>5</v>
      </c>
      <c r="D4152" s="6"/>
      <c r="E4152" s="6">
        <v>17</v>
      </c>
      <c r="F4152" s="6">
        <v>2</v>
      </c>
      <c r="G4152" s="6">
        <v>2</v>
      </c>
      <c r="H4152" s="6"/>
      <c r="I4152" s="23">
        <v>44483.461805555598</v>
      </c>
      <c r="J4152" s="6">
        <v>2</v>
      </c>
      <c r="K4152" s="6">
        <v>5</v>
      </c>
      <c r="L4152" s="6" t="str">
        <f>VLOOKUP(G4152,IDs!$Q$3:$R$22,2,0)</f>
        <v>Bangalore</v>
      </c>
      <c r="M4152" s="6">
        <f>VLOOKUP(E4152,IDs!$A$3:$C$161,3,0)</f>
        <v>7</v>
      </c>
      <c r="N4152" s="6" t="str">
        <f>VLOOKUP(M4152,IDs!$F$3:$G$17,2,0)</f>
        <v>Cosmetic</v>
      </c>
    </row>
    <row r="4153" spans="1:14" ht="12.75">
      <c r="A4153" s="6" t="s">
        <v>3488</v>
      </c>
      <c r="B4153" s="6">
        <v>49002</v>
      </c>
      <c r="C4153" s="6">
        <v>2</v>
      </c>
      <c r="D4153" s="6"/>
      <c r="E4153" s="6">
        <v>37</v>
      </c>
      <c r="F4153" s="6">
        <v>56</v>
      </c>
      <c r="G4153" s="6">
        <v>3</v>
      </c>
      <c r="H4153" s="24">
        <v>44709</v>
      </c>
      <c r="I4153" s="23">
        <v>44483.465277777803</v>
      </c>
      <c r="J4153" s="6">
        <v>56</v>
      </c>
      <c r="K4153" s="6">
        <v>2</v>
      </c>
      <c r="L4153" s="6" t="str">
        <f>VLOOKUP(G4153,IDs!$Q$3:$R$22,2,0)</f>
        <v>Mumbai</v>
      </c>
      <c r="M4153" s="6">
        <f>VLOOKUP(E4153,IDs!$A$3:$C$161,3,0)</f>
        <v>0</v>
      </c>
      <c r="N4153" s="6" t="str">
        <f>VLOOKUP(M4153,IDs!$F$3:$G$17,2,0)</f>
        <v>Not Assigned</v>
      </c>
    </row>
    <row r="4154" spans="1:14" ht="12.75">
      <c r="A4154" s="6" t="s">
        <v>3573</v>
      </c>
      <c r="B4154" s="6">
        <v>49004</v>
      </c>
      <c r="C4154" s="6">
        <v>1</v>
      </c>
      <c r="D4154" s="6"/>
      <c r="E4154" s="6">
        <v>96</v>
      </c>
      <c r="F4154" s="6">
        <v>12</v>
      </c>
      <c r="G4154" s="6">
        <v>1</v>
      </c>
      <c r="H4154" s="6"/>
      <c r="I4154" s="23">
        <v>44483.472916666702</v>
      </c>
      <c r="J4154" s="6">
        <v>12</v>
      </c>
      <c r="K4154" s="6">
        <v>1</v>
      </c>
      <c r="L4154" s="6" t="str">
        <f>VLOOKUP(G4154,IDs!$Q$3:$R$22,2,0)</f>
        <v>New Delhi</v>
      </c>
      <c r="M4154" s="6">
        <f>VLOOKUP(E4154,IDs!$A$3:$C$161,3,0)</f>
        <v>7</v>
      </c>
      <c r="N4154" s="6" t="str">
        <f>VLOOKUP(M4154,IDs!$F$3:$G$17,2,0)</f>
        <v>Cosmetic</v>
      </c>
    </row>
    <row r="4155" spans="1:14" ht="12.75">
      <c r="A4155" s="6" t="s">
        <v>3574</v>
      </c>
      <c r="B4155" s="6">
        <v>49005</v>
      </c>
      <c r="C4155" s="6">
        <v>1</v>
      </c>
      <c r="D4155" s="6"/>
      <c r="E4155" s="6">
        <v>2</v>
      </c>
      <c r="F4155" s="6">
        <v>13</v>
      </c>
      <c r="G4155" s="6">
        <v>3</v>
      </c>
      <c r="H4155" s="6"/>
      <c r="I4155" s="23">
        <v>44483.472916666702</v>
      </c>
      <c r="J4155" s="6">
        <v>13</v>
      </c>
      <c r="K4155" s="6">
        <v>1</v>
      </c>
      <c r="L4155" s="6" t="str">
        <f>VLOOKUP(G4155,IDs!$Q$3:$R$22,2,0)</f>
        <v>Mumbai</v>
      </c>
      <c r="M4155" s="6">
        <f>VLOOKUP(E4155,IDs!$A$3:$C$161,3,0)</f>
        <v>1</v>
      </c>
      <c r="N4155" s="6" t="str">
        <f>VLOOKUP(M4155,IDs!$F$3:$G$17,2,0)</f>
        <v>Proctology</v>
      </c>
    </row>
    <row r="4156" spans="1:14" ht="12.75">
      <c r="A4156" s="6" t="s">
        <v>3575</v>
      </c>
      <c r="B4156" s="6">
        <v>49006</v>
      </c>
      <c r="C4156" s="6">
        <v>5</v>
      </c>
      <c r="D4156" s="6"/>
      <c r="E4156" s="6">
        <v>39</v>
      </c>
      <c r="F4156" s="6">
        <v>13</v>
      </c>
      <c r="G4156" s="6">
        <v>3</v>
      </c>
      <c r="H4156" s="23">
        <v>44484</v>
      </c>
      <c r="I4156" s="23">
        <v>44483.474305555603</v>
      </c>
      <c r="J4156" s="6">
        <v>13</v>
      </c>
      <c r="K4156" s="6">
        <v>5</v>
      </c>
      <c r="L4156" s="6" t="str">
        <f>VLOOKUP(G4156,IDs!$Q$3:$R$22,2,0)</f>
        <v>Mumbai</v>
      </c>
      <c r="M4156" s="6">
        <f>VLOOKUP(E4156,IDs!$A$3:$C$161,3,0)</f>
        <v>2</v>
      </c>
      <c r="N4156" s="6" t="str">
        <f>VLOOKUP(M4156,IDs!$F$3:$G$17,2,0)</f>
        <v>Urology Circumcision</v>
      </c>
    </row>
    <row r="4157" spans="1:14" ht="12.75">
      <c r="A4157" s="6" t="s">
        <v>3576</v>
      </c>
      <c r="B4157" s="6">
        <v>49008</v>
      </c>
      <c r="C4157" s="6">
        <v>1</v>
      </c>
      <c r="D4157" s="6" t="s">
        <v>54</v>
      </c>
      <c r="E4157" s="6">
        <v>96</v>
      </c>
      <c r="F4157" s="6">
        <v>34</v>
      </c>
      <c r="G4157" s="6">
        <v>6</v>
      </c>
      <c r="H4157" s="23">
        <v>44530</v>
      </c>
      <c r="I4157" s="23">
        <v>44483.480555555601</v>
      </c>
      <c r="J4157" s="6">
        <v>34</v>
      </c>
      <c r="K4157" s="6">
        <v>1</v>
      </c>
      <c r="L4157" s="6" t="str">
        <f>VLOOKUP(G4157,IDs!$Q$3:$R$22,2,0)</f>
        <v>Pune</v>
      </c>
      <c r="M4157" s="6">
        <f>VLOOKUP(E4157,IDs!$A$3:$C$161,3,0)</f>
        <v>7</v>
      </c>
      <c r="N4157" s="6" t="str">
        <f>VLOOKUP(M4157,IDs!$F$3:$G$17,2,0)</f>
        <v>Cosmetic</v>
      </c>
    </row>
    <row r="4158" spans="1:14" ht="12.75">
      <c r="A4158" s="6" t="s">
        <v>3577</v>
      </c>
      <c r="B4158" s="6">
        <v>49009</v>
      </c>
      <c r="C4158" s="6">
        <v>1</v>
      </c>
      <c r="D4158" s="6"/>
      <c r="E4158" s="6">
        <v>18</v>
      </c>
      <c r="F4158" s="6">
        <v>2</v>
      </c>
      <c r="G4158" s="6">
        <v>8</v>
      </c>
      <c r="H4158" s="6"/>
      <c r="I4158" s="23">
        <v>44483.482638888898</v>
      </c>
      <c r="J4158" s="6">
        <v>2</v>
      </c>
      <c r="K4158" s="6">
        <v>1</v>
      </c>
      <c r="L4158" s="6" t="str">
        <f>VLOOKUP(G4158,IDs!$Q$3:$R$22,2,0)</f>
        <v xml:space="preserve">Tertiary </v>
      </c>
      <c r="M4158" s="6">
        <f>VLOOKUP(E4158,IDs!$A$3:$C$161,3,0)</f>
        <v>5</v>
      </c>
      <c r="N4158" s="6" t="str">
        <f>VLOOKUP(M4158,IDs!$F$3:$G$17,2,0)</f>
        <v>Vascular</v>
      </c>
    </row>
    <row r="4159" spans="1:14" ht="12.75">
      <c r="A4159" s="6" t="s">
        <v>3578</v>
      </c>
      <c r="B4159" s="6">
        <v>49011</v>
      </c>
      <c r="C4159" s="6">
        <v>1</v>
      </c>
      <c r="D4159" s="6" t="s">
        <v>49</v>
      </c>
      <c r="E4159" s="6">
        <v>96</v>
      </c>
      <c r="F4159" s="6">
        <v>13</v>
      </c>
      <c r="G4159" s="6">
        <v>8</v>
      </c>
      <c r="H4159" s="23">
        <v>44560</v>
      </c>
      <c r="I4159" s="23">
        <v>44483.487500000003</v>
      </c>
      <c r="J4159" s="6">
        <v>13</v>
      </c>
      <c r="K4159" s="6">
        <v>1</v>
      </c>
      <c r="L4159" s="6" t="str">
        <f>VLOOKUP(G4159,IDs!$Q$3:$R$22,2,0)</f>
        <v xml:space="preserve">Tertiary </v>
      </c>
      <c r="M4159" s="6">
        <f>VLOOKUP(E4159,IDs!$A$3:$C$161,3,0)</f>
        <v>7</v>
      </c>
      <c r="N4159" s="6" t="str">
        <f>VLOOKUP(M4159,IDs!$F$3:$G$17,2,0)</f>
        <v>Cosmetic</v>
      </c>
    </row>
    <row r="4160" spans="1:14" ht="12.75">
      <c r="A4160" s="6" t="s">
        <v>3579</v>
      </c>
      <c r="B4160" s="6">
        <v>49012</v>
      </c>
      <c r="C4160" s="6">
        <v>8</v>
      </c>
      <c r="D4160" s="6"/>
      <c r="E4160" s="6">
        <v>12</v>
      </c>
      <c r="F4160" s="6">
        <v>2</v>
      </c>
      <c r="G4160" s="6">
        <v>1</v>
      </c>
      <c r="H4160" s="6"/>
      <c r="I4160" s="23">
        <v>44483.4909722222</v>
      </c>
      <c r="J4160" s="6">
        <v>2</v>
      </c>
      <c r="K4160" s="6">
        <v>8</v>
      </c>
      <c r="L4160" s="6" t="str">
        <f>VLOOKUP(G4160,IDs!$Q$3:$R$22,2,0)</f>
        <v>New Delhi</v>
      </c>
      <c r="M4160" s="6">
        <f>VLOOKUP(E4160,IDs!$A$3:$C$161,3,0)</f>
        <v>0</v>
      </c>
      <c r="N4160" s="6" t="str">
        <f>VLOOKUP(M4160,IDs!$F$3:$G$17,2,0)</f>
        <v>Not Assigned</v>
      </c>
    </row>
    <row r="4161" spans="1:14" ht="12.75">
      <c r="A4161" s="6" t="s">
        <v>3573</v>
      </c>
      <c r="B4161" s="6">
        <v>49013</v>
      </c>
      <c r="C4161" s="6">
        <v>2</v>
      </c>
      <c r="D4161" s="6"/>
      <c r="E4161" s="6">
        <v>96</v>
      </c>
      <c r="F4161" s="6">
        <v>51</v>
      </c>
      <c r="G4161" s="6">
        <v>1</v>
      </c>
      <c r="H4161" s="23">
        <v>44487</v>
      </c>
      <c r="I4161" s="23">
        <v>44483.493055555598</v>
      </c>
      <c r="J4161" s="6">
        <v>51</v>
      </c>
      <c r="K4161" s="6">
        <v>2</v>
      </c>
      <c r="L4161" s="6" t="str">
        <f>VLOOKUP(G4161,IDs!$Q$3:$R$22,2,0)</f>
        <v>New Delhi</v>
      </c>
      <c r="M4161" s="6">
        <f>VLOOKUP(E4161,IDs!$A$3:$C$161,3,0)</f>
        <v>7</v>
      </c>
      <c r="N4161" s="6" t="str">
        <f>VLOOKUP(M4161,IDs!$F$3:$G$17,2,0)</f>
        <v>Cosmetic</v>
      </c>
    </row>
    <row r="4162" spans="1:14" ht="12.75">
      <c r="A4162" s="6" t="s">
        <v>3577</v>
      </c>
      <c r="B4162" s="6">
        <v>49014</v>
      </c>
      <c r="C4162" s="6">
        <v>2</v>
      </c>
      <c r="D4162" s="6"/>
      <c r="E4162" s="6">
        <v>37</v>
      </c>
      <c r="F4162" s="6">
        <v>2</v>
      </c>
      <c r="G4162" s="6">
        <v>1</v>
      </c>
      <c r="H4162" s="6"/>
      <c r="I4162" s="23">
        <v>44483.493055555598</v>
      </c>
      <c r="J4162" s="6">
        <v>2</v>
      </c>
      <c r="K4162" s="6">
        <v>2</v>
      </c>
      <c r="L4162" s="6" t="str">
        <f>VLOOKUP(G4162,IDs!$Q$3:$R$22,2,0)</f>
        <v>New Delhi</v>
      </c>
      <c r="M4162" s="6">
        <f>VLOOKUP(E4162,IDs!$A$3:$C$161,3,0)</f>
        <v>0</v>
      </c>
      <c r="N4162" s="6" t="str">
        <f>VLOOKUP(M4162,IDs!$F$3:$G$17,2,0)</f>
        <v>Not Assigned</v>
      </c>
    </row>
    <row r="4163" spans="1:14" ht="12.75">
      <c r="A4163" s="6" t="s">
        <v>3577</v>
      </c>
      <c r="B4163" s="6">
        <v>49015</v>
      </c>
      <c r="C4163" s="6">
        <v>2</v>
      </c>
      <c r="D4163" s="6"/>
      <c r="E4163" s="6">
        <v>37</v>
      </c>
      <c r="F4163" s="6">
        <v>2</v>
      </c>
      <c r="G4163" s="6">
        <v>1</v>
      </c>
      <c r="H4163" s="6"/>
      <c r="I4163" s="23">
        <v>44483.493055555598</v>
      </c>
      <c r="J4163" s="6">
        <v>2</v>
      </c>
      <c r="K4163" s="6">
        <v>2</v>
      </c>
      <c r="L4163" s="6" t="str">
        <f>VLOOKUP(G4163,IDs!$Q$3:$R$22,2,0)</f>
        <v>New Delhi</v>
      </c>
      <c r="M4163" s="6">
        <f>VLOOKUP(E4163,IDs!$A$3:$C$161,3,0)</f>
        <v>0</v>
      </c>
      <c r="N4163" s="6" t="str">
        <f>VLOOKUP(M4163,IDs!$F$3:$G$17,2,0)</f>
        <v>Not Assigned</v>
      </c>
    </row>
    <row r="4164" spans="1:14" ht="12.75">
      <c r="A4164" s="6" t="s">
        <v>3580</v>
      </c>
      <c r="B4164" s="6">
        <v>49016</v>
      </c>
      <c r="C4164" s="6">
        <v>2</v>
      </c>
      <c r="D4164" s="6"/>
      <c r="E4164" s="6">
        <v>19</v>
      </c>
      <c r="F4164" s="6">
        <v>13</v>
      </c>
      <c r="G4164" s="6">
        <v>4</v>
      </c>
      <c r="H4164" s="23">
        <v>44487</v>
      </c>
      <c r="I4164" s="23">
        <v>44483.496527777803</v>
      </c>
      <c r="J4164" s="6">
        <v>13</v>
      </c>
      <c r="K4164" s="6">
        <v>2</v>
      </c>
      <c r="L4164" s="6" t="str">
        <f>VLOOKUP(G4164,IDs!$Q$3:$R$22,2,0)</f>
        <v>Hyderabad</v>
      </c>
      <c r="M4164" s="6">
        <f>VLOOKUP(E4164,IDs!$A$3:$C$161,3,0)</f>
        <v>1</v>
      </c>
      <c r="N4164" s="6" t="str">
        <f>VLOOKUP(M4164,IDs!$F$3:$G$17,2,0)</f>
        <v>Proctology</v>
      </c>
    </row>
    <row r="4165" spans="1:14" ht="12.75">
      <c r="A4165" s="6" t="s">
        <v>3581</v>
      </c>
      <c r="B4165" s="6">
        <v>49017</v>
      </c>
      <c r="C4165" s="6">
        <v>7</v>
      </c>
      <c r="D4165" s="6" t="s">
        <v>63</v>
      </c>
      <c r="E4165" s="6">
        <v>137</v>
      </c>
      <c r="F4165" s="6">
        <v>50</v>
      </c>
      <c r="G4165" s="6">
        <v>3</v>
      </c>
      <c r="H4165" s="23">
        <v>44498</v>
      </c>
      <c r="I4165" s="23">
        <v>44483.496527777803</v>
      </c>
      <c r="J4165" s="6">
        <v>50</v>
      </c>
      <c r="K4165" s="6">
        <v>7</v>
      </c>
      <c r="L4165" s="6" t="str">
        <f>VLOOKUP(G4165,IDs!$Q$3:$R$22,2,0)</f>
        <v>Mumbai</v>
      </c>
      <c r="M4165" s="6">
        <f>VLOOKUP(E4165,IDs!$A$3:$C$161,3,0)</f>
        <v>2</v>
      </c>
      <c r="N4165" s="6" t="str">
        <f>VLOOKUP(M4165,IDs!$F$3:$G$17,2,0)</f>
        <v>Urology Circumcision</v>
      </c>
    </row>
    <row r="4166" spans="1:14" ht="12.75">
      <c r="A4166" s="6" t="s">
        <v>3582</v>
      </c>
      <c r="B4166" s="6">
        <v>49018</v>
      </c>
      <c r="C4166" s="6">
        <v>1</v>
      </c>
      <c r="D4166" s="6"/>
      <c r="E4166" s="6">
        <v>39</v>
      </c>
      <c r="F4166" s="6">
        <v>13</v>
      </c>
      <c r="G4166" s="6">
        <v>8</v>
      </c>
      <c r="H4166" s="6"/>
      <c r="I4166" s="23">
        <v>44483.499305555597</v>
      </c>
      <c r="J4166" s="6">
        <v>13</v>
      </c>
      <c r="K4166" s="6">
        <v>1</v>
      </c>
      <c r="L4166" s="6" t="str">
        <f>VLOOKUP(G4166,IDs!$Q$3:$R$22,2,0)</f>
        <v xml:space="preserve">Tertiary </v>
      </c>
      <c r="M4166" s="6">
        <f>VLOOKUP(E4166,IDs!$A$3:$C$161,3,0)</f>
        <v>2</v>
      </c>
      <c r="N4166" s="6" t="str">
        <f>VLOOKUP(M4166,IDs!$F$3:$G$17,2,0)</f>
        <v>Urology Circumcision</v>
      </c>
    </row>
    <row r="4167" spans="1:14" ht="12.75">
      <c r="A4167" s="6" t="s">
        <v>3583</v>
      </c>
      <c r="B4167" s="6">
        <v>49019</v>
      </c>
      <c r="C4167" s="6">
        <v>2</v>
      </c>
      <c r="D4167" s="6" t="s">
        <v>49</v>
      </c>
      <c r="E4167" s="6">
        <v>17</v>
      </c>
      <c r="F4167" s="6">
        <v>13</v>
      </c>
      <c r="G4167" s="6">
        <v>8</v>
      </c>
      <c r="H4167" s="24">
        <v>44565</v>
      </c>
      <c r="I4167" s="23">
        <v>44483.503472222197</v>
      </c>
      <c r="J4167" s="6">
        <v>13</v>
      </c>
      <c r="K4167" s="6">
        <v>2</v>
      </c>
      <c r="L4167" s="6" t="str">
        <f>VLOOKUP(G4167,IDs!$Q$3:$R$22,2,0)</f>
        <v xml:space="preserve">Tertiary </v>
      </c>
      <c r="M4167" s="6">
        <f>VLOOKUP(E4167,IDs!$A$3:$C$161,3,0)</f>
        <v>7</v>
      </c>
      <c r="N4167" s="6" t="str">
        <f>VLOOKUP(M4167,IDs!$F$3:$G$17,2,0)</f>
        <v>Cosmetic</v>
      </c>
    </row>
    <row r="4168" spans="1:14" ht="12.75">
      <c r="A4168" s="6" t="s">
        <v>3584</v>
      </c>
      <c r="B4168" s="6">
        <v>49020</v>
      </c>
      <c r="C4168" s="6">
        <v>1</v>
      </c>
      <c r="D4168" s="6"/>
      <c r="E4168" s="6">
        <v>2</v>
      </c>
      <c r="F4168" s="6">
        <v>39</v>
      </c>
      <c r="G4168" s="6">
        <v>8</v>
      </c>
      <c r="H4168" s="23">
        <v>44516</v>
      </c>
      <c r="I4168" s="23">
        <v>44483.506249999999</v>
      </c>
      <c r="J4168" s="6">
        <v>39</v>
      </c>
      <c r="K4168" s="6">
        <v>1</v>
      </c>
      <c r="L4168" s="6" t="str">
        <f>VLOOKUP(G4168,IDs!$Q$3:$R$22,2,0)</f>
        <v xml:space="preserve">Tertiary </v>
      </c>
      <c r="M4168" s="6">
        <f>VLOOKUP(E4168,IDs!$A$3:$C$161,3,0)</f>
        <v>1</v>
      </c>
      <c r="N4168" s="6" t="str">
        <f>VLOOKUP(M4168,IDs!$F$3:$G$17,2,0)</f>
        <v>Proctology</v>
      </c>
    </row>
    <row r="4169" spans="1:14" ht="12.75">
      <c r="A4169" s="6" t="s">
        <v>3585</v>
      </c>
      <c r="B4169" s="6">
        <v>49021</v>
      </c>
      <c r="C4169" s="6">
        <v>2</v>
      </c>
      <c r="D4169" s="6"/>
      <c r="E4169" s="6">
        <v>96</v>
      </c>
      <c r="F4169" s="6">
        <v>13</v>
      </c>
      <c r="G4169" s="6">
        <v>1</v>
      </c>
      <c r="H4169" s="6"/>
      <c r="I4169" s="23">
        <v>44483.506944444402</v>
      </c>
      <c r="J4169" s="6">
        <v>13</v>
      </c>
      <c r="K4169" s="6">
        <v>2</v>
      </c>
      <c r="L4169" s="6" t="str">
        <f>VLOOKUP(G4169,IDs!$Q$3:$R$22,2,0)</f>
        <v>New Delhi</v>
      </c>
      <c r="M4169" s="6">
        <f>VLOOKUP(E4169,IDs!$A$3:$C$161,3,0)</f>
        <v>7</v>
      </c>
      <c r="N4169" s="6" t="str">
        <f>VLOOKUP(M4169,IDs!$F$3:$G$17,2,0)</f>
        <v>Cosmetic</v>
      </c>
    </row>
    <row r="4170" spans="1:14" ht="12.75">
      <c r="A4170" s="6" t="s">
        <v>3586</v>
      </c>
      <c r="B4170" s="6">
        <v>49022</v>
      </c>
      <c r="C4170" s="6">
        <v>1</v>
      </c>
      <c r="D4170" s="6" t="s">
        <v>49</v>
      </c>
      <c r="E4170" s="6">
        <v>15</v>
      </c>
      <c r="F4170" s="6">
        <v>13</v>
      </c>
      <c r="G4170" s="6">
        <v>1</v>
      </c>
      <c r="H4170" s="6"/>
      <c r="I4170" s="23">
        <v>44483.506944444402</v>
      </c>
      <c r="J4170" s="6">
        <v>13</v>
      </c>
      <c r="K4170" s="6">
        <v>1</v>
      </c>
      <c r="L4170" s="6" t="str">
        <f>VLOOKUP(G4170,IDs!$Q$3:$R$22,2,0)</f>
        <v>New Delhi</v>
      </c>
      <c r="M4170" s="6">
        <f>VLOOKUP(E4170,IDs!$A$3:$C$161,3,0)</f>
        <v>3</v>
      </c>
      <c r="N4170" s="6" t="str">
        <f>VLOOKUP(M4170,IDs!$F$3:$G$17,2,0)</f>
        <v>Laproscopy</v>
      </c>
    </row>
    <row r="4171" spans="1:14" ht="12.75">
      <c r="A4171" s="6" t="s">
        <v>3587</v>
      </c>
      <c r="B4171" s="6">
        <v>49023</v>
      </c>
      <c r="C4171" s="6">
        <v>1</v>
      </c>
      <c r="D4171" s="6"/>
      <c r="E4171" s="6">
        <v>2</v>
      </c>
      <c r="F4171" s="6">
        <v>4</v>
      </c>
      <c r="G4171" s="6">
        <v>3</v>
      </c>
      <c r="H4171" s="24">
        <v>44719</v>
      </c>
      <c r="I4171" s="23">
        <v>44483.5090277778</v>
      </c>
      <c r="J4171" s="6">
        <v>4</v>
      </c>
      <c r="K4171" s="6">
        <v>1</v>
      </c>
      <c r="L4171" s="6" t="str">
        <f>VLOOKUP(G4171,IDs!$Q$3:$R$22,2,0)</f>
        <v>Mumbai</v>
      </c>
      <c r="M4171" s="6">
        <f>VLOOKUP(E4171,IDs!$A$3:$C$161,3,0)</f>
        <v>1</v>
      </c>
      <c r="N4171" s="6" t="str">
        <f>VLOOKUP(M4171,IDs!$F$3:$G$17,2,0)</f>
        <v>Proctology</v>
      </c>
    </row>
    <row r="4172" spans="1:14" ht="12.75">
      <c r="A4172" s="6" t="s">
        <v>3588</v>
      </c>
      <c r="B4172" s="6">
        <v>49024</v>
      </c>
      <c r="C4172" s="6">
        <v>1</v>
      </c>
      <c r="D4172" s="6" t="s">
        <v>49</v>
      </c>
      <c r="E4172" s="6">
        <v>15</v>
      </c>
      <c r="F4172" s="6">
        <v>13</v>
      </c>
      <c r="G4172" s="6">
        <v>1</v>
      </c>
      <c r="H4172" s="23">
        <v>44518</v>
      </c>
      <c r="I4172" s="23">
        <v>44483.509722222203</v>
      </c>
      <c r="J4172" s="6">
        <v>13</v>
      </c>
      <c r="K4172" s="6">
        <v>1</v>
      </c>
      <c r="L4172" s="6" t="str">
        <f>VLOOKUP(G4172,IDs!$Q$3:$R$22,2,0)</f>
        <v>New Delhi</v>
      </c>
      <c r="M4172" s="6">
        <f>VLOOKUP(E4172,IDs!$A$3:$C$161,3,0)</f>
        <v>3</v>
      </c>
      <c r="N4172" s="6" t="str">
        <f>VLOOKUP(M4172,IDs!$F$3:$G$17,2,0)</f>
        <v>Laproscopy</v>
      </c>
    </row>
    <row r="4173" spans="1:14" ht="12.75">
      <c r="A4173" s="6" t="s">
        <v>3589</v>
      </c>
      <c r="B4173" s="6">
        <v>49025</v>
      </c>
      <c r="C4173" s="6">
        <v>1</v>
      </c>
      <c r="D4173" s="6" t="s">
        <v>49</v>
      </c>
      <c r="E4173" s="6">
        <v>17</v>
      </c>
      <c r="F4173" s="6">
        <v>13</v>
      </c>
      <c r="G4173" s="6">
        <v>1</v>
      </c>
      <c r="H4173" s="24">
        <v>44533</v>
      </c>
      <c r="I4173" s="23">
        <v>44483.5131944444</v>
      </c>
      <c r="J4173" s="6">
        <v>13</v>
      </c>
      <c r="K4173" s="6">
        <v>1</v>
      </c>
      <c r="L4173" s="6" t="str">
        <f>VLOOKUP(G4173,IDs!$Q$3:$R$22,2,0)</f>
        <v>New Delhi</v>
      </c>
      <c r="M4173" s="6">
        <f>VLOOKUP(E4173,IDs!$A$3:$C$161,3,0)</f>
        <v>7</v>
      </c>
      <c r="N4173" s="6" t="str">
        <f>VLOOKUP(M4173,IDs!$F$3:$G$17,2,0)</f>
        <v>Cosmetic</v>
      </c>
    </row>
    <row r="4174" spans="1:14" ht="12.75">
      <c r="A4174" s="6" t="s">
        <v>3590</v>
      </c>
      <c r="B4174" s="6">
        <v>49026</v>
      </c>
      <c r="C4174" s="6">
        <v>2</v>
      </c>
      <c r="D4174" s="6"/>
      <c r="E4174" s="6">
        <v>37</v>
      </c>
      <c r="F4174" s="6">
        <v>13</v>
      </c>
      <c r="G4174" s="6">
        <v>2</v>
      </c>
      <c r="H4174" s="6"/>
      <c r="I4174" s="23">
        <v>44483.513888888898</v>
      </c>
      <c r="J4174" s="6">
        <v>13</v>
      </c>
      <c r="K4174" s="6">
        <v>2</v>
      </c>
      <c r="L4174" s="6" t="str">
        <f>VLOOKUP(G4174,IDs!$Q$3:$R$22,2,0)</f>
        <v>Bangalore</v>
      </c>
      <c r="M4174" s="6">
        <f>VLOOKUP(E4174,IDs!$A$3:$C$161,3,0)</f>
        <v>0</v>
      </c>
      <c r="N4174" s="6" t="str">
        <f>VLOOKUP(M4174,IDs!$F$3:$G$17,2,0)</f>
        <v>Not Assigned</v>
      </c>
    </row>
    <row r="4175" spans="1:14" ht="12.75">
      <c r="A4175" s="6" t="s">
        <v>3591</v>
      </c>
      <c r="B4175" s="6">
        <v>49027</v>
      </c>
      <c r="C4175" s="6">
        <v>2</v>
      </c>
      <c r="D4175" s="6"/>
      <c r="E4175" s="6">
        <v>37</v>
      </c>
      <c r="F4175" s="6">
        <v>2</v>
      </c>
      <c r="G4175" s="6">
        <v>6</v>
      </c>
      <c r="H4175" s="6"/>
      <c r="I4175" s="23">
        <v>44483.513888888898</v>
      </c>
      <c r="J4175" s="6">
        <v>2</v>
      </c>
      <c r="K4175" s="6">
        <v>2</v>
      </c>
      <c r="L4175" s="6" t="str">
        <f>VLOOKUP(G4175,IDs!$Q$3:$R$22,2,0)</f>
        <v>Pune</v>
      </c>
      <c r="M4175" s="6">
        <f>VLOOKUP(E4175,IDs!$A$3:$C$161,3,0)</f>
        <v>0</v>
      </c>
      <c r="N4175" s="6" t="str">
        <f>VLOOKUP(M4175,IDs!$F$3:$G$17,2,0)</f>
        <v>Not Assigned</v>
      </c>
    </row>
    <row r="4176" spans="1:14" ht="12.75">
      <c r="A4176" s="6" t="s">
        <v>3592</v>
      </c>
      <c r="B4176" s="6">
        <v>49028</v>
      </c>
      <c r="C4176" s="6">
        <v>2</v>
      </c>
      <c r="D4176" s="6"/>
      <c r="E4176" s="6">
        <v>1</v>
      </c>
      <c r="F4176" s="6">
        <v>2</v>
      </c>
      <c r="G4176" s="6">
        <v>2</v>
      </c>
      <c r="H4176" s="23">
        <v>44487</v>
      </c>
      <c r="I4176" s="23">
        <v>44483.513888888898</v>
      </c>
      <c r="J4176" s="6">
        <v>2</v>
      </c>
      <c r="K4176" s="6">
        <v>2</v>
      </c>
      <c r="L4176" s="6" t="str">
        <f>VLOOKUP(G4176,IDs!$Q$3:$R$22,2,0)</f>
        <v>Bangalore</v>
      </c>
      <c r="M4176" s="6">
        <f>VLOOKUP(E4176,IDs!$A$3:$C$161,3,0)</f>
        <v>11</v>
      </c>
      <c r="N4176" s="6" t="str">
        <f>VLOOKUP(M4176,IDs!$F$3:$G$17,2,0)</f>
        <v>General Medicine</v>
      </c>
    </row>
    <row r="4177" spans="1:14" ht="12.75">
      <c r="A4177" s="6" t="s">
        <v>3593</v>
      </c>
      <c r="B4177" s="6">
        <v>49029</v>
      </c>
      <c r="C4177" s="6">
        <v>1</v>
      </c>
      <c r="D4177" s="6" t="s">
        <v>49</v>
      </c>
      <c r="E4177" s="6">
        <v>15</v>
      </c>
      <c r="F4177" s="6">
        <v>35</v>
      </c>
      <c r="G4177" s="6">
        <v>2</v>
      </c>
      <c r="H4177" s="6"/>
      <c r="I4177" s="23">
        <v>44483.513888888898</v>
      </c>
      <c r="J4177" s="6">
        <v>35</v>
      </c>
      <c r="K4177" s="6">
        <v>1</v>
      </c>
      <c r="L4177" s="6" t="str">
        <f>VLOOKUP(G4177,IDs!$Q$3:$R$22,2,0)</f>
        <v>Bangalore</v>
      </c>
      <c r="M4177" s="6">
        <f>VLOOKUP(E4177,IDs!$A$3:$C$161,3,0)</f>
        <v>3</v>
      </c>
      <c r="N4177" s="6" t="str">
        <f>VLOOKUP(M4177,IDs!$F$3:$G$17,2,0)</f>
        <v>Laproscopy</v>
      </c>
    </row>
    <row r="4178" spans="1:14" ht="12.75">
      <c r="A4178" s="6" t="s">
        <v>3594</v>
      </c>
      <c r="B4178" s="6">
        <v>49030</v>
      </c>
      <c r="C4178" s="6">
        <v>1</v>
      </c>
      <c r="D4178" s="6" t="s">
        <v>49</v>
      </c>
      <c r="E4178" s="6">
        <v>2</v>
      </c>
      <c r="F4178" s="6">
        <v>13</v>
      </c>
      <c r="G4178" s="6">
        <v>1</v>
      </c>
      <c r="H4178" s="23">
        <v>44487</v>
      </c>
      <c r="I4178" s="23">
        <v>44483.514583333301</v>
      </c>
      <c r="J4178" s="6">
        <v>13</v>
      </c>
      <c r="K4178" s="6">
        <v>1</v>
      </c>
      <c r="L4178" s="6" t="str">
        <f>VLOOKUP(G4178,IDs!$Q$3:$R$22,2,0)</f>
        <v>New Delhi</v>
      </c>
      <c r="M4178" s="6">
        <f>VLOOKUP(E4178,IDs!$A$3:$C$161,3,0)</f>
        <v>1</v>
      </c>
      <c r="N4178" s="6" t="str">
        <f>VLOOKUP(M4178,IDs!$F$3:$G$17,2,0)</f>
        <v>Proctology</v>
      </c>
    </row>
    <row r="4179" spans="1:14" ht="12.75">
      <c r="A4179" s="6" t="s">
        <v>3593</v>
      </c>
      <c r="B4179" s="6">
        <v>49031</v>
      </c>
      <c r="C4179" s="6">
        <v>2</v>
      </c>
      <c r="D4179" s="6"/>
      <c r="E4179" s="6">
        <v>15</v>
      </c>
      <c r="F4179" s="6">
        <v>13</v>
      </c>
      <c r="G4179" s="6">
        <v>8</v>
      </c>
      <c r="H4179" s="23">
        <v>44494</v>
      </c>
      <c r="I4179" s="23">
        <v>44483.517361111102</v>
      </c>
      <c r="J4179" s="6">
        <v>13</v>
      </c>
      <c r="K4179" s="6">
        <v>2</v>
      </c>
      <c r="L4179" s="6" t="str">
        <f>VLOOKUP(G4179,IDs!$Q$3:$R$22,2,0)</f>
        <v xml:space="preserve">Tertiary </v>
      </c>
      <c r="M4179" s="6">
        <f>VLOOKUP(E4179,IDs!$A$3:$C$161,3,0)</f>
        <v>3</v>
      </c>
      <c r="N4179" s="6" t="str">
        <f>VLOOKUP(M4179,IDs!$F$3:$G$17,2,0)</f>
        <v>Laproscopy</v>
      </c>
    </row>
    <row r="4180" spans="1:14" ht="12.75">
      <c r="A4180" s="6" t="s">
        <v>3595</v>
      </c>
      <c r="B4180" s="6">
        <v>49032</v>
      </c>
      <c r="C4180" s="6">
        <v>2</v>
      </c>
      <c r="D4180" s="6"/>
      <c r="E4180" s="6">
        <v>37</v>
      </c>
      <c r="F4180" s="6">
        <v>2</v>
      </c>
      <c r="G4180" s="6">
        <v>3</v>
      </c>
      <c r="H4180" s="6"/>
      <c r="I4180" s="23">
        <v>44483.524305555598</v>
      </c>
      <c r="J4180" s="6">
        <v>2</v>
      </c>
      <c r="K4180" s="6">
        <v>2</v>
      </c>
      <c r="L4180" s="6" t="str">
        <f>VLOOKUP(G4180,IDs!$Q$3:$R$22,2,0)</f>
        <v>Mumbai</v>
      </c>
      <c r="M4180" s="6">
        <f>VLOOKUP(E4180,IDs!$A$3:$C$161,3,0)</f>
        <v>0</v>
      </c>
      <c r="N4180" s="6" t="str">
        <f>VLOOKUP(M4180,IDs!$F$3:$G$17,2,0)</f>
        <v>Not Assigned</v>
      </c>
    </row>
    <row r="4181" spans="1:14" ht="12.75">
      <c r="A4181" s="6" t="s">
        <v>3593</v>
      </c>
      <c r="B4181" s="6">
        <v>49033</v>
      </c>
      <c r="C4181" s="6">
        <v>2</v>
      </c>
      <c r="D4181" s="6"/>
      <c r="E4181" s="6">
        <v>15</v>
      </c>
      <c r="F4181" s="6">
        <v>65</v>
      </c>
      <c r="G4181" s="6">
        <v>2</v>
      </c>
      <c r="H4181" s="23">
        <v>44494</v>
      </c>
      <c r="I4181" s="23">
        <v>44483.524305555598</v>
      </c>
      <c r="J4181" s="6">
        <v>65</v>
      </c>
      <c r="K4181" s="6">
        <v>2</v>
      </c>
      <c r="L4181" s="6" t="str">
        <f>VLOOKUP(G4181,IDs!$Q$3:$R$22,2,0)</f>
        <v>Bangalore</v>
      </c>
      <c r="M4181" s="6">
        <f>VLOOKUP(E4181,IDs!$A$3:$C$161,3,0)</f>
        <v>3</v>
      </c>
      <c r="N4181" s="6" t="str">
        <f>VLOOKUP(M4181,IDs!$F$3:$G$17,2,0)</f>
        <v>Laproscopy</v>
      </c>
    </row>
    <row r="4182" spans="1:14" ht="12.75">
      <c r="A4182" s="6" t="s">
        <v>3593</v>
      </c>
      <c r="B4182" s="6">
        <v>49035</v>
      </c>
      <c r="C4182" s="6">
        <v>2</v>
      </c>
      <c r="D4182" s="6"/>
      <c r="E4182" s="6">
        <v>37</v>
      </c>
      <c r="F4182" s="6">
        <v>12</v>
      </c>
      <c r="G4182" s="6">
        <v>2</v>
      </c>
      <c r="H4182" s="6"/>
      <c r="I4182" s="23">
        <v>44483.53125</v>
      </c>
      <c r="J4182" s="6">
        <v>12</v>
      </c>
      <c r="K4182" s="6">
        <v>2</v>
      </c>
      <c r="L4182" s="6" t="str">
        <f>VLOOKUP(G4182,IDs!$Q$3:$R$22,2,0)</f>
        <v>Bangalore</v>
      </c>
      <c r="M4182" s="6">
        <f>VLOOKUP(E4182,IDs!$A$3:$C$161,3,0)</f>
        <v>0</v>
      </c>
      <c r="N4182" s="6" t="str">
        <f>VLOOKUP(M4182,IDs!$F$3:$G$17,2,0)</f>
        <v>Not Assigned</v>
      </c>
    </row>
    <row r="4183" spans="1:14" ht="12.75">
      <c r="A4183" s="6" t="s">
        <v>3596</v>
      </c>
      <c r="B4183" s="6">
        <v>49037</v>
      </c>
      <c r="C4183" s="6">
        <v>1</v>
      </c>
      <c r="D4183" s="6" t="s">
        <v>49</v>
      </c>
      <c r="E4183" s="6">
        <v>2</v>
      </c>
      <c r="F4183" s="6">
        <v>18</v>
      </c>
      <c r="G4183" s="6">
        <v>2</v>
      </c>
      <c r="H4183" s="6"/>
      <c r="I4183" s="23">
        <v>44483.536805555603</v>
      </c>
      <c r="J4183" s="6">
        <v>18</v>
      </c>
      <c r="K4183" s="6">
        <v>1</v>
      </c>
      <c r="L4183" s="6" t="str">
        <f>VLOOKUP(G4183,IDs!$Q$3:$R$22,2,0)</f>
        <v>Bangalore</v>
      </c>
      <c r="M4183" s="6">
        <f>VLOOKUP(E4183,IDs!$A$3:$C$161,3,0)</f>
        <v>1</v>
      </c>
      <c r="N4183" s="6" t="str">
        <f>VLOOKUP(M4183,IDs!$F$3:$G$17,2,0)</f>
        <v>Proctology</v>
      </c>
    </row>
    <row r="4184" spans="1:14" ht="12.75">
      <c r="A4184" s="6" t="s">
        <v>3597</v>
      </c>
      <c r="B4184" s="6">
        <v>49038</v>
      </c>
      <c r="C4184" s="6">
        <v>2</v>
      </c>
      <c r="D4184" s="6" t="s">
        <v>49</v>
      </c>
      <c r="E4184" s="6">
        <v>135</v>
      </c>
      <c r="F4184" s="6">
        <v>13</v>
      </c>
      <c r="G4184" s="6">
        <v>1</v>
      </c>
      <c r="H4184" s="6"/>
      <c r="I4184" s="23">
        <v>44483.538194444402</v>
      </c>
      <c r="J4184" s="6">
        <v>13</v>
      </c>
      <c r="K4184" s="6">
        <v>2</v>
      </c>
      <c r="L4184" s="6" t="str">
        <f>VLOOKUP(G4184,IDs!$Q$3:$R$22,2,0)</f>
        <v>New Delhi</v>
      </c>
      <c r="M4184" s="6">
        <f>VLOOKUP(E4184,IDs!$A$3:$C$161,3,0)</f>
        <v>10</v>
      </c>
      <c r="N4184" s="6" t="str">
        <f>VLOOKUP(M4184,IDs!$F$3:$G$17,2,0)</f>
        <v>Dental</v>
      </c>
    </row>
    <row r="4185" spans="1:14" ht="12.75">
      <c r="A4185" s="6" t="s">
        <v>3598</v>
      </c>
      <c r="B4185" s="6">
        <v>49040</v>
      </c>
      <c r="C4185" s="6">
        <v>1</v>
      </c>
      <c r="D4185" s="6"/>
      <c r="E4185" s="6">
        <v>2</v>
      </c>
      <c r="F4185" s="6">
        <v>65</v>
      </c>
      <c r="G4185" s="6">
        <v>4</v>
      </c>
      <c r="H4185" s="23">
        <v>44494</v>
      </c>
      <c r="I4185" s="23">
        <v>44483.540972222203</v>
      </c>
      <c r="J4185" s="6">
        <v>65</v>
      </c>
      <c r="K4185" s="6">
        <v>1</v>
      </c>
      <c r="L4185" s="6" t="str">
        <f>VLOOKUP(G4185,IDs!$Q$3:$R$22,2,0)</f>
        <v>Hyderabad</v>
      </c>
      <c r="M4185" s="6">
        <f>VLOOKUP(E4185,IDs!$A$3:$C$161,3,0)</f>
        <v>1</v>
      </c>
      <c r="N4185" s="6" t="str">
        <f>VLOOKUP(M4185,IDs!$F$3:$G$17,2,0)</f>
        <v>Proctology</v>
      </c>
    </row>
    <row r="4186" spans="1:14" ht="12.75">
      <c r="A4186" s="6" t="s">
        <v>3599</v>
      </c>
      <c r="B4186" s="6">
        <v>49041</v>
      </c>
      <c r="C4186" s="6">
        <v>1</v>
      </c>
      <c r="D4186" s="6"/>
      <c r="E4186" s="6">
        <v>15</v>
      </c>
      <c r="F4186" s="6">
        <v>13</v>
      </c>
      <c r="G4186" s="6">
        <v>1</v>
      </c>
      <c r="H4186" s="6"/>
      <c r="I4186" s="23">
        <v>44483.543749999997</v>
      </c>
      <c r="J4186" s="6">
        <v>13</v>
      </c>
      <c r="K4186" s="6">
        <v>1</v>
      </c>
      <c r="L4186" s="6" t="str">
        <f>VLOOKUP(G4186,IDs!$Q$3:$R$22,2,0)</f>
        <v>New Delhi</v>
      </c>
      <c r="M4186" s="6">
        <f>VLOOKUP(E4186,IDs!$A$3:$C$161,3,0)</f>
        <v>3</v>
      </c>
      <c r="N4186" s="6" t="str">
        <f>VLOOKUP(M4186,IDs!$F$3:$G$17,2,0)</f>
        <v>Laproscopy</v>
      </c>
    </row>
    <row r="4187" spans="1:14" ht="12.75">
      <c r="A4187" s="6" t="s">
        <v>3600</v>
      </c>
      <c r="B4187" s="6">
        <v>49042</v>
      </c>
      <c r="C4187" s="6">
        <v>1</v>
      </c>
      <c r="D4187" s="6"/>
      <c r="E4187" s="6">
        <v>39</v>
      </c>
      <c r="F4187" s="6">
        <v>13</v>
      </c>
      <c r="G4187" s="6">
        <v>8</v>
      </c>
      <c r="H4187" s="24">
        <v>44501</v>
      </c>
      <c r="I4187" s="23">
        <v>44483.5444444444</v>
      </c>
      <c r="J4187" s="6">
        <v>13</v>
      </c>
      <c r="K4187" s="6">
        <v>1</v>
      </c>
      <c r="L4187" s="6" t="str">
        <f>VLOOKUP(G4187,IDs!$Q$3:$R$22,2,0)</f>
        <v xml:space="preserve">Tertiary </v>
      </c>
      <c r="M4187" s="6">
        <f>VLOOKUP(E4187,IDs!$A$3:$C$161,3,0)</f>
        <v>2</v>
      </c>
      <c r="N4187" s="6" t="str">
        <f>VLOOKUP(M4187,IDs!$F$3:$G$17,2,0)</f>
        <v>Urology Circumcision</v>
      </c>
    </row>
    <row r="4188" spans="1:14" ht="12.75">
      <c r="A4188" s="6" t="s">
        <v>3601</v>
      </c>
      <c r="B4188" s="6">
        <v>49043</v>
      </c>
      <c r="C4188" s="6">
        <v>2</v>
      </c>
      <c r="D4188" s="6"/>
      <c r="E4188" s="6">
        <v>37</v>
      </c>
      <c r="F4188" s="6">
        <v>2</v>
      </c>
      <c r="G4188" s="6">
        <v>4</v>
      </c>
      <c r="H4188" s="6"/>
      <c r="I4188" s="23">
        <v>44483.548611111102</v>
      </c>
      <c r="J4188" s="6">
        <v>2</v>
      </c>
      <c r="K4188" s="6">
        <v>2</v>
      </c>
      <c r="L4188" s="6" t="str">
        <f>VLOOKUP(G4188,IDs!$Q$3:$R$22,2,0)</f>
        <v>Hyderabad</v>
      </c>
      <c r="M4188" s="6">
        <f>VLOOKUP(E4188,IDs!$A$3:$C$161,3,0)</f>
        <v>0</v>
      </c>
      <c r="N4188" s="6" t="str">
        <f>VLOOKUP(M4188,IDs!$F$3:$G$17,2,0)</f>
        <v>Not Assigned</v>
      </c>
    </row>
    <row r="4189" spans="1:14" ht="12.75">
      <c r="A4189" s="6" t="s">
        <v>3602</v>
      </c>
      <c r="B4189" s="6">
        <v>49044</v>
      </c>
      <c r="C4189" s="6">
        <v>1</v>
      </c>
      <c r="D4189" s="6"/>
      <c r="E4189" s="6">
        <v>16</v>
      </c>
      <c r="F4189" s="6">
        <v>13</v>
      </c>
      <c r="G4189" s="6">
        <v>2</v>
      </c>
      <c r="H4189" s="6"/>
      <c r="I4189" s="23">
        <v>44483.556250000001</v>
      </c>
      <c r="J4189" s="6">
        <v>13</v>
      </c>
      <c r="K4189" s="6">
        <v>1</v>
      </c>
      <c r="L4189" s="6" t="str">
        <f>VLOOKUP(G4189,IDs!$Q$3:$R$22,2,0)</f>
        <v>Bangalore</v>
      </c>
      <c r="M4189" s="6">
        <f>VLOOKUP(E4189,IDs!$A$3:$C$161,3,0)</f>
        <v>3</v>
      </c>
      <c r="N4189" s="6" t="str">
        <f>VLOOKUP(M4189,IDs!$F$3:$G$17,2,0)</f>
        <v>Laproscopy</v>
      </c>
    </row>
    <row r="4190" spans="1:14" ht="12.75">
      <c r="A4190" s="6" t="s">
        <v>3603</v>
      </c>
      <c r="B4190" s="6">
        <v>49045</v>
      </c>
      <c r="C4190" s="6">
        <v>1</v>
      </c>
      <c r="D4190" s="6"/>
      <c r="E4190" s="6">
        <v>21</v>
      </c>
      <c r="F4190" s="6">
        <v>4</v>
      </c>
      <c r="G4190" s="6">
        <v>3</v>
      </c>
      <c r="H4190" s="24">
        <v>44719</v>
      </c>
      <c r="I4190" s="23">
        <v>44483.556944444397</v>
      </c>
      <c r="J4190" s="6">
        <v>4</v>
      </c>
      <c r="K4190" s="6">
        <v>1</v>
      </c>
      <c r="L4190" s="6" t="str">
        <f>VLOOKUP(G4190,IDs!$Q$3:$R$22,2,0)</f>
        <v>Mumbai</v>
      </c>
      <c r="M4190" s="6">
        <f>VLOOKUP(E4190,IDs!$A$3:$C$161,3,0)</f>
        <v>1</v>
      </c>
      <c r="N4190" s="6" t="str">
        <f>VLOOKUP(M4190,IDs!$F$3:$G$17,2,0)</f>
        <v>Proctology</v>
      </c>
    </row>
    <row r="4191" spans="1:14" ht="12.75">
      <c r="A4191" s="6" t="s">
        <v>3604</v>
      </c>
      <c r="B4191" s="6">
        <v>49046</v>
      </c>
      <c r="C4191" s="6">
        <v>1</v>
      </c>
      <c r="D4191" s="6"/>
      <c r="E4191" s="6">
        <v>2</v>
      </c>
      <c r="F4191" s="6">
        <v>12</v>
      </c>
      <c r="G4191" s="6">
        <v>1</v>
      </c>
      <c r="H4191" s="6"/>
      <c r="I4191" s="23">
        <v>44483.559027777803</v>
      </c>
      <c r="J4191" s="6">
        <v>12</v>
      </c>
      <c r="K4191" s="6">
        <v>1</v>
      </c>
      <c r="L4191" s="6" t="str">
        <f>VLOOKUP(G4191,IDs!$Q$3:$R$22,2,0)</f>
        <v>New Delhi</v>
      </c>
      <c r="M4191" s="6">
        <f>VLOOKUP(E4191,IDs!$A$3:$C$161,3,0)</f>
        <v>1</v>
      </c>
      <c r="N4191" s="6" t="str">
        <f>VLOOKUP(M4191,IDs!$F$3:$G$17,2,0)</f>
        <v>Proctology</v>
      </c>
    </row>
    <row r="4192" spans="1:14" ht="12.75">
      <c r="A4192" s="6" t="s">
        <v>3604</v>
      </c>
      <c r="B4192" s="6">
        <v>49047</v>
      </c>
      <c r="C4192" s="6">
        <v>2</v>
      </c>
      <c r="D4192" s="6"/>
      <c r="E4192" s="6">
        <v>37</v>
      </c>
      <c r="F4192" s="6">
        <v>12</v>
      </c>
      <c r="G4192" s="6">
        <v>1</v>
      </c>
      <c r="H4192" s="6"/>
      <c r="I4192" s="23">
        <v>44483.5625</v>
      </c>
      <c r="J4192" s="6">
        <v>12</v>
      </c>
      <c r="K4192" s="6">
        <v>2</v>
      </c>
      <c r="L4192" s="6" t="str">
        <f>VLOOKUP(G4192,IDs!$Q$3:$R$22,2,0)</f>
        <v>New Delhi</v>
      </c>
      <c r="M4192" s="6">
        <f>VLOOKUP(E4192,IDs!$A$3:$C$161,3,0)</f>
        <v>0</v>
      </c>
      <c r="N4192" s="6" t="str">
        <f>VLOOKUP(M4192,IDs!$F$3:$G$17,2,0)</f>
        <v>Not Assigned</v>
      </c>
    </row>
    <row r="4193" spans="1:14" ht="12.75">
      <c r="A4193" s="6" t="s">
        <v>3604</v>
      </c>
      <c r="B4193" s="6">
        <v>49048</v>
      </c>
      <c r="C4193" s="6">
        <v>2</v>
      </c>
      <c r="D4193" s="6"/>
      <c r="E4193" s="6">
        <v>37</v>
      </c>
      <c r="F4193" s="6">
        <v>39</v>
      </c>
      <c r="G4193" s="6">
        <v>1</v>
      </c>
      <c r="H4193" s="6"/>
      <c r="I4193" s="23">
        <v>44483.5625</v>
      </c>
      <c r="J4193" s="6">
        <v>39</v>
      </c>
      <c r="K4193" s="6">
        <v>2</v>
      </c>
      <c r="L4193" s="6" t="str">
        <f>VLOOKUP(G4193,IDs!$Q$3:$R$22,2,0)</f>
        <v>New Delhi</v>
      </c>
      <c r="M4193" s="6">
        <f>VLOOKUP(E4193,IDs!$A$3:$C$161,3,0)</f>
        <v>0</v>
      </c>
      <c r="N4193" s="6" t="str">
        <f>VLOOKUP(M4193,IDs!$F$3:$G$17,2,0)</f>
        <v>Not Assigned</v>
      </c>
    </row>
    <row r="4194" spans="1:14" ht="12.75">
      <c r="A4194" s="6" t="s">
        <v>3604</v>
      </c>
      <c r="B4194" s="6">
        <v>49050</v>
      </c>
      <c r="C4194" s="6">
        <v>2</v>
      </c>
      <c r="D4194" s="6"/>
      <c r="E4194" s="6">
        <v>37</v>
      </c>
      <c r="F4194" s="6">
        <v>2</v>
      </c>
      <c r="G4194" s="6">
        <v>1</v>
      </c>
      <c r="H4194" s="6"/>
      <c r="I4194" s="23">
        <v>44483.565972222197</v>
      </c>
      <c r="J4194" s="6">
        <v>2</v>
      </c>
      <c r="K4194" s="6">
        <v>2</v>
      </c>
      <c r="L4194" s="6" t="str">
        <f>VLOOKUP(G4194,IDs!$Q$3:$R$22,2,0)</f>
        <v>New Delhi</v>
      </c>
      <c r="M4194" s="6">
        <f>VLOOKUP(E4194,IDs!$A$3:$C$161,3,0)</f>
        <v>0</v>
      </c>
      <c r="N4194" s="6" t="str">
        <f>VLOOKUP(M4194,IDs!$F$3:$G$17,2,0)</f>
        <v>Not Assigned</v>
      </c>
    </row>
    <row r="4195" spans="1:14" ht="12.75">
      <c r="A4195" s="6" t="s">
        <v>3605</v>
      </c>
      <c r="B4195" s="6">
        <v>49051</v>
      </c>
      <c r="C4195" s="6">
        <v>1</v>
      </c>
      <c r="D4195" s="6" t="s">
        <v>49</v>
      </c>
      <c r="E4195" s="6">
        <v>39</v>
      </c>
      <c r="F4195" s="6">
        <v>18</v>
      </c>
      <c r="G4195" s="6">
        <v>2</v>
      </c>
      <c r="H4195" s="6"/>
      <c r="I4195" s="23">
        <v>44483.567361111098</v>
      </c>
      <c r="J4195" s="6">
        <v>18</v>
      </c>
      <c r="K4195" s="6">
        <v>1</v>
      </c>
      <c r="L4195" s="6" t="str">
        <f>VLOOKUP(G4195,IDs!$Q$3:$R$22,2,0)</f>
        <v>Bangalore</v>
      </c>
      <c r="M4195" s="6">
        <f>VLOOKUP(E4195,IDs!$A$3:$C$161,3,0)</f>
        <v>2</v>
      </c>
      <c r="N4195" s="6" t="str">
        <f>VLOOKUP(M4195,IDs!$F$3:$G$17,2,0)</f>
        <v>Urology Circumcision</v>
      </c>
    </row>
    <row r="4196" spans="1:14" ht="12.75">
      <c r="A4196" s="6" t="s">
        <v>3606</v>
      </c>
      <c r="B4196" s="6">
        <v>49052</v>
      </c>
      <c r="C4196" s="6">
        <v>1</v>
      </c>
      <c r="D4196" s="6"/>
      <c r="E4196" s="6">
        <v>18</v>
      </c>
      <c r="F4196" s="6">
        <v>13</v>
      </c>
      <c r="G4196" s="6">
        <v>1</v>
      </c>
      <c r="H4196" s="6"/>
      <c r="I4196" s="23">
        <v>44483.568055555603</v>
      </c>
      <c r="J4196" s="6">
        <v>13</v>
      </c>
      <c r="K4196" s="6">
        <v>1</v>
      </c>
      <c r="L4196" s="6" t="str">
        <f>VLOOKUP(G4196,IDs!$Q$3:$R$22,2,0)</f>
        <v>New Delhi</v>
      </c>
      <c r="M4196" s="6">
        <f>VLOOKUP(E4196,IDs!$A$3:$C$161,3,0)</f>
        <v>5</v>
      </c>
      <c r="N4196" s="6" t="str">
        <f>VLOOKUP(M4196,IDs!$F$3:$G$17,2,0)</f>
        <v>Vascular</v>
      </c>
    </row>
    <row r="4197" spans="1:14" ht="12.75">
      <c r="A4197" s="6" t="s">
        <v>3607</v>
      </c>
      <c r="B4197" s="6">
        <v>49053</v>
      </c>
      <c r="C4197" s="6">
        <v>2</v>
      </c>
      <c r="D4197" s="6" t="s">
        <v>49</v>
      </c>
      <c r="E4197" s="6">
        <v>18</v>
      </c>
      <c r="F4197" s="6">
        <v>13</v>
      </c>
      <c r="G4197" s="6">
        <v>1</v>
      </c>
      <c r="H4197" s="24">
        <v>44731</v>
      </c>
      <c r="I4197" s="23">
        <v>44483.569444444402</v>
      </c>
      <c r="J4197" s="6">
        <v>13</v>
      </c>
      <c r="K4197" s="6">
        <v>2</v>
      </c>
      <c r="L4197" s="6" t="str">
        <f>VLOOKUP(G4197,IDs!$Q$3:$R$22,2,0)</f>
        <v>New Delhi</v>
      </c>
      <c r="M4197" s="6">
        <f>VLOOKUP(E4197,IDs!$A$3:$C$161,3,0)</f>
        <v>5</v>
      </c>
      <c r="N4197" s="6" t="str">
        <f>VLOOKUP(M4197,IDs!$F$3:$G$17,2,0)</f>
        <v>Vascular</v>
      </c>
    </row>
    <row r="4198" spans="1:14" ht="12.75">
      <c r="A4198" s="6" t="s">
        <v>3608</v>
      </c>
      <c r="B4198" s="6">
        <v>49054</v>
      </c>
      <c r="C4198" s="6">
        <v>2</v>
      </c>
      <c r="D4198" s="6"/>
      <c r="E4198" s="6">
        <v>37</v>
      </c>
      <c r="F4198" s="6">
        <v>13</v>
      </c>
      <c r="G4198" s="6">
        <v>2</v>
      </c>
      <c r="H4198" s="6"/>
      <c r="I4198" s="23">
        <v>44483.572916666701</v>
      </c>
      <c r="J4198" s="6">
        <v>13</v>
      </c>
      <c r="K4198" s="6">
        <v>2</v>
      </c>
      <c r="L4198" s="6" t="str">
        <f>VLOOKUP(G4198,IDs!$Q$3:$R$22,2,0)</f>
        <v>Bangalore</v>
      </c>
      <c r="M4198" s="6">
        <f>VLOOKUP(E4198,IDs!$A$3:$C$161,3,0)</f>
        <v>0</v>
      </c>
      <c r="N4198" s="6" t="str">
        <f>VLOOKUP(M4198,IDs!$F$3:$G$17,2,0)</f>
        <v>Not Assigned</v>
      </c>
    </row>
    <row r="4199" spans="1:14" ht="12.75">
      <c r="A4199" s="6" t="s">
        <v>3609</v>
      </c>
      <c r="B4199" s="6">
        <v>49055</v>
      </c>
      <c r="C4199" s="6">
        <v>1</v>
      </c>
      <c r="D4199" s="6"/>
      <c r="E4199" s="6">
        <v>96</v>
      </c>
      <c r="F4199" s="6">
        <v>2</v>
      </c>
      <c r="G4199" s="6">
        <v>3</v>
      </c>
      <c r="H4199" s="6"/>
      <c r="I4199" s="23">
        <v>44483.572916666701</v>
      </c>
      <c r="J4199" s="6">
        <v>2</v>
      </c>
      <c r="K4199" s="6">
        <v>1</v>
      </c>
      <c r="L4199" s="6" t="str">
        <f>VLOOKUP(G4199,IDs!$Q$3:$R$22,2,0)</f>
        <v>Mumbai</v>
      </c>
      <c r="M4199" s="6">
        <f>VLOOKUP(E4199,IDs!$A$3:$C$161,3,0)</f>
        <v>7</v>
      </c>
      <c r="N4199" s="6" t="str">
        <f>VLOOKUP(M4199,IDs!$F$3:$G$17,2,0)</f>
        <v>Cosmetic</v>
      </c>
    </row>
    <row r="4200" spans="1:14" ht="12.75">
      <c r="A4200" s="6" t="s">
        <v>3610</v>
      </c>
      <c r="B4200" s="6">
        <v>49056</v>
      </c>
      <c r="C4200" s="6">
        <v>2</v>
      </c>
      <c r="D4200" s="6"/>
      <c r="E4200" s="6">
        <v>37</v>
      </c>
      <c r="F4200" s="6">
        <v>4</v>
      </c>
      <c r="G4200" s="6">
        <v>3</v>
      </c>
      <c r="H4200" s="24">
        <v>44705</v>
      </c>
      <c r="I4200" s="23">
        <v>44483.579861111102</v>
      </c>
      <c r="J4200" s="6">
        <v>4</v>
      </c>
      <c r="K4200" s="6">
        <v>2</v>
      </c>
      <c r="L4200" s="6" t="str">
        <f>VLOOKUP(G4200,IDs!$Q$3:$R$22,2,0)</f>
        <v>Mumbai</v>
      </c>
      <c r="M4200" s="6">
        <f>VLOOKUP(E4200,IDs!$A$3:$C$161,3,0)</f>
        <v>0</v>
      </c>
      <c r="N4200" s="6" t="str">
        <f>VLOOKUP(M4200,IDs!$F$3:$G$17,2,0)</f>
        <v>Not Assigned</v>
      </c>
    </row>
    <row r="4201" spans="1:14" ht="12.75">
      <c r="A4201" s="6" t="s">
        <v>3611</v>
      </c>
      <c r="B4201" s="6">
        <v>49057</v>
      </c>
      <c r="C4201" s="6">
        <v>2</v>
      </c>
      <c r="D4201" s="6" t="s">
        <v>49</v>
      </c>
      <c r="E4201" s="6">
        <v>96</v>
      </c>
      <c r="F4201" s="6">
        <v>13</v>
      </c>
      <c r="G4201" s="6">
        <v>3</v>
      </c>
      <c r="H4201" s="24">
        <v>44571</v>
      </c>
      <c r="I4201" s="23">
        <v>44483.579861111102</v>
      </c>
      <c r="J4201" s="6">
        <v>13</v>
      </c>
      <c r="K4201" s="6">
        <v>2</v>
      </c>
      <c r="L4201" s="6" t="str">
        <f>VLOOKUP(G4201,IDs!$Q$3:$R$22,2,0)</f>
        <v>Mumbai</v>
      </c>
      <c r="M4201" s="6">
        <f>VLOOKUP(E4201,IDs!$A$3:$C$161,3,0)</f>
        <v>7</v>
      </c>
      <c r="N4201" s="6" t="str">
        <f>VLOOKUP(M4201,IDs!$F$3:$G$17,2,0)</f>
        <v>Cosmetic</v>
      </c>
    </row>
    <row r="4202" spans="1:14" ht="12.75">
      <c r="A4202" s="6" t="s">
        <v>3612</v>
      </c>
      <c r="B4202" s="6">
        <v>49058</v>
      </c>
      <c r="C4202" s="6">
        <v>1</v>
      </c>
      <c r="D4202" s="6"/>
      <c r="E4202" s="6">
        <v>39</v>
      </c>
      <c r="F4202" s="6">
        <v>13</v>
      </c>
      <c r="G4202" s="6">
        <v>1</v>
      </c>
      <c r="H4202" s="6"/>
      <c r="I4202" s="23">
        <v>44483.581944444399</v>
      </c>
      <c r="J4202" s="6">
        <v>13</v>
      </c>
      <c r="K4202" s="6">
        <v>1</v>
      </c>
      <c r="L4202" s="6" t="str">
        <f>VLOOKUP(G4202,IDs!$Q$3:$R$22,2,0)</f>
        <v>New Delhi</v>
      </c>
      <c r="M4202" s="6">
        <f>VLOOKUP(E4202,IDs!$A$3:$C$161,3,0)</f>
        <v>2</v>
      </c>
      <c r="N4202" s="6" t="str">
        <f>VLOOKUP(M4202,IDs!$F$3:$G$17,2,0)</f>
        <v>Urology Circumcision</v>
      </c>
    </row>
    <row r="4203" spans="1:14" ht="12.75">
      <c r="A4203" s="6" t="s">
        <v>3612</v>
      </c>
      <c r="B4203" s="6">
        <v>49059</v>
      </c>
      <c r="C4203" s="6">
        <v>2</v>
      </c>
      <c r="D4203" s="6"/>
      <c r="E4203" s="6">
        <v>37</v>
      </c>
      <c r="F4203" s="6">
        <v>13</v>
      </c>
      <c r="G4203" s="6">
        <v>1</v>
      </c>
      <c r="H4203" s="6"/>
      <c r="I4203" s="23">
        <v>44483.583333333299</v>
      </c>
      <c r="J4203" s="6">
        <v>13</v>
      </c>
      <c r="K4203" s="6">
        <v>2</v>
      </c>
      <c r="L4203" s="6" t="str">
        <f>VLOOKUP(G4203,IDs!$Q$3:$R$22,2,0)</f>
        <v>New Delhi</v>
      </c>
      <c r="M4203" s="6">
        <f>VLOOKUP(E4203,IDs!$A$3:$C$161,3,0)</f>
        <v>0</v>
      </c>
      <c r="N4203" s="6" t="str">
        <f>VLOOKUP(M4203,IDs!$F$3:$G$17,2,0)</f>
        <v>Not Assigned</v>
      </c>
    </row>
    <row r="4204" spans="1:14" ht="12.75">
      <c r="A4204" s="6" t="s">
        <v>3613</v>
      </c>
      <c r="B4204" s="6">
        <v>49060</v>
      </c>
      <c r="C4204" s="6">
        <v>2</v>
      </c>
      <c r="D4204" s="6"/>
      <c r="E4204" s="6">
        <v>19</v>
      </c>
      <c r="F4204" s="6">
        <v>13</v>
      </c>
      <c r="G4204" s="6">
        <v>4</v>
      </c>
      <c r="H4204" s="6"/>
      <c r="I4204" s="23">
        <v>44483.583333333299</v>
      </c>
      <c r="J4204" s="6">
        <v>13</v>
      </c>
      <c r="K4204" s="6">
        <v>2</v>
      </c>
      <c r="L4204" s="6" t="str">
        <f>VLOOKUP(G4204,IDs!$Q$3:$R$22,2,0)</f>
        <v>Hyderabad</v>
      </c>
      <c r="M4204" s="6">
        <f>VLOOKUP(E4204,IDs!$A$3:$C$161,3,0)</f>
        <v>1</v>
      </c>
      <c r="N4204" s="6" t="str">
        <f>VLOOKUP(M4204,IDs!$F$3:$G$17,2,0)</f>
        <v>Proctology</v>
      </c>
    </row>
    <row r="4205" spans="1:14" ht="12.75">
      <c r="A4205" s="6" t="s">
        <v>3614</v>
      </c>
      <c r="B4205" s="6">
        <v>49061</v>
      </c>
      <c r="C4205" s="6">
        <v>1</v>
      </c>
      <c r="D4205" s="6"/>
      <c r="E4205" s="6">
        <v>2</v>
      </c>
      <c r="F4205" s="6">
        <v>39</v>
      </c>
      <c r="G4205" s="6">
        <v>4</v>
      </c>
      <c r="H4205" s="24">
        <v>44503</v>
      </c>
      <c r="I4205" s="23">
        <v>44483.589583333298</v>
      </c>
      <c r="J4205" s="6">
        <v>39</v>
      </c>
      <c r="K4205" s="6">
        <v>1</v>
      </c>
      <c r="L4205" s="6" t="str">
        <f>VLOOKUP(G4205,IDs!$Q$3:$R$22,2,0)</f>
        <v>Hyderabad</v>
      </c>
      <c r="M4205" s="6">
        <f>VLOOKUP(E4205,IDs!$A$3:$C$161,3,0)</f>
        <v>1</v>
      </c>
      <c r="N4205" s="6" t="str">
        <f>VLOOKUP(M4205,IDs!$F$3:$G$17,2,0)</f>
        <v>Proctology</v>
      </c>
    </row>
    <row r="4206" spans="1:14" ht="12.75">
      <c r="A4206" s="6" t="s">
        <v>3614</v>
      </c>
      <c r="B4206" s="6">
        <v>49062</v>
      </c>
      <c r="C4206" s="6">
        <v>2</v>
      </c>
      <c r="D4206" s="6"/>
      <c r="E4206" s="6">
        <v>37</v>
      </c>
      <c r="F4206" s="6">
        <v>4</v>
      </c>
      <c r="G4206" s="6">
        <v>1</v>
      </c>
      <c r="H4206" s="24">
        <v>44734</v>
      </c>
      <c r="I4206" s="23">
        <v>44483.59375</v>
      </c>
      <c r="J4206" s="6">
        <v>4</v>
      </c>
      <c r="K4206" s="6">
        <v>2</v>
      </c>
      <c r="L4206" s="6" t="str">
        <f>VLOOKUP(G4206,IDs!$Q$3:$R$22,2,0)</f>
        <v>New Delhi</v>
      </c>
      <c r="M4206" s="6">
        <f>VLOOKUP(E4206,IDs!$A$3:$C$161,3,0)</f>
        <v>0</v>
      </c>
      <c r="N4206" s="6" t="str">
        <f>VLOOKUP(M4206,IDs!$F$3:$G$17,2,0)</f>
        <v>Not Assigned</v>
      </c>
    </row>
    <row r="4207" spans="1:14" ht="12.75">
      <c r="A4207" s="6" t="s">
        <v>3615</v>
      </c>
      <c r="B4207" s="6">
        <v>49063</v>
      </c>
      <c r="C4207" s="6">
        <v>1</v>
      </c>
      <c r="D4207" s="6"/>
      <c r="E4207" s="6">
        <v>39</v>
      </c>
      <c r="F4207" s="6">
        <v>12</v>
      </c>
      <c r="G4207" s="6">
        <v>1</v>
      </c>
      <c r="H4207" s="6"/>
      <c r="I4207" s="23">
        <v>44483.594444444403</v>
      </c>
      <c r="J4207" s="6">
        <v>12</v>
      </c>
      <c r="K4207" s="6">
        <v>1</v>
      </c>
      <c r="L4207" s="6" t="str">
        <f>VLOOKUP(G4207,IDs!$Q$3:$R$22,2,0)</f>
        <v>New Delhi</v>
      </c>
      <c r="M4207" s="6">
        <f>VLOOKUP(E4207,IDs!$A$3:$C$161,3,0)</f>
        <v>2</v>
      </c>
      <c r="N4207" s="6" t="str">
        <f>VLOOKUP(M4207,IDs!$F$3:$G$17,2,0)</f>
        <v>Urology Circumcision</v>
      </c>
    </row>
    <row r="4208" spans="1:14" ht="12.75">
      <c r="A4208" s="6" t="s">
        <v>3044</v>
      </c>
      <c r="B4208" s="6">
        <v>49064</v>
      </c>
      <c r="C4208" s="6">
        <v>2</v>
      </c>
      <c r="D4208" s="6"/>
      <c r="E4208" s="6">
        <v>96</v>
      </c>
      <c r="F4208" s="6">
        <v>13</v>
      </c>
      <c r="G4208" s="6">
        <v>2</v>
      </c>
      <c r="H4208" s="6"/>
      <c r="I4208" s="23">
        <v>44483.600694444402</v>
      </c>
      <c r="J4208" s="6">
        <v>13</v>
      </c>
      <c r="K4208" s="6">
        <v>2</v>
      </c>
      <c r="L4208" s="6" t="str">
        <f>VLOOKUP(G4208,IDs!$Q$3:$R$22,2,0)</f>
        <v>Bangalore</v>
      </c>
      <c r="M4208" s="6">
        <f>VLOOKUP(E4208,IDs!$A$3:$C$161,3,0)</f>
        <v>7</v>
      </c>
      <c r="N4208" s="6" t="str">
        <f>VLOOKUP(M4208,IDs!$F$3:$G$17,2,0)</f>
        <v>Cosmetic</v>
      </c>
    </row>
    <row r="4209" spans="1:14" ht="12.75">
      <c r="A4209" s="6" t="s">
        <v>3616</v>
      </c>
      <c r="B4209" s="6">
        <v>49065</v>
      </c>
      <c r="C4209" s="6">
        <v>2</v>
      </c>
      <c r="D4209" s="6"/>
      <c r="E4209" s="6">
        <v>37</v>
      </c>
      <c r="F4209" s="6">
        <v>39</v>
      </c>
      <c r="G4209" s="6">
        <v>5</v>
      </c>
      <c r="H4209" s="6"/>
      <c r="I4209" s="23">
        <v>44483.600694444402</v>
      </c>
      <c r="J4209" s="6">
        <v>39</v>
      </c>
      <c r="K4209" s="6">
        <v>2</v>
      </c>
      <c r="L4209" s="6" t="str">
        <f>VLOOKUP(G4209,IDs!$Q$3:$R$22,2,0)</f>
        <v>Others</v>
      </c>
      <c r="M4209" s="6">
        <f>VLOOKUP(E4209,IDs!$A$3:$C$161,3,0)</f>
        <v>0</v>
      </c>
      <c r="N4209" s="6" t="str">
        <f>VLOOKUP(M4209,IDs!$F$3:$G$17,2,0)</f>
        <v>Not Assigned</v>
      </c>
    </row>
    <row r="4210" spans="1:14" ht="12.75">
      <c r="A4210" s="6" t="s">
        <v>3615</v>
      </c>
      <c r="B4210" s="6">
        <v>49066</v>
      </c>
      <c r="C4210" s="6">
        <v>2</v>
      </c>
      <c r="D4210" s="6"/>
      <c r="E4210" s="6">
        <v>39</v>
      </c>
      <c r="F4210" s="6">
        <v>13</v>
      </c>
      <c r="G4210" s="6">
        <v>1</v>
      </c>
      <c r="H4210" s="23">
        <v>44487</v>
      </c>
      <c r="I4210" s="23">
        <v>44483.600694444402</v>
      </c>
      <c r="J4210" s="6">
        <v>13</v>
      </c>
      <c r="K4210" s="6">
        <v>2</v>
      </c>
      <c r="L4210" s="6" t="str">
        <f>VLOOKUP(G4210,IDs!$Q$3:$R$22,2,0)</f>
        <v>New Delhi</v>
      </c>
      <c r="M4210" s="6">
        <f>VLOOKUP(E4210,IDs!$A$3:$C$161,3,0)</f>
        <v>2</v>
      </c>
      <c r="N4210" s="6" t="str">
        <f>VLOOKUP(M4210,IDs!$F$3:$G$17,2,0)</f>
        <v>Urology Circumcision</v>
      </c>
    </row>
    <row r="4211" spans="1:14" ht="12.75">
      <c r="A4211" s="6" t="s">
        <v>3617</v>
      </c>
      <c r="B4211" s="6">
        <v>49067</v>
      </c>
      <c r="C4211" s="6">
        <v>2</v>
      </c>
      <c r="D4211" s="6"/>
      <c r="E4211" s="6">
        <v>37</v>
      </c>
      <c r="F4211" s="6">
        <v>2</v>
      </c>
      <c r="G4211" s="6">
        <v>1</v>
      </c>
      <c r="H4211" s="6"/>
      <c r="I4211" s="23">
        <v>44483.604166666701</v>
      </c>
      <c r="J4211" s="6">
        <v>2</v>
      </c>
      <c r="K4211" s="6">
        <v>2</v>
      </c>
      <c r="L4211" s="6" t="str">
        <f>VLOOKUP(G4211,IDs!$Q$3:$R$22,2,0)</f>
        <v>New Delhi</v>
      </c>
      <c r="M4211" s="6">
        <f>VLOOKUP(E4211,IDs!$A$3:$C$161,3,0)</f>
        <v>0</v>
      </c>
      <c r="N4211" s="6" t="str">
        <f>VLOOKUP(M4211,IDs!$F$3:$G$17,2,0)</f>
        <v>Not Assigned</v>
      </c>
    </row>
    <row r="4212" spans="1:14" ht="12.75">
      <c r="A4212" s="6" t="s">
        <v>3618</v>
      </c>
      <c r="B4212" s="6">
        <v>49068</v>
      </c>
      <c r="C4212" s="6">
        <v>1</v>
      </c>
      <c r="D4212" s="6"/>
      <c r="E4212" s="6">
        <v>96</v>
      </c>
      <c r="F4212" s="6">
        <v>4</v>
      </c>
      <c r="G4212" s="6">
        <v>3</v>
      </c>
      <c r="H4212" s="24">
        <v>44719</v>
      </c>
      <c r="I4212" s="23">
        <v>44483.607638888898</v>
      </c>
      <c r="J4212" s="6">
        <v>4</v>
      </c>
      <c r="K4212" s="6">
        <v>1</v>
      </c>
      <c r="L4212" s="6" t="str">
        <f>VLOOKUP(G4212,IDs!$Q$3:$R$22,2,0)</f>
        <v>Mumbai</v>
      </c>
      <c r="M4212" s="6">
        <f>VLOOKUP(E4212,IDs!$A$3:$C$161,3,0)</f>
        <v>7</v>
      </c>
      <c r="N4212" s="6" t="str">
        <f>VLOOKUP(M4212,IDs!$F$3:$G$17,2,0)</f>
        <v>Cosmetic</v>
      </c>
    </row>
    <row r="4213" spans="1:14" ht="12.75">
      <c r="A4213" s="6" t="s">
        <v>3619</v>
      </c>
      <c r="B4213" s="6">
        <v>49069</v>
      </c>
      <c r="C4213" s="6">
        <v>1</v>
      </c>
      <c r="D4213" s="6"/>
      <c r="E4213" s="6">
        <v>2</v>
      </c>
      <c r="F4213" s="6">
        <v>13</v>
      </c>
      <c r="G4213" s="6">
        <v>8</v>
      </c>
      <c r="H4213" s="6"/>
      <c r="I4213" s="23">
        <v>44483.609722222202</v>
      </c>
      <c r="J4213" s="6">
        <v>13</v>
      </c>
      <c r="K4213" s="6">
        <v>1</v>
      </c>
      <c r="L4213" s="6" t="str">
        <f>VLOOKUP(G4213,IDs!$Q$3:$R$22,2,0)</f>
        <v xml:space="preserve">Tertiary </v>
      </c>
      <c r="M4213" s="6">
        <f>VLOOKUP(E4213,IDs!$A$3:$C$161,3,0)</f>
        <v>1</v>
      </c>
      <c r="N4213" s="6" t="str">
        <f>VLOOKUP(M4213,IDs!$F$3:$G$17,2,0)</f>
        <v>Proctology</v>
      </c>
    </row>
    <row r="4214" spans="1:14" ht="12.75">
      <c r="A4214" s="6" t="s">
        <v>3618</v>
      </c>
      <c r="B4214" s="6">
        <v>49070</v>
      </c>
      <c r="C4214" s="6">
        <v>2</v>
      </c>
      <c r="D4214" s="6"/>
      <c r="E4214" s="6">
        <v>37</v>
      </c>
      <c r="F4214" s="6">
        <v>12</v>
      </c>
      <c r="G4214" s="6">
        <v>3</v>
      </c>
      <c r="H4214" s="6"/>
      <c r="I4214" s="23">
        <v>44483.611111111102</v>
      </c>
      <c r="J4214" s="6">
        <v>12</v>
      </c>
      <c r="K4214" s="6">
        <v>2</v>
      </c>
      <c r="L4214" s="6" t="str">
        <f>VLOOKUP(G4214,IDs!$Q$3:$R$22,2,0)</f>
        <v>Mumbai</v>
      </c>
      <c r="M4214" s="6">
        <f>VLOOKUP(E4214,IDs!$A$3:$C$161,3,0)</f>
        <v>0</v>
      </c>
      <c r="N4214" s="6" t="str">
        <f>VLOOKUP(M4214,IDs!$F$3:$G$17,2,0)</f>
        <v>Not Assigned</v>
      </c>
    </row>
    <row r="4215" spans="1:14" ht="12.75">
      <c r="A4215" s="6" t="s">
        <v>3620</v>
      </c>
      <c r="B4215" s="6">
        <v>49071</v>
      </c>
      <c r="C4215" s="6">
        <v>2</v>
      </c>
      <c r="D4215" s="6" t="s">
        <v>49</v>
      </c>
      <c r="E4215" s="6">
        <v>39</v>
      </c>
      <c r="F4215" s="6">
        <v>13</v>
      </c>
      <c r="G4215" s="6">
        <v>3</v>
      </c>
      <c r="H4215" s="23">
        <v>44561</v>
      </c>
      <c r="I4215" s="23">
        <v>44483.611111111102</v>
      </c>
      <c r="J4215" s="6">
        <v>13</v>
      </c>
      <c r="K4215" s="6">
        <v>2</v>
      </c>
      <c r="L4215" s="6" t="str">
        <f>VLOOKUP(G4215,IDs!$Q$3:$R$22,2,0)</f>
        <v>Mumbai</v>
      </c>
      <c r="M4215" s="6">
        <f>VLOOKUP(E4215,IDs!$A$3:$C$161,3,0)</f>
        <v>2</v>
      </c>
      <c r="N4215" s="6" t="str">
        <f>VLOOKUP(M4215,IDs!$F$3:$G$17,2,0)</f>
        <v>Urology Circumcision</v>
      </c>
    </row>
    <row r="4216" spans="1:14" ht="12.75">
      <c r="A4216" s="6" t="s">
        <v>3621</v>
      </c>
      <c r="B4216" s="6">
        <v>49073</v>
      </c>
      <c r="C4216" s="6">
        <v>1</v>
      </c>
      <c r="D4216" s="6"/>
      <c r="E4216" s="6">
        <v>39</v>
      </c>
      <c r="F4216" s="6">
        <v>2</v>
      </c>
      <c r="G4216" s="6">
        <v>1</v>
      </c>
      <c r="H4216" s="6"/>
      <c r="I4216" s="23">
        <v>44483.6118055556</v>
      </c>
      <c r="J4216" s="6">
        <v>2</v>
      </c>
      <c r="K4216" s="6">
        <v>1</v>
      </c>
      <c r="L4216" s="6" t="str">
        <f>VLOOKUP(G4216,IDs!$Q$3:$R$22,2,0)</f>
        <v>New Delhi</v>
      </c>
      <c r="M4216" s="6">
        <f>VLOOKUP(E4216,IDs!$A$3:$C$161,3,0)</f>
        <v>2</v>
      </c>
      <c r="N4216" s="6" t="str">
        <f>VLOOKUP(M4216,IDs!$F$3:$G$17,2,0)</f>
        <v>Urology Circumcision</v>
      </c>
    </row>
    <row r="4217" spans="1:14" ht="12.75">
      <c r="A4217" s="6" t="s">
        <v>3622</v>
      </c>
      <c r="B4217" s="6">
        <v>49074</v>
      </c>
      <c r="C4217" s="6">
        <v>2</v>
      </c>
      <c r="D4217" s="6"/>
      <c r="E4217" s="6">
        <v>2</v>
      </c>
      <c r="F4217" s="6">
        <v>13</v>
      </c>
      <c r="G4217" s="6">
        <v>3</v>
      </c>
      <c r="H4217" s="23">
        <v>44490</v>
      </c>
      <c r="I4217" s="23">
        <v>44483.614583333299</v>
      </c>
      <c r="J4217" s="6">
        <v>13</v>
      </c>
      <c r="K4217" s="6">
        <v>2</v>
      </c>
      <c r="L4217" s="6" t="str">
        <f>VLOOKUP(G4217,IDs!$Q$3:$R$22,2,0)</f>
        <v>Mumbai</v>
      </c>
      <c r="M4217" s="6">
        <f>VLOOKUP(E4217,IDs!$A$3:$C$161,3,0)</f>
        <v>1</v>
      </c>
      <c r="N4217" s="6" t="str">
        <f>VLOOKUP(M4217,IDs!$F$3:$G$17,2,0)</f>
        <v>Proctology</v>
      </c>
    </row>
    <row r="4218" spans="1:14" ht="12.75">
      <c r="A4218" s="6" t="s">
        <v>3623</v>
      </c>
      <c r="B4218" s="6">
        <v>49075</v>
      </c>
      <c r="C4218" s="6">
        <v>1</v>
      </c>
      <c r="D4218" s="6" t="s">
        <v>49</v>
      </c>
      <c r="E4218" s="6">
        <v>17</v>
      </c>
      <c r="F4218" s="6">
        <v>39</v>
      </c>
      <c r="G4218" s="6">
        <v>1</v>
      </c>
      <c r="H4218" s="23">
        <v>44547</v>
      </c>
      <c r="I4218" s="23">
        <v>44483.618750000001</v>
      </c>
      <c r="J4218" s="6">
        <v>39</v>
      </c>
      <c r="K4218" s="6">
        <v>1</v>
      </c>
      <c r="L4218" s="6" t="str">
        <f>VLOOKUP(G4218,IDs!$Q$3:$R$22,2,0)</f>
        <v>New Delhi</v>
      </c>
      <c r="M4218" s="6">
        <f>VLOOKUP(E4218,IDs!$A$3:$C$161,3,0)</f>
        <v>7</v>
      </c>
      <c r="N4218" s="6" t="str">
        <f>VLOOKUP(M4218,IDs!$F$3:$G$17,2,0)</f>
        <v>Cosmetic</v>
      </c>
    </row>
    <row r="4219" spans="1:14" ht="12.75">
      <c r="A4219" s="6" t="s">
        <v>3624</v>
      </c>
      <c r="B4219" s="6">
        <v>49076</v>
      </c>
      <c r="C4219" s="6">
        <v>2</v>
      </c>
      <c r="D4219" s="6"/>
      <c r="E4219" s="6">
        <v>37</v>
      </c>
      <c r="F4219" s="6">
        <v>2</v>
      </c>
      <c r="G4219" s="6">
        <v>1</v>
      </c>
      <c r="H4219" s="6"/>
      <c r="I4219" s="23">
        <v>44483.621527777803</v>
      </c>
      <c r="J4219" s="6">
        <v>2</v>
      </c>
      <c r="K4219" s="6">
        <v>2</v>
      </c>
      <c r="L4219" s="6" t="str">
        <f>VLOOKUP(G4219,IDs!$Q$3:$R$22,2,0)</f>
        <v>New Delhi</v>
      </c>
      <c r="M4219" s="6">
        <f>VLOOKUP(E4219,IDs!$A$3:$C$161,3,0)</f>
        <v>0</v>
      </c>
      <c r="N4219" s="6" t="str">
        <f>VLOOKUP(M4219,IDs!$F$3:$G$17,2,0)</f>
        <v>Not Assigned</v>
      </c>
    </row>
    <row r="4220" spans="1:14" ht="12.75">
      <c r="A4220" s="6" t="s">
        <v>3625</v>
      </c>
      <c r="B4220" s="6">
        <v>49077</v>
      </c>
      <c r="C4220" s="6">
        <v>1</v>
      </c>
      <c r="D4220" s="6"/>
      <c r="E4220" s="6">
        <v>2</v>
      </c>
      <c r="F4220" s="6">
        <v>13</v>
      </c>
      <c r="G4220" s="6">
        <v>1</v>
      </c>
      <c r="H4220" s="6"/>
      <c r="I4220" s="23">
        <v>44483.624305555597</v>
      </c>
      <c r="J4220" s="6">
        <v>13</v>
      </c>
      <c r="K4220" s="6">
        <v>1</v>
      </c>
      <c r="L4220" s="6" t="str">
        <f>VLOOKUP(G4220,IDs!$Q$3:$R$22,2,0)</f>
        <v>New Delhi</v>
      </c>
      <c r="M4220" s="6">
        <f>VLOOKUP(E4220,IDs!$A$3:$C$161,3,0)</f>
        <v>1</v>
      </c>
      <c r="N4220" s="6" t="str">
        <f>VLOOKUP(M4220,IDs!$F$3:$G$17,2,0)</f>
        <v>Proctology</v>
      </c>
    </row>
    <row r="4221" spans="1:14" ht="12.75">
      <c r="A4221" s="6" t="s">
        <v>3625</v>
      </c>
      <c r="B4221" s="6">
        <v>49078</v>
      </c>
      <c r="C4221" s="6">
        <v>2</v>
      </c>
      <c r="D4221" s="6"/>
      <c r="E4221" s="6">
        <v>37</v>
      </c>
      <c r="F4221" s="6">
        <v>12</v>
      </c>
      <c r="G4221" s="6">
        <v>1</v>
      </c>
      <c r="H4221" s="6"/>
      <c r="I4221" s="23">
        <v>44483.628472222197</v>
      </c>
      <c r="J4221" s="6">
        <v>12</v>
      </c>
      <c r="K4221" s="6">
        <v>2</v>
      </c>
      <c r="L4221" s="6" t="str">
        <f>VLOOKUP(G4221,IDs!$Q$3:$R$22,2,0)</f>
        <v>New Delhi</v>
      </c>
      <c r="M4221" s="6">
        <f>VLOOKUP(E4221,IDs!$A$3:$C$161,3,0)</f>
        <v>0</v>
      </c>
      <c r="N4221" s="6" t="str">
        <f>VLOOKUP(M4221,IDs!$F$3:$G$17,2,0)</f>
        <v>Not Assigned</v>
      </c>
    </row>
    <row r="4222" spans="1:14" ht="12.75">
      <c r="A4222" s="6" t="s">
        <v>3625</v>
      </c>
      <c r="B4222" s="6">
        <v>49079</v>
      </c>
      <c r="C4222" s="6">
        <v>2</v>
      </c>
      <c r="D4222" s="6"/>
      <c r="E4222" s="6">
        <v>2</v>
      </c>
      <c r="F4222" s="6">
        <v>13</v>
      </c>
      <c r="G4222" s="6">
        <v>1</v>
      </c>
      <c r="H4222" s="6"/>
      <c r="I4222" s="23">
        <v>44483.628472222197</v>
      </c>
      <c r="J4222" s="6">
        <v>13</v>
      </c>
      <c r="K4222" s="6">
        <v>2</v>
      </c>
      <c r="L4222" s="6" t="str">
        <f>VLOOKUP(G4222,IDs!$Q$3:$R$22,2,0)</f>
        <v>New Delhi</v>
      </c>
      <c r="M4222" s="6">
        <f>VLOOKUP(E4222,IDs!$A$3:$C$161,3,0)</f>
        <v>1</v>
      </c>
      <c r="N4222" s="6" t="str">
        <f>VLOOKUP(M4222,IDs!$F$3:$G$17,2,0)</f>
        <v>Proctology</v>
      </c>
    </row>
    <row r="4223" spans="1:14" ht="12.75">
      <c r="A4223" s="6" t="s">
        <v>3626</v>
      </c>
      <c r="B4223" s="6">
        <v>49081</v>
      </c>
      <c r="C4223" s="6">
        <v>2</v>
      </c>
      <c r="D4223" s="6"/>
      <c r="E4223" s="6">
        <v>21</v>
      </c>
      <c r="F4223" s="6">
        <v>13</v>
      </c>
      <c r="G4223" s="6">
        <v>1</v>
      </c>
      <c r="H4223" s="6"/>
      <c r="I4223" s="23">
        <v>44483.631944444402</v>
      </c>
      <c r="J4223" s="6">
        <v>13</v>
      </c>
      <c r="K4223" s="6">
        <v>2</v>
      </c>
      <c r="L4223" s="6" t="str">
        <f>VLOOKUP(G4223,IDs!$Q$3:$R$22,2,0)</f>
        <v>New Delhi</v>
      </c>
      <c r="M4223" s="6">
        <f>VLOOKUP(E4223,IDs!$A$3:$C$161,3,0)</f>
        <v>1</v>
      </c>
      <c r="N4223" s="6" t="str">
        <f>VLOOKUP(M4223,IDs!$F$3:$G$17,2,0)</f>
        <v>Proctology</v>
      </c>
    </row>
    <row r="4224" spans="1:14" ht="12.75">
      <c r="A4224" s="6" t="s">
        <v>3627</v>
      </c>
      <c r="B4224" s="6">
        <v>49082</v>
      </c>
      <c r="C4224" s="6">
        <v>1</v>
      </c>
      <c r="D4224" s="6"/>
      <c r="E4224" s="6">
        <v>2</v>
      </c>
      <c r="F4224" s="6">
        <v>4</v>
      </c>
      <c r="G4224" s="6">
        <v>3</v>
      </c>
      <c r="H4224" s="24">
        <v>44719</v>
      </c>
      <c r="I4224" s="23">
        <v>44483.636111111096</v>
      </c>
      <c r="J4224" s="6">
        <v>4</v>
      </c>
      <c r="K4224" s="6">
        <v>1</v>
      </c>
      <c r="L4224" s="6" t="str">
        <f>VLOOKUP(G4224,IDs!$Q$3:$R$22,2,0)</f>
        <v>Mumbai</v>
      </c>
      <c r="M4224" s="6">
        <f>VLOOKUP(E4224,IDs!$A$3:$C$161,3,0)</f>
        <v>1</v>
      </c>
      <c r="N4224" s="6" t="str">
        <f>VLOOKUP(M4224,IDs!$F$3:$G$17,2,0)</f>
        <v>Proctology</v>
      </c>
    </row>
    <row r="4225" spans="1:14" ht="12.75">
      <c r="A4225" s="6" t="s">
        <v>3628</v>
      </c>
      <c r="B4225" s="6">
        <v>49083</v>
      </c>
      <c r="C4225" s="6">
        <v>2</v>
      </c>
      <c r="D4225" s="6"/>
      <c r="E4225" s="6">
        <v>21</v>
      </c>
      <c r="F4225" s="6">
        <v>13</v>
      </c>
      <c r="G4225" s="6">
        <v>2</v>
      </c>
      <c r="H4225" s="24">
        <v>44502</v>
      </c>
      <c r="I4225" s="23">
        <v>44483.642361111102</v>
      </c>
      <c r="J4225" s="6">
        <v>13</v>
      </c>
      <c r="K4225" s="6">
        <v>2</v>
      </c>
      <c r="L4225" s="6" t="str">
        <f>VLOOKUP(G4225,IDs!$Q$3:$R$22,2,0)</f>
        <v>Bangalore</v>
      </c>
      <c r="M4225" s="6">
        <f>VLOOKUP(E4225,IDs!$A$3:$C$161,3,0)</f>
        <v>1</v>
      </c>
      <c r="N4225" s="6" t="str">
        <f>VLOOKUP(M4225,IDs!$F$3:$G$17,2,0)</f>
        <v>Proctology</v>
      </c>
    </row>
    <row r="4226" spans="1:14" ht="12.75">
      <c r="A4226" s="6" t="s">
        <v>3629</v>
      </c>
      <c r="B4226" s="6">
        <v>49084</v>
      </c>
      <c r="C4226" s="6">
        <v>1</v>
      </c>
      <c r="D4226" s="6"/>
      <c r="E4226" s="6">
        <v>39</v>
      </c>
      <c r="F4226" s="6">
        <v>13</v>
      </c>
      <c r="G4226" s="6">
        <v>1</v>
      </c>
      <c r="H4226" s="6"/>
      <c r="I4226" s="23">
        <v>44483.652083333298</v>
      </c>
      <c r="J4226" s="6">
        <v>13</v>
      </c>
      <c r="K4226" s="6">
        <v>1</v>
      </c>
      <c r="L4226" s="6" t="str">
        <f>VLOOKUP(G4226,IDs!$Q$3:$R$22,2,0)</f>
        <v>New Delhi</v>
      </c>
      <c r="M4226" s="6">
        <f>VLOOKUP(E4226,IDs!$A$3:$C$161,3,0)</f>
        <v>2</v>
      </c>
      <c r="N4226" s="6" t="str">
        <f>VLOOKUP(M4226,IDs!$F$3:$G$17,2,0)</f>
        <v>Urology Circumcision</v>
      </c>
    </row>
    <row r="4227" spans="1:14" ht="12.75">
      <c r="A4227" s="6" t="s">
        <v>3630</v>
      </c>
      <c r="B4227" s="6">
        <v>49085</v>
      </c>
      <c r="C4227" s="6">
        <v>2</v>
      </c>
      <c r="D4227" s="6" t="s">
        <v>49</v>
      </c>
      <c r="E4227" s="6">
        <v>24</v>
      </c>
      <c r="F4227" s="6">
        <v>13</v>
      </c>
      <c r="G4227" s="6">
        <v>8</v>
      </c>
      <c r="H4227" s="6"/>
      <c r="I4227" s="23">
        <v>44483.65625</v>
      </c>
      <c r="J4227" s="6">
        <v>13</v>
      </c>
      <c r="K4227" s="6">
        <v>2</v>
      </c>
      <c r="L4227" s="6" t="str">
        <f>VLOOKUP(G4227,IDs!$Q$3:$R$22,2,0)</f>
        <v xml:space="preserve">Tertiary </v>
      </c>
      <c r="M4227" s="6">
        <f>VLOOKUP(E4227,IDs!$A$3:$C$161,3,0)</f>
        <v>1</v>
      </c>
      <c r="N4227" s="6" t="str">
        <f>VLOOKUP(M4227,IDs!$F$3:$G$17,2,0)</f>
        <v>Proctology</v>
      </c>
    </row>
    <row r="4228" spans="1:14" ht="12.75">
      <c r="A4228" s="6" t="s">
        <v>3631</v>
      </c>
      <c r="B4228" s="6">
        <v>49086</v>
      </c>
      <c r="C4228" s="6">
        <v>2</v>
      </c>
      <c r="D4228" s="6"/>
      <c r="E4228" s="6">
        <v>24</v>
      </c>
      <c r="F4228" s="6">
        <v>13</v>
      </c>
      <c r="G4228" s="6">
        <v>3</v>
      </c>
      <c r="H4228" s="6"/>
      <c r="I4228" s="23">
        <v>44483.65625</v>
      </c>
      <c r="J4228" s="6">
        <v>13</v>
      </c>
      <c r="K4228" s="6">
        <v>2</v>
      </c>
      <c r="L4228" s="6" t="str">
        <f>VLOOKUP(G4228,IDs!$Q$3:$R$22,2,0)</f>
        <v>Mumbai</v>
      </c>
      <c r="M4228" s="6">
        <f>VLOOKUP(E4228,IDs!$A$3:$C$161,3,0)</f>
        <v>1</v>
      </c>
      <c r="N4228" s="6" t="str">
        <f>VLOOKUP(M4228,IDs!$F$3:$G$17,2,0)</f>
        <v>Proctology</v>
      </c>
    </row>
    <row r="4229" spans="1:14" ht="12.75">
      <c r="A4229" s="6" t="s">
        <v>3632</v>
      </c>
      <c r="B4229" s="6">
        <v>49087</v>
      </c>
      <c r="C4229" s="6">
        <v>1</v>
      </c>
      <c r="D4229" s="6" t="s">
        <v>54</v>
      </c>
      <c r="E4229" s="6">
        <v>39</v>
      </c>
      <c r="F4229" s="6">
        <v>13</v>
      </c>
      <c r="G4229" s="6">
        <v>3</v>
      </c>
      <c r="H4229" s="24">
        <v>44719</v>
      </c>
      <c r="I4229" s="23">
        <v>44483.659027777801</v>
      </c>
      <c r="J4229" s="6">
        <v>13</v>
      </c>
      <c r="K4229" s="6">
        <v>1</v>
      </c>
      <c r="L4229" s="6" t="str">
        <f>VLOOKUP(G4229,IDs!$Q$3:$R$22,2,0)</f>
        <v>Mumbai</v>
      </c>
      <c r="M4229" s="6">
        <f>VLOOKUP(E4229,IDs!$A$3:$C$161,3,0)</f>
        <v>2</v>
      </c>
      <c r="N4229" s="6" t="str">
        <f>VLOOKUP(M4229,IDs!$F$3:$G$17,2,0)</f>
        <v>Urology Circumcision</v>
      </c>
    </row>
    <row r="4230" spans="1:14" ht="12.75">
      <c r="A4230" s="6" t="s">
        <v>3633</v>
      </c>
      <c r="B4230" s="6">
        <v>49088</v>
      </c>
      <c r="C4230" s="6">
        <v>2</v>
      </c>
      <c r="D4230" s="6"/>
      <c r="E4230" s="6">
        <v>2</v>
      </c>
      <c r="F4230" s="6">
        <v>53</v>
      </c>
      <c r="G4230" s="6">
        <v>1</v>
      </c>
      <c r="H4230" s="6"/>
      <c r="I4230" s="23">
        <v>44483.659722222197</v>
      </c>
      <c r="J4230" s="6">
        <v>53</v>
      </c>
      <c r="K4230" s="6">
        <v>2</v>
      </c>
      <c r="L4230" s="6" t="str">
        <f>VLOOKUP(G4230,IDs!$Q$3:$R$22,2,0)</f>
        <v>New Delhi</v>
      </c>
      <c r="M4230" s="6">
        <f>VLOOKUP(E4230,IDs!$A$3:$C$161,3,0)</f>
        <v>1</v>
      </c>
      <c r="N4230" s="6" t="str">
        <f>VLOOKUP(M4230,IDs!$F$3:$G$17,2,0)</f>
        <v>Proctology</v>
      </c>
    </row>
    <row r="4231" spans="1:14" ht="12.75">
      <c r="A4231" s="6" t="s">
        <v>3634</v>
      </c>
      <c r="B4231" s="6">
        <v>49089</v>
      </c>
      <c r="C4231" s="6">
        <v>2</v>
      </c>
      <c r="D4231" s="6" t="s">
        <v>49</v>
      </c>
      <c r="E4231" s="6">
        <v>135</v>
      </c>
      <c r="F4231" s="6">
        <v>2</v>
      </c>
      <c r="G4231" s="6">
        <v>1</v>
      </c>
      <c r="H4231" s="6"/>
      <c r="I4231" s="23">
        <v>44483.659722222197</v>
      </c>
      <c r="J4231" s="6">
        <v>2</v>
      </c>
      <c r="K4231" s="6">
        <v>2</v>
      </c>
      <c r="L4231" s="6" t="str">
        <f>VLOOKUP(G4231,IDs!$Q$3:$R$22,2,0)</f>
        <v>New Delhi</v>
      </c>
      <c r="M4231" s="6">
        <f>VLOOKUP(E4231,IDs!$A$3:$C$161,3,0)</f>
        <v>10</v>
      </c>
      <c r="N4231" s="6" t="str">
        <f>VLOOKUP(M4231,IDs!$F$3:$G$17,2,0)</f>
        <v>Dental</v>
      </c>
    </row>
    <row r="4232" spans="1:14" ht="12.75">
      <c r="A4232" s="6" t="s">
        <v>3635</v>
      </c>
      <c r="B4232" s="6">
        <v>49090</v>
      </c>
      <c r="C4232" s="6">
        <v>1</v>
      </c>
      <c r="D4232" s="6"/>
      <c r="E4232" s="6">
        <v>2</v>
      </c>
      <c r="F4232" s="6">
        <v>2</v>
      </c>
      <c r="G4232" s="6">
        <v>2</v>
      </c>
      <c r="H4232" s="6"/>
      <c r="I4232" s="23">
        <v>44483.660416666702</v>
      </c>
      <c r="J4232" s="6">
        <v>2</v>
      </c>
      <c r="K4232" s="6">
        <v>1</v>
      </c>
      <c r="L4232" s="6" t="str">
        <f>VLOOKUP(G4232,IDs!$Q$3:$R$22,2,0)</f>
        <v>Bangalore</v>
      </c>
      <c r="M4232" s="6">
        <f>VLOOKUP(E4232,IDs!$A$3:$C$161,3,0)</f>
        <v>1</v>
      </c>
      <c r="N4232" s="6" t="str">
        <f>VLOOKUP(M4232,IDs!$F$3:$G$17,2,0)</f>
        <v>Proctology</v>
      </c>
    </row>
    <row r="4233" spans="1:14" ht="12.75">
      <c r="A4233" s="6" t="s">
        <v>3636</v>
      </c>
      <c r="B4233" s="6">
        <v>49091</v>
      </c>
      <c r="C4233" s="6">
        <v>1</v>
      </c>
      <c r="D4233" s="6"/>
      <c r="E4233" s="6">
        <v>2</v>
      </c>
      <c r="F4233" s="6">
        <v>13</v>
      </c>
      <c r="G4233" s="6">
        <v>2</v>
      </c>
      <c r="H4233" s="6"/>
      <c r="I4233" s="23">
        <v>44483.664583333302</v>
      </c>
      <c r="J4233" s="6">
        <v>13</v>
      </c>
      <c r="K4233" s="6">
        <v>1</v>
      </c>
      <c r="L4233" s="6" t="str">
        <f>VLOOKUP(G4233,IDs!$Q$3:$R$22,2,0)</f>
        <v>Bangalore</v>
      </c>
      <c r="M4233" s="6">
        <f>VLOOKUP(E4233,IDs!$A$3:$C$161,3,0)</f>
        <v>1</v>
      </c>
      <c r="N4233" s="6" t="str">
        <f>VLOOKUP(M4233,IDs!$F$3:$G$17,2,0)</f>
        <v>Proctology</v>
      </c>
    </row>
    <row r="4234" spans="1:14" ht="12.75">
      <c r="A4234" s="6" t="s">
        <v>3637</v>
      </c>
      <c r="B4234" s="6">
        <v>49092</v>
      </c>
      <c r="C4234" s="6">
        <v>1</v>
      </c>
      <c r="D4234" s="6" t="s">
        <v>49</v>
      </c>
      <c r="E4234" s="6">
        <v>16</v>
      </c>
      <c r="F4234" s="6">
        <v>65</v>
      </c>
      <c r="G4234" s="6">
        <v>4</v>
      </c>
      <c r="H4234" s="23">
        <v>44494</v>
      </c>
      <c r="I4234" s="23">
        <v>44483.665972222203</v>
      </c>
      <c r="J4234" s="6">
        <v>65</v>
      </c>
      <c r="K4234" s="6">
        <v>1</v>
      </c>
      <c r="L4234" s="6" t="str">
        <f>VLOOKUP(G4234,IDs!$Q$3:$R$22,2,0)</f>
        <v>Hyderabad</v>
      </c>
      <c r="M4234" s="6">
        <f>VLOOKUP(E4234,IDs!$A$3:$C$161,3,0)</f>
        <v>3</v>
      </c>
      <c r="N4234" s="6" t="str">
        <f>VLOOKUP(M4234,IDs!$F$3:$G$17,2,0)</f>
        <v>Laproscopy</v>
      </c>
    </row>
    <row r="4235" spans="1:14" ht="12.75">
      <c r="A4235" s="6" t="s">
        <v>3632</v>
      </c>
      <c r="B4235" s="6">
        <v>49093</v>
      </c>
      <c r="C4235" s="6">
        <v>2</v>
      </c>
      <c r="D4235" s="6" t="s">
        <v>49</v>
      </c>
      <c r="E4235" s="6">
        <v>39</v>
      </c>
      <c r="F4235" s="6">
        <v>34</v>
      </c>
      <c r="G4235" s="6">
        <v>2</v>
      </c>
      <c r="H4235" s="6"/>
      <c r="I4235" s="23">
        <v>44483.666666666701</v>
      </c>
      <c r="J4235" s="6">
        <v>34</v>
      </c>
      <c r="K4235" s="6">
        <v>2</v>
      </c>
      <c r="L4235" s="6" t="str">
        <f>VLOOKUP(G4235,IDs!$Q$3:$R$22,2,0)</f>
        <v>Bangalore</v>
      </c>
      <c r="M4235" s="6">
        <f>VLOOKUP(E4235,IDs!$A$3:$C$161,3,0)</f>
        <v>2</v>
      </c>
      <c r="N4235" s="6" t="str">
        <f>VLOOKUP(M4235,IDs!$F$3:$G$17,2,0)</f>
        <v>Urology Circumcision</v>
      </c>
    </row>
    <row r="4236" spans="1:14" ht="12.75">
      <c r="A4236" s="6" t="s">
        <v>3638</v>
      </c>
      <c r="B4236" s="6">
        <v>49094</v>
      </c>
      <c r="C4236" s="6">
        <v>1</v>
      </c>
      <c r="D4236" s="6"/>
      <c r="E4236" s="6">
        <v>17</v>
      </c>
      <c r="F4236" s="6">
        <v>12</v>
      </c>
      <c r="G4236" s="6">
        <v>6</v>
      </c>
      <c r="H4236" s="6"/>
      <c r="I4236" s="23">
        <v>44483.670833333301</v>
      </c>
      <c r="J4236" s="6">
        <v>12</v>
      </c>
      <c r="K4236" s="6">
        <v>1</v>
      </c>
      <c r="L4236" s="6" t="str">
        <f>VLOOKUP(G4236,IDs!$Q$3:$R$22,2,0)</f>
        <v>Pune</v>
      </c>
      <c r="M4236" s="6">
        <f>VLOOKUP(E4236,IDs!$A$3:$C$161,3,0)</f>
        <v>7</v>
      </c>
      <c r="N4236" s="6" t="str">
        <f>VLOOKUP(M4236,IDs!$F$3:$G$17,2,0)</f>
        <v>Cosmetic</v>
      </c>
    </row>
    <row r="4237" spans="1:14" ht="12.75">
      <c r="A4237" s="6" t="s">
        <v>3639</v>
      </c>
      <c r="B4237" s="6">
        <v>49095</v>
      </c>
      <c r="C4237" s="6">
        <v>1</v>
      </c>
      <c r="D4237" s="6" t="s">
        <v>49</v>
      </c>
      <c r="E4237" s="6">
        <v>19</v>
      </c>
      <c r="F4237" s="6">
        <v>65</v>
      </c>
      <c r="G4237" s="6">
        <v>1</v>
      </c>
      <c r="H4237" s="23">
        <v>44549</v>
      </c>
      <c r="I4237" s="23">
        <v>44483.671527777798</v>
      </c>
      <c r="J4237" s="6">
        <v>65</v>
      </c>
      <c r="K4237" s="6">
        <v>1</v>
      </c>
      <c r="L4237" s="6" t="str">
        <f>VLOOKUP(G4237,IDs!$Q$3:$R$22,2,0)</f>
        <v>New Delhi</v>
      </c>
      <c r="M4237" s="6">
        <f>VLOOKUP(E4237,IDs!$A$3:$C$161,3,0)</f>
        <v>1</v>
      </c>
      <c r="N4237" s="6" t="str">
        <f>VLOOKUP(M4237,IDs!$F$3:$G$17,2,0)</f>
        <v>Proctology</v>
      </c>
    </row>
    <row r="4238" spans="1:14" ht="12.75">
      <c r="A4238" s="6" t="s">
        <v>3638</v>
      </c>
      <c r="B4238" s="6">
        <v>49096</v>
      </c>
      <c r="C4238" s="6">
        <v>2</v>
      </c>
      <c r="D4238" s="6" t="s">
        <v>49</v>
      </c>
      <c r="E4238" s="6">
        <v>17</v>
      </c>
      <c r="F4238" s="6">
        <v>2</v>
      </c>
      <c r="G4238" s="6">
        <v>8</v>
      </c>
      <c r="H4238" s="23">
        <v>44560</v>
      </c>
      <c r="I4238" s="23">
        <v>44483.673611111102</v>
      </c>
      <c r="J4238" s="6">
        <v>2</v>
      </c>
      <c r="K4238" s="6">
        <v>2</v>
      </c>
      <c r="L4238" s="6" t="str">
        <f>VLOOKUP(G4238,IDs!$Q$3:$R$22,2,0)</f>
        <v xml:space="preserve">Tertiary </v>
      </c>
      <c r="M4238" s="6">
        <f>VLOOKUP(E4238,IDs!$A$3:$C$161,3,0)</f>
        <v>7</v>
      </c>
      <c r="N4238" s="6" t="str">
        <f>VLOOKUP(M4238,IDs!$F$3:$G$17,2,0)</f>
        <v>Cosmetic</v>
      </c>
    </row>
    <row r="4239" spans="1:14" ht="12.75">
      <c r="A4239" s="6" t="s">
        <v>3640</v>
      </c>
      <c r="B4239" s="6">
        <v>49097</v>
      </c>
      <c r="C4239" s="6">
        <v>2</v>
      </c>
      <c r="D4239" s="6" t="s">
        <v>49</v>
      </c>
      <c r="E4239" s="6">
        <v>127</v>
      </c>
      <c r="F4239" s="6">
        <v>13</v>
      </c>
      <c r="G4239" s="6">
        <v>4</v>
      </c>
      <c r="H4239" s="24">
        <v>44649</v>
      </c>
      <c r="I4239" s="23">
        <v>44483.673611111102</v>
      </c>
      <c r="J4239" s="6">
        <v>13</v>
      </c>
      <c r="K4239" s="6">
        <v>2</v>
      </c>
      <c r="L4239" s="6" t="str">
        <f>VLOOKUP(G4239,IDs!$Q$3:$R$22,2,0)</f>
        <v>Hyderabad</v>
      </c>
      <c r="M4239" s="6">
        <f>VLOOKUP(E4239,IDs!$A$3:$C$161,3,0)</f>
        <v>3</v>
      </c>
      <c r="N4239" s="6" t="str">
        <f>VLOOKUP(M4239,IDs!$F$3:$G$17,2,0)</f>
        <v>Laproscopy</v>
      </c>
    </row>
    <row r="4240" spans="1:14" ht="12.75">
      <c r="A4240" s="6" t="s">
        <v>3641</v>
      </c>
      <c r="B4240" s="6">
        <v>49098</v>
      </c>
      <c r="C4240" s="6">
        <v>1</v>
      </c>
      <c r="D4240" s="6"/>
      <c r="E4240" s="6">
        <v>18</v>
      </c>
      <c r="F4240" s="6">
        <v>13</v>
      </c>
      <c r="G4240" s="6">
        <v>2</v>
      </c>
      <c r="H4240" s="6"/>
      <c r="I4240" s="23">
        <v>44483.6743055556</v>
      </c>
      <c r="J4240" s="6">
        <v>13</v>
      </c>
      <c r="K4240" s="6">
        <v>1</v>
      </c>
      <c r="L4240" s="6" t="str">
        <f>VLOOKUP(G4240,IDs!$Q$3:$R$22,2,0)</f>
        <v>Bangalore</v>
      </c>
      <c r="M4240" s="6">
        <f>VLOOKUP(E4240,IDs!$A$3:$C$161,3,0)</f>
        <v>5</v>
      </c>
      <c r="N4240" s="6" t="str">
        <f>VLOOKUP(M4240,IDs!$F$3:$G$17,2,0)</f>
        <v>Vascular</v>
      </c>
    </row>
    <row r="4241" spans="1:14" ht="12.75">
      <c r="A4241" s="6" t="s">
        <v>3638</v>
      </c>
      <c r="B4241" s="6">
        <v>49099</v>
      </c>
      <c r="C4241" s="6">
        <v>2</v>
      </c>
      <c r="D4241" s="6" t="s">
        <v>49</v>
      </c>
      <c r="E4241" s="6">
        <v>17</v>
      </c>
      <c r="F4241" s="6">
        <v>34</v>
      </c>
      <c r="G4241" s="6">
        <v>3</v>
      </c>
      <c r="H4241" s="6"/>
      <c r="I4241" s="23">
        <v>44483.677083333299</v>
      </c>
      <c r="J4241" s="6">
        <v>34</v>
      </c>
      <c r="K4241" s="6">
        <v>2</v>
      </c>
      <c r="L4241" s="6" t="str">
        <f>VLOOKUP(G4241,IDs!$Q$3:$R$22,2,0)</f>
        <v>Mumbai</v>
      </c>
      <c r="M4241" s="6">
        <f>VLOOKUP(E4241,IDs!$A$3:$C$161,3,0)</f>
        <v>7</v>
      </c>
      <c r="N4241" s="6" t="str">
        <f>VLOOKUP(M4241,IDs!$F$3:$G$17,2,0)</f>
        <v>Cosmetic</v>
      </c>
    </row>
    <row r="4242" spans="1:14" ht="12.75">
      <c r="A4242" s="6" t="s">
        <v>3642</v>
      </c>
      <c r="B4242" s="6">
        <v>49100</v>
      </c>
      <c r="C4242" s="6">
        <v>2</v>
      </c>
      <c r="D4242" s="6"/>
      <c r="E4242" s="6">
        <v>37</v>
      </c>
      <c r="F4242" s="6">
        <v>2</v>
      </c>
      <c r="G4242" s="6">
        <v>2</v>
      </c>
      <c r="H4242" s="6"/>
      <c r="I4242" s="23">
        <v>44483.677083333299</v>
      </c>
      <c r="J4242" s="6">
        <v>2</v>
      </c>
      <c r="K4242" s="6">
        <v>2</v>
      </c>
      <c r="L4242" s="6" t="str">
        <f>VLOOKUP(G4242,IDs!$Q$3:$R$22,2,0)</f>
        <v>Bangalore</v>
      </c>
      <c r="M4242" s="6">
        <f>VLOOKUP(E4242,IDs!$A$3:$C$161,3,0)</f>
        <v>0</v>
      </c>
      <c r="N4242" s="6" t="str">
        <f>VLOOKUP(M4242,IDs!$F$3:$G$17,2,0)</f>
        <v>Not Assigned</v>
      </c>
    </row>
    <row r="4243" spans="1:14" ht="12.75">
      <c r="A4243" s="6" t="s">
        <v>3643</v>
      </c>
      <c r="B4243" s="6">
        <v>49101</v>
      </c>
      <c r="C4243" s="6">
        <v>1</v>
      </c>
      <c r="D4243" s="6"/>
      <c r="E4243" s="6">
        <v>20</v>
      </c>
      <c r="F4243" s="6">
        <v>13</v>
      </c>
      <c r="G4243" s="6">
        <v>4</v>
      </c>
      <c r="H4243" s="23">
        <v>44484</v>
      </c>
      <c r="I4243" s="23">
        <v>44483.6784722222</v>
      </c>
      <c r="J4243" s="6">
        <v>13</v>
      </c>
      <c r="K4243" s="6">
        <v>1</v>
      </c>
      <c r="L4243" s="6" t="str">
        <f>VLOOKUP(G4243,IDs!$Q$3:$R$22,2,0)</f>
        <v>Hyderabad</v>
      </c>
      <c r="M4243" s="6">
        <f>VLOOKUP(E4243,IDs!$A$3:$C$161,3,0)</f>
        <v>1</v>
      </c>
      <c r="N4243" s="6" t="str">
        <f>VLOOKUP(M4243,IDs!$F$3:$G$17,2,0)</f>
        <v>Proctology</v>
      </c>
    </row>
    <row r="4244" spans="1:14" ht="12.75">
      <c r="A4244" s="6" t="s">
        <v>3644</v>
      </c>
      <c r="B4244" s="6">
        <v>49102</v>
      </c>
      <c r="C4244" s="6">
        <v>1</v>
      </c>
      <c r="D4244" s="6"/>
      <c r="E4244" s="6">
        <v>39</v>
      </c>
      <c r="F4244" s="6">
        <v>13</v>
      </c>
      <c r="G4244" s="6">
        <v>1</v>
      </c>
      <c r="H4244" s="6"/>
      <c r="I4244" s="23">
        <v>44483.679861111101</v>
      </c>
      <c r="J4244" s="6">
        <v>13</v>
      </c>
      <c r="K4244" s="6">
        <v>1</v>
      </c>
      <c r="L4244" s="6" t="str">
        <f>VLOOKUP(G4244,IDs!$Q$3:$R$22,2,0)</f>
        <v>New Delhi</v>
      </c>
      <c r="M4244" s="6">
        <f>VLOOKUP(E4244,IDs!$A$3:$C$161,3,0)</f>
        <v>2</v>
      </c>
      <c r="N4244" s="6" t="str">
        <f>VLOOKUP(M4244,IDs!$F$3:$G$17,2,0)</f>
        <v>Urology Circumcision</v>
      </c>
    </row>
    <row r="4245" spans="1:14" ht="12.75">
      <c r="A4245" s="6" t="s">
        <v>3645</v>
      </c>
      <c r="B4245" s="6">
        <v>49103</v>
      </c>
      <c r="C4245" s="6">
        <v>2</v>
      </c>
      <c r="D4245" s="6"/>
      <c r="E4245" s="6">
        <v>37</v>
      </c>
      <c r="F4245" s="6">
        <v>13</v>
      </c>
      <c r="G4245" s="6">
        <v>2</v>
      </c>
      <c r="H4245" s="6"/>
      <c r="I4245" s="23">
        <v>44483.680555555598</v>
      </c>
      <c r="J4245" s="6">
        <v>13</v>
      </c>
      <c r="K4245" s="6">
        <v>2</v>
      </c>
      <c r="L4245" s="6" t="str">
        <f>VLOOKUP(G4245,IDs!$Q$3:$R$22,2,0)</f>
        <v>Bangalore</v>
      </c>
      <c r="M4245" s="6">
        <f>VLOOKUP(E4245,IDs!$A$3:$C$161,3,0)</f>
        <v>0</v>
      </c>
      <c r="N4245" s="6" t="str">
        <f>VLOOKUP(M4245,IDs!$F$3:$G$17,2,0)</f>
        <v>Not Assigned</v>
      </c>
    </row>
    <row r="4246" spans="1:14" ht="12.75">
      <c r="A4246" s="6" t="s">
        <v>3646</v>
      </c>
      <c r="B4246" s="6">
        <v>49104</v>
      </c>
      <c r="C4246" s="6">
        <v>1</v>
      </c>
      <c r="D4246" s="6"/>
      <c r="E4246" s="6">
        <v>2</v>
      </c>
      <c r="F4246" s="6">
        <v>13</v>
      </c>
      <c r="G4246" s="6">
        <v>1</v>
      </c>
      <c r="H4246" s="6"/>
      <c r="I4246" s="23">
        <v>44483.683333333298</v>
      </c>
      <c r="J4246" s="6">
        <v>13</v>
      </c>
      <c r="K4246" s="6">
        <v>1</v>
      </c>
      <c r="L4246" s="6" t="str">
        <f>VLOOKUP(G4246,IDs!$Q$3:$R$22,2,0)</f>
        <v>New Delhi</v>
      </c>
      <c r="M4246" s="6">
        <f>VLOOKUP(E4246,IDs!$A$3:$C$161,3,0)</f>
        <v>1</v>
      </c>
      <c r="N4246" s="6" t="str">
        <f>VLOOKUP(M4246,IDs!$F$3:$G$17,2,0)</f>
        <v>Proctology</v>
      </c>
    </row>
    <row r="4247" spans="1:14" ht="12.75">
      <c r="A4247" s="6" t="s">
        <v>3647</v>
      </c>
      <c r="B4247" s="6">
        <v>49105</v>
      </c>
      <c r="C4247" s="6">
        <v>2</v>
      </c>
      <c r="D4247" s="6"/>
      <c r="E4247" s="6">
        <v>2</v>
      </c>
      <c r="F4247" s="6">
        <v>13</v>
      </c>
      <c r="G4247" s="6">
        <v>3</v>
      </c>
      <c r="H4247" s="6"/>
      <c r="I4247" s="23">
        <v>44483.684027777803</v>
      </c>
      <c r="J4247" s="6">
        <v>13</v>
      </c>
      <c r="K4247" s="6">
        <v>2</v>
      </c>
      <c r="L4247" s="6" t="str">
        <f>VLOOKUP(G4247,IDs!$Q$3:$R$22,2,0)</f>
        <v>Mumbai</v>
      </c>
      <c r="M4247" s="6">
        <f>VLOOKUP(E4247,IDs!$A$3:$C$161,3,0)</f>
        <v>1</v>
      </c>
      <c r="N4247" s="6" t="str">
        <f>VLOOKUP(M4247,IDs!$F$3:$G$17,2,0)</f>
        <v>Proctology</v>
      </c>
    </row>
    <row r="4248" spans="1:14" ht="12.75">
      <c r="A4248" s="6" t="s">
        <v>3646</v>
      </c>
      <c r="B4248" s="6">
        <v>49106</v>
      </c>
      <c r="C4248" s="6">
        <v>2</v>
      </c>
      <c r="D4248" s="6" t="s">
        <v>49</v>
      </c>
      <c r="E4248" s="6">
        <v>57</v>
      </c>
      <c r="F4248" s="6">
        <v>39</v>
      </c>
      <c r="G4248" s="6">
        <v>1</v>
      </c>
      <c r="H4248" s="6"/>
      <c r="I4248" s="23">
        <v>44483.684027777803</v>
      </c>
      <c r="J4248" s="6">
        <v>39</v>
      </c>
      <c r="K4248" s="6">
        <v>2</v>
      </c>
      <c r="L4248" s="6" t="str">
        <f>VLOOKUP(G4248,IDs!$Q$3:$R$22,2,0)</f>
        <v>New Delhi</v>
      </c>
      <c r="M4248" s="6">
        <f>VLOOKUP(E4248,IDs!$A$3:$C$161,3,0)</f>
        <v>0</v>
      </c>
      <c r="N4248" s="6" t="str">
        <f>VLOOKUP(M4248,IDs!$F$3:$G$17,2,0)</f>
        <v>Not Assigned</v>
      </c>
    </row>
    <row r="4249" spans="1:14" ht="12.75">
      <c r="A4249" s="6" t="s">
        <v>3648</v>
      </c>
      <c r="B4249" s="6">
        <v>49107</v>
      </c>
      <c r="C4249" s="6">
        <v>2</v>
      </c>
      <c r="D4249" s="6"/>
      <c r="E4249" s="6">
        <v>16</v>
      </c>
      <c r="F4249" s="6">
        <v>13</v>
      </c>
      <c r="G4249" s="6">
        <v>3</v>
      </c>
      <c r="H4249" s="6"/>
      <c r="I4249" s="23">
        <v>44483.684027777803</v>
      </c>
      <c r="J4249" s="6">
        <v>13</v>
      </c>
      <c r="K4249" s="6">
        <v>2</v>
      </c>
      <c r="L4249" s="6" t="str">
        <f>VLOOKUP(G4249,IDs!$Q$3:$R$22,2,0)</f>
        <v>Mumbai</v>
      </c>
      <c r="M4249" s="6">
        <f>VLOOKUP(E4249,IDs!$A$3:$C$161,3,0)</f>
        <v>3</v>
      </c>
      <c r="N4249" s="6" t="str">
        <f>VLOOKUP(M4249,IDs!$F$3:$G$17,2,0)</f>
        <v>Laproscopy</v>
      </c>
    </row>
    <row r="4250" spans="1:14" ht="12.75">
      <c r="A4250" s="6" t="s">
        <v>3649</v>
      </c>
      <c r="B4250" s="6">
        <v>49108</v>
      </c>
      <c r="C4250" s="6">
        <v>1</v>
      </c>
      <c r="D4250" s="6" t="s">
        <v>54</v>
      </c>
      <c r="E4250" s="6">
        <v>2</v>
      </c>
      <c r="F4250" s="6">
        <v>4</v>
      </c>
      <c r="G4250" s="6">
        <v>3</v>
      </c>
      <c r="H4250" s="24">
        <v>44726</v>
      </c>
      <c r="I4250" s="23">
        <v>44483.684722222199</v>
      </c>
      <c r="J4250" s="6">
        <v>4</v>
      </c>
      <c r="K4250" s="6">
        <v>1</v>
      </c>
      <c r="L4250" s="6" t="str">
        <f>VLOOKUP(G4250,IDs!$Q$3:$R$22,2,0)</f>
        <v>Mumbai</v>
      </c>
      <c r="M4250" s="6">
        <f>VLOOKUP(E4250,IDs!$A$3:$C$161,3,0)</f>
        <v>1</v>
      </c>
      <c r="N4250" s="6" t="str">
        <f>VLOOKUP(M4250,IDs!$F$3:$G$17,2,0)</f>
        <v>Proctology</v>
      </c>
    </row>
    <row r="4251" spans="1:14" ht="12.75">
      <c r="A4251" s="6" t="s">
        <v>3650</v>
      </c>
      <c r="B4251" s="6">
        <v>49109</v>
      </c>
      <c r="C4251" s="6">
        <v>2</v>
      </c>
      <c r="D4251" s="6"/>
      <c r="E4251" s="6">
        <v>37</v>
      </c>
      <c r="F4251" s="6">
        <v>2</v>
      </c>
      <c r="G4251" s="6">
        <v>3</v>
      </c>
      <c r="H4251" s="6"/>
      <c r="I4251" s="23">
        <v>44483.6875</v>
      </c>
      <c r="J4251" s="6">
        <v>2</v>
      </c>
      <c r="K4251" s="6">
        <v>2</v>
      </c>
      <c r="L4251" s="6" t="str">
        <f>VLOOKUP(G4251,IDs!$Q$3:$R$22,2,0)</f>
        <v>Mumbai</v>
      </c>
      <c r="M4251" s="6">
        <f>VLOOKUP(E4251,IDs!$A$3:$C$161,3,0)</f>
        <v>0</v>
      </c>
      <c r="N4251" s="6" t="str">
        <f>VLOOKUP(M4251,IDs!$F$3:$G$17,2,0)</f>
        <v>Not Assigned</v>
      </c>
    </row>
    <row r="4252" spans="1:14" ht="12.75">
      <c r="A4252" s="6" t="s">
        <v>3651</v>
      </c>
      <c r="B4252" s="6">
        <v>49110</v>
      </c>
      <c r="C4252" s="6">
        <v>2</v>
      </c>
      <c r="D4252" s="6"/>
      <c r="E4252" s="6">
        <v>37</v>
      </c>
      <c r="F4252" s="6">
        <v>13</v>
      </c>
      <c r="G4252" s="6">
        <v>3</v>
      </c>
      <c r="H4252" s="6"/>
      <c r="I4252" s="23">
        <v>44483.6875</v>
      </c>
      <c r="J4252" s="6">
        <v>13</v>
      </c>
      <c r="K4252" s="6">
        <v>2</v>
      </c>
      <c r="L4252" s="6" t="str">
        <f>VLOOKUP(G4252,IDs!$Q$3:$R$22,2,0)</f>
        <v>Mumbai</v>
      </c>
      <c r="M4252" s="6">
        <f>VLOOKUP(E4252,IDs!$A$3:$C$161,3,0)</f>
        <v>0</v>
      </c>
      <c r="N4252" s="6" t="str">
        <f>VLOOKUP(M4252,IDs!$F$3:$G$17,2,0)</f>
        <v>Not Assigned</v>
      </c>
    </row>
    <row r="4253" spans="1:14" ht="12.75">
      <c r="A4253" s="6" t="s">
        <v>3652</v>
      </c>
      <c r="B4253" s="6">
        <v>49112</v>
      </c>
      <c r="C4253" s="6">
        <v>2</v>
      </c>
      <c r="D4253" s="6"/>
      <c r="E4253" s="6">
        <v>5</v>
      </c>
      <c r="F4253" s="6">
        <v>13</v>
      </c>
      <c r="G4253" s="6">
        <v>2</v>
      </c>
      <c r="H4253" s="6"/>
      <c r="I4253" s="23">
        <v>44483.6875</v>
      </c>
      <c r="J4253" s="6">
        <v>13</v>
      </c>
      <c r="K4253" s="6">
        <v>2</v>
      </c>
      <c r="L4253" s="6" t="str">
        <f>VLOOKUP(G4253,IDs!$Q$3:$R$22,2,0)</f>
        <v>Bangalore</v>
      </c>
      <c r="M4253" s="6">
        <f>VLOOKUP(E4253,IDs!$A$3:$C$161,3,0)</f>
        <v>5</v>
      </c>
      <c r="N4253" s="6" t="str">
        <f>VLOOKUP(M4253,IDs!$F$3:$G$17,2,0)</f>
        <v>Vascular</v>
      </c>
    </row>
    <row r="4254" spans="1:14" ht="12.75">
      <c r="A4254" s="6" t="s">
        <v>3652</v>
      </c>
      <c r="B4254" s="6">
        <v>49113</v>
      </c>
      <c r="C4254" s="6">
        <v>2</v>
      </c>
      <c r="D4254" s="6"/>
      <c r="E4254" s="6">
        <v>37</v>
      </c>
      <c r="F4254" s="6">
        <v>2</v>
      </c>
      <c r="G4254" s="6">
        <v>1</v>
      </c>
      <c r="H4254" s="6"/>
      <c r="I4254" s="23">
        <v>44483.6875</v>
      </c>
      <c r="J4254" s="6">
        <v>2</v>
      </c>
      <c r="K4254" s="6">
        <v>2</v>
      </c>
      <c r="L4254" s="6" t="str">
        <f>VLOOKUP(G4254,IDs!$Q$3:$R$22,2,0)</f>
        <v>New Delhi</v>
      </c>
      <c r="M4254" s="6">
        <f>VLOOKUP(E4254,IDs!$A$3:$C$161,3,0)</f>
        <v>0</v>
      </c>
      <c r="N4254" s="6" t="str">
        <f>VLOOKUP(M4254,IDs!$F$3:$G$17,2,0)</f>
        <v>Not Assigned</v>
      </c>
    </row>
    <row r="4255" spans="1:14" ht="12.75">
      <c r="A4255" s="6" t="s">
        <v>3653</v>
      </c>
      <c r="B4255" s="6">
        <v>49114</v>
      </c>
      <c r="C4255" s="6">
        <v>2</v>
      </c>
      <c r="D4255" s="6"/>
      <c r="E4255" s="6">
        <v>129</v>
      </c>
      <c r="F4255" s="6">
        <v>13</v>
      </c>
      <c r="G4255" s="6">
        <v>2</v>
      </c>
      <c r="H4255" s="6"/>
      <c r="I4255" s="23">
        <v>44483.6875</v>
      </c>
      <c r="J4255" s="6">
        <v>13</v>
      </c>
      <c r="K4255" s="6">
        <v>2</v>
      </c>
      <c r="L4255" s="6" t="str">
        <f>VLOOKUP(G4255,IDs!$Q$3:$R$22,2,0)</f>
        <v>Bangalore</v>
      </c>
      <c r="M4255" s="6">
        <f>VLOOKUP(E4255,IDs!$A$3:$C$161,3,0)</f>
        <v>9</v>
      </c>
      <c r="N4255" s="6" t="str">
        <f>VLOOKUP(M4255,IDs!$F$3:$G$17,2,0)</f>
        <v>Ophthalmology</v>
      </c>
    </row>
    <row r="4256" spans="1:14" ht="12.75">
      <c r="A4256" s="6" t="s">
        <v>3654</v>
      </c>
      <c r="B4256" s="6">
        <v>49115</v>
      </c>
      <c r="C4256" s="6">
        <v>1</v>
      </c>
      <c r="D4256" s="6"/>
      <c r="E4256" s="6">
        <v>39</v>
      </c>
      <c r="F4256" s="6">
        <v>2</v>
      </c>
      <c r="G4256" s="6">
        <v>4</v>
      </c>
      <c r="H4256" s="6"/>
      <c r="I4256" s="23">
        <v>44483.688194444403</v>
      </c>
      <c r="J4256" s="6">
        <v>2</v>
      </c>
      <c r="K4256" s="6">
        <v>1</v>
      </c>
      <c r="L4256" s="6" t="str">
        <f>VLOOKUP(G4256,IDs!$Q$3:$R$22,2,0)</f>
        <v>Hyderabad</v>
      </c>
      <c r="M4256" s="6">
        <f>VLOOKUP(E4256,IDs!$A$3:$C$161,3,0)</f>
        <v>2</v>
      </c>
      <c r="N4256" s="6" t="str">
        <f>VLOOKUP(M4256,IDs!$F$3:$G$17,2,0)</f>
        <v>Urology Circumcision</v>
      </c>
    </row>
    <row r="4257" spans="1:14" ht="12.75">
      <c r="A4257" s="6" t="s">
        <v>3655</v>
      </c>
      <c r="B4257" s="6">
        <v>49116</v>
      </c>
      <c r="C4257" s="6">
        <v>2</v>
      </c>
      <c r="D4257" s="6" t="s">
        <v>49</v>
      </c>
      <c r="E4257" s="6">
        <v>16</v>
      </c>
      <c r="F4257" s="6">
        <v>2</v>
      </c>
      <c r="G4257" s="6">
        <v>8</v>
      </c>
      <c r="H4257" s="23">
        <v>44559</v>
      </c>
      <c r="I4257" s="23">
        <v>44483.694444444402</v>
      </c>
      <c r="J4257" s="6">
        <v>2</v>
      </c>
      <c r="K4257" s="6">
        <v>2</v>
      </c>
      <c r="L4257" s="6" t="str">
        <f>VLOOKUP(G4257,IDs!$Q$3:$R$22,2,0)</f>
        <v xml:space="preserve">Tertiary </v>
      </c>
      <c r="M4257" s="6">
        <f>VLOOKUP(E4257,IDs!$A$3:$C$161,3,0)</f>
        <v>3</v>
      </c>
      <c r="N4257" s="6" t="str">
        <f>VLOOKUP(M4257,IDs!$F$3:$G$17,2,0)</f>
        <v>Laproscopy</v>
      </c>
    </row>
    <row r="4258" spans="1:14" ht="12.75">
      <c r="A4258" s="6" t="s">
        <v>3656</v>
      </c>
      <c r="B4258" s="6">
        <v>49117</v>
      </c>
      <c r="C4258" s="6">
        <v>2</v>
      </c>
      <c r="D4258" s="6"/>
      <c r="E4258" s="6">
        <v>37</v>
      </c>
      <c r="F4258" s="6">
        <v>2</v>
      </c>
      <c r="G4258" s="6">
        <v>3</v>
      </c>
      <c r="H4258" s="6"/>
      <c r="I4258" s="23">
        <v>44483.704861111102</v>
      </c>
      <c r="J4258" s="6">
        <v>2</v>
      </c>
      <c r="K4258" s="6">
        <v>2</v>
      </c>
      <c r="L4258" s="6" t="str">
        <f>VLOOKUP(G4258,IDs!$Q$3:$R$22,2,0)</f>
        <v>Mumbai</v>
      </c>
      <c r="M4258" s="6">
        <f>VLOOKUP(E4258,IDs!$A$3:$C$161,3,0)</f>
        <v>0</v>
      </c>
      <c r="N4258" s="6" t="str">
        <f>VLOOKUP(M4258,IDs!$F$3:$G$17,2,0)</f>
        <v>Not Assigned</v>
      </c>
    </row>
    <row r="4259" spans="1:14" ht="12.75">
      <c r="A4259" s="6" t="s">
        <v>3657</v>
      </c>
      <c r="B4259" s="6">
        <v>49118</v>
      </c>
      <c r="C4259" s="6">
        <v>5</v>
      </c>
      <c r="D4259" s="6"/>
      <c r="E4259" s="6">
        <v>17</v>
      </c>
      <c r="F4259" s="6">
        <v>2</v>
      </c>
      <c r="G4259" s="6">
        <v>1</v>
      </c>
      <c r="H4259" s="6"/>
      <c r="I4259" s="23">
        <v>44483.713194444397</v>
      </c>
      <c r="J4259" s="6">
        <v>2</v>
      </c>
      <c r="K4259" s="6">
        <v>5</v>
      </c>
      <c r="L4259" s="6" t="str">
        <f>VLOOKUP(G4259,IDs!$Q$3:$R$22,2,0)</f>
        <v>New Delhi</v>
      </c>
      <c r="M4259" s="6">
        <f>VLOOKUP(E4259,IDs!$A$3:$C$161,3,0)</f>
        <v>7</v>
      </c>
      <c r="N4259" s="6" t="str">
        <f>VLOOKUP(M4259,IDs!$F$3:$G$17,2,0)</f>
        <v>Cosmetic</v>
      </c>
    </row>
    <row r="4260" spans="1:14" ht="12.75">
      <c r="A4260" s="6" t="s">
        <v>3658</v>
      </c>
      <c r="B4260" s="6">
        <v>49119</v>
      </c>
      <c r="C4260" s="6">
        <v>2</v>
      </c>
      <c r="D4260" s="6"/>
      <c r="E4260" s="6">
        <v>37</v>
      </c>
      <c r="F4260" s="6">
        <v>13</v>
      </c>
      <c r="G4260" s="6">
        <v>1</v>
      </c>
      <c r="H4260" s="6"/>
      <c r="I4260" s="23">
        <v>44483.715277777803</v>
      </c>
      <c r="J4260" s="6">
        <v>13</v>
      </c>
      <c r="K4260" s="6">
        <v>2</v>
      </c>
      <c r="L4260" s="6" t="str">
        <f>VLOOKUP(G4260,IDs!$Q$3:$R$22,2,0)</f>
        <v>New Delhi</v>
      </c>
      <c r="M4260" s="6">
        <f>VLOOKUP(E4260,IDs!$A$3:$C$161,3,0)</f>
        <v>0</v>
      </c>
      <c r="N4260" s="6" t="str">
        <f>VLOOKUP(M4260,IDs!$F$3:$G$17,2,0)</f>
        <v>Not Assigned</v>
      </c>
    </row>
    <row r="4261" spans="1:14" ht="12.75">
      <c r="A4261" s="6" t="s">
        <v>3659</v>
      </c>
      <c r="B4261" s="6">
        <v>49120</v>
      </c>
      <c r="C4261" s="6">
        <v>2</v>
      </c>
      <c r="D4261" s="6"/>
      <c r="E4261" s="6">
        <v>37</v>
      </c>
      <c r="F4261" s="6">
        <v>2</v>
      </c>
      <c r="G4261" s="6">
        <v>1</v>
      </c>
      <c r="H4261" s="6"/>
      <c r="I4261" s="23">
        <v>44483.715277777803</v>
      </c>
      <c r="J4261" s="6">
        <v>2</v>
      </c>
      <c r="K4261" s="6">
        <v>2</v>
      </c>
      <c r="L4261" s="6" t="str">
        <f>VLOOKUP(G4261,IDs!$Q$3:$R$22,2,0)</f>
        <v>New Delhi</v>
      </c>
      <c r="M4261" s="6">
        <f>VLOOKUP(E4261,IDs!$A$3:$C$161,3,0)</f>
        <v>0</v>
      </c>
      <c r="N4261" s="6" t="str">
        <f>VLOOKUP(M4261,IDs!$F$3:$G$17,2,0)</f>
        <v>Not Assigned</v>
      </c>
    </row>
    <row r="4262" spans="1:14" ht="12.75">
      <c r="A4262" s="6" t="s">
        <v>3660</v>
      </c>
      <c r="B4262" s="6">
        <v>49121</v>
      </c>
      <c r="C4262" s="6">
        <v>1</v>
      </c>
      <c r="D4262" s="6"/>
      <c r="E4262" s="6">
        <v>2</v>
      </c>
      <c r="F4262" s="6">
        <v>12</v>
      </c>
      <c r="G4262" s="6">
        <v>3</v>
      </c>
      <c r="H4262" s="6"/>
      <c r="I4262" s="23">
        <v>44483.715972222199</v>
      </c>
      <c r="J4262" s="6">
        <v>12</v>
      </c>
      <c r="K4262" s="6">
        <v>1</v>
      </c>
      <c r="L4262" s="6" t="str">
        <f>VLOOKUP(G4262,IDs!$Q$3:$R$22,2,0)</f>
        <v>Mumbai</v>
      </c>
      <c r="M4262" s="6">
        <f>VLOOKUP(E4262,IDs!$A$3:$C$161,3,0)</f>
        <v>1</v>
      </c>
      <c r="N4262" s="6" t="str">
        <f>VLOOKUP(M4262,IDs!$F$3:$G$17,2,0)</f>
        <v>Proctology</v>
      </c>
    </row>
    <row r="4263" spans="1:14" ht="12.75">
      <c r="A4263" s="6" t="s">
        <v>3660</v>
      </c>
      <c r="B4263" s="6">
        <v>49122</v>
      </c>
      <c r="C4263" s="6">
        <v>2</v>
      </c>
      <c r="D4263" s="6"/>
      <c r="E4263" s="6">
        <v>37</v>
      </c>
      <c r="F4263" s="6">
        <v>13</v>
      </c>
      <c r="G4263" s="6">
        <v>3</v>
      </c>
      <c r="H4263" s="23">
        <v>44530</v>
      </c>
      <c r="I4263" s="23">
        <v>44483.71875</v>
      </c>
      <c r="J4263" s="6">
        <v>13</v>
      </c>
      <c r="K4263" s="6">
        <v>2</v>
      </c>
      <c r="L4263" s="6" t="str">
        <f>VLOOKUP(G4263,IDs!$Q$3:$R$22,2,0)</f>
        <v>Mumbai</v>
      </c>
      <c r="M4263" s="6">
        <f>VLOOKUP(E4263,IDs!$A$3:$C$161,3,0)</f>
        <v>0</v>
      </c>
      <c r="N4263" s="6" t="str">
        <f>VLOOKUP(M4263,IDs!$F$3:$G$17,2,0)</f>
        <v>Not Assigned</v>
      </c>
    </row>
    <row r="4264" spans="1:14" ht="12.75">
      <c r="A4264" s="6" t="s">
        <v>3661</v>
      </c>
      <c r="B4264" s="6">
        <v>49123</v>
      </c>
      <c r="C4264" s="6">
        <v>2</v>
      </c>
      <c r="D4264" s="6"/>
      <c r="E4264" s="6">
        <v>37</v>
      </c>
      <c r="F4264" s="6">
        <v>13</v>
      </c>
      <c r="G4264" s="6">
        <v>5</v>
      </c>
      <c r="H4264" s="6"/>
      <c r="I4264" s="23">
        <v>44483.722222222197</v>
      </c>
      <c r="J4264" s="6">
        <v>13</v>
      </c>
      <c r="K4264" s="6">
        <v>2</v>
      </c>
      <c r="L4264" s="6" t="str">
        <f>VLOOKUP(G4264,IDs!$Q$3:$R$22,2,0)</f>
        <v>Others</v>
      </c>
      <c r="M4264" s="6">
        <f>VLOOKUP(E4264,IDs!$A$3:$C$161,3,0)</f>
        <v>0</v>
      </c>
      <c r="N4264" s="6" t="str">
        <f>VLOOKUP(M4264,IDs!$F$3:$G$17,2,0)</f>
        <v>Not Assigned</v>
      </c>
    </row>
    <row r="4265" spans="1:14" ht="12.75">
      <c r="A4265" s="6" t="s">
        <v>3662</v>
      </c>
      <c r="B4265" s="6">
        <v>49124</v>
      </c>
      <c r="C4265" s="6">
        <v>1</v>
      </c>
      <c r="D4265" s="6"/>
      <c r="E4265" s="6">
        <v>39</v>
      </c>
      <c r="F4265" s="6">
        <v>12</v>
      </c>
      <c r="G4265" s="6">
        <v>3</v>
      </c>
      <c r="H4265" s="6"/>
      <c r="I4265" s="23">
        <v>44483.724305555603</v>
      </c>
      <c r="J4265" s="6">
        <v>12</v>
      </c>
      <c r="K4265" s="6">
        <v>1</v>
      </c>
      <c r="L4265" s="6" t="str">
        <f>VLOOKUP(G4265,IDs!$Q$3:$R$22,2,0)</f>
        <v>Mumbai</v>
      </c>
      <c r="M4265" s="6">
        <f>VLOOKUP(E4265,IDs!$A$3:$C$161,3,0)</f>
        <v>2</v>
      </c>
      <c r="N4265" s="6" t="str">
        <f>VLOOKUP(M4265,IDs!$F$3:$G$17,2,0)</f>
        <v>Urology Circumcision</v>
      </c>
    </row>
    <row r="4266" spans="1:14" ht="12.75">
      <c r="A4266" s="6" t="s">
        <v>3663</v>
      </c>
      <c r="B4266" s="6">
        <v>49125</v>
      </c>
      <c r="C4266" s="6">
        <v>2</v>
      </c>
      <c r="D4266" s="6"/>
      <c r="E4266" s="6">
        <v>37</v>
      </c>
      <c r="F4266" s="6">
        <v>13</v>
      </c>
      <c r="G4266" s="6">
        <v>6</v>
      </c>
      <c r="H4266" s="6"/>
      <c r="I4266" s="23">
        <v>44483.725694444402</v>
      </c>
      <c r="J4266" s="6">
        <v>13</v>
      </c>
      <c r="K4266" s="6">
        <v>2</v>
      </c>
      <c r="L4266" s="6" t="str">
        <f>VLOOKUP(G4266,IDs!$Q$3:$R$22,2,0)</f>
        <v>Pune</v>
      </c>
      <c r="M4266" s="6">
        <f>VLOOKUP(E4266,IDs!$A$3:$C$161,3,0)</f>
        <v>0</v>
      </c>
      <c r="N4266" s="6" t="str">
        <f>VLOOKUP(M4266,IDs!$F$3:$G$17,2,0)</f>
        <v>Not Assigned</v>
      </c>
    </row>
    <row r="4267" spans="1:14" ht="12.75">
      <c r="A4267" s="6" t="s">
        <v>3664</v>
      </c>
      <c r="B4267" s="6">
        <v>49126</v>
      </c>
      <c r="C4267" s="6">
        <v>1</v>
      </c>
      <c r="D4267" s="6"/>
      <c r="E4267" s="6">
        <v>20</v>
      </c>
      <c r="F4267" s="6">
        <v>39</v>
      </c>
      <c r="G4267" s="6">
        <v>6</v>
      </c>
      <c r="H4267" s="6"/>
      <c r="I4267" s="23">
        <v>44483.725694444402</v>
      </c>
      <c r="J4267" s="6">
        <v>39</v>
      </c>
      <c r="K4267" s="6">
        <v>1</v>
      </c>
      <c r="L4267" s="6" t="str">
        <f>VLOOKUP(G4267,IDs!$Q$3:$R$22,2,0)</f>
        <v>Pune</v>
      </c>
      <c r="M4267" s="6">
        <f>VLOOKUP(E4267,IDs!$A$3:$C$161,3,0)</f>
        <v>1</v>
      </c>
      <c r="N4267" s="6" t="str">
        <f>VLOOKUP(M4267,IDs!$F$3:$G$17,2,0)</f>
        <v>Proctology</v>
      </c>
    </row>
    <row r="4268" spans="1:14" ht="12.75">
      <c r="A4268" s="6" t="s">
        <v>3662</v>
      </c>
      <c r="B4268" s="6">
        <v>49127</v>
      </c>
      <c r="C4268" s="6">
        <v>2</v>
      </c>
      <c r="D4268" s="6" t="s">
        <v>54</v>
      </c>
      <c r="E4268" s="6">
        <v>39</v>
      </c>
      <c r="F4268" s="6">
        <v>13</v>
      </c>
      <c r="G4268" s="6">
        <v>3</v>
      </c>
      <c r="H4268" s="6"/>
      <c r="I4268" s="23">
        <v>44483.729166666701</v>
      </c>
      <c r="J4268" s="6">
        <v>13</v>
      </c>
      <c r="K4268" s="6">
        <v>2</v>
      </c>
      <c r="L4268" s="6" t="str">
        <f>VLOOKUP(G4268,IDs!$Q$3:$R$22,2,0)</f>
        <v>Mumbai</v>
      </c>
      <c r="M4268" s="6">
        <f>VLOOKUP(E4268,IDs!$A$3:$C$161,3,0)</f>
        <v>2</v>
      </c>
      <c r="N4268" s="6" t="str">
        <f>VLOOKUP(M4268,IDs!$F$3:$G$17,2,0)</f>
        <v>Urology Circumcision</v>
      </c>
    </row>
    <row r="4269" spans="1:14" ht="12.75">
      <c r="A4269" s="6" t="s">
        <v>3665</v>
      </c>
      <c r="B4269" s="6">
        <v>49128</v>
      </c>
      <c r="C4269" s="6">
        <v>5</v>
      </c>
      <c r="D4269" s="6"/>
      <c r="E4269" s="6">
        <v>2</v>
      </c>
      <c r="F4269" s="6">
        <v>13</v>
      </c>
      <c r="G4269" s="6">
        <v>3</v>
      </c>
      <c r="H4269" s="24">
        <v>44604</v>
      </c>
      <c r="I4269" s="23">
        <v>44483.731249999997</v>
      </c>
      <c r="J4269" s="6">
        <v>13</v>
      </c>
      <c r="K4269" s="6">
        <v>5</v>
      </c>
      <c r="L4269" s="6" t="str">
        <f>VLOOKUP(G4269,IDs!$Q$3:$R$22,2,0)</f>
        <v>Mumbai</v>
      </c>
      <c r="M4269" s="6">
        <f>VLOOKUP(E4269,IDs!$A$3:$C$161,3,0)</f>
        <v>1</v>
      </c>
      <c r="N4269" s="6" t="str">
        <f>VLOOKUP(M4269,IDs!$F$3:$G$17,2,0)</f>
        <v>Proctology</v>
      </c>
    </row>
    <row r="4270" spans="1:14" ht="12.75">
      <c r="A4270" s="6" t="s">
        <v>3666</v>
      </c>
      <c r="B4270" s="6">
        <v>49129</v>
      </c>
      <c r="C4270" s="6">
        <v>2</v>
      </c>
      <c r="D4270" s="6"/>
      <c r="E4270" s="6">
        <v>2</v>
      </c>
      <c r="F4270" s="6">
        <v>53</v>
      </c>
      <c r="G4270" s="6">
        <v>3</v>
      </c>
      <c r="H4270" s="6"/>
      <c r="I4270" s="23">
        <v>44483.732638888898</v>
      </c>
      <c r="J4270" s="6">
        <v>53</v>
      </c>
      <c r="K4270" s="6">
        <v>2</v>
      </c>
      <c r="L4270" s="6" t="str">
        <f>VLOOKUP(G4270,IDs!$Q$3:$R$22,2,0)</f>
        <v>Mumbai</v>
      </c>
      <c r="M4270" s="6">
        <f>VLOOKUP(E4270,IDs!$A$3:$C$161,3,0)</f>
        <v>1</v>
      </c>
      <c r="N4270" s="6" t="str">
        <f>VLOOKUP(M4270,IDs!$F$3:$G$17,2,0)</f>
        <v>Proctology</v>
      </c>
    </row>
    <row r="4271" spans="1:14" ht="12.75">
      <c r="A4271" s="6" t="s">
        <v>3667</v>
      </c>
      <c r="B4271" s="6">
        <v>49130</v>
      </c>
      <c r="C4271" s="6">
        <v>1</v>
      </c>
      <c r="D4271" s="6"/>
      <c r="E4271" s="6">
        <v>20</v>
      </c>
      <c r="F4271" s="6">
        <v>13</v>
      </c>
      <c r="G4271" s="6">
        <v>3</v>
      </c>
      <c r="H4271" s="6"/>
      <c r="I4271" s="23">
        <v>44483.738888888904</v>
      </c>
      <c r="J4271" s="6">
        <v>13</v>
      </c>
      <c r="K4271" s="6">
        <v>1</v>
      </c>
      <c r="L4271" s="6" t="str">
        <f>VLOOKUP(G4271,IDs!$Q$3:$R$22,2,0)</f>
        <v>Mumbai</v>
      </c>
      <c r="M4271" s="6">
        <f>VLOOKUP(E4271,IDs!$A$3:$C$161,3,0)</f>
        <v>1</v>
      </c>
      <c r="N4271" s="6" t="str">
        <f>VLOOKUP(M4271,IDs!$F$3:$G$17,2,0)</f>
        <v>Proctology</v>
      </c>
    </row>
    <row r="4272" spans="1:14" ht="12.75">
      <c r="A4272" s="6" t="s">
        <v>3668</v>
      </c>
      <c r="B4272" s="6">
        <v>49131</v>
      </c>
      <c r="C4272" s="6">
        <v>1</v>
      </c>
      <c r="D4272" s="6"/>
      <c r="E4272" s="6">
        <v>2</v>
      </c>
      <c r="F4272" s="6">
        <v>39</v>
      </c>
      <c r="G4272" s="6">
        <v>2</v>
      </c>
      <c r="H4272" s="23">
        <v>44491</v>
      </c>
      <c r="I4272" s="23">
        <v>44483.740277777797</v>
      </c>
      <c r="J4272" s="6">
        <v>39</v>
      </c>
      <c r="K4272" s="6">
        <v>1</v>
      </c>
      <c r="L4272" s="6" t="str">
        <f>VLOOKUP(G4272,IDs!$Q$3:$R$22,2,0)</f>
        <v>Bangalore</v>
      </c>
      <c r="M4272" s="6">
        <f>VLOOKUP(E4272,IDs!$A$3:$C$161,3,0)</f>
        <v>1</v>
      </c>
      <c r="N4272" s="6" t="str">
        <f>VLOOKUP(M4272,IDs!$F$3:$G$17,2,0)</f>
        <v>Proctology</v>
      </c>
    </row>
    <row r="4273" spans="1:14" ht="12.75">
      <c r="A4273" s="6" t="s">
        <v>3669</v>
      </c>
      <c r="B4273" s="6">
        <v>49132</v>
      </c>
      <c r="C4273" s="6">
        <v>5</v>
      </c>
      <c r="D4273" s="6"/>
      <c r="E4273" s="6">
        <v>129</v>
      </c>
      <c r="F4273" s="6">
        <v>2</v>
      </c>
      <c r="G4273" s="6">
        <v>1</v>
      </c>
      <c r="H4273" s="6"/>
      <c r="I4273" s="23">
        <v>44483.741666666698</v>
      </c>
      <c r="J4273" s="6">
        <v>2</v>
      </c>
      <c r="K4273" s="6">
        <v>5</v>
      </c>
      <c r="L4273" s="6" t="str">
        <f>VLOOKUP(G4273,IDs!$Q$3:$R$22,2,0)</f>
        <v>New Delhi</v>
      </c>
      <c r="M4273" s="6">
        <f>VLOOKUP(E4273,IDs!$A$3:$C$161,3,0)</f>
        <v>9</v>
      </c>
      <c r="N4273" s="6" t="str">
        <f>VLOOKUP(M4273,IDs!$F$3:$G$17,2,0)</f>
        <v>Ophthalmology</v>
      </c>
    </row>
    <row r="4274" spans="1:14" ht="12.75">
      <c r="A4274" s="6" t="s">
        <v>3670</v>
      </c>
      <c r="B4274" s="6">
        <v>49133</v>
      </c>
      <c r="C4274" s="6">
        <v>1</v>
      </c>
      <c r="D4274" s="6"/>
      <c r="E4274" s="6">
        <v>22</v>
      </c>
      <c r="F4274" s="6">
        <v>2</v>
      </c>
      <c r="G4274" s="6">
        <v>1</v>
      </c>
      <c r="H4274" s="24">
        <v>44743</v>
      </c>
      <c r="I4274" s="23">
        <v>44483.747222222199</v>
      </c>
      <c r="J4274" s="6">
        <v>2</v>
      </c>
      <c r="K4274" s="6">
        <v>1</v>
      </c>
      <c r="L4274" s="6" t="str">
        <f>VLOOKUP(G4274,IDs!$Q$3:$R$22,2,0)</f>
        <v>New Delhi</v>
      </c>
      <c r="M4274" s="6">
        <f>VLOOKUP(E4274,IDs!$A$3:$C$161,3,0)</f>
        <v>4</v>
      </c>
      <c r="N4274" s="6" t="str">
        <f>VLOOKUP(M4274,IDs!$F$3:$G$17,2,0)</f>
        <v>Ortho</v>
      </c>
    </row>
    <row r="4275" spans="1:14" ht="12.75">
      <c r="A4275" s="6" t="s">
        <v>3671</v>
      </c>
      <c r="B4275" s="6">
        <v>49134</v>
      </c>
      <c r="C4275" s="6">
        <v>2</v>
      </c>
      <c r="D4275" s="6"/>
      <c r="E4275" s="6">
        <v>2</v>
      </c>
      <c r="F4275" s="6">
        <v>39</v>
      </c>
      <c r="G4275" s="6">
        <v>8</v>
      </c>
      <c r="H4275" s="6"/>
      <c r="I4275" s="23">
        <v>44483.75</v>
      </c>
      <c r="J4275" s="6">
        <v>39</v>
      </c>
      <c r="K4275" s="6">
        <v>2</v>
      </c>
      <c r="L4275" s="6" t="str">
        <f>VLOOKUP(G4275,IDs!$Q$3:$R$22,2,0)</f>
        <v xml:space="preserve">Tertiary </v>
      </c>
      <c r="M4275" s="6">
        <f>VLOOKUP(E4275,IDs!$A$3:$C$161,3,0)</f>
        <v>1</v>
      </c>
      <c r="N4275" s="6" t="str">
        <f>VLOOKUP(M4275,IDs!$F$3:$G$17,2,0)</f>
        <v>Proctology</v>
      </c>
    </row>
    <row r="4276" spans="1:14" ht="12.75">
      <c r="A4276" s="6" t="s">
        <v>3672</v>
      </c>
      <c r="B4276" s="6">
        <v>49135</v>
      </c>
      <c r="C4276" s="6">
        <v>1</v>
      </c>
      <c r="D4276" s="6"/>
      <c r="E4276" s="6">
        <v>19</v>
      </c>
      <c r="F4276" s="6">
        <v>13</v>
      </c>
      <c r="G4276" s="6">
        <v>1</v>
      </c>
      <c r="H4276" s="6"/>
      <c r="I4276" s="23">
        <v>44483.756249999999</v>
      </c>
      <c r="J4276" s="6">
        <v>13</v>
      </c>
      <c r="K4276" s="6">
        <v>1</v>
      </c>
      <c r="L4276" s="6" t="str">
        <f>VLOOKUP(G4276,IDs!$Q$3:$R$22,2,0)</f>
        <v>New Delhi</v>
      </c>
      <c r="M4276" s="6">
        <f>VLOOKUP(E4276,IDs!$A$3:$C$161,3,0)</f>
        <v>1</v>
      </c>
      <c r="N4276" s="6" t="str">
        <f>VLOOKUP(M4276,IDs!$F$3:$G$17,2,0)</f>
        <v>Proctology</v>
      </c>
    </row>
    <row r="4277" spans="1:14" ht="12.75">
      <c r="A4277" s="6" t="s">
        <v>3673</v>
      </c>
      <c r="B4277" s="6">
        <v>49136</v>
      </c>
      <c r="C4277" s="6">
        <v>2</v>
      </c>
      <c r="D4277" s="6"/>
      <c r="E4277" s="6">
        <v>37</v>
      </c>
      <c r="F4277" s="6">
        <v>39</v>
      </c>
      <c r="G4277" s="6">
        <v>8</v>
      </c>
      <c r="H4277" s="6"/>
      <c r="I4277" s="23">
        <v>44483.756944444402</v>
      </c>
      <c r="J4277" s="6">
        <v>39</v>
      </c>
      <c r="K4277" s="6">
        <v>2</v>
      </c>
      <c r="L4277" s="6" t="str">
        <f>VLOOKUP(G4277,IDs!$Q$3:$R$22,2,0)</f>
        <v xml:space="preserve">Tertiary </v>
      </c>
      <c r="M4277" s="6">
        <f>VLOOKUP(E4277,IDs!$A$3:$C$161,3,0)</f>
        <v>0</v>
      </c>
      <c r="N4277" s="6" t="str">
        <f>VLOOKUP(M4277,IDs!$F$3:$G$17,2,0)</f>
        <v>Not Assigned</v>
      </c>
    </row>
    <row r="4278" spans="1:14" ht="12.75">
      <c r="A4278" s="6" t="s">
        <v>3674</v>
      </c>
      <c r="B4278" s="6">
        <v>49137</v>
      </c>
      <c r="C4278" s="6">
        <v>5</v>
      </c>
      <c r="D4278" s="6"/>
      <c r="E4278" s="6">
        <v>39</v>
      </c>
      <c r="F4278" s="6">
        <v>13</v>
      </c>
      <c r="G4278" s="6">
        <v>1</v>
      </c>
      <c r="H4278" s="6"/>
      <c r="I4278" s="23">
        <v>44483.7590277778</v>
      </c>
      <c r="J4278" s="6">
        <v>13</v>
      </c>
      <c r="K4278" s="6">
        <v>5</v>
      </c>
      <c r="L4278" s="6" t="str">
        <f>VLOOKUP(G4278,IDs!$Q$3:$R$22,2,0)</f>
        <v>New Delhi</v>
      </c>
      <c r="M4278" s="6">
        <f>VLOOKUP(E4278,IDs!$A$3:$C$161,3,0)</f>
        <v>2</v>
      </c>
      <c r="N4278" s="6" t="str">
        <f>VLOOKUP(M4278,IDs!$F$3:$G$17,2,0)</f>
        <v>Urology Circumcision</v>
      </c>
    </row>
    <row r="4279" spans="1:14" ht="12.75">
      <c r="A4279" s="6" t="s">
        <v>3675</v>
      </c>
      <c r="B4279" s="6">
        <v>49139</v>
      </c>
      <c r="C4279" s="6">
        <v>2</v>
      </c>
      <c r="D4279" s="6"/>
      <c r="E4279" s="6">
        <v>14</v>
      </c>
      <c r="F4279" s="6">
        <v>39</v>
      </c>
      <c r="G4279" s="6">
        <v>1</v>
      </c>
      <c r="H4279" s="6"/>
      <c r="I4279" s="23">
        <v>44483.760416666701</v>
      </c>
      <c r="J4279" s="6">
        <v>39</v>
      </c>
      <c r="K4279" s="6">
        <v>2</v>
      </c>
      <c r="L4279" s="6" t="str">
        <f>VLOOKUP(G4279,IDs!$Q$3:$R$22,2,0)</f>
        <v>New Delhi</v>
      </c>
      <c r="M4279" s="6">
        <f>VLOOKUP(E4279,IDs!$A$3:$C$161,3,0)</f>
        <v>6</v>
      </c>
      <c r="N4279" s="6" t="str">
        <f>VLOOKUP(M4279,IDs!$F$3:$G$17,2,0)</f>
        <v>Kidney Stone</v>
      </c>
    </row>
    <row r="4280" spans="1:14" ht="12.75">
      <c r="A4280" s="6" t="s">
        <v>3673</v>
      </c>
      <c r="B4280" s="6">
        <v>49140</v>
      </c>
      <c r="C4280" s="6">
        <v>2</v>
      </c>
      <c r="D4280" s="6"/>
      <c r="E4280" s="6">
        <v>37</v>
      </c>
      <c r="F4280" s="6">
        <v>39</v>
      </c>
      <c r="G4280" s="6">
        <v>8</v>
      </c>
      <c r="H4280" s="6"/>
      <c r="I4280" s="23">
        <v>44483.760416666701</v>
      </c>
      <c r="J4280" s="6">
        <v>39</v>
      </c>
      <c r="K4280" s="6">
        <v>2</v>
      </c>
      <c r="L4280" s="6" t="str">
        <f>VLOOKUP(G4280,IDs!$Q$3:$R$22,2,0)</f>
        <v xml:space="preserve">Tertiary </v>
      </c>
      <c r="M4280" s="6">
        <f>VLOOKUP(E4280,IDs!$A$3:$C$161,3,0)</f>
        <v>0</v>
      </c>
      <c r="N4280" s="6" t="str">
        <f>VLOOKUP(M4280,IDs!$F$3:$G$17,2,0)</f>
        <v>Not Assigned</v>
      </c>
    </row>
    <row r="4281" spans="1:14" ht="12.75">
      <c r="A4281" s="6" t="s">
        <v>3676</v>
      </c>
      <c r="B4281" s="6">
        <v>49141</v>
      </c>
      <c r="C4281" s="6">
        <v>1</v>
      </c>
      <c r="D4281" s="6"/>
      <c r="E4281" s="6">
        <v>2</v>
      </c>
      <c r="F4281" s="6">
        <v>13</v>
      </c>
      <c r="G4281" s="6">
        <v>8</v>
      </c>
      <c r="H4281" s="6"/>
      <c r="I4281" s="23">
        <v>44483.761805555601</v>
      </c>
      <c r="J4281" s="6">
        <v>13</v>
      </c>
      <c r="K4281" s="6">
        <v>1</v>
      </c>
      <c r="L4281" s="6" t="str">
        <f>VLOOKUP(G4281,IDs!$Q$3:$R$22,2,0)</f>
        <v xml:space="preserve">Tertiary </v>
      </c>
      <c r="M4281" s="6">
        <f>VLOOKUP(E4281,IDs!$A$3:$C$161,3,0)</f>
        <v>1</v>
      </c>
      <c r="N4281" s="6" t="str">
        <f>VLOOKUP(M4281,IDs!$F$3:$G$17,2,0)</f>
        <v>Proctology</v>
      </c>
    </row>
    <row r="4282" spans="1:14" ht="12.75">
      <c r="A4282" s="6" t="s">
        <v>3677</v>
      </c>
      <c r="B4282" s="6">
        <v>49142</v>
      </c>
      <c r="C4282" s="6">
        <v>1</v>
      </c>
      <c r="D4282" s="6" t="s">
        <v>49</v>
      </c>
      <c r="E4282" s="6">
        <v>135</v>
      </c>
      <c r="F4282" s="6">
        <v>53</v>
      </c>
      <c r="G4282" s="6">
        <v>1</v>
      </c>
      <c r="H4282" s="6"/>
      <c r="I4282" s="23">
        <v>44483.765972222202</v>
      </c>
      <c r="J4282" s="6">
        <v>53</v>
      </c>
      <c r="K4282" s="6">
        <v>1</v>
      </c>
      <c r="L4282" s="6" t="str">
        <f>VLOOKUP(G4282,IDs!$Q$3:$R$22,2,0)</f>
        <v>New Delhi</v>
      </c>
      <c r="M4282" s="6">
        <f>VLOOKUP(E4282,IDs!$A$3:$C$161,3,0)</f>
        <v>10</v>
      </c>
      <c r="N4282" s="6" t="str">
        <f>VLOOKUP(M4282,IDs!$F$3:$G$17,2,0)</f>
        <v>Dental</v>
      </c>
    </row>
    <row r="4283" spans="1:14" ht="12.75">
      <c r="A4283" s="6" t="s">
        <v>3678</v>
      </c>
      <c r="B4283" s="6">
        <v>49143</v>
      </c>
      <c r="C4283" s="6">
        <v>2</v>
      </c>
      <c r="D4283" s="6" t="s">
        <v>49</v>
      </c>
      <c r="E4283" s="6">
        <v>135</v>
      </c>
      <c r="F4283" s="6">
        <v>53</v>
      </c>
      <c r="G4283" s="6">
        <v>1</v>
      </c>
      <c r="H4283" s="6"/>
      <c r="I4283" s="23">
        <v>44483.767361111102</v>
      </c>
      <c r="J4283" s="6">
        <v>53</v>
      </c>
      <c r="K4283" s="6">
        <v>2</v>
      </c>
      <c r="L4283" s="6" t="str">
        <f>VLOOKUP(G4283,IDs!$Q$3:$R$22,2,0)</f>
        <v>New Delhi</v>
      </c>
      <c r="M4283" s="6">
        <f>VLOOKUP(E4283,IDs!$A$3:$C$161,3,0)</f>
        <v>10</v>
      </c>
      <c r="N4283" s="6" t="str">
        <f>VLOOKUP(M4283,IDs!$F$3:$G$17,2,0)</f>
        <v>Dental</v>
      </c>
    </row>
    <row r="4284" spans="1:14" ht="12.75">
      <c r="A4284" s="6" t="s">
        <v>3679</v>
      </c>
      <c r="B4284" s="6">
        <v>49144</v>
      </c>
      <c r="C4284" s="6">
        <v>5</v>
      </c>
      <c r="D4284" s="6"/>
      <c r="E4284" s="6">
        <v>17</v>
      </c>
      <c r="F4284" s="6">
        <v>2</v>
      </c>
      <c r="G4284" s="6">
        <v>3</v>
      </c>
      <c r="H4284" s="6"/>
      <c r="I4284" s="23">
        <v>44483.7680555556</v>
      </c>
      <c r="J4284" s="6">
        <v>2</v>
      </c>
      <c r="K4284" s="6">
        <v>5</v>
      </c>
      <c r="L4284" s="6" t="str">
        <f>VLOOKUP(G4284,IDs!$Q$3:$R$22,2,0)</f>
        <v>Mumbai</v>
      </c>
      <c r="M4284" s="6">
        <f>VLOOKUP(E4284,IDs!$A$3:$C$161,3,0)</f>
        <v>7</v>
      </c>
      <c r="N4284" s="6" t="str">
        <f>VLOOKUP(M4284,IDs!$F$3:$G$17,2,0)</f>
        <v>Cosmetic</v>
      </c>
    </row>
    <row r="4285" spans="1:14" ht="12.75">
      <c r="A4285" s="6" t="s">
        <v>3680</v>
      </c>
      <c r="B4285" s="6">
        <v>49145</v>
      </c>
      <c r="C4285" s="6">
        <v>5</v>
      </c>
      <c r="D4285" s="6" t="s">
        <v>49</v>
      </c>
      <c r="E4285" s="6">
        <v>2</v>
      </c>
      <c r="F4285" s="6">
        <v>13</v>
      </c>
      <c r="G4285" s="6">
        <v>2</v>
      </c>
      <c r="H4285" s="6"/>
      <c r="I4285" s="23">
        <v>44483.768750000003</v>
      </c>
      <c r="J4285" s="6">
        <v>13</v>
      </c>
      <c r="K4285" s="6">
        <v>5</v>
      </c>
      <c r="L4285" s="6" t="str">
        <f>VLOOKUP(G4285,IDs!$Q$3:$R$22,2,0)</f>
        <v>Bangalore</v>
      </c>
      <c r="M4285" s="6">
        <f>VLOOKUP(E4285,IDs!$A$3:$C$161,3,0)</f>
        <v>1</v>
      </c>
      <c r="N4285" s="6" t="str">
        <f>VLOOKUP(M4285,IDs!$F$3:$G$17,2,0)</f>
        <v>Proctology</v>
      </c>
    </row>
    <row r="4286" spans="1:14" ht="12.75">
      <c r="A4286" s="6" t="s">
        <v>3681</v>
      </c>
      <c r="B4286" s="6">
        <v>49146</v>
      </c>
      <c r="C4286" s="6">
        <v>2</v>
      </c>
      <c r="D4286" s="6"/>
      <c r="E4286" s="6">
        <v>37</v>
      </c>
      <c r="F4286" s="6">
        <v>2</v>
      </c>
      <c r="G4286" s="6">
        <v>1</v>
      </c>
      <c r="H4286" s="6"/>
      <c r="I4286" s="23">
        <v>44483.770833333299</v>
      </c>
      <c r="J4286" s="6">
        <v>2</v>
      </c>
      <c r="K4286" s="6">
        <v>2</v>
      </c>
      <c r="L4286" s="6" t="str">
        <f>VLOOKUP(G4286,IDs!$Q$3:$R$22,2,0)</f>
        <v>New Delhi</v>
      </c>
      <c r="M4286" s="6">
        <f>VLOOKUP(E4286,IDs!$A$3:$C$161,3,0)</f>
        <v>0</v>
      </c>
      <c r="N4286" s="6" t="str">
        <f>VLOOKUP(M4286,IDs!$F$3:$G$17,2,0)</f>
        <v>Not Assigned</v>
      </c>
    </row>
    <row r="4287" spans="1:14" ht="12.75">
      <c r="A4287" s="6" t="s">
        <v>3668</v>
      </c>
      <c r="B4287" s="6">
        <v>49147</v>
      </c>
      <c r="C4287" s="6">
        <v>2</v>
      </c>
      <c r="D4287" s="6"/>
      <c r="E4287" s="6">
        <v>37</v>
      </c>
      <c r="F4287" s="6">
        <v>12</v>
      </c>
      <c r="G4287" s="6">
        <v>2</v>
      </c>
      <c r="H4287" s="6"/>
      <c r="I4287" s="23">
        <v>44483.770833333299</v>
      </c>
      <c r="J4287" s="6">
        <v>12</v>
      </c>
      <c r="K4287" s="6">
        <v>2</v>
      </c>
      <c r="L4287" s="6" t="str">
        <f>VLOOKUP(G4287,IDs!$Q$3:$R$22,2,0)</f>
        <v>Bangalore</v>
      </c>
      <c r="M4287" s="6">
        <f>VLOOKUP(E4287,IDs!$A$3:$C$161,3,0)</f>
        <v>0</v>
      </c>
      <c r="N4287" s="6" t="str">
        <f>VLOOKUP(M4287,IDs!$F$3:$G$17,2,0)</f>
        <v>Not Assigned</v>
      </c>
    </row>
    <row r="4288" spans="1:14" ht="12.75">
      <c r="A4288" s="6" t="s">
        <v>3682</v>
      </c>
      <c r="B4288" s="6">
        <v>49148</v>
      </c>
      <c r="C4288" s="6">
        <v>2</v>
      </c>
      <c r="D4288" s="6"/>
      <c r="E4288" s="6">
        <v>14</v>
      </c>
      <c r="F4288" s="6">
        <v>13</v>
      </c>
      <c r="G4288" s="6">
        <v>1</v>
      </c>
      <c r="H4288" s="6"/>
      <c r="I4288" s="23">
        <v>44483.770833333299</v>
      </c>
      <c r="J4288" s="6">
        <v>13</v>
      </c>
      <c r="K4288" s="6">
        <v>2</v>
      </c>
      <c r="L4288" s="6" t="str">
        <f>VLOOKUP(G4288,IDs!$Q$3:$R$22,2,0)</f>
        <v>New Delhi</v>
      </c>
      <c r="M4288" s="6">
        <f>VLOOKUP(E4288,IDs!$A$3:$C$161,3,0)</f>
        <v>6</v>
      </c>
      <c r="N4288" s="6" t="str">
        <f>VLOOKUP(M4288,IDs!$F$3:$G$17,2,0)</f>
        <v>Kidney Stone</v>
      </c>
    </row>
    <row r="4289" spans="1:14" ht="12.75">
      <c r="A4289" s="6" t="s">
        <v>3683</v>
      </c>
      <c r="B4289" s="6">
        <v>49149</v>
      </c>
      <c r="C4289" s="6">
        <v>5</v>
      </c>
      <c r="D4289" s="6"/>
      <c r="E4289" s="6">
        <v>2</v>
      </c>
      <c r="F4289" s="6">
        <v>39</v>
      </c>
      <c r="G4289" s="6">
        <v>2</v>
      </c>
      <c r="H4289" s="6"/>
      <c r="I4289" s="23">
        <v>44483.771527777797</v>
      </c>
      <c r="J4289" s="6">
        <v>39</v>
      </c>
      <c r="K4289" s="6">
        <v>5</v>
      </c>
      <c r="L4289" s="6" t="str">
        <f>VLOOKUP(G4289,IDs!$Q$3:$R$22,2,0)</f>
        <v>Bangalore</v>
      </c>
      <c r="M4289" s="6">
        <f>VLOOKUP(E4289,IDs!$A$3:$C$161,3,0)</f>
        <v>1</v>
      </c>
      <c r="N4289" s="6" t="str">
        <f>VLOOKUP(M4289,IDs!$F$3:$G$17,2,0)</f>
        <v>Proctology</v>
      </c>
    </row>
    <row r="4290" spans="1:14" ht="12.75">
      <c r="A4290" s="6" t="s">
        <v>3684</v>
      </c>
      <c r="B4290" s="6">
        <v>49150</v>
      </c>
      <c r="C4290" s="6">
        <v>2</v>
      </c>
      <c r="D4290" s="6"/>
      <c r="E4290" s="6">
        <v>2</v>
      </c>
      <c r="F4290" s="6">
        <v>31</v>
      </c>
      <c r="G4290" s="6">
        <v>1</v>
      </c>
      <c r="H4290" s="23">
        <v>44484</v>
      </c>
      <c r="I4290" s="23">
        <v>44483.774305555598</v>
      </c>
      <c r="J4290" s="6">
        <v>31</v>
      </c>
      <c r="K4290" s="6">
        <v>2</v>
      </c>
      <c r="L4290" s="6" t="str">
        <f>VLOOKUP(G4290,IDs!$Q$3:$R$22,2,0)</f>
        <v>New Delhi</v>
      </c>
      <c r="M4290" s="6">
        <f>VLOOKUP(E4290,IDs!$A$3:$C$161,3,0)</f>
        <v>1</v>
      </c>
      <c r="N4290" s="6" t="str">
        <f>VLOOKUP(M4290,IDs!$F$3:$G$17,2,0)</f>
        <v>Proctology</v>
      </c>
    </row>
    <row r="4291" spans="1:14" ht="12.75">
      <c r="A4291" s="6" t="s">
        <v>3685</v>
      </c>
      <c r="B4291" s="6">
        <v>49151</v>
      </c>
      <c r="C4291" s="6">
        <v>1</v>
      </c>
      <c r="D4291" s="6"/>
      <c r="E4291" s="6">
        <v>20</v>
      </c>
      <c r="F4291" s="6">
        <v>2</v>
      </c>
      <c r="G4291" s="6">
        <v>4</v>
      </c>
      <c r="H4291" s="6"/>
      <c r="I4291" s="23">
        <v>44483.775000000001</v>
      </c>
      <c r="J4291" s="6">
        <v>2</v>
      </c>
      <c r="K4291" s="6">
        <v>1</v>
      </c>
      <c r="L4291" s="6" t="str">
        <f>VLOOKUP(G4291,IDs!$Q$3:$R$22,2,0)</f>
        <v>Hyderabad</v>
      </c>
      <c r="M4291" s="6">
        <f>VLOOKUP(E4291,IDs!$A$3:$C$161,3,0)</f>
        <v>1</v>
      </c>
      <c r="N4291" s="6" t="str">
        <f>VLOOKUP(M4291,IDs!$F$3:$G$17,2,0)</f>
        <v>Proctology</v>
      </c>
    </row>
    <row r="4292" spans="1:14" ht="12.75">
      <c r="A4292" s="6" t="s">
        <v>3686</v>
      </c>
      <c r="B4292" s="6">
        <v>49152</v>
      </c>
      <c r="C4292" s="6">
        <v>1</v>
      </c>
      <c r="D4292" s="6" t="s">
        <v>49</v>
      </c>
      <c r="E4292" s="6">
        <v>14</v>
      </c>
      <c r="F4292" s="6">
        <v>13</v>
      </c>
      <c r="G4292" s="6">
        <v>1</v>
      </c>
      <c r="H4292" s="6"/>
      <c r="I4292" s="23">
        <v>44483.777083333298</v>
      </c>
      <c r="J4292" s="6">
        <v>13</v>
      </c>
      <c r="K4292" s="6">
        <v>1</v>
      </c>
      <c r="L4292" s="6" t="str">
        <f>VLOOKUP(G4292,IDs!$Q$3:$R$22,2,0)</f>
        <v>New Delhi</v>
      </c>
      <c r="M4292" s="6">
        <f>VLOOKUP(E4292,IDs!$A$3:$C$161,3,0)</f>
        <v>6</v>
      </c>
      <c r="N4292" s="6" t="str">
        <f>VLOOKUP(M4292,IDs!$F$3:$G$17,2,0)</f>
        <v>Kidney Stone</v>
      </c>
    </row>
    <row r="4293" spans="1:14" ht="12.75">
      <c r="A4293" s="6" t="s">
        <v>3687</v>
      </c>
      <c r="B4293" s="6">
        <v>49153</v>
      </c>
      <c r="C4293" s="6">
        <v>2</v>
      </c>
      <c r="D4293" s="6"/>
      <c r="E4293" s="6">
        <v>57</v>
      </c>
      <c r="F4293" s="6">
        <v>4</v>
      </c>
      <c r="G4293" s="6">
        <v>1</v>
      </c>
      <c r="H4293" s="6"/>
      <c r="I4293" s="23">
        <v>44483.777777777803</v>
      </c>
      <c r="J4293" s="6">
        <v>4</v>
      </c>
      <c r="K4293" s="6">
        <v>2</v>
      </c>
      <c r="L4293" s="6" t="str">
        <f>VLOOKUP(G4293,IDs!$Q$3:$R$22,2,0)</f>
        <v>New Delhi</v>
      </c>
      <c r="M4293" s="6">
        <f>VLOOKUP(E4293,IDs!$A$3:$C$161,3,0)</f>
        <v>0</v>
      </c>
      <c r="N4293" s="6" t="str">
        <f>VLOOKUP(M4293,IDs!$F$3:$G$17,2,0)</f>
        <v>Not Assigned</v>
      </c>
    </row>
    <row r="4294" spans="1:14" ht="12.75">
      <c r="A4294" s="6" t="s">
        <v>3684</v>
      </c>
      <c r="B4294" s="6">
        <v>49154</v>
      </c>
      <c r="C4294" s="6">
        <v>2</v>
      </c>
      <c r="D4294" s="6"/>
      <c r="E4294" s="6">
        <v>37</v>
      </c>
      <c r="F4294" s="6">
        <v>12</v>
      </c>
      <c r="G4294" s="6">
        <v>4</v>
      </c>
      <c r="H4294" s="6"/>
      <c r="I4294" s="23">
        <v>44483.777777777803</v>
      </c>
      <c r="J4294" s="6">
        <v>12</v>
      </c>
      <c r="K4294" s="6">
        <v>2</v>
      </c>
      <c r="L4294" s="6" t="str">
        <f>VLOOKUP(G4294,IDs!$Q$3:$R$22,2,0)</f>
        <v>Hyderabad</v>
      </c>
      <c r="M4294" s="6">
        <f>VLOOKUP(E4294,IDs!$A$3:$C$161,3,0)</f>
        <v>0</v>
      </c>
      <c r="N4294" s="6" t="str">
        <f>VLOOKUP(M4294,IDs!$F$3:$G$17,2,0)</f>
        <v>Not Assigned</v>
      </c>
    </row>
    <row r="4295" spans="1:14" ht="12.75">
      <c r="A4295" s="6" t="s">
        <v>3688</v>
      </c>
      <c r="B4295" s="6">
        <v>49155</v>
      </c>
      <c r="C4295" s="6">
        <v>1</v>
      </c>
      <c r="D4295" s="6"/>
      <c r="E4295" s="6">
        <v>20</v>
      </c>
      <c r="F4295" s="6">
        <v>13</v>
      </c>
      <c r="G4295" s="6">
        <v>3</v>
      </c>
      <c r="H4295" s="6"/>
      <c r="I4295" s="23">
        <v>44483.783333333296</v>
      </c>
      <c r="J4295" s="6">
        <v>13</v>
      </c>
      <c r="K4295" s="6">
        <v>1</v>
      </c>
      <c r="L4295" s="6" t="str">
        <f>VLOOKUP(G4295,IDs!$Q$3:$R$22,2,0)</f>
        <v>Mumbai</v>
      </c>
      <c r="M4295" s="6">
        <f>VLOOKUP(E4295,IDs!$A$3:$C$161,3,0)</f>
        <v>1</v>
      </c>
      <c r="N4295" s="6" t="str">
        <f>VLOOKUP(M4295,IDs!$F$3:$G$17,2,0)</f>
        <v>Proctology</v>
      </c>
    </row>
    <row r="4296" spans="1:14" ht="12.75">
      <c r="A4296" s="6" t="s">
        <v>3689</v>
      </c>
      <c r="B4296" s="6">
        <v>49156</v>
      </c>
      <c r="C4296" s="6">
        <v>1</v>
      </c>
      <c r="D4296" s="6"/>
      <c r="E4296" s="6">
        <v>14</v>
      </c>
      <c r="F4296" s="6">
        <v>13</v>
      </c>
      <c r="G4296" s="6">
        <v>2</v>
      </c>
      <c r="H4296" s="6"/>
      <c r="I4296" s="23">
        <v>44483.784027777801</v>
      </c>
      <c r="J4296" s="6">
        <v>13</v>
      </c>
      <c r="K4296" s="6">
        <v>1</v>
      </c>
      <c r="L4296" s="6" t="str">
        <f>VLOOKUP(G4296,IDs!$Q$3:$R$22,2,0)</f>
        <v>Bangalore</v>
      </c>
      <c r="M4296" s="6">
        <f>VLOOKUP(E4296,IDs!$A$3:$C$161,3,0)</f>
        <v>6</v>
      </c>
      <c r="N4296" s="6" t="str">
        <f>VLOOKUP(M4296,IDs!$F$3:$G$17,2,0)</f>
        <v>Kidney Stone</v>
      </c>
    </row>
    <row r="4297" spans="1:14" ht="12.75">
      <c r="A4297" s="6" t="s">
        <v>3690</v>
      </c>
      <c r="B4297" s="6">
        <v>49157</v>
      </c>
      <c r="C4297" s="6">
        <v>2</v>
      </c>
      <c r="D4297" s="6"/>
      <c r="E4297" s="6">
        <v>2</v>
      </c>
      <c r="F4297" s="6">
        <v>4</v>
      </c>
      <c r="G4297" s="6">
        <v>2</v>
      </c>
      <c r="H4297" s="24">
        <v>44726</v>
      </c>
      <c r="I4297" s="23">
        <v>44483.788194444402</v>
      </c>
      <c r="J4297" s="6">
        <v>4</v>
      </c>
      <c r="K4297" s="6">
        <v>2</v>
      </c>
      <c r="L4297" s="6" t="str">
        <f>VLOOKUP(G4297,IDs!$Q$3:$R$22,2,0)</f>
        <v>Bangalore</v>
      </c>
      <c r="M4297" s="6">
        <f>VLOOKUP(E4297,IDs!$A$3:$C$161,3,0)</f>
        <v>1</v>
      </c>
      <c r="N4297" s="6" t="str">
        <f>VLOOKUP(M4297,IDs!$F$3:$G$17,2,0)</f>
        <v>Proctology</v>
      </c>
    </row>
    <row r="4298" spans="1:14" ht="12.75">
      <c r="A4298" s="6" t="s">
        <v>3691</v>
      </c>
      <c r="B4298" s="6">
        <v>49158</v>
      </c>
      <c r="C4298" s="6">
        <v>2</v>
      </c>
      <c r="D4298" s="6"/>
      <c r="E4298" s="6">
        <v>37</v>
      </c>
      <c r="F4298" s="6">
        <v>13</v>
      </c>
      <c r="G4298" s="6">
        <v>1</v>
      </c>
      <c r="H4298" s="6"/>
      <c r="I4298" s="23">
        <v>44483.788194444402</v>
      </c>
      <c r="J4298" s="6">
        <v>13</v>
      </c>
      <c r="K4298" s="6">
        <v>2</v>
      </c>
      <c r="L4298" s="6" t="str">
        <f>VLOOKUP(G4298,IDs!$Q$3:$R$22,2,0)</f>
        <v>New Delhi</v>
      </c>
      <c r="M4298" s="6">
        <f>VLOOKUP(E4298,IDs!$A$3:$C$161,3,0)</f>
        <v>0</v>
      </c>
      <c r="N4298" s="6" t="str">
        <f>VLOOKUP(M4298,IDs!$F$3:$G$17,2,0)</f>
        <v>Not Assigned</v>
      </c>
    </row>
    <row r="4299" spans="1:14" ht="12.75">
      <c r="A4299" s="6" t="s">
        <v>3692</v>
      </c>
      <c r="B4299" s="6">
        <v>49159</v>
      </c>
      <c r="C4299" s="6">
        <v>1</v>
      </c>
      <c r="D4299" s="6"/>
      <c r="E4299" s="6">
        <v>15</v>
      </c>
      <c r="F4299" s="6">
        <v>4</v>
      </c>
      <c r="G4299" s="6">
        <v>3</v>
      </c>
      <c r="H4299" s="24">
        <v>44743</v>
      </c>
      <c r="I4299" s="23">
        <v>44483.788194444402</v>
      </c>
      <c r="J4299" s="6">
        <v>4</v>
      </c>
      <c r="K4299" s="6">
        <v>1</v>
      </c>
      <c r="L4299" s="6" t="str">
        <f>VLOOKUP(G4299,IDs!$Q$3:$R$22,2,0)</f>
        <v>Mumbai</v>
      </c>
      <c r="M4299" s="6">
        <f>VLOOKUP(E4299,IDs!$A$3:$C$161,3,0)</f>
        <v>3</v>
      </c>
      <c r="N4299" s="6" t="str">
        <f>VLOOKUP(M4299,IDs!$F$3:$G$17,2,0)</f>
        <v>Laproscopy</v>
      </c>
    </row>
    <row r="4300" spans="1:14" ht="12.75">
      <c r="A4300" s="6" t="s">
        <v>3693</v>
      </c>
      <c r="B4300" s="6">
        <v>49161</v>
      </c>
      <c r="C4300" s="6">
        <v>1</v>
      </c>
      <c r="D4300" s="6"/>
      <c r="E4300" s="6">
        <v>2</v>
      </c>
      <c r="F4300" s="6">
        <v>13</v>
      </c>
      <c r="G4300" s="6">
        <v>8</v>
      </c>
      <c r="H4300" s="6"/>
      <c r="I4300" s="23">
        <v>44483.790972222203</v>
      </c>
      <c r="J4300" s="6">
        <v>13</v>
      </c>
      <c r="K4300" s="6">
        <v>1</v>
      </c>
      <c r="L4300" s="6" t="str">
        <f>VLOOKUP(G4300,IDs!$Q$3:$R$22,2,0)</f>
        <v xml:space="preserve">Tertiary </v>
      </c>
      <c r="M4300" s="6">
        <f>VLOOKUP(E4300,IDs!$A$3:$C$161,3,0)</f>
        <v>1</v>
      </c>
      <c r="N4300" s="6" t="str">
        <f>VLOOKUP(M4300,IDs!$F$3:$G$17,2,0)</f>
        <v>Proctology</v>
      </c>
    </row>
    <row r="4301" spans="1:14" ht="12.75">
      <c r="A4301" s="6" t="s">
        <v>3694</v>
      </c>
      <c r="B4301" s="6">
        <v>49162</v>
      </c>
      <c r="C4301" s="6">
        <v>2</v>
      </c>
      <c r="D4301" s="6"/>
      <c r="E4301" s="6">
        <v>37</v>
      </c>
      <c r="F4301" s="6">
        <v>12</v>
      </c>
      <c r="G4301" s="6">
        <v>1</v>
      </c>
      <c r="H4301" s="6"/>
      <c r="I4301" s="23">
        <v>44483.791666666701</v>
      </c>
      <c r="J4301" s="6">
        <v>12</v>
      </c>
      <c r="K4301" s="6">
        <v>2</v>
      </c>
      <c r="L4301" s="6" t="str">
        <f>VLOOKUP(G4301,IDs!$Q$3:$R$22,2,0)</f>
        <v>New Delhi</v>
      </c>
      <c r="M4301" s="6">
        <f>VLOOKUP(E4301,IDs!$A$3:$C$161,3,0)</f>
        <v>0</v>
      </c>
      <c r="N4301" s="6" t="str">
        <f>VLOOKUP(M4301,IDs!$F$3:$G$17,2,0)</f>
        <v>Not Assigned</v>
      </c>
    </row>
    <row r="4302" spans="1:14" ht="12.75">
      <c r="A4302" s="6" t="s">
        <v>3690</v>
      </c>
      <c r="B4302" s="6">
        <v>49163</v>
      </c>
      <c r="C4302" s="6">
        <v>2</v>
      </c>
      <c r="D4302" s="6"/>
      <c r="E4302" s="6">
        <v>5</v>
      </c>
      <c r="F4302" s="6">
        <v>2</v>
      </c>
      <c r="G4302" s="6">
        <v>2</v>
      </c>
      <c r="H4302" s="23">
        <v>44499</v>
      </c>
      <c r="I4302" s="23">
        <v>44483.791666666701</v>
      </c>
      <c r="J4302" s="6">
        <v>2</v>
      </c>
      <c r="K4302" s="6">
        <v>2</v>
      </c>
      <c r="L4302" s="6" t="str">
        <f>VLOOKUP(G4302,IDs!$Q$3:$R$22,2,0)</f>
        <v>Bangalore</v>
      </c>
      <c r="M4302" s="6">
        <f>VLOOKUP(E4302,IDs!$A$3:$C$161,3,0)</f>
        <v>5</v>
      </c>
      <c r="N4302" s="6" t="str">
        <f>VLOOKUP(M4302,IDs!$F$3:$G$17,2,0)</f>
        <v>Vascular</v>
      </c>
    </row>
    <row r="4303" spans="1:14" ht="12.75">
      <c r="A4303" s="6" t="s">
        <v>3695</v>
      </c>
      <c r="B4303" s="6">
        <v>49164</v>
      </c>
      <c r="C4303" s="6">
        <v>2</v>
      </c>
      <c r="D4303" s="6"/>
      <c r="E4303" s="6">
        <v>129</v>
      </c>
      <c r="F4303" s="6">
        <v>52</v>
      </c>
      <c r="G4303" s="6">
        <v>2</v>
      </c>
      <c r="H4303" s="6"/>
      <c r="I4303" s="23">
        <v>44483.815972222197</v>
      </c>
      <c r="J4303" s="6">
        <v>52</v>
      </c>
      <c r="K4303" s="6">
        <v>2</v>
      </c>
      <c r="L4303" s="6" t="str">
        <f>VLOOKUP(G4303,IDs!$Q$3:$R$22,2,0)</f>
        <v>Bangalore</v>
      </c>
      <c r="M4303" s="6">
        <f>VLOOKUP(E4303,IDs!$A$3:$C$161,3,0)</f>
        <v>9</v>
      </c>
      <c r="N4303" s="6" t="str">
        <f>VLOOKUP(M4303,IDs!$F$3:$G$17,2,0)</f>
        <v>Ophthalmology</v>
      </c>
    </row>
    <row r="4304" spans="1:14" ht="12.75">
      <c r="A4304" s="6" t="s">
        <v>3696</v>
      </c>
      <c r="B4304" s="6">
        <v>49165</v>
      </c>
      <c r="C4304" s="6">
        <v>2</v>
      </c>
      <c r="D4304" s="6" t="s">
        <v>49</v>
      </c>
      <c r="E4304" s="6">
        <v>2</v>
      </c>
      <c r="F4304" s="6">
        <v>13</v>
      </c>
      <c r="G4304" s="6">
        <v>2</v>
      </c>
      <c r="H4304" s="6"/>
      <c r="I4304" s="23">
        <v>44483.815972222197</v>
      </c>
      <c r="J4304" s="6">
        <v>13</v>
      </c>
      <c r="K4304" s="6">
        <v>2</v>
      </c>
      <c r="L4304" s="6" t="str">
        <f>VLOOKUP(G4304,IDs!$Q$3:$R$22,2,0)</f>
        <v>Bangalore</v>
      </c>
      <c r="M4304" s="6">
        <f>VLOOKUP(E4304,IDs!$A$3:$C$161,3,0)</f>
        <v>1</v>
      </c>
      <c r="N4304" s="6" t="str">
        <f>VLOOKUP(M4304,IDs!$F$3:$G$17,2,0)</f>
        <v>Proctology</v>
      </c>
    </row>
    <row r="4305" spans="1:14" ht="12.75">
      <c r="A4305" s="6" t="s">
        <v>3697</v>
      </c>
      <c r="B4305" s="6">
        <v>49166</v>
      </c>
      <c r="C4305" s="6">
        <v>1</v>
      </c>
      <c r="D4305" s="6"/>
      <c r="E4305" s="6">
        <v>17</v>
      </c>
      <c r="F4305" s="6">
        <v>39</v>
      </c>
      <c r="G4305" s="6">
        <v>1</v>
      </c>
      <c r="H4305" s="23">
        <v>44489</v>
      </c>
      <c r="I4305" s="23">
        <v>44483.817361111098</v>
      </c>
      <c r="J4305" s="6">
        <v>39</v>
      </c>
      <c r="K4305" s="6">
        <v>1</v>
      </c>
      <c r="L4305" s="6" t="str">
        <f>VLOOKUP(G4305,IDs!$Q$3:$R$22,2,0)</f>
        <v>New Delhi</v>
      </c>
      <c r="M4305" s="6">
        <f>VLOOKUP(E4305,IDs!$A$3:$C$161,3,0)</f>
        <v>7</v>
      </c>
      <c r="N4305" s="6" t="str">
        <f>VLOOKUP(M4305,IDs!$F$3:$G$17,2,0)</f>
        <v>Cosmetic</v>
      </c>
    </row>
    <row r="4306" spans="1:14" ht="12.75">
      <c r="A4306" s="6" t="s">
        <v>3698</v>
      </c>
      <c r="B4306" s="6">
        <v>49167</v>
      </c>
      <c r="C4306" s="6">
        <v>1</v>
      </c>
      <c r="D4306" s="6"/>
      <c r="E4306" s="6">
        <v>2</v>
      </c>
      <c r="F4306" s="6">
        <v>65</v>
      </c>
      <c r="G4306" s="6">
        <v>4</v>
      </c>
      <c r="H4306" s="23">
        <v>44494</v>
      </c>
      <c r="I4306" s="23">
        <v>44483.823611111096</v>
      </c>
      <c r="J4306" s="6">
        <v>65</v>
      </c>
      <c r="K4306" s="6">
        <v>1</v>
      </c>
      <c r="L4306" s="6" t="str">
        <f>VLOOKUP(G4306,IDs!$Q$3:$R$22,2,0)</f>
        <v>Hyderabad</v>
      </c>
      <c r="M4306" s="6">
        <f>VLOOKUP(E4306,IDs!$A$3:$C$161,3,0)</f>
        <v>1</v>
      </c>
      <c r="N4306" s="6" t="str">
        <f>VLOOKUP(M4306,IDs!$F$3:$G$17,2,0)</f>
        <v>Proctology</v>
      </c>
    </row>
    <row r="4307" spans="1:14" ht="12.75">
      <c r="A4307" s="6" t="s">
        <v>3699</v>
      </c>
      <c r="B4307" s="6">
        <v>49168</v>
      </c>
      <c r="C4307" s="6">
        <v>2</v>
      </c>
      <c r="D4307" s="6"/>
      <c r="E4307" s="6">
        <v>37</v>
      </c>
      <c r="F4307" s="6">
        <v>53</v>
      </c>
      <c r="G4307" s="6">
        <v>2</v>
      </c>
      <c r="H4307" s="6"/>
      <c r="I4307" s="23">
        <v>44483.829861111102</v>
      </c>
      <c r="J4307" s="6">
        <v>53</v>
      </c>
      <c r="K4307" s="6">
        <v>2</v>
      </c>
      <c r="L4307" s="6" t="str">
        <f>VLOOKUP(G4307,IDs!$Q$3:$R$22,2,0)</f>
        <v>Bangalore</v>
      </c>
      <c r="M4307" s="6">
        <f>VLOOKUP(E4307,IDs!$A$3:$C$161,3,0)</f>
        <v>0</v>
      </c>
      <c r="N4307" s="6" t="str">
        <f>VLOOKUP(M4307,IDs!$F$3:$G$17,2,0)</f>
        <v>Not Assigned</v>
      </c>
    </row>
    <row r="4308" spans="1:14" ht="12.75">
      <c r="A4308" s="6" t="s">
        <v>3700</v>
      </c>
      <c r="B4308" s="6">
        <v>49169</v>
      </c>
      <c r="C4308" s="6">
        <v>2</v>
      </c>
      <c r="D4308" s="6"/>
      <c r="E4308" s="6">
        <v>37</v>
      </c>
      <c r="F4308" s="6">
        <v>2</v>
      </c>
      <c r="G4308" s="6">
        <v>8</v>
      </c>
      <c r="H4308" s="6"/>
      <c r="I4308" s="23">
        <v>44483.833333333299</v>
      </c>
      <c r="J4308" s="6">
        <v>2</v>
      </c>
      <c r="K4308" s="6">
        <v>2</v>
      </c>
      <c r="L4308" s="6" t="str">
        <f>VLOOKUP(G4308,IDs!$Q$3:$R$22,2,0)</f>
        <v xml:space="preserve">Tertiary </v>
      </c>
      <c r="M4308" s="6">
        <f>VLOOKUP(E4308,IDs!$A$3:$C$161,3,0)</f>
        <v>0</v>
      </c>
      <c r="N4308" s="6" t="str">
        <f>VLOOKUP(M4308,IDs!$F$3:$G$17,2,0)</f>
        <v>Not Assigned</v>
      </c>
    </row>
    <row r="4309" spans="1:14" ht="12.75">
      <c r="A4309" s="6" t="s">
        <v>3701</v>
      </c>
      <c r="B4309" s="6">
        <v>49170</v>
      </c>
      <c r="C4309" s="6">
        <v>1</v>
      </c>
      <c r="D4309" s="6"/>
      <c r="E4309" s="6">
        <v>2</v>
      </c>
      <c r="F4309" s="6">
        <v>39</v>
      </c>
      <c r="G4309" s="6">
        <v>2</v>
      </c>
      <c r="H4309" s="23">
        <v>44494</v>
      </c>
      <c r="I4309" s="23">
        <v>44483.833333333299</v>
      </c>
      <c r="J4309" s="6">
        <v>39</v>
      </c>
      <c r="K4309" s="6">
        <v>1</v>
      </c>
      <c r="L4309" s="6" t="str">
        <f>VLOOKUP(G4309,IDs!$Q$3:$R$22,2,0)</f>
        <v>Bangalore</v>
      </c>
      <c r="M4309" s="6">
        <f>VLOOKUP(E4309,IDs!$A$3:$C$161,3,0)</f>
        <v>1</v>
      </c>
      <c r="N4309" s="6" t="str">
        <f>VLOOKUP(M4309,IDs!$F$3:$G$17,2,0)</f>
        <v>Proctology</v>
      </c>
    </row>
    <row r="4310" spans="1:14" ht="12.75">
      <c r="A4310" s="6" t="s">
        <v>3702</v>
      </c>
      <c r="B4310" s="6">
        <v>49171</v>
      </c>
      <c r="C4310" s="6">
        <v>1</v>
      </c>
      <c r="D4310" s="6"/>
      <c r="E4310" s="6">
        <v>15</v>
      </c>
      <c r="F4310" s="6">
        <v>13</v>
      </c>
      <c r="G4310" s="6">
        <v>2</v>
      </c>
      <c r="H4310" s="6"/>
      <c r="I4310" s="23">
        <v>44483.834027777797</v>
      </c>
      <c r="J4310" s="6">
        <v>13</v>
      </c>
      <c r="K4310" s="6">
        <v>1</v>
      </c>
      <c r="L4310" s="6" t="str">
        <f>VLOOKUP(G4310,IDs!$Q$3:$R$22,2,0)</f>
        <v>Bangalore</v>
      </c>
      <c r="M4310" s="6">
        <f>VLOOKUP(E4310,IDs!$A$3:$C$161,3,0)</f>
        <v>3</v>
      </c>
      <c r="N4310" s="6" t="str">
        <f>VLOOKUP(M4310,IDs!$F$3:$G$17,2,0)</f>
        <v>Laproscopy</v>
      </c>
    </row>
    <row r="4311" spans="1:14" ht="12.75">
      <c r="A4311" s="6" t="s">
        <v>3703</v>
      </c>
      <c r="B4311" s="6">
        <v>49172</v>
      </c>
      <c r="C4311" s="6">
        <v>2</v>
      </c>
      <c r="D4311" s="6"/>
      <c r="E4311" s="6">
        <v>37</v>
      </c>
      <c r="F4311" s="6">
        <v>4</v>
      </c>
      <c r="G4311" s="6">
        <v>1</v>
      </c>
      <c r="H4311" s="24">
        <v>44726</v>
      </c>
      <c r="I4311" s="23">
        <v>44483.84375</v>
      </c>
      <c r="J4311" s="6">
        <v>4</v>
      </c>
      <c r="K4311" s="6">
        <v>2</v>
      </c>
      <c r="L4311" s="6" t="str">
        <f>VLOOKUP(G4311,IDs!$Q$3:$R$22,2,0)</f>
        <v>New Delhi</v>
      </c>
      <c r="M4311" s="6">
        <f>VLOOKUP(E4311,IDs!$A$3:$C$161,3,0)</f>
        <v>0</v>
      </c>
      <c r="N4311" s="6" t="str">
        <f>VLOOKUP(M4311,IDs!$F$3:$G$17,2,0)</f>
        <v>Not Assigned</v>
      </c>
    </row>
    <row r="4312" spans="1:14" ht="12.75">
      <c r="A4312" s="6" t="s">
        <v>3704</v>
      </c>
      <c r="B4312" s="6">
        <v>49173</v>
      </c>
      <c r="C4312" s="6">
        <v>1</v>
      </c>
      <c r="D4312" s="6"/>
      <c r="E4312" s="6">
        <v>39</v>
      </c>
      <c r="F4312" s="6">
        <v>39</v>
      </c>
      <c r="G4312" s="6">
        <v>1</v>
      </c>
      <c r="H4312" s="6"/>
      <c r="I4312" s="23">
        <v>44483.844444444403</v>
      </c>
      <c r="J4312" s="6">
        <v>39</v>
      </c>
      <c r="K4312" s="6">
        <v>1</v>
      </c>
      <c r="L4312" s="6" t="str">
        <f>VLOOKUP(G4312,IDs!$Q$3:$R$22,2,0)</f>
        <v>New Delhi</v>
      </c>
      <c r="M4312" s="6">
        <f>VLOOKUP(E4312,IDs!$A$3:$C$161,3,0)</f>
        <v>2</v>
      </c>
      <c r="N4312" s="6" t="str">
        <f>VLOOKUP(M4312,IDs!$F$3:$G$17,2,0)</f>
        <v>Urology Circumcision</v>
      </c>
    </row>
    <row r="4313" spans="1:14" ht="12.75">
      <c r="A4313" s="6" t="s">
        <v>3705</v>
      </c>
      <c r="B4313" s="6">
        <v>49174</v>
      </c>
      <c r="C4313" s="6">
        <v>2</v>
      </c>
      <c r="D4313" s="6"/>
      <c r="E4313" s="6">
        <v>2</v>
      </c>
      <c r="F4313" s="6">
        <v>13</v>
      </c>
      <c r="G4313" s="6">
        <v>1</v>
      </c>
      <c r="H4313" s="6"/>
      <c r="I4313" s="23">
        <v>44483.847222222197</v>
      </c>
      <c r="J4313" s="6">
        <v>13</v>
      </c>
      <c r="K4313" s="6">
        <v>2</v>
      </c>
      <c r="L4313" s="6" t="str">
        <f>VLOOKUP(G4313,IDs!$Q$3:$R$22,2,0)</f>
        <v>New Delhi</v>
      </c>
      <c r="M4313" s="6">
        <f>VLOOKUP(E4313,IDs!$A$3:$C$161,3,0)</f>
        <v>1</v>
      </c>
      <c r="N4313" s="6" t="str">
        <f>VLOOKUP(M4313,IDs!$F$3:$G$17,2,0)</f>
        <v>Proctology</v>
      </c>
    </row>
    <row r="4314" spans="1:14" ht="12.75">
      <c r="A4314" s="6" t="s">
        <v>3706</v>
      </c>
      <c r="B4314" s="6">
        <v>49175</v>
      </c>
      <c r="C4314" s="6">
        <v>1</v>
      </c>
      <c r="D4314" s="6"/>
      <c r="E4314" s="6">
        <v>2</v>
      </c>
      <c r="F4314" s="6">
        <v>39</v>
      </c>
      <c r="G4314" s="6">
        <v>3</v>
      </c>
      <c r="H4314" s="6"/>
      <c r="I4314" s="23">
        <v>44483.851388888899</v>
      </c>
      <c r="J4314" s="6">
        <v>39</v>
      </c>
      <c r="K4314" s="6">
        <v>1</v>
      </c>
      <c r="L4314" s="6" t="str">
        <f>VLOOKUP(G4314,IDs!$Q$3:$R$22,2,0)</f>
        <v>Mumbai</v>
      </c>
      <c r="M4314" s="6">
        <f>VLOOKUP(E4314,IDs!$A$3:$C$161,3,0)</f>
        <v>1</v>
      </c>
      <c r="N4314" s="6" t="str">
        <f>VLOOKUP(M4314,IDs!$F$3:$G$17,2,0)</f>
        <v>Proctology</v>
      </c>
    </row>
    <row r="4315" spans="1:14" ht="12.75">
      <c r="A4315" s="6" t="s">
        <v>3707</v>
      </c>
      <c r="B4315" s="6">
        <v>49176</v>
      </c>
      <c r="C4315" s="6">
        <v>2</v>
      </c>
      <c r="D4315" s="6"/>
      <c r="E4315" s="6">
        <v>37</v>
      </c>
      <c r="F4315" s="6">
        <v>2</v>
      </c>
      <c r="G4315" s="6">
        <v>1</v>
      </c>
      <c r="H4315" s="6"/>
      <c r="I4315" s="23">
        <v>44483.854166666701</v>
      </c>
      <c r="J4315" s="6">
        <v>2</v>
      </c>
      <c r="K4315" s="6">
        <v>2</v>
      </c>
      <c r="L4315" s="6" t="str">
        <f>VLOOKUP(G4315,IDs!$Q$3:$R$22,2,0)</f>
        <v>New Delhi</v>
      </c>
      <c r="M4315" s="6">
        <f>VLOOKUP(E4315,IDs!$A$3:$C$161,3,0)</f>
        <v>0</v>
      </c>
      <c r="N4315" s="6" t="str">
        <f>VLOOKUP(M4315,IDs!$F$3:$G$17,2,0)</f>
        <v>Not Assigned</v>
      </c>
    </row>
    <row r="4316" spans="1:14" ht="12.75">
      <c r="A4316" s="6" t="s">
        <v>3708</v>
      </c>
      <c r="B4316" s="6">
        <v>49177</v>
      </c>
      <c r="C4316" s="6">
        <v>1</v>
      </c>
      <c r="D4316" s="6" t="s">
        <v>54</v>
      </c>
      <c r="E4316" s="6">
        <v>18</v>
      </c>
      <c r="F4316" s="6">
        <v>13</v>
      </c>
      <c r="G4316" s="6">
        <v>2</v>
      </c>
      <c r="H4316" s="24">
        <v>44726</v>
      </c>
      <c r="I4316" s="23">
        <v>44483.861111111102</v>
      </c>
      <c r="J4316" s="6">
        <v>13</v>
      </c>
      <c r="K4316" s="6">
        <v>1</v>
      </c>
      <c r="L4316" s="6" t="str">
        <f>VLOOKUP(G4316,IDs!$Q$3:$R$22,2,0)</f>
        <v>Bangalore</v>
      </c>
      <c r="M4316" s="6">
        <f>VLOOKUP(E4316,IDs!$A$3:$C$161,3,0)</f>
        <v>5</v>
      </c>
      <c r="N4316" s="6" t="str">
        <f>VLOOKUP(M4316,IDs!$F$3:$G$17,2,0)</f>
        <v>Vascular</v>
      </c>
    </row>
    <row r="4317" spans="1:14" ht="12.75">
      <c r="A4317" s="6" t="s">
        <v>3709</v>
      </c>
      <c r="B4317" s="6">
        <v>49178</v>
      </c>
      <c r="C4317" s="6">
        <v>1</v>
      </c>
      <c r="D4317" s="6"/>
      <c r="E4317" s="6">
        <v>2</v>
      </c>
      <c r="F4317" s="6">
        <v>12</v>
      </c>
      <c r="G4317" s="6">
        <v>3</v>
      </c>
      <c r="H4317" s="6"/>
      <c r="I4317" s="23">
        <v>44483.862500000003</v>
      </c>
      <c r="J4317" s="6">
        <v>12</v>
      </c>
      <c r="K4317" s="6">
        <v>1</v>
      </c>
      <c r="L4317" s="6" t="str">
        <f>VLOOKUP(G4317,IDs!$Q$3:$R$22,2,0)</f>
        <v>Mumbai</v>
      </c>
      <c r="M4317" s="6">
        <f>VLOOKUP(E4317,IDs!$A$3:$C$161,3,0)</f>
        <v>1</v>
      </c>
      <c r="N4317" s="6" t="str">
        <f>VLOOKUP(M4317,IDs!$F$3:$G$17,2,0)</f>
        <v>Proctology</v>
      </c>
    </row>
    <row r="4318" spans="1:14" ht="12.75">
      <c r="A4318" s="6" t="s">
        <v>3710</v>
      </c>
      <c r="B4318" s="6">
        <v>49179</v>
      </c>
      <c r="C4318" s="6">
        <v>1</v>
      </c>
      <c r="D4318" s="6"/>
      <c r="E4318" s="6">
        <v>2</v>
      </c>
      <c r="F4318" s="6">
        <v>13</v>
      </c>
      <c r="G4318" s="6">
        <v>3</v>
      </c>
      <c r="H4318" s="24">
        <v>44566</v>
      </c>
      <c r="I4318" s="23">
        <v>44483.862500000003</v>
      </c>
      <c r="J4318" s="6">
        <v>13</v>
      </c>
      <c r="K4318" s="6">
        <v>1</v>
      </c>
      <c r="L4318" s="6" t="str">
        <f>VLOOKUP(G4318,IDs!$Q$3:$R$22,2,0)</f>
        <v>Mumbai</v>
      </c>
      <c r="M4318" s="6">
        <f>VLOOKUP(E4318,IDs!$A$3:$C$161,3,0)</f>
        <v>1</v>
      </c>
      <c r="N4318" s="6" t="str">
        <f>VLOOKUP(M4318,IDs!$F$3:$G$17,2,0)</f>
        <v>Proctology</v>
      </c>
    </row>
    <row r="4319" spans="1:14" ht="12.75">
      <c r="A4319" s="6" t="s">
        <v>3711</v>
      </c>
      <c r="B4319" s="6">
        <v>49180</v>
      </c>
      <c r="C4319" s="6">
        <v>2</v>
      </c>
      <c r="D4319" s="6"/>
      <c r="E4319" s="6">
        <v>2</v>
      </c>
      <c r="F4319" s="6">
        <v>13</v>
      </c>
      <c r="G4319" s="6">
        <v>1</v>
      </c>
      <c r="H4319" s="6"/>
      <c r="I4319" s="23">
        <v>44483.871527777803</v>
      </c>
      <c r="J4319" s="6">
        <v>13</v>
      </c>
      <c r="K4319" s="6">
        <v>2</v>
      </c>
      <c r="L4319" s="6" t="str">
        <f>VLOOKUP(G4319,IDs!$Q$3:$R$22,2,0)</f>
        <v>New Delhi</v>
      </c>
      <c r="M4319" s="6">
        <f>VLOOKUP(E4319,IDs!$A$3:$C$161,3,0)</f>
        <v>1</v>
      </c>
      <c r="N4319" s="6" t="str">
        <f>VLOOKUP(M4319,IDs!$F$3:$G$17,2,0)</f>
        <v>Proctology</v>
      </c>
    </row>
    <row r="4320" spans="1:14" ht="12.75">
      <c r="A4320" s="6" t="s">
        <v>3711</v>
      </c>
      <c r="B4320" s="6">
        <v>49181</v>
      </c>
      <c r="C4320" s="6">
        <v>2</v>
      </c>
      <c r="D4320" s="6"/>
      <c r="E4320" s="6">
        <v>2</v>
      </c>
      <c r="F4320" s="6">
        <v>13</v>
      </c>
      <c r="G4320" s="6">
        <v>8</v>
      </c>
      <c r="H4320" s="6"/>
      <c r="I4320" s="23">
        <v>44483.875</v>
      </c>
      <c r="J4320" s="6">
        <v>13</v>
      </c>
      <c r="K4320" s="6">
        <v>2</v>
      </c>
      <c r="L4320" s="6" t="str">
        <f>VLOOKUP(G4320,IDs!$Q$3:$R$22,2,0)</f>
        <v xml:space="preserve">Tertiary </v>
      </c>
      <c r="M4320" s="6">
        <f>VLOOKUP(E4320,IDs!$A$3:$C$161,3,0)</f>
        <v>1</v>
      </c>
      <c r="N4320" s="6" t="str">
        <f>VLOOKUP(M4320,IDs!$F$3:$G$17,2,0)</f>
        <v>Proctology</v>
      </c>
    </row>
    <row r="4321" spans="1:14" ht="12.75">
      <c r="A4321" s="6" t="s">
        <v>3712</v>
      </c>
      <c r="B4321" s="6">
        <v>49182</v>
      </c>
      <c r="C4321" s="6">
        <v>1</v>
      </c>
      <c r="D4321" s="6"/>
      <c r="E4321" s="6">
        <v>2</v>
      </c>
      <c r="F4321" s="6">
        <v>2</v>
      </c>
      <c r="G4321" s="6">
        <v>1</v>
      </c>
      <c r="H4321" s="6"/>
      <c r="I4321" s="23">
        <v>44483.875</v>
      </c>
      <c r="J4321" s="6">
        <v>2</v>
      </c>
      <c r="K4321" s="6">
        <v>1</v>
      </c>
      <c r="L4321" s="6" t="str">
        <f>VLOOKUP(G4321,IDs!$Q$3:$R$22,2,0)</f>
        <v>New Delhi</v>
      </c>
      <c r="M4321" s="6">
        <f>VLOOKUP(E4321,IDs!$A$3:$C$161,3,0)</f>
        <v>1</v>
      </c>
      <c r="N4321" s="6" t="str">
        <f>VLOOKUP(M4321,IDs!$F$3:$G$17,2,0)</f>
        <v>Proctology</v>
      </c>
    </row>
    <row r="4322" spans="1:14" ht="12.75">
      <c r="A4322" s="6" t="s">
        <v>3713</v>
      </c>
      <c r="B4322" s="6">
        <v>49183</v>
      </c>
      <c r="C4322" s="6">
        <v>1</v>
      </c>
      <c r="D4322" s="6"/>
      <c r="E4322" s="6">
        <v>96</v>
      </c>
      <c r="F4322" s="6">
        <v>39</v>
      </c>
      <c r="G4322" s="6">
        <v>3</v>
      </c>
      <c r="H4322" s="6"/>
      <c r="I4322" s="23">
        <v>44483.876388888901</v>
      </c>
      <c r="J4322" s="6">
        <v>39</v>
      </c>
      <c r="K4322" s="6">
        <v>1</v>
      </c>
      <c r="L4322" s="6" t="str">
        <f>VLOOKUP(G4322,IDs!$Q$3:$R$22,2,0)</f>
        <v>Mumbai</v>
      </c>
      <c r="M4322" s="6">
        <f>VLOOKUP(E4322,IDs!$A$3:$C$161,3,0)</f>
        <v>7</v>
      </c>
      <c r="N4322" s="6" t="str">
        <f>VLOOKUP(M4322,IDs!$F$3:$G$17,2,0)</f>
        <v>Cosmetic</v>
      </c>
    </row>
    <row r="4323" spans="1:14" ht="12.75">
      <c r="A4323" s="6" t="s">
        <v>3714</v>
      </c>
      <c r="B4323" s="6">
        <v>49184</v>
      </c>
      <c r="C4323" s="6">
        <v>2</v>
      </c>
      <c r="D4323" s="6" t="s">
        <v>49</v>
      </c>
      <c r="E4323" s="6">
        <v>2</v>
      </c>
      <c r="F4323" s="6">
        <v>39</v>
      </c>
      <c r="G4323" s="6">
        <v>4</v>
      </c>
      <c r="H4323" s="24">
        <v>44579</v>
      </c>
      <c r="I4323" s="23">
        <v>44483.878472222197</v>
      </c>
      <c r="J4323" s="6">
        <v>39</v>
      </c>
      <c r="K4323" s="6">
        <v>2</v>
      </c>
      <c r="L4323" s="6" t="str">
        <f>VLOOKUP(G4323,IDs!$Q$3:$R$22,2,0)</f>
        <v>Hyderabad</v>
      </c>
      <c r="M4323" s="6">
        <f>VLOOKUP(E4323,IDs!$A$3:$C$161,3,0)</f>
        <v>1</v>
      </c>
      <c r="N4323" s="6" t="str">
        <f>VLOOKUP(M4323,IDs!$F$3:$G$17,2,0)</f>
        <v>Proctology</v>
      </c>
    </row>
    <row r="4324" spans="1:14" ht="12.75">
      <c r="A4324" s="6" t="s">
        <v>3712</v>
      </c>
      <c r="B4324" s="6">
        <v>49185</v>
      </c>
      <c r="C4324" s="6">
        <v>2</v>
      </c>
      <c r="D4324" s="6"/>
      <c r="E4324" s="6">
        <v>37</v>
      </c>
      <c r="F4324" s="6">
        <v>2</v>
      </c>
      <c r="G4324" s="6">
        <v>1</v>
      </c>
      <c r="H4324" s="6"/>
      <c r="I4324" s="23">
        <v>44483.878472222197</v>
      </c>
      <c r="J4324" s="6">
        <v>2</v>
      </c>
      <c r="K4324" s="6">
        <v>2</v>
      </c>
      <c r="L4324" s="6" t="str">
        <f>VLOOKUP(G4324,IDs!$Q$3:$R$22,2,0)</f>
        <v>New Delhi</v>
      </c>
      <c r="M4324" s="6">
        <f>VLOOKUP(E4324,IDs!$A$3:$C$161,3,0)</f>
        <v>0</v>
      </c>
      <c r="N4324" s="6" t="str">
        <f>VLOOKUP(M4324,IDs!$F$3:$G$17,2,0)</f>
        <v>Not Assigned</v>
      </c>
    </row>
    <row r="4325" spans="1:14" ht="12.75">
      <c r="A4325" s="6" t="s">
        <v>3712</v>
      </c>
      <c r="B4325" s="6">
        <v>49186</v>
      </c>
      <c r="C4325" s="6">
        <v>2</v>
      </c>
      <c r="D4325" s="6"/>
      <c r="E4325" s="6">
        <v>37</v>
      </c>
      <c r="F4325" s="6">
        <v>2</v>
      </c>
      <c r="G4325" s="6">
        <v>1</v>
      </c>
      <c r="H4325" s="6"/>
      <c r="I4325" s="23">
        <v>44483.878472222197</v>
      </c>
      <c r="J4325" s="6">
        <v>2</v>
      </c>
      <c r="K4325" s="6">
        <v>2</v>
      </c>
      <c r="L4325" s="6" t="str">
        <f>VLOOKUP(G4325,IDs!$Q$3:$R$22,2,0)</f>
        <v>New Delhi</v>
      </c>
      <c r="M4325" s="6">
        <f>VLOOKUP(E4325,IDs!$A$3:$C$161,3,0)</f>
        <v>0</v>
      </c>
      <c r="N4325" s="6" t="str">
        <f>VLOOKUP(M4325,IDs!$F$3:$G$17,2,0)</f>
        <v>Not Assigned</v>
      </c>
    </row>
    <row r="4326" spans="1:14" ht="12.75">
      <c r="A4326" s="6" t="s">
        <v>3715</v>
      </c>
      <c r="B4326" s="6">
        <v>49187</v>
      </c>
      <c r="C4326" s="6">
        <v>1</v>
      </c>
      <c r="D4326" s="6" t="s">
        <v>49</v>
      </c>
      <c r="E4326" s="6">
        <v>96</v>
      </c>
      <c r="F4326" s="6">
        <v>4</v>
      </c>
      <c r="G4326" s="6">
        <v>3</v>
      </c>
      <c r="H4326" s="24">
        <v>44718</v>
      </c>
      <c r="I4326" s="23">
        <v>44483.885416666701</v>
      </c>
      <c r="J4326" s="6">
        <v>4</v>
      </c>
      <c r="K4326" s="6">
        <v>1</v>
      </c>
      <c r="L4326" s="6" t="str">
        <f>VLOOKUP(G4326,IDs!$Q$3:$R$22,2,0)</f>
        <v>Mumbai</v>
      </c>
      <c r="M4326" s="6">
        <f>VLOOKUP(E4326,IDs!$A$3:$C$161,3,0)</f>
        <v>7</v>
      </c>
      <c r="N4326" s="6" t="str">
        <f>VLOOKUP(M4326,IDs!$F$3:$G$17,2,0)</f>
        <v>Cosmetic</v>
      </c>
    </row>
    <row r="4327" spans="1:14" ht="12.75">
      <c r="A4327" s="6" t="s">
        <v>530</v>
      </c>
      <c r="B4327" s="6">
        <v>49188</v>
      </c>
      <c r="C4327" s="6">
        <v>5</v>
      </c>
      <c r="D4327" s="6"/>
      <c r="E4327" s="6">
        <v>17</v>
      </c>
      <c r="F4327" s="6">
        <v>39</v>
      </c>
      <c r="G4327" s="6">
        <v>3</v>
      </c>
      <c r="H4327" s="24">
        <v>44567</v>
      </c>
      <c r="I4327" s="23">
        <v>44483.889583333301</v>
      </c>
      <c r="J4327" s="6">
        <v>39</v>
      </c>
      <c r="K4327" s="6">
        <v>5</v>
      </c>
      <c r="L4327" s="6" t="str">
        <f>VLOOKUP(G4327,IDs!$Q$3:$R$22,2,0)</f>
        <v>Mumbai</v>
      </c>
      <c r="M4327" s="6">
        <f>VLOOKUP(E4327,IDs!$A$3:$C$161,3,0)</f>
        <v>7</v>
      </c>
      <c r="N4327" s="6" t="str">
        <f>VLOOKUP(M4327,IDs!$F$3:$G$17,2,0)</f>
        <v>Cosmetic</v>
      </c>
    </row>
    <row r="4328" spans="1:14" ht="12.75">
      <c r="A4328" s="6" t="s">
        <v>3716</v>
      </c>
      <c r="B4328" s="6">
        <v>49189</v>
      </c>
      <c r="C4328" s="6">
        <v>1</v>
      </c>
      <c r="D4328" s="6" t="s">
        <v>49</v>
      </c>
      <c r="E4328" s="6">
        <v>2</v>
      </c>
      <c r="F4328" s="6">
        <v>13</v>
      </c>
      <c r="G4328" s="6">
        <v>2</v>
      </c>
      <c r="H4328" s="24">
        <v>44539</v>
      </c>
      <c r="I4328" s="23">
        <v>44483.899305555598</v>
      </c>
      <c r="J4328" s="6">
        <v>13</v>
      </c>
      <c r="K4328" s="6">
        <v>1</v>
      </c>
      <c r="L4328" s="6" t="str">
        <f>VLOOKUP(G4328,IDs!$Q$3:$R$22,2,0)</f>
        <v>Bangalore</v>
      </c>
      <c r="M4328" s="6">
        <f>VLOOKUP(E4328,IDs!$A$3:$C$161,3,0)</f>
        <v>1</v>
      </c>
      <c r="N4328" s="6" t="str">
        <f>VLOOKUP(M4328,IDs!$F$3:$G$17,2,0)</f>
        <v>Proctology</v>
      </c>
    </row>
    <row r="4329" spans="1:14" ht="12.75">
      <c r="A4329" s="6" t="s">
        <v>3717</v>
      </c>
      <c r="B4329" s="6">
        <v>49190</v>
      </c>
      <c r="C4329" s="6">
        <v>1</v>
      </c>
      <c r="D4329" s="6"/>
      <c r="E4329" s="6">
        <v>14</v>
      </c>
      <c r="F4329" s="6">
        <v>13</v>
      </c>
      <c r="G4329" s="6">
        <v>1</v>
      </c>
      <c r="H4329" s="6"/>
      <c r="I4329" s="23">
        <v>44483.900694444397</v>
      </c>
      <c r="J4329" s="6">
        <v>13</v>
      </c>
      <c r="K4329" s="6">
        <v>1</v>
      </c>
      <c r="L4329" s="6" t="str">
        <f>VLOOKUP(G4329,IDs!$Q$3:$R$22,2,0)</f>
        <v>New Delhi</v>
      </c>
      <c r="M4329" s="6">
        <f>VLOOKUP(E4329,IDs!$A$3:$C$161,3,0)</f>
        <v>6</v>
      </c>
      <c r="N4329" s="6" t="str">
        <f>VLOOKUP(M4329,IDs!$F$3:$G$17,2,0)</f>
        <v>Kidney Stone</v>
      </c>
    </row>
    <row r="4330" spans="1:14" ht="12.75">
      <c r="A4330" s="6" t="s">
        <v>3718</v>
      </c>
      <c r="B4330" s="6">
        <v>49191</v>
      </c>
      <c r="C4330" s="6">
        <v>1</v>
      </c>
      <c r="D4330" s="6"/>
      <c r="E4330" s="6">
        <v>20</v>
      </c>
      <c r="F4330" s="6">
        <v>53</v>
      </c>
      <c r="G4330" s="6">
        <v>4</v>
      </c>
      <c r="H4330" s="6"/>
      <c r="I4330" s="23">
        <v>44483.901388888902</v>
      </c>
      <c r="J4330" s="6">
        <v>53</v>
      </c>
      <c r="K4330" s="6">
        <v>1</v>
      </c>
      <c r="L4330" s="6" t="str">
        <f>VLOOKUP(G4330,IDs!$Q$3:$R$22,2,0)</f>
        <v>Hyderabad</v>
      </c>
      <c r="M4330" s="6">
        <f>VLOOKUP(E4330,IDs!$A$3:$C$161,3,0)</f>
        <v>1</v>
      </c>
      <c r="N4330" s="6" t="str">
        <f>VLOOKUP(M4330,IDs!$F$3:$G$17,2,0)</f>
        <v>Proctology</v>
      </c>
    </row>
    <row r="4331" spans="1:14" ht="12.75">
      <c r="A4331" s="6" t="s">
        <v>3718</v>
      </c>
      <c r="B4331" s="6">
        <v>49192</v>
      </c>
      <c r="C4331" s="6">
        <v>2</v>
      </c>
      <c r="D4331" s="6"/>
      <c r="E4331" s="6">
        <v>37</v>
      </c>
      <c r="F4331" s="6">
        <v>4</v>
      </c>
      <c r="G4331" s="6">
        <v>1</v>
      </c>
      <c r="H4331" s="24">
        <v>44734</v>
      </c>
      <c r="I4331" s="23">
        <v>44483.902777777803</v>
      </c>
      <c r="J4331" s="6">
        <v>4</v>
      </c>
      <c r="K4331" s="6">
        <v>2</v>
      </c>
      <c r="L4331" s="6" t="str">
        <f>VLOOKUP(G4331,IDs!$Q$3:$R$22,2,0)</f>
        <v>New Delhi</v>
      </c>
      <c r="M4331" s="6">
        <f>VLOOKUP(E4331,IDs!$A$3:$C$161,3,0)</f>
        <v>0</v>
      </c>
      <c r="N4331" s="6" t="str">
        <f>VLOOKUP(M4331,IDs!$F$3:$G$17,2,0)</f>
        <v>Not Assigned</v>
      </c>
    </row>
    <row r="4332" spans="1:14" ht="12.75">
      <c r="A4332" s="6" t="s">
        <v>3719</v>
      </c>
      <c r="B4332" s="6">
        <v>49194</v>
      </c>
      <c r="C4332" s="6">
        <v>1</v>
      </c>
      <c r="D4332" s="6"/>
      <c r="E4332" s="6">
        <v>2</v>
      </c>
      <c r="F4332" s="6">
        <v>2</v>
      </c>
      <c r="G4332" s="6">
        <v>1</v>
      </c>
      <c r="H4332" s="6"/>
      <c r="I4332" s="23">
        <v>44483.906944444403</v>
      </c>
      <c r="J4332" s="6">
        <v>2</v>
      </c>
      <c r="K4332" s="6">
        <v>1</v>
      </c>
      <c r="L4332" s="6" t="str">
        <f>VLOOKUP(G4332,IDs!$Q$3:$R$22,2,0)</f>
        <v>New Delhi</v>
      </c>
      <c r="M4332" s="6">
        <f>VLOOKUP(E4332,IDs!$A$3:$C$161,3,0)</f>
        <v>1</v>
      </c>
      <c r="N4332" s="6" t="str">
        <f>VLOOKUP(M4332,IDs!$F$3:$G$17,2,0)</f>
        <v>Proctology</v>
      </c>
    </row>
    <row r="4333" spans="1:14" ht="12.75">
      <c r="A4333" s="6" t="s">
        <v>3720</v>
      </c>
      <c r="B4333" s="6">
        <v>49195</v>
      </c>
      <c r="C4333" s="6">
        <v>1</v>
      </c>
      <c r="D4333" s="6"/>
      <c r="E4333" s="6">
        <v>14</v>
      </c>
      <c r="F4333" s="6">
        <v>12</v>
      </c>
      <c r="G4333" s="6">
        <v>1</v>
      </c>
      <c r="H4333" s="6"/>
      <c r="I4333" s="23">
        <v>44483.918055555601</v>
      </c>
      <c r="J4333" s="6">
        <v>12</v>
      </c>
      <c r="K4333" s="6">
        <v>1</v>
      </c>
      <c r="L4333" s="6" t="str">
        <f>VLOOKUP(G4333,IDs!$Q$3:$R$22,2,0)</f>
        <v>New Delhi</v>
      </c>
      <c r="M4333" s="6">
        <f>VLOOKUP(E4333,IDs!$A$3:$C$161,3,0)</f>
        <v>6</v>
      </c>
      <c r="N4333" s="6" t="str">
        <f>VLOOKUP(M4333,IDs!$F$3:$G$17,2,0)</f>
        <v>Kidney Stone</v>
      </c>
    </row>
    <row r="4334" spans="1:14" ht="12.75">
      <c r="A4334" s="6" t="s">
        <v>3721</v>
      </c>
      <c r="B4334" s="6">
        <v>49196</v>
      </c>
      <c r="C4334" s="6">
        <v>2</v>
      </c>
      <c r="D4334" s="6"/>
      <c r="E4334" s="6">
        <v>37</v>
      </c>
      <c r="F4334" s="6">
        <v>52</v>
      </c>
      <c r="G4334" s="6">
        <v>3</v>
      </c>
      <c r="H4334" s="6"/>
      <c r="I4334" s="23">
        <v>44483.920138888898</v>
      </c>
      <c r="J4334" s="6">
        <v>52</v>
      </c>
      <c r="K4334" s="6">
        <v>2</v>
      </c>
      <c r="L4334" s="6" t="str">
        <f>VLOOKUP(G4334,IDs!$Q$3:$R$22,2,0)</f>
        <v>Mumbai</v>
      </c>
      <c r="M4334" s="6">
        <f>VLOOKUP(E4334,IDs!$A$3:$C$161,3,0)</f>
        <v>0</v>
      </c>
      <c r="N4334" s="6" t="str">
        <f>VLOOKUP(M4334,IDs!$F$3:$G$17,2,0)</f>
        <v>Not Assigned</v>
      </c>
    </row>
    <row r="4335" spans="1:14" ht="12.75">
      <c r="A4335" s="6" t="s">
        <v>3722</v>
      </c>
      <c r="B4335" s="6">
        <v>49197</v>
      </c>
      <c r="C4335" s="6">
        <v>2</v>
      </c>
      <c r="D4335" s="6"/>
      <c r="E4335" s="6">
        <v>37</v>
      </c>
      <c r="F4335" s="6">
        <v>2</v>
      </c>
      <c r="G4335" s="6">
        <v>8</v>
      </c>
      <c r="H4335" s="6"/>
      <c r="I4335" s="23">
        <v>44483.927083333299</v>
      </c>
      <c r="J4335" s="6">
        <v>2</v>
      </c>
      <c r="K4335" s="6">
        <v>2</v>
      </c>
      <c r="L4335" s="6" t="str">
        <f>VLOOKUP(G4335,IDs!$Q$3:$R$22,2,0)</f>
        <v xml:space="preserve">Tertiary </v>
      </c>
      <c r="M4335" s="6">
        <f>VLOOKUP(E4335,IDs!$A$3:$C$161,3,0)</f>
        <v>0</v>
      </c>
      <c r="N4335" s="6" t="str">
        <f>VLOOKUP(M4335,IDs!$F$3:$G$17,2,0)</f>
        <v>Not Assigned</v>
      </c>
    </row>
    <row r="4336" spans="1:14" ht="12.75">
      <c r="A4336" s="6" t="s">
        <v>3723</v>
      </c>
      <c r="B4336" s="6">
        <v>49198</v>
      </c>
      <c r="C4336" s="6">
        <v>1</v>
      </c>
      <c r="D4336" s="6"/>
      <c r="E4336" s="6">
        <v>15</v>
      </c>
      <c r="F4336" s="6">
        <v>13</v>
      </c>
      <c r="G4336" s="6">
        <v>4</v>
      </c>
      <c r="H4336" s="6"/>
      <c r="I4336" s="23">
        <v>44483.9465277778</v>
      </c>
      <c r="J4336" s="6">
        <v>13</v>
      </c>
      <c r="K4336" s="6">
        <v>1</v>
      </c>
      <c r="L4336" s="6" t="str">
        <f>VLOOKUP(G4336,IDs!$Q$3:$R$22,2,0)</f>
        <v>Hyderabad</v>
      </c>
      <c r="M4336" s="6">
        <f>VLOOKUP(E4336,IDs!$A$3:$C$161,3,0)</f>
        <v>3</v>
      </c>
      <c r="N4336" s="6" t="str">
        <f>VLOOKUP(M4336,IDs!$F$3:$G$17,2,0)</f>
        <v>Laproscopy</v>
      </c>
    </row>
    <row r="4337" spans="1:14" ht="12.75">
      <c r="A4337" s="6" t="s">
        <v>3509</v>
      </c>
      <c r="B4337" s="6">
        <v>49199</v>
      </c>
      <c r="C4337" s="6">
        <v>2</v>
      </c>
      <c r="D4337" s="6"/>
      <c r="E4337" s="6">
        <v>37</v>
      </c>
      <c r="F4337" s="6">
        <v>53</v>
      </c>
      <c r="G4337" s="6">
        <v>1</v>
      </c>
      <c r="H4337" s="6"/>
      <c r="I4337" s="23">
        <v>44483.947916666701</v>
      </c>
      <c r="J4337" s="6">
        <v>53</v>
      </c>
      <c r="K4337" s="6">
        <v>2</v>
      </c>
      <c r="L4337" s="6" t="str">
        <f>VLOOKUP(G4337,IDs!$Q$3:$R$22,2,0)</f>
        <v>New Delhi</v>
      </c>
      <c r="M4337" s="6">
        <f>VLOOKUP(E4337,IDs!$A$3:$C$161,3,0)</f>
        <v>0</v>
      </c>
      <c r="N4337" s="6" t="str">
        <f>VLOOKUP(M4337,IDs!$F$3:$G$17,2,0)</f>
        <v>Not Assigned</v>
      </c>
    </row>
    <row r="4338" spans="1:14" ht="12.75">
      <c r="A4338" s="6" t="s">
        <v>3724</v>
      </c>
      <c r="B4338" s="6">
        <v>49200</v>
      </c>
      <c r="C4338" s="6">
        <v>1</v>
      </c>
      <c r="D4338" s="6"/>
      <c r="E4338" s="6">
        <v>2</v>
      </c>
      <c r="F4338" s="6">
        <v>53</v>
      </c>
      <c r="G4338" s="6">
        <v>3</v>
      </c>
      <c r="H4338" s="23">
        <v>44488</v>
      </c>
      <c r="I4338" s="23">
        <v>44483.947916666701</v>
      </c>
      <c r="J4338" s="6">
        <v>53</v>
      </c>
      <c r="K4338" s="6">
        <v>1</v>
      </c>
      <c r="L4338" s="6" t="str">
        <f>VLOOKUP(G4338,IDs!$Q$3:$R$22,2,0)</f>
        <v>Mumbai</v>
      </c>
      <c r="M4338" s="6">
        <f>VLOOKUP(E4338,IDs!$A$3:$C$161,3,0)</f>
        <v>1</v>
      </c>
      <c r="N4338" s="6" t="str">
        <f>VLOOKUP(M4338,IDs!$F$3:$G$17,2,0)</f>
        <v>Proctology</v>
      </c>
    </row>
    <row r="4339" spans="1:14" ht="12.75">
      <c r="A4339" s="6" t="s">
        <v>3725</v>
      </c>
      <c r="B4339" s="6">
        <v>49201</v>
      </c>
      <c r="C4339" s="6">
        <v>1</v>
      </c>
      <c r="D4339" s="6"/>
      <c r="E4339" s="6">
        <v>39</v>
      </c>
      <c r="F4339" s="6">
        <v>2</v>
      </c>
      <c r="G4339" s="6">
        <v>1</v>
      </c>
      <c r="H4339" s="6"/>
      <c r="I4339" s="23">
        <v>44483.9506944444</v>
      </c>
      <c r="J4339" s="6">
        <v>2</v>
      </c>
      <c r="K4339" s="6">
        <v>1</v>
      </c>
      <c r="L4339" s="6" t="str">
        <f>VLOOKUP(G4339,IDs!$Q$3:$R$22,2,0)</f>
        <v>New Delhi</v>
      </c>
      <c r="M4339" s="6">
        <f>VLOOKUP(E4339,IDs!$A$3:$C$161,3,0)</f>
        <v>2</v>
      </c>
      <c r="N4339" s="6" t="str">
        <f>VLOOKUP(M4339,IDs!$F$3:$G$17,2,0)</f>
        <v>Urology Circumcision</v>
      </c>
    </row>
    <row r="4340" spans="1:14" ht="12.75">
      <c r="A4340" s="6" t="s">
        <v>3726</v>
      </c>
      <c r="B4340" s="6">
        <v>49202</v>
      </c>
      <c r="C4340" s="6">
        <v>1</v>
      </c>
      <c r="D4340" s="6"/>
      <c r="E4340" s="6">
        <v>20</v>
      </c>
      <c r="F4340" s="6">
        <v>13</v>
      </c>
      <c r="G4340" s="6">
        <v>1</v>
      </c>
      <c r="H4340" s="6"/>
      <c r="I4340" s="23">
        <v>44483.964583333298</v>
      </c>
      <c r="J4340" s="6">
        <v>13</v>
      </c>
      <c r="K4340" s="6">
        <v>1</v>
      </c>
      <c r="L4340" s="6" t="str">
        <f>VLOOKUP(G4340,IDs!$Q$3:$R$22,2,0)</f>
        <v>New Delhi</v>
      </c>
      <c r="M4340" s="6">
        <f>VLOOKUP(E4340,IDs!$A$3:$C$161,3,0)</f>
        <v>1</v>
      </c>
      <c r="N4340" s="6" t="str">
        <f>VLOOKUP(M4340,IDs!$F$3:$G$17,2,0)</f>
        <v>Proctology</v>
      </c>
    </row>
    <row r="4341" spans="1:14" ht="12.75">
      <c r="A4341" s="6" t="s">
        <v>3059</v>
      </c>
      <c r="B4341" s="6">
        <v>49203</v>
      </c>
      <c r="C4341" s="6">
        <v>5</v>
      </c>
      <c r="D4341" s="6"/>
      <c r="E4341" s="6">
        <v>39</v>
      </c>
      <c r="F4341" s="6">
        <v>2</v>
      </c>
      <c r="G4341" s="6">
        <v>3</v>
      </c>
      <c r="H4341" s="6"/>
      <c r="I4341" s="23">
        <v>44483.965277777803</v>
      </c>
      <c r="J4341" s="6">
        <v>2</v>
      </c>
      <c r="K4341" s="6">
        <v>5</v>
      </c>
      <c r="L4341" s="6" t="str">
        <f>VLOOKUP(G4341,IDs!$Q$3:$R$22,2,0)</f>
        <v>Mumbai</v>
      </c>
      <c r="M4341" s="6">
        <f>VLOOKUP(E4341,IDs!$A$3:$C$161,3,0)</f>
        <v>2</v>
      </c>
      <c r="N4341" s="6" t="str">
        <f>VLOOKUP(M4341,IDs!$F$3:$G$17,2,0)</f>
        <v>Urology Circumcision</v>
      </c>
    </row>
    <row r="4342" spans="1:14" ht="12.75">
      <c r="A4342" s="6" t="s">
        <v>3727</v>
      </c>
      <c r="B4342" s="6">
        <v>49204</v>
      </c>
      <c r="C4342" s="6">
        <v>1</v>
      </c>
      <c r="D4342" s="6"/>
      <c r="E4342" s="6">
        <v>19</v>
      </c>
      <c r="F4342" s="6">
        <v>13</v>
      </c>
      <c r="G4342" s="6">
        <v>1</v>
      </c>
      <c r="H4342" s="6"/>
      <c r="I4342" s="23">
        <v>44483.96875</v>
      </c>
      <c r="J4342" s="6">
        <v>13</v>
      </c>
      <c r="K4342" s="6">
        <v>1</v>
      </c>
      <c r="L4342" s="6" t="str">
        <f>VLOOKUP(G4342,IDs!$Q$3:$R$22,2,0)</f>
        <v>New Delhi</v>
      </c>
      <c r="M4342" s="6">
        <f>VLOOKUP(E4342,IDs!$A$3:$C$161,3,0)</f>
        <v>1</v>
      </c>
      <c r="N4342" s="6" t="str">
        <f>VLOOKUP(M4342,IDs!$F$3:$G$17,2,0)</f>
        <v>Proctology</v>
      </c>
    </row>
    <row r="4343" spans="1:14" ht="12.75">
      <c r="A4343" s="6" t="s">
        <v>3728</v>
      </c>
      <c r="B4343" s="6">
        <v>49205</v>
      </c>
      <c r="C4343" s="6">
        <v>2</v>
      </c>
      <c r="D4343" s="6" t="s">
        <v>49</v>
      </c>
      <c r="E4343" s="6">
        <v>96</v>
      </c>
      <c r="F4343" s="6">
        <v>2</v>
      </c>
      <c r="G4343" s="6">
        <v>8</v>
      </c>
      <c r="H4343" s="23">
        <v>44542</v>
      </c>
      <c r="I4343" s="23">
        <v>44483.982638888898</v>
      </c>
      <c r="J4343" s="6">
        <v>2</v>
      </c>
      <c r="K4343" s="6">
        <v>2</v>
      </c>
      <c r="L4343" s="6" t="str">
        <f>VLOOKUP(G4343,IDs!$Q$3:$R$22,2,0)</f>
        <v xml:space="preserve">Tertiary </v>
      </c>
      <c r="M4343" s="6">
        <f>VLOOKUP(E4343,IDs!$A$3:$C$161,3,0)</f>
        <v>7</v>
      </c>
      <c r="N4343" s="6" t="str">
        <f>VLOOKUP(M4343,IDs!$F$3:$G$17,2,0)</f>
        <v>Cosmetic</v>
      </c>
    </row>
    <row r="4344" spans="1:14" ht="12.75">
      <c r="A4344" s="6" t="s">
        <v>3729</v>
      </c>
      <c r="B4344" s="6">
        <v>49206</v>
      </c>
      <c r="C4344" s="6">
        <v>1</v>
      </c>
      <c r="D4344" s="6"/>
      <c r="E4344" s="6">
        <v>16</v>
      </c>
      <c r="F4344" s="6">
        <v>13</v>
      </c>
      <c r="G4344" s="6">
        <v>3</v>
      </c>
      <c r="H4344" s="24">
        <v>44575</v>
      </c>
      <c r="I4344" s="23">
        <v>44483.990277777797</v>
      </c>
      <c r="J4344" s="6">
        <v>13</v>
      </c>
      <c r="K4344" s="6">
        <v>1</v>
      </c>
      <c r="L4344" s="6" t="str">
        <f>VLOOKUP(G4344,IDs!$Q$3:$R$22,2,0)</f>
        <v>Mumbai</v>
      </c>
      <c r="M4344" s="6">
        <f>VLOOKUP(E4344,IDs!$A$3:$C$161,3,0)</f>
        <v>3</v>
      </c>
      <c r="N4344" s="6" t="str">
        <f>VLOOKUP(M4344,IDs!$F$3:$G$17,2,0)</f>
        <v>Laproscopy</v>
      </c>
    </row>
    <row r="4345" spans="1:14" ht="12.75">
      <c r="A4345" s="6" t="s">
        <v>3730</v>
      </c>
      <c r="B4345" s="6">
        <v>49207</v>
      </c>
      <c r="C4345" s="6">
        <v>1</v>
      </c>
      <c r="D4345" s="6"/>
      <c r="E4345" s="6">
        <v>15</v>
      </c>
      <c r="F4345" s="6">
        <v>2</v>
      </c>
      <c r="G4345" s="6">
        <v>3</v>
      </c>
      <c r="H4345" s="24">
        <v>44567</v>
      </c>
      <c r="I4345" s="23">
        <v>44484.013888888898</v>
      </c>
      <c r="J4345" s="6">
        <v>2</v>
      </c>
      <c r="K4345" s="6">
        <v>1</v>
      </c>
      <c r="L4345" s="6" t="str">
        <f>VLOOKUP(G4345,IDs!$Q$3:$R$22,2,0)</f>
        <v>Mumbai</v>
      </c>
      <c r="M4345" s="6">
        <f>VLOOKUP(E4345,IDs!$A$3:$C$161,3,0)</f>
        <v>3</v>
      </c>
      <c r="N4345" s="6" t="str">
        <f>VLOOKUP(M4345,IDs!$F$3:$G$17,2,0)</f>
        <v>Laproscopy</v>
      </c>
    </row>
    <row r="4346" spans="1:14" ht="12.75">
      <c r="A4346" s="6" t="s">
        <v>3731</v>
      </c>
      <c r="B4346" s="6">
        <v>49208</v>
      </c>
      <c r="C4346" s="6">
        <v>1</v>
      </c>
      <c r="D4346" s="6"/>
      <c r="E4346" s="6">
        <v>17</v>
      </c>
      <c r="F4346" s="6">
        <v>39</v>
      </c>
      <c r="G4346" s="6">
        <v>2</v>
      </c>
      <c r="H4346" s="6"/>
      <c r="I4346" s="23">
        <v>44484.029861111099</v>
      </c>
      <c r="J4346" s="6">
        <v>39</v>
      </c>
      <c r="K4346" s="6">
        <v>1</v>
      </c>
      <c r="L4346" s="6" t="str">
        <f>VLOOKUP(G4346,IDs!$Q$3:$R$22,2,0)</f>
        <v>Bangalore</v>
      </c>
      <c r="M4346" s="6">
        <f>VLOOKUP(E4346,IDs!$A$3:$C$161,3,0)</f>
        <v>7</v>
      </c>
      <c r="N4346" s="6" t="str">
        <f>VLOOKUP(M4346,IDs!$F$3:$G$17,2,0)</f>
        <v>Cosmetic</v>
      </c>
    </row>
    <row r="4347" spans="1:14" ht="12.75">
      <c r="A4347" s="6" t="s">
        <v>3732</v>
      </c>
      <c r="B4347" s="6">
        <v>49209</v>
      </c>
      <c r="C4347" s="6">
        <v>1</v>
      </c>
      <c r="D4347" s="6"/>
      <c r="E4347" s="6">
        <v>2</v>
      </c>
      <c r="F4347" s="6">
        <v>13</v>
      </c>
      <c r="G4347" s="6">
        <v>1</v>
      </c>
      <c r="H4347" s="24">
        <v>44583</v>
      </c>
      <c r="I4347" s="23">
        <v>44484.036805555603</v>
      </c>
      <c r="J4347" s="6">
        <v>13</v>
      </c>
      <c r="K4347" s="6">
        <v>1</v>
      </c>
      <c r="L4347" s="6" t="str">
        <f>VLOOKUP(G4347,IDs!$Q$3:$R$22,2,0)</f>
        <v>New Delhi</v>
      </c>
      <c r="M4347" s="6">
        <f>VLOOKUP(E4347,IDs!$A$3:$C$161,3,0)</f>
        <v>1</v>
      </c>
      <c r="N4347" s="6" t="str">
        <f>VLOOKUP(M4347,IDs!$F$3:$G$17,2,0)</f>
        <v>Proctology</v>
      </c>
    </row>
    <row r="4348" spans="1:14" ht="12.75">
      <c r="A4348" s="6" t="s">
        <v>3733</v>
      </c>
      <c r="B4348" s="6">
        <v>49210</v>
      </c>
      <c r="C4348" s="6">
        <v>2</v>
      </c>
      <c r="D4348" s="6"/>
      <c r="E4348" s="6">
        <v>37</v>
      </c>
      <c r="F4348" s="6">
        <v>39</v>
      </c>
      <c r="G4348" s="6">
        <v>3</v>
      </c>
      <c r="H4348" s="6"/>
      <c r="I4348" s="23">
        <v>44484.045138888898</v>
      </c>
      <c r="J4348" s="6">
        <v>39</v>
      </c>
      <c r="K4348" s="6">
        <v>2</v>
      </c>
      <c r="L4348" s="6" t="str">
        <f>VLOOKUP(G4348,IDs!$Q$3:$R$22,2,0)</f>
        <v>Mumbai</v>
      </c>
      <c r="M4348" s="6">
        <f>VLOOKUP(E4348,IDs!$A$3:$C$161,3,0)</f>
        <v>0</v>
      </c>
      <c r="N4348" s="6" t="str">
        <f>VLOOKUP(M4348,IDs!$F$3:$G$17,2,0)</f>
        <v>Not Assigned</v>
      </c>
    </row>
    <row r="4349" spans="1:14" ht="12.75">
      <c r="A4349" s="6" t="s">
        <v>3351</v>
      </c>
      <c r="B4349" s="6">
        <v>49211</v>
      </c>
      <c r="C4349" s="6">
        <v>1</v>
      </c>
      <c r="D4349" s="6"/>
      <c r="E4349" s="6">
        <v>5</v>
      </c>
      <c r="F4349" s="6">
        <v>13</v>
      </c>
      <c r="G4349" s="6">
        <v>2</v>
      </c>
      <c r="H4349" s="23">
        <v>44554</v>
      </c>
      <c r="I4349" s="23">
        <v>44484.0534722222</v>
      </c>
      <c r="J4349" s="6">
        <v>13</v>
      </c>
      <c r="K4349" s="6">
        <v>1</v>
      </c>
      <c r="L4349" s="6" t="str">
        <f>VLOOKUP(G4349,IDs!$Q$3:$R$22,2,0)</f>
        <v>Bangalore</v>
      </c>
      <c r="M4349" s="6">
        <f>VLOOKUP(E4349,IDs!$A$3:$C$161,3,0)</f>
        <v>5</v>
      </c>
      <c r="N4349" s="6" t="str">
        <f>VLOOKUP(M4349,IDs!$F$3:$G$17,2,0)</f>
        <v>Vascular</v>
      </c>
    </row>
    <row r="4350" spans="1:14" ht="12.75">
      <c r="A4350" s="6" t="s">
        <v>3734</v>
      </c>
      <c r="B4350" s="6">
        <v>49212</v>
      </c>
      <c r="C4350" s="6">
        <v>1</v>
      </c>
      <c r="D4350" s="6" t="s">
        <v>54</v>
      </c>
      <c r="E4350" s="6">
        <v>39</v>
      </c>
      <c r="F4350" s="6">
        <v>2</v>
      </c>
      <c r="G4350" s="6">
        <v>1</v>
      </c>
      <c r="H4350" s="6"/>
      <c r="I4350" s="23">
        <v>44484.061111111099</v>
      </c>
      <c r="J4350" s="6">
        <v>2</v>
      </c>
      <c r="K4350" s="6">
        <v>1</v>
      </c>
      <c r="L4350" s="6" t="str">
        <f>VLOOKUP(G4350,IDs!$Q$3:$R$22,2,0)</f>
        <v>New Delhi</v>
      </c>
      <c r="M4350" s="6">
        <f>VLOOKUP(E4350,IDs!$A$3:$C$161,3,0)</f>
        <v>2</v>
      </c>
      <c r="N4350" s="6" t="str">
        <f>VLOOKUP(M4350,IDs!$F$3:$G$17,2,0)</f>
        <v>Urology Circumcision</v>
      </c>
    </row>
    <row r="4351" spans="1:14" ht="12.75">
      <c r="A4351" s="6" t="s">
        <v>3735</v>
      </c>
      <c r="B4351" s="6">
        <v>49213</v>
      </c>
      <c r="C4351" s="6">
        <v>1</v>
      </c>
      <c r="D4351" s="6"/>
      <c r="E4351" s="6">
        <v>2</v>
      </c>
      <c r="F4351" s="6">
        <v>2</v>
      </c>
      <c r="G4351" s="6">
        <v>1</v>
      </c>
      <c r="H4351" s="6"/>
      <c r="I4351" s="23">
        <v>44484.063888888901</v>
      </c>
      <c r="J4351" s="6">
        <v>2</v>
      </c>
      <c r="K4351" s="6">
        <v>1</v>
      </c>
      <c r="L4351" s="6" t="str">
        <f>VLOOKUP(G4351,IDs!$Q$3:$R$22,2,0)</f>
        <v>New Delhi</v>
      </c>
      <c r="M4351" s="6">
        <f>VLOOKUP(E4351,IDs!$A$3:$C$161,3,0)</f>
        <v>1</v>
      </c>
      <c r="N4351" s="6" t="str">
        <f>VLOOKUP(M4351,IDs!$F$3:$G$17,2,0)</f>
        <v>Proctology</v>
      </c>
    </row>
    <row r="4352" spans="1:14" ht="12.75">
      <c r="A4352" s="6" t="s">
        <v>3736</v>
      </c>
      <c r="B4352" s="6">
        <v>49214</v>
      </c>
      <c r="C4352" s="6">
        <v>1</v>
      </c>
      <c r="D4352" s="6"/>
      <c r="E4352" s="6">
        <v>2</v>
      </c>
      <c r="F4352" s="6">
        <v>39</v>
      </c>
      <c r="G4352" s="6">
        <v>8</v>
      </c>
      <c r="H4352" s="6"/>
      <c r="I4352" s="23">
        <v>44484.072222222203</v>
      </c>
      <c r="J4352" s="6">
        <v>39</v>
      </c>
      <c r="K4352" s="6">
        <v>1</v>
      </c>
      <c r="L4352" s="6" t="str">
        <f>VLOOKUP(G4352,IDs!$Q$3:$R$22,2,0)</f>
        <v xml:space="preserve">Tertiary </v>
      </c>
      <c r="M4352" s="6">
        <f>VLOOKUP(E4352,IDs!$A$3:$C$161,3,0)</f>
        <v>1</v>
      </c>
      <c r="N4352" s="6" t="str">
        <f>VLOOKUP(M4352,IDs!$F$3:$G$17,2,0)</f>
        <v>Proctology</v>
      </c>
    </row>
    <row r="4353" spans="1:14" ht="12.75">
      <c r="A4353" s="6" t="s">
        <v>3737</v>
      </c>
      <c r="B4353" s="6">
        <v>49215</v>
      </c>
      <c r="C4353" s="6">
        <v>2</v>
      </c>
      <c r="D4353" s="6" t="s">
        <v>49</v>
      </c>
      <c r="E4353" s="6">
        <v>57</v>
      </c>
      <c r="F4353" s="6">
        <v>13</v>
      </c>
      <c r="G4353" s="6">
        <v>4</v>
      </c>
      <c r="H4353" s="24">
        <v>44503</v>
      </c>
      <c r="I4353" s="23">
        <v>44484.072916666701</v>
      </c>
      <c r="J4353" s="6">
        <v>13</v>
      </c>
      <c r="K4353" s="6">
        <v>2</v>
      </c>
      <c r="L4353" s="6" t="str">
        <f>VLOOKUP(G4353,IDs!$Q$3:$R$22,2,0)</f>
        <v>Hyderabad</v>
      </c>
      <c r="M4353" s="6">
        <f>VLOOKUP(E4353,IDs!$A$3:$C$161,3,0)</f>
        <v>0</v>
      </c>
      <c r="N4353" s="6" t="str">
        <f>VLOOKUP(M4353,IDs!$F$3:$G$17,2,0)</f>
        <v>Not Assigned</v>
      </c>
    </row>
    <row r="4354" spans="1:14" ht="12.75">
      <c r="A4354" s="6" t="s">
        <v>3738</v>
      </c>
      <c r="B4354" s="6">
        <v>49216</v>
      </c>
      <c r="C4354" s="6">
        <v>1</v>
      </c>
      <c r="D4354" s="6"/>
      <c r="E4354" s="6">
        <v>17</v>
      </c>
      <c r="F4354" s="6">
        <v>2</v>
      </c>
      <c r="G4354" s="6">
        <v>3</v>
      </c>
      <c r="H4354" s="6"/>
      <c r="I4354" s="23">
        <v>44484.109027777798</v>
      </c>
      <c r="J4354" s="6">
        <v>2</v>
      </c>
      <c r="K4354" s="6">
        <v>1</v>
      </c>
      <c r="L4354" s="6" t="str">
        <f>VLOOKUP(G4354,IDs!$Q$3:$R$22,2,0)</f>
        <v>Mumbai</v>
      </c>
      <c r="M4354" s="6">
        <f>VLOOKUP(E4354,IDs!$A$3:$C$161,3,0)</f>
        <v>7</v>
      </c>
      <c r="N4354" s="6" t="str">
        <f>VLOOKUP(M4354,IDs!$F$3:$G$17,2,0)</f>
        <v>Cosmetic</v>
      </c>
    </row>
    <row r="4355" spans="1:14" ht="12.75">
      <c r="A4355" s="6" t="s">
        <v>3739</v>
      </c>
      <c r="B4355" s="6">
        <v>49217</v>
      </c>
      <c r="C4355" s="6">
        <v>1</v>
      </c>
      <c r="D4355" s="6"/>
      <c r="E4355" s="6">
        <v>17</v>
      </c>
      <c r="F4355" s="6">
        <v>2</v>
      </c>
      <c r="G4355" s="6">
        <v>1</v>
      </c>
      <c r="H4355" s="6"/>
      <c r="I4355" s="23">
        <v>44484.109027777798</v>
      </c>
      <c r="J4355" s="6">
        <v>2</v>
      </c>
      <c r="K4355" s="6">
        <v>1</v>
      </c>
      <c r="L4355" s="6" t="str">
        <f>VLOOKUP(G4355,IDs!$Q$3:$R$22,2,0)</f>
        <v>New Delhi</v>
      </c>
      <c r="M4355" s="6">
        <f>VLOOKUP(E4355,IDs!$A$3:$C$161,3,0)</f>
        <v>7</v>
      </c>
      <c r="N4355" s="6" t="str">
        <f>VLOOKUP(M4355,IDs!$F$3:$G$17,2,0)</f>
        <v>Cosmetic</v>
      </c>
    </row>
    <row r="4356" spans="1:14" ht="12.75">
      <c r="A4356" s="6" t="s">
        <v>3740</v>
      </c>
      <c r="B4356" s="6">
        <v>49218</v>
      </c>
      <c r="C4356" s="6">
        <v>1</v>
      </c>
      <c r="D4356" s="6"/>
      <c r="E4356" s="6">
        <v>15</v>
      </c>
      <c r="F4356" s="6">
        <v>13</v>
      </c>
      <c r="G4356" s="6">
        <v>3</v>
      </c>
      <c r="H4356" s="24">
        <v>44565</v>
      </c>
      <c r="I4356" s="23">
        <v>44484.125</v>
      </c>
      <c r="J4356" s="6">
        <v>13</v>
      </c>
      <c r="K4356" s="6">
        <v>1</v>
      </c>
      <c r="L4356" s="6" t="str">
        <f>VLOOKUP(G4356,IDs!$Q$3:$R$22,2,0)</f>
        <v>Mumbai</v>
      </c>
      <c r="M4356" s="6">
        <f>VLOOKUP(E4356,IDs!$A$3:$C$161,3,0)</f>
        <v>3</v>
      </c>
      <c r="N4356" s="6" t="str">
        <f>VLOOKUP(M4356,IDs!$F$3:$G$17,2,0)</f>
        <v>Laproscopy</v>
      </c>
    </row>
    <row r="4357" spans="1:14" ht="12.75">
      <c r="A4357" s="6" t="s">
        <v>3741</v>
      </c>
      <c r="B4357" s="6">
        <v>49219</v>
      </c>
      <c r="C4357" s="6">
        <v>1</v>
      </c>
      <c r="D4357" s="6"/>
      <c r="E4357" s="6">
        <v>2</v>
      </c>
      <c r="F4357" s="6">
        <v>12</v>
      </c>
      <c r="G4357" s="6">
        <v>1</v>
      </c>
      <c r="H4357" s="6"/>
      <c r="I4357" s="23">
        <v>44484.152083333298</v>
      </c>
      <c r="J4357" s="6">
        <v>12</v>
      </c>
      <c r="K4357" s="6">
        <v>1</v>
      </c>
      <c r="L4357" s="6" t="str">
        <f>VLOOKUP(G4357,IDs!$Q$3:$R$22,2,0)</f>
        <v>New Delhi</v>
      </c>
      <c r="M4357" s="6">
        <f>VLOOKUP(E4357,IDs!$A$3:$C$161,3,0)</f>
        <v>1</v>
      </c>
      <c r="N4357" s="6" t="str">
        <f>VLOOKUP(M4357,IDs!$F$3:$G$17,2,0)</f>
        <v>Proctology</v>
      </c>
    </row>
    <row r="4358" spans="1:14" ht="12.75">
      <c r="A4358" s="6" t="s">
        <v>3741</v>
      </c>
      <c r="B4358" s="6">
        <v>49220</v>
      </c>
      <c r="C4358" s="6">
        <v>2</v>
      </c>
      <c r="D4358" s="6"/>
      <c r="E4358" s="6">
        <v>37</v>
      </c>
      <c r="F4358" s="6">
        <v>13</v>
      </c>
      <c r="G4358" s="6">
        <v>1</v>
      </c>
      <c r="H4358" s="6"/>
      <c r="I4358" s="23">
        <v>44484.15625</v>
      </c>
      <c r="J4358" s="6">
        <v>13</v>
      </c>
      <c r="K4358" s="6">
        <v>2</v>
      </c>
      <c r="L4358" s="6" t="str">
        <f>VLOOKUP(G4358,IDs!$Q$3:$R$22,2,0)</f>
        <v>New Delhi</v>
      </c>
      <c r="M4358" s="6">
        <f>VLOOKUP(E4358,IDs!$A$3:$C$161,3,0)</f>
        <v>0</v>
      </c>
      <c r="N4358" s="6" t="str">
        <f>VLOOKUP(M4358,IDs!$F$3:$G$17,2,0)</f>
        <v>Not Assigned</v>
      </c>
    </row>
    <row r="4359" spans="1:14" ht="12.75">
      <c r="A4359" s="6" t="s">
        <v>3742</v>
      </c>
      <c r="B4359" s="6">
        <v>49221</v>
      </c>
      <c r="C4359" s="6">
        <v>1</v>
      </c>
      <c r="D4359" s="6" t="s">
        <v>49</v>
      </c>
      <c r="E4359" s="6">
        <v>34</v>
      </c>
      <c r="F4359" s="6">
        <v>51</v>
      </c>
      <c r="G4359" s="6">
        <v>1</v>
      </c>
      <c r="H4359" s="24">
        <v>44583</v>
      </c>
      <c r="I4359" s="23">
        <v>44484.157638888901</v>
      </c>
      <c r="J4359" s="6">
        <v>51</v>
      </c>
      <c r="K4359" s="6">
        <v>1</v>
      </c>
      <c r="L4359" s="6" t="str">
        <f>VLOOKUP(G4359,IDs!$Q$3:$R$22,2,0)</f>
        <v>New Delhi</v>
      </c>
      <c r="M4359" s="6">
        <f>VLOOKUP(E4359,IDs!$A$3:$C$161,3,0)</f>
        <v>7</v>
      </c>
      <c r="N4359" s="6" t="str">
        <f>VLOOKUP(M4359,IDs!$F$3:$G$17,2,0)</f>
        <v>Cosmetic</v>
      </c>
    </row>
    <row r="4360" spans="1:14" ht="12.75">
      <c r="A4360" s="6" t="s">
        <v>3743</v>
      </c>
      <c r="B4360" s="6">
        <v>49222</v>
      </c>
      <c r="C4360" s="6">
        <v>1</v>
      </c>
      <c r="D4360" s="6"/>
      <c r="E4360" s="6">
        <v>2</v>
      </c>
      <c r="F4360" s="6">
        <v>4</v>
      </c>
      <c r="G4360" s="6">
        <v>4</v>
      </c>
      <c r="H4360" s="24">
        <v>44746</v>
      </c>
      <c r="I4360" s="23">
        <v>44484.203472222202</v>
      </c>
      <c r="J4360" s="6">
        <v>4</v>
      </c>
      <c r="K4360" s="6">
        <v>1</v>
      </c>
      <c r="L4360" s="6" t="str">
        <f>VLOOKUP(G4360,IDs!$Q$3:$R$22,2,0)</f>
        <v>Hyderabad</v>
      </c>
      <c r="M4360" s="6">
        <f>VLOOKUP(E4360,IDs!$A$3:$C$161,3,0)</f>
        <v>1</v>
      </c>
      <c r="N4360" s="6" t="str">
        <f>VLOOKUP(M4360,IDs!$F$3:$G$17,2,0)</f>
        <v>Proctology</v>
      </c>
    </row>
    <row r="4361" spans="1:14" ht="12.75">
      <c r="A4361" s="6" t="s">
        <v>3743</v>
      </c>
      <c r="B4361" s="6">
        <v>49223</v>
      </c>
      <c r="C4361" s="6">
        <v>2</v>
      </c>
      <c r="D4361" s="6"/>
      <c r="E4361" s="6">
        <v>2</v>
      </c>
      <c r="F4361" s="6">
        <v>2</v>
      </c>
      <c r="G4361" s="6">
        <v>1</v>
      </c>
      <c r="H4361" s="6"/>
      <c r="I4361" s="23">
        <v>44484.204861111102</v>
      </c>
      <c r="J4361" s="6">
        <v>2</v>
      </c>
      <c r="K4361" s="6">
        <v>2</v>
      </c>
      <c r="L4361" s="6" t="str">
        <f>VLOOKUP(G4361,IDs!$Q$3:$R$22,2,0)</f>
        <v>New Delhi</v>
      </c>
      <c r="M4361" s="6">
        <f>VLOOKUP(E4361,IDs!$A$3:$C$161,3,0)</f>
        <v>1</v>
      </c>
      <c r="N4361" s="6" t="str">
        <f>VLOOKUP(M4361,IDs!$F$3:$G$17,2,0)</f>
        <v>Proctology</v>
      </c>
    </row>
    <row r="4362" spans="1:14" ht="12.75">
      <c r="A4362" s="6" t="s">
        <v>3744</v>
      </c>
      <c r="B4362" s="6">
        <v>49224</v>
      </c>
      <c r="C4362" s="6">
        <v>1</v>
      </c>
      <c r="D4362" s="6"/>
      <c r="E4362" s="6">
        <v>20</v>
      </c>
      <c r="F4362" s="6">
        <v>8</v>
      </c>
      <c r="G4362" s="6">
        <v>1</v>
      </c>
      <c r="H4362" s="23">
        <v>44488</v>
      </c>
      <c r="I4362" s="23">
        <v>44484.213888888902</v>
      </c>
      <c r="J4362" s="6">
        <v>8</v>
      </c>
      <c r="K4362" s="6">
        <v>1</v>
      </c>
      <c r="L4362" s="6" t="str">
        <f>VLOOKUP(G4362,IDs!$Q$3:$R$22,2,0)</f>
        <v>New Delhi</v>
      </c>
      <c r="M4362" s="6">
        <f>VLOOKUP(E4362,IDs!$A$3:$C$161,3,0)</f>
        <v>1</v>
      </c>
      <c r="N4362" s="6" t="str">
        <f>VLOOKUP(M4362,IDs!$F$3:$G$17,2,0)</f>
        <v>Proctology</v>
      </c>
    </row>
    <row r="4363" spans="1:14" ht="12.75">
      <c r="A4363" s="6" t="s">
        <v>3745</v>
      </c>
      <c r="B4363" s="6">
        <v>49225</v>
      </c>
      <c r="C4363" s="6">
        <v>2</v>
      </c>
      <c r="D4363" s="6"/>
      <c r="E4363" s="6">
        <v>37</v>
      </c>
      <c r="F4363" s="6">
        <v>2</v>
      </c>
      <c r="G4363" s="6">
        <v>3</v>
      </c>
      <c r="H4363" s="6"/>
      <c r="I4363" s="23">
        <v>44484.229166666701</v>
      </c>
      <c r="J4363" s="6">
        <v>2</v>
      </c>
      <c r="K4363" s="6">
        <v>2</v>
      </c>
      <c r="L4363" s="6" t="str">
        <f>VLOOKUP(G4363,IDs!$Q$3:$R$22,2,0)</f>
        <v>Mumbai</v>
      </c>
      <c r="M4363" s="6">
        <f>VLOOKUP(E4363,IDs!$A$3:$C$161,3,0)</f>
        <v>0</v>
      </c>
      <c r="N4363" s="6" t="str">
        <f>VLOOKUP(M4363,IDs!$F$3:$G$17,2,0)</f>
        <v>Not Assigned</v>
      </c>
    </row>
    <row r="4364" spans="1:14" ht="12.75">
      <c r="A4364" s="6" t="s">
        <v>3746</v>
      </c>
      <c r="B4364" s="6">
        <v>49226</v>
      </c>
      <c r="C4364" s="6">
        <v>5</v>
      </c>
      <c r="D4364" s="6"/>
      <c r="E4364" s="6">
        <v>2</v>
      </c>
      <c r="F4364" s="6">
        <v>13</v>
      </c>
      <c r="G4364" s="6">
        <v>1</v>
      </c>
      <c r="H4364" s="23">
        <v>44492</v>
      </c>
      <c r="I4364" s="23">
        <v>44484.241666666698</v>
      </c>
      <c r="J4364" s="6">
        <v>13</v>
      </c>
      <c r="K4364" s="6">
        <v>5</v>
      </c>
      <c r="L4364" s="6" t="str">
        <f>VLOOKUP(G4364,IDs!$Q$3:$R$22,2,0)</f>
        <v>New Delhi</v>
      </c>
      <c r="M4364" s="6">
        <f>VLOOKUP(E4364,IDs!$A$3:$C$161,3,0)</f>
        <v>1</v>
      </c>
      <c r="N4364" s="6" t="str">
        <f>VLOOKUP(M4364,IDs!$F$3:$G$17,2,0)</f>
        <v>Proctology</v>
      </c>
    </row>
    <row r="4365" spans="1:14" ht="12.75">
      <c r="A4365" s="6" t="s">
        <v>3747</v>
      </c>
      <c r="B4365" s="6">
        <v>49227</v>
      </c>
      <c r="C4365" s="6">
        <v>1</v>
      </c>
      <c r="D4365" s="6"/>
      <c r="E4365" s="6">
        <v>2</v>
      </c>
      <c r="F4365" s="6">
        <v>2</v>
      </c>
      <c r="G4365" s="6">
        <v>3</v>
      </c>
      <c r="H4365" s="6"/>
      <c r="I4365" s="23">
        <v>44484.256944444402</v>
      </c>
      <c r="J4365" s="6">
        <v>2</v>
      </c>
      <c r="K4365" s="6">
        <v>1</v>
      </c>
      <c r="L4365" s="6" t="str">
        <f>VLOOKUP(G4365,IDs!$Q$3:$R$22,2,0)</f>
        <v>Mumbai</v>
      </c>
      <c r="M4365" s="6">
        <f>VLOOKUP(E4365,IDs!$A$3:$C$161,3,0)</f>
        <v>1</v>
      </c>
      <c r="N4365" s="6" t="str">
        <f>VLOOKUP(M4365,IDs!$F$3:$G$17,2,0)</f>
        <v>Proctology</v>
      </c>
    </row>
    <row r="4366" spans="1:14" ht="12.75">
      <c r="A4366" s="6" t="s">
        <v>3748</v>
      </c>
      <c r="B4366" s="6">
        <v>49228</v>
      </c>
      <c r="C4366" s="6">
        <v>1</v>
      </c>
      <c r="D4366" s="6" t="s">
        <v>49</v>
      </c>
      <c r="E4366" s="6">
        <v>18</v>
      </c>
      <c r="F4366" s="6">
        <v>13</v>
      </c>
      <c r="G4366" s="6">
        <v>2</v>
      </c>
      <c r="H4366" s="23">
        <v>44510</v>
      </c>
      <c r="I4366" s="23">
        <v>44484.2722222222</v>
      </c>
      <c r="J4366" s="6">
        <v>13</v>
      </c>
      <c r="K4366" s="6">
        <v>1</v>
      </c>
      <c r="L4366" s="6" t="str">
        <f>VLOOKUP(G4366,IDs!$Q$3:$R$22,2,0)</f>
        <v>Bangalore</v>
      </c>
      <c r="M4366" s="6">
        <f>VLOOKUP(E4366,IDs!$A$3:$C$161,3,0)</f>
        <v>5</v>
      </c>
      <c r="N4366" s="6" t="str">
        <f>VLOOKUP(M4366,IDs!$F$3:$G$17,2,0)</f>
        <v>Vascular</v>
      </c>
    </row>
    <row r="4367" spans="1:14" ht="12.75">
      <c r="A4367" s="6" t="s">
        <v>3748</v>
      </c>
      <c r="B4367" s="6">
        <v>49229</v>
      </c>
      <c r="C4367" s="6">
        <v>2</v>
      </c>
      <c r="D4367" s="6"/>
      <c r="E4367" s="6">
        <v>37</v>
      </c>
      <c r="F4367" s="6">
        <v>13</v>
      </c>
      <c r="G4367" s="6">
        <v>1</v>
      </c>
      <c r="H4367" s="6"/>
      <c r="I4367" s="23">
        <v>44484.274305555598</v>
      </c>
      <c r="J4367" s="6">
        <v>13</v>
      </c>
      <c r="K4367" s="6">
        <v>2</v>
      </c>
      <c r="L4367" s="6" t="str">
        <f>VLOOKUP(G4367,IDs!$Q$3:$R$22,2,0)</f>
        <v>New Delhi</v>
      </c>
      <c r="M4367" s="6">
        <f>VLOOKUP(E4367,IDs!$A$3:$C$161,3,0)</f>
        <v>0</v>
      </c>
      <c r="N4367" s="6" t="str">
        <f>VLOOKUP(M4367,IDs!$F$3:$G$17,2,0)</f>
        <v>Not Assigned</v>
      </c>
    </row>
    <row r="4368" spans="1:14" ht="12.75">
      <c r="A4368" s="6" t="s">
        <v>3749</v>
      </c>
      <c r="B4368" s="6">
        <v>49230</v>
      </c>
      <c r="C4368" s="6">
        <v>1</v>
      </c>
      <c r="D4368" s="6"/>
      <c r="E4368" s="6">
        <v>2</v>
      </c>
      <c r="F4368" s="6">
        <v>39</v>
      </c>
      <c r="G4368" s="6">
        <v>3</v>
      </c>
      <c r="H4368" s="6"/>
      <c r="I4368" s="23">
        <v>44484.275000000001</v>
      </c>
      <c r="J4368" s="6">
        <v>39</v>
      </c>
      <c r="K4368" s="6">
        <v>1</v>
      </c>
      <c r="L4368" s="6" t="str">
        <f>VLOOKUP(G4368,IDs!$Q$3:$R$22,2,0)</f>
        <v>Mumbai</v>
      </c>
      <c r="M4368" s="6">
        <f>VLOOKUP(E4368,IDs!$A$3:$C$161,3,0)</f>
        <v>1</v>
      </c>
      <c r="N4368" s="6" t="str">
        <f>VLOOKUP(M4368,IDs!$F$3:$G$17,2,0)</f>
        <v>Proctology</v>
      </c>
    </row>
    <row r="4369" spans="1:14" ht="12.75">
      <c r="A4369" s="6" t="s">
        <v>3750</v>
      </c>
      <c r="B4369" s="6">
        <v>49231</v>
      </c>
      <c r="C4369" s="6">
        <v>5</v>
      </c>
      <c r="D4369" s="6"/>
      <c r="E4369" s="6">
        <v>39</v>
      </c>
      <c r="F4369" s="6">
        <v>2</v>
      </c>
      <c r="G4369" s="6">
        <v>2</v>
      </c>
      <c r="H4369" s="6"/>
      <c r="I4369" s="23">
        <v>44484.284027777801</v>
      </c>
      <c r="J4369" s="6">
        <v>2</v>
      </c>
      <c r="K4369" s="6">
        <v>5</v>
      </c>
      <c r="L4369" s="6" t="str">
        <f>VLOOKUP(G4369,IDs!$Q$3:$R$22,2,0)</f>
        <v>Bangalore</v>
      </c>
      <c r="M4369" s="6">
        <f>VLOOKUP(E4369,IDs!$A$3:$C$161,3,0)</f>
        <v>2</v>
      </c>
      <c r="N4369" s="6" t="str">
        <f>VLOOKUP(M4369,IDs!$F$3:$G$17,2,0)</f>
        <v>Urology Circumcision</v>
      </c>
    </row>
    <row r="4370" spans="1:14" ht="12.75">
      <c r="A4370" s="6" t="s">
        <v>3751</v>
      </c>
      <c r="B4370" s="6">
        <v>49232</v>
      </c>
      <c r="C4370" s="6">
        <v>5</v>
      </c>
      <c r="D4370" s="6"/>
      <c r="E4370" s="6">
        <v>2</v>
      </c>
      <c r="F4370" s="6">
        <v>13</v>
      </c>
      <c r="G4370" s="6">
        <v>1</v>
      </c>
      <c r="H4370" s="6"/>
      <c r="I4370" s="23">
        <v>44484.286111111098</v>
      </c>
      <c r="J4370" s="6">
        <v>13</v>
      </c>
      <c r="K4370" s="6">
        <v>5</v>
      </c>
      <c r="L4370" s="6" t="str">
        <f>VLOOKUP(G4370,IDs!$Q$3:$R$22,2,0)</f>
        <v>New Delhi</v>
      </c>
      <c r="M4370" s="6">
        <f>VLOOKUP(E4370,IDs!$A$3:$C$161,3,0)</f>
        <v>1</v>
      </c>
      <c r="N4370" s="6" t="str">
        <f>VLOOKUP(M4370,IDs!$F$3:$G$17,2,0)</f>
        <v>Proctology</v>
      </c>
    </row>
    <row r="4371" spans="1:14" ht="12.75">
      <c r="A4371" s="6" t="s">
        <v>3752</v>
      </c>
      <c r="B4371" s="6">
        <v>49234</v>
      </c>
      <c r="C4371" s="6">
        <v>5</v>
      </c>
      <c r="D4371" s="6"/>
      <c r="E4371" s="6">
        <v>2</v>
      </c>
      <c r="F4371" s="6">
        <v>13</v>
      </c>
      <c r="G4371" s="6">
        <v>3</v>
      </c>
      <c r="H4371" s="6"/>
      <c r="I4371" s="23">
        <v>44484.306944444397</v>
      </c>
      <c r="J4371" s="6">
        <v>13</v>
      </c>
      <c r="K4371" s="6">
        <v>5</v>
      </c>
      <c r="L4371" s="6" t="str">
        <f>VLOOKUP(G4371,IDs!$Q$3:$R$22,2,0)</f>
        <v>Mumbai</v>
      </c>
      <c r="M4371" s="6">
        <f>VLOOKUP(E4371,IDs!$A$3:$C$161,3,0)</f>
        <v>1</v>
      </c>
      <c r="N4371" s="6" t="str">
        <f>VLOOKUP(M4371,IDs!$F$3:$G$17,2,0)</f>
        <v>Proctology</v>
      </c>
    </row>
    <row r="4372" spans="1:14" ht="12.75">
      <c r="A4372" s="6" t="s">
        <v>3753</v>
      </c>
      <c r="B4372" s="6">
        <v>49235</v>
      </c>
      <c r="C4372" s="6">
        <v>1</v>
      </c>
      <c r="D4372" s="6"/>
      <c r="E4372" s="6">
        <v>2</v>
      </c>
      <c r="F4372" s="6">
        <v>13</v>
      </c>
      <c r="G4372" s="6">
        <v>8</v>
      </c>
      <c r="H4372" s="23">
        <v>44494</v>
      </c>
      <c r="I4372" s="23">
        <v>44484.310416666704</v>
      </c>
      <c r="J4372" s="6">
        <v>13</v>
      </c>
      <c r="K4372" s="6">
        <v>1</v>
      </c>
      <c r="L4372" s="6" t="str">
        <f>VLOOKUP(G4372,IDs!$Q$3:$R$22,2,0)</f>
        <v xml:space="preserve">Tertiary </v>
      </c>
      <c r="M4372" s="6">
        <f>VLOOKUP(E4372,IDs!$A$3:$C$161,3,0)</f>
        <v>1</v>
      </c>
      <c r="N4372" s="6" t="str">
        <f>VLOOKUP(M4372,IDs!$F$3:$G$17,2,0)</f>
        <v>Proctology</v>
      </c>
    </row>
    <row r="4373" spans="1:14" ht="12.75">
      <c r="A4373" s="6" t="s">
        <v>3754</v>
      </c>
      <c r="B4373" s="6">
        <v>49236</v>
      </c>
      <c r="C4373" s="6">
        <v>1</v>
      </c>
      <c r="D4373" s="6"/>
      <c r="E4373" s="6">
        <v>2</v>
      </c>
      <c r="F4373" s="6">
        <v>13</v>
      </c>
      <c r="G4373" s="6">
        <v>1</v>
      </c>
      <c r="H4373" s="6"/>
      <c r="I4373" s="23">
        <v>44484.315277777801</v>
      </c>
      <c r="J4373" s="6">
        <v>13</v>
      </c>
      <c r="K4373" s="6">
        <v>1</v>
      </c>
      <c r="L4373" s="6" t="str">
        <f>VLOOKUP(G4373,IDs!$Q$3:$R$22,2,0)</f>
        <v>New Delhi</v>
      </c>
      <c r="M4373" s="6">
        <f>VLOOKUP(E4373,IDs!$A$3:$C$161,3,0)</f>
        <v>1</v>
      </c>
      <c r="N4373" s="6" t="str">
        <f>VLOOKUP(M4373,IDs!$F$3:$G$17,2,0)</f>
        <v>Proctology</v>
      </c>
    </row>
    <row r="4374" spans="1:14" ht="12.75">
      <c r="A4374" s="6" t="s">
        <v>3755</v>
      </c>
      <c r="B4374" s="6">
        <v>49237</v>
      </c>
      <c r="C4374" s="6">
        <v>2</v>
      </c>
      <c r="D4374" s="6"/>
      <c r="E4374" s="6">
        <v>37</v>
      </c>
      <c r="F4374" s="6">
        <v>13</v>
      </c>
      <c r="G4374" s="6">
        <v>4</v>
      </c>
      <c r="H4374" s="6"/>
      <c r="I4374" s="23">
        <v>44484.326388888898</v>
      </c>
      <c r="J4374" s="6">
        <v>13</v>
      </c>
      <c r="K4374" s="6">
        <v>2</v>
      </c>
      <c r="L4374" s="6" t="str">
        <f>VLOOKUP(G4374,IDs!$Q$3:$R$22,2,0)</f>
        <v>Hyderabad</v>
      </c>
      <c r="M4374" s="6">
        <f>VLOOKUP(E4374,IDs!$A$3:$C$161,3,0)</f>
        <v>0</v>
      </c>
      <c r="N4374" s="6" t="str">
        <f>VLOOKUP(M4374,IDs!$F$3:$G$17,2,0)</f>
        <v>Not Assigned</v>
      </c>
    </row>
    <row r="4375" spans="1:14" ht="12.75">
      <c r="A4375" s="6" t="s">
        <v>3756</v>
      </c>
      <c r="B4375" s="6">
        <v>49238</v>
      </c>
      <c r="C4375" s="6">
        <v>1</v>
      </c>
      <c r="D4375" s="6"/>
      <c r="E4375" s="6">
        <v>7</v>
      </c>
      <c r="F4375" s="6">
        <v>2</v>
      </c>
      <c r="G4375" s="6">
        <v>2</v>
      </c>
      <c r="H4375" s="6"/>
      <c r="I4375" s="23">
        <v>44484.326388888898</v>
      </c>
      <c r="J4375" s="6">
        <v>2</v>
      </c>
      <c r="K4375" s="6">
        <v>1</v>
      </c>
      <c r="L4375" s="6" t="str">
        <f>VLOOKUP(G4375,IDs!$Q$3:$R$22,2,0)</f>
        <v>Bangalore</v>
      </c>
      <c r="M4375" s="6">
        <f>VLOOKUP(E4375,IDs!$A$3:$C$161,3,0)</f>
        <v>9</v>
      </c>
      <c r="N4375" s="6" t="str">
        <f>VLOOKUP(M4375,IDs!$F$3:$G$17,2,0)</f>
        <v>Ophthalmology</v>
      </c>
    </row>
    <row r="4376" spans="1:14" ht="12.75">
      <c r="A4376" s="6" t="s">
        <v>3757</v>
      </c>
      <c r="B4376" s="6">
        <v>49239</v>
      </c>
      <c r="C4376" s="6">
        <v>1</v>
      </c>
      <c r="D4376" s="6"/>
      <c r="E4376" s="6">
        <v>39</v>
      </c>
      <c r="F4376" s="6">
        <v>39</v>
      </c>
      <c r="G4376" s="6">
        <v>4</v>
      </c>
      <c r="H4376" s="23">
        <v>44494</v>
      </c>
      <c r="I4376" s="23">
        <v>44484.332638888904</v>
      </c>
      <c r="J4376" s="6">
        <v>39</v>
      </c>
      <c r="K4376" s="6">
        <v>1</v>
      </c>
      <c r="L4376" s="6" t="str">
        <f>VLOOKUP(G4376,IDs!$Q$3:$R$22,2,0)</f>
        <v>Hyderabad</v>
      </c>
      <c r="M4376" s="6">
        <f>VLOOKUP(E4376,IDs!$A$3:$C$161,3,0)</f>
        <v>2</v>
      </c>
      <c r="N4376" s="6" t="str">
        <f>VLOOKUP(M4376,IDs!$F$3:$G$17,2,0)</f>
        <v>Urology Circumcision</v>
      </c>
    </row>
    <row r="4377" spans="1:14" ht="12.75">
      <c r="A4377" s="6" t="s">
        <v>3758</v>
      </c>
      <c r="B4377" s="6">
        <v>49240</v>
      </c>
      <c r="C4377" s="6">
        <v>1</v>
      </c>
      <c r="D4377" s="6"/>
      <c r="E4377" s="6">
        <v>17</v>
      </c>
      <c r="F4377" s="6">
        <v>13</v>
      </c>
      <c r="G4377" s="6">
        <v>2</v>
      </c>
      <c r="H4377" s="6"/>
      <c r="I4377" s="23">
        <v>44484.333333333299</v>
      </c>
      <c r="J4377" s="6">
        <v>13</v>
      </c>
      <c r="K4377" s="6">
        <v>1</v>
      </c>
      <c r="L4377" s="6" t="str">
        <f>VLOOKUP(G4377,IDs!$Q$3:$R$22,2,0)</f>
        <v>Bangalore</v>
      </c>
      <c r="M4377" s="6">
        <f>VLOOKUP(E4377,IDs!$A$3:$C$161,3,0)</f>
        <v>7</v>
      </c>
      <c r="N4377" s="6" t="str">
        <f>VLOOKUP(M4377,IDs!$F$3:$G$17,2,0)</f>
        <v>Cosmetic</v>
      </c>
    </row>
    <row r="4378" spans="1:14" ht="12.75">
      <c r="A4378" s="6" t="s">
        <v>3759</v>
      </c>
      <c r="B4378" s="6">
        <v>49241</v>
      </c>
      <c r="C4378" s="6">
        <v>1</v>
      </c>
      <c r="D4378" s="6" t="s">
        <v>49</v>
      </c>
      <c r="E4378" s="6">
        <v>135</v>
      </c>
      <c r="F4378" s="6">
        <v>39</v>
      </c>
      <c r="G4378" s="6">
        <v>1</v>
      </c>
      <c r="H4378" s="6"/>
      <c r="I4378" s="23">
        <v>44484.344444444403</v>
      </c>
      <c r="J4378" s="6">
        <v>39</v>
      </c>
      <c r="K4378" s="6">
        <v>1</v>
      </c>
      <c r="L4378" s="6" t="str">
        <f>VLOOKUP(G4378,IDs!$Q$3:$R$22,2,0)</f>
        <v>New Delhi</v>
      </c>
      <c r="M4378" s="6">
        <f>VLOOKUP(E4378,IDs!$A$3:$C$161,3,0)</f>
        <v>10</v>
      </c>
      <c r="N4378" s="6" t="str">
        <f>VLOOKUP(M4378,IDs!$F$3:$G$17,2,0)</f>
        <v>Dental</v>
      </c>
    </row>
    <row r="4379" spans="1:14" ht="12.75">
      <c r="A4379" s="6" t="s">
        <v>3760</v>
      </c>
      <c r="B4379" s="6">
        <v>49242</v>
      </c>
      <c r="C4379" s="6">
        <v>1</v>
      </c>
      <c r="D4379" s="6"/>
      <c r="E4379" s="6">
        <v>39</v>
      </c>
      <c r="F4379" s="6">
        <v>2</v>
      </c>
      <c r="G4379" s="6">
        <v>2</v>
      </c>
      <c r="H4379" s="6"/>
      <c r="I4379" s="23">
        <v>44484.352083333302</v>
      </c>
      <c r="J4379" s="6">
        <v>2</v>
      </c>
      <c r="K4379" s="6">
        <v>1</v>
      </c>
      <c r="L4379" s="6" t="str">
        <f>VLOOKUP(G4379,IDs!$Q$3:$R$22,2,0)</f>
        <v>Bangalore</v>
      </c>
      <c r="M4379" s="6">
        <f>VLOOKUP(E4379,IDs!$A$3:$C$161,3,0)</f>
        <v>2</v>
      </c>
      <c r="N4379" s="6" t="str">
        <f>VLOOKUP(M4379,IDs!$F$3:$G$17,2,0)</f>
        <v>Urology Circumcision</v>
      </c>
    </row>
    <row r="4380" spans="1:14" ht="12.75">
      <c r="A4380" s="6" t="s">
        <v>3761</v>
      </c>
      <c r="B4380" s="6">
        <v>49243</v>
      </c>
      <c r="C4380" s="6">
        <v>1</v>
      </c>
      <c r="D4380" s="6"/>
      <c r="E4380" s="6">
        <v>2</v>
      </c>
      <c r="F4380" s="6">
        <v>2</v>
      </c>
      <c r="G4380" s="6">
        <v>1</v>
      </c>
      <c r="H4380" s="6"/>
      <c r="I4380" s="23">
        <v>44484.363194444399</v>
      </c>
      <c r="J4380" s="6">
        <v>2</v>
      </c>
      <c r="K4380" s="6">
        <v>1</v>
      </c>
      <c r="L4380" s="6" t="str">
        <f>VLOOKUP(G4380,IDs!$Q$3:$R$22,2,0)</f>
        <v>New Delhi</v>
      </c>
      <c r="M4380" s="6">
        <f>VLOOKUP(E4380,IDs!$A$3:$C$161,3,0)</f>
        <v>1</v>
      </c>
      <c r="N4380" s="6" t="str">
        <f>VLOOKUP(M4380,IDs!$F$3:$G$17,2,0)</f>
        <v>Proctology</v>
      </c>
    </row>
    <row r="4381" spans="1:14" ht="12.75">
      <c r="A4381" s="6" t="s">
        <v>3761</v>
      </c>
      <c r="B4381" s="6">
        <v>49244</v>
      </c>
      <c r="C4381" s="6">
        <v>2</v>
      </c>
      <c r="D4381" s="6"/>
      <c r="E4381" s="6">
        <v>2</v>
      </c>
      <c r="F4381" s="6">
        <v>13</v>
      </c>
      <c r="G4381" s="6">
        <v>1</v>
      </c>
      <c r="H4381" s="6"/>
      <c r="I4381" s="23">
        <v>44484.364583333299</v>
      </c>
      <c r="J4381" s="6">
        <v>13</v>
      </c>
      <c r="K4381" s="6">
        <v>2</v>
      </c>
      <c r="L4381" s="6" t="str">
        <f>VLOOKUP(G4381,IDs!$Q$3:$R$22,2,0)</f>
        <v>New Delhi</v>
      </c>
      <c r="M4381" s="6">
        <f>VLOOKUP(E4381,IDs!$A$3:$C$161,3,0)</f>
        <v>1</v>
      </c>
      <c r="N4381" s="6" t="str">
        <f>VLOOKUP(M4381,IDs!$F$3:$G$17,2,0)</f>
        <v>Proctology</v>
      </c>
    </row>
    <row r="4382" spans="1:14" ht="12.75">
      <c r="A4382" s="6" t="s">
        <v>3762</v>
      </c>
      <c r="B4382" s="6">
        <v>49245</v>
      </c>
      <c r="C4382" s="6">
        <v>1</v>
      </c>
      <c r="D4382" s="6"/>
      <c r="E4382" s="6">
        <v>2</v>
      </c>
      <c r="F4382" s="6">
        <v>13</v>
      </c>
      <c r="G4382" s="6">
        <v>3</v>
      </c>
      <c r="H4382" s="6"/>
      <c r="I4382" s="23">
        <v>44484.364583333299</v>
      </c>
      <c r="J4382" s="6">
        <v>13</v>
      </c>
      <c r="K4382" s="6">
        <v>1</v>
      </c>
      <c r="L4382" s="6" t="str">
        <f>VLOOKUP(G4382,IDs!$Q$3:$R$22,2,0)</f>
        <v>Mumbai</v>
      </c>
      <c r="M4382" s="6">
        <f>VLOOKUP(E4382,IDs!$A$3:$C$161,3,0)</f>
        <v>1</v>
      </c>
      <c r="N4382" s="6" t="str">
        <f>VLOOKUP(M4382,IDs!$F$3:$G$17,2,0)</f>
        <v>Proctology</v>
      </c>
    </row>
    <row r="4383" spans="1:14" ht="12.75">
      <c r="A4383" s="6" t="s">
        <v>3761</v>
      </c>
      <c r="B4383" s="6">
        <v>49246</v>
      </c>
      <c r="C4383" s="6">
        <v>2</v>
      </c>
      <c r="D4383" s="6"/>
      <c r="E4383" s="6">
        <v>37</v>
      </c>
      <c r="F4383" s="6">
        <v>13</v>
      </c>
      <c r="G4383" s="6">
        <v>1</v>
      </c>
      <c r="H4383" s="6"/>
      <c r="I4383" s="23">
        <v>44484.368055555598</v>
      </c>
      <c r="J4383" s="6">
        <v>13</v>
      </c>
      <c r="K4383" s="6">
        <v>2</v>
      </c>
      <c r="L4383" s="6" t="str">
        <f>VLOOKUP(G4383,IDs!$Q$3:$R$22,2,0)</f>
        <v>New Delhi</v>
      </c>
      <c r="M4383" s="6">
        <f>VLOOKUP(E4383,IDs!$A$3:$C$161,3,0)</f>
        <v>0</v>
      </c>
      <c r="N4383" s="6" t="str">
        <f>VLOOKUP(M4383,IDs!$F$3:$G$17,2,0)</f>
        <v>Not Assigned</v>
      </c>
    </row>
    <row r="4384" spans="1:14" ht="12.75">
      <c r="A4384" s="6" t="s">
        <v>3763</v>
      </c>
      <c r="B4384" s="6">
        <v>49247</v>
      </c>
      <c r="C4384" s="6">
        <v>1</v>
      </c>
      <c r="D4384" s="6"/>
      <c r="E4384" s="6">
        <v>39</v>
      </c>
      <c r="F4384" s="6">
        <v>13</v>
      </c>
      <c r="G4384" s="6">
        <v>1</v>
      </c>
      <c r="H4384" s="6"/>
      <c r="I4384" s="23">
        <v>44484.369444444397</v>
      </c>
      <c r="J4384" s="6">
        <v>13</v>
      </c>
      <c r="K4384" s="6">
        <v>1</v>
      </c>
      <c r="L4384" s="6" t="str">
        <f>VLOOKUP(G4384,IDs!$Q$3:$R$22,2,0)</f>
        <v>New Delhi</v>
      </c>
      <c r="M4384" s="6">
        <f>VLOOKUP(E4384,IDs!$A$3:$C$161,3,0)</f>
        <v>2</v>
      </c>
      <c r="N4384" s="6" t="str">
        <f>VLOOKUP(M4384,IDs!$F$3:$G$17,2,0)</f>
        <v>Urology Circumcision</v>
      </c>
    </row>
    <row r="4385" spans="1:14" ht="12.75">
      <c r="A4385" s="6" t="s">
        <v>3764</v>
      </c>
      <c r="B4385" s="6">
        <v>49248</v>
      </c>
      <c r="C4385" s="6">
        <v>2</v>
      </c>
      <c r="D4385" s="6"/>
      <c r="E4385" s="6">
        <v>37</v>
      </c>
      <c r="F4385" s="6">
        <v>2</v>
      </c>
      <c r="G4385" s="6">
        <v>1</v>
      </c>
      <c r="H4385" s="6"/>
      <c r="I4385" s="23">
        <v>44484.371527777803</v>
      </c>
      <c r="J4385" s="6">
        <v>2</v>
      </c>
      <c r="K4385" s="6">
        <v>2</v>
      </c>
      <c r="L4385" s="6" t="str">
        <f>VLOOKUP(G4385,IDs!$Q$3:$R$22,2,0)</f>
        <v>New Delhi</v>
      </c>
      <c r="M4385" s="6">
        <f>VLOOKUP(E4385,IDs!$A$3:$C$161,3,0)</f>
        <v>0</v>
      </c>
      <c r="N4385" s="6" t="str">
        <f>VLOOKUP(M4385,IDs!$F$3:$G$17,2,0)</f>
        <v>Not Assigned</v>
      </c>
    </row>
    <row r="4386" spans="1:14" ht="12.75">
      <c r="A4386" s="6" t="s">
        <v>3765</v>
      </c>
      <c r="B4386" s="6">
        <v>49249</v>
      </c>
      <c r="C4386" s="6">
        <v>1</v>
      </c>
      <c r="D4386" s="6"/>
      <c r="E4386" s="6">
        <v>17</v>
      </c>
      <c r="F4386" s="6">
        <v>4</v>
      </c>
      <c r="G4386" s="6">
        <v>1</v>
      </c>
      <c r="H4386" s="24">
        <v>44715</v>
      </c>
      <c r="I4386" s="23">
        <v>44484.375</v>
      </c>
      <c r="J4386" s="6">
        <v>4</v>
      </c>
      <c r="K4386" s="6">
        <v>1</v>
      </c>
      <c r="L4386" s="6" t="str">
        <f>VLOOKUP(G4386,IDs!$Q$3:$R$22,2,0)</f>
        <v>New Delhi</v>
      </c>
      <c r="M4386" s="6">
        <f>VLOOKUP(E4386,IDs!$A$3:$C$161,3,0)</f>
        <v>7</v>
      </c>
      <c r="N4386" s="6" t="str">
        <f>VLOOKUP(M4386,IDs!$F$3:$G$17,2,0)</f>
        <v>Cosmetic</v>
      </c>
    </row>
    <row r="4387" spans="1:14" ht="12.75">
      <c r="A4387" s="6" t="s">
        <v>3766</v>
      </c>
      <c r="B4387" s="6">
        <v>49250</v>
      </c>
      <c r="C4387" s="6">
        <v>1</v>
      </c>
      <c r="D4387" s="6"/>
      <c r="E4387" s="6">
        <v>21</v>
      </c>
      <c r="F4387" s="6">
        <v>2</v>
      </c>
      <c r="G4387" s="6">
        <v>3</v>
      </c>
      <c r="H4387" s="6"/>
      <c r="I4387" s="23">
        <v>44484.375694444403</v>
      </c>
      <c r="J4387" s="6">
        <v>2</v>
      </c>
      <c r="K4387" s="6">
        <v>1</v>
      </c>
      <c r="L4387" s="6" t="str">
        <f>VLOOKUP(G4387,IDs!$Q$3:$R$22,2,0)</f>
        <v>Mumbai</v>
      </c>
      <c r="M4387" s="6">
        <f>VLOOKUP(E4387,IDs!$A$3:$C$161,3,0)</f>
        <v>1</v>
      </c>
      <c r="N4387" s="6" t="str">
        <f>VLOOKUP(M4387,IDs!$F$3:$G$17,2,0)</f>
        <v>Proctology</v>
      </c>
    </row>
    <row r="4388" spans="1:14" ht="12.75">
      <c r="A4388" s="6" t="s">
        <v>3767</v>
      </c>
      <c r="B4388" s="6">
        <v>49251</v>
      </c>
      <c r="C4388" s="6">
        <v>1</v>
      </c>
      <c r="D4388" s="6" t="s">
        <v>49</v>
      </c>
      <c r="E4388" s="6">
        <v>17</v>
      </c>
      <c r="F4388" s="6">
        <v>13</v>
      </c>
      <c r="G4388" s="6">
        <v>1</v>
      </c>
      <c r="H4388" s="23">
        <v>44561</v>
      </c>
      <c r="I4388" s="23">
        <v>44484.383333333302</v>
      </c>
      <c r="J4388" s="6">
        <v>13</v>
      </c>
      <c r="K4388" s="6">
        <v>1</v>
      </c>
      <c r="L4388" s="6" t="str">
        <f>VLOOKUP(G4388,IDs!$Q$3:$R$22,2,0)</f>
        <v>New Delhi</v>
      </c>
      <c r="M4388" s="6">
        <f>VLOOKUP(E4388,IDs!$A$3:$C$161,3,0)</f>
        <v>7</v>
      </c>
      <c r="N4388" s="6" t="str">
        <f>VLOOKUP(M4388,IDs!$F$3:$G$17,2,0)</f>
        <v>Cosmetic</v>
      </c>
    </row>
    <row r="4389" spans="1:14" ht="12.75">
      <c r="A4389" s="6" t="s">
        <v>414</v>
      </c>
      <c r="B4389" s="6">
        <v>49252</v>
      </c>
      <c r="C4389" s="6">
        <v>1</v>
      </c>
      <c r="D4389" s="6" t="s">
        <v>49</v>
      </c>
      <c r="E4389" s="6">
        <v>16</v>
      </c>
      <c r="F4389" s="6">
        <v>13</v>
      </c>
      <c r="G4389" s="6">
        <v>1</v>
      </c>
      <c r="H4389" s="6"/>
      <c r="I4389" s="23">
        <v>44484.3881944444</v>
      </c>
      <c r="J4389" s="6">
        <v>13</v>
      </c>
      <c r="K4389" s="6">
        <v>1</v>
      </c>
      <c r="L4389" s="6" t="str">
        <f>VLOOKUP(G4389,IDs!$Q$3:$R$22,2,0)</f>
        <v>New Delhi</v>
      </c>
      <c r="M4389" s="6">
        <f>VLOOKUP(E4389,IDs!$A$3:$C$161,3,0)</f>
        <v>3</v>
      </c>
      <c r="N4389" s="6" t="str">
        <f>VLOOKUP(M4389,IDs!$F$3:$G$17,2,0)</f>
        <v>Laproscopy</v>
      </c>
    </row>
    <row r="4390" spans="1:14" ht="12.75">
      <c r="A4390" s="6" t="s">
        <v>3748</v>
      </c>
      <c r="B4390" s="6">
        <v>49253</v>
      </c>
      <c r="C4390" s="6">
        <v>2</v>
      </c>
      <c r="D4390" s="6" t="s">
        <v>49</v>
      </c>
      <c r="E4390" s="6">
        <v>57</v>
      </c>
      <c r="F4390" s="6">
        <v>13</v>
      </c>
      <c r="G4390" s="6">
        <v>1</v>
      </c>
      <c r="H4390" s="6"/>
      <c r="I4390" s="23">
        <v>44484.388888888898</v>
      </c>
      <c r="J4390" s="6">
        <v>13</v>
      </c>
      <c r="K4390" s="6">
        <v>2</v>
      </c>
      <c r="L4390" s="6" t="str">
        <f>VLOOKUP(G4390,IDs!$Q$3:$R$22,2,0)</f>
        <v>New Delhi</v>
      </c>
      <c r="M4390" s="6">
        <f>VLOOKUP(E4390,IDs!$A$3:$C$161,3,0)</f>
        <v>0</v>
      </c>
      <c r="N4390" s="6" t="str">
        <f>VLOOKUP(M4390,IDs!$F$3:$G$17,2,0)</f>
        <v>Not Assigned</v>
      </c>
    </row>
    <row r="4391" spans="1:14" ht="12.75">
      <c r="A4391" s="6" t="s">
        <v>3722</v>
      </c>
      <c r="B4391" s="6">
        <v>49254</v>
      </c>
      <c r="C4391" s="6">
        <v>2</v>
      </c>
      <c r="D4391" s="6"/>
      <c r="E4391" s="6">
        <v>37</v>
      </c>
      <c r="F4391" s="6">
        <v>2</v>
      </c>
      <c r="G4391" s="6">
        <v>2</v>
      </c>
      <c r="H4391" s="6"/>
      <c r="I4391" s="23">
        <v>44484.392361111102</v>
      </c>
      <c r="J4391" s="6">
        <v>2</v>
      </c>
      <c r="K4391" s="6">
        <v>2</v>
      </c>
      <c r="L4391" s="6" t="str">
        <f>VLOOKUP(G4391,IDs!$Q$3:$R$22,2,0)</f>
        <v>Bangalore</v>
      </c>
      <c r="M4391" s="6">
        <f>VLOOKUP(E4391,IDs!$A$3:$C$161,3,0)</f>
        <v>0</v>
      </c>
      <c r="N4391" s="6" t="str">
        <f>VLOOKUP(M4391,IDs!$F$3:$G$17,2,0)</f>
        <v>Not Assigned</v>
      </c>
    </row>
    <row r="4392" spans="1:14" ht="12.75">
      <c r="A4392" s="6" t="s">
        <v>3768</v>
      </c>
      <c r="B4392" s="6">
        <v>49255</v>
      </c>
      <c r="C4392" s="6">
        <v>1</v>
      </c>
      <c r="D4392" s="6" t="s">
        <v>49</v>
      </c>
      <c r="E4392" s="6">
        <v>2</v>
      </c>
      <c r="F4392" s="6">
        <v>18</v>
      </c>
      <c r="G4392" s="6">
        <v>2</v>
      </c>
      <c r="H4392" s="6"/>
      <c r="I4392" s="23">
        <v>44484.392361111102</v>
      </c>
      <c r="J4392" s="6">
        <v>18</v>
      </c>
      <c r="K4392" s="6">
        <v>1</v>
      </c>
      <c r="L4392" s="6" t="str">
        <f>VLOOKUP(G4392,IDs!$Q$3:$R$22,2,0)</f>
        <v>Bangalore</v>
      </c>
      <c r="M4392" s="6">
        <f>VLOOKUP(E4392,IDs!$A$3:$C$161,3,0)</f>
        <v>1</v>
      </c>
      <c r="N4392" s="6" t="str">
        <f>VLOOKUP(M4392,IDs!$F$3:$G$17,2,0)</f>
        <v>Proctology</v>
      </c>
    </row>
    <row r="4393" spans="1:14" ht="12.75">
      <c r="A4393" s="6" t="s">
        <v>3720</v>
      </c>
      <c r="B4393" s="6">
        <v>49256</v>
      </c>
      <c r="C4393" s="6">
        <v>1</v>
      </c>
      <c r="D4393" s="6"/>
      <c r="E4393" s="6">
        <v>14</v>
      </c>
      <c r="F4393" s="6">
        <v>12</v>
      </c>
      <c r="G4393" s="6">
        <v>1</v>
      </c>
      <c r="H4393" s="6"/>
      <c r="I4393" s="23">
        <v>44484.394444444399</v>
      </c>
      <c r="J4393" s="6">
        <v>12</v>
      </c>
      <c r="K4393" s="6">
        <v>1</v>
      </c>
      <c r="L4393" s="6" t="str">
        <f>VLOOKUP(G4393,IDs!$Q$3:$R$22,2,0)</f>
        <v>New Delhi</v>
      </c>
      <c r="M4393" s="6">
        <f>VLOOKUP(E4393,IDs!$A$3:$C$161,3,0)</f>
        <v>6</v>
      </c>
      <c r="N4393" s="6" t="str">
        <f>VLOOKUP(M4393,IDs!$F$3:$G$17,2,0)</f>
        <v>Kidney Stone</v>
      </c>
    </row>
    <row r="4394" spans="1:14" ht="12.75">
      <c r="A4394" s="6" t="s">
        <v>3720</v>
      </c>
      <c r="B4394" s="6">
        <v>49257</v>
      </c>
      <c r="C4394" s="6">
        <v>2</v>
      </c>
      <c r="D4394" s="6"/>
      <c r="E4394" s="6">
        <v>37</v>
      </c>
      <c r="F4394" s="6">
        <v>13</v>
      </c>
      <c r="G4394" s="6">
        <v>3</v>
      </c>
      <c r="H4394" s="6"/>
      <c r="I4394" s="23">
        <v>44484.395833333299</v>
      </c>
      <c r="J4394" s="6">
        <v>13</v>
      </c>
      <c r="K4394" s="6">
        <v>2</v>
      </c>
      <c r="L4394" s="6" t="str">
        <f>VLOOKUP(G4394,IDs!$Q$3:$R$22,2,0)</f>
        <v>Mumbai</v>
      </c>
      <c r="M4394" s="6">
        <f>VLOOKUP(E4394,IDs!$A$3:$C$161,3,0)</f>
        <v>0</v>
      </c>
      <c r="N4394" s="6" t="str">
        <f>VLOOKUP(M4394,IDs!$F$3:$G$17,2,0)</f>
        <v>Not Assigned</v>
      </c>
    </row>
    <row r="4395" spans="1:14" ht="12.75">
      <c r="A4395" s="6" t="s">
        <v>3769</v>
      </c>
      <c r="B4395" s="6">
        <v>49258</v>
      </c>
      <c r="C4395" s="6">
        <v>2</v>
      </c>
      <c r="D4395" s="6"/>
      <c r="E4395" s="6">
        <v>37</v>
      </c>
      <c r="F4395" s="6">
        <v>13</v>
      </c>
      <c r="G4395" s="6">
        <v>8</v>
      </c>
      <c r="H4395" s="6"/>
      <c r="I4395" s="23">
        <v>44484.395833333299</v>
      </c>
      <c r="J4395" s="6">
        <v>13</v>
      </c>
      <c r="K4395" s="6">
        <v>2</v>
      </c>
      <c r="L4395" s="6" t="str">
        <f>VLOOKUP(G4395,IDs!$Q$3:$R$22,2,0)</f>
        <v xml:space="preserve">Tertiary </v>
      </c>
      <c r="M4395" s="6">
        <f>VLOOKUP(E4395,IDs!$A$3:$C$161,3,0)</f>
        <v>0</v>
      </c>
      <c r="N4395" s="6" t="str">
        <f>VLOOKUP(M4395,IDs!$F$3:$G$17,2,0)</f>
        <v>Not Assigned</v>
      </c>
    </row>
    <row r="4396" spans="1:14" ht="12.75">
      <c r="A4396" s="6" t="s">
        <v>3770</v>
      </c>
      <c r="B4396" s="6">
        <v>49259</v>
      </c>
      <c r="C4396" s="6">
        <v>2</v>
      </c>
      <c r="D4396" s="6"/>
      <c r="E4396" s="6">
        <v>2</v>
      </c>
      <c r="F4396" s="6">
        <v>13</v>
      </c>
      <c r="G4396" s="6">
        <v>3</v>
      </c>
      <c r="H4396" s="23">
        <v>44530</v>
      </c>
      <c r="I4396" s="23">
        <v>44484.395833333299</v>
      </c>
      <c r="J4396" s="6">
        <v>13</v>
      </c>
      <c r="K4396" s="6">
        <v>2</v>
      </c>
      <c r="L4396" s="6" t="str">
        <f>VLOOKUP(G4396,IDs!$Q$3:$R$22,2,0)</f>
        <v>Mumbai</v>
      </c>
      <c r="M4396" s="6">
        <f>VLOOKUP(E4396,IDs!$A$3:$C$161,3,0)</f>
        <v>1</v>
      </c>
      <c r="N4396" s="6" t="str">
        <f>VLOOKUP(M4396,IDs!$F$3:$G$17,2,0)</f>
        <v>Proctology</v>
      </c>
    </row>
    <row r="4397" spans="1:14" ht="12.75">
      <c r="A4397" s="6" t="s">
        <v>3771</v>
      </c>
      <c r="B4397" s="6">
        <v>49260</v>
      </c>
      <c r="C4397" s="6">
        <v>1</v>
      </c>
      <c r="D4397" s="6"/>
      <c r="E4397" s="6">
        <v>2</v>
      </c>
      <c r="F4397" s="6">
        <v>2</v>
      </c>
      <c r="G4397" s="6">
        <v>1</v>
      </c>
      <c r="H4397" s="6"/>
      <c r="I4397" s="23">
        <v>44484.3972222222</v>
      </c>
      <c r="J4397" s="6">
        <v>2</v>
      </c>
      <c r="K4397" s="6">
        <v>1</v>
      </c>
      <c r="L4397" s="6" t="str">
        <f>VLOOKUP(G4397,IDs!$Q$3:$R$22,2,0)</f>
        <v>New Delhi</v>
      </c>
      <c r="M4397" s="6">
        <f>VLOOKUP(E4397,IDs!$A$3:$C$161,3,0)</f>
        <v>1</v>
      </c>
      <c r="N4397" s="6" t="str">
        <f>VLOOKUP(M4397,IDs!$F$3:$G$17,2,0)</f>
        <v>Proctology</v>
      </c>
    </row>
    <row r="4398" spans="1:14" ht="12.75">
      <c r="A4398" s="6" t="s">
        <v>3720</v>
      </c>
      <c r="B4398" s="6">
        <v>49261</v>
      </c>
      <c r="C4398" s="6">
        <v>2</v>
      </c>
      <c r="D4398" s="6"/>
      <c r="E4398" s="6">
        <v>129</v>
      </c>
      <c r="F4398" s="6">
        <v>13</v>
      </c>
      <c r="G4398" s="6">
        <v>2</v>
      </c>
      <c r="H4398" s="6"/>
      <c r="I4398" s="23">
        <v>44484.399305555598</v>
      </c>
      <c r="J4398" s="6">
        <v>13</v>
      </c>
      <c r="K4398" s="6">
        <v>2</v>
      </c>
      <c r="L4398" s="6" t="str">
        <f>VLOOKUP(G4398,IDs!$Q$3:$R$22,2,0)</f>
        <v>Bangalore</v>
      </c>
      <c r="M4398" s="6">
        <f>VLOOKUP(E4398,IDs!$A$3:$C$161,3,0)</f>
        <v>9</v>
      </c>
      <c r="N4398" s="6" t="str">
        <f>VLOOKUP(M4398,IDs!$F$3:$G$17,2,0)</f>
        <v>Ophthalmology</v>
      </c>
    </row>
    <row r="4399" spans="1:14" ht="12.75">
      <c r="A4399" s="6" t="s">
        <v>3772</v>
      </c>
      <c r="B4399" s="6">
        <v>49262</v>
      </c>
      <c r="C4399" s="6">
        <v>1</v>
      </c>
      <c r="D4399" s="6"/>
      <c r="E4399" s="6">
        <v>2</v>
      </c>
      <c r="F4399" s="6">
        <v>13</v>
      </c>
      <c r="G4399" s="6">
        <v>1</v>
      </c>
      <c r="H4399" s="6"/>
      <c r="I4399" s="23">
        <v>44484.415972222203</v>
      </c>
      <c r="J4399" s="6">
        <v>13</v>
      </c>
      <c r="K4399" s="6">
        <v>1</v>
      </c>
      <c r="L4399" s="6" t="str">
        <f>VLOOKUP(G4399,IDs!$Q$3:$R$22,2,0)</f>
        <v>New Delhi</v>
      </c>
      <c r="M4399" s="6">
        <f>VLOOKUP(E4399,IDs!$A$3:$C$161,3,0)</f>
        <v>1</v>
      </c>
      <c r="N4399" s="6" t="str">
        <f>VLOOKUP(M4399,IDs!$F$3:$G$17,2,0)</f>
        <v>Proctology</v>
      </c>
    </row>
    <row r="4400" spans="1:14" ht="12.75">
      <c r="A4400" s="6" t="s">
        <v>3773</v>
      </c>
      <c r="B4400" s="6">
        <v>49263</v>
      </c>
      <c r="C4400" s="6">
        <v>1</v>
      </c>
      <c r="D4400" s="6"/>
      <c r="E4400" s="6">
        <v>2</v>
      </c>
      <c r="F4400" s="6">
        <v>13</v>
      </c>
      <c r="G4400" s="6">
        <v>2</v>
      </c>
      <c r="H4400" s="6"/>
      <c r="I4400" s="23">
        <v>44484.415972222203</v>
      </c>
      <c r="J4400" s="6">
        <v>13</v>
      </c>
      <c r="K4400" s="6">
        <v>1</v>
      </c>
      <c r="L4400" s="6" t="str">
        <f>VLOOKUP(G4400,IDs!$Q$3:$R$22,2,0)</f>
        <v>Bangalore</v>
      </c>
      <c r="M4400" s="6">
        <f>VLOOKUP(E4400,IDs!$A$3:$C$161,3,0)</f>
        <v>1</v>
      </c>
      <c r="N4400" s="6" t="str">
        <f>VLOOKUP(M4400,IDs!$F$3:$G$17,2,0)</f>
        <v>Proctology</v>
      </c>
    </row>
    <row r="4401" spans="1:14" ht="12.75">
      <c r="A4401" s="6" t="s">
        <v>3774</v>
      </c>
      <c r="B4401" s="6">
        <v>49264</v>
      </c>
      <c r="C4401" s="6">
        <v>1</v>
      </c>
      <c r="D4401" s="6"/>
      <c r="E4401" s="6">
        <v>2</v>
      </c>
      <c r="F4401" s="6">
        <v>13</v>
      </c>
      <c r="G4401" s="6">
        <v>4</v>
      </c>
      <c r="H4401" s="6"/>
      <c r="I4401" s="23">
        <v>44484.429861111101</v>
      </c>
      <c r="J4401" s="6">
        <v>13</v>
      </c>
      <c r="K4401" s="6">
        <v>1</v>
      </c>
      <c r="L4401" s="6" t="str">
        <f>VLOOKUP(G4401,IDs!$Q$3:$R$22,2,0)</f>
        <v>Hyderabad</v>
      </c>
      <c r="M4401" s="6">
        <f>VLOOKUP(E4401,IDs!$A$3:$C$161,3,0)</f>
        <v>1</v>
      </c>
      <c r="N4401" s="6" t="str">
        <f>VLOOKUP(M4401,IDs!$F$3:$G$17,2,0)</f>
        <v>Proctology</v>
      </c>
    </row>
    <row r="4402" spans="1:14" ht="12.75">
      <c r="A4402" s="6" t="s">
        <v>3775</v>
      </c>
      <c r="B4402" s="6">
        <v>49265</v>
      </c>
      <c r="C4402" s="6">
        <v>2</v>
      </c>
      <c r="D4402" s="6"/>
      <c r="E4402" s="6">
        <v>37</v>
      </c>
      <c r="F4402" s="6">
        <v>39</v>
      </c>
      <c r="G4402" s="6">
        <v>2</v>
      </c>
      <c r="H4402" s="6"/>
      <c r="I4402" s="23">
        <v>44484.434027777803</v>
      </c>
      <c r="J4402" s="6">
        <v>39</v>
      </c>
      <c r="K4402" s="6">
        <v>2</v>
      </c>
      <c r="L4402" s="6" t="str">
        <f>VLOOKUP(G4402,IDs!$Q$3:$R$22,2,0)</f>
        <v>Bangalore</v>
      </c>
      <c r="M4402" s="6">
        <f>VLOOKUP(E4402,IDs!$A$3:$C$161,3,0)</f>
        <v>0</v>
      </c>
      <c r="N4402" s="6" t="str">
        <f>VLOOKUP(M4402,IDs!$F$3:$G$17,2,0)</f>
        <v>Not Assigned</v>
      </c>
    </row>
    <row r="4403" spans="1:14" ht="12.75">
      <c r="A4403" s="6" t="s">
        <v>3776</v>
      </c>
      <c r="B4403" s="6">
        <v>49266</v>
      </c>
      <c r="C4403" s="6">
        <v>2</v>
      </c>
      <c r="D4403" s="6"/>
      <c r="E4403" s="6">
        <v>2</v>
      </c>
      <c r="F4403" s="6">
        <v>13</v>
      </c>
      <c r="G4403" s="6">
        <v>3</v>
      </c>
      <c r="H4403" s="6"/>
      <c r="I4403" s="23">
        <v>44484.4375</v>
      </c>
      <c r="J4403" s="6">
        <v>13</v>
      </c>
      <c r="K4403" s="6">
        <v>2</v>
      </c>
      <c r="L4403" s="6" t="str">
        <f>VLOOKUP(G4403,IDs!$Q$3:$R$22,2,0)</f>
        <v>Mumbai</v>
      </c>
      <c r="M4403" s="6">
        <f>VLOOKUP(E4403,IDs!$A$3:$C$161,3,0)</f>
        <v>1</v>
      </c>
      <c r="N4403" s="6" t="str">
        <f>VLOOKUP(M4403,IDs!$F$3:$G$17,2,0)</f>
        <v>Proctology</v>
      </c>
    </row>
    <row r="4404" spans="1:14" ht="12.75">
      <c r="A4404" s="6" t="s">
        <v>3777</v>
      </c>
      <c r="B4404" s="6">
        <v>49267</v>
      </c>
      <c r="C4404" s="6">
        <v>1</v>
      </c>
      <c r="D4404" s="6" t="s">
        <v>54</v>
      </c>
      <c r="E4404" s="6">
        <v>2</v>
      </c>
      <c r="F4404" s="6">
        <v>13</v>
      </c>
      <c r="G4404" s="6">
        <v>3</v>
      </c>
      <c r="H4404" s="24">
        <v>44684</v>
      </c>
      <c r="I4404" s="23">
        <v>44484.442361111098</v>
      </c>
      <c r="J4404" s="6">
        <v>13</v>
      </c>
      <c r="K4404" s="6">
        <v>1</v>
      </c>
      <c r="L4404" s="6" t="str">
        <f>VLOOKUP(G4404,IDs!$Q$3:$R$22,2,0)</f>
        <v>Mumbai</v>
      </c>
      <c r="M4404" s="6">
        <f>VLOOKUP(E4404,IDs!$A$3:$C$161,3,0)</f>
        <v>1</v>
      </c>
      <c r="N4404" s="6" t="str">
        <f>VLOOKUP(M4404,IDs!$F$3:$G$17,2,0)</f>
        <v>Proctology</v>
      </c>
    </row>
    <row r="4405" spans="1:14" ht="12.75">
      <c r="A4405" s="6" t="s">
        <v>3778</v>
      </c>
      <c r="B4405" s="6">
        <v>49268</v>
      </c>
      <c r="C4405" s="6">
        <v>2</v>
      </c>
      <c r="D4405" s="6"/>
      <c r="E4405" s="6">
        <v>129</v>
      </c>
      <c r="F4405" s="6">
        <v>13</v>
      </c>
      <c r="G4405" s="6">
        <v>2</v>
      </c>
      <c r="H4405" s="6"/>
      <c r="I4405" s="23">
        <v>44484.444444444402</v>
      </c>
      <c r="J4405" s="6">
        <v>13</v>
      </c>
      <c r="K4405" s="6">
        <v>2</v>
      </c>
      <c r="L4405" s="6" t="str">
        <f>VLOOKUP(G4405,IDs!$Q$3:$R$22,2,0)</f>
        <v>Bangalore</v>
      </c>
      <c r="M4405" s="6">
        <f>VLOOKUP(E4405,IDs!$A$3:$C$161,3,0)</f>
        <v>9</v>
      </c>
      <c r="N4405" s="6" t="str">
        <f>VLOOKUP(M4405,IDs!$F$3:$G$17,2,0)</f>
        <v>Ophthalmology</v>
      </c>
    </row>
    <row r="4406" spans="1:14" ht="12.75">
      <c r="A4406" s="6" t="s">
        <v>3779</v>
      </c>
      <c r="B4406" s="6">
        <v>49269</v>
      </c>
      <c r="C4406" s="6">
        <v>2</v>
      </c>
      <c r="D4406" s="6"/>
      <c r="E4406" s="6">
        <v>37</v>
      </c>
      <c r="F4406" s="6">
        <v>2</v>
      </c>
      <c r="G4406" s="6">
        <v>5</v>
      </c>
      <c r="H4406" s="6"/>
      <c r="I4406" s="23">
        <v>44484.454861111102</v>
      </c>
      <c r="J4406" s="6">
        <v>2</v>
      </c>
      <c r="K4406" s="6">
        <v>2</v>
      </c>
      <c r="L4406" s="6" t="str">
        <f>VLOOKUP(G4406,IDs!$Q$3:$R$22,2,0)</f>
        <v>Others</v>
      </c>
      <c r="M4406" s="6">
        <f>VLOOKUP(E4406,IDs!$A$3:$C$161,3,0)</f>
        <v>0</v>
      </c>
      <c r="N4406" s="6" t="str">
        <f>VLOOKUP(M4406,IDs!$F$3:$G$17,2,0)</f>
        <v>Not Assigned</v>
      </c>
    </row>
    <row r="4407" spans="1:14" ht="12.75">
      <c r="A4407" s="6" t="s">
        <v>3780</v>
      </c>
      <c r="B4407" s="6">
        <v>49270</v>
      </c>
      <c r="C4407" s="6">
        <v>2</v>
      </c>
      <c r="D4407" s="6"/>
      <c r="E4407" s="6">
        <v>37</v>
      </c>
      <c r="F4407" s="6">
        <v>2</v>
      </c>
      <c r="G4407" s="6">
        <v>3</v>
      </c>
      <c r="H4407" s="6"/>
      <c r="I4407" s="23">
        <v>44484.458333333299</v>
      </c>
      <c r="J4407" s="6">
        <v>2</v>
      </c>
      <c r="K4407" s="6">
        <v>2</v>
      </c>
      <c r="L4407" s="6" t="str">
        <f>VLOOKUP(G4407,IDs!$Q$3:$R$22,2,0)</f>
        <v>Mumbai</v>
      </c>
      <c r="M4407" s="6">
        <f>VLOOKUP(E4407,IDs!$A$3:$C$161,3,0)</f>
        <v>0</v>
      </c>
      <c r="N4407" s="6" t="str">
        <f>VLOOKUP(M4407,IDs!$F$3:$G$17,2,0)</f>
        <v>Not Assigned</v>
      </c>
    </row>
    <row r="4408" spans="1:14" ht="12.75">
      <c r="A4408" s="6" t="s">
        <v>3781</v>
      </c>
      <c r="B4408" s="6">
        <v>49271</v>
      </c>
      <c r="C4408" s="6">
        <v>1</v>
      </c>
      <c r="D4408" s="6"/>
      <c r="E4408" s="6">
        <v>2</v>
      </c>
      <c r="F4408" s="6">
        <v>2</v>
      </c>
      <c r="G4408" s="6">
        <v>2</v>
      </c>
      <c r="H4408" s="6"/>
      <c r="I4408" s="23">
        <v>44484.460416666698</v>
      </c>
      <c r="J4408" s="6">
        <v>2</v>
      </c>
      <c r="K4408" s="6">
        <v>1</v>
      </c>
      <c r="L4408" s="6" t="str">
        <f>VLOOKUP(G4408,IDs!$Q$3:$R$22,2,0)</f>
        <v>Bangalore</v>
      </c>
      <c r="M4408" s="6">
        <f>VLOOKUP(E4408,IDs!$A$3:$C$161,3,0)</f>
        <v>1</v>
      </c>
      <c r="N4408" s="6" t="str">
        <f>VLOOKUP(M4408,IDs!$F$3:$G$17,2,0)</f>
        <v>Proctology</v>
      </c>
    </row>
    <row r="4409" spans="1:14" ht="12.75">
      <c r="A4409" s="6" t="s">
        <v>3782</v>
      </c>
      <c r="B4409" s="6">
        <v>49272</v>
      </c>
      <c r="C4409" s="6">
        <v>2</v>
      </c>
      <c r="D4409" s="6"/>
      <c r="E4409" s="6">
        <v>37</v>
      </c>
      <c r="F4409" s="6">
        <v>12</v>
      </c>
      <c r="G4409" s="6">
        <v>2</v>
      </c>
      <c r="H4409" s="6"/>
      <c r="I4409" s="23">
        <v>44484.461805555598</v>
      </c>
      <c r="J4409" s="6">
        <v>12</v>
      </c>
      <c r="K4409" s="6">
        <v>2</v>
      </c>
      <c r="L4409" s="6" t="str">
        <f>VLOOKUP(G4409,IDs!$Q$3:$R$22,2,0)</f>
        <v>Bangalore</v>
      </c>
      <c r="M4409" s="6">
        <f>VLOOKUP(E4409,IDs!$A$3:$C$161,3,0)</f>
        <v>0</v>
      </c>
      <c r="N4409" s="6" t="str">
        <f>VLOOKUP(M4409,IDs!$F$3:$G$17,2,0)</f>
        <v>Not Assigned</v>
      </c>
    </row>
    <row r="4410" spans="1:14" ht="12.75">
      <c r="A4410" s="6" t="s">
        <v>3783</v>
      </c>
      <c r="B4410" s="6">
        <v>49273</v>
      </c>
      <c r="C4410" s="6">
        <v>2</v>
      </c>
      <c r="D4410" s="6"/>
      <c r="E4410" s="6">
        <v>2</v>
      </c>
      <c r="F4410" s="6">
        <v>39</v>
      </c>
      <c r="G4410" s="6">
        <v>2</v>
      </c>
      <c r="H4410" s="6"/>
      <c r="I4410" s="23">
        <v>44484.465277777803</v>
      </c>
      <c r="J4410" s="6">
        <v>39</v>
      </c>
      <c r="K4410" s="6">
        <v>2</v>
      </c>
      <c r="L4410" s="6" t="str">
        <f>VLOOKUP(G4410,IDs!$Q$3:$R$22,2,0)</f>
        <v>Bangalore</v>
      </c>
      <c r="M4410" s="6">
        <f>VLOOKUP(E4410,IDs!$A$3:$C$161,3,0)</f>
        <v>1</v>
      </c>
      <c r="N4410" s="6" t="str">
        <f>VLOOKUP(M4410,IDs!$F$3:$G$17,2,0)</f>
        <v>Proctology</v>
      </c>
    </row>
    <row r="4411" spans="1:14" ht="12.75">
      <c r="A4411" s="6" t="s">
        <v>3784</v>
      </c>
      <c r="B4411" s="6">
        <v>49274</v>
      </c>
      <c r="C4411" s="6">
        <v>2</v>
      </c>
      <c r="D4411" s="6"/>
      <c r="E4411" s="6">
        <v>37</v>
      </c>
      <c r="F4411" s="6">
        <v>13</v>
      </c>
      <c r="G4411" s="6">
        <v>8</v>
      </c>
      <c r="H4411" s="6"/>
      <c r="I4411" s="23">
        <v>44484.465277777803</v>
      </c>
      <c r="J4411" s="6">
        <v>13</v>
      </c>
      <c r="K4411" s="6">
        <v>2</v>
      </c>
      <c r="L4411" s="6" t="str">
        <f>VLOOKUP(G4411,IDs!$Q$3:$R$22,2,0)</f>
        <v xml:space="preserve">Tertiary </v>
      </c>
      <c r="M4411" s="6">
        <f>VLOOKUP(E4411,IDs!$A$3:$C$161,3,0)</f>
        <v>0</v>
      </c>
      <c r="N4411" s="6" t="str">
        <f>VLOOKUP(M4411,IDs!$F$3:$G$17,2,0)</f>
        <v>Not Assigned</v>
      </c>
    </row>
    <row r="4412" spans="1:14" ht="12.75">
      <c r="A4412" s="6" t="s">
        <v>3782</v>
      </c>
      <c r="B4412" s="6">
        <v>49275</v>
      </c>
      <c r="C4412" s="6">
        <v>2</v>
      </c>
      <c r="D4412" s="6"/>
      <c r="E4412" s="6">
        <v>37</v>
      </c>
      <c r="F4412" s="6">
        <v>12</v>
      </c>
      <c r="G4412" s="6">
        <v>2</v>
      </c>
      <c r="H4412" s="6"/>
      <c r="I4412" s="23">
        <v>44484.465277777803</v>
      </c>
      <c r="J4412" s="6">
        <v>12</v>
      </c>
      <c r="K4412" s="6">
        <v>2</v>
      </c>
      <c r="L4412" s="6" t="str">
        <f>VLOOKUP(G4412,IDs!$Q$3:$R$22,2,0)</f>
        <v>Bangalore</v>
      </c>
      <c r="M4412" s="6">
        <f>VLOOKUP(E4412,IDs!$A$3:$C$161,3,0)</f>
        <v>0</v>
      </c>
      <c r="N4412" s="6" t="str">
        <f>VLOOKUP(M4412,IDs!$F$3:$G$17,2,0)</f>
        <v>Not Assigned</v>
      </c>
    </row>
    <row r="4413" spans="1:14" ht="12.75">
      <c r="A4413" s="6" t="s">
        <v>3782</v>
      </c>
      <c r="B4413" s="6">
        <v>49276</v>
      </c>
      <c r="C4413" s="6">
        <v>2</v>
      </c>
      <c r="D4413" s="6"/>
      <c r="E4413" s="6">
        <v>37</v>
      </c>
      <c r="F4413" s="6">
        <v>2</v>
      </c>
      <c r="G4413" s="6">
        <v>2</v>
      </c>
      <c r="H4413" s="6"/>
      <c r="I4413" s="23">
        <v>44484.465277777803</v>
      </c>
      <c r="J4413" s="6">
        <v>2</v>
      </c>
      <c r="K4413" s="6">
        <v>2</v>
      </c>
      <c r="L4413" s="6" t="str">
        <f>VLOOKUP(G4413,IDs!$Q$3:$R$22,2,0)</f>
        <v>Bangalore</v>
      </c>
      <c r="M4413" s="6">
        <f>VLOOKUP(E4413,IDs!$A$3:$C$161,3,0)</f>
        <v>0</v>
      </c>
      <c r="N4413" s="6" t="str">
        <f>VLOOKUP(M4413,IDs!$F$3:$G$17,2,0)</f>
        <v>Not Assigned</v>
      </c>
    </row>
    <row r="4414" spans="1:14" ht="12.75">
      <c r="A4414" s="6" t="s">
        <v>3785</v>
      </c>
      <c r="B4414" s="6">
        <v>49277</v>
      </c>
      <c r="C4414" s="6">
        <v>1</v>
      </c>
      <c r="D4414" s="6" t="s">
        <v>63</v>
      </c>
      <c r="E4414" s="6">
        <v>39</v>
      </c>
      <c r="F4414" s="6">
        <v>34</v>
      </c>
      <c r="G4414" s="6">
        <v>6</v>
      </c>
      <c r="H4414" s="23">
        <v>44489</v>
      </c>
      <c r="I4414" s="23">
        <v>44484.465972222199</v>
      </c>
      <c r="J4414" s="6">
        <v>34</v>
      </c>
      <c r="K4414" s="6">
        <v>1</v>
      </c>
      <c r="L4414" s="6" t="str">
        <f>VLOOKUP(G4414,IDs!$Q$3:$R$22,2,0)</f>
        <v>Pune</v>
      </c>
      <c r="M4414" s="6">
        <f>VLOOKUP(E4414,IDs!$A$3:$C$161,3,0)</f>
        <v>2</v>
      </c>
      <c r="N4414" s="6" t="str">
        <f>VLOOKUP(M4414,IDs!$F$3:$G$17,2,0)</f>
        <v>Urology Circumcision</v>
      </c>
    </row>
    <row r="4415" spans="1:14" ht="12.75">
      <c r="A4415" s="6" t="s">
        <v>3786</v>
      </c>
      <c r="B4415" s="6">
        <v>49278</v>
      </c>
      <c r="C4415" s="6">
        <v>1</v>
      </c>
      <c r="D4415" s="6"/>
      <c r="E4415" s="6">
        <v>7</v>
      </c>
      <c r="F4415" s="6">
        <v>13</v>
      </c>
      <c r="G4415" s="6">
        <v>2</v>
      </c>
      <c r="H4415" s="6"/>
      <c r="I4415" s="23">
        <v>44484.472916666702</v>
      </c>
      <c r="J4415" s="6">
        <v>13</v>
      </c>
      <c r="K4415" s="6">
        <v>1</v>
      </c>
      <c r="L4415" s="6" t="str">
        <f>VLOOKUP(G4415,IDs!$Q$3:$R$22,2,0)</f>
        <v>Bangalore</v>
      </c>
      <c r="M4415" s="6">
        <f>VLOOKUP(E4415,IDs!$A$3:$C$161,3,0)</f>
        <v>9</v>
      </c>
      <c r="N4415" s="6" t="str">
        <f>VLOOKUP(M4415,IDs!$F$3:$G$17,2,0)</f>
        <v>Ophthalmology</v>
      </c>
    </row>
    <row r="4416" spans="1:14" ht="12.75">
      <c r="A4416" s="6" t="s">
        <v>3787</v>
      </c>
      <c r="B4416" s="6">
        <v>49279</v>
      </c>
      <c r="C4416" s="6">
        <v>2</v>
      </c>
      <c r="D4416" s="6"/>
      <c r="E4416" s="6">
        <v>37</v>
      </c>
      <c r="F4416" s="6">
        <v>2</v>
      </c>
      <c r="G4416" s="6">
        <v>1</v>
      </c>
      <c r="H4416" s="6"/>
      <c r="I4416" s="23">
        <v>44484.475694444402</v>
      </c>
      <c r="J4416" s="6">
        <v>2</v>
      </c>
      <c r="K4416" s="6">
        <v>2</v>
      </c>
      <c r="L4416" s="6" t="str">
        <f>VLOOKUP(G4416,IDs!$Q$3:$R$22,2,0)</f>
        <v>New Delhi</v>
      </c>
      <c r="M4416" s="6">
        <f>VLOOKUP(E4416,IDs!$A$3:$C$161,3,0)</f>
        <v>0</v>
      </c>
      <c r="N4416" s="6" t="str">
        <f>VLOOKUP(M4416,IDs!$F$3:$G$17,2,0)</f>
        <v>Not Assigned</v>
      </c>
    </row>
    <row r="4417" spans="1:14" ht="12.75">
      <c r="A4417" s="6" t="s">
        <v>3786</v>
      </c>
      <c r="B4417" s="6">
        <v>49280</v>
      </c>
      <c r="C4417" s="6">
        <v>2</v>
      </c>
      <c r="D4417" s="6"/>
      <c r="E4417" s="6">
        <v>129</v>
      </c>
      <c r="F4417" s="6">
        <v>13</v>
      </c>
      <c r="G4417" s="6">
        <v>2</v>
      </c>
      <c r="H4417" s="23">
        <v>44491</v>
      </c>
      <c r="I4417" s="23">
        <v>44484.475694444402</v>
      </c>
      <c r="J4417" s="6">
        <v>13</v>
      </c>
      <c r="K4417" s="6">
        <v>2</v>
      </c>
      <c r="L4417" s="6" t="str">
        <f>VLOOKUP(G4417,IDs!$Q$3:$R$22,2,0)</f>
        <v>Bangalore</v>
      </c>
      <c r="M4417" s="6">
        <f>VLOOKUP(E4417,IDs!$A$3:$C$161,3,0)</f>
        <v>9</v>
      </c>
      <c r="N4417" s="6" t="str">
        <f>VLOOKUP(M4417,IDs!$F$3:$G$17,2,0)</f>
        <v>Ophthalmology</v>
      </c>
    </row>
    <row r="4418" spans="1:14" ht="12.75">
      <c r="A4418" s="6" t="s">
        <v>3788</v>
      </c>
      <c r="B4418" s="6">
        <v>49281</v>
      </c>
      <c r="C4418" s="6">
        <v>1</v>
      </c>
      <c r="D4418" s="6"/>
      <c r="E4418" s="6">
        <v>7</v>
      </c>
      <c r="F4418" s="6">
        <v>13</v>
      </c>
      <c r="G4418" s="6">
        <v>2</v>
      </c>
      <c r="H4418" s="6"/>
      <c r="I4418" s="23">
        <v>44484.478472222203</v>
      </c>
      <c r="J4418" s="6">
        <v>13</v>
      </c>
      <c r="K4418" s="6">
        <v>1</v>
      </c>
      <c r="L4418" s="6" t="str">
        <f>VLOOKUP(G4418,IDs!$Q$3:$R$22,2,0)</f>
        <v>Bangalore</v>
      </c>
      <c r="M4418" s="6">
        <f>VLOOKUP(E4418,IDs!$A$3:$C$161,3,0)</f>
        <v>9</v>
      </c>
      <c r="N4418" s="6" t="str">
        <f>VLOOKUP(M4418,IDs!$F$3:$G$17,2,0)</f>
        <v>Ophthalmology</v>
      </c>
    </row>
    <row r="4419" spans="1:14" ht="12.75">
      <c r="A4419" s="6" t="s">
        <v>3789</v>
      </c>
      <c r="B4419" s="6">
        <v>49282</v>
      </c>
      <c r="C4419" s="6">
        <v>2</v>
      </c>
      <c r="D4419" s="6"/>
      <c r="E4419" s="6">
        <v>37</v>
      </c>
      <c r="F4419" s="6">
        <v>13</v>
      </c>
      <c r="G4419" s="6">
        <v>1</v>
      </c>
      <c r="H4419" s="6"/>
      <c r="I4419" s="23">
        <v>44484.479166666701</v>
      </c>
      <c r="J4419" s="6">
        <v>13</v>
      </c>
      <c r="K4419" s="6">
        <v>2</v>
      </c>
      <c r="L4419" s="6" t="str">
        <f>VLOOKUP(G4419,IDs!$Q$3:$R$22,2,0)</f>
        <v>New Delhi</v>
      </c>
      <c r="M4419" s="6">
        <f>VLOOKUP(E4419,IDs!$A$3:$C$161,3,0)</f>
        <v>0</v>
      </c>
      <c r="N4419" s="6" t="str">
        <f>VLOOKUP(M4419,IDs!$F$3:$G$17,2,0)</f>
        <v>Not Assigned</v>
      </c>
    </row>
    <row r="4420" spans="1:14" ht="12.75">
      <c r="A4420" s="6" t="s">
        <v>3787</v>
      </c>
      <c r="B4420" s="6">
        <v>49283</v>
      </c>
      <c r="C4420" s="6">
        <v>2</v>
      </c>
      <c r="D4420" s="6"/>
      <c r="E4420" s="6">
        <v>37</v>
      </c>
      <c r="F4420" s="6">
        <v>2</v>
      </c>
      <c r="G4420" s="6">
        <v>1</v>
      </c>
      <c r="H4420" s="6"/>
      <c r="I4420" s="23">
        <v>44484.479166666701</v>
      </c>
      <c r="J4420" s="6">
        <v>2</v>
      </c>
      <c r="K4420" s="6">
        <v>2</v>
      </c>
      <c r="L4420" s="6" t="str">
        <f>VLOOKUP(G4420,IDs!$Q$3:$R$22,2,0)</f>
        <v>New Delhi</v>
      </c>
      <c r="M4420" s="6">
        <f>VLOOKUP(E4420,IDs!$A$3:$C$161,3,0)</f>
        <v>0</v>
      </c>
      <c r="N4420" s="6" t="str">
        <f>VLOOKUP(M4420,IDs!$F$3:$G$17,2,0)</f>
        <v>Not Assigned</v>
      </c>
    </row>
    <row r="4421" spans="1:14" ht="12.75">
      <c r="A4421" s="6" t="s">
        <v>3790</v>
      </c>
      <c r="B4421" s="6">
        <v>49284</v>
      </c>
      <c r="C4421" s="6">
        <v>2</v>
      </c>
      <c r="D4421" s="6"/>
      <c r="E4421" s="6">
        <v>37</v>
      </c>
      <c r="F4421" s="6">
        <v>13</v>
      </c>
      <c r="G4421" s="6">
        <v>1</v>
      </c>
      <c r="H4421" s="6"/>
      <c r="I4421" s="23">
        <v>44484.482638888898</v>
      </c>
      <c r="J4421" s="6">
        <v>13</v>
      </c>
      <c r="K4421" s="6">
        <v>2</v>
      </c>
      <c r="L4421" s="6" t="str">
        <f>VLOOKUP(G4421,IDs!$Q$3:$R$22,2,0)</f>
        <v>New Delhi</v>
      </c>
      <c r="M4421" s="6">
        <f>VLOOKUP(E4421,IDs!$A$3:$C$161,3,0)</f>
        <v>0</v>
      </c>
      <c r="N4421" s="6" t="str">
        <f>VLOOKUP(M4421,IDs!$F$3:$G$17,2,0)</f>
        <v>Not Assigned</v>
      </c>
    </row>
    <row r="4422" spans="1:14" ht="12.75">
      <c r="A4422" s="6" t="s">
        <v>3790</v>
      </c>
      <c r="B4422" s="6">
        <v>49285</v>
      </c>
      <c r="C4422" s="6">
        <v>2</v>
      </c>
      <c r="D4422" s="6" t="s">
        <v>49</v>
      </c>
      <c r="E4422" s="6">
        <v>57</v>
      </c>
      <c r="F4422" s="6">
        <v>13</v>
      </c>
      <c r="G4422" s="6">
        <v>1</v>
      </c>
      <c r="H4422" s="6"/>
      <c r="I4422" s="23">
        <v>44484.482638888898</v>
      </c>
      <c r="J4422" s="6">
        <v>13</v>
      </c>
      <c r="K4422" s="6">
        <v>2</v>
      </c>
      <c r="L4422" s="6" t="str">
        <f>VLOOKUP(G4422,IDs!$Q$3:$R$22,2,0)</f>
        <v>New Delhi</v>
      </c>
      <c r="M4422" s="6">
        <f>VLOOKUP(E4422,IDs!$A$3:$C$161,3,0)</f>
        <v>0</v>
      </c>
      <c r="N4422" s="6" t="str">
        <f>VLOOKUP(M4422,IDs!$F$3:$G$17,2,0)</f>
        <v>Not Assigned</v>
      </c>
    </row>
    <row r="4423" spans="1:14" ht="12.75">
      <c r="A4423" s="6" t="s">
        <v>3791</v>
      </c>
      <c r="B4423" s="6">
        <v>49286</v>
      </c>
      <c r="C4423" s="6">
        <v>1</v>
      </c>
      <c r="D4423" s="6"/>
      <c r="E4423" s="6">
        <v>19</v>
      </c>
      <c r="F4423" s="6">
        <v>39</v>
      </c>
      <c r="G4423" s="6">
        <v>3</v>
      </c>
      <c r="H4423" s="6"/>
      <c r="I4423" s="23">
        <v>44484.486111111102</v>
      </c>
      <c r="J4423" s="6">
        <v>39</v>
      </c>
      <c r="K4423" s="6">
        <v>1</v>
      </c>
      <c r="L4423" s="6" t="str">
        <f>VLOOKUP(G4423,IDs!$Q$3:$R$22,2,0)</f>
        <v>Mumbai</v>
      </c>
      <c r="M4423" s="6">
        <f>VLOOKUP(E4423,IDs!$A$3:$C$161,3,0)</f>
        <v>1</v>
      </c>
      <c r="N4423" s="6" t="str">
        <f>VLOOKUP(M4423,IDs!$F$3:$G$17,2,0)</f>
        <v>Proctology</v>
      </c>
    </row>
    <row r="4424" spans="1:14" ht="12.75">
      <c r="A4424" s="6" t="s">
        <v>3792</v>
      </c>
      <c r="B4424" s="6">
        <v>49287</v>
      </c>
      <c r="C4424" s="6">
        <v>2</v>
      </c>
      <c r="D4424" s="6"/>
      <c r="E4424" s="6">
        <v>37</v>
      </c>
      <c r="F4424" s="6">
        <v>39</v>
      </c>
      <c r="G4424" s="6">
        <v>1</v>
      </c>
      <c r="H4424" s="6"/>
      <c r="I4424" s="23">
        <v>44484.489583333299</v>
      </c>
      <c r="J4424" s="6">
        <v>39</v>
      </c>
      <c r="K4424" s="6">
        <v>2</v>
      </c>
      <c r="L4424" s="6" t="str">
        <f>VLOOKUP(G4424,IDs!$Q$3:$R$22,2,0)</f>
        <v>New Delhi</v>
      </c>
      <c r="M4424" s="6">
        <f>VLOOKUP(E4424,IDs!$A$3:$C$161,3,0)</f>
        <v>0</v>
      </c>
      <c r="N4424" s="6" t="str">
        <f>VLOOKUP(M4424,IDs!$F$3:$G$17,2,0)</f>
        <v>Not Assigned</v>
      </c>
    </row>
    <row r="4425" spans="1:14" ht="12.75">
      <c r="A4425" s="6" t="s">
        <v>3793</v>
      </c>
      <c r="B4425" s="6">
        <v>49288</v>
      </c>
      <c r="C4425" s="6">
        <v>2</v>
      </c>
      <c r="D4425" s="6"/>
      <c r="E4425" s="6">
        <v>37</v>
      </c>
      <c r="F4425" s="6">
        <v>2</v>
      </c>
      <c r="G4425" s="6">
        <v>1</v>
      </c>
      <c r="H4425" s="6"/>
      <c r="I4425" s="23">
        <v>44484.496527777803</v>
      </c>
      <c r="J4425" s="6">
        <v>2</v>
      </c>
      <c r="K4425" s="6">
        <v>2</v>
      </c>
      <c r="L4425" s="6" t="str">
        <f>VLOOKUP(G4425,IDs!$Q$3:$R$22,2,0)</f>
        <v>New Delhi</v>
      </c>
      <c r="M4425" s="6">
        <f>VLOOKUP(E4425,IDs!$A$3:$C$161,3,0)</f>
        <v>0</v>
      </c>
      <c r="N4425" s="6" t="str">
        <f>VLOOKUP(M4425,IDs!$F$3:$G$17,2,0)</f>
        <v>Not Assigned</v>
      </c>
    </row>
    <row r="4426" spans="1:14" ht="12.75">
      <c r="A4426" s="6" t="s">
        <v>3794</v>
      </c>
      <c r="B4426" s="6">
        <v>49289</v>
      </c>
      <c r="C4426" s="6">
        <v>2</v>
      </c>
      <c r="D4426" s="6" t="s">
        <v>49</v>
      </c>
      <c r="E4426" s="6">
        <v>37</v>
      </c>
      <c r="F4426" s="6">
        <v>13</v>
      </c>
      <c r="G4426" s="6">
        <v>1</v>
      </c>
      <c r="H4426" s="6"/>
      <c r="I4426" s="23">
        <v>44484.503472222197</v>
      </c>
      <c r="J4426" s="6">
        <v>13</v>
      </c>
      <c r="K4426" s="6">
        <v>2</v>
      </c>
      <c r="L4426" s="6" t="str">
        <f>VLOOKUP(G4426,IDs!$Q$3:$R$22,2,0)</f>
        <v>New Delhi</v>
      </c>
      <c r="M4426" s="6">
        <f>VLOOKUP(E4426,IDs!$A$3:$C$161,3,0)</f>
        <v>0</v>
      </c>
      <c r="N4426" s="6" t="str">
        <f>VLOOKUP(M4426,IDs!$F$3:$G$17,2,0)</f>
        <v>Not Assigned</v>
      </c>
    </row>
    <row r="4427" spans="1:14" ht="12.75">
      <c r="A4427" s="6" t="s">
        <v>3795</v>
      </c>
      <c r="B4427" s="6">
        <v>49290</v>
      </c>
      <c r="C4427" s="6">
        <v>2</v>
      </c>
      <c r="D4427" s="6"/>
      <c r="E4427" s="6">
        <v>37</v>
      </c>
      <c r="F4427" s="6">
        <v>13</v>
      </c>
      <c r="G4427" s="6">
        <v>1</v>
      </c>
      <c r="H4427" s="6"/>
      <c r="I4427" s="23">
        <v>44484.503472222197</v>
      </c>
      <c r="J4427" s="6">
        <v>13</v>
      </c>
      <c r="K4427" s="6">
        <v>2</v>
      </c>
      <c r="L4427" s="6" t="str">
        <f>VLOOKUP(G4427,IDs!$Q$3:$R$22,2,0)</f>
        <v>New Delhi</v>
      </c>
      <c r="M4427" s="6">
        <f>VLOOKUP(E4427,IDs!$A$3:$C$161,3,0)</f>
        <v>0</v>
      </c>
      <c r="N4427" s="6" t="str">
        <f>VLOOKUP(M4427,IDs!$F$3:$G$17,2,0)</f>
        <v>Not Assigned</v>
      </c>
    </row>
    <row r="4428" spans="1:14" ht="12.75">
      <c r="A4428" s="6" t="s">
        <v>3796</v>
      </c>
      <c r="B4428" s="6">
        <v>49291</v>
      </c>
      <c r="C4428" s="6">
        <v>1</v>
      </c>
      <c r="D4428" s="6"/>
      <c r="E4428" s="6">
        <v>2</v>
      </c>
      <c r="F4428" s="6">
        <v>13</v>
      </c>
      <c r="G4428" s="6">
        <v>1</v>
      </c>
      <c r="H4428" s="6"/>
      <c r="I4428" s="23">
        <v>44484.510416666701</v>
      </c>
      <c r="J4428" s="6">
        <v>13</v>
      </c>
      <c r="K4428" s="6">
        <v>1</v>
      </c>
      <c r="L4428" s="6" t="str">
        <f>VLOOKUP(G4428,IDs!$Q$3:$R$22,2,0)</f>
        <v>New Delhi</v>
      </c>
      <c r="M4428" s="6">
        <f>VLOOKUP(E4428,IDs!$A$3:$C$161,3,0)</f>
        <v>1</v>
      </c>
      <c r="N4428" s="6" t="str">
        <f>VLOOKUP(M4428,IDs!$F$3:$G$17,2,0)</f>
        <v>Proctology</v>
      </c>
    </row>
    <row r="4429" spans="1:14" ht="12.75">
      <c r="A4429" s="6" t="s">
        <v>3796</v>
      </c>
      <c r="B4429" s="6">
        <v>49292</v>
      </c>
      <c r="C4429" s="6">
        <v>2</v>
      </c>
      <c r="D4429" s="6"/>
      <c r="E4429" s="6">
        <v>37</v>
      </c>
      <c r="F4429" s="6">
        <v>2</v>
      </c>
      <c r="G4429" s="6">
        <v>1</v>
      </c>
      <c r="H4429" s="6"/>
      <c r="I4429" s="23">
        <v>44484.513888888898</v>
      </c>
      <c r="J4429" s="6">
        <v>2</v>
      </c>
      <c r="K4429" s="6">
        <v>2</v>
      </c>
      <c r="L4429" s="6" t="str">
        <f>VLOOKUP(G4429,IDs!$Q$3:$R$22,2,0)</f>
        <v>New Delhi</v>
      </c>
      <c r="M4429" s="6">
        <f>VLOOKUP(E4429,IDs!$A$3:$C$161,3,0)</f>
        <v>0</v>
      </c>
      <c r="N4429" s="6" t="str">
        <f>VLOOKUP(M4429,IDs!$F$3:$G$17,2,0)</f>
        <v>Not Assigned</v>
      </c>
    </row>
    <row r="4430" spans="1:14" ht="12.75">
      <c r="A4430" s="6" t="s">
        <v>3797</v>
      </c>
      <c r="B4430" s="6">
        <v>49293</v>
      </c>
      <c r="C4430" s="6">
        <v>1</v>
      </c>
      <c r="D4430" s="6"/>
      <c r="E4430" s="6">
        <v>2</v>
      </c>
      <c r="F4430" s="6">
        <v>2</v>
      </c>
      <c r="G4430" s="6">
        <v>1</v>
      </c>
      <c r="H4430" s="6"/>
      <c r="I4430" s="23">
        <v>44484.513888888898</v>
      </c>
      <c r="J4430" s="6">
        <v>2</v>
      </c>
      <c r="K4430" s="6">
        <v>1</v>
      </c>
      <c r="L4430" s="6" t="str">
        <f>VLOOKUP(G4430,IDs!$Q$3:$R$22,2,0)</f>
        <v>New Delhi</v>
      </c>
      <c r="M4430" s="6">
        <f>VLOOKUP(E4430,IDs!$A$3:$C$161,3,0)</f>
        <v>1</v>
      </c>
      <c r="N4430" s="6" t="str">
        <f>VLOOKUP(M4430,IDs!$F$3:$G$17,2,0)</f>
        <v>Proctology</v>
      </c>
    </row>
    <row r="4431" spans="1:14" ht="12.75">
      <c r="A4431" s="6" t="s">
        <v>3795</v>
      </c>
      <c r="B4431" s="6">
        <v>49294</v>
      </c>
      <c r="C4431" s="6">
        <v>2</v>
      </c>
      <c r="D4431" s="6"/>
      <c r="E4431" s="6">
        <v>37</v>
      </c>
      <c r="F4431" s="6">
        <v>13</v>
      </c>
      <c r="G4431" s="6">
        <v>1</v>
      </c>
      <c r="H4431" s="6"/>
      <c r="I4431" s="23">
        <v>44484.517361111102</v>
      </c>
      <c r="J4431" s="6">
        <v>13</v>
      </c>
      <c r="K4431" s="6">
        <v>2</v>
      </c>
      <c r="L4431" s="6" t="str">
        <f>VLOOKUP(G4431,IDs!$Q$3:$R$22,2,0)</f>
        <v>New Delhi</v>
      </c>
      <c r="M4431" s="6">
        <f>VLOOKUP(E4431,IDs!$A$3:$C$161,3,0)</f>
        <v>0</v>
      </c>
      <c r="N4431" s="6" t="str">
        <f>VLOOKUP(M4431,IDs!$F$3:$G$17,2,0)</f>
        <v>Not Assigned</v>
      </c>
    </row>
    <row r="4432" spans="1:14" ht="12.75">
      <c r="A4432" s="6" t="s">
        <v>3798</v>
      </c>
      <c r="B4432" s="6">
        <v>49295</v>
      </c>
      <c r="C4432" s="6">
        <v>1</v>
      </c>
      <c r="D4432" s="6"/>
      <c r="E4432" s="6">
        <v>2</v>
      </c>
      <c r="F4432" s="6">
        <v>4</v>
      </c>
      <c r="G4432" s="6">
        <v>3</v>
      </c>
      <c r="H4432" s="24">
        <v>44747</v>
      </c>
      <c r="I4432" s="23">
        <v>44484.517361111102</v>
      </c>
      <c r="J4432" s="6">
        <v>4</v>
      </c>
      <c r="K4432" s="6">
        <v>1</v>
      </c>
      <c r="L4432" s="6" t="str">
        <f>VLOOKUP(G4432,IDs!$Q$3:$R$22,2,0)</f>
        <v>Mumbai</v>
      </c>
      <c r="M4432" s="6">
        <f>VLOOKUP(E4432,IDs!$A$3:$C$161,3,0)</f>
        <v>1</v>
      </c>
      <c r="N4432" s="6" t="str">
        <f>VLOOKUP(M4432,IDs!$F$3:$G$17,2,0)</f>
        <v>Proctology</v>
      </c>
    </row>
    <row r="4433" spans="1:14" ht="12.75">
      <c r="A4433" s="6" t="s">
        <v>3799</v>
      </c>
      <c r="B4433" s="6">
        <v>49296</v>
      </c>
      <c r="C4433" s="6">
        <v>2</v>
      </c>
      <c r="D4433" s="6"/>
      <c r="E4433" s="6">
        <v>37</v>
      </c>
      <c r="F4433" s="6">
        <v>2</v>
      </c>
      <c r="G4433" s="6">
        <v>3</v>
      </c>
      <c r="H4433" s="6"/>
      <c r="I4433" s="23">
        <v>44484.527777777803</v>
      </c>
      <c r="J4433" s="6">
        <v>2</v>
      </c>
      <c r="K4433" s="6">
        <v>2</v>
      </c>
      <c r="L4433" s="6" t="str">
        <f>VLOOKUP(G4433,IDs!$Q$3:$R$22,2,0)</f>
        <v>Mumbai</v>
      </c>
      <c r="M4433" s="6">
        <f>VLOOKUP(E4433,IDs!$A$3:$C$161,3,0)</f>
        <v>0</v>
      </c>
      <c r="N4433" s="6" t="str">
        <f>VLOOKUP(M4433,IDs!$F$3:$G$17,2,0)</f>
        <v>Not Assigned</v>
      </c>
    </row>
    <row r="4434" spans="1:14" ht="12.75">
      <c r="A4434" s="6" t="s">
        <v>3800</v>
      </c>
      <c r="B4434" s="6">
        <v>49297</v>
      </c>
      <c r="C4434" s="6">
        <v>1</v>
      </c>
      <c r="D4434" s="6" t="s">
        <v>54</v>
      </c>
      <c r="E4434" s="6">
        <v>7</v>
      </c>
      <c r="F4434" s="6">
        <v>13</v>
      </c>
      <c r="G4434" s="6">
        <v>8</v>
      </c>
      <c r="H4434" s="24">
        <v>44608</v>
      </c>
      <c r="I4434" s="23">
        <v>44484.530555555597</v>
      </c>
      <c r="J4434" s="6">
        <v>13</v>
      </c>
      <c r="K4434" s="6">
        <v>1</v>
      </c>
      <c r="L4434" s="6" t="str">
        <f>VLOOKUP(G4434,IDs!$Q$3:$R$22,2,0)</f>
        <v xml:space="preserve">Tertiary </v>
      </c>
      <c r="M4434" s="6">
        <f>VLOOKUP(E4434,IDs!$A$3:$C$161,3,0)</f>
        <v>9</v>
      </c>
      <c r="N4434" s="6" t="str">
        <f>VLOOKUP(M4434,IDs!$F$3:$G$17,2,0)</f>
        <v>Ophthalmology</v>
      </c>
    </row>
    <row r="4435" spans="1:14" ht="12.75">
      <c r="A4435" s="6" t="s">
        <v>3801</v>
      </c>
      <c r="B4435" s="6">
        <v>49298</v>
      </c>
      <c r="C4435" s="6">
        <v>2</v>
      </c>
      <c r="D4435" s="6"/>
      <c r="E4435" s="6">
        <v>37</v>
      </c>
      <c r="F4435" s="6">
        <v>13</v>
      </c>
      <c r="G4435" s="6">
        <v>8</v>
      </c>
      <c r="H4435" s="6"/>
      <c r="I4435" s="23">
        <v>44484.534722222197</v>
      </c>
      <c r="J4435" s="6">
        <v>13</v>
      </c>
      <c r="K4435" s="6">
        <v>2</v>
      </c>
      <c r="L4435" s="6" t="str">
        <f>VLOOKUP(G4435,IDs!$Q$3:$R$22,2,0)</f>
        <v xml:space="preserve">Tertiary </v>
      </c>
      <c r="M4435" s="6">
        <f>VLOOKUP(E4435,IDs!$A$3:$C$161,3,0)</f>
        <v>0</v>
      </c>
      <c r="N4435" s="6" t="str">
        <f>VLOOKUP(M4435,IDs!$F$3:$G$17,2,0)</f>
        <v>Not Assigned</v>
      </c>
    </row>
    <row r="4436" spans="1:14" ht="12.75">
      <c r="A4436" s="6" t="s">
        <v>3802</v>
      </c>
      <c r="B4436" s="6">
        <v>49299</v>
      </c>
      <c r="C4436" s="6">
        <v>2</v>
      </c>
      <c r="D4436" s="6" t="s">
        <v>49</v>
      </c>
      <c r="E4436" s="6">
        <v>2</v>
      </c>
      <c r="F4436" s="6">
        <v>2</v>
      </c>
      <c r="G4436" s="6">
        <v>1</v>
      </c>
      <c r="H4436" s="6"/>
      <c r="I4436" s="23">
        <v>44484.534722222197</v>
      </c>
      <c r="J4436" s="6">
        <v>2</v>
      </c>
      <c r="K4436" s="6">
        <v>2</v>
      </c>
      <c r="L4436" s="6" t="str">
        <f>VLOOKUP(G4436,IDs!$Q$3:$R$22,2,0)</f>
        <v>New Delhi</v>
      </c>
      <c r="M4436" s="6">
        <f>VLOOKUP(E4436,IDs!$A$3:$C$161,3,0)</f>
        <v>1</v>
      </c>
      <c r="N4436" s="6" t="str">
        <f>VLOOKUP(M4436,IDs!$F$3:$G$17,2,0)</f>
        <v>Proctology</v>
      </c>
    </row>
    <row r="4437" spans="1:14" ht="12.75">
      <c r="A4437" s="6" t="s">
        <v>3803</v>
      </c>
      <c r="B4437" s="6">
        <v>49300</v>
      </c>
      <c r="C4437" s="6">
        <v>1</v>
      </c>
      <c r="D4437" s="6"/>
      <c r="E4437" s="6">
        <v>2</v>
      </c>
      <c r="F4437" s="6">
        <v>13</v>
      </c>
      <c r="G4437" s="6">
        <v>1</v>
      </c>
      <c r="H4437" s="6"/>
      <c r="I4437" s="23">
        <v>44484.539583333302</v>
      </c>
      <c r="J4437" s="6">
        <v>13</v>
      </c>
      <c r="K4437" s="6">
        <v>1</v>
      </c>
      <c r="L4437" s="6" t="str">
        <f>VLOOKUP(G4437,IDs!$Q$3:$R$22,2,0)</f>
        <v>New Delhi</v>
      </c>
      <c r="M4437" s="6">
        <f>VLOOKUP(E4437,IDs!$A$3:$C$161,3,0)</f>
        <v>1</v>
      </c>
      <c r="N4437" s="6" t="str">
        <f>VLOOKUP(M4437,IDs!$F$3:$G$17,2,0)</f>
        <v>Proctology</v>
      </c>
    </row>
    <row r="4438" spans="1:14" ht="12.75">
      <c r="A4438" s="6" t="s">
        <v>3804</v>
      </c>
      <c r="B4438" s="6">
        <v>49301</v>
      </c>
      <c r="C4438" s="6">
        <v>2</v>
      </c>
      <c r="D4438" s="6"/>
      <c r="E4438" s="6">
        <v>2</v>
      </c>
      <c r="F4438" s="6">
        <v>13</v>
      </c>
      <c r="G4438" s="6">
        <v>6</v>
      </c>
      <c r="H4438" s="6"/>
      <c r="I4438" s="23">
        <v>44484.541666666701</v>
      </c>
      <c r="J4438" s="6">
        <v>13</v>
      </c>
      <c r="K4438" s="6">
        <v>2</v>
      </c>
      <c r="L4438" s="6" t="str">
        <f>VLOOKUP(G4438,IDs!$Q$3:$R$22,2,0)</f>
        <v>Pune</v>
      </c>
      <c r="M4438" s="6">
        <f>VLOOKUP(E4438,IDs!$A$3:$C$161,3,0)</f>
        <v>1</v>
      </c>
      <c r="N4438" s="6" t="str">
        <f>VLOOKUP(M4438,IDs!$F$3:$G$17,2,0)</f>
        <v>Proctology</v>
      </c>
    </row>
    <row r="4439" spans="1:14" ht="12.75">
      <c r="A4439" s="6" t="s">
        <v>3805</v>
      </c>
      <c r="B4439" s="6">
        <v>49302</v>
      </c>
      <c r="C4439" s="6">
        <v>2</v>
      </c>
      <c r="D4439" s="6"/>
      <c r="E4439" s="6">
        <v>37</v>
      </c>
      <c r="F4439" s="6">
        <v>54</v>
      </c>
      <c r="G4439" s="6">
        <v>3</v>
      </c>
      <c r="H4439" s="24">
        <v>44709</v>
      </c>
      <c r="I4439" s="23">
        <v>44484.541666666701</v>
      </c>
      <c r="J4439" s="6">
        <v>54</v>
      </c>
      <c r="K4439" s="6">
        <v>2</v>
      </c>
      <c r="L4439" s="6" t="str">
        <f>VLOOKUP(G4439,IDs!$Q$3:$R$22,2,0)</f>
        <v>Mumbai</v>
      </c>
      <c r="M4439" s="6">
        <f>VLOOKUP(E4439,IDs!$A$3:$C$161,3,0)</f>
        <v>0</v>
      </c>
      <c r="N4439" s="6" t="str">
        <f>VLOOKUP(M4439,IDs!$F$3:$G$17,2,0)</f>
        <v>Not Assigned</v>
      </c>
    </row>
    <row r="4440" spans="1:14" ht="12.75">
      <c r="A4440" s="6" t="s">
        <v>3806</v>
      </c>
      <c r="B4440" s="6">
        <v>49303</v>
      </c>
      <c r="C4440" s="6">
        <v>1</v>
      </c>
      <c r="D4440" s="6"/>
      <c r="E4440" s="6">
        <v>2</v>
      </c>
      <c r="F4440" s="6">
        <v>2</v>
      </c>
      <c r="G4440" s="6">
        <v>2</v>
      </c>
      <c r="H4440" s="6"/>
      <c r="I4440" s="23">
        <v>44484.542361111096</v>
      </c>
      <c r="J4440" s="6">
        <v>2</v>
      </c>
      <c r="K4440" s="6">
        <v>1</v>
      </c>
      <c r="L4440" s="6" t="str">
        <f>VLOOKUP(G4440,IDs!$Q$3:$R$22,2,0)</f>
        <v>Bangalore</v>
      </c>
      <c r="M4440" s="6">
        <f>VLOOKUP(E4440,IDs!$A$3:$C$161,3,0)</f>
        <v>1</v>
      </c>
      <c r="N4440" s="6" t="str">
        <f>VLOOKUP(M4440,IDs!$F$3:$G$17,2,0)</f>
        <v>Proctology</v>
      </c>
    </row>
    <row r="4441" spans="1:14" ht="12.75">
      <c r="A4441" s="6" t="s">
        <v>3807</v>
      </c>
      <c r="B4441" s="6">
        <v>49304</v>
      </c>
      <c r="C4441" s="6">
        <v>2</v>
      </c>
      <c r="D4441" s="6" t="s">
        <v>49</v>
      </c>
      <c r="E4441" s="6">
        <v>57</v>
      </c>
      <c r="F4441" s="6">
        <v>39</v>
      </c>
      <c r="G4441" s="6">
        <v>1</v>
      </c>
      <c r="H4441" s="6"/>
      <c r="I4441" s="23">
        <v>44484.545138888898</v>
      </c>
      <c r="J4441" s="6">
        <v>39</v>
      </c>
      <c r="K4441" s="6">
        <v>2</v>
      </c>
      <c r="L4441" s="6" t="str">
        <f>VLOOKUP(G4441,IDs!$Q$3:$R$22,2,0)</f>
        <v>New Delhi</v>
      </c>
      <c r="M4441" s="6">
        <f>VLOOKUP(E4441,IDs!$A$3:$C$161,3,0)</f>
        <v>0</v>
      </c>
      <c r="N4441" s="6" t="str">
        <f>VLOOKUP(M4441,IDs!$F$3:$G$17,2,0)</f>
        <v>Not Assigned</v>
      </c>
    </row>
    <row r="4442" spans="1:14" ht="12.75">
      <c r="A4442" s="6" t="s">
        <v>3808</v>
      </c>
      <c r="B4442" s="6">
        <v>49305</v>
      </c>
      <c r="C4442" s="6">
        <v>2</v>
      </c>
      <c r="D4442" s="6"/>
      <c r="E4442" s="6">
        <v>37</v>
      </c>
      <c r="F4442" s="6">
        <v>2</v>
      </c>
      <c r="G4442" s="6">
        <v>1</v>
      </c>
      <c r="H4442" s="6"/>
      <c r="I4442" s="23">
        <v>44484.545138888898</v>
      </c>
      <c r="J4442" s="6">
        <v>2</v>
      </c>
      <c r="K4442" s="6">
        <v>2</v>
      </c>
      <c r="L4442" s="6" t="str">
        <f>VLOOKUP(G4442,IDs!$Q$3:$R$22,2,0)</f>
        <v>New Delhi</v>
      </c>
      <c r="M4442" s="6">
        <f>VLOOKUP(E4442,IDs!$A$3:$C$161,3,0)</f>
        <v>0</v>
      </c>
      <c r="N4442" s="6" t="str">
        <f>VLOOKUP(M4442,IDs!$F$3:$G$17,2,0)</f>
        <v>Not Assigned</v>
      </c>
    </row>
    <row r="4443" spans="1:14" ht="12.75">
      <c r="A4443" s="6" t="s">
        <v>3801</v>
      </c>
      <c r="B4443" s="6">
        <v>49306</v>
      </c>
      <c r="C4443" s="6">
        <v>2</v>
      </c>
      <c r="D4443" s="6" t="s">
        <v>54</v>
      </c>
      <c r="E4443" s="6">
        <v>15</v>
      </c>
      <c r="F4443" s="6">
        <v>51</v>
      </c>
      <c r="G4443" s="6">
        <v>1</v>
      </c>
      <c r="H4443" s="23">
        <v>44489</v>
      </c>
      <c r="I4443" s="23">
        <v>44484.545138888898</v>
      </c>
      <c r="J4443" s="6">
        <v>51</v>
      </c>
      <c r="K4443" s="6">
        <v>2</v>
      </c>
      <c r="L4443" s="6" t="str">
        <f>VLOOKUP(G4443,IDs!$Q$3:$R$22,2,0)</f>
        <v>New Delhi</v>
      </c>
      <c r="M4443" s="6">
        <f>VLOOKUP(E4443,IDs!$A$3:$C$161,3,0)</f>
        <v>3</v>
      </c>
      <c r="N4443" s="6" t="str">
        <f>VLOOKUP(M4443,IDs!$F$3:$G$17,2,0)</f>
        <v>Laproscopy</v>
      </c>
    </row>
    <row r="4444" spans="1:14" ht="12.75">
      <c r="A4444" s="6" t="s">
        <v>3809</v>
      </c>
      <c r="B4444" s="6">
        <v>49307</v>
      </c>
      <c r="C4444" s="6">
        <v>1</v>
      </c>
      <c r="D4444" s="6"/>
      <c r="E4444" s="6">
        <v>17</v>
      </c>
      <c r="F4444" s="6">
        <v>2</v>
      </c>
      <c r="G4444" s="6">
        <v>3</v>
      </c>
      <c r="H4444" s="6"/>
      <c r="I4444" s="23">
        <v>44484.545833333301</v>
      </c>
      <c r="J4444" s="6">
        <v>2</v>
      </c>
      <c r="K4444" s="6">
        <v>1</v>
      </c>
      <c r="L4444" s="6" t="str">
        <f>VLOOKUP(G4444,IDs!$Q$3:$R$22,2,0)</f>
        <v>Mumbai</v>
      </c>
      <c r="M4444" s="6">
        <f>VLOOKUP(E4444,IDs!$A$3:$C$161,3,0)</f>
        <v>7</v>
      </c>
      <c r="N4444" s="6" t="str">
        <f>VLOOKUP(M4444,IDs!$F$3:$G$17,2,0)</f>
        <v>Cosmetic</v>
      </c>
    </row>
    <row r="4445" spans="1:14" ht="12.75">
      <c r="A4445" s="6" t="s">
        <v>3810</v>
      </c>
      <c r="B4445" s="6">
        <v>49308</v>
      </c>
      <c r="C4445" s="6">
        <v>2</v>
      </c>
      <c r="D4445" s="6"/>
      <c r="E4445" s="6">
        <v>15</v>
      </c>
      <c r="F4445" s="6">
        <v>13</v>
      </c>
      <c r="G4445" s="6">
        <v>3</v>
      </c>
      <c r="H4445" s="23">
        <v>44530</v>
      </c>
      <c r="I4445" s="23">
        <v>44484.559027777803</v>
      </c>
      <c r="J4445" s="6">
        <v>13</v>
      </c>
      <c r="K4445" s="6">
        <v>2</v>
      </c>
      <c r="L4445" s="6" t="str">
        <f>VLOOKUP(G4445,IDs!$Q$3:$R$22,2,0)</f>
        <v>Mumbai</v>
      </c>
      <c r="M4445" s="6">
        <f>VLOOKUP(E4445,IDs!$A$3:$C$161,3,0)</f>
        <v>3</v>
      </c>
      <c r="N4445" s="6" t="str">
        <f>VLOOKUP(M4445,IDs!$F$3:$G$17,2,0)</f>
        <v>Laproscopy</v>
      </c>
    </row>
    <row r="4446" spans="1:14" ht="12.75">
      <c r="A4446" s="6" t="s">
        <v>3811</v>
      </c>
      <c r="B4446" s="6">
        <v>49309</v>
      </c>
      <c r="C4446" s="6">
        <v>1</v>
      </c>
      <c r="D4446" s="6"/>
      <c r="E4446" s="6">
        <v>39</v>
      </c>
      <c r="F4446" s="6">
        <v>13</v>
      </c>
      <c r="G4446" s="6">
        <v>1</v>
      </c>
      <c r="H4446" s="6"/>
      <c r="I4446" s="23">
        <v>44484.563194444403</v>
      </c>
      <c r="J4446" s="6">
        <v>13</v>
      </c>
      <c r="K4446" s="6">
        <v>1</v>
      </c>
      <c r="L4446" s="6" t="str">
        <f>VLOOKUP(G4446,IDs!$Q$3:$R$22,2,0)</f>
        <v>New Delhi</v>
      </c>
      <c r="M4446" s="6">
        <f>VLOOKUP(E4446,IDs!$A$3:$C$161,3,0)</f>
        <v>2</v>
      </c>
      <c r="N4446" s="6" t="str">
        <f>VLOOKUP(M4446,IDs!$F$3:$G$17,2,0)</f>
        <v>Urology Circumcision</v>
      </c>
    </row>
    <row r="4447" spans="1:14" ht="12.75">
      <c r="A4447" s="6" t="s">
        <v>3812</v>
      </c>
      <c r="B4447" s="6">
        <v>49310</v>
      </c>
      <c r="C4447" s="6">
        <v>2</v>
      </c>
      <c r="D4447" s="6"/>
      <c r="E4447" s="6">
        <v>20</v>
      </c>
      <c r="F4447" s="6">
        <v>53</v>
      </c>
      <c r="G4447" s="6">
        <v>3</v>
      </c>
      <c r="H4447" s="6"/>
      <c r="I4447" s="23">
        <v>44484.569444444402</v>
      </c>
      <c r="J4447" s="6">
        <v>53</v>
      </c>
      <c r="K4447" s="6">
        <v>2</v>
      </c>
      <c r="L4447" s="6" t="str">
        <f>VLOOKUP(G4447,IDs!$Q$3:$R$22,2,0)</f>
        <v>Mumbai</v>
      </c>
      <c r="M4447" s="6">
        <f>VLOOKUP(E4447,IDs!$A$3:$C$161,3,0)</f>
        <v>1</v>
      </c>
      <c r="N4447" s="6" t="str">
        <f>VLOOKUP(M4447,IDs!$F$3:$G$17,2,0)</f>
        <v>Proctology</v>
      </c>
    </row>
    <row r="4448" spans="1:14" ht="12.75">
      <c r="A4448" s="6" t="s">
        <v>3813</v>
      </c>
      <c r="B4448" s="6">
        <v>49311</v>
      </c>
      <c r="C4448" s="6">
        <v>1</v>
      </c>
      <c r="D4448" s="6"/>
      <c r="E4448" s="6">
        <v>17</v>
      </c>
      <c r="F4448" s="6">
        <v>13</v>
      </c>
      <c r="G4448" s="6">
        <v>2</v>
      </c>
      <c r="H4448" s="23">
        <v>44494</v>
      </c>
      <c r="I4448" s="23">
        <v>44484.569444444402</v>
      </c>
      <c r="J4448" s="6">
        <v>13</v>
      </c>
      <c r="K4448" s="6">
        <v>1</v>
      </c>
      <c r="L4448" s="6" t="str">
        <f>VLOOKUP(G4448,IDs!$Q$3:$R$22,2,0)</f>
        <v>Bangalore</v>
      </c>
      <c r="M4448" s="6">
        <f>VLOOKUP(E4448,IDs!$A$3:$C$161,3,0)</f>
        <v>7</v>
      </c>
      <c r="N4448" s="6" t="str">
        <f>VLOOKUP(M4448,IDs!$F$3:$G$17,2,0)</f>
        <v>Cosmetic</v>
      </c>
    </row>
    <row r="4449" spans="1:14" ht="12.75">
      <c r="A4449" s="6" t="s">
        <v>3814</v>
      </c>
      <c r="B4449" s="6">
        <v>49312</v>
      </c>
      <c r="C4449" s="6">
        <v>2</v>
      </c>
      <c r="D4449" s="6"/>
      <c r="E4449" s="6">
        <v>37</v>
      </c>
      <c r="F4449" s="6">
        <v>2</v>
      </c>
      <c r="G4449" s="6">
        <v>1</v>
      </c>
      <c r="H4449" s="24">
        <v>44747</v>
      </c>
      <c r="I4449" s="23">
        <v>44484.572916666701</v>
      </c>
      <c r="J4449" s="6">
        <v>2</v>
      </c>
      <c r="K4449" s="6">
        <v>2</v>
      </c>
      <c r="L4449" s="6" t="str">
        <f>VLOOKUP(G4449,IDs!$Q$3:$R$22,2,0)</f>
        <v>New Delhi</v>
      </c>
      <c r="M4449" s="6">
        <f>VLOOKUP(E4449,IDs!$A$3:$C$161,3,0)</f>
        <v>0</v>
      </c>
      <c r="N4449" s="6" t="str">
        <f>VLOOKUP(M4449,IDs!$F$3:$G$17,2,0)</f>
        <v>Not Assigned</v>
      </c>
    </row>
    <row r="4450" spans="1:14" ht="12.75">
      <c r="A4450" s="6" t="s">
        <v>3815</v>
      </c>
      <c r="B4450" s="6">
        <v>49313</v>
      </c>
      <c r="C4450" s="6">
        <v>2</v>
      </c>
      <c r="D4450" s="6"/>
      <c r="E4450" s="6">
        <v>37</v>
      </c>
      <c r="F4450" s="6">
        <v>13</v>
      </c>
      <c r="G4450" s="6">
        <v>1</v>
      </c>
      <c r="H4450" s="6"/>
      <c r="I4450" s="23">
        <v>44484.572916666701</v>
      </c>
      <c r="J4450" s="6">
        <v>13</v>
      </c>
      <c r="K4450" s="6">
        <v>2</v>
      </c>
      <c r="L4450" s="6" t="str">
        <f>VLOOKUP(G4450,IDs!$Q$3:$R$22,2,0)</f>
        <v>New Delhi</v>
      </c>
      <c r="M4450" s="6">
        <f>VLOOKUP(E4450,IDs!$A$3:$C$161,3,0)</f>
        <v>0</v>
      </c>
      <c r="N4450" s="6" t="str">
        <f>VLOOKUP(M4450,IDs!$F$3:$G$17,2,0)</f>
        <v>Not Assigned</v>
      </c>
    </row>
    <row r="4451" spans="1:14" ht="12.75">
      <c r="A4451" s="6" t="s">
        <v>3816</v>
      </c>
      <c r="B4451" s="6">
        <v>49314</v>
      </c>
      <c r="C4451" s="6">
        <v>2</v>
      </c>
      <c r="D4451" s="6"/>
      <c r="E4451" s="6">
        <v>39</v>
      </c>
      <c r="F4451" s="6">
        <v>13</v>
      </c>
      <c r="G4451" s="6">
        <v>1</v>
      </c>
      <c r="H4451" s="6"/>
      <c r="I4451" s="23">
        <v>44484.572916666701</v>
      </c>
      <c r="J4451" s="6">
        <v>13</v>
      </c>
      <c r="K4451" s="6">
        <v>2</v>
      </c>
      <c r="L4451" s="6" t="str">
        <f>VLOOKUP(G4451,IDs!$Q$3:$R$22,2,0)</f>
        <v>New Delhi</v>
      </c>
      <c r="M4451" s="6">
        <f>VLOOKUP(E4451,IDs!$A$3:$C$161,3,0)</f>
        <v>2</v>
      </c>
      <c r="N4451" s="6" t="str">
        <f>VLOOKUP(M4451,IDs!$F$3:$G$17,2,0)</f>
        <v>Urology Circumcision</v>
      </c>
    </row>
    <row r="4452" spans="1:14" ht="12.75">
      <c r="A4452" s="6" t="s">
        <v>3817</v>
      </c>
      <c r="B4452" s="6">
        <v>49315</v>
      </c>
      <c r="C4452" s="6">
        <v>8</v>
      </c>
      <c r="D4452" s="6"/>
      <c r="E4452" s="6">
        <v>20</v>
      </c>
      <c r="F4452" s="6">
        <v>13</v>
      </c>
      <c r="G4452" s="6">
        <v>1</v>
      </c>
      <c r="H4452" s="6"/>
      <c r="I4452" s="23">
        <v>44484.573611111096</v>
      </c>
      <c r="J4452" s="6">
        <v>13</v>
      </c>
      <c r="K4452" s="6">
        <v>8</v>
      </c>
      <c r="L4452" s="6" t="str">
        <f>VLOOKUP(G4452,IDs!$Q$3:$R$22,2,0)</f>
        <v>New Delhi</v>
      </c>
      <c r="M4452" s="6">
        <f>VLOOKUP(E4452,IDs!$A$3:$C$161,3,0)</f>
        <v>1</v>
      </c>
      <c r="N4452" s="6" t="str">
        <f>VLOOKUP(M4452,IDs!$F$3:$G$17,2,0)</f>
        <v>Proctology</v>
      </c>
    </row>
    <row r="4453" spans="1:14" ht="12.75">
      <c r="A4453" s="6" t="s">
        <v>2857</v>
      </c>
      <c r="B4453" s="6">
        <v>49316</v>
      </c>
      <c r="C4453" s="6">
        <v>2</v>
      </c>
      <c r="D4453" s="6"/>
      <c r="E4453" s="6">
        <v>37</v>
      </c>
      <c r="F4453" s="6">
        <v>12</v>
      </c>
      <c r="G4453" s="6">
        <v>2</v>
      </c>
      <c r="H4453" s="6"/>
      <c r="I4453" s="23">
        <v>44484.579861111102</v>
      </c>
      <c r="J4453" s="6">
        <v>12</v>
      </c>
      <c r="K4453" s="6">
        <v>2</v>
      </c>
      <c r="L4453" s="6" t="str">
        <f>VLOOKUP(G4453,IDs!$Q$3:$R$22,2,0)</f>
        <v>Bangalore</v>
      </c>
      <c r="M4453" s="6">
        <f>VLOOKUP(E4453,IDs!$A$3:$C$161,3,0)</f>
        <v>0</v>
      </c>
      <c r="N4453" s="6" t="str">
        <f>VLOOKUP(M4453,IDs!$F$3:$G$17,2,0)</f>
        <v>Not Assigned</v>
      </c>
    </row>
    <row r="4454" spans="1:14" ht="12.75">
      <c r="A4454" s="6" t="s">
        <v>3818</v>
      </c>
      <c r="B4454" s="6">
        <v>49317</v>
      </c>
      <c r="C4454" s="6">
        <v>1</v>
      </c>
      <c r="D4454" s="6"/>
      <c r="E4454" s="6">
        <v>20</v>
      </c>
      <c r="F4454" s="6">
        <v>13</v>
      </c>
      <c r="G4454" s="6">
        <v>3</v>
      </c>
      <c r="H4454" s="6"/>
      <c r="I4454" s="23">
        <v>44484.579861111102</v>
      </c>
      <c r="J4454" s="6">
        <v>13</v>
      </c>
      <c r="K4454" s="6">
        <v>1</v>
      </c>
      <c r="L4454" s="6" t="str">
        <f>VLOOKUP(G4454,IDs!$Q$3:$R$22,2,0)</f>
        <v>Mumbai</v>
      </c>
      <c r="M4454" s="6">
        <f>VLOOKUP(E4454,IDs!$A$3:$C$161,3,0)</f>
        <v>1</v>
      </c>
      <c r="N4454" s="6" t="str">
        <f>VLOOKUP(M4454,IDs!$F$3:$G$17,2,0)</f>
        <v>Proctology</v>
      </c>
    </row>
    <row r="4455" spans="1:14" ht="12.75">
      <c r="A4455" s="6" t="s">
        <v>3812</v>
      </c>
      <c r="B4455" s="6">
        <v>49318</v>
      </c>
      <c r="C4455" s="6">
        <v>2</v>
      </c>
      <c r="D4455" s="6" t="s">
        <v>49</v>
      </c>
      <c r="E4455" s="6">
        <v>20</v>
      </c>
      <c r="F4455" s="6">
        <v>11</v>
      </c>
      <c r="G4455" s="6">
        <v>3</v>
      </c>
      <c r="H4455" s="23">
        <v>44530</v>
      </c>
      <c r="I4455" s="23">
        <v>44484.583333333299</v>
      </c>
      <c r="J4455" s="6">
        <v>11</v>
      </c>
      <c r="K4455" s="6">
        <v>2</v>
      </c>
      <c r="L4455" s="6" t="str">
        <f>VLOOKUP(G4455,IDs!$Q$3:$R$22,2,0)</f>
        <v>Mumbai</v>
      </c>
      <c r="M4455" s="6">
        <f>VLOOKUP(E4455,IDs!$A$3:$C$161,3,0)</f>
        <v>1</v>
      </c>
      <c r="N4455" s="6" t="str">
        <f>VLOOKUP(M4455,IDs!$F$3:$G$17,2,0)</f>
        <v>Proctology</v>
      </c>
    </row>
    <row r="4456" spans="1:14" ht="12.75">
      <c r="A4456" s="6" t="s">
        <v>3805</v>
      </c>
      <c r="B4456" s="6">
        <v>49319</v>
      </c>
      <c r="C4456" s="6">
        <v>2</v>
      </c>
      <c r="D4456" s="6"/>
      <c r="E4456" s="6">
        <v>37</v>
      </c>
      <c r="F4456" s="6">
        <v>13</v>
      </c>
      <c r="G4456" s="6">
        <v>8</v>
      </c>
      <c r="H4456" s="6"/>
      <c r="I4456" s="23">
        <v>44484.59375</v>
      </c>
      <c r="J4456" s="6">
        <v>13</v>
      </c>
      <c r="K4456" s="6">
        <v>2</v>
      </c>
      <c r="L4456" s="6" t="str">
        <f>VLOOKUP(G4456,IDs!$Q$3:$R$22,2,0)</f>
        <v xml:space="preserve">Tertiary </v>
      </c>
      <c r="M4456" s="6">
        <f>VLOOKUP(E4456,IDs!$A$3:$C$161,3,0)</f>
        <v>0</v>
      </c>
      <c r="N4456" s="6" t="str">
        <f>VLOOKUP(M4456,IDs!$F$3:$G$17,2,0)</f>
        <v>Not Assigned</v>
      </c>
    </row>
    <row r="4457" spans="1:14" ht="12.75">
      <c r="A4457" s="6" t="s">
        <v>3819</v>
      </c>
      <c r="B4457" s="6">
        <v>49320</v>
      </c>
      <c r="C4457" s="6">
        <v>1</v>
      </c>
      <c r="D4457" s="6"/>
      <c r="E4457" s="6">
        <v>7</v>
      </c>
      <c r="F4457" s="6">
        <v>13</v>
      </c>
      <c r="G4457" s="6">
        <v>2</v>
      </c>
      <c r="H4457" s="6"/>
      <c r="I4457" s="23">
        <v>44484.599305555603</v>
      </c>
      <c r="J4457" s="6">
        <v>13</v>
      </c>
      <c r="K4457" s="6">
        <v>1</v>
      </c>
      <c r="L4457" s="6" t="str">
        <f>VLOOKUP(G4457,IDs!$Q$3:$R$22,2,0)</f>
        <v>Bangalore</v>
      </c>
      <c r="M4457" s="6">
        <f>VLOOKUP(E4457,IDs!$A$3:$C$161,3,0)</f>
        <v>9</v>
      </c>
      <c r="N4457" s="6" t="str">
        <f>VLOOKUP(M4457,IDs!$F$3:$G$17,2,0)</f>
        <v>Ophthalmology</v>
      </c>
    </row>
    <row r="4458" spans="1:14" ht="12.75">
      <c r="A4458" s="6" t="s">
        <v>3820</v>
      </c>
      <c r="B4458" s="6">
        <v>49321</v>
      </c>
      <c r="C4458" s="6">
        <v>1</v>
      </c>
      <c r="D4458" s="6"/>
      <c r="E4458" s="6">
        <v>39</v>
      </c>
      <c r="F4458" s="6">
        <v>2</v>
      </c>
      <c r="G4458" s="6">
        <v>2</v>
      </c>
      <c r="H4458" s="23">
        <v>44487</v>
      </c>
      <c r="I4458" s="23">
        <v>44484.6</v>
      </c>
      <c r="J4458" s="6">
        <v>2</v>
      </c>
      <c r="K4458" s="6">
        <v>1</v>
      </c>
      <c r="L4458" s="6" t="str">
        <f>VLOOKUP(G4458,IDs!$Q$3:$R$22,2,0)</f>
        <v>Bangalore</v>
      </c>
      <c r="M4458" s="6">
        <f>VLOOKUP(E4458,IDs!$A$3:$C$161,3,0)</f>
        <v>2</v>
      </c>
      <c r="N4458" s="6" t="str">
        <f>VLOOKUP(M4458,IDs!$F$3:$G$17,2,0)</f>
        <v>Urology Circumcision</v>
      </c>
    </row>
    <row r="4459" spans="1:14" ht="12.75">
      <c r="A4459" s="6" t="s">
        <v>3821</v>
      </c>
      <c r="B4459" s="6">
        <v>49322</v>
      </c>
      <c r="C4459" s="6">
        <v>2</v>
      </c>
      <c r="D4459" s="6"/>
      <c r="E4459" s="6">
        <v>37</v>
      </c>
      <c r="F4459" s="6">
        <v>2</v>
      </c>
      <c r="G4459" s="6">
        <v>1</v>
      </c>
      <c r="H4459" s="6"/>
      <c r="I4459" s="23">
        <v>44484.604166666701</v>
      </c>
      <c r="J4459" s="6">
        <v>2</v>
      </c>
      <c r="K4459" s="6">
        <v>2</v>
      </c>
      <c r="L4459" s="6" t="str">
        <f>VLOOKUP(G4459,IDs!$Q$3:$R$22,2,0)</f>
        <v>New Delhi</v>
      </c>
      <c r="M4459" s="6">
        <f>VLOOKUP(E4459,IDs!$A$3:$C$161,3,0)</f>
        <v>0</v>
      </c>
      <c r="N4459" s="6" t="str">
        <f>VLOOKUP(M4459,IDs!$F$3:$G$17,2,0)</f>
        <v>Not Assigned</v>
      </c>
    </row>
    <row r="4460" spans="1:14" ht="12.75">
      <c r="A4460" s="6" t="s">
        <v>3822</v>
      </c>
      <c r="B4460" s="6">
        <v>49323</v>
      </c>
      <c r="C4460" s="6">
        <v>2</v>
      </c>
      <c r="D4460" s="6"/>
      <c r="E4460" s="6">
        <v>7</v>
      </c>
      <c r="F4460" s="6">
        <v>12</v>
      </c>
      <c r="G4460" s="6">
        <v>2</v>
      </c>
      <c r="H4460" s="6"/>
      <c r="I4460" s="23">
        <v>44484.607638888898</v>
      </c>
      <c r="J4460" s="6">
        <v>12</v>
      </c>
      <c r="K4460" s="6">
        <v>2</v>
      </c>
      <c r="L4460" s="6" t="str">
        <f>VLOOKUP(G4460,IDs!$Q$3:$R$22,2,0)</f>
        <v>Bangalore</v>
      </c>
      <c r="M4460" s="6">
        <f>VLOOKUP(E4460,IDs!$A$3:$C$161,3,0)</f>
        <v>9</v>
      </c>
      <c r="N4460" s="6" t="str">
        <f>VLOOKUP(M4460,IDs!$F$3:$G$17,2,0)</f>
        <v>Ophthalmology</v>
      </c>
    </row>
    <row r="4461" spans="1:14" ht="12.75">
      <c r="A4461" s="6" t="s">
        <v>3823</v>
      </c>
      <c r="B4461" s="6">
        <v>49324</v>
      </c>
      <c r="C4461" s="6">
        <v>2</v>
      </c>
      <c r="D4461" s="6"/>
      <c r="E4461" s="6">
        <v>37</v>
      </c>
      <c r="F4461" s="6">
        <v>2</v>
      </c>
      <c r="G4461" s="6">
        <v>1</v>
      </c>
      <c r="H4461" s="6"/>
      <c r="I4461" s="23">
        <v>44484.607638888898</v>
      </c>
      <c r="J4461" s="6">
        <v>2</v>
      </c>
      <c r="K4461" s="6">
        <v>2</v>
      </c>
      <c r="L4461" s="6" t="str">
        <f>VLOOKUP(G4461,IDs!$Q$3:$R$22,2,0)</f>
        <v>New Delhi</v>
      </c>
      <c r="M4461" s="6">
        <f>VLOOKUP(E4461,IDs!$A$3:$C$161,3,0)</f>
        <v>0</v>
      </c>
      <c r="N4461" s="6" t="str">
        <f>VLOOKUP(M4461,IDs!$F$3:$G$17,2,0)</f>
        <v>Not Assigned</v>
      </c>
    </row>
    <row r="4462" spans="1:14" ht="12.75">
      <c r="A4462" s="6" t="s">
        <v>3822</v>
      </c>
      <c r="B4462" s="6">
        <v>49325</v>
      </c>
      <c r="C4462" s="6">
        <v>2</v>
      </c>
      <c r="D4462" s="6"/>
      <c r="E4462" s="6">
        <v>7</v>
      </c>
      <c r="F4462" s="6">
        <v>13</v>
      </c>
      <c r="G4462" s="6">
        <v>2</v>
      </c>
      <c r="H4462" s="6"/>
      <c r="I4462" s="23">
        <v>44484.607638888898</v>
      </c>
      <c r="J4462" s="6">
        <v>13</v>
      </c>
      <c r="K4462" s="6">
        <v>2</v>
      </c>
      <c r="L4462" s="6" t="str">
        <f>VLOOKUP(G4462,IDs!$Q$3:$R$22,2,0)</f>
        <v>Bangalore</v>
      </c>
      <c r="M4462" s="6">
        <f>VLOOKUP(E4462,IDs!$A$3:$C$161,3,0)</f>
        <v>9</v>
      </c>
      <c r="N4462" s="6" t="str">
        <f>VLOOKUP(M4462,IDs!$F$3:$G$17,2,0)</f>
        <v>Ophthalmology</v>
      </c>
    </row>
    <row r="4463" spans="1:14" ht="12.75">
      <c r="A4463" s="6" t="s">
        <v>3824</v>
      </c>
      <c r="B4463" s="6">
        <v>49326</v>
      </c>
      <c r="C4463" s="6">
        <v>2</v>
      </c>
      <c r="D4463" s="6"/>
      <c r="E4463" s="6">
        <v>37</v>
      </c>
      <c r="F4463" s="6">
        <v>39</v>
      </c>
      <c r="G4463" s="6">
        <v>8</v>
      </c>
      <c r="H4463" s="6"/>
      <c r="I4463" s="23">
        <v>44484.607638888898</v>
      </c>
      <c r="J4463" s="6">
        <v>39</v>
      </c>
      <c r="K4463" s="6">
        <v>2</v>
      </c>
      <c r="L4463" s="6" t="str">
        <f>VLOOKUP(G4463,IDs!$Q$3:$R$22,2,0)</f>
        <v xml:space="preserve">Tertiary </v>
      </c>
      <c r="M4463" s="6">
        <f>VLOOKUP(E4463,IDs!$A$3:$C$161,3,0)</f>
        <v>0</v>
      </c>
      <c r="N4463" s="6" t="str">
        <f>VLOOKUP(M4463,IDs!$F$3:$G$17,2,0)</f>
        <v>Not Assigned</v>
      </c>
    </row>
    <row r="4464" spans="1:14" ht="12.75">
      <c r="A4464" s="6" t="s">
        <v>3825</v>
      </c>
      <c r="B4464" s="6">
        <v>49327</v>
      </c>
      <c r="C4464" s="6">
        <v>1</v>
      </c>
      <c r="D4464" s="6"/>
      <c r="E4464" s="6">
        <v>19</v>
      </c>
      <c r="F4464" s="6">
        <v>13</v>
      </c>
      <c r="G4464" s="6">
        <v>4</v>
      </c>
      <c r="H4464" s="6"/>
      <c r="I4464" s="23">
        <v>44484.609722222202</v>
      </c>
      <c r="J4464" s="6">
        <v>13</v>
      </c>
      <c r="K4464" s="6">
        <v>1</v>
      </c>
      <c r="L4464" s="6" t="str">
        <f>VLOOKUP(G4464,IDs!$Q$3:$R$22,2,0)</f>
        <v>Hyderabad</v>
      </c>
      <c r="M4464" s="6">
        <f>VLOOKUP(E4464,IDs!$A$3:$C$161,3,0)</f>
        <v>1</v>
      </c>
      <c r="N4464" s="6" t="str">
        <f>VLOOKUP(M4464,IDs!$F$3:$G$17,2,0)</f>
        <v>Proctology</v>
      </c>
    </row>
    <row r="4465" spans="1:14" ht="12.75">
      <c r="A4465" s="6" t="s">
        <v>3826</v>
      </c>
      <c r="B4465" s="6">
        <v>49328</v>
      </c>
      <c r="C4465" s="6">
        <v>1</v>
      </c>
      <c r="D4465" s="6" t="s">
        <v>49</v>
      </c>
      <c r="E4465" s="6">
        <v>17</v>
      </c>
      <c r="F4465" s="6">
        <v>39</v>
      </c>
      <c r="G4465" s="6">
        <v>3</v>
      </c>
      <c r="H4465" s="6"/>
      <c r="I4465" s="23">
        <v>44484.614583333299</v>
      </c>
      <c r="J4465" s="6">
        <v>39</v>
      </c>
      <c r="K4465" s="6">
        <v>1</v>
      </c>
      <c r="L4465" s="6" t="str">
        <f>VLOOKUP(G4465,IDs!$Q$3:$R$22,2,0)</f>
        <v>Mumbai</v>
      </c>
      <c r="M4465" s="6">
        <f>VLOOKUP(E4465,IDs!$A$3:$C$161,3,0)</f>
        <v>7</v>
      </c>
      <c r="N4465" s="6" t="str">
        <f>VLOOKUP(M4465,IDs!$F$3:$G$17,2,0)</f>
        <v>Cosmetic</v>
      </c>
    </row>
    <row r="4466" spans="1:14" ht="12.75">
      <c r="A4466" s="6" t="s">
        <v>3827</v>
      </c>
      <c r="B4466" s="6">
        <v>49329</v>
      </c>
      <c r="C4466" s="6">
        <v>2</v>
      </c>
      <c r="D4466" s="6" t="s">
        <v>49</v>
      </c>
      <c r="E4466" s="6">
        <v>20</v>
      </c>
      <c r="F4466" s="6">
        <v>13</v>
      </c>
      <c r="G4466" s="6">
        <v>8</v>
      </c>
      <c r="H4466" s="24">
        <v>44622</v>
      </c>
      <c r="I4466" s="23">
        <v>44484.618055555598</v>
      </c>
      <c r="J4466" s="6">
        <v>13</v>
      </c>
      <c r="K4466" s="6">
        <v>2</v>
      </c>
      <c r="L4466" s="6" t="str">
        <f>VLOOKUP(G4466,IDs!$Q$3:$R$22,2,0)</f>
        <v xml:space="preserve">Tertiary </v>
      </c>
      <c r="M4466" s="6">
        <f>VLOOKUP(E4466,IDs!$A$3:$C$161,3,0)</f>
        <v>1</v>
      </c>
      <c r="N4466" s="6" t="str">
        <f>VLOOKUP(M4466,IDs!$F$3:$G$17,2,0)</f>
        <v>Proctology</v>
      </c>
    </row>
    <row r="4467" spans="1:14" ht="12.75">
      <c r="A4467" s="6" t="s">
        <v>3692</v>
      </c>
      <c r="B4467" s="6">
        <v>49330</v>
      </c>
      <c r="C4467" s="6">
        <v>2</v>
      </c>
      <c r="D4467" s="6"/>
      <c r="E4467" s="6">
        <v>15</v>
      </c>
      <c r="F4467" s="6">
        <v>13</v>
      </c>
      <c r="G4467" s="6">
        <v>1</v>
      </c>
      <c r="H4467" s="6"/>
      <c r="I4467" s="23">
        <v>44484.621527777803</v>
      </c>
      <c r="J4467" s="6">
        <v>13</v>
      </c>
      <c r="K4467" s="6">
        <v>2</v>
      </c>
      <c r="L4467" s="6" t="str">
        <f>VLOOKUP(G4467,IDs!$Q$3:$R$22,2,0)</f>
        <v>New Delhi</v>
      </c>
      <c r="M4467" s="6">
        <f>VLOOKUP(E4467,IDs!$A$3:$C$161,3,0)</f>
        <v>3</v>
      </c>
      <c r="N4467" s="6" t="str">
        <f>VLOOKUP(M4467,IDs!$F$3:$G$17,2,0)</f>
        <v>Laproscopy</v>
      </c>
    </row>
    <row r="4468" spans="1:14" ht="12.75">
      <c r="A4468" s="6" t="s">
        <v>3827</v>
      </c>
      <c r="B4468" s="6">
        <v>49331</v>
      </c>
      <c r="C4468" s="6">
        <v>2</v>
      </c>
      <c r="D4468" s="6"/>
      <c r="E4468" s="6">
        <v>37</v>
      </c>
      <c r="F4468" s="6">
        <v>56</v>
      </c>
      <c r="G4468" s="6">
        <v>1</v>
      </c>
      <c r="H4468" s="24">
        <v>44708</v>
      </c>
      <c r="I4468" s="23">
        <v>44484.621527777803</v>
      </c>
      <c r="J4468" s="6">
        <v>56</v>
      </c>
      <c r="K4468" s="6">
        <v>2</v>
      </c>
      <c r="L4468" s="6" t="str">
        <f>VLOOKUP(G4468,IDs!$Q$3:$R$22,2,0)</f>
        <v>New Delhi</v>
      </c>
      <c r="M4468" s="6">
        <f>VLOOKUP(E4468,IDs!$A$3:$C$161,3,0)</f>
        <v>0</v>
      </c>
      <c r="N4468" s="6" t="str">
        <f>VLOOKUP(M4468,IDs!$F$3:$G$17,2,0)</f>
        <v>Not Assigned</v>
      </c>
    </row>
    <row r="4469" spans="1:14" ht="12.75">
      <c r="A4469" s="6" t="s">
        <v>440</v>
      </c>
      <c r="B4469" s="6">
        <v>49332</v>
      </c>
      <c r="C4469" s="6">
        <v>2</v>
      </c>
      <c r="D4469" s="6"/>
      <c r="E4469" s="6">
        <v>37</v>
      </c>
      <c r="F4469" s="6">
        <v>2</v>
      </c>
      <c r="G4469" s="6">
        <v>1</v>
      </c>
      <c r="H4469" s="6"/>
      <c r="I4469" s="23">
        <v>44484.625</v>
      </c>
      <c r="J4469" s="6">
        <v>2</v>
      </c>
      <c r="K4469" s="6">
        <v>2</v>
      </c>
      <c r="L4469" s="6" t="str">
        <f>VLOOKUP(G4469,IDs!$Q$3:$R$22,2,0)</f>
        <v>New Delhi</v>
      </c>
      <c r="M4469" s="6">
        <f>VLOOKUP(E4469,IDs!$A$3:$C$161,3,0)</f>
        <v>0</v>
      </c>
      <c r="N4469" s="6" t="str">
        <f>VLOOKUP(M4469,IDs!$F$3:$G$17,2,0)</f>
        <v>Not Assigned</v>
      </c>
    </row>
    <row r="4470" spans="1:14" ht="12.75">
      <c r="A4470" s="6" t="s">
        <v>3828</v>
      </c>
      <c r="B4470" s="6">
        <v>49333</v>
      </c>
      <c r="C4470" s="6">
        <v>2</v>
      </c>
      <c r="D4470" s="6"/>
      <c r="E4470" s="6">
        <v>37</v>
      </c>
      <c r="F4470" s="6">
        <v>2</v>
      </c>
      <c r="G4470" s="6">
        <v>8</v>
      </c>
      <c r="H4470" s="23">
        <v>44487</v>
      </c>
      <c r="I4470" s="23">
        <v>44484.625</v>
      </c>
      <c r="J4470" s="6">
        <v>2</v>
      </c>
      <c r="K4470" s="6">
        <v>2</v>
      </c>
      <c r="L4470" s="6" t="str">
        <f>VLOOKUP(G4470,IDs!$Q$3:$R$22,2,0)</f>
        <v xml:space="preserve">Tertiary </v>
      </c>
      <c r="M4470" s="6">
        <f>VLOOKUP(E4470,IDs!$A$3:$C$161,3,0)</f>
        <v>0</v>
      </c>
      <c r="N4470" s="6" t="str">
        <f>VLOOKUP(M4470,IDs!$F$3:$G$17,2,0)</f>
        <v>Not Assigned</v>
      </c>
    </row>
    <row r="4471" spans="1:14" ht="12.75">
      <c r="A4471" s="6" t="s">
        <v>3829</v>
      </c>
      <c r="B4471" s="6">
        <v>49334</v>
      </c>
      <c r="C4471" s="6">
        <v>1</v>
      </c>
      <c r="D4471" s="6"/>
      <c r="E4471" s="6">
        <v>7</v>
      </c>
      <c r="F4471" s="6">
        <v>2</v>
      </c>
      <c r="G4471" s="6">
        <v>2</v>
      </c>
      <c r="H4471" s="6"/>
      <c r="I4471" s="23">
        <v>44484.636111111096</v>
      </c>
      <c r="J4471" s="6">
        <v>2</v>
      </c>
      <c r="K4471" s="6">
        <v>1</v>
      </c>
      <c r="L4471" s="6" t="str">
        <f>VLOOKUP(G4471,IDs!$Q$3:$R$22,2,0)</f>
        <v>Bangalore</v>
      </c>
      <c r="M4471" s="6">
        <f>VLOOKUP(E4471,IDs!$A$3:$C$161,3,0)</f>
        <v>9</v>
      </c>
      <c r="N4471" s="6" t="str">
        <f>VLOOKUP(M4471,IDs!$F$3:$G$17,2,0)</f>
        <v>Ophthalmology</v>
      </c>
    </row>
    <row r="4472" spans="1:14" ht="12.75">
      <c r="A4472" s="6" t="s">
        <v>3830</v>
      </c>
      <c r="B4472" s="6">
        <v>49335</v>
      </c>
      <c r="C4472" s="6">
        <v>2</v>
      </c>
      <c r="D4472" s="6" t="s">
        <v>49</v>
      </c>
      <c r="E4472" s="6">
        <v>57</v>
      </c>
      <c r="F4472" s="6">
        <v>13</v>
      </c>
      <c r="G4472" s="6">
        <v>1</v>
      </c>
      <c r="H4472" s="6"/>
      <c r="I4472" s="23">
        <v>44484.642361111102</v>
      </c>
      <c r="J4472" s="6">
        <v>13</v>
      </c>
      <c r="K4472" s="6">
        <v>2</v>
      </c>
      <c r="L4472" s="6" t="str">
        <f>VLOOKUP(G4472,IDs!$Q$3:$R$22,2,0)</f>
        <v>New Delhi</v>
      </c>
      <c r="M4472" s="6">
        <f>VLOOKUP(E4472,IDs!$A$3:$C$161,3,0)</f>
        <v>0</v>
      </c>
      <c r="N4472" s="6" t="str">
        <f>VLOOKUP(M4472,IDs!$F$3:$G$17,2,0)</f>
        <v>Not Assigned</v>
      </c>
    </row>
    <row r="4473" spans="1:14" ht="12.75">
      <c r="A4473" s="6" t="s">
        <v>3831</v>
      </c>
      <c r="B4473" s="6">
        <v>49336</v>
      </c>
      <c r="C4473" s="6">
        <v>1</v>
      </c>
      <c r="D4473" s="6" t="s">
        <v>49</v>
      </c>
      <c r="E4473" s="6">
        <v>135</v>
      </c>
      <c r="F4473" s="6">
        <v>39</v>
      </c>
      <c r="G4473" s="6">
        <v>1</v>
      </c>
      <c r="H4473" s="6"/>
      <c r="I4473" s="23">
        <v>44484.644444444399</v>
      </c>
      <c r="J4473" s="6">
        <v>39</v>
      </c>
      <c r="K4473" s="6">
        <v>1</v>
      </c>
      <c r="L4473" s="6" t="str">
        <f>VLOOKUP(G4473,IDs!$Q$3:$R$22,2,0)</f>
        <v>New Delhi</v>
      </c>
      <c r="M4473" s="6">
        <f>VLOOKUP(E4473,IDs!$A$3:$C$161,3,0)</f>
        <v>10</v>
      </c>
      <c r="N4473" s="6" t="str">
        <f>VLOOKUP(M4473,IDs!$F$3:$G$17,2,0)</f>
        <v>Dental</v>
      </c>
    </row>
    <row r="4474" spans="1:14" ht="12.75">
      <c r="A4474" s="6" t="s">
        <v>3831</v>
      </c>
      <c r="B4474" s="6">
        <v>49337</v>
      </c>
      <c r="C4474" s="6">
        <v>2</v>
      </c>
      <c r="D4474" s="6"/>
      <c r="E4474" s="6">
        <v>37</v>
      </c>
      <c r="F4474" s="6">
        <v>13</v>
      </c>
      <c r="G4474" s="6">
        <v>1</v>
      </c>
      <c r="H4474" s="6"/>
      <c r="I4474" s="23">
        <v>44484.645833333299</v>
      </c>
      <c r="J4474" s="6">
        <v>13</v>
      </c>
      <c r="K4474" s="6">
        <v>2</v>
      </c>
      <c r="L4474" s="6" t="str">
        <f>VLOOKUP(G4474,IDs!$Q$3:$R$22,2,0)</f>
        <v>New Delhi</v>
      </c>
      <c r="M4474" s="6">
        <f>VLOOKUP(E4474,IDs!$A$3:$C$161,3,0)</f>
        <v>0</v>
      </c>
      <c r="N4474" s="6" t="str">
        <f>VLOOKUP(M4474,IDs!$F$3:$G$17,2,0)</f>
        <v>Not Assigned</v>
      </c>
    </row>
    <row r="4475" spans="1:14" ht="12.75">
      <c r="A4475" s="6" t="s">
        <v>3831</v>
      </c>
      <c r="B4475" s="6">
        <v>49338</v>
      </c>
      <c r="C4475" s="6">
        <v>2</v>
      </c>
      <c r="D4475" s="6"/>
      <c r="E4475" s="6">
        <v>37</v>
      </c>
      <c r="F4475" s="6">
        <v>39</v>
      </c>
      <c r="G4475" s="6">
        <v>1</v>
      </c>
      <c r="H4475" s="6"/>
      <c r="I4475" s="23">
        <v>44484.649305555598</v>
      </c>
      <c r="J4475" s="6">
        <v>39</v>
      </c>
      <c r="K4475" s="6">
        <v>2</v>
      </c>
      <c r="L4475" s="6" t="str">
        <f>VLOOKUP(G4475,IDs!$Q$3:$R$22,2,0)</f>
        <v>New Delhi</v>
      </c>
      <c r="M4475" s="6">
        <f>VLOOKUP(E4475,IDs!$A$3:$C$161,3,0)</f>
        <v>0</v>
      </c>
      <c r="N4475" s="6" t="str">
        <f>VLOOKUP(M4475,IDs!$F$3:$G$17,2,0)</f>
        <v>Not Assigned</v>
      </c>
    </row>
    <row r="4476" spans="1:14" ht="12.75">
      <c r="A4476" s="6" t="s">
        <v>3832</v>
      </c>
      <c r="B4476" s="6">
        <v>49339</v>
      </c>
      <c r="C4476" s="6">
        <v>1</v>
      </c>
      <c r="D4476" s="6" t="s">
        <v>49</v>
      </c>
      <c r="E4476" s="6">
        <v>39</v>
      </c>
      <c r="F4476" s="6">
        <v>34</v>
      </c>
      <c r="G4476" s="6">
        <v>1</v>
      </c>
      <c r="H4476" s="23">
        <v>44540</v>
      </c>
      <c r="I4476" s="23">
        <v>44484.65</v>
      </c>
      <c r="J4476" s="6">
        <v>34</v>
      </c>
      <c r="K4476" s="6">
        <v>1</v>
      </c>
      <c r="L4476" s="6" t="str">
        <f>VLOOKUP(G4476,IDs!$Q$3:$R$22,2,0)</f>
        <v>New Delhi</v>
      </c>
      <c r="M4476" s="6">
        <f>VLOOKUP(E4476,IDs!$A$3:$C$161,3,0)</f>
        <v>2</v>
      </c>
      <c r="N4476" s="6" t="str">
        <f>VLOOKUP(M4476,IDs!$F$3:$G$17,2,0)</f>
        <v>Urology Circumcision</v>
      </c>
    </row>
    <row r="4477" spans="1:14" ht="12.75">
      <c r="A4477" s="6" t="s">
        <v>3833</v>
      </c>
      <c r="B4477" s="6">
        <v>49340</v>
      </c>
      <c r="C4477" s="6">
        <v>1</v>
      </c>
      <c r="D4477" s="6"/>
      <c r="E4477" s="6">
        <v>7</v>
      </c>
      <c r="F4477" s="6">
        <v>13</v>
      </c>
      <c r="G4477" s="6">
        <v>2</v>
      </c>
      <c r="H4477" s="6"/>
      <c r="I4477" s="23">
        <v>44484.651388888902</v>
      </c>
      <c r="J4477" s="6">
        <v>13</v>
      </c>
      <c r="K4477" s="6">
        <v>1</v>
      </c>
      <c r="L4477" s="6" t="str">
        <f>VLOOKUP(G4477,IDs!$Q$3:$R$22,2,0)</f>
        <v>Bangalore</v>
      </c>
      <c r="M4477" s="6">
        <f>VLOOKUP(E4477,IDs!$A$3:$C$161,3,0)</f>
        <v>9</v>
      </c>
      <c r="N4477" s="6" t="str">
        <f>VLOOKUP(M4477,IDs!$F$3:$G$17,2,0)</f>
        <v>Ophthalmology</v>
      </c>
    </row>
    <row r="4478" spans="1:14" ht="12.75">
      <c r="A4478" s="6" t="s">
        <v>3833</v>
      </c>
      <c r="B4478" s="6">
        <v>49341</v>
      </c>
      <c r="C4478" s="6">
        <v>2</v>
      </c>
      <c r="D4478" s="6"/>
      <c r="E4478" s="6">
        <v>129</v>
      </c>
      <c r="F4478" s="6">
        <v>12</v>
      </c>
      <c r="G4478" s="6">
        <v>2</v>
      </c>
      <c r="H4478" s="6"/>
      <c r="I4478" s="23">
        <v>44484.652777777803</v>
      </c>
      <c r="J4478" s="6">
        <v>12</v>
      </c>
      <c r="K4478" s="6">
        <v>2</v>
      </c>
      <c r="L4478" s="6" t="str">
        <f>VLOOKUP(G4478,IDs!$Q$3:$R$22,2,0)</f>
        <v>Bangalore</v>
      </c>
      <c r="M4478" s="6">
        <f>VLOOKUP(E4478,IDs!$A$3:$C$161,3,0)</f>
        <v>9</v>
      </c>
      <c r="N4478" s="6" t="str">
        <f>VLOOKUP(M4478,IDs!$F$3:$G$17,2,0)</f>
        <v>Ophthalmology</v>
      </c>
    </row>
    <row r="4479" spans="1:14" ht="12.75">
      <c r="A4479" s="6" t="s">
        <v>3834</v>
      </c>
      <c r="B4479" s="6">
        <v>49342</v>
      </c>
      <c r="C4479" s="6">
        <v>2</v>
      </c>
      <c r="D4479" s="6"/>
      <c r="E4479" s="6">
        <v>37</v>
      </c>
      <c r="F4479" s="6">
        <v>2</v>
      </c>
      <c r="G4479" s="6">
        <v>3</v>
      </c>
      <c r="H4479" s="6"/>
      <c r="I4479" s="23">
        <v>44484.652777777803</v>
      </c>
      <c r="J4479" s="6">
        <v>2</v>
      </c>
      <c r="K4479" s="6">
        <v>2</v>
      </c>
      <c r="L4479" s="6" t="str">
        <f>VLOOKUP(G4479,IDs!$Q$3:$R$22,2,0)</f>
        <v>Mumbai</v>
      </c>
      <c r="M4479" s="6">
        <f>VLOOKUP(E4479,IDs!$A$3:$C$161,3,0)</f>
        <v>0</v>
      </c>
      <c r="N4479" s="6" t="str">
        <f>VLOOKUP(M4479,IDs!$F$3:$G$17,2,0)</f>
        <v>Not Assigned</v>
      </c>
    </row>
    <row r="4480" spans="1:14" ht="12.75">
      <c r="A4480" s="6" t="s">
        <v>3835</v>
      </c>
      <c r="B4480" s="6">
        <v>49343</v>
      </c>
      <c r="C4480" s="6">
        <v>1</v>
      </c>
      <c r="D4480" s="6"/>
      <c r="E4480" s="6">
        <v>15</v>
      </c>
      <c r="F4480" s="6">
        <v>65</v>
      </c>
      <c r="G4480" s="6">
        <v>2</v>
      </c>
      <c r="H4480" s="23">
        <v>44494</v>
      </c>
      <c r="I4480" s="23">
        <v>44484.654861111099</v>
      </c>
      <c r="J4480" s="6">
        <v>65</v>
      </c>
      <c r="K4480" s="6">
        <v>1</v>
      </c>
      <c r="L4480" s="6" t="str">
        <f>VLOOKUP(G4480,IDs!$Q$3:$R$22,2,0)</f>
        <v>Bangalore</v>
      </c>
      <c r="M4480" s="6">
        <f>VLOOKUP(E4480,IDs!$A$3:$C$161,3,0)</f>
        <v>3</v>
      </c>
      <c r="N4480" s="6" t="str">
        <f>VLOOKUP(M4480,IDs!$F$3:$G$17,2,0)</f>
        <v>Laproscopy</v>
      </c>
    </row>
    <row r="4481" spans="1:14" ht="12.75">
      <c r="A4481" s="6" t="s">
        <v>3836</v>
      </c>
      <c r="B4481" s="6">
        <v>49344</v>
      </c>
      <c r="C4481" s="6">
        <v>1</v>
      </c>
      <c r="D4481" s="6"/>
      <c r="E4481" s="6">
        <v>2</v>
      </c>
      <c r="F4481" s="6">
        <v>31</v>
      </c>
      <c r="G4481" s="6">
        <v>2</v>
      </c>
      <c r="H4481" s="23">
        <v>44487</v>
      </c>
      <c r="I4481" s="23">
        <v>44484.658333333296</v>
      </c>
      <c r="J4481" s="6">
        <v>31</v>
      </c>
      <c r="K4481" s="6">
        <v>1</v>
      </c>
      <c r="L4481" s="6" t="str">
        <f>VLOOKUP(G4481,IDs!$Q$3:$R$22,2,0)</f>
        <v>Bangalore</v>
      </c>
      <c r="M4481" s="6">
        <f>VLOOKUP(E4481,IDs!$A$3:$C$161,3,0)</f>
        <v>1</v>
      </c>
      <c r="N4481" s="6" t="str">
        <f>VLOOKUP(M4481,IDs!$F$3:$G$17,2,0)</f>
        <v>Proctology</v>
      </c>
    </row>
    <row r="4482" spans="1:14" ht="12.75">
      <c r="A4482" s="6" t="s">
        <v>3837</v>
      </c>
      <c r="B4482" s="6">
        <v>49345</v>
      </c>
      <c r="C4482" s="6">
        <v>1</v>
      </c>
      <c r="D4482" s="6"/>
      <c r="E4482" s="6">
        <v>16</v>
      </c>
      <c r="F4482" s="6">
        <v>2</v>
      </c>
      <c r="G4482" s="6">
        <v>3</v>
      </c>
      <c r="H4482" s="6"/>
      <c r="I4482" s="23">
        <v>44484.668749999997</v>
      </c>
      <c r="J4482" s="6">
        <v>2</v>
      </c>
      <c r="K4482" s="6">
        <v>1</v>
      </c>
      <c r="L4482" s="6" t="str">
        <f>VLOOKUP(G4482,IDs!$Q$3:$R$22,2,0)</f>
        <v>Mumbai</v>
      </c>
      <c r="M4482" s="6">
        <f>VLOOKUP(E4482,IDs!$A$3:$C$161,3,0)</f>
        <v>3</v>
      </c>
      <c r="N4482" s="6" t="str">
        <f>VLOOKUP(M4482,IDs!$F$3:$G$17,2,0)</f>
        <v>Laproscopy</v>
      </c>
    </row>
    <row r="4483" spans="1:14" ht="12.75">
      <c r="A4483" s="6" t="s">
        <v>3838</v>
      </c>
      <c r="B4483" s="6">
        <v>49346</v>
      </c>
      <c r="C4483" s="6">
        <v>2</v>
      </c>
      <c r="D4483" s="6" t="s">
        <v>49</v>
      </c>
      <c r="E4483" s="6">
        <v>16</v>
      </c>
      <c r="F4483" s="6">
        <v>2</v>
      </c>
      <c r="G4483" s="6">
        <v>8</v>
      </c>
      <c r="H4483" s="23">
        <v>44561</v>
      </c>
      <c r="I4483" s="23">
        <v>44484.670138888898</v>
      </c>
      <c r="J4483" s="6">
        <v>2</v>
      </c>
      <c r="K4483" s="6">
        <v>2</v>
      </c>
      <c r="L4483" s="6" t="str">
        <f>VLOOKUP(G4483,IDs!$Q$3:$R$22,2,0)</f>
        <v xml:space="preserve">Tertiary </v>
      </c>
      <c r="M4483" s="6">
        <f>VLOOKUP(E4483,IDs!$A$3:$C$161,3,0)</f>
        <v>3</v>
      </c>
      <c r="N4483" s="6" t="str">
        <f>VLOOKUP(M4483,IDs!$F$3:$G$17,2,0)</f>
        <v>Laproscopy</v>
      </c>
    </row>
    <row r="4484" spans="1:14" ht="12.75">
      <c r="A4484" s="6" t="s">
        <v>3839</v>
      </c>
      <c r="B4484" s="6">
        <v>49347</v>
      </c>
      <c r="C4484" s="6">
        <v>1</v>
      </c>
      <c r="D4484" s="6"/>
      <c r="E4484" s="6">
        <v>20</v>
      </c>
      <c r="F4484" s="6">
        <v>53</v>
      </c>
      <c r="G4484" s="6">
        <v>2</v>
      </c>
      <c r="H4484" s="6"/>
      <c r="I4484" s="23">
        <v>44484.670138888898</v>
      </c>
      <c r="J4484" s="6">
        <v>53</v>
      </c>
      <c r="K4484" s="6">
        <v>1</v>
      </c>
      <c r="L4484" s="6" t="str">
        <f>VLOOKUP(G4484,IDs!$Q$3:$R$22,2,0)</f>
        <v>Bangalore</v>
      </c>
      <c r="M4484" s="6">
        <f>VLOOKUP(E4484,IDs!$A$3:$C$161,3,0)</f>
        <v>1</v>
      </c>
      <c r="N4484" s="6" t="str">
        <f>VLOOKUP(M4484,IDs!$F$3:$G$17,2,0)</f>
        <v>Proctology</v>
      </c>
    </row>
    <row r="4485" spans="1:14" ht="12.75">
      <c r="A4485" s="6" t="s">
        <v>3840</v>
      </c>
      <c r="B4485" s="6">
        <v>49348</v>
      </c>
      <c r="C4485" s="6">
        <v>1</v>
      </c>
      <c r="D4485" s="6"/>
      <c r="E4485" s="6">
        <v>7</v>
      </c>
      <c r="F4485" s="6">
        <v>2</v>
      </c>
      <c r="G4485" s="6">
        <v>2</v>
      </c>
      <c r="H4485" s="6"/>
      <c r="I4485" s="23">
        <v>44484.676388888904</v>
      </c>
      <c r="J4485" s="6">
        <v>2</v>
      </c>
      <c r="K4485" s="6">
        <v>1</v>
      </c>
      <c r="L4485" s="6" t="str">
        <f>VLOOKUP(G4485,IDs!$Q$3:$R$22,2,0)</f>
        <v>Bangalore</v>
      </c>
      <c r="M4485" s="6">
        <f>VLOOKUP(E4485,IDs!$A$3:$C$161,3,0)</f>
        <v>9</v>
      </c>
      <c r="N4485" s="6" t="str">
        <f>VLOOKUP(M4485,IDs!$F$3:$G$17,2,0)</f>
        <v>Ophthalmology</v>
      </c>
    </row>
    <row r="4486" spans="1:14" ht="12.75">
      <c r="A4486" s="6" t="s">
        <v>3840</v>
      </c>
      <c r="B4486" s="6">
        <v>49349</v>
      </c>
      <c r="C4486" s="6">
        <v>2</v>
      </c>
      <c r="D4486" s="6"/>
      <c r="E4486" s="6">
        <v>37</v>
      </c>
      <c r="F4486" s="6">
        <v>2</v>
      </c>
      <c r="G4486" s="6">
        <v>1</v>
      </c>
      <c r="H4486" s="6"/>
      <c r="I4486" s="23">
        <v>44484.677083333299</v>
      </c>
      <c r="J4486" s="6">
        <v>2</v>
      </c>
      <c r="K4486" s="6">
        <v>2</v>
      </c>
      <c r="L4486" s="6" t="str">
        <f>VLOOKUP(G4486,IDs!$Q$3:$R$22,2,0)</f>
        <v>New Delhi</v>
      </c>
      <c r="M4486" s="6">
        <f>VLOOKUP(E4486,IDs!$A$3:$C$161,3,0)</f>
        <v>0</v>
      </c>
      <c r="N4486" s="6" t="str">
        <f>VLOOKUP(M4486,IDs!$F$3:$G$17,2,0)</f>
        <v>Not Assigned</v>
      </c>
    </row>
    <row r="4487" spans="1:14" ht="12.75">
      <c r="A4487" s="6" t="s">
        <v>3841</v>
      </c>
      <c r="B4487" s="6">
        <v>49350</v>
      </c>
      <c r="C4487" s="6">
        <v>2</v>
      </c>
      <c r="D4487" s="6"/>
      <c r="E4487" s="6">
        <v>39</v>
      </c>
      <c r="F4487" s="6">
        <v>18</v>
      </c>
      <c r="G4487" s="6">
        <v>17</v>
      </c>
      <c r="H4487" s="6"/>
      <c r="I4487" s="23">
        <v>44484.677083333299</v>
      </c>
      <c r="J4487" s="6">
        <v>18</v>
      </c>
      <c r="K4487" s="6">
        <v>2</v>
      </c>
      <c r="L4487" s="6" t="str">
        <f>VLOOKUP(G4487,IDs!$Q$3:$R$22,2,0)</f>
        <v>Bhubaneshwar</v>
      </c>
      <c r="M4487" s="6">
        <f>VLOOKUP(E4487,IDs!$A$3:$C$161,3,0)</f>
        <v>2</v>
      </c>
      <c r="N4487" s="6" t="str">
        <f>VLOOKUP(M4487,IDs!$F$3:$G$17,2,0)</f>
        <v>Urology Circumcision</v>
      </c>
    </row>
    <row r="4488" spans="1:14" ht="12.75">
      <c r="A4488" s="6" t="s">
        <v>3842</v>
      </c>
      <c r="B4488" s="6">
        <v>49351</v>
      </c>
      <c r="C4488" s="6">
        <v>1</v>
      </c>
      <c r="D4488" s="6"/>
      <c r="E4488" s="6">
        <v>2</v>
      </c>
      <c r="F4488" s="6">
        <v>12</v>
      </c>
      <c r="G4488" s="6">
        <v>3</v>
      </c>
      <c r="H4488" s="6"/>
      <c r="I4488" s="23">
        <v>44484.681250000001</v>
      </c>
      <c r="J4488" s="6">
        <v>12</v>
      </c>
      <c r="K4488" s="6">
        <v>1</v>
      </c>
      <c r="L4488" s="6" t="str">
        <f>VLOOKUP(G4488,IDs!$Q$3:$R$22,2,0)</f>
        <v>Mumbai</v>
      </c>
      <c r="M4488" s="6">
        <f>VLOOKUP(E4488,IDs!$A$3:$C$161,3,0)</f>
        <v>1</v>
      </c>
      <c r="N4488" s="6" t="str">
        <f>VLOOKUP(M4488,IDs!$F$3:$G$17,2,0)</f>
        <v>Proctology</v>
      </c>
    </row>
    <row r="4489" spans="1:14" ht="12.75">
      <c r="A4489" s="6" t="s">
        <v>3843</v>
      </c>
      <c r="B4489" s="6">
        <v>49352</v>
      </c>
      <c r="C4489" s="6">
        <v>1</v>
      </c>
      <c r="D4489" s="6"/>
      <c r="E4489" s="6">
        <v>2</v>
      </c>
      <c r="F4489" s="6">
        <v>13</v>
      </c>
      <c r="G4489" s="6">
        <v>3</v>
      </c>
      <c r="H4489" s="24">
        <v>44565</v>
      </c>
      <c r="I4489" s="23">
        <v>44484.684027777803</v>
      </c>
      <c r="J4489" s="6">
        <v>13</v>
      </c>
      <c r="K4489" s="6">
        <v>1</v>
      </c>
      <c r="L4489" s="6" t="str">
        <f>VLOOKUP(G4489,IDs!$Q$3:$R$22,2,0)</f>
        <v>Mumbai</v>
      </c>
      <c r="M4489" s="6">
        <f>VLOOKUP(E4489,IDs!$A$3:$C$161,3,0)</f>
        <v>1</v>
      </c>
      <c r="N4489" s="6" t="str">
        <f>VLOOKUP(M4489,IDs!$F$3:$G$17,2,0)</f>
        <v>Proctology</v>
      </c>
    </row>
    <row r="4490" spans="1:14" ht="12.75">
      <c r="A4490" s="6" t="s">
        <v>3844</v>
      </c>
      <c r="B4490" s="6">
        <v>49353</v>
      </c>
      <c r="C4490" s="6">
        <v>1</v>
      </c>
      <c r="D4490" s="6"/>
      <c r="E4490" s="6">
        <v>2</v>
      </c>
      <c r="F4490" s="6">
        <v>13</v>
      </c>
      <c r="G4490" s="6">
        <v>4</v>
      </c>
      <c r="H4490" s="6"/>
      <c r="I4490" s="23">
        <v>44484.689583333296</v>
      </c>
      <c r="J4490" s="6">
        <v>13</v>
      </c>
      <c r="K4490" s="6">
        <v>1</v>
      </c>
      <c r="L4490" s="6" t="str">
        <f>VLOOKUP(G4490,IDs!$Q$3:$R$22,2,0)</f>
        <v>Hyderabad</v>
      </c>
      <c r="M4490" s="6">
        <f>VLOOKUP(E4490,IDs!$A$3:$C$161,3,0)</f>
        <v>1</v>
      </c>
      <c r="N4490" s="6" t="str">
        <f>VLOOKUP(M4490,IDs!$F$3:$G$17,2,0)</f>
        <v>Proctology</v>
      </c>
    </row>
    <row r="4491" spans="1:14" ht="12.75">
      <c r="A4491" s="6" t="s">
        <v>3845</v>
      </c>
      <c r="B4491" s="6">
        <v>49354</v>
      </c>
      <c r="C4491" s="6">
        <v>1</v>
      </c>
      <c r="D4491" s="6"/>
      <c r="E4491" s="6">
        <v>2</v>
      </c>
      <c r="F4491" s="6">
        <v>13</v>
      </c>
      <c r="G4491" s="6">
        <v>1</v>
      </c>
      <c r="H4491" s="6"/>
      <c r="I4491" s="23">
        <v>44484.693749999999</v>
      </c>
      <c r="J4491" s="6">
        <v>13</v>
      </c>
      <c r="K4491" s="6">
        <v>1</v>
      </c>
      <c r="L4491" s="6" t="str">
        <f>VLOOKUP(G4491,IDs!$Q$3:$R$22,2,0)</f>
        <v>New Delhi</v>
      </c>
      <c r="M4491" s="6">
        <f>VLOOKUP(E4491,IDs!$A$3:$C$161,3,0)</f>
        <v>1</v>
      </c>
      <c r="N4491" s="6" t="str">
        <f>VLOOKUP(M4491,IDs!$F$3:$G$17,2,0)</f>
        <v>Proctology</v>
      </c>
    </row>
    <row r="4492" spans="1:14" ht="12.75">
      <c r="A4492" s="6" t="s">
        <v>3846</v>
      </c>
      <c r="B4492" s="6">
        <v>49355</v>
      </c>
      <c r="C4492" s="6">
        <v>1</v>
      </c>
      <c r="D4492" s="6"/>
      <c r="E4492" s="6">
        <v>7</v>
      </c>
      <c r="F4492" s="6">
        <v>2</v>
      </c>
      <c r="G4492" s="6">
        <v>2</v>
      </c>
      <c r="H4492" s="6"/>
      <c r="I4492" s="23">
        <v>44484.697222222203</v>
      </c>
      <c r="J4492" s="6">
        <v>2</v>
      </c>
      <c r="K4492" s="6">
        <v>1</v>
      </c>
      <c r="L4492" s="6" t="str">
        <f>VLOOKUP(G4492,IDs!$Q$3:$R$22,2,0)</f>
        <v>Bangalore</v>
      </c>
      <c r="M4492" s="6">
        <f>VLOOKUP(E4492,IDs!$A$3:$C$161,3,0)</f>
        <v>9</v>
      </c>
      <c r="N4492" s="6" t="str">
        <f>VLOOKUP(M4492,IDs!$F$3:$G$17,2,0)</f>
        <v>Ophthalmology</v>
      </c>
    </row>
    <row r="4493" spans="1:14" ht="12.75">
      <c r="A4493" s="6" t="s">
        <v>2260</v>
      </c>
      <c r="B4493" s="6">
        <v>49356</v>
      </c>
      <c r="C4493" s="6">
        <v>2</v>
      </c>
      <c r="D4493" s="6"/>
      <c r="E4493" s="6">
        <v>37</v>
      </c>
      <c r="F4493" s="6">
        <v>39</v>
      </c>
      <c r="G4493" s="6">
        <v>1</v>
      </c>
      <c r="H4493" s="6"/>
      <c r="I4493" s="23">
        <v>44484.697916666701</v>
      </c>
      <c r="J4493" s="6">
        <v>39</v>
      </c>
      <c r="K4493" s="6">
        <v>2</v>
      </c>
      <c r="L4493" s="6" t="str">
        <f>VLOOKUP(G4493,IDs!$Q$3:$R$22,2,0)</f>
        <v>New Delhi</v>
      </c>
      <c r="M4493" s="6">
        <f>VLOOKUP(E4493,IDs!$A$3:$C$161,3,0)</f>
        <v>0</v>
      </c>
      <c r="N4493" s="6" t="str">
        <f>VLOOKUP(M4493,IDs!$F$3:$G$17,2,0)</f>
        <v>Not Assigned</v>
      </c>
    </row>
    <row r="4494" spans="1:14" ht="12.75">
      <c r="A4494" s="6" t="s">
        <v>3847</v>
      </c>
      <c r="B4494" s="6">
        <v>49357</v>
      </c>
      <c r="C4494" s="6">
        <v>1</v>
      </c>
      <c r="D4494" s="6"/>
      <c r="E4494" s="6">
        <v>19</v>
      </c>
      <c r="F4494" s="6">
        <v>39</v>
      </c>
      <c r="G4494" s="6">
        <v>2</v>
      </c>
      <c r="H4494" s="23">
        <v>44494</v>
      </c>
      <c r="I4494" s="23">
        <v>44484.7</v>
      </c>
      <c r="J4494" s="6">
        <v>39</v>
      </c>
      <c r="K4494" s="6">
        <v>1</v>
      </c>
      <c r="L4494" s="6" t="str">
        <f>VLOOKUP(G4494,IDs!$Q$3:$R$22,2,0)</f>
        <v>Bangalore</v>
      </c>
      <c r="M4494" s="6">
        <f>VLOOKUP(E4494,IDs!$A$3:$C$161,3,0)</f>
        <v>1</v>
      </c>
      <c r="N4494" s="6" t="str">
        <f>VLOOKUP(M4494,IDs!$F$3:$G$17,2,0)</f>
        <v>Proctology</v>
      </c>
    </row>
    <row r="4495" spans="1:14" ht="12.75">
      <c r="A4495" s="6" t="s">
        <v>3848</v>
      </c>
      <c r="B4495" s="6">
        <v>49358</v>
      </c>
      <c r="C4495" s="6">
        <v>1</v>
      </c>
      <c r="D4495" s="6"/>
      <c r="E4495" s="6">
        <v>2</v>
      </c>
      <c r="F4495" s="6">
        <v>12</v>
      </c>
      <c r="G4495" s="6">
        <v>3</v>
      </c>
      <c r="H4495" s="6"/>
      <c r="I4495" s="23">
        <v>44484.707638888904</v>
      </c>
      <c r="J4495" s="6">
        <v>12</v>
      </c>
      <c r="K4495" s="6">
        <v>1</v>
      </c>
      <c r="L4495" s="6" t="str">
        <f>VLOOKUP(G4495,IDs!$Q$3:$R$22,2,0)</f>
        <v>Mumbai</v>
      </c>
      <c r="M4495" s="6">
        <f>VLOOKUP(E4495,IDs!$A$3:$C$161,3,0)</f>
        <v>1</v>
      </c>
      <c r="N4495" s="6" t="str">
        <f>VLOOKUP(M4495,IDs!$F$3:$G$17,2,0)</f>
        <v>Proctology</v>
      </c>
    </row>
    <row r="4496" spans="1:14" ht="12.75">
      <c r="A4496" s="6" t="s">
        <v>3849</v>
      </c>
      <c r="B4496" s="6">
        <v>49359</v>
      </c>
      <c r="C4496" s="6">
        <v>2</v>
      </c>
      <c r="D4496" s="6"/>
      <c r="E4496" s="6">
        <v>128</v>
      </c>
      <c r="F4496" s="6">
        <v>13</v>
      </c>
      <c r="G4496" s="6">
        <v>1</v>
      </c>
      <c r="H4496" s="23">
        <v>44492</v>
      </c>
      <c r="I4496" s="23">
        <v>44484.722222222197</v>
      </c>
      <c r="J4496" s="6">
        <v>13</v>
      </c>
      <c r="K4496" s="6">
        <v>2</v>
      </c>
      <c r="L4496" s="6" t="str">
        <f>VLOOKUP(G4496,IDs!$Q$3:$R$22,2,0)</f>
        <v>New Delhi</v>
      </c>
      <c r="M4496" s="6">
        <f>VLOOKUP(E4496,IDs!$A$3:$C$161,3,0)</f>
        <v>3</v>
      </c>
      <c r="N4496" s="6" t="str">
        <f>VLOOKUP(M4496,IDs!$F$3:$G$17,2,0)</f>
        <v>Laproscopy</v>
      </c>
    </row>
    <row r="4497" spans="1:14" ht="12.75">
      <c r="A4497" s="6" t="s">
        <v>3850</v>
      </c>
      <c r="B4497" s="6">
        <v>49360</v>
      </c>
      <c r="C4497" s="6">
        <v>2</v>
      </c>
      <c r="D4497" s="6"/>
      <c r="E4497" s="6">
        <v>37</v>
      </c>
      <c r="F4497" s="6">
        <v>39</v>
      </c>
      <c r="G4497" s="6">
        <v>8</v>
      </c>
      <c r="H4497" s="6"/>
      <c r="I4497" s="23">
        <v>44484.725694444402</v>
      </c>
      <c r="J4497" s="6">
        <v>39</v>
      </c>
      <c r="K4497" s="6">
        <v>2</v>
      </c>
      <c r="L4497" s="6" t="str">
        <f>VLOOKUP(G4497,IDs!$Q$3:$R$22,2,0)</f>
        <v xml:space="preserve">Tertiary </v>
      </c>
      <c r="M4497" s="6">
        <f>VLOOKUP(E4497,IDs!$A$3:$C$161,3,0)</f>
        <v>0</v>
      </c>
      <c r="N4497" s="6" t="str">
        <f>VLOOKUP(M4497,IDs!$F$3:$G$17,2,0)</f>
        <v>Not Assigned</v>
      </c>
    </row>
    <row r="4498" spans="1:14" ht="12.75">
      <c r="A4498" s="6" t="s">
        <v>3851</v>
      </c>
      <c r="B4498" s="6">
        <v>49361</v>
      </c>
      <c r="C4498" s="6">
        <v>2</v>
      </c>
      <c r="D4498" s="6"/>
      <c r="E4498" s="6">
        <v>5</v>
      </c>
      <c r="F4498" s="6">
        <v>13</v>
      </c>
      <c r="G4498" s="6">
        <v>2</v>
      </c>
      <c r="H4498" s="23">
        <v>44488</v>
      </c>
      <c r="I4498" s="23">
        <v>44484.725694444402</v>
      </c>
      <c r="J4498" s="6">
        <v>13</v>
      </c>
      <c r="K4498" s="6">
        <v>2</v>
      </c>
      <c r="L4498" s="6" t="str">
        <f>VLOOKUP(G4498,IDs!$Q$3:$R$22,2,0)</f>
        <v>Bangalore</v>
      </c>
      <c r="M4498" s="6">
        <f>VLOOKUP(E4498,IDs!$A$3:$C$161,3,0)</f>
        <v>5</v>
      </c>
      <c r="N4498" s="6" t="str">
        <f>VLOOKUP(M4498,IDs!$F$3:$G$17,2,0)</f>
        <v>Vascular</v>
      </c>
    </row>
    <row r="4499" spans="1:14" ht="12.75">
      <c r="A4499" s="6" t="s">
        <v>3852</v>
      </c>
      <c r="B4499" s="6">
        <v>49362</v>
      </c>
      <c r="C4499" s="6">
        <v>2</v>
      </c>
      <c r="D4499" s="6"/>
      <c r="E4499" s="6">
        <v>7</v>
      </c>
      <c r="F4499" s="6">
        <v>13</v>
      </c>
      <c r="G4499" s="6">
        <v>1</v>
      </c>
      <c r="H4499" s="6"/>
      <c r="I4499" s="23">
        <v>44484.736111111102</v>
      </c>
      <c r="J4499" s="6">
        <v>13</v>
      </c>
      <c r="K4499" s="6">
        <v>2</v>
      </c>
      <c r="L4499" s="6" t="str">
        <f>VLOOKUP(G4499,IDs!$Q$3:$R$22,2,0)</f>
        <v>New Delhi</v>
      </c>
      <c r="M4499" s="6">
        <f>VLOOKUP(E4499,IDs!$A$3:$C$161,3,0)</f>
        <v>9</v>
      </c>
      <c r="N4499" s="6" t="str">
        <f>VLOOKUP(M4499,IDs!$F$3:$G$17,2,0)</f>
        <v>Ophthalmology</v>
      </c>
    </row>
    <row r="4500" spans="1:14" ht="12.75">
      <c r="A4500" s="6" t="s">
        <v>3853</v>
      </c>
      <c r="B4500" s="6">
        <v>49363</v>
      </c>
      <c r="C4500" s="6">
        <v>2</v>
      </c>
      <c r="D4500" s="6"/>
      <c r="E4500" s="6">
        <v>37</v>
      </c>
      <c r="F4500" s="6">
        <v>2</v>
      </c>
      <c r="G4500" s="6">
        <v>1</v>
      </c>
      <c r="H4500" s="6"/>
      <c r="I4500" s="23">
        <v>44484.743055555598</v>
      </c>
      <c r="J4500" s="6">
        <v>2</v>
      </c>
      <c r="K4500" s="6">
        <v>2</v>
      </c>
      <c r="L4500" s="6" t="str">
        <f>VLOOKUP(G4500,IDs!$Q$3:$R$22,2,0)</f>
        <v>New Delhi</v>
      </c>
      <c r="M4500" s="6">
        <f>VLOOKUP(E4500,IDs!$A$3:$C$161,3,0)</f>
        <v>0</v>
      </c>
      <c r="N4500" s="6" t="str">
        <f>VLOOKUP(M4500,IDs!$F$3:$G$17,2,0)</f>
        <v>Not Assigned</v>
      </c>
    </row>
    <row r="4501" spans="1:14" ht="12.75">
      <c r="A4501" s="6" t="s">
        <v>3854</v>
      </c>
      <c r="B4501" s="6">
        <v>49364</v>
      </c>
      <c r="C4501" s="6">
        <v>1</v>
      </c>
      <c r="D4501" s="6"/>
      <c r="E4501" s="6">
        <v>39</v>
      </c>
      <c r="F4501" s="6">
        <v>2</v>
      </c>
      <c r="G4501" s="6">
        <v>6</v>
      </c>
      <c r="H4501" s="6"/>
      <c r="I4501" s="23">
        <v>44484.743055555598</v>
      </c>
      <c r="J4501" s="6">
        <v>2</v>
      </c>
      <c r="K4501" s="6">
        <v>1</v>
      </c>
      <c r="L4501" s="6" t="str">
        <f>VLOOKUP(G4501,IDs!$Q$3:$R$22,2,0)</f>
        <v>Pune</v>
      </c>
      <c r="M4501" s="6">
        <f>VLOOKUP(E4501,IDs!$A$3:$C$161,3,0)</f>
        <v>2</v>
      </c>
      <c r="N4501" s="6" t="str">
        <f>VLOOKUP(M4501,IDs!$F$3:$G$17,2,0)</f>
        <v>Urology Circumcision</v>
      </c>
    </row>
    <row r="4502" spans="1:14" ht="12.75">
      <c r="A4502" s="6" t="s">
        <v>3855</v>
      </c>
      <c r="B4502" s="6">
        <v>49365</v>
      </c>
      <c r="C4502" s="6">
        <v>2</v>
      </c>
      <c r="D4502" s="6"/>
      <c r="E4502" s="6">
        <v>37</v>
      </c>
      <c r="F4502" s="6">
        <v>2</v>
      </c>
      <c r="G4502" s="6">
        <v>8</v>
      </c>
      <c r="H4502" s="6"/>
      <c r="I4502" s="23">
        <v>44484.746527777803</v>
      </c>
      <c r="J4502" s="6">
        <v>2</v>
      </c>
      <c r="K4502" s="6">
        <v>2</v>
      </c>
      <c r="L4502" s="6" t="str">
        <f>VLOOKUP(G4502,IDs!$Q$3:$R$22,2,0)</f>
        <v xml:space="preserve">Tertiary </v>
      </c>
      <c r="M4502" s="6">
        <f>VLOOKUP(E4502,IDs!$A$3:$C$161,3,0)</f>
        <v>0</v>
      </c>
      <c r="N4502" s="6" t="str">
        <f>VLOOKUP(M4502,IDs!$F$3:$G$17,2,0)</f>
        <v>Not Assigned</v>
      </c>
    </row>
    <row r="4503" spans="1:14" ht="12.75">
      <c r="A4503" s="6" t="s">
        <v>3856</v>
      </c>
      <c r="B4503" s="6">
        <v>49366</v>
      </c>
      <c r="C4503" s="6">
        <v>2</v>
      </c>
      <c r="D4503" s="6"/>
      <c r="E4503" s="6">
        <v>37</v>
      </c>
      <c r="F4503" s="6">
        <v>13</v>
      </c>
      <c r="G4503" s="6">
        <v>1</v>
      </c>
      <c r="H4503" s="6"/>
      <c r="I4503" s="23">
        <v>44484.760416666701</v>
      </c>
      <c r="J4503" s="6">
        <v>13</v>
      </c>
      <c r="K4503" s="6">
        <v>2</v>
      </c>
      <c r="L4503" s="6" t="str">
        <f>VLOOKUP(G4503,IDs!$Q$3:$R$22,2,0)</f>
        <v>New Delhi</v>
      </c>
      <c r="M4503" s="6">
        <f>VLOOKUP(E4503,IDs!$A$3:$C$161,3,0)</f>
        <v>0</v>
      </c>
      <c r="N4503" s="6" t="str">
        <f>VLOOKUP(M4503,IDs!$F$3:$G$17,2,0)</f>
        <v>Not Assigned</v>
      </c>
    </row>
    <row r="4504" spans="1:14" ht="12.75">
      <c r="A4504" s="6" t="s">
        <v>3857</v>
      </c>
      <c r="B4504" s="6">
        <v>49367</v>
      </c>
      <c r="C4504" s="6">
        <v>1</v>
      </c>
      <c r="D4504" s="6"/>
      <c r="E4504" s="6">
        <v>14</v>
      </c>
      <c r="F4504" s="6">
        <v>13</v>
      </c>
      <c r="G4504" s="6">
        <v>1</v>
      </c>
      <c r="H4504" s="6"/>
      <c r="I4504" s="23">
        <v>44484.765277777798</v>
      </c>
      <c r="J4504" s="6">
        <v>13</v>
      </c>
      <c r="K4504" s="6">
        <v>1</v>
      </c>
      <c r="L4504" s="6" t="str">
        <f>VLOOKUP(G4504,IDs!$Q$3:$R$22,2,0)</f>
        <v>New Delhi</v>
      </c>
      <c r="M4504" s="6">
        <f>VLOOKUP(E4504,IDs!$A$3:$C$161,3,0)</f>
        <v>6</v>
      </c>
      <c r="N4504" s="6" t="str">
        <f>VLOOKUP(M4504,IDs!$F$3:$G$17,2,0)</f>
        <v>Kidney Stone</v>
      </c>
    </row>
    <row r="4505" spans="1:14" ht="12.75">
      <c r="A4505" s="6" t="s">
        <v>3858</v>
      </c>
      <c r="B4505" s="6">
        <v>49368</v>
      </c>
      <c r="C4505" s="6">
        <v>1</v>
      </c>
      <c r="D4505" s="6"/>
      <c r="E4505" s="6">
        <v>14</v>
      </c>
      <c r="F4505" s="6">
        <v>39</v>
      </c>
      <c r="G4505" s="6">
        <v>2</v>
      </c>
      <c r="H4505" s="24">
        <v>44562</v>
      </c>
      <c r="I4505" s="23">
        <v>44484.765972222202</v>
      </c>
      <c r="J4505" s="6">
        <v>39</v>
      </c>
      <c r="K4505" s="6">
        <v>1</v>
      </c>
      <c r="L4505" s="6" t="str">
        <f>VLOOKUP(G4505,IDs!$Q$3:$R$22,2,0)</f>
        <v>Bangalore</v>
      </c>
      <c r="M4505" s="6">
        <f>VLOOKUP(E4505,IDs!$A$3:$C$161,3,0)</f>
        <v>6</v>
      </c>
      <c r="N4505" s="6" t="str">
        <f>VLOOKUP(M4505,IDs!$F$3:$G$17,2,0)</f>
        <v>Kidney Stone</v>
      </c>
    </row>
    <row r="4506" spans="1:14" ht="12.75">
      <c r="A4506" s="6" t="s">
        <v>3859</v>
      </c>
      <c r="B4506" s="6">
        <v>49369</v>
      </c>
      <c r="C4506" s="6">
        <v>1</v>
      </c>
      <c r="D4506" s="6"/>
      <c r="E4506" s="6">
        <v>7</v>
      </c>
      <c r="F4506" s="6">
        <v>39</v>
      </c>
      <c r="G4506" s="6">
        <v>2</v>
      </c>
      <c r="H4506" s="6"/>
      <c r="I4506" s="23">
        <v>44484.766666666699</v>
      </c>
      <c r="J4506" s="6">
        <v>39</v>
      </c>
      <c r="K4506" s="6">
        <v>1</v>
      </c>
      <c r="L4506" s="6" t="str">
        <f>VLOOKUP(G4506,IDs!$Q$3:$R$22,2,0)</f>
        <v>Bangalore</v>
      </c>
      <c r="M4506" s="6">
        <f>VLOOKUP(E4506,IDs!$A$3:$C$161,3,0)</f>
        <v>9</v>
      </c>
      <c r="N4506" s="6" t="str">
        <f>VLOOKUP(M4506,IDs!$F$3:$G$17,2,0)</f>
        <v>Ophthalmology</v>
      </c>
    </row>
    <row r="4507" spans="1:14" ht="12.75">
      <c r="A4507" s="6" t="s">
        <v>3559</v>
      </c>
      <c r="B4507" s="6">
        <v>49370</v>
      </c>
      <c r="C4507" s="6">
        <v>2</v>
      </c>
      <c r="D4507" s="6"/>
      <c r="E4507" s="6">
        <v>2</v>
      </c>
      <c r="F4507" s="6">
        <v>13</v>
      </c>
      <c r="G4507" s="6">
        <v>3</v>
      </c>
      <c r="H4507" s="6"/>
      <c r="I4507" s="23">
        <v>44484.774305555598</v>
      </c>
      <c r="J4507" s="6">
        <v>13</v>
      </c>
      <c r="K4507" s="6">
        <v>2</v>
      </c>
      <c r="L4507" s="6" t="str">
        <f>VLOOKUP(G4507,IDs!$Q$3:$R$22,2,0)</f>
        <v>Mumbai</v>
      </c>
      <c r="M4507" s="6">
        <f>VLOOKUP(E4507,IDs!$A$3:$C$161,3,0)</f>
        <v>1</v>
      </c>
      <c r="N4507" s="6" t="str">
        <f>VLOOKUP(M4507,IDs!$F$3:$G$17,2,0)</f>
        <v>Proctology</v>
      </c>
    </row>
    <row r="4508" spans="1:14" ht="12.75">
      <c r="A4508" s="6" t="s">
        <v>3860</v>
      </c>
      <c r="B4508" s="6">
        <v>49371</v>
      </c>
      <c r="C4508" s="6">
        <v>8</v>
      </c>
      <c r="D4508" s="6"/>
      <c r="E4508" s="6">
        <v>2</v>
      </c>
      <c r="F4508" s="6">
        <v>13</v>
      </c>
      <c r="G4508" s="6">
        <v>1</v>
      </c>
      <c r="H4508" s="23">
        <v>44497</v>
      </c>
      <c r="I4508" s="23">
        <v>44484.782638888901</v>
      </c>
      <c r="J4508" s="6">
        <v>13</v>
      </c>
      <c r="K4508" s="6">
        <v>8</v>
      </c>
      <c r="L4508" s="6" t="str">
        <f>VLOOKUP(G4508,IDs!$Q$3:$R$22,2,0)</f>
        <v>New Delhi</v>
      </c>
      <c r="M4508" s="6">
        <f>VLOOKUP(E4508,IDs!$A$3:$C$161,3,0)</f>
        <v>1</v>
      </c>
      <c r="N4508" s="6" t="str">
        <f>VLOOKUP(M4508,IDs!$F$3:$G$17,2,0)</f>
        <v>Proctology</v>
      </c>
    </row>
    <row r="4509" spans="1:14" ht="12.75">
      <c r="A4509" s="6" t="s">
        <v>3861</v>
      </c>
      <c r="B4509" s="6">
        <v>49372</v>
      </c>
      <c r="C4509" s="6">
        <v>2</v>
      </c>
      <c r="D4509" s="6"/>
      <c r="E4509" s="6">
        <v>37</v>
      </c>
      <c r="F4509" s="6">
        <v>13</v>
      </c>
      <c r="G4509" s="6">
        <v>1</v>
      </c>
      <c r="H4509" s="6"/>
      <c r="I4509" s="23">
        <v>44484.784722222197</v>
      </c>
      <c r="J4509" s="6">
        <v>13</v>
      </c>
      <c r="K4509" s="6">
        <v>2</v>
      </c>
      <c r="L4509" s="6" t="str">
        <f>VLOOKUP(G4509,IDs!$Q$3:$R$22,2,0)</f>
        <v>New Delhi</v>
      </c>
      <c r="M4509" s="6">
        <f>VLOOKUP(E4509,IDs!$A$3:$C$161,3,0)</f>
        <v>0</v>
      </c>
      <c r="N4509" s="6" t="str">
        <f>VLOOKUP(M4509,IDs!$F$3:$G$17,2,0)</f>
        <v>Not Assigned</v>
      </c>
    </row>
    <row r="4510" spans="1:14" ht="12.75">
      <c r="A4510" s="6" t="s">
        <v>3862</v>
      </c>
      <c r="B4510" s="6">
        <v>49373</v>
      </c>
      <c r="C4510" s="6">
        <v>2</v>
      </c>
      <c r="D4510" s="6"/>
      <c r="E4510" s="6">
        <v>37</v>
      </c>
      <c r="F4510" s="6">
        <v>13</v>
      </c>
      <c r="G4510" s="6">
        <v>1</v>
      </c>
      <c r="H4510" s="6"/>
      <c r="I4510" s="23">
        <v>44484.784722222197</v>
      </c>
      <c r="J4510" s="6">
        <v>13</v>
      </c>
      <c r="K4510" s="6">
        <v>2</v>
      </c>
      <c r="L4510" s="6" t="str">
        <f>VLOOKUP(G4510,IDs!$Q$3:$R$22,2,0)</f>
        <v>New Delhi</v>
      </c>
      <c r="M4510" s="6">
        <f>VLOOKUP(E4510,IDs!$A$3:$C$161,3,0)</f>
        <v>0</v>
      </c>
      <c r="N4510" s="6" t="str">
        <f>VLOOKUP(M4510,IDs!$F$3:$G$17,2,0)</f>
        <v>Not Assigned</v>
      </c>
    </row>
    <row r="4511" spans="1:14" ht="12.75">
      <c r="A4511" s="6" t="s">
        <v>3863</v>
      </c>
      <c r="B4511" s="6">
        <v>49374</v>
      </c>
      <c r="C4511" s="6">
        <v>2</v>
      </c>
      <c r="D4511" s="6"/>
      <c r="E4511" s="6">
        <v>14</v>
      </c>
      <c r="F4511" s="6">
        <v>12</v>
      </c>
      <c r="G4511" s="6">
        <v>1</v>
      </c>
      <c r="H4511" s="6"/>
      <c r="I4511" s="23">
        <v>44484.791666666701</v>
      </c>
      <c r="J4511" s="6">
        <v>12</v>
      </c>
      <c r="K4511" s="6">
        <v>2</v>
      </c>
      <c r="L4511" s="6" t="str">
        <f>VLOOKUP(G4511,IDs!$Q$3:$R$22,2,0)</f>
        <v>New Delhi</v>
      </c>
      <c r="M4511" s="6">
        <f>VLOOKUP(E4511,IDs!$A$3:$C$161,3,0)</f>
        <v>6</v>
      </c>
      <c r="N4511" s="6" t="str">
        <f>VLOOKUP(M4511,IDs!$F$3:$G$17,2,0)</f>
        <v>Kidney Stone</v>
      </c>
    </row>
    <row r="4512" spans="1:14" ht="12.75">
      <c r="A4512" s="6" t="s">
        <v>3863</v>
      </c>
      <c r="B4512" s="6">
        <v>49375</v>
      </c>
      <c r="C4512" s="6">
        <v>2</v>
      </c>
      <c r="D4512" s="6"/>
      <c r="E4512" s="6">
        <v>14</v>
      </c>
      <c r="F4512" s="6">
        <v>12</v>
      </c>
      <c r="G4512" s="6">
        <v>1</v>
      </c>
      <c r="H4512" s="6"/>
      <c r="I4512" s="23">
        <v>44484.791666666701</v>
      </c>
      <c r="J4512" s="6">
        <v>12</v>
      </c>
      <c r="K4512" s="6">
        <v>2</v>
      </c>
      <c r="L4512" s="6" t="str">
        <f>VLOOKUP(G4512,IDs!$Q$3:$R$22,2,0)</f>
        <v>New Delhi</v>
      </c>
      <c r="M4512" s="6">
        <f>VLOOKUP(E4512,IDs!$A$3:$C$161,3,0)</f>
        <v>6</v>
      </c>
      <c r="N4512" s="6" t="str">
        <f>VLOOKUP(M4512,IDs!$F$3:$G$17,2,0)</f>
        <v>Kidney Stone</v>
      </c>
    </row>
    <row r="4513" spans="1:14" ht="12.75">
      <c r="A4513" s="6" t="s">
        <v>3864</v>
      </c>
      <c r="B4513" s="6">
        <v>49376</v>
      </c>
      <c r="C4513" s="6">
        <v>2</v>
      </c>
      <c r="D4513" s="6"/>
      <c r="E4513" s="6">
        <v>2</v>
      </c>
      <c r="F4513" s="6">
        <v>13</v>
      </c>
      <c r="G4513" s="6">
        <v>1</v>
      </c>
      <c r="H4513" s="23">
        <v>44495</v>
      </c>
      <c r="I4513" s="23">
        <v>44484.795138888898</v>
      </c>
      <c r="J4513" s="6">
        <v>13</v>
      </c>
      <c r="K4513" s="6">
        <v>2</v>
      </c>
      <c r="L4513" s="6" t="str">
        <f>VLOOKUP(G4513,IDs!$Q$3:$R$22,2,0)</f>
        <v>New Delhi</v>
      </c>
      <c r="M4513" s="6">
        <f>VLOOKUP(E4513,IDs!$A$3:$C$161,3,0)</f>
        <v>1</v>
      </c>
      <c r="N4513" s="6" t="str">
        <f>VLOOKUP(M4513,IDs!$F$3:$G$17,2,0)</f>
        <v>Proctology</v>
      </c>
    </row>
    <row r="4514" spans="1:14" ht="12.75">
      <c r="A4514" s="6" t="s">
        <v>3863</v>
      </c>
      <c r="B4514" s="6">
        <v>49377</v>
      </c>
      <c r="C4514" s="6">
        <v>2</v>
      </c>
      <c r="D4514" s="6"/>
      <c r="E4514" s="6">
        <v>14</v>
      </c>
      <c r="F4514" s="6">
        <v>13</v>
      </c>
      <c r="G4514" s="6">
        <v>1</v>
      </c>
      <c r="H4514" s="6"/>
      <c r="I4514" s="23">
        <v>44484.795138888898</v>
      </c>
      <c r="J4514" s="6">
        <v>13</v>
      </c>
      <c r="K4514" s="6">
        <v>2</v>
      </c>
      <c r="L4514" s="6" t="str">
        <f>VLOOKUP(G4514,IDs!$Q$3:$R$22,2,0)</f>
        <v>New Delhi</v>
      </c>
      <c r="M4514" s="6">
        <f>VLOOKUP(E4514,IDs!$A$3:$C$161,3,0)</f>
        <v>6</v>
      </c>
      <c r="N4514" s="6" t="str">
        <f>VLOOKUP(M4514,IDs!$F$3:$G$17,2,0)</f>
        <v>Kidney Stone</v>
      </c>
    </row>
    <row r="4515" spans="1:14" ht="12.75">
      <c r="A4515" s="6" t="s">
        <v>3865</v>
      </c>
      <c r="B4515" s="6">
        <v>49378</v>
      </c>
      <c r="C4515" s="6">
        <v>1</v>
      </c>
      <c r="D4515" s="6"/>
      <c r="E4515" s="6">
        <v>2</v>
      </c>
      <c r="F4515" s="6">
        <v>2</v>
      </c>
      <c r="G4515" s="6">
        <v>1</v>
      </c>
      <c r="H4515" s="6"/>
      <c r="I4515" s="23">
        <v>44484.800000000003</v>
      </c>
      <c r="J4515" s="6">
        <v>2</v>
      </c>
      <c r="K4515" s="6">
        <v>1</v>
      </c>
      <c r="L4515" s="6" t="str">
        <f>VLOOKUP(G4515,IDs!$Q$3:$R$22,2,0)</f>
        <v>New Delhi</v>
      </c>
      <c r="M4515" s="6">
        <f>VLOOKUP(E4515,IDs!$A$3:$C$161,3,0)</f>
        <v>1</v>
      </c>
      <c r="N4515" s="6" t="str">
        <f>VLOOKUP(M4515,IDs!$F$3:$G$17,2,0)</f>
        <v>Proctology</v>
      </c>
    </row>
    <row r="4516" spans="1:14" ht="12.75">
      <c r="A4516" s="6" t="s">
        <v>3866</v>
      </c>
      <c r="B4516" s="6">
        <v>49379</v>
      </c>
      <c r="C4516" s="6">
        <v>2</v>
      </c>
      <c r="D4516" s="6"/>
      <c r="E4516" s="6">
        <v>16</v>
      </c>
      <c r="F4516" s="6">
        <v>13</v>
      </c>
      <c r="G4516" s="6">
        <v>1</v>
      </c>
      <c r="H4516" s="6"/>
      <c r="I4516" s="23">
        <v>44484.802083333299</v>
      </c>
      <c r="J4516" s="6">
        <v>13</v>
      </c>
      <c r="K4516" s="6">
        <v>2</v>
      </c>
      <c r="L4516" s="6" t="str">
        <f>VLOOKUP(G4516,IDs!$Q$3:$R$22,2,0)</f>
        <v>New Delhi</v>
      </c>
      <c r="M4516" s="6">
        <f>VLOOKUP(E4516,IDs!$A$3:$C$161,3,0)</f>
        <v>3</v>
      </c>
      <c r="N4516" s="6" t="str">
        <f>VLOOKUP(M4516,IDs!$F$3:$G$17,2,0)</f>
        <v>Laproscopy</v>
      </c>
    </row>
    <row r="4517" spans="1:14" ht="12.75">
      <c r="A4517" s="6" t="s">
        <v>3827</v>
      </c>
      <c r="B4517" s="6">
        <v>49380</v>
      </c>
      <c r="C4517" s="6">
        <v>2</v>
      </c>
      <c r="D4517" s="6"/>
      <c r="E4517" s="6">
        <v>2</v>
      </c>
      <c r="F4517" s="6">
        <v>13</v>
      </c>
      <c r="G4517" s="6">
        <v>1</v>
      </c>
      <c r="H4517" s="6"/>
      <c r="I4517" s="23">
        <v>44484.802083333299</v>
      </c>
      <c r="J4517" s="6">
        <v>13</v>
      </c>
      <c r="K4517" s="6">
        <v>2</v>
      </c>
      <c r="L4517" s="6" t="str">
        <f>VLOOKUP(G4517,IDs!$Q$3:$R$22,2,0)</f>
        <v>New Delhi</v>
      </c>
      <c r="M4517" s="6">
        <f>VLOOKUP(E4517,IDs!$A$3:$C$161,3,0)</f>
        <v>1</v>
      </c>
      <c r="N4517" s="6" t="str">
        <f>VLOOKUP(M4517,IDs!$F$3:$G$17,2,0)</f>
        <v>Proctology</v>
      </c>
    </row>
    <row r="4518" spans="1:14" ht="12.75">
      <c r="A4518" s="6" t="s">
        <v>3867</v>
      </c>
      <c r="B4518" s="6">
        <v>49381</v>
      </c>
      <c r="C4518" s="6">
        <v>1</v>
      </c>
      <c r="D4518" s="6"/>
      <c r="E4518" s="6">
        <v>20</v>
      </c>
      <c r="F4518" s="6">
        <v>13</v>
      </c>
      <c r="G4518" s="6">
        <v>1</v>
      </c>
      <c r="H4518" s="6"/>
      <c r="I4518" s="23">
        <v>44484.804166666698</v>
      </c>
      <c r="J4518" s="6">
        <v>13</v>
      </c>
      <c r="K4518" s="6">
        <v>1</v>
      </c>
      <c r="L4518" s="6" t="str">
        <f>VLOOKUP(G4518,IDs!$Q$3:$R$22,2,0)</f>
        <v>New Delhi</v>
      </c>
      <c r="M4518" s="6">
        <f>VLOOKUP(E4518,IDs!$A$3:$C$161,3,0)</f>
        <v>1</v>
      </c>
      <c r="N4518" s="6" t="str">
        <f>VLOOKUP(M4518,IDs!$F$3:$G$17,2,0)</f>
        <v>Proctology</v>
      </c>
    </row>
    <row r="4519" spans="1:14" ht="12.75">
      <c r="A4519" s="6" t="s">
        <v>3868</v>
      </c>
      <c r="B4519" s="6">
        <v>49382</v>
      </c>
      <c r="C4519" s="6">
        <v>1</v>
      </c>
      <c r="D4519" s="6"/>
      <c r="E4519" s="6">
        <v>15</v>
      </c>
      <c r="F4519" s="6">
        <v>13</v>
      </c>
      <c r="G4519" s="6">
        <v>2</v>
      </c>
      <c r="H4519" s="6"/>
      <c r="I4519" s="23">
        <v>44484.804861111101</v>
      </c>
      <c r="J4519" s="6">
        <v>13</v>
      </c>
      <c r="K4519" s="6">
        <v>1</v>
      </c>
      <c r="L4519" s="6" t="str">
        <f>VLOOKUP(G4519,IDs!$Q$3:$R$22,2,0)</f>
        <v>Bangalore</v>
      </c>
      <c r="M4519" s="6">
        <f>VLOOKUP(E4519,IDs!$A$3:$C$161,3,0)</f>
        <v>3</v>
      </c>
      <c r="N4519" s="6" t="str">
        <f>VLOOKUP(M4519,IDs!$F$3:$G$17,2,0)</f>
        <v>Laproscopy</v>
      </c>
    </row>
    <row r="4520" spans="1:14" ht="12.75">
      <c r="A4520" s="6" t="s">
        <v>3869</v>
      </c>
      <c r="B4520" s="6">
        <v>49383</v>
      </c>
      <c r="C4520" s="6">
        <v>2</v>
      </c>
      <c r="D4520" s="6"/>
      <c r="E4520" s="6">
        <v>37</v>
      </c>
      <c r="F4520" s="6">
        <v>12</v>
      </c>
      <c r="G4520" s="6">
        <v>3</v>
      </c>
      <c r="H4520" s="6"/>
      <c r="I4520" s="23">
        <v>44484.809027777803</v>
      </c>
      <c r="J4520" s="6">
        <v>12</v>
      </c>
      <c r="K4520" s="6">
        <v>2</v>
      </c>
      <c r="L4520" s="6" t="str">
        <f>VLOOKUP(G4520,IDs!$Q$3:$R$22,2,0)</f>
        <v>Mumbai</v>
      </c>
      <c r="M4520" s="6">
        <f>VLOOKUP(E4520,IDs!$A$3:$C$161,3,0)</f>
        <v>0</v>
      </c>
      <c r="N4520" s="6" t="str">
        <f>VLOOKUP(M4520,IDs!$F$3:$G$17,2,0)</f>
        <v>Not Assigned</v>
      </c>
    </row>
    <row r="4521" spans="1:14" ht="12.75">
      <c r="A4521" s="6" t="s">
        <v>3869</v>
      </c>
      <c r="B4521" s="6">
        <v>49384</v>
      </c>
      <c r="C4521" s="6">
        <v>2</v>
      </c>
      <c r="D4521" s="6"/>
      <c r="E4521" s="6">
        <v>37</v>
      </c>
      <c r="F4521" s="6">
        <v>2</v>
      </c>
      <c r="G4521" s="6">
        <v>1</v>
      </c>
      <c r="H4521" s="6"/>
      <c r="I4521" s="23">
        <v>44484.809027777803</v>
      </c>
      <c r="J4521" s="6">
        <v>2</v>
      </c>
      <c r="K4521" s="6">
        <v>2</v>
      </c>
      <c r="L4521" s="6" t="str">
        <f>VLOOKUP(G4521,IDs!$Q$3:$R$22,2,0)</f>
        <v>New Delhi</v>
      </c>
      <c r="M4521" s="6">
        <f>VLOOKUP(E4521,IDs!$A$3:$C$161,3,0)</f>
        <v>0</v>
      </c>
      <c r="N4521" s="6" t="str">
        <f>VLOOKUP(M4521,IDs!$F$3:$G$17,2,0)</f>
        <v>Not Assigned</v>
      </c>
    </row>
    <row r="4522" spans="1:14" ht="12.75">
      <c r="A4522" s="6" t="s">
        <v>3870</v>
      </c>
      <c r="B4522" s="6">
        <v>49385</v>
      </c>
      <c r="C4522" s="6">
        <v>2</v>
      </c>
      <c r="D4522" s="6"/>
      <c r="E4522" s="6">
        <v>2</v>
      </c>
      <c r="F4522" s="6">
        <v>4</v>
      </c>
      <c r="G4522" s="6">
        <v>1</v>
      </c>
      <c r="H4522" s="24">
        <v>44747</v>
      </c>
      <c r="I4522" s="23">
        <v>44484.809027777803</v>
      </c>
      <c r="J4522" s="6">
        <v>4</v>
      </c>
      <c r="K4522" s="6">
        <v>2</v>
      </c>
      <c r="L4522" s="6" t="str">
        <f>VLOOKUP(G4522,IDs!$Q$3:$R$22,2,0)</f>
        <v>New Delhi</v>
      </c>
      <c r="M4522" s="6">
        <f>VLOOKUP(E4522,IDs!$A$3:$C$161,3,0)</f>
        <v>1</v>
      </c>
      <c r="N4522" s="6" t="str">
        <f>VLOOKUP(M4522,IDs!$F$3:$G$17,2,0)</f>
        <v>Proctology</v>
      </c>
    </row>
    <row r="4523" spans="1:14" ht="12.75">
      <c r="A4523" s="6" t="s">
        <v>3871</v>
      </c>
      <c r="B4523" s="6">
        <v>49386</v>
      </c>
      <c r="C4523" s="6">
        <v>1</v>
      </c>
      <c r="D4523" s="6"/>
      <c r="E4523" s="6">
        <v>2</v>
      </c>
      <c r="F4523" s="6">
        <v>13</v>
      </c>
      <c r="G4523" s="6">
        <v>3</v>
      </c>
      <c r="H4523" s="6"/>
      <c r="I4523" s="23">
        <v>44484.839583333298</v>
      </c>
      <c r="J4523" s="6">
        <v>13</v>
      </c>
      <c r="K4523" s="6">
        <v>1</v>
      </c>
      <c r="L4523" s="6" t="str">
        <f>VLOOKUP(G4523,IDs!$Q$3:$R$22,2,0)</f>
        <v>Mumbai</v>
      </c>
      <c r="M4523" s="6">
        <f>VLOOKUP(E4523,IDs!$A$3:$C$161,3,0)</f>
        <v>1</v>
      </c>
      <c r="N4523" s="6" t="str">
        <f>VLOOKUP(M4523,IDs!$F$3:$G$17,2,0)</f>
        <v>Proctology</v>
      </c>
    </row>
    <row r="4524" spans="1:14" ht="12.75">
      <c r="A4524" s="6" t="s">
        <v>3872</v>
      </c>
      <c r="B4524" s="6">
        <v>49387</v>
      </c>
      <c r="C4524" s="6">
        <v>1</v>
      </c>
      <c r="D4524" s="6"/>
      <c r="E4524" s="6">
        <v>2</v>
      </c>
      <c r="F4524" s="6">
        <v>13</v>
      </c>
      <c r="G4524" s="6">
        <v>2</v>
      </c>
      <c r="H4524" s="6"/>
      <c r="I4524" s="23">
        <v>44484.840277777803</v>
      </c>
      <c r="J4524" s="6">
        <v>13</v>
      </c>
      <c r="K4524" s="6">
        <v>1</v>
      </c>
      <c r="L4524" s="6" t="str">
        <f>VLOOKUP(G4524,IDs!$Q$3:$R$22,2,0)</f>
        <v>Bangalore</v>
      </c>
      <c r="M4524" s="6">
        <f>VLOOKUP(E4524,IDs!$A$3:$C$161,3,0)</f>
        <v>1</v>
      </c>
      <c r="N4524" s="6" t="str">
        <f>VLOOKUP(M4524,IDs!$F$3:$G$17,2,0)</f>
        <v>Proctology</v>
      </c>
    </row>
    <row r="4525" spans="1:14" ht="12.75">
      <c r="A4525" s="6" t="s">
        <v>3873</v>
      </c>
      <c r="B4525" s="6">
        <v>49388</v>
      </c>
      <c r="C4525" s="6">
        <v>1</v>
      </c>
      <c r="D4525" s="6"/>
      <c r="E4525" s="6">
        <v>2</v>
      </c>
      <c r="F4525" s="6">
        <v>2</v>
      </c>
      <c r="G4525" s="6">
        <v>2</v>
      </c>
      <c r="H4525" s="6"/>
      <c r="I4525" s="23">
        <v>44484.848611111098</v>
      </c>
      <c r="J4525" s="6">
        <v>2</v>
      </c>
      <c r="K4525" s="6">
        <v>1</v>
      </c>
      <c r="L4525" s="6" t="str">
        <f>VLOOKUP(G4525,IDs!$Q$3:$R$22,2,0)</f>
        <v>Bangalore</v>
      </c>
      <c r="M4525" s="6">
        <f>VLOOKUP(E4525,IDs!$A$3:$C$161,3,0)</f>
        <v>1</v>
      </c>
      <c r="N4525" s="6" t="str">
        <f>VLOOKUP(M4525,IDs!$F$3:$G$17,2,0)</f>
        <v>Proctology</v>
      </c>
    </row>
    <row r="4526" spans="1:14" ht="12.75">
      <c r="A4526" s="6" t="s">
        <v>3874</v>
      </c>
      <c r="B4526" s="6">
        <v>49389</v>
      </c>
      <c r="C4526" s="6">
        <v>2</v>
      </c>
      <c r="D4526" s="6"/>
      <c r="E4526" s="6">
        <v>37</v>
      </c>
      <c r="F4526" s="6">
        <v>2</v>
      </c>
      <c r="G4526" s="6">
        <v>1</v>
      </c>
      <c r="H4526" s="6"/>
      <c r="I4526" s="23">
        <v>44484.850694444402</v>
      </c>
      <c r="J4526" s="6">
        <v>2</v>
      </c>
      <c r="K4526" s="6">
        <v>2</v>
      </c>
      <c r="L4526" s="6" t="str">
        <f>VLOOKUP(G4526,IDs!$Q$3:$R$22,2,0)</f>
        <v>New Delhi</v>
      </c>
      <c r="M4526" s="6">
        <f>VLOOKUP(E4526,IDs!$A$3:$C$161,3,0)</f>
        <v>0</v>
      </c>
      <c r="N4526" s="6" t="str">
        <f>VLOOKUP(M4526,IDs!$F$3:$G$17,2,0)</f>
        <v>Not Assigned</v>
      </c>
    </row>
    <row r="4527" spans="1:14" ht="12.75">
      <c r="A4527" s="6" t="s">
        <v>3875</v>
      </c>
      <c r="B4527" s="6">
        <v>49390</v>
      </c>
      <c r="C4527" s="6">
        <v>1</v>
      </c>
      <c r="D4527" s="6"/>
      <c r="E4527" s="6">
        <v>2</v>
      </c>
      <c r="F4527" s="6">
        <v>13</v>
      </c>
      <c r="G4527" s="6">
        <v>2</v>
      </c>
      <c r="H4527" s="6"/>
      <c r="I4527" s="23">
        <v>44484.852083333302</v>
      </c>
      <c r="J4527" s="6">
        <v>13</v>
      </c>
      <c r="K4527" s="6">
        <v>1</v>
      </c>
      <c r="L4527" s="6" t="str">
        <f>VLOOKUP(G4527,IDs!$Q$3:$R$22,2,0)</f>
        <v>Bangalore</v>
      </c>
      <c r="M4527" s="6">
        <f>VLOOKUP(E4527,IDs!$A$3:$C$161,3,0)</f>
        <v>1</v>
      </c>
      <c r="N4527" s="6" t="str">
        <f>VLOOKUP(M4527,IDs!$F$3:$G$17,2,0)</f>
        <v>Proctology</v>
      </c>
    </row>
    <row r="4528" spans="1:14" ht="12.75">
      <c r="A4528" s="6" t="s">
        <v>3876</v>
      </c>
      <c r="B4528" s="6">
        <v>49391</v>
      </c>
      <c r="C4528" s="6">
        <v>1</v>
      </c>
      <c r="D4528" s="6" t="s">
        <v>54</v>
      </c>
      <c r="E4528" s="6">
        <v>5</v>
      </c>
      <c r="F4528" s="6">
        <v>1</v>
      </c>
      <c r="G4528" s="6">
        <v>2</v>
      </c>
      <c r="H4528" s="23">
        <v>44496</v>
      </c>
      <c r="I4528" s="23">
        <v>44484.854166666701</v>
      </c>
      <c r="J4528" s="6">
        <v>1</v>
      </c>
      <c r="K4528" s="6">
        <v>1</v>
      </c>
      <c r="L4528" s="6" t="str">
        <f>VLOOKUP(G4528,IDs!$Q$3:$R$22,2,0)</f>
        <v>Bangalore</v>
      </c>
      <c r="M4528" s="6">
        <f>VLOOKUP(E4528,IDs!$A$3:$C$161,3,0)</f>
        <v>5</v>
      </c>
      <c r="N4528" s="6" t="str">
        <f>VLOOKUP(M4528,IDs!$F$3:$G$17,2,0)</f>
        <v>Vascular</v>
      </c>
    </row>
    <row r="4529" spans="1:14" ht="12.75">
      <c r="A4529" s="6" t="s">
        <v>3877</v>
      </c>
      <c r="B4529" s="6">
        <v>49392</v>
      </c>
      <c r="C4529" s="6">
        <v>1</v>
      </c>
      <c r="D4529" s="6"/>
      <c r="E4529" s="6">
        <v>2</v>
      </c>
      <c r="F4529" s="6">
        <v>39</v>
      </c>
      <c r="G4529" s="6">
        <v>4</v>
      </c>
      <c r="H4529" s="23">
        <v>44494</v>
      </c>
      <c r="I4529" s="23">
        <v>44484.854166666701</v>
      </c>
      <c r="J4529" s="6">
        <v>39</v>
      </c>
      <c r="K4529" s="6">
        <v>1</v>
      </c>
      <c r="L4529" s="6" t="str">
        <f>VLOOKUP(G4529,IDs!$Q$3:$R$22,2,0)</f>
        <v>Hyderabad</v>
      </c>
      <c r="M4529" s="6">
        <f>VLOOKUP(E4529,IDs!$A$3:$C$161,3,0)</f>
        <v>1</v>
      </c>
      <c r="N4529" s="6" t="str">
        <f>VLOOKUP(M4529,IDs!$F$3:$G$17,2,0)</f>
        <v>Proctology</v>
      </c>
    </row>
    <row r="4530" spans="1:14" ht="12.75">
      <c r="A4530" s="6" t="s">
        <v>3878</v>
      </c>
      <c r="B4530" s="6">
        <v>49395</v>
      </c>
      <c r="C4530" s="6">
        <v>1</v>
      </c>
      <c r="D4530" s="6"/>
      <c r="E4530" s="6">
        <v>2</v>
      </c>
      <c r="F4530" s="6">
        <v>13</v>
      </c>
      <c r="G4530" s="6">
        <v>1</v>
      </c>
      <c r="H4530" s="6"/>
      <c r="I4530" s="23">
        <v>44484.8569444444</v>
      </c>
      <c r="J4530" s="6">
        <v>13</v>
      </c>
      <c r="K4530" s="6">
        <v>1</v>
      </c>
      <c r="L4530" s="6" t="str">
        <f>VLOOKUP(G4530,IDs!$Q$3:$R$22,2,0)</f>
        <v>New Delhi</v>
      </c>
      <c r="M4530" s="6">
        <f>VLOOKUP(E4530,IDs!$A$3:$C$161,3,0)</f>
        <v>1</v>
      </c>
      <c r="N4530" s="6" t="str">
        <f>VLOOKUP(M4530,IDs!$F$3:$G$17,2,0)</f>
        <v>Proctology</v>
      </c>
    </row>
    <row r="4531" spans="1:14" ht="12.75">
      <c r="A4531" s="6" t="s">
        <v>3879</v>
      </c>
      <c r="B4531" s="6">
        <v>49397</v>
      </c>
      <c r="C4531" s="6">
        <v>2</v>
      </c>
      <c r="D4531" s="6"/>
      <c r="E4531" s="6">
        <v>129</v>
      </c>
      <c r="F4531" s="6">
        <v>13</v>
      </c>
      <c r="G4531" s="6">
        <v>2</v>
      </c>
      <c r="H4531" s="6"/>
      <c r="I4531" s="23">
        <v>44484.857638888898</v>
      </c>
      <c r="J4531" s="6">
        <v>13</v>
      </c>
      <c r="K4531" s="6">
        <v>2</v>
      </c>
      <c r="L4531" s="6" t="str">
        <f>VLOOKUP(G4531,IDs!$Q$3:$R$22,2,0)</f>
        <v>Bangalore</v>
      </c>
      <c r="M4531" s="6">
        <f>VLOOKUP(E4531,IDs!$A$3:$C$161,3,0)</f>
        <v>9</v>
      </c>
      <c r="N4531" s="6" t="str">
        <f>VLOOKUP(M4531,IDs!$F$3:$G$17,2,0)</f>
        <v>Ophthalmology</v>
      </c>
    </row>
    <row r="4532" spans="1:14" ht="12.75">
      <c r="A4532" s="6" t="s">
        <v>3876</v>
      </c>
      <c r="B4532" s="6">
        <v>49398</v>
      </c>
      <c r="C4532" s="6">
        <v>2</v>
      </c>
      <c r="D4532" s="6"/>
      <c r="E4532" s="6">
        <v>4</v>
      </c>
      <c r="F4532" s="6">
        <v>52</v>
      </c>
      <c r="G4532" s="6">
        <v>2</v>
      </c>
      <c r="H4532" s="23">
        <v>44552</v>
      </c>
      <c r="I4532" s="23">
        <v>44484.857638888898</v>
      </c>
      <c r="J4532" s="6">
        <v>52</v>
      </c>
      <c r="K4532" s="6">
        <v>2</v>
      </c>
      <c r="L4532" s="6" t="str">
        <f>VLOOKUP(G4532,IDs!$Q$3:$R$22,2,0)</f>
        <v>Bangalore</v>
      </c>
      <c r="M4532" s="6">
        <f>VLOOKUP(E4532,IDs!$A$3:$C$161,3,0)</f>
        <v>2</v>
      </c>
      <c r="N4532" s="6" t="str">
        <f>VLOOKUP(M4532,IDs!$F$3:$G$17,2,0)</f>
        <v>Urology Circumcision</v>
      </c>
    </row>
    <row r="4533" spans="1:14" ht="12.75">
      <c r="A4533" s="6" t="s">
        <v>3880</v>
      </c>
      <c r="B4533" s="6">
        <v>49399</v>
      </c>
      <c r="C4533" s="6">
        <v>2</v>
      </c>
      <c r="D4533" s="6" t="s">
        <v>49</v>
      </c>
      <c r="E4533" s="6">
        <v>16</v>
      </c>
      <c r="F4533" s="6">
        <v>13</v>
      </c>
      <c r="G4533" s="6">
        <v>3</v>
      </c>
      <c r="H4533" s="24">
        <v>44658</v>
      </c>
      <c r="I4533" s="23">
        <v>44484.861111111102</v>
      </c>
      <c r="J4533" s="6">
        <v>13</v>
      </c>
      <c r="K4533" s="6">
        <v>2</v>
      </c>
      <c r="L4533" s="6" t="str">
        <f>VLOOKUP(G4533,IDs!$Q$3:$R$22,2,0)</f>
        <v>Mumbai</v>
      </c>
      <c r="M4533" s="6">
        <f>VLOOKUP(E4533,IDs!$A$3:$C$161,3,0)</f>
        <v>3</v>
      </c>
      <c r="N4533" s="6" t="str">
        <f>VLOOKUP(M4533,IDs!$F$3:$G$17,2,0)</f>
        <v>Laproscopy</v>
      </c>
    </row>
    <row r="4534" spans="1:14" ht="12.75">
      <c r="A4534" s="6" t="s">
        <v>3881</v>
      </c>
      <c r="B4534" s="6">
        <v>49400</v>
      </c>
      <c r="C4534" s="6">
        <v>2</v>
      </c>
      <c r="D4534" s="6" t="s">
        <v>49</v>
      </c>
      <c r="E4534" s="6">
        <v>39</v>
      </c>
      <c r="F4534" s="6">
        <v>4</v>
      </c>
      <c r="G4534" s="6">
        <v>3</v>
      </c>
      <c r="H4534" s="24">
        <v>44774</v>
      </c>
      <c r="I4534" s="23">
        <v>44484.861111111102</v>
      </c>
      <c r="J4534" s="6">
        <v>4</v>
      </c>
      <c r="K4534" s="6">
        <v>2</v>
      </c>
      <c r="L4534" s="6" t="str">
        <f>VLOOKUP(G4534,IDs!$Q$3:$R$22,2,0)</f>
        <v>Mumbai</v>
      </c>
      <c r="M4534" s="6">
        <f>VLOOKUP(E4534,IDs!$A$3:$C$161,3,0)</f>
        <v>2</v>
      </c>
      <c r="N4534" s="6" t="str">
        <f>VLOOKUP(M4534,IDs!$F$3:$G$17,2,0)</f>
        <v>Urology Circumcision</v>
      </c>
    </row>
    <row r="4535" spans="1:14" ht="12.75">
      <c r="A4535" s="6" t="s">
        <v>3882</v>
      </c>
      <c r="B4535" s="6">
        <v>49401</v>
      </c>
      <c r="C4535" s="6">
        <v>1</v>
      </c>
      <c r="D4535" s="6"/>
      <c r="E4535" s="6">
        <v>2</v>
      </c>
      <c r="F4535" s="6">
        <v>2</v>
      </c>
      <c r="G4535" s="6">
        <v>2</v>
      </c>
      <c r="H4535" s="6"/>
      <c r="I4535" s="23">
        <v>44484.862500000003</v>
      </c>
      <c r="J4535" s="6">
        <v>2</v>
      </c>
      <c r="K4535" s="6">
        <v>1</v>
      </c>
      <c r="L4535" s="6" t="str">
        <f>VLOOKUP(G4535,IDs!$Q$3:$R$22,2,0)</f>
        <v>Bangalore</v>
      </c>
      <c r="M4535" s="6">
        <f>VLOOKUP(E4535,IDs!$A$3:$C$161,3,0)</f>
        <v>1</v>
      </c>
      <c r="N4535" s="6" t="str">
        <f>VLOOKUP(M4535,IDs!$F$3:$G$17,2,0)</f>
        <v>Proctology</v>
      </c>
    </row>
    <row r="4536" spans="1:14" ht="12.75">
      <c r="A4536" s="6" t="s">
        <v>3883</v>
      </c>
      <c r="B4536" s="6">
        <v>49402</v>
      </c>
      <c r="C4536" s="6">
        <v>1</v>
      </c>
      <c r="D4536" s="6"/>
      <c r="E4536" s="6">
        <v>2</v>
      </c>
      <c r="F4536" s="6">
        <v>65</v>
      </c>
      <c r="G4536" s="6">
        <v>1</v>
      </c>
      <c r="H4536" s="6"/>
      <c r="I4536" s="23">
        <v>44484.863888888904</v>
      </c>
      <c r="J4536" s="6">
        <v>65</v>
      </c>
      <c r="K4536" s="6">
        <v>1</v>
      </c>
      <c r="L4536" s="6" t="str">
        <f>VLOOKUP(G4536,IDs!$Q$3:$R$22,2,0)</f>
        <v>New Delhi</v>
      </c>
      <c r="M4536" s="6">
        <f>VLOOKUP(E4536,IDs!$A$3:$C$161,3,0)</f>
        <v>1</v>
      </c>
      <c r="N4536" s="6" t="str">
        <f>VLOOKUP(M4536,IDs!$F$3:$G$17,2,0)</f>
        <v>Proctology</v>
      </c>
    </row>
    <row r="4537" spans="1:14" ht="12.75">
      <c r="A4537" s="6" t="s">
        <v>3884</v>
      </c>
      <c r="B4537" s="6">
        <v>49403</v>
      </c>
      <c r="C4537" s="6">
        <v>2</v>
      </c>
      <c r="D4537" s="6"/>
      <c r="E4537" s="6">
        <v>37</v>
      </c>
      <c r="F4537" s="6">
        <v>2</v>
      </c>
      <c r="G4537" s="6">
        <v>3</v>
      </c>
      <c r="H4537" s="6"/>
      <c r="I4537" s="23">
        <v>44484.864583333299</v>
      </c>
      <c r="J4537" s="6">
        <v>2</v>
      </c>
      <c r="K4537" s="6">
        <v>2</v>
      </c>
      <c r="L4537" s="6" t="str">
        <f>VLOOKUP(G4537,IDs!$Q$3:$R$22,2,0)</f>
        <v>Mumbai</v>
      </c>
      <c r="M4537" s="6">
        <f>VLOOKUP(E4537,IDs!$A$3:$C$161,3,0)</f>
        <v>0</v>
      </c>
      <c r="N4537" s="6" t="str">
        <f>VLOOKUP(M4537,IDs!$F$3:$G$17,2,0)</f>
        <v>Not Assigned</v>
      </c>
    </row>
    <row r="4538" spans="1:14" ht="12.75">
      <c r="A4538" s="6" t="s">
        <v>3885</v>
      </c>
      <c r="B4538" s="6">
        <v>49404</v>
      </c>
      <c r="C4538" s="6">
        <v>1</v>
      </c>
      <c r="D4538" s="6"/>
      <c r="E4538" s="6">
        <v>2</v>
      </c>
      <c r="F4538" s="6">
        <v>39</v>
      </c>
      <c r="G4538" s="6">
        <v>2</v>
      </c>
      <c r="H4538" s="23">
        <v>44494</v>
      </c>
      <c r="I4538" s="23">
        <v>44484.865277777797</v>
      </c>
      <c r="J4538" s="6">
        <v>39</v>
      </c>
      <c r="K4538" s="6">
        <v>1</v>
      </c>
      <c r="L4538" s="6" t="str">
        <f>VLOOKUP(G4538,IDs!$Q$3:$R$22,2,0)</f>
        <v>Bangalore</v>
      </c>
      <c r="M4538" s="6">
        <f>VLOOKUP(E4538,IDs!$A$3:$C$161,3,0)</f>
        <v>1</v>
      </c>
      <c r="N4538" s="6" t="str">
        <f>VLOOKUP(M4538,IDs!$F$3:$G$17,2,0)</f>
        <v>Proctology</v>
      </c>
    </row>
    <row r="4539" spans="1:14" ht="12.75">
      <c r="A4539" s="6" t="s">
        <v>3886</v>
      </c>
      <c r="B4539" s="6">
        <v>49405</v>
      </c>
      <c r="C4539" s="6">
        <v>1</v>
      </c>
      <c r="D4539" s="6"/>
      <c r="E4539" s="6">
        <v>2</v>
      </c>
      <c r="F4539" s="6">
        <v>13</v>
      </c>
      <c r="G4539" s="6">
        <v>1</v>
      </c>
      <c r="H4539" s="23">
        <v>44489</v>
      </c>
      <c r="I4539" s="23">
        <v>44484.865277777797</v>
      </c>
      <c r="J4539" s="6">
        <v>13</v>
      </c>
      <c r="K4539" s="6">
        <v>1</v>
      </c>
      <c r="L4539" s="6" t="str">
        <f>VLOOKUP(G4539,IDs!$Q$3:$R$22,2,0)</f>
        <v>New Delhi</v>
      </c>
      <c r="M4539" s="6">
        <f>VLOOKUP(E4539,IDs!$A$3:$C$161,3,0)</f>
        <v>1</v>
      </c>
      <c r="N4539" s="6" t="str">
        <f>VLOOKUP(M4539,IDs!$F$3:$G$17,2,0)</f>
        <v>Proctology</v>
      </c>
    </row>
    <row r="4540" spans="1:14" ht="12.75">
      <c r="A4540" s="6" t="s">
        <v>3887</v>
      </c>
      <c r="B4540" s="6">
        <v>49406</v>
      </c>
      <c r="C4540" s="6">
        <v>2</v>
      </c>
      <c r="D4540" s="6"/>
      <c r="E4540" s="6">
        <v>37</v>
      </c>
      <c r="F4540" s="6">
        <v>13</v>
      </c>
      <c r="G4540" s="6">
        <v>1</v>
      </c>
      <c r="H4540" s="6"/>
      <c r="I4540" s="23">
        <v>44484.868055555598</v>
      </c>
      <c r="J4540" s="6">
        <v>13</v>
      </c>
      <c r="K4540" s="6">
        <v>2</v>
      </c>
      <c r="L4540" s="6" t="str">
        <f>VLOOKUP(G4540,IDs!$Q$3:$R$22,2,0)</f>
        <v>New Delhi</v>
      </c>
      <c r="M4540" s="6">
        <f>VLOOKUP(E4540,IDs!$A$3:$C$161,3,0)</f>
        <v>0</v>
      </c>
      <c r="N4540" s="6" t="str">
        <f>VLOOKUP(M4540,IDs!$F$3:$G$17,2,0)</f>
        <v>Not Assigned</v>
      </c>
    </row>
    <row r="4541" spans="1:14" ht="12.75">
      <c r="A4541" s="6" t="s">
        <v>3887</v>
      </c>
      <c r="B4541" s="6">
        <v>49407</v>
      </c>
      <c r="C4541" s="6">
        <v>2</v>
      </c>
      <c r="D4541" s="6" t="s">
        <v>49</v>
      </c>
      <c r="E4541" s="6">
        <v>2</v>
      </c>
      <c r="F4541" s="6">
        <v>13</v>
      </c>
      <c r="G4541" s="6">
        <v>1</v>
      </c>
      <c r="H4541" s="24">
        <v>44600</v>
      </c>
      <c r="I4541" s="23">
        <v>44484.868055555598</v>
      </c>
      <c r="J4541" s="6">
        <v>13</v>
      </c>
      <c r="K4541" s="6">
        <v>2</v>
      </c>
      <c r="L4541" s="6" t="str">
        <f>VLOOKUP(G4541,IDs!$Q$3:$R$22,2,0)</f>
        <v>New Delhi</v>
      </c>
      <c r="M4541" s="6">
        <f>VLOOKUP(E4541,IDs!$A$3:$C$161,3,0)</f>
        <v>1</v>
      </c>
      <c r="N4541" s="6" t="str">
        <f>VLOOKUP(M4541,IDs!$F$3:$G$17,2,0)</f>
        <v>Proctology</v>
      </c>
    </row>
    <row r="4542" spans="1:14" ht="12.75">
      <c r="A4542" s="6" t="s">
        <v>3887</v>
      </c>
      <c r="B4542" s="6">
        <v>49408</v>
      </c>
      <c r="C4542" s="6">
        <v>2</v>
      </c>
      <c r="D4542" s="6" t="s">
        <v>49</v>
      </c>
      <c r="E4542" s="6">
        <v>2</v>
      </c>
      <c r="F4542" s="6">
        <v>39</v>
      </c>
      <c r="G4542" s="6">
        <v>1</v>
      </c>
      <c r="H4542" s="23">
        <v>44550</v>
      </c>
      <c r="I4542" s="23">
        <v>44484.871527777803</v>
      </c>
      <c r="J4542" s="6">
        <v>39</v>
      </c>
      <c r="K4542" s="6">
        <v>2</v>
      </c>
      <c r="L4542" s="6" t="str">
        <f>VLOOKUP(G4542,IDs!$Q$3:$R$22,2,0)</f>
        <v>New Delhi</v>
      </c>
      <c r="M4542" s="6">
        <f>VLOOKUP(E4542,IDs!$A$3:$C$161,3,0)</f>
        <v>1</v>
      </c>
      <c r="N4542" s="6" t="str">
        <f>VLOOKUP(M4542,IDs!$F$3:$G$17,2,0)</f>
        <v>Proctology</v>
      </c>
    </row>
    <row r="4543" spans="1:14" ht="12.75">
      <c r="A4543" s="6" t="s">
        <v>3888</v>
      </c>
      <c r="B4543" s="6">
        <v>49409</v>
      </c>
      <c r="C4543" s="6">
        <v>1</v>
      </c>
      <c r="D4543" s="6"/>
      <c r="E4543" s="6">
        <v>20</v>
      </c>
      <c r="F4543" s="6">
        <v>2</v>
      </c>
      <c r="G4543" s="6">
        <v>2</v>
      </c>
      <c r="H4543" s="23">
        <v>44489</v>
      </c>
      <c r="I4543" s="23">
        <v>44484.871527777803</v>
      </c>
      <c r="J4543" s="6">
        <v>2</v>
      </c>
      <c r="K4543" s="6">
        <v>1</v>
      </c>
      <c r="L4543" s="6" t="str">
        <f>VLOOKUP(G4543,IDs!$Q$3:$R$22,2,0)</f>
        <v>Bangalore</v>
      </c>
      <c r="M4543" s="6">
        <f>VLOOKUP(E4543,IDs!$A$3:$C$161,3,0)</f>
        <v>1</v>
      </c>
      <c r="N4543" s="6" t="str">
        <f>VLOOKUP(M4543,IDs!$F$3:$G$17,2,0)</f>
        <v>Proctology</v>
      </c>
    </row>
    <row r="4544" spans="1:14" ht="12.75">
      <c r="A4544" s="6" t="s">
        <v>3889</v>
      </c>
      <c r="B4544" s="6">
        <v>49410</v>
      </c>
      <c r="C4544" s="6">
        <v>2</v>
      </c>
      <c r="D4544" s="6"/>
      <c r="E4544" s="6">
        <v>57</v>
      </c>
      <c r="F4544" s="6">
        <v>11</v>
      </c>
      <c r="G4544" s="6">
        <v>1</v>
      </c>
      <c r="H4544" s="6"/>
      <c r="I4544" s="23">
        <v>44484.875</v>
      </c>
      <c r="J4544" s="6">
        <v>11</v>
      </c>
      <c r="K4544" s="6">
        <v>2</v>
      </c>
      <c r="L4544" s="6" t="str">
        <f>VLOOKUP(G4544,IDs!$Q$3:$R$22,2,0)</f>
        <v>New Delhi</v>
      </c>
      <c r="M4544" s="6">
        <f>VLOOKUP(E4544,IDs!$A$3:$C$161,3,0)</f>
        <v>0</v>
      </c>
      <c r="N4544" s="6" t="str">
        <f>VLOOKUP(M4544,IDs!$F$3:$G$17,2,0)</f>
        <v>Not Assigned</v>
      </c>
    </row>
    <row r="4545" spans="1:14" ht="12.75">
      <c r="A4545" s="6" t="s">
        <v>3890</v>
      </c>
      <c r="B4545" s="6">
        <v>49411</v>
      </c>
      <c r="C4545" s="6">
        <v>2</v>
      </c>
      <c r="D4545" s="6" t="s">
        <v>49</v>
      </c>
      <c r="E4545" s="6">
        <v>57</v>
      </c>
      <c r="F4545" s="6">
        <v>13</v>
      </c>
      <c r="G4545" s="6">
        <v>1</v>
      </c>
      <c r="H4545" s="6"/>
      <c r="I4545" s="23">
        <v>44484.875</v>
      </c>
      <c r="J4545" s="6">
        <v>13</v>
      </c>
      <c r="K4545" s="6">
        <v>2</v>
      </c>
      <c r="L4545" s="6" t="str">
        <f>VLOOKUP(G4545,IDs!$Q$3:$R$22,2,0)</f>
        <v>New Delhi</v>
      </c>
      <c r="M4545" s="6">
        <f>VLOOKUP(E4545,IDs!$A$3:$C$161,3,0)</f>
        <v>0</v>
      </c>
      <c r="N4545" s="6" t="str">
        <f>VLOOKUP(M4545,IDs!$F$3:$G$17,2,0)</f>
        <v>Not Assigned</v>
      </c>
    </row>
    <row r="4546" spans="1:14" ht="12.75">
      <c r="A4546" s="6" t="s">
        <v>3889</v>
      </c>
      <c r="B4546" s="6">
        <v>49412</v>
      </c>
      <c r="C4546" s="6">
        <v>2</v>
      </c>
      <c r="D4546" s="6"/>
      <c r="E4546" s="6">
        <v>37</v>
      </c>
      <c r="F4546" s="6">
        <v>13</v>
      </c>
      <c r="G4546" s="6">
        <v>1</v>
      </c>
      <c r="H4546" s="6"/>
      <c r="I4546" s="23">
        <v>44484.875</v>
      </c>
      <c r="J4546" s="6">
        <v>13</v>
      </c>
      <c r="K4546" s="6">
        <v>2</v>
      </c>
      <c r="L4546" s="6" t="str">
        <f>VLOOKUP(G4546,IDs!$Q$3:$R$22,2,0)</f>
        <v>New Delhi</v>
      </c>
      <c r="M4546" s="6">
        <f>VLOOKUP(E4546,IDs!$A$3:$C$161,3,0)</f>
        <v>0</v>
      </c>
      <c r="N4546" s="6" t="str">
        <f>VLOOKUP(M4546,IDs!$F$3:$G$17,2,0)</f>
        <v>Not Assigned</v>
      </c>
    </row>
    <row r="4547" spans="1:14" ht="12.75">
      <c r="A4547" s="6" t="s">
        <v>3891</v>
      </c>
      <c r="B4547" s="6">
        <v>49413</v>
      </c>
      <c r="C4547" s="6">
        <v>1</v>
      </c>
      <c r="D4547" s="6"/>
      <c r="E4547" s="6">
        <v>17</v>
      </c>
      <c r="F4547" s="6">
        <v>39</v>
      </c>
      <c r="G4547" s="6">
        <v>2</v>
      </c>
      <c r="H4547" s="23">
        <v>44494</v>
      </c>
      <c r="I4547" s="23">
        <v>44484.877777777801</v>
      </c>
      <c r="J4547" s="6">
        <v>39</v>
      </c>
      <c r="K4547" s="6">
        <v>1</v>
      </c>
      <c r="L4547" s="6" t="str">
        <f>VLOOKUP(G4547,IDs!$Q$3:$R$22,2,0)</f>
        <v>Bangalore</v>
      </c>
      <c r="M4547" s="6">
        <f>VLOOKUP(E4547,IDs!$A$3:$C$161,3,0)</f>
        <v>7</v>
      </c>
      <c r="N4547" s="6" t="str">
        <f>VLOOKUP(M4547,IDs!$F$3:$G$17,2,0)</f>
        <v>Cosmetic</v>
      </c>
    </row>
    <row r="4548" spans="1:14" ht="12.75">
      <c r="A4548" s="6" t="s">
        <v>3892</v>
      </c>
      <c r="B4548" s="6">
        <v>49415</v>
      </c>
      <c r="C4548" s="6">
        <v>1</v>
      </c>
      <c r="D4548" s="6"/>
      <c r="E4548" s="6">
        <v>2</v>
      </c>
      <c r="F4548" s="6">
        <v>39</v>
      </c>
      <c r="G4548" s="6">
        <v>1</v>
      </c>
      <c r="H4548" s="6"/>
      <c r="I4548" s="23">
        <v>44484.879166666702</v>
      </c>
      <c r="J4548" s="6">
        <v>39</v>
      </c>
      <c r="K4548" s="6">
        <v>1</v>
      </c>
      <c r="L4548" s="6" t="str">
        <f>VLOOKUP(G4548,IDs!$Q$3:$R$22,2,0)</f>
        <v>New Delhi</v>
      </c>
      <c r="M4548" s="6">
        <f>VLOOKUP(E4548,IDs!$A$3:$C$161,3,0)</f>
        <v>1</v>
      </c>
      <c r="N4548" s="6" t="str">
        <f>VLOOKUP(M4548,IDs!$F$3:$G$17,2,0)</f>
        <v>Proctology</v>
      </c>
    </row>
    <row r="4549" spans="1:14" ht="12.75">
      <c r="A4549" s="6" t="s">
        <v>3893</v>
      </c>
      <c r="B4549" s="6">
        <v>49416</v>
      </c>
      <c r="C4549" s="6">
        <v>5</v>
      </c>
      <c r="D4549" s="6" t="s">
        <v>49</v>
      </c>
      <c r="E4549" s="6">
        <v>39</v>
      </c>
      <c r="F4549" s="6">
        <v>13</v>
      </c>
      <c r="G4549" s="6">
        <v>1</v>
      </c>
      <c r="H4549" s="23">
        <v>44544</v>
      </c>
      <c r="I4549" s="23">
        <v>44484.879861111098</v>
      </c>
      <c r="J4549" s="6">
        <v>13</v>
      </c>
      <c r="K4549" s="6">
        <v>5</v>
      </c>
      <c r="L4549" s="6" t="str">
        <f>VLOOKUP(G4549,IDs!$Q$3:$R$22,2,0)</f>
        <v>New Delhi</v>
      </c>
      <c r="M4549" s="6">
        <f>VLOOKUP(E4549,IDs!$A$3:$C$161,3,0)</f>
        <v>2</v>
      </c>
      <c r="N4549" s="6" t="str">
        <f>VLOOKUP(M4549,IDs!$F$3:$G$17,2,0)</f>
        <v>Urology Circumcision</v>
      </c>
    </row>
    <row r="4550" spans="1:14" ht="12.75">
      <c r="A4550" s="6" t="s">
        <v>3894</v>
      </c>
      <c r="B4550" s="6">
        <v>49417</v>
      </c>
      <c r="C4550" s="6">
        <v>1</v>
      </c>
      <c r="D4550" s="6"/>
      <c r="E4550" s="6">
        <v>15</v>
      </c>
      <c r="F4550" s="6">
        <v>13</v>
      </c>
      <c r="G4550" s="6">
        <v>4</v>
      </c>
      <c r="H4550" s="23">
        <v>44487</v>
      </c>
      <c r="I4550" s="23">
        <v>44484.880555555603</v>
      </c>
      <c r="J4550" s="6">
        <v>13</v>
      </c>
      <c r="K4550" s="6">
        <v>1</v>
      </c>
      <c r="L4550" s="6" t="str">
        <f>VLOOKUP(G4550,IDs!$Q$3:$R$22,2,0)</f>
        <v>Hyderabad</v>
      </c>
      <c r="M4550" s="6">
        <f>VLOOKUP(E4550,IDs!$A$3:$C$161,3,0)</f>
        <v>3</v>
      </c>
      <c r="N4550" s="6" t="str">
        <f>VLOOKUP(M4550,IDs!$F$3:$G$17,2,0)</f>
        <v>Laproscopy</v>
      </c>
    </row>
    <row r="4551" spans="1:14" ht="12.75">
      <c r="A4551" s="6" t="s">
        <v>3894</v>
      </c>
      <c r="B4551" s="6">
        <v>49418</v>
      </c>
      <c r="C4551" s="6">
        <v>2</v>
      </c>
      <c r="D4551" s="6" t="s">
        <v>49</v>
      </c>
      <c r="E4551" s="6">
        <v>15</v>
      </c>
      <c r="F4551" s="6">
        <v>13</v>
      </c>
      <c r="G4551" s="6">
        <v>4</v>
      </c>
      <c r="H4551" s="23">
        <v>44527</v>
      </c>
      <c r="I4551" s="23">
        <v>44484.881944444402</v>
      </c>
      <c r="J4551" s="6">
        <v>13</v>
      </c>
      <c r="K4551" s="6">
        <v>2</v>
      </c>
      <c r="L4551" s="6" t="str">
        <f>VLOOKUP(G4551,IDs!$Q$3:$R$22,2,0)</f>
        <v>Hyderabad</v>
      </c>
      <c r="M4551" s="6">
        <f>VLOOKUP(E4551,IDs!$A$3:$C$161,3,0)</f>
        <v>3</v>
      </c>
      <c r="N4551" s="6" t="str">
        <f>VLOOKUP(M4551,IDs!$F$3:$G$17,2,0)</f>
        <v>Laproscopy</v>
      </c>
    </row>
    <row r="4552" spans="1:14" ht="12.75">
      <c r="A4552" s="6" t="s">
        <v>3895</v>
      </c>
      <c r="B4552" s="6">
        <v>49419</v>
      </c>
      <c r="C4552" s="6">
        <v>1</v>
      </c>
      <c r="D4552" s="6"/>
      <c r="E4552" s="6">
        <v>19</v>
      </c>
      <c r="F4552" s="6">
        <v>13</v>
      </c>
      <c r="G4552" s="6">
        <v>3</v>
      </c>
      <c r="H4552" s="6"/>
      <c r="I4552" s="23">
        <v>44484.884722222203</v>
      </c>
      <c r="J4552" s="6">
        <v>13</v>
      </c>
      <c r="K4552" s="6">
        <v>1</v>
      </c>
      <c r="L4552" s="6" t="str">
        <f>VLOOKUP(G4552,IDs!$Q$3:$R$22,2,0)</f>
        <v>Mumbai</v>
      </c>
      <c r="M4552" s="6">
        <f>VLOOKUP(E4552,IDs!$A$3:$C$161,3,0)</f>
        <v>1</v>
      </c>
      <c r="N4552" s="6" t="str">
        <f>VLOOKUP(M4552,IDs!$F$3:$G$17,2,0)</f>
        <v>Proctology</v>
      </c>
    </row>
    <row r="4553" spans="1:14" ht="12.75">
      <c r="A4553" s="6" t="s">
        <v>3896</v>
      </c>
      <c r="B4553" s="6">
        <v>49420</v>
      </c>
      <c r="C4553" s="6">
        <v>2</v>
      </c>
      <c r="D4553" s="6"/>
      <c r="E4553" s="6">
        <v>37</v>
      </c>
      <c r="F4553" s="6">
        <v>2</v>
      </c>
      <c r="G4553" s="6">
        <v>1</v>
      </c>
      <c r="H4553" s="6"/>
      <c r="I4553" s="23">
        <v>44484.899305555598</v>
      </c>
      <c r="J4553" s="6">
        <v>2</v>
      </c>
      <c r="K4553" s="6">
        <v>2</v>
      </c>
      <c r="L4553" s="6" t="str">
        <f>VLOOKUP(G4553,IDs!$Q$3:$R$22,2,0)</f>
        <v>New Delhi</v>
      </c>
      <c r="M4553" s="6">
        <f>VLOOKUP(E4553,IDs!$A$3:$C$161,3,0)</f>
        <v>0</v>
      </c>
      <c r="N4553" s="6" t="str">
        <f>VLOOKUP(M4553,IDs!$F$3:$G$17,2,0)</f>
        <v>Not Assigned</v>
      </c>
    </row>
    <row r="4554" spans="1:14" ht="12.75">
      <c r="A4554" s="6" t="s">
        <v>3897</v>
      </c>
      <c r="B4554" s="6">
        <v>49421</v>
      </c>
      <c r="C4554" s="6">
        <v>1</v>
      </c>
      <c r="D4554" s="6"/>
      <c r="E4554" s="6">
        <v>17</v>
      </c>
      <c r="F4554" s="6">
        <v>2</v>
      </c>
      <c r="G4554" s="6">
        <v>3</v>
      </c>
      <c r="H4554" s="6"/>
      <c r="I4554" s="23">
        <v>44484.903472222199</v>
      </c>
      <c r="J4554" s="6">
        <v>2</v>
      </c>
      <c r="K4554" s="6">
        <v>1</v>
      </c>
      <c r="L4554" s="6" t="str">
        <f>VLOOKUP(G4554,IDs!$Q$3:$R$22,2,0)</f>
        <v>Mumbai</v>
      </c>
      <c r="M4554" s="6">
        <f>VLOOKUP(E4554,IDs!$A$3:$C$161,3,0)</f>
        <v>7</v>
      </c>
      <c r="N4554" s="6" t="str">
        <f>VLOOKUP(M4554,IDs!$F$3:$G$17,2,0)</f>
        <v>Cosmetic</v>
      </c>
    </row>
    <row r="4555" spans="1:14" ht="12.75">
      <c r="A4555" s="6" t="s">
        <v>3898</v>
      </c>
      <c r="B4555" s="6">
        <v>49422</v>
      </c>
      <c r="C4555" s="6">
        <v>1</v>
      </c>
      <c r="D4555" s="6"/>
      <c r="E4555" s="6">
        <v>19</v>
      </c>
      <c r="F4555" s="6">
        <v>13</v>
      </c>
      <c r="G4555" s="6">
        <v>8</v>
      </c>
      <c r="H4555" s="6"/>
      <c r="I4555" s="23">
        <v>44484.909722222197</v>
      </c>
      <c r="J4555" s="6">
        <v>13</v>
      </c>
      <c r="K4555" s="6">
        <v>1</v>
      </c>
      <c r="L4555" s="6" t="str">
        <f>VLOOKUP(G4555,IDs!$Q$3:$R$22,2,0)</f>
        <v xml:space="preserve">Tertiary </v>
      </c>
      <c r="M4555" s="6">
        <f>VLOOKUP(E4555,IDs!$A$3:$C$161,3,0)</f>
        <v>1</v>
      </c>
      <c r="N4555" s="6" t="str">
        <f>VLOOKUP(M4555,IDs!$F$3:$G$17,2,0)</f>
        <v>Proctology</v>
      </c>
    </row>
    <row r="4556" spans="1:14" ht="12.75">
      <c r="A4556" s="6" t="s">
        <v>3899</v>
      </c>
      <c r="B4556" s="6">
        <v>49423</v>
      </c>
      <c r="C4556" s="6">
        <v>1</v>
      </c>
      <c r="D4556" s="6"/>
      <c r="E4556" s="6">
        <v>7</v>
      </c>
      <c r="F4556" s="6">
        <v>13</v>
      </c>
      <c r="G4556" s="6">
        <v>2</v>
      </c>
      <c r="H4556" s="6"/>
      <c r="I4556" s="23">
        <v>44484.913194444402</v>
      </c>
      <c r="J4556" s="6">
        <v>13</v>
      </c>
      <c r="K4556" s="6">
        <v>1</v>
      </c>
      <c r="L4556" s="6" t="str">
        <f>VLOOKUP(G4556,IDs!$Q$3:$R$22,2,0)</f>
        <v>Bangalore</v>
      </c>
      <c r="M4556" s="6">
        <f>VLOOKUP(E4556,IDs!$A$3:$C$161,3,0)</f>
        <v>9</v>
      </c>
      <c r="N4556" s="6" t="str">
        <f>VLOOKUP(M4556,IDs!$F$3:$G$17,2,0)</f>
        <v>Ophthalmology</v>
      </c>
    </row>
    <row r="4557" spans="1:14" ht="12.75">
      <c r="A4557" s="6" t="s">
        <v>3900</v>
      </c>
      <c r="B4557" s="6">
        <v>49424</v>
      </c>
      <c r="C4557" s="6">
        <v>1</v>
      </c>
      <c r="D4557" s="6"/>
      <c r="E4557" s="6">
        <v>2</v>
      </c>
      <c r="F4557" s="6">
        <v>2</v>
      </c>
      <c r="G4557" s="6">
        <v>2</v>
      </c>
      <c r="H4557" s="6"/>
      <c r="I4557" s="23">
        <v>44484.916666666701</v>
      </c>
      <c r="J4557" s="6">
        <v>2</v>
      </c>
      <c r="K4557" s="6">
        <v>1</v>
      </c>
      <c r="L4557" s="6" t="str">
        <f>VLOOKUP(G4557,IDs!$Q$3:$R$22,2,0)</f>
        <v>Bangalore</v>
      </c>
      <c r="M4557" s="6">
        <f>VLOOKUP(E4557,IDs!$A$3:$C$161,3,0)</f>
        <v>1</v>
      </c>
      <c r="N4557" s="6" t="str">
        <f>VLOOKUP(M4557,IDs!$F$3:$G$17,2,0)</f>
        <v>Proctology</v>
      </c>
    </row>
    <row r="4558" spans="1:14" ht="12.75">
      <c r="A4558" s="6" t="s">
        <v>3901</v>
      </c>
      <c r="B4558" s="6">
        <v>49425</v>
      </c>
      <c r="C4558" s="6">
        <v>1</v>
      </c>
      <c r="D4558" s="6"/>
      <c r="E4558" s="6">
        <v>14</v>
      </c>
      <c r="F4558" s="6">
        <v>13</v>
      </c>
      <c r="G4558" s="6">
        <v>2</v>
      </c>
      <c r="H4558" s="6"/>
      <c r="I4558" s="23">
        <v>44484.918749999997</v>
      </c>
      <c r="J4558" s="6">
        <v>13</v>
      </c>
      <c r="K4558" s="6">
        <v>1</v>
      </c>
      <c r="L4558" s="6" t="str">
        <f>VLOOKUP(G4558,IDs!$Q$3:$R$22,2,0)</f>
        <v>Bangalore</v>
      </c>
      <c r="M4558" s="6">
        <f>VLOOKUP(E4558,IDs!$A$3:$C$161,3,0)</f>
        <v>6</v>
      </c>
      <c r="N4558" s="6" t="str">
        <f>VLOOKUP(M4558,IDs!$F$3:$G$17,2,0)</f>
        <v>Kidney Stone</v>
      </c>
    </row>
    <row r="4559" spans="1:14" ht="12.75">
      <c r="A4559" s="6" t="s">
        <v>3902</v>
      </c>
      <c r="B4559" s="6">
        <v>49427</v>
      </c>
      <c r="C4559" s="6">
        <v>2</v>
      </c>
      <c r="D4559" s="6"/>
      <c r="E4559" s="6">
        <v>37</v>
      </c>
      <c r="F4559" s="6">
        <v>2</v>
      </c>
      <c r="G4559" s="6">
        <v>1</v>
      </c>
      <c r="H4559" s="6"/>
      <c r="I4559" s="23">
        <v>44484.923611111102</v>
      </c>
      <c r="J4559" s="6">
        <v>2</v>
      </c>
      <c r="K4559" s="6">
        <v>2</v>
      </c>
      <c r="L4559" s="6" t="str">
        <f>VLOOKUP(G4559,IDs!$Q$3:$R$22,2,0)</f>
        <v>New Delhi</v>
      </c>
      <c r="M4559" s="6">
        <f>VLOOKUP(E4559,IDs!$A$3:$C$161,3,0)</f>
        <v>0</v>
      </c>
      <c r="N4559" s="6" t="str">
        <f>VLOOKUP(M4559,IDs!$F$3:$G$17,2,0)</f>
        <v>Not Assigned</v>
      </c>
    </row>
    <row r="4560" spans="1:14" ht="12.75">
      <c r="A4560" s="6" t="s">
        <v>3903</v>
      </c>
      <c r="B4560" s="6">
        <v>49428</v>
      </c>
      <c r="C4560" s="6">
        <v>1</v>
      </c>
      <c r="D4560" s="6" t="s">
        <v>49</v>
      </c>
      <c r="E4560" s="6">
        <v>2</v>
      </c>
      <c r="F4560" s="6">
        <v>13</v>
      </c>
      <c r="G4560" s="6">
        <v>1</v>
      </c>
      <c r="H4560" s="23">
        <v>44543</v>
      </c>
      <c r="I4560" s="23">
        <v>44484.925694444399</v>
      </c>
      <c r="J4560" s="6">
        <v>13</v>
      </c>
      <c r="K4560" s="6">
        <v>1</v>
      </c>
      <c r="L4560" s="6" t="str">
        <f>VLOOKUP(G4560,IDs!$Q$3:$R$22,2,0)</f>
        <v>New Delhi</v>
      </c>
      <c r="M4560" s="6">
        <f>VLOOKUP(E4560,IDs!$A$3:$C$161,3,0)</f>
        <v>1</v>
      </c>
      <c r="N4560" s="6" t="str">
        <f>VLOOKUP(M4560,IDs!$F$3:$G$17,2,0)</f>
        <v>Proctology</v>
      </c>
    </row>
    <row r="4561" spans="1:14" ht="12.75">
      <c r="A4561" s="6" t="s">
        <v>3904</v>
      </c>
      <c r="B4561" s="6">
        <v>49429</v>
      </c>
      <c r="C4561" s="6">
        <v>1</v>
      </c>
      <c r="D4561" s="6"/>
      <c r="E4561" s="6">
        <v>19</v>
      </c>
      <c r="F4561" s="6">
        <v>13</v>
      </c>
      <c r="G4561" s="6">
        <v>4</v>
      </c>
      <c r="H4561" s="6"/>
      <c r="I4561" s="23">
        <v>44484.933333333298</v>
      </c>
      <c r="J4561" s="6">
        <v>13</v>
      </c>
      <c r="K4561" s="6">
        <v>1</v>
      </c>
      <c r="L4561" s="6" t="str">
        <f>VLOOKUP(G4561,IDs!$Q$3:$R$22,2,0)</f>
        <v>Hyderabad</v>
      </c>
      <c r="M4561" s="6">
        <f>VLOOKUP(E4561,IDs!$A$3:$C$161,3,0)</f>
        <v>1</v>
      </c>
      <c r="N4561" s="6" t="str">
        <f>VLOOKUP(M4561,IDs!$F$3:$G$17,2,0)</f>
        <v>Proctology</v>
      </c>
    </row>
    <row r="4562" spans="1:14" ht="12.75">
      <c r="A4562" s="6" t="s">
        <v>3905</v>
      </c>
      <c r="B4562" s="6">
        <v>49430</v>
      </c>
      <c r="C4562" s="6">
        <v>4</v>
      </c>
      <c r="D4562" s="6" t="s">
        <v>49</v>
      </c>
      <c r="E4562" s="6">
        <v>17</v>
      </c>
      <c r="F4562" s="6">
        <v>4</v>
      </c>
      <c r="G4562" s="6">
        <v>2</v>
      </c>
      <c r="H4562" s="24">
        <v>44791</v>
      </c>
      <c r="I4562" s="23">
        <v>44484.934027777803</v>
      </c>
      <c r="J4562" s="6">
        <v>4</v>
      </c>
      <c r="K4562" s="6">
        <v>4</v>
      </c>
      <c r="L4562" s="6" t="str">
        <f>VLOOKUP(G4562,IDs!$Q$3:$R$22,2,0)</f>
        <v>Bangalore</v>
      </c>
      <c r="M4562" s="6">
        <f>VLOOKUP(E4562,IDs!$A$3:$C$161,3,0)</f>
        <v>7</v>
      </c>
      <c r="N4562" s="6" t="str">
        <f>VLOOKUP(M4562,IDs!$F$3:$G$17,2,0)</f>
        <v>Cosmetic</v>
      </c>
    </row>
    <row r="4563" spans="1:14" ht="12.75">
      <c r="A4563" s="6" t="s">
        <v>3906</v>
      </c>
      <c r="B4563" s="6">
        <v>49431</v>
      </c>
      <c r="C4563" s="6">
        <v>2</v>
      </c>
      <c r="D4563" s="6"/>
      <c r="E4563" s="6">
        <v>37</v>
      </c>
      <c r="F4563" s="6">
        <v>2</v>
      </c>
      <c r="G4563" s="6">
        <v>1</v>
      </c>
      <c r="H4563" s="6"/>
      <c r="I4563" s="23">
        <v>44484.9375</v>
      </c>
      <c r="J4563" s="6">
        <v>2</v>
      </c>
      <c r="K4563" s="6">
        <v>2</v>
      </c>
      <c r="L4563" s="6" t="str">
        <f>VLOOKUP(G4563,IDs!$Q$3:$R$22,2,0)</f>
        <v>New Delhi</v>
      </c>
      <c r="M4563" s="6">
        <f>VLOOKUP(E4563,IDs!$A$3:$C$161,3,0)</f>
        <v>0</v>
      </c>
      <c r="N4563" s="6" t="str">
        <f>VLOOKUP(M4563,IDs!$F$3:$G$17,2,0)</f>
        <v>Not Assigned</v>
      </c>
    </row>
    <row r="4564" spans="1:14" ht="12.75">
      <c r="A4564" s="6" t="s">
        <v>3907</v>
      </c>
      <c r="B4564" s="6">
        <v>49432</v>
      </c>
      <c r="C4564" s="6">
        <v>1</v>
      </c>
      <c r="D4564" s="6"/>
      <c r="E4564" s="6">
        <v>2</v>
      </c>
      <c r="F4564" s="6">
        <v>13</v>
      </c>
      <c r="G4564" s="6">
        <v>1</v>
      </c>
      <c r="H4564" s="6"/>
      <c r="I4564" s="23">
        <v>44484.943055555603</v>
      </c>
      <c r="J4564" s="6">
        <v>13</v>
      </c>
      <c r="K4564" s="6">
        <v>1</v>
      </c>
      <c r="L4564" s="6" t="str">
        <f>VLOOKUP(G4564,IDs!$Q$3:$R$22,2,0)</f>
        <v>New Delhi</v>
      </c>
      <c r="M4564" s="6">
        <f>VLOOKUP(E4564,IDs!$A$3:$C$161,3,0)</f>
        <v>1</v>
      </c>
      <c r="N4564" s="6" t="str">
        <f>VLOOKUP(M4564,IDs!$F$3:$G$17,2,0)</f>
        <v>Proctology</v>
      </c>
    </row>
    <row r="4565" spans="1:14" ht="12.75">
      <c r="A4565" s="6" t="s">
        <v>3907</v>
      </c>
      <c r="B4565" s="6">
        <v>49433</v>
      </c>
      <c r="C4565" s="6">
        <v>2</v>
      </c>
      <c r="D4565" s="6"/>
      <c r="E4565" s="6">
        <v>37</v>
      </c>
      <c r="F4565" s="6">
        <v>2</v>
      </c>
      <c r="G4565" s="6">
        <v>3</v>
      </c>
      <c r="H4565" s="6"/>
      <c r="I4565" s="23">
        <v>44484.944444444402</v>
      </c>
      <c r="J4565" s="6">
        <v>2</v>
      </c>
      <c r="K4565" s="6">
        <v>2</v>
      </c>
      <c r="L4565" s="6" t="str">
        <f>VLOOKUP(G4565,IDs!$Q$3:$R$22,2,0)</f>
        <v>Mumbai</v>
      </c>
      <c r="M4565" s="6">
        <f>VLOOKUP(E4565,IDs!$A$3:$C$161,3,0)</f>
        <v>0</v>
      </c>
      <c r="N4565" s="6" t="str">
        <f>VLOOKUP(M4565,IDs!$F$3:$G$17,2,0)</f>
        <v>Not Assigned</v>
      </c>
    </row>
    <row r="4566" spans="1:14" ht="12.75">
      <c r="A4566" s="6" t="s">
        <v>3908</v>
      </c>
      <c r="B4566" s="6">
        <v>49434</v>
      </c>
      <c r="C4566" s="6">
        <v>1</v>
      </c>
      <c r="D4566" s="6"/>
      <c r="E4566" s="6">
        <v>39</v>
      </c>
      <c r="F4566" s="6">
        <v>13</v>
      </c>
      <c r="G4566" s="6">
        <v>1</v>
      </c>
      <c r="H4566" s="6"/>
      <c r="I4566" s="23">
        <v>44484.945138888899</v>
      </c>
      <c r="J4566" s="6">
        <v>13</v>
      </c>
      <c r="K4566" s="6">
        <v>1</v>
      </c>
      <c r="L4566" s="6" t="str">
        <f>VLOOKUP(G4566,IDs!$Q$3:$R$22,2,0)</f>
        <v>New Delhi</v>
      </c>
      <c r="M4566" s="6">
        <f>VLOOKUP(E4566,IDs!$A$3:$C$161,3,0)</f>
        <v>2</v>
      </c>
      <c r="N4566" s="6" t="str">
        <f>VLOOKUP(M4566,IDs!$F$3:$G$17,2,0)</f>
        <v>Urology Circumcision</v>
      </c>
    </row>
    <row r="4567" spans="1:14" ht="12.75">
      <c r="A4567" s="6" t="s">
        <v>3909</v>
      </c>
      <c r="B4567" s="6">
        <v>49435</v>
      </c>
      <c r="C4567" s="6">
        <v>1</v>
      </c>
      <c r="D4567" s="6"/>
      <c r="E4567" s="6">
        <v>5</v>
      </c>
      <c r="F4567" s="6">
        <v>2</v>
      </c>
      <c r="G4567" s="6">
        <v>2</v>
      </c>
      <c r="H4567" s="23">
        <v>44555</v>
      </c>
      <c r="I4567" s="23">
        <v>44484.956250000003</v>
      </c>
      <c r="J4567" s="6">
        <v>2</v>
      </c>
      <c r="K4567" s="6">
        <v>1</v>
      </c>
      <c r="L4567" s="6" t="str">
        <f>VLOOKUP(G4567,IDs!$Q$3:$R$22,2,0)</f>
        <v>Bangalore</v>
      </c>
      <c r="M4567" s="6">
        <f>VLOOKUP(E4567,IDs!$A$3:$C$161,3,0)</f>
        <v>5</v>
      </c>
      <c r="N4567" s="6" t="str">
        <f>VLOOKUP(M4567,IDs!$F$3:$G$17,2,0)</f>
        <v>Vascular</v>
      </c>
    </row>
    <row r="4568" spans="1:14" ht="12.75">
      <c r="A4568" s="6" t="s">
        <v>3910</v>
      </c>
      <c r="B4568" s="6">
        <v>49436</v>
      </c>
      <c r="C4568" s="6">
        <v>1</v>
      </c>
      <c r="D4568" s="6"/>
      <c r="E4568" s="6">
        <v>2</v>
      </c>
      <c r="F4568" s="6">
        <v>13</v>
      </c>
      <c r="G4568" s="6">
        <v>2</v>
      </c>
      <c r="H4568" s="6"/>
      <c r="I4568" s="23">
        <v>44484.957638888904</v>
      </c>
      <c r="J4568" s="6">
        <v>13</v>
      </c>
      <c r="K4568" s="6">
        <v>1</v>
      </c>
      <c r="L4568" s="6" t="str">
        <f>VLOOKUP(G4568,IDs!$Q$3:$R$22,2,0)</f>
        <v>Bangalore</v>
      </c>
      <c r="M4568" s="6">
        <f>VLOOKUP(E4568,IDs!$A$3:$C$161,3,0)</f>
        <v>1</v>
      </c>
      <c r="N4568" s="6" t="str">
        <f>VLOOKUP(M4568,IDs!$F$3:$G$17,2,0)</f>
        <v>Proctology</v>
      </c>
    </row>
    <row r="4569" spans="1:14" ht="12.75">
      <c r="A4569" s="6" t="s">
        <v>3911</v>
      </c>
      <c r="B4569" s="6">
        <v>49437</v>
      </c>
      <c r="C4569" s="6">
        <v>2</v>
      </c>
      <c r="D4569" s="6"/>
      <c r="E4569" s="6">
        <v>14</v>
      </c>
      <c r="F4569" s="6">
        <v>39</v>
      </c>
      <c r="G4569" s="6">
        <v>1</v>
      </c>
      <c r="H4569" s="6"/>
      <c r="I4569" s="23">
        <v>44484.961805555598</v>
      </c>
      <c r="J4569" s="6">
        <v>39</v>
      </c>
      <c r="K4569" s="6">
        <v>2</v>
      </c>
      <c r="L4569" s="6" t="str">
        <f>VLOOKUP(G4569,IDs!$Q$3:$R$22,2,0)</f>
        <v>New Delhi</v>
      </c>
      <c r="M4569" s="6">
        <f>VLOOKUP(E4569,IDs!$A$3:$C$161,3,0)</f>
        <v>6</v>
      </c>
      <c r="N4569" s="6" t="str">
        <f>VLOOKUP(M4569,IDs!$F$3:$G$17,2,0)</f>
        <v>Kidney Stone</v>
      </c>
    </row>
    <row r="4570" spans="1:14" ht="12.75">
      <c r="A4570" s="6" t="s">
        <v>3912</v>
      </c>
      <c r="B4570" s="6">
        <v>49438</v>
      </c>
      <c r="C4570" s="6">
        <v>1</v>
      </c>
      <c r="D4570" s="6"/>
      <c r="E4570" s="6">
        <v>5</v>
      </c>
      <c r="F4570" s="6">
        <v>54</v>
      </c>
      <c r="G4570" s="6">
        <v>2</v>
      </c>
      <c r="H4570" s="24">
        <v>44726</v>
      </c>
      <c r="I4570" s="23">
        <v>44484.974305555603</v>
      </c>
      <c r="J4570" s="6">
        <v>54</v>
      </c>
      <c r="K4570" s="6">
        <v>1</v>
      </c>
      <c r="L4570" s="6" t="str">
        <f>VLOOKUP(G4570,IDs!$Q$3:$R$22,2,0)</f>
        <v>Bangalore</v>
      </c>
      <c r="M4570" s="6">
        <f>VLOOKUP(E4570,IDs!$A$3:$C$161,3,0)</f>
        <v>5</v>
      </c>
      <c r="N4570" s="6" t="str">
        <f>VLOOKUP(M4570,IDs!$F$3:$G$17,2,0)</f>
        <v>Vascular</v>
      </c>
    </row>
    <row r="4571" spans="1:14" ht="12.75">
      <c r="A4571" s="6" t="s">
        <v>3913</v>
      </c>
      <c r="B4571" s="6">
        <v>49439</v>
      </c>
      <c r="C4571" s="6">
        <v>2</v>
      </c>
      <c r="D4571" s="6" t="s">
        <v>49</v>
      </c>
      <c r="E4571" s="6">
        <v>57</v>
      </c>
      <c r="F4571" s="6">
        <v>13</v>
      </c>
      <c r="G4571" s="6">
        <v>1</v>
      </c>
      <c r="H4571" s="6"/>
      <c r="I4571" s="23">
        <v>44484.979166666701</v>
      </c>
      <c r="J4571" s="6">
        <v>13</v>
      </c>
      <c r="K4571" s="6">
        <v>2</v>
      </c>
      <c r="L4571" s="6" t="str">
        <f>VLOOKUP(G4571,IDs!$Q$3:$R$22,2,0)</f>
        <v>New Delhi</v>
      </c>
      <c r="M4571" s="6">
        <f>VLOOKUP(E4571,IDs!$A$3:$C$161,3,0)</f>
        <v>0</v>
      </c>
      <c r="N4571" s="6" t="str">
        <f>VLOOKUP(M4571,IDs!$F$3:$G$17,2,0)</f>
        <v>Not Assigned</v>
      </c>
    </row>
    <row r="4572" spans="1:14" ht="12.75">
      <c r="A4572" s="6" t="s">
        <v>3914</v>
      </c>
      <c r="B4572" s="6">
        <v>49441</v>
      </c>
      <c r="C4572" s="6">
        <v>1</v>
      </c>
      <c r="D4572" s="6"/>
      <c r="E4572" s="6">
        <v>16</v>
      </c>
      <c r="F4572" s="6">
        <v>13</v>
      </c>
      <c r="G4572" s="6">
        <v>6</v>
      </c>
      <c r="H4572" s="6"/>
      <c r="I4572" s="23">
        <v>44484.984027777798</v>
      </c>
      <c r="J4572" s="6">
        <v>13</v>
      </c>
      <c r="K4572" s="6">
        <v>1</v>
      </c>
      <c r="L4572" s="6" t="str">
        <f>VLOOKUP(G4572,IDs!$Q$3:$R$22,2,0)</f>
        <v>Pune</v>
      </c>
      <c r="M4572" s="6">
        <f>VLOOKUP(E4572,IDs!$A$3:$C$161,3,0)</f>
        <v>3</v>
      </c>
      <c r="N4572" s="6" t="str">
        <f>VLOOKUP(M4572,IDs!$F$3:$G$17,2,0)</f>
        <v>Laproscopy</v>
      </c>
    </row>
    <row r="4573" spans="1:14" ht="12.75">
      <c r="A4573" s="6" t="s">
        <v>3915</v>
      </c>
      <c r="B4573" s="6">
        <v>49442</v>
      </c>
      <c r="C4573" s="6">
        <v>2</v>
      </c>
      <c r="D4573" s="6"/>
      <c r="E4573" s="6">
        <v>37</v>
      </c>
      <c r="F4573" s="6">
        <v>13</v>
      </c>
      <c r="G4573" s="6">
        <v>1</v>
      </c>
      <c r="H4573" s="24">
        <v>44537</v>
      </c>
      <c r="I4573" s="23">
        <v>44484.986111111102</v>
      </c>
      <c r="J4573" s="6">
        <v>13</v>
      </c>
      <c r="K4573" s="6">
        <v>2</v>
      </c>
      <c r="L4573" s="6" t="str">
        <f>VLOOKUP(G4573,IDs!$Q$3:$R$22,2,0)</f>
        <v>New Delhi</v>
      </c>
      <c r="M4573" s="6">
        <f>VLOOKUP(E4573,IDs!$A$3:$C$161,3,0)</f>
        <v>0</v>
      </c>
      <c r="N4573" s="6" t="str">
        <f>VLOOKUP(M4573,IDs!$F$3:$G$17,2,0)</f>
        <v>Not Assigned</v>
      </c>
    </row>
    <row r="4574" spans="1:14" ht="12.75">
      <c r="A4574" s="6" t="s">
        <v>3916</v>
      </c>
      <c r="B4574" s="6">
        <v>49443</v>
      </c>
      <c r="C4574" s="6">
        <v>5</v>
      </c>
      <c r="D4574" s="6"/>
      <c r="E4574" s="6">
        <v>39</v>
      </c>
      <c r="F4574" s="6">
        <v>13</v>
      </c>
      <c r="G4574" s="6">
        <v>3</v>
      </c>
      <c r="H4574" s="6"/>
      <c r="I4574" s="23">
        <v>44484.993750000001</v>
      </c>
      <c r="J4574" s="6">
        <v>13</v>
      </c>
      <c r="K4574" s="6">
        <v>5</v>
      </c>
      <c r="L4574" s="6" t="str">
        <f>VLOOKUP(G4574,IDs!$Q$3:$R$22,2,0)</f>
        <v>Mumbai</v>
      </c>
      <c r="M4574" s="6">
        <f>VLOOKUP(E4574,IDs!$A$3:$C$161,3,0)</f>
        <v>2</v>
      </c>
      <c r="N4574" s="6" t="str">
        <f>VLOOKUP(M4574,IDs!$F$3:$G$17,2,0)</f>
        <v>Urology Circumcision</v>
      </c>
    </row>
    <row r="4575" spans="1:14" ht="12.75">
      <c r="A4575" s="6" t="s">
        <v>3917</v>
      </c>
      <c r="B4575" s="6">
        <v>49444</v>
      </c>
      <c r="C4575" s="6">
        <v>1</v>
      </c>
      <c r="D4575" s="6"/>
      <c r="E4575" s="6">
        <v>7</v>
      </c>
      <c r="F4575" s="6">
        <v>2</v>
      </c>
      <c r="G4575" s="6">
        <v>2</v>
      </c>
      <c r="H4575" s="6"/>
      <c r="I4575" s="23">
        <v>44484.995138888902</v>
      </c>
      <c r="J4575" s="6">
        <v>2</v>
      </c>
      <c r="K4575" s="6">
        <v>1</v>
      </c>
      <c r="L4575" s="6" t="str">
        <f>VLOOKUP(G4575,IDs!$Q$3:$R$22,2,0)</f>
        <v>Bangalore</v>
      </c>
      <c r="M4575" s="6">
        <f>VLOOKUP(E4575,IDs!$A$3:$C$161,3,0)</f>
        <v>9</v>
      </c>
      <c r="N4575" s="6" t="str">
        <f>VLOOKUP(M4575,IDs!$F$3:$G$17,2,0)</f>
        <v>Ophthalmology</v>
      </c>
    </row>
    <row r="4576" spans="1:14" ht="12.75">
      <c r="A4576" s="6" t="s">
        <v>3918</v>
      </c>
      <c r="B4576" s="6">
        <v>49445</v>
      </c>
      <c r="C4576" s="6">
        <v>5</v>
      </c>
      <c r="D4576" s="6"/>
      <c r="E4576" s="6">
        <v>17</v>
      </c>
      <c r="F4576" s="6">
        <v>13</v>
      </c>
      <c r="G4576" s="6">
        <v>1</v>
      </c>
      <c r="H4576" s="6"/>
      <c r="I4576" s="23">
        <v>44484.995833333298</v>
      </c>
      <c r="J4576" s="6">
        <v>13</v>
      </c>
      <c r="K4576" s="6">
        <v>5</v>
      </c>
      <c r="L4576" s="6" t="str">
        <f>VLOOKUP(G4576,IDs!$Q$3:$R$22,2,0)</f>
        <v>New Delhi</v>
      </c>
      <c r="M4576" s="6">
        <f>VLOOKUP(E4576,IDs!$A$3:$C$161,3,0)</f>
        <v>7</v>
      </c>
      <c r="N4576" s="6" t="str">
        <f>VLOOKUP(M4576,IDs!$F$3:$G$17,2,0)</f>
        <v>Cosmetic</v>
      </c>
    </row>
    <row r="4577" spans="1:14" ht="12.75">
      <c r="A4577" s="6" t="s">
        <v>3919</v>
      </c>
      <c r="B4577" s="6">
        <v>49446</v>
      </c>
      <c r="C4577" s="6">
        <v>1</v>
      </c>
      <c r="D4577" s="6" t="s">
        <v>49</v>
      </c>
      <c r="E4577" s="6">
        <v>135</v>
      </c>
      <c r="F4577" s="6">
        <v>2</v>
      </c>
      <c r="G4577" s="6">
        <v>1</v>
      </c>
      <c r="H4577" s="6"/>
      <c r="I4577" s="23">
        <v>44485.004861111098</v>
      </c>
      <c r="J4577" s="6">
        <v>2</v>
      </c>
      <c r="K4577" s="6">
        <v>1</v>
      </c>
      <c r="L4577" s="6" t="str">
        <f>VLOOKUP(G4577,IDs!$Q$3:$R$22,2,0)</f>
        <v>New Delhi</v>
      </c>
      <c r="M4577" s="6">
        <f>VLOOKUP(E4577,IDs!$A$3:$C$161,3,0)</f>
        <v>10</v>
      </c>
      <c r="N4577" s="6" t="str">
        <f>VLOOKUP(M4577,IDs!$F$3:$G$17,2,0)</f>
        <v>Dental</v>
      </c>
    </row>
    <row r="4578" spans="1:14" ht="12.75">
      <c r="A4578" s="6" t="s">
        <v>3920</v>
      </c>
      <c r="B4578" s="6">
        <v>49447</v>
      </c>
      <c r="C4578" s="6">
        <v>1</v>
      </c>
      <c r="D4578" s="6"/>
      <c r="E4578" s="6">
        <v>2</v>
      </c>
      <c r="F4578" s="6">
        <v>2</v>
      </c>
      <c r="G4578" s="6">
        <v>1</v>
      </c>
      <c r="H4578" s="6"/>
      <c r="I4578" s="23">
        <v>44485.008333333302</v>
      </c>
      <c r="J4578" s="6">
        <v>2</v>
      </c>
      <c r="K4578" s="6">
        <v>1</v>
      </c>
      <c r="L4578" s="6" t="str">
        <f>VLOOKUP(G4578,IDs!$Q$3:$R$22,2,0)</f>
        <v>New Delhi</v>
      </c>
      <c r="M4578" s="6">
        <f>VLOOKUP(E4578,IDs!$A$3:$C$161,3,0)</f>
        <v>1</v>
      </c>
      <c r="N4578" s="6" t="str">
        <f>VLOOKUP(M4578,IDs!$F$3:$G$17,2,0)</f>
        <v>Proctology</v>
      </c>
    </row>
    <row r="4579" spans="1:14" ht="12.75">
      <c r="A4579" s="6" t="s">
        <v>3736</v>
      </c>
      <c r="B4579" s="6">
        <v>49448</v>
      </c>
      <c r="C4579" s="6">
        <v>1</v>
      </c>
      <c r="D4579" s="6"/>
      <c r="E4579" s="6">
        <v>2</v>
      </c>
      <c r="F4579" s="6">
        <v>2</v>
      </c>
      <c r="G4579" s="6">
        <v>1</v>
      </c>
      <c r="H4579" s="6"/>
      <c r="I4579" s="23">
        <v>44485.014583333301</v>
      </c>
      <c r="J4579" s="6">
        <v>2</v>
      </c>
      <c r="K4579" s="6">
        <v>1</v>
      </c>
      <c r="L4579" s="6" t="str">
        <f>VLOOKUP(G4579,IDs!$Q$3:$R$22,2,0)</f>
        <v>New Delhi</v>
      </c>
      <c r="M4579" s="6">
        <f>VLOOKUP(E4579,IDs!$A$3:$C$161,3,0)</f>
        <v>1</v>
      </c>
      <c r="N4579" s="6" t="str">
        <f>VLOOKUP(M4579,IDs!$F$3:$G$17,2,0)</f>
        <v>Proctology</v>
      </c>
    </row>
    <row r="4580" spans="1:14" ht="12.75">
      <c r="A4580" s="6" t="s">
        <v>3921</v>
      </c>
      <c r="B4580" s="6">
        <v>49449</v>
      </c>
      <c r="C4580" s="6">
        <v>1</v>
      </c>
      <c r="D4580" s="6"/>
      <c r="E4580" s="6">
        <v>39</v>
      </c>
      <c r="F4580" s="6">
        <v>65</v>
      </c>
      <c r="G4580" s="6">
        <v>1</v>
      </c>
      <c r="H4580" s="24">
        <v>44576</v>
      </c>
      <c r="I4580" s="23">
        <v>44485.017361111102</v>
      </c>
      <c r="J4580" s="6">
        <v>65</v>
      </c>
      <c r="K4580" s="6">
        <v>1</v>
      </c>
      <c r="L4580" s="6" t="str">
        <f>VLOOKUP(G4580,IDs!$Q$3:$R$22,2,0)</f>
        <v>New Delhi</v>
      </c>
      <c r="M4580" s="6">
        <f>VLOOKUP(E4580,IDs!$A$3:$C$161,3,0)</f>
        <v>2</v>
      </c>
      <c r="N4580" s="6" t="str">
        <f>VLOOKUP(M4580,IDs!$F$3:$G$17,2,0)</f>
        <v>Urology Circumcision</v>
      </c>
    </row>
    <row r="4581" spans="1:14" ht="12.75">
      <c r="A4581" s="6" t="s">
        <v>3922</v>
      </c>
      <c r="B4581" s="6">
        <v>49450</v>
      </c>
      <c r="C4581" s="6">
        <v>1</v>
      </c>
      <c r="D4581" s="6"/>
      <c r="E4581" s="6">
        <v>7</v>
      </c>
      <c r="F4581" s="6">
        <v>13</v>
      </c>
      <c r="G4581" s="6">
        <v>2</v>
      </c>
      <c r="H4581" s="6"/>
      <c r="I4581" s="23">
        <v>44485.024305555598</v>
      </c>
      <c r="J4581" s="6">
        <v>13</v>
      </c>
      <c r="K4581" s="6">
        <v>1</v>
      </c>
      <c r="L4581" s="6" t="str">
        <f>VLOOKUP(G4581,IDs!$Q$3:$R$22,2,0)</f>
        <v>Bangalore</v>
      </c>
      <c r="M4581" s="6">
        <f>VLOOKUP(E4581,IDs!$A$3:$C$161,3,0)</f>
        <v>9</v>
      </c>
      <c r="N4581" s="6" t="str">
        <f>VLOOKUP(M4581,IDs!$F$3:$G$17,2,0)</f>
        <v>Ophthalmology</v>
      </c>
    </row>
    <row r="4582" spans="1:14" ht="12.75">
      <c r="A4582" s="6" t="s">
        <v>3923</v>
      </c>
      <c r="B4582" s="6">
        <v>49451</v>
      </c>
      <c r="C4582" s="6">
        <v>1</v>
      </c>
      <c r="D4582" s="6"/>
      <c r="E4582" s="6">
        <v>2</v>
      </c>
      <c r="F4582" s="6">
        <v>13</v>
      </c>
      <c r="G4582" s="6">
        <v>2</v>
      </c>
      <c r="H4582" s="6"/>
      <c r="I4582" s="23">
        <v>44485.025000000001</v>
      </c>
      <c r="J4582" s="6">
        <v>13</v>
      </c>
      <c r="K4582" s="6">
        <v>1</v>
      </c>
      <c r="L4582" s="6" t="str">
        <f>VLOOKUP(G4582,IDs!$Q$3:$R$22,2,0)</f>
        <v>Bangalore</v>
      </c>
      <c r="M4582" s="6">
        <f>VLOOKUP(E4582,IDs!$A$3:$C$161,3,0)</f>
        <v>1</v>
      </c>
      <c r="N4582" s="6" t="str">
        <f>VLOOKUP(M4582,IDs!$F$3:$G$17,2,0)</f>
        <v>Proctology</v>
      </c>
    </row>
    <row r="4583" spans="1:14" ht="12.75">
      <c r="A4583" s="6" t="s">
        <v>3924</v>
      </c>
      <c r="B4583" s="6">
        <v>49452</v>
      </c>
      <c r="C4583" s="6">
        <v>2</v>
      </c>
      <c r="D4583" s="6" t="s">
        <v>49</v>
      </c>
      <c r="E4583" s="6">
        <v>57</v>
      </c>
      <c r="F4583" s="6">
        <v>13</v>
      </c>
      <c r="G4583" s="6">
        <v>1</v>
      </c>
      <c r="H4583" s="6"/>
      <c r="I4583" s="23">
        <v>44485.034722222197</v>
      </c>
      <c r="J4583" s="6">
        <v>13</v>
      </c>
      <c r="K4583" s="6">
        <v>2</v>
      </c>
      <c r="L4583" s="6" t="str">
        <f>VLOOKUP(G4583,IDs!$Q$3:$R$22,2,0)</f>
        <v>New Delhi</v>
      </c>
      <c r="M4583" s="6">
        <f>VLOOKUP(E4583,IDs!$A$3:$C$161,3,0)</f>
        <v>0</v>
      </c>
      <c r="N4583" s="6" t="str">
        <f>VLOOKUP(M4583,IDs!$F$3:$G$17,2,0)</f>
        <v>Not Assigned</v>
      </c>
    </row>
    <row r="4584" spans="1:14" ht="12.75">
      <c r="A4584" s="6" t="s">
        <v>3925</v>
      </c>
      <c r="B4584" s="6">
        <v>49453</v>
      </c>
      <c r="C4584" s="6">
        <v>1</v>
      </c>
      <c r="D4584" s="6"/>
      <c r="E4584" s="6">
        <v>39</v>
      </c>
      <c r="F4584" s="6">
        <v>13</v>
      </c>
      <c r="G4584" s="6">
        <v>2</v>
      </c>
      <c r="H4584" s="6"/>
      <c r="I4584" s="23">
        <v>44485.046527777798</v>
      </c>
      <c r="J4584" s="6">
        <v>13</v>
      </c>
      <c r="K4584" s="6">
        <v>1</v>
      </c>
      <c r="L4584" s="6" t="str">
        <f>VLOOKUP(G4584,IDs!$Q$3:$R$22,2,0)</f>
        <v>Bangalore</v>
      </c>
      <c r="M4584" s="6">
        <f>VLOOKUP(E4584,IDs!$A$3:$C$161,3,0)</f>
        <v>2</v>
      </c>
      <c r="N4584" s="6" t="str">
        <f>VLOOKUP(M4584,IDs!$F$3:$G$17,2,0)</f>
        <v>Urology Circumcision</v>
      </c>
    </row>
    <row r="4585" spans="1:14" ht="12.75">
      <c r="A4585" s="6" t="s">
        <v>3925</v>
      </c>
      <c r="B4585" s="6">
        <v>49454</v>
      </c>
      <c r="C4585" s="6">
        <v>2</v>
      </c>
      <c r="D4585" s="6"/>
      <c r="E4585" s="6">
        <v>37</v>
      </c>
      <c r="F4585" s="6">
        <v>39</v>
      </c>
      <c r="G4585" s="6">
        <v>2</v>
      </c>
      <c r="H4585" s="6"/>
      <c r="I4585" s="23">
        <v>44485.048611111102</v>
      </c>
      <c r="J4585" s="6">
        <v>39</v>
      </c>
      <c r="K4585" s="6">
        <v>2</v>
      </c>
      <c r="L4585" s="6" t="str">
        <f>VLOOKUP(G4585,IDs!$Q$3:$R$22,2,0)</f>
        <v>Bangalore</v>
      </c>
      <c r="M4585" s="6">
        <f>VLOOKUP(E4585,IDs!$A$3:$C$161,3,0)</f>
        <v>0</v>
      </c>
      <c r="N4585" s="6" t="str">
        <f>VLOOKUP(M4585,IDs!$F$3:$G$17,2,0)</f>
        <v>Not Assigned</v>
      </c>
    </row>
    <row r="4586" spans="1:14" ht="12.75">
      <c r="A4586" s="6" t="s">
        <v>3926</v>
      </c>
      <c r="B4586" s="6">
        <v>49455</v>
      </c>
      <c r="C4586" s="6">
        <v>1</v>
      </c>
      <c r="D4586" s="6"/>
      <c r="E4586" s="6">
        <v>2</v>
      </c>
      <c r="F4586" s="6">
        <v>39</v>
      </c>
      <c r="G4586" s="6">
        <v>2</v>
      </c>
      <c r="H4586" s="23">
        <v>44494</v>
      </c>
      <c r="I4586" s="23">
        <v>44485.061805555597</v>
      </c>
      <c r="J4586" s="6">
        <v>39</v>
      </c>
      <c r="K4586" s="6">
        <v>1</v>
      </c>
      <c r="L4586" s="6" t="str">
        <f>VLOOKUP(G4586,IDs!$Q$3:$R$22,2,0)</f>
        <v>Bangalore</v>
      </c>
      <c r="M4586" s="6">
        <f>VLOOKUP(E4586,IDs!$A$3:$C$161,3,0)</f>
        <v>1</v>
      </c>
      <c r="N4586" s="6" t="str">
        <f>VLOOKUP(M4586,IDs!$F$3:$G$17,2,0)</f>
        <v>Proctology</v>
      </c>
    </row>
    <row r="4587" spans="1:14" ht="12.75">
      <c r="A4587" s="6" t="s">
        <v>3927</v>
      </c>
      <c r="B4587" s="6">
        <v>49456</v>
      </c>
      <c r="C4587" s="6">
        <v>5</v>
      </c>
      <c r="D4587" s="6"/>
      <c r="E4587" s="6">
        <v>39</v>
      </c>
      <c r="F4587" s="6">
        <v>2</v>
      </c>
      <c r="G4587" s="6">
        <v>2</v>
      </c>
      <c r="H4587" s="6"/>
      <c r="I4587" s="23">
        <v>44485.072222222203</v>
      </c>
      <c r="J4587" s="6">
        <v>2</v>
      </c>
      <c r="K4587" s="6">
        <v>5</v>
      </c>
      <c r="L4587" s="6" t="str">
        <f>VLOOKUP(G4587,IDs!$Q$3:$R$22,2,0)</f>
        <v>Bangalore</v>
      </c>
      <c r="M4587" s="6">
        <f>VLOOKUP(E4587,IDs!$A$3:$C$161,3,0)</f>
        <v>2</v>
      </c>
      <c r="N4587" s="6" t="str">
        <f>VLOOKUP(M4587,IDs!$F$3:$G$17,2,0)</f>
        <v>Urology Circumcision</v>
      </c>
    </row>
    <row r="4588" spans="1:14" ht="12.75">
      <c r="A4588" s="6" t="s">
        <v>3928</v>
      </c>
      <c r="B4588" s="6">
        <v>49457</v>
      </c>
      <c r="C4588" s="6">
        <v>5</v>
      </c>
      <c r="D4588" s="6"/>
      <c r="E4588" s="6">
        <v>17</v>
      </c>
      <c r="F4588" s="6">
        <v>39</v>
      </c>
      <c r="G4588" s="6">
        <v>3</v>
      </c>
      <c r="H4588" s="6"/>
      <c r="I4588" s="23">
        <v>44485.077083333301</v>
      </c>
      <c r="J4588" s="6">
        <v>39</v>
      </c>
      <c r="K4588" s="6">
        <v>5</v>
      </c>
      <c r="L4588" s="6" t="str">
        <f>VLOOKUP(G4588,IDs!$Q$3:$R$22,2,0)</f>
        <v>Mumbai</v>
      </c>
      <c r="M4588" s="6">
        <f>VLOOKUP(E4588,IDs!$A$3:$C$161,3,0)</f>
        <v>7</v>
      </c>
      <c r="N4588" s="6" t="str">
        <f>VLOOKUP(M4588,IDs!$F$3:$G$17,2,0)</f>
        <v>Cosmetic</v>
      </c>
    </row>
    <row r="4589" spans="1:14" ht="12.75">
      <c r="A4589" s="6" t="s">
        <v>3929</v>
      </c>
      <c r="B4589" s="6">
        <v>49458</v>
      </c>
      <c r="C4589" s="6">
        <v>2</v>
      </c>
      <c r="D4589" s="6"/>
      <c r="E4589" s="6">
        <v>37</v>
      </c>
      <c r="F4589" s="6">
        <v>2</v>
      </c>
      <c r="G4589" s="6">
        <v>1</v>
      </c>
      <c r="H4589" s="6"/>
      <c r="I4589" s="23">
        <v>44485.079861111102</v>
      </c>
      <c r="J4589" s="6">
        <v>2</v>
      </c>
      <c r="K4589" s="6">
        <v>2</v>
      </c>
      <c r="L4589" s="6" t="str">
        <f>VLOOKUP(G4589,IDs!$Q$3:$R$22,2,0)</f>
        <v>New Delhi</v>
      </c>
      <c r="M4589" s="6">
        <f>VLOOKUP(E4589,IDs!$A$3:$C$161,3,0)</f>
        <v>0</v>
      </c>
      <c r="N4589" s="6" t="str">
        <f>VLOOKUP(M4589,IDs!$F$3:$G$17,2,0)</f>
        <v>Not Assigned</v>
      </c>
    </row>
    <row r="4590" spans="1:14" ht="12.75">
      <c r="A4590" s="6" t="s">
        <v>3930</v>
      </c>
      <c r="B4590" s="6">
        <v>49459</v>
      </c>
      <c r="C4590" s="6">
        <v>1</v>
      </c>
      <c r="D4590" s="6" t="s">
        <v>49</v>
      </c>
      <c r="E4590" s="6">
        <v>135</v>
      </c>
      <c r="F4590" s="6">
        <v>4</v>
      </c>
      <c r="G4590" s="6">
        <v>1</v>
      </c>
      <c r="H4590" s="24">
        <v>44743</v>
      </c>
      <c r="I4590" s="23">
        <v>44485.097222222197</v>
      </c>
      <c r="J4590" s="6">
        <v>4</v>
      </c>
      <c r="K4590" s="6">
        <v>1</v>
      </c>
      <c r="L4590" s="6" t="str">
        <f>VLOOKUP(G4590,IDs!$Q$3:$R$22,2,0)</f>
        <v>New Delhi</v>
      </c>
      <c r="M4590" s="6">
        <f>VLOOKUP(E4590,IDs!$A$3:$C$161,3,0)</f>
        <v>10</v>
      </c>
      <c r="N4590" s="6" t="str">
        <f>VLOOKUP(M4590,IDs!$F$3:$G$17,2,0)</f>
        <v>Dental</v>
      </c>
    </row>
    <row r="4591" spans="1:14" ht="12.75">
      <c r="A4591" s="6" t="s">
        <v>3931</v>
      </c>
      <c r="B4591" s="6">
        <v>49460</v>
      </c>
      <c r="C4591" s="6">
        <v>5</v>
      </c>
      <c r="D4591" s="6"/>
      <c r="E4591" s="6">
        <v>39</v>
      </c>
      <c r="F4591" s="6">
        <v>39</v>
      </c>
      <c r="G4591" s="6">
        <v>3</v>
      </c>
      <c r="H4591" s="24">
        <v>44569</v>
      </c>
      <c r="I4591" s="23">
        <v>44485.102083333302</v>
      </c>
      <c r="J4591" s="6">
        <v>39</v>
      </c>
      <c r="K4591" s="6">
        <v>5</v>
      </c>
      <c r="L4591" s="6" t="str">
        <f>VLOOKUP(G4591,IDs!$Q$3:$R$22,2,0)</f>
        <v>Mumbai</v>
      </c>
      <c r="M4591" s="6">
        <f>VLOOKUP(E4591,IDs!$A$3:$C$161,3,0)</f>
        <v>2</v>
      </c>
      <c r="N4591" s="6" t="str">
        <f>VLOOKUP(M4591,IDs!$F$3:$G$17,2,0)</f>
        <v>Urology Circumcision</v>
      </c>
    </row>
    <row r="4592" spans="1:14" ht="12.75">
      <c r="A4592" s="6" t="s">
        <v>3932</v>
      </c>
      <c r="B4592" s="6">
        <v>49461</v>
      </c>
      <c r="C4592" s="6">
        <v>1</v>
      </c>
      <c r="D4592" s="6"/>
      <c r="E4592" s="6">
        <v>39</v>
      </c>
      <c r="F4592" s="6">
        <v>13</v>
      </c>
      <c r="G4592" s="6">
        <v>1</v>
      </c>
      <c r="H4592" s="6"/>
      <c r="I4592" s="23">
        <v>44485.1027777778</v>
      </c>
      <c r="J4592" s="6">
        <v>13</v>
      </c>
      <c r="K4592" s="6">
        <v>1</v>
      </c>
      <c r="L4592" s="6" t="str">
        <f>VLOOKUP(G4592,IDs!$Q$3:$R$22,2,0)</f>
        <v>New Delhi</v>
      </c>
      <c r="M4592" s="6">
        <f>VLOOKUP(E4592,IDs!$A$3:$C$161,3,0)</f>
        <v>2</v>
      </c>
      <c r="N4592" s="6" t="str">
        <f>VLOOKUP(M4592,IDs!$F$3:$G$17,2,0)</f>
        <v>Urology Circumcision</v>
      </c>
    </row>
    <row r="4593" spans="1:14" ht="12.75">
      <c r="A4593" s="6" t="s">
        <v>3933</v>
      </c>
      <c r="B4593" s="6">
        <v>49465</v>
      </c>
      <c r="C4593" s="6">
        <v>1</v>
      </c>
      <c r="D4593" s="6" t="s">
        <v>54</v>
      </c>
      <c r="E4593" s="6">
        <v>24</v>
      </c>
      <c r="F4593" s="6">
        <v>13</v>
      </c>
      <c r="G4593" s="6">
        <v>3</v>
      </c>
      <c r="H4593" s="24">
        <v>44772</v>
      </c>
      <c r="I4593" s="23">
        <v>44485.105555555601</v>
      </c>
      <c r="J4593" s="6">
        <v>13</v>
      </c>
      <c r="K4593" s="6">
        <v>1</v>
      </c>
      <c r="L4593" s="6" t="str">
        <f>VLOOKUP(G4593,IDs!$Q$3:$R$22,2,0)</f>
        <v>Mumbai</v>
      </c>
      <c r="M4593" s="6">
        <f>VLOOKUP(E4593,IDs!$A$3:$C$161,3,0)</f>
        <v>1</v>
      </c>
      <c r="N4593" s="6" t="str">
        <f>VLOOKUP(M4593,IDs!$F$3:$G$17,2,0)</f>
        <v>Proctology</v>
      </c>
    </row>
    <row r="4594" spans="1:14" ht="12.75">
      <c r="A4594" s="6" t="s">
        <v>3934</v>
      </c>
      <c r="B4594" s="6">
        <v>49467</v>
      </c>
      <c r="C4594" s="6">
        <v>1</v>
      </c>
      <c r="D4594" s="6" t="s">
        <v>49</v>
      </c>
      <c r="E4594" s="6">
        <v>17</v>
      </c>
      <c r="F4594" s="6">
        <v>13</v>
      </c>
      <c r="G4594" s="6">
        <v>1</v>
      </c>
      <c r="H4594" s="23">
        <v>44522</v>
      </c>
      <c r="I4594" s="23">
        <v>44485.120833333298</v>
      </c>
      <c r="J4594" s="6">
        <v>13</v>
      </c>
      <c r="K4594" s="6">
        <v>1</v>
      </c>
      <c r="L4594" s="6" t="str">
        <f>VLOOKUP(G4594,IDs!$Q$3:$R$22,2,0)</f>
        <v>New Delhi</v>
      </c>
      <c r="M4594" s="6">
        <f>VLOOKUP(E4594,IDs!$A$3:$C$161,3,0)</f>
        <v>7</v>
      </c>
      <c r="N4594" s="6" t="str">
        <f>VLOOKUP(M4594,IDs!$F$3:$G$17,2,0)</f>
        <v>Cosmetic</v>
      </c>
    </row>
    <row r="4595" spans="1:14" ht="12.75">
      <c r="A4595" s="6" t="s">
        <v>3935</v>
      </c>
      <c r="B4595" s="6">
        <v>49468</v>
      </c>
      <c r="C4595" s="6">
        <v>1</v>
      </c>
      <c r="D4595" s="6" t="s">
        <v>49</v>
      </c>
      <c r="E4595" s="6">
        <v>39</v>
      </c>
      <c r="F4595" s="6">
        <v>34</v>
      </c>
      <c r="G4595" s="6">
        <v>1</v>
      </c>
      <c r="H4595" s="23">
        <v>44491</v>
      </c>
      <c r="I4595" s="23">
        <v>44485.122916666704</v>
      </c>
      <c r="J4595" s="6">
        <v>34</v>
      </c>
      <c r="K4595" s="6">
        <v>1</v>
      </c>
      <c r="L4595" s="6" t="str">
        <f>VLOOKUP(G4595,IDs!$Q$3:$R$22,2,0)</f>
        <v>New Delhi</v>
      </c>
      <c r="M4595" s="6">
        <f>VLOOKUP(E4595,IDs!$A$3:$C$161,3,0)</f>
        <v>2</v>
      </c>
      <c r="N4595" s="6" t="str">
        <f>VLOOKUP(M4595,IDs!$F$3:$G$17,2,0)</f>
        <v>Urology Circumcision</v>
      </c>
    </row>
    <row r="4596" spans="1:14" ht="12.75">
      <c r="A4596" s="6" t="s">
        <v>3936</v>
      </c>
      <c r="B4596" s="6">
        <v>49470</v>
      </c>
      <c r="C4596" s="6">
        <v>1</v>
      </c>
      <c r="D4596" s="6"/>
      <c r="E4596" s="6">
        <v>2</v>
      </c>
      <c r="F4596" s="6">
        <v>2</v>
      </c>
      <c r="G4596" s="6">
        <v>1</v>
      </c>
      <c r="H4596" s="23">
        <v>44488</v>
      </c>
      <c r="I4596" s="23">
        <v>44485.131249999999</v>
      </c>
      <c r="J4596" s="6">
        <v>2</v>
      </c>
      <c r="K4596" s="6">
        <v>1</v>
      </c>
      <c r="L4596" s="6" t="str">
        <f>VLOOKUP(G4596,IDs!$Q$3:$R$22,2,0)</f>
        <v>New Delhi</v>
      </c>
      <c r="M4596" s="6">
        <f>VLOOKUP(E4596,IDs!$A$3:$C$161,3,0)</f>
        <v>1</v>
      </c>
      <c r="N4596" s="6" t="str">
        <f>VLOOKUP(M4596,IDs!$F$3:$G$17,2,0)</f>
        <v>Proctology</v>
      </c>
    </row>
    <row r="4597" spans="1:14" ht="12.75">
      <c r="A4597" s="6" t="s">
        <v>3937</v>
      </c>
      <c r="B4597" s="6">
        <v>49471</v>
      </c>
      <c r="C4597" s="6">
        <v>1</v>
      </c>
      <c r="D4597" s="6"/>
      <c r="E4597" s="6">
        <v>2</v>
      </c>
      <c r="F4597" s="6">
        <v>2</v>
      </c>
      <c r="G4597" s="6">
        <v>2</v>
      </c>
      <c r="H4597" s="6"/>
      <c r="I4597" s="23">
        <v>44485.136805555601</v>
      </c>
      <c r="J4597" s="6">
        <v>2</v>
      </c>
      <c r="K4597" s="6">
        <v>1</v>
      </c>
      <c r="L4597" s="6" t="str">
        <f>VLOOKUP(G4597,IDs!$Q$3:$R$22,2,0)</f>
        <v>Bangalore</v>
      </c>
      <c r="M4597" s="6">
        <f>VLOOKUP(E4597,IDs!$A$3:$C$161,3,0)</f>
        <v>1</v>
      </c>
      <c r="N4597" s="6" t="str">
        <f>VLOOKUP(M4597,IDs!$F$3:$G$17,2,0)</f>
        <v>Proctology</v>
      </c>
    </row>
    <row r="4598" spans="1:14" ht="12.75">
      <c r="A4598" s="6" t="s">
        <v>3938</v>
      </c>
      <c r="B4598" s="6">
        <v>49473</v>
      </c>
      <c r="C4598" s="6">
        <v>5</v>
      </c>
      <c r="D4598" s="6"/>
      <c r="E4598" s="6">
        <v>2</v>
      </c>
      <c r="F4598" s="6">
        <v>2</v>
      </c>
      <c r="G4598" s="6">
        <v>1</v>
      </c>
      <c r="H4598" s="6"/>
      <c r="I4598" s="23">
        <v>44485.202083333301</v>
      </c>
      <c r="J4598" s="6">
        <v>2</v>
      </c>
      <c r="K4598" s="6">
        <v>5</v>
      </c>
      <c r="L4598" s="6" t="str">
        <f>VLOOKUP(G4598,IDs!$Q$3:$R$22,2,0)</f>
        <v>New Delhi</v>
      </c>
      <c r="M4598" s="6">
        <f>VLOOKUP(E4598,IDs!$A$3:$C$161,3,0)</f>
        <v>1</v>
      </c>
      <c r="N4598" s="6" t="str">
        <f>VLOOKUP(M4598,IDs!$F$3:$G$17,2,0)</f>
        <v>Proctology</v>
      </c>
    </row>
    <row r="4599" spans="1:14" ht="12.75">
      <c r="A4599" s="6" t="s">
        <v>3939</v>
      </c>
      <c r="B4599" s="6">
        <v>49474</v>
      </c>
      <c r="C4599" s="6">
        <v>5</v>
      </c>
      <c r="D4599" s="6"/>
      <c r="E4599" s="6">
        <v>2</v>
      </c>
      <c r="F4599" s="6">
        <v>39</v>
      </c>
      <c r="G4599" s="6">
        <v>3</v>
      </c>
      <c r="H4599" s="6"/>
      <c r="I4599" s="23">
        <v>44485.21875</v>
      </c>
      <c r="J4599" s="6">
        <v>39</v>
      </c>
      <c r="K4599" s="6">
        <v>5</v>
      </c>
      <c r="L4599" s="6" t="str">
        <f>VLOOKUP(G4599,IDs!$Q$3:$R$22,2,0)</f>
        <v>Mumbai</v>
      </c>
      <c r="M4599" s="6">
        <f>VLOOKUP(E4599,IDs!$A$3:$C$161,3,0)</f>
        <v>1</v>
      </c>
      <c r="N4599" s="6" t="str">
        <f>VLOOKUP(M4599,IDs!$F$3:$G$17,2,0)</f>
        <v>Proctology</v>
      </c>
    </row>
    <row r="4600" spans="1:14" ht="12.75">
      <c r="A4600" s="6" t="s">
        <v>3940</v>
      </c>
      <c r="B4600" s="6">
        <v>49475</v>
      </c>
      <c r="C4600" s="6">
        <v>1</v>
      </c>
      <c r="D4600" s="6"/>
      <c r="E4600" s="6">
        <v>14</v>
      </c>
      <c r="F4600" s="6">
        <v>13</v>
      </c>
      <c r="G4600" s="6">
        <v>3</v>
      </c>
      <c r="H4600" s="6"/>
      <c r="I4600" s="23">
        <v>44485.224305555603</v>
      </c>
      <c r="J4600" s="6">
        <v>13</v>
      </c>
      <c r="K4600" s="6">
        <v>1</v>
      </c>
      <c r="L4600" s="6" t="str">
        <f>VLOOKUP(G4600,IDs!$Q$3:$R$22,2,0)</f>
        <v>Mumbai</v>
      </c>
      <c r="M4600" s="6">
        <f>VLOOKUP(E4600,IDs!$A$3:$C$161,3,0)</f>
        <v>6</v>
      </c>
      <c r="N4600" s="6" t="str">
        <f>VLOOKUP(M4600,IDs!$F$3:$G$17,2,0)</f>
        <v>Kidney Stone</v>
      </c>
    </row>
    <row r="4601" spans="1:14" ht="12.75">
      <c r="A4601" s="6" t="s">
        <v>3941</v>
      </c>
      <c r="B4601" s="6">
        <v>49476</v>
      </c>
      <c r="C4601" s="6">
        <v>1</v>
      </c>
      <c r="D4601" s="6"/>
      <c r="E4601" s="6">
        <v>39</v>
      </c>
      <c r="F4601" s="6">
        <v>2</v>
      </c>
      <c r="G4601" s="6">
        <v>1</v>
      </c>
      <c r="H4601" s="23">
        <v>44489</v>
      </c>
      <c r="I4601" s="23">
        <v>44485.226388888899</v>
      </c>
      <c r="J4601" s="6">
        <v>2</v>
      </c>
      <c r="K4601" s="6">
        <v>1</v>
      </c>
      <c r="L4601" s="6" t="str">
        <f>VLOOKUP(G4601,IDs!$Q$3:$R$22,2,0)</f>
        <v>New Delhi</v>
      </c>
      <c r="M4601" s="6">
        <f>VLOOKUP(E4601,IDs!$A$3:$C$161,3,0)</f>
        <v>2</v>
      </c>
      <c r="N4601" s="6" t="str">
        <f>VLOOKUP(M4601,IDs!$F$3:$G$17,2,0)</f>
        <v>Urology Circumcision</v>
      </c>
    </row>
    <row r="4602" spans="1:14" ht="12.75">
      <c r="A4602" s="6" t="s">
        <v>3942</v>
      </c>
      <c r="B4602" s="6">
        <v>49477</v>
      </c>
      <c r="C4602" s="6">
        <v>1</v>
      </c>
      <c r="D4602" s="6"/>
      <c r="E4602" s="6">
        <v>39</v>
      </c>
      <c r="F4602" s="6">
        <v>13</v>
      </c>
      <c r="G4602" s="6">
        <v>1</v>
      </c>
      <c r="H4602" s="23">
        <v>44487</v>
      </c>
      <c r="I4602" s="23">
        <v>44485.229861111096</v>
      </c>
      <c r="J4602" s="6">
        <v>13</v>
      </c>
      <c r="K4602" s="6">
        <v>1</v>
      </c>
      <c r="L4602" s="6" t="str">
        <f>VLOOKUP(G4602,IDs!$Q$3:$R$22,2,0)</f>
        <v>New Delhi</v>
      </c>
      <c r="M4602" s="6">
        <f>VLOOKUP(E4602,IDs!$A$3:$C$161,3,0)</f>
        <v>2</v>
      </c>
      <c r="N4602" s="6" t="str">
        <f>VLOOKUP(M4602,IDs!$F$3:$G$17,2,0)</f>
        <v>Urology Circumcision</v>
      </c>
    </row>
    <row r="4603" spans="1:14" ht="12.75">
      <c r="A4603" s="6" t="s">
        <v>3943</v>
      </c>
      <c r="B4603" s="6">
        <v>49479</v>
      </c>
      <c r="C4603" s="6">
        <v>1</v>
      </c>
      <c r="D4603" s="6" t="s">
        <v>49</v>
      </c>
      <c r="E4603" s="6">
        <v>17</v>
      </c>
      <c r="F4603" s="6">
        <v>34</v>
      </c>
      <c r="G4603" s="6">
        <v>3</v>
      </c>
      <c r="H4603" s="6"/>
      <c r="I4603" s="23">
        <v>44485.237500000003</v>
      </c>
      <c r="J4603" s="6">
        <v>34</v>
      </c>
      <c r="K4603" s="6">
        <v>1</v>
      </c>
      <c r="L4603" s="6" t="str">
        <f>VLOOKUP(G4603,IDs!$Q$3:$R$22,2,0)</f>
        <v>Mumbai</v>
      </c>
      <c r="M4603" s="6">
        <f>VLOOKUP(E4603,IDs!$A$3:$C$161,3,0)</f>
        <v>7</v>
      </c>
      <c r="N4603" s="6" t="str">
        <f>VLOOKUP(M4603,IDs!$F$3:$G$17,2,0)</f>
        <v>Cosmetic</v>
      </c>
    </row>
    <row r="4604" spans="1:14" ht="12.75">
      <c r="A4604" s="6" t="s">
        <v>3944</v>
      </c>
      <c r="B4604" s="6">
        <v>49480</v>
      </c>
      <c r="C4604" s="6">
        <v>5</v>
      </c>
      <c r="D4604" s="6"/>
      <c r="E4604" s="6">
        <v>2</v>
      </c>
      <c r="F4604" s="6">
        <v>13</v>
      </c>
      <c r="G4604" s="6">
        <v>1</v>
      </c>
      <c r="H4604" s="23">
        <v>44492</v>
      </c>
      <c r="I4604" s="23">
        <v>44485.247222222199</v>
      </c>
      <c r="J4604" s="6">
        <v>13</v>
      </c>
      <c r="K4604" s="6">
        <v>5</v>
      </c>
      <c r="L4604" s="6" t="str">
        <f>VLOOKUP(G4604,IDs!$Q$3:$R$22,2,0)</f>
        <v>New Delhi</v>
      </c>
      <c r="M4604" s="6">
        <f>VLOOKUP(E4604,IDs!$A$3:$C$161,3,0)</f>
        <v>1</v>
      </c>
      <c r="N4604" s="6" t="str">
        <f>VLOOKUP(M4604,IDs!$F$3:$G$17,2,0)</f>
        <v>Proctology</v>
      </c>
    </row>
    <row r="4605" spans="1:14" ht="12.75">
      <c r="A4605" s="6" t="s">
        <v>3945</v>
      </c>
      <c r="B4605" s="6">
        <v>49481</v>
      </c>
      <c r="C4605" s="6">
        <v>1</v>
      </c>
      <c r="D4605" s="6"/>
      <c r="E4605" s="6">
        <v>2</v>
      </c>
      <c r="F4605" s="6">
        <v>13</v>
      </c>
      <c r="G4605" s="6">
        <v>4</v>
      </c>
      <c r="H4605" s="24">
        <v>44503</v>
      </c>
      <c r="I4605" s="23">
        <v>44485.25</v>
      </c>
      <c r="J4605" s="6">
        <v>13</v>
      </c>
      <c r="K4605" s="6">
        <v>1</v>
      </c>
      <c r="L4605" s="6" t="str">
        <f>VLOOKUP(G4605,IDs!$Q$3:$R$22,2,0)</f>
        <v>Hyderabad</v>
      </c>
      <c r="M4605" s="6">
        <f>VLOOKUP(E4605,IDs!$A$3:$C$161,3,0)</f>
        <v>1</v>
      </c>
      <c r="N4605" s="6" t="str">
        <f>VLOOKUP(M4605,IDs!$F$3:$G$17,2,0)</f>
        <v>Proctology</v>
      </c>
    </row>
    <row r="4606" spans="1:14" ht="12.75">
      <c r="A4606" s="6" t="s">
        <v>3946</v>
      </c>
      <c r="B4606" s="6">
        <v>49482</v>
      </c>
      <c r="C4606" s="6">
        <v>5</v>
      </c>
      <c r="D4606" s="6"/>
      <c r="E4606" s="6">
        <v>17</v>
      </c>
      <c r="F4606" s="6">
        <v>13</v>
      </c>
      <c r="G4606" s="6">
        <v>1</v>
      </c>
      <c r="H4606" s="6"/>
      <c r="I4606" s="23">
        <v>44485.260416666701</v>
      </c>
      <c r="J4606" s="6">
        <v>13</v>
      </c>
      <c r="K4606" s="6">
        <v>5</v>
      </c>
      <c r="L4606" s="6" t="str">
        <f>VLOOKUP(G4606,IDs!$Q$3:$R$22,2,0)</f>
        <v>New Delhi</v>
      </c>
      <c r="M4606" s="6">
        <f>VLOOKUP(E4606,IDs!$A$3:$C$161,3,0)</f>
        <v>7</v>
      </c>
      <c r="N4606" s="6" t="str">
        <f>VLOOKUP(M4606,IDs!$F$3:$G$17,2,0)</f>
        <v>Cosmetic</v>
      </c>
    </row>
    <row r="4607" spans="1:14" ht="12.75">
      <c r="A4607" s="6" t="s">
        <v>3947</v>
      </c>
      <c r="B4607" s="6">
        <v>49483</v>
      </c>
      <c r="C4607" s="6">
        <v>5</v>
      </c>
      <c r="D4607" s="6"/>
      <c r="E4607" s="6">
        <v>17</v>
      </c>
      <c r="F4607" s="6">
        <v>2</v>
      </c>
      <c r="G4607" s="6">
        <v>3</v>
      </c>
      <c r="H4607" s="6"/>
      <c r="I4607" s="23">
        <v>44485.268750000003</v>
      </c>
      <c r="J4607" s="6">
        <v>2</v>
      </c>
      <c r="K4607" s="6">
        <v>5</v>
      </c>
      <c r="L4607" s="6" t="str">
        <f>VLOOKUP(G4607,IDs!$Q$3:$R$22,2,0)</f>
        <v>Mumbai</v>
      </c>
      <c r="M4607" s="6">
        <f>VLOOKUP(E4607,IDs!$A$3:$C$161,3,0)</f>
        <v>7</v>
      </c>
      <c r="N4607" s="6" t="str">
        <f>VLOOKUP(M4607,IDs!$F$3:$G$17,2,0)</f>
        <v>Cosmetic</v>
      </c>
    </row>
    <row r="4608" spans="1:14" ht="12.75">
      <c r="A4608" s="6" t="s">
        <v>3948</v>
      </c>
      <c r="B4608" s="6">
        <v>49484</v>
      </c>
      <c r="C4608" s="6">
        <v>2</v>
      </c>
      <c r="D4608" s="6"/>
      <c r="E4608" s="6">
        <v>37</v>
      </c>
      <c r="F4608" s="6">
        <v>2</v>
      </c>
      <c r="G4608" s="6">
        <v>4</v>
      </c>
      <c r="H4608" s="6"/>
      <c r="I4608" s="23">
        <v>44485.274305555598</v>
      </c>
      <c r="J4608" s="6">
        <v>2</v>
      </c>
      <c r="K4608" s="6">
        <v>2</v>
      </c>
      <c r="L4608" s="6" t="str">
        <f>VLOOKUP(G4608,IDs!$Q$3:$R$22,2,0)</f>
        <v>Hyderabad</v>
      </c>
      <c r="M4608" s="6">
        <f>VLOOKUP(E4608,IDs!$A$3:$C$161,3,0)</f>
        <v>0</v>
      </c>
      <c r="N4608" s="6" t="str">
        <f>VLOOKUP(M4608,IDs!$F$3:$G$17,2,0)</f>
        <v>Not Assigned</v>
      </c>
    </row>
    <row r="4609" spans="1:14" ht="12.75">
      <c r="A4609" s="6" t="s">
        <v>3949</v>
      </c>
      <c r="B4609" s="6">
        <v>49485</v>
      </c>
      <c r="C4609" s="6">
        <v>1</v>
      </c>
      <c r="D4609" s="6"/>
      <c r="E4609" s="6">
        <v>19</v>
      </c>
      <c r="F4609" s="6">
        <v>13</v>
      </c>
      <c r="G4609" s="6">
        <v>1</v>
      </c>
      <c r="H4609" s="24">
        <v>44503</v>
      </c>
      <c r="I4609" s="23">
        <v>44485.28125</v>
      </c>
      <c r="J4609" s="6">
        <v>13</v>
      </c>
      <c r="K4609" s="6">
        <v>1</v>
      </c>
      <c r="L4609" s="6" t="str">
        <f>VLOOKUP(G4609,IDs!$Q$3:$R$22,2,0)</f>
        <v>New Delhi</v>
      </c>
      <c r="M4609" s="6">
        <f>VLOOKUP(E4609,IDs!$A$3:$C$161,3,0)</f>
        <v>1</v>
      </c>
      <c r="N4609" s="6" t="str">
        <f>VLOOKUP(M4609,IDs!$F$3:$G$17,2,0)</f>
        <v>Proctology</v>
      </c>
    </row>
    <row r="4610" spans="1:14" ht="12.75">
      <c r="A4610" s="6" t="s">
        <v>3950</v>
      </c>
      <c r="B4610" s="6">
        <v>49486</v>
      </c>
      <c r="C4610" s="6">
        <v>1</v>
      </c>
      <c r="D4610" s="6"/>
      <c r="E4610" s="6">
        <v>19</v>
      </c>
      <c r="F4610" s="6">
        <v>39</v>
      </c>
      <c r="G4610" s="6">
        <v>2</v>
      </c>
      <c r="H4610" s="23">
        <v>44553</v>
      </c>
      <c r="I4610" s="23">
        <v>44485.284722222197</v>
      </c>
      <c r="J4610" s="6">
        <v>39</v>
      </c>
      <c r="K4610" s="6">
        <v>1</v>
      </c>
      <c r="L4610" s="6" t="str">
        <f>VLOOKUP(G4610,IDs!$Q$3:$R$22,2,0)</f>
        <v>Bangalore</v>
      </c>
      <c r="M4610" s="6">
        <f>VLOOKUP(E4610,IDs!$A$3:$C$161,3,0)</f>
        <v>1</v>
      </c>
      <c r="N4610" s="6" t="str">
        <f>VLOOKUP(M4610,IDs!$F$3:$G$17,2,0)</f>
        <v>Proctology</v>
      </c>
    </row>
    <row r="4611" spans="1:14" ht="12.75">
      <c r="A4611" s="6" t="s">
        <v>3951</v>
      </c>
      <c r="B4611" s="6">
        <v>49487</v>
      </c>
      <c r="C4611" s="6">
        <v>1</v>
      </c>
      <c r="D4611" s="6"/>
      <c r="E4611" s="6">
        <v>19</v>
      </c>
      <c r="F4611" s="6">
        <v>13</v>
      </c>
      <c r="G4611" s="6">
        <v>1</v>
      </c>
      <c r="H4611" s="6"/>
      <c r="I4611" s="23">
        <v>44485.293055555601</v>
      </c>
      <c r="J4611" s="6">
        <v>13</v>
      </c>
      <c r="K4611" s="6">
        <v>1</v>
      </c>
      <c r="L4611" s="6" t="str">
        <f>VLOOKUP(G4611,IDs!$Q$3:$R$22,2,0)</f>
        <v>New Delhi</v>
      </c>
      <c r="M4611" s="6">
        <f>VLOOKUP(E4611,IDs!$A$3:$C$161,3,0)</f>
        <v>1</v>
      </c>
      <c r="N4611" s="6" t="str">
        <f>VLOOKUP(M4611,IDs!$F$3:$G$17,2,0)</f>
        <v>Proctology</v>
      </c>
    </row>
    <row r="4612" spans="1:14" ht="12.75">
      <c r="A4612" s="6" t="s">
        <v>3952</v>
      </c>
      <c r="B4612" s="6">
        <v>49488</v>
      </c>
      <c r="C4612" s="6">
        <v>1</v>
      </c>
      <c r="D4612" s="6"/>
      <c r="E4612" s="6">
        <v>2</v>
      </c>
      <c r="F4612" s="6">
        <v>13</v>
      </c>
      <c r="G4612" s="6">
        <v>3</v>
      </c>
      <c r="H4612" s="6"/>
      <c r="I4612" s="23">
        <v>44485.300694444399</v>
      </c>
      <c r="J4612" s="6">
        <v>13</v>
      </c>
      <c r="K4612" s="6">
        <v>1</v>
      </c>
      <c r="L4612" s="6" t="str">
        <f>VLOOKUP(G4612,IDs!$Q$3:$R$22,2,0)</f>
        <v>Mumbai</v>
      </c>
      <c r="M4612" s="6">
        <f>VLOOKUP(E4612,IDs!$A$3:$C$161,3,0)</f>
        <v>1</v>
      </c>
      <c r="N4612" s="6" t="str">
        <f>VLOOKUP(M4612,IDs!$F$3:$G$17,2,0)</f>
        <v>Proctology</v>
      </c>
    </row>
    <row r="4613" spans="1:14" ht="12.75">
      <c r="A4613" s="6" t="s">
        <v>3287</v>
      </c>
      <c r="B4613" s="6">
        <v>49489</v>
      </c>
      <c r="C4613" s="6">
        <v>1</v>
      </c>
      <c r="D4613" s="6" t="s">
        <v>49</v>
      </c>
      <c r="E4613" s="6">
        <v>16</v>
      </c>
      <c r="F4613" s="6">
        <v>13</v>
      </c>
      <c r="G4613" s="6">
        <v>4</v>
      </c>
      <c r="H4613" s="6"/>
      <c r="I4613" s="23">
        <v>44485.309027777803</v>
      </c>
      <c r="J4613" s="6">
        <v>13</v>
      </c>
      <c r="K4613" s="6">
        <v>1</v>
      </c>
      <c r="L4613" s="6" t="str">
        <f>VLOOKUP(G4613,IDs!$Q$3:$R$22,2,0)</f>
        <v>Hyderabad</v>
      </c>
      <c r="M4613" s="6">
        <f>VLOOKUP(E4613,IDs!$A$3:$C$161,3,0)</f>
        <v>3</v>
      </c>
      <c r="N4613" s="6" t="str">
        <f>VLOOKUP(M4613,IDs!$F$3:$G$17,2,0)</f>
        <v>Laproscopy</v>
      </c>
    </row>
    <row r="4614" spans="1:14" ht="12.75">
      <c r="A4614" s="6" t="s">
        <v>3953</v>
      </c>
      <c r="B4614" s="6">
        <v>49490</v>
      </c>
      <c r="C4614" s="6">
        <v>1</v>
      </c>
      <c r="D4614" s="6"/>
      <c r="E4614" s="6">
        <v>17</v>
      </c>
      <c r="F4614" s="6">
        <v>35</v>
      </c>
      <c r="G4614" s="6">
        <v>2</v>
      </c>
      <c r="H4614" s="6"/>
      <c r="I4614" s="23">
        <v>44485.310416666704</v>
      </c>
      <c r="J4614" s="6">
        <v>35</v>
      </c>
      <c r="K4614" s="6">
        <v>1</v>
      </c>
      <c r="L4614" s="6" t="str">
        <f>VLOOKUP(G4614,IDs!$Q$3:$R$22,2,0)</f>
        <v>Bangalore</v>
      </c>
      <c r="M4614" s="6">
        <f>VLOOKUP(E4614,IDs!$A$3:$C$161,3,0)</f>
        <v>7</v>
      </c>
      <c r="N4614" s="6" t="str">
        <f>VLOOKUP(M4614,IDs!$F$3:$G$17,2,0)</f>
        <v>Cosmetic</v>
      </c>
    </row>
    <row r="4615" spans="1:14" ht="12.75">
      <c r="A4615" s="6" t="s">
        <v>3954</v>
      </c>
      <c r="B4615" s="6">
        <v>49491</v>
      </c>
      <c r="C4615" s="6">
        <v>5</v>
      </c>
      <c r="D4615" s="6"/>
      <c r="E4615" s="6">
        <v>2</v>
      </c>
      <c r="F4615" s="6">
        <v>2</v>
      </c>
      <c r="G4615" s="6">
        <v>1</v>
      </c>
      <c r="H4615" s="6"/>
      <c r="I4615" s="23">
        <v>44485.317361111098</v>
      </c>
      <c r="J4615" s="6">
        <v>2</v>
      </c>
      <c r="K4615" s="6">
        <v>5</v>
      </c>
      <c r="L4615" s="6" t="str">
        <f>VLOOKUP(G4615,IDs!$Q$3:$R$22,2,0)</f>
        <v>New Delhi</v>
      </c>
      <c r="M4615" s="6">
        <f>VLOOKUP(E4615,IDs!$A$3:$C$161,3,0)</f>
        <v>1</v>
      </c>
      <c r="N4615" s="6" t="str">
        <f>VLOOKUP(M4615,IDs!$F$3:$G$17,2,0)</f>
        <v>Proctology</v>
      </c>
    </row>
    <row r="4616" spans="1:14" ht="12.75">
      <c r="A4616" s="6" t="s">
        <v>3955</v>
      </c>
      <c r="B4616" s="6">
        <v>49492</v>
      </c>
      <c r="C4616" s="6">
        <v>5</v>
      </c>
      <c r="D4616" s="6" t="s">
        <v>49</v>
      </c>
      <c r="E4616" s="6">
        <v>17</v>
      </c>
      <c r="F4616" s="6">
        <v>13</v>
      </c>
      <c r="G4616" s="6">
        <v>3</v>
      </c>
      <c r="H4616" s="24">
        <v>44579</v>
      </c>
      <c r="I4616" s="23">
        <v>44485.323611111096</v>
      </c>
      <c r="J4616" s="6">
        <v>13</v>
      </c>
      <c r="K4616" s="6">
        <v>5</v>
      </c>
      <c r="L4616" s="6" t="str">
        <f>VLOOKUP(G4616,IDs!$Q$3:$R$22,2,0)</f>
        <v>Mumbai</v>
      </c>
      <c r="M4616" s="6">
        <f>VLOOKUP(E4616,IDs!$A$3:$C$161,3,0)</f>
        <v>7</v>
      </c>
      <c r="N4616" s="6" t="str">
        <f>VLOOKUP(M4616,IDs!$F$3:$G$17,2,0)</f>
        <v>Cosmetic</v>
      </c>
    </row>
    <row r="4617" spans="1:14" ht="12.75">
      <c r="A4617" s="6" t="s">
        <v>3956</v>
      </c>
      <c r="B4617" s="6">
        <v>49493</v>
      </c>
      <c r="C4617" s="6">
        <v>1</v>
      </c>
      <c r="D4617" s="6" t="s">
        <v>49</v>
      </c>
      <c r="E4617" s="6">
        <v>19</v>
      </c>
      <c r="F4617" s="6">
        <v>13</v>
      </c>
      <c r="G4617" s="6">
        <v>2</v>
      </c>
      <c r="H4617" s="6"/>
      <c r="I4617" s="23">
        <v>44485.329166666699</v>
      </c>
      <c r="J4617" s="6">
        <v>13</v>
      </c>
      <c r="K4617" s="6">
        <v>1</v>
      </c>
      <c r="L4617" s="6" t="str">
        <f>VLOOKUP(G4617,IDs!$Q$3:$R$22,2,0)</f>
        <v>Bangalore</v>
      </c>
      <c r="M4617" s="6">
        <f>VLOOKUP(E4617,IDs!$A$3:$C$161,3,0)</f>
        <v>1</v>
      </c>
      <c r="N4617" s="6" t="str">
        <f>VLOOKUP(M4617,IDs!$F$3:$G$17,2,0)</f>
        <v>Proctology</v>
      </c>
    </row>
    <row r="4618" spans="1:14" ht="12.75">
      <c r="A4618" s="6" t="s">
        <v>3957</v>
      </c>
      <c r="B4618" s="6">
        <v>49494</v>
      </c>
      <c r="C4618" s="6">
        <v>1</v>
      </c>
      <c r="D4618" s="6"/>
      <c r="E4618" s="6">
        <v>17</v>
      </c>
      <c r="F4618" s="6">
        <v>13</v>
      </c>
      <c r="G4618" s="6">
        <v>3</v>
      </c>
      <c r="H4618" s="6"/>
      <c r="I4618" s="23">
        <v>44485.341666666704</v>
      </c>
      <c r="J4618" s="6">
        <v>13</v>
      </c>
      <c r="K4618" s="6">
        <v>1</v>
      </c>
      <c r="L4618" s="6" t="str">
        <f>VLOOKUP(G4618,IDs!$Q$3:$R$22,2,0)</f>
        <v>Mumbai</v>
      </c>
      <c r="M4618" s="6">
        <f>VLOOKUP(E4618,IDs!$A$3:$C$161,3,0)</f>
        <v>7</v>
      </c>
      <c r="N4618" s="6" t="str">
        <f>VLOOKUP(M4618,IDs!$F$3:$G$17,2,0)</f>
        <v>Cosmetic</v>
      </c>
    </row>
    <row r="4619" spans="1:14" ht="12.75">
      <c r="A4619" s="6" t="s">
        <v>3958</v>
      </c>
      <c r="B4619" s="6">
        <v>49495</v>
      </c>
      <c r="C4619" s="6">
        <v>1</v>
      </c>
      <c r="D4619" s="6"/>
      <c r="E4619" s="6">
        <v>2</v>
      </c>
      <c r="F4619" s="6">
        <v>2</v>
      </c>
      <c r="G4619" s="6">
        <v>3</v>
      </c>
      <c r="H4619" s="6"/>
      <c r="I4619" s="23">
        <v>44485.347916666702</v>
      </c>
      <c r="J4619" s="6">
        <v>2</v>
      </c>
      <c r="K4619" s="6">
        <v>1</v>
      </c>
      <c r="L4619" s="6" t="str">
        <f>VLOOKUP(G4619,IDs!$Q$3:$R$22,2,0)</f>
        <v>Mumbai</v>
      </c>
      <c r="M4619" s="6">
        <f>VLOOKUP(E4619,IDs!$A$3:$C$161,3,0)</f>
        <v>1</v>
      </c>
      <c r="N4619" s="6" t="str">
        <f>VLOOKUP(M4619,IDs!$F$3:$G$17,2,0)</f>
        <v>Proctology</v>
      </c>
    </row>
    <row r="4620" spans="1:14" ht="12.75">
      <c r="A4620" s="6" t="s">
        <v>3959</v>
      </c>
      <c r="B4620" s="6">
        <v>49496</v>
      </c>
      <c r="C4620" s="6">
        <v>1</v>
      </c>
      <c r="D4620" s="6"/>
      <c r="E4620" s="6">
        <v>2</v>
      </c>
      <c r="F4620" s="6">
        <v>13</v>
      </c>
      <c r="G4620" s="6">
        <v>1</v>
      </c>
      <c r="H4620" s="23">
        <v>44490</v>
      </c>
      <c r="I4620" s="23">
        <v>44485.353472222203</v>
      </c>
      <c r="J4620" s="6">
        <v>13</v>
      </c>
      <c r="K4620" s="6">
        <v>1</v>
      </c>
      <c r="L4620" s="6" t="str">
        <f>VLOOKUP(G4620,IDs!$Q$3:$R$22,2,0)</f>
        <v>New Delhi</v>
      </c>
      <c r="M4620" s="6">
        <f>VLOOKUP(E4620,IDs!$A$3:$C$161,3,0)</f>
        <v>1</v>
      </c>
      <c r="N4620" s="6" t="str">
        <f>VLOOKUP(M4620,IDs!$F$3:$G$17,2,0)</f>
        <v>Proctology</v>
      </c>
    </row>
    <row r="4621" spans="1:14" ht="12.75">
      <c r="A4621" s="6" t="s">
        <v>3960</v>
      </c>
      <c r="B4621" s="6">
        <v>49499</v>
      </c>
      <c r="C4621" s="6">
        <v>1</v>
      </c>
      <c r="D4621" s="6"/>
      <c r="E4621" s="6">
        <v>2</v>
      </c>
      <c r="F4621" s="6">
        <v>13</v>
      </c>
      <c r="G4621" s="6">
        <v>1</v>
      </c>
      <c r="H4621" s="23">
        <v>44511</v>
      </c>
      <c r="I4621" s="23">
        <v>44485.358333333301</v>
      </c>
      <c r="J4621" s="6">
        <v>13</v>
      </c>
      <c r="K4621" s="6">
        <v>1</v>
      </c>
      <c r="L4621" s="6" t="str">
        <f>VLOOKUP(G4621,IDs!$Q$3:$R$22,2,0)</f>
        <v>New Delhi</v>
      </c>
      <c r="M4621" s="6">
        <f>VLOOKUP(E4621,IDs!$A$3:$C$161,3,0)</f>
        <v>1</v>
      </c>
      <c r="N4621" s="6" t="str">
        <f>VLOOKUP(M4621,IDs!$F$3:$G$17,2,0)</f>
        <v>Proctology</v>
      </c>
    </row>
    <row r="4622" spans="1:14" ht="12.75">
      <c r="A4622" s="6" t="s">
        <v>3961</v>
      </c>
      <c r="B4622" s="6">
        <v>49500</v>
      </c>
      <c r="C4622" s="6">
        <v>1</v>
      </c>
      <c r="D4622" s="6"/>
      <c r="E4622" s="6">
        <v>20</v>
      </c>
      <c r="F4622" s="6">
        <v>65</v>
      </c>
      <c r="G4622" s="6">
        <v>4</v>
      </c>
      <c r="H4622" s="23">
        <v>44494</v>
      </c>
      <c r="I4622" s="23">
        <v>44485.3618055556</v>
      </c>
      <c r="J4622" s="6">
        <v>65</v>
      </c>
      <c r="K4622" s="6">
        <v>1</v>
      </c>
      <c r="L4622" s="6" t="str">
        <f>VLOOKUP(G4622,IDs!$Q$3:$R$22,2,0)</f>
        <v>Hyderabad</v>
      </c>
      <c r="M4622" s="6">
        <f>VLOOKUP(E4622,IDs!$A$3:$C$161,3,0)</f>
        <v>1</v>
      </c>
      <c r="N4622" s="6" t="str">
        <f>VLOOKUP(M4622,IDs!$F$3:$G$17,2,0)</f>
        <v>Proctology</v>
      </c>
    </row>
    <row r="4623" spans="1:14" ht="12.75">
      <c r="A4623" s="6" t="s">
        <v>3962</v>
      </c>
      <c r="B4623" s="6">
        <v>49501</v>
      </c>
      <c r="C4623" s="6">
        <v>1</v>
      </c>
      <c r="D4623" s="6" t="s">
        <v>49</v>
      </c>
      <c r="E4623" s="6">
        <v>135</v>
      </c>
      <c r="F4623" s="6">
        <v>2</v>
      </c>
      <c r="G4623" s="6">
        <v>1</v>
      </c>
      <c r="H4623" s="6"/>
      <c r="I4623" s="23">
        <v>44485.363194444399</v>
      </c>
      <c r="J4623" s="6">
        <v>2</v>
      </c>
      <c r="K4623" s="6">
        <v>1</v>
      </c>
      <c r="L4623" s="6" t="str">
        <f>VLOOKUP(G4623,IDs!$Q$3:$R$22,2,0)</f>
        <v>New Delhi</v>
      </c>
      <c r="M4623" s="6">
        <f>VLOOKUP(E4623,IDs!$A$3:$C$161,3,0)</f>
        <v>10</v>
      </c>
      <c r="N4623" s="6" t="str">
        <f>VLOOKUP(M4623,IDs!$F$3:$G$17,2,0)</f>
        <v>Dental</v>
      </c>
    </row>
    <row r="4624" spans="1:14" ht="12.75">
      <c r="A4624" s="6" t="s">
        <v>3963</v>
      </c>
      <c r="B4624" s="6">
        <v>49502</v>
      </c>
      <c r="C4624" s="6">
        <v>1</v>
      </c>
      <c r="D4624" s="6" t="s">
        <v>49</v>
      </c>
      <c r="E4624" s="6">
        <v>2</v>
      </c>
      <c r="F4624" s="6">
        <v>13</v>
      </c>
      <c r="G4624" s="6">
        <v>1</v>
      </c>
      <c r="H4624" s="24">
        <v>44534</v>
      </c>
      <c r="I4624" s="23">
        <v>44485.369444444397</v>
      </c>
      <c r="J4624" s="6">
        <v>13</v>
      </c>
      <c r="K4624" s="6">
        <v>1</v>
      </c>
      <c r="L4624" s="6" t="str">
        <f>VLOOKUP(G4624,IDs!$Q$3:$R$22,2,0)</f>
        <v>New Delhi</v>
      </c>
      <c r="M4624" s="6">
        <f>VLOOKUP(E4624,IDs!$A$3:$C$161,3,0)</f>
        <v>1</v>
      </c>
      <c r="N4624" s="6" t="str">
        <f>VLOOKUP(M4624,IDs!$F$3:$G$17,2,0)</f>
        <v>Proctology</v>
      </c>
    </row>
    <row r="4625" spans="1:14" ht="12.75">
      <c r="A4625" s="6" t="s">
        <v>3964</v>
      </c>
      <c r="B4625" s="6">
        <v>49503</v>
      </c>
      <c r="C4625" s="6">
        <v>2</v>
      </c>
      <c r="D4625" s="6"/>
      <c r="E4625" s="6">
        <v>37</v>
      </c>
      <c r="F4625" s="6">
        <v>13</v>
      </c>
      <c r="G4625" s="6">
        <v>1</v>
      </c>
      <c r="H4625" s="6"/>
      <c r="I4625" s="23">
        <v>44485.371527777803</v>
      </c>
      <c r="J4625" s="6">
        <v>13</v>
      </c>
      <c r="K4625" s="6">
        <v>2</v>
      </c>
      <c r="L4625" s="6" t="str">
        <f>VLOOKUP(G4625,IDs!$Q$3:$R$22,2,0)</f>
        <v>New Delhi</v>
      </c>
      <c r="M4625" s="6">
        <f>VLOOKUP(E4625,IDs!$A$3:$C$161,3,0)</f>
        <v>0</v>
      </c>
      <c r="N4625" s="6" t="str">
        <f>VLOOKUP(M4625,IDs!$F$3:$G$17,2,0)</f>
        <v>Not Assigned</v>
      </c>
    </row>
    <row r="4626" spans="1:14" ht="12.75">
      <c r="A4626" s="6" t="s">
        <v>3963</v>
      </c>
      <c r="B4626" s="6">
        <v>49504</v>
      </c>
      <c r="C4626" s="6">
        <v>2</v>
      </c>
      <c r="D4626" s="6" t="s">
        <v>49</v>
      </c>
      <c r="E4626" s="6">
        <v>2</v>
      </c>
      <c r="F4626" s="6">
        <v>35</v>
      </c>
      <c r="G4626" s="6">
        <v>1</v>
      </c>
      <c r="H4626" s="24">
        <v>44532</v>
      </c>
      <c r="I4626" s="23">
        <v>44485.371527777803</v>
      </c>
      <c r="J4626" s="6">
        <v>35</v>
      </c>
      <c r="K4626" s="6">
        <v>2</v>
      </c>
      <c r="L4626" s="6" t="str">
        <f>VLOOKUP(G4626,IDs!$Q$3:$R$22,2,0)</f>
        <v>New Delhi</v>
      </c>
      <c r="M4626" s="6">
        <f>VLOOKUP(E4626,IDs!$A$3:$C$161,3,0)</f>
        <v>1</v>
      </c>
      <c r="N4626" s="6" t="str">
        <f>VLOOKUP(M4626,IDs!$F$3:$G$17,2,0)</f>
        <v>Proctology</v>
      </c>
    </row>
    <row r="4627" spans="1:14" ht="12.75">
      <c r="A4627" s="6" t="s">
        <v>3965</v>
      </c>
      <c r="B4627" s="6">
        <v>49505</v>
      </c>
      <c r="C4627" s="6">
        <v>5</v>
      </c>
      <c r="D4627" s="6"/>
      <c r="E4627" s="6">
        <v>2</v>
      </c>
      <c r="F4627" s="6">
        <v>2</v>
      </c>
      <c r="G4627" s="6">
        <v>2</v>
      </c>
      <c r="H4627" s="6"/>
      <c r="I4627" s="23">
        <v>44485.371527777803</v>
      </c>
      <c r="J4627" s="6">
        <v>2</v>
      </c>
      <c r="K4627" s="6">
        <v>5</v>
      </c>
      <c r="L4627" s="6" t="str">
        <f>VLOOKUP(G4627,IDs!$Q$3:$R$22,2,0)</f>
        <v>Bangalore</v>
      </c>
      <c r="M4627" s="6">
        <f>VLOOKUP(E4627,IDs!$A$3:$C$161,3,0)</f>
        <v>1</v>
      </c>
      <c r="N4627" s="6" t="str">
        <f>VLOOKUP(M4627,IDs!$F$3:$G$17,2,0)</f>
        <v>Proctology</v>
      </c>
    </row>
    <row r="4628" spans="1:14" ht="12.75">
      <c r="A4628" s="6" t="s">
        <v>3966</v>
      </c>
      <c r="B4628" s="6">
        <v>49506</v>
      </c>
      <c r="C4628" s="6">
        <v>1</v>
      </c>
      <c r="D4628" s="6"/>
      <c r="E4628" s="6">
        <v>39</v>
      </c>
      <c r="F4628" s="6">
        <v>39</v>
      </c>
      <c r="G4628" s="6">
        <v>6</v>
      </c>
      <c r="H4628" s="6"/>
      <c r="I4628" s="23">
        <v>44485.377083333296</v>
      </c>
      <c r="J4628" s="6">
        <v>39</v>
      </c>
      <c r="K4628" s="6">
        <v>1</v>
      </c>
      <c r="L4628" s="6" t="str">
        <f>VLOOKUP(G4628,IDs!$Q$3:$R$22,2,0)</f>
        <v>Pune</v>
      </c>
      <c r="M4628" s="6">
        <f>VLOOKUP(E4628,IDs!$A$3:$C$161,3,0)</f>
        <v>2</v>
      </c>
      <c r="N4628" s="6" t="str">
        <f>VLOOKUP(M4628,IDs!$F$3:$G$17,2,0)</f>
        <v>Urology Circumcision</v>
      </c>
    </row>
    <row r="4629" spans="1:14" ht="12.75">
      <c r="A4629" s="6" t="s">
        <v>3967</v>
      </c>
      <c r="B4629" s="6">
        <v>49507</v>
      </c>
      <c r="C4629" s="6">
        <v>1</v>
      </c>
      <c r="D4629" s="6"/>
      <c r="E4629" s="6">
        <v>39</v>
      </c>
      <c r="F4629" s="6">
        <v>13</v>
      </c>
      <c r="G4629" s="6">
        <v>3</v>
      </c>
      <c r="H4629" s="6"/>
      <c r="I4629" s="23">
        <v>44485.381249999999</v>
      </c>
      <c r="J4629" s="6">
        <v>13</v>
      </c>
      <c r="K4629" s="6">
        <v>1</v>
      </c>
      <c r="L4629" s="6" t="str">
        <f>VLOOKUP(G4629,IDs!$Q$3:$R$22,2,0)</f>
        <v>Mumbai</v>
      </c>
      <c r="M4629" s="6">
        <f>VLOOKUP(E4629,IDs!$A$3:$C$161,3,0)</f>
        <v>2</v>
      </c>
      <c r="N4629" s="6" t="str">
        <f>VLOOKUP(M4629,IDs!$F$3:$G$17,2,0)</f>
        <v>Urology Circumcision</v>
      </c>
    </row>
    <row r="4630" spans="1:14" ht="12.75">
      <c r="A4630" s="6" t="s">
        <v>3967</v>
      </c>
      <c r="B4630" s="6">
        <v>49508</v>
      </c>
      <c r="C4630" s="6">
        <v>2</v>
      </c>
      <c r="D4630" s="6"/>
      <c r="E4630" s="6">
        <v>130</v>
      </c>
      <c r="F4630" s="6">
        <v>13</v>
      </c>
      <c r="G4630" s="6">
        <v>1</v>
      </c>
      <c r="H4630" s="6"/>
      <c r="I4630" s="23">
        <v>44485.385416666701</v>
      </c>
      <c r="J4630" s="6">
        <v>13</v>
      </c>
      <c r="K4630" s="6">
        <v>2</v>
      </c>
      <c r="L4630" s="6" t="str">
        <f>VLOOKUP(G4630,IDs!$Q$3:$R$22,2,0)</f>
        <v>New Delhi</v>
      </c>
      <c r="M4630" s="6">
        <f>VLOOKUP(E4630,IDs!$A$3:$C$161,3,0)</f>
        <v>12</v>
      </c>
      <c r="N4630" s="6" t="str">
        <f>VLOOKUP(M4630,IDs!$F$3:$G$17,2,0)</f>
        <v>Urology Kidney</v>
      </c>
    </row>
    <row r="4631" spans="1:14" ht="12.75">
      <c r="A4631" s="6" t="s">
        <v>3968</v>
      </c>
      <c r="B4631" s="6">
        <v>49509</v>
      </c>
      <c r="C4631" s="6">
        <v>1</v>
      </c>
      <c r="D4631" s="6"/>
      <c r="E4631" s="6">
        <v>7</v>
      </c>
      <c r="F4631" s="6">
        <v>13</v>
      </c>
      <c r="G4631" s="6">
        <v>2</v>
      </c>
      <c r="H4631" s="6"/>
      <c r="I4631" s="23">
        <v>44485.385416666701</v>
      </c>
      <c r="J4631" s="6">
        <v>13</v>
      </c>
      <c r="K4631" s="6">
        <v>1</v>
      </c>
      <c r="L4631" s="6" t="str">
        <f>VLOOKUP(G4631,IDs!$Q$3:$R$22,2,0)</f>
        <v>Bangalore</v>
      </c>
      <c r="M4631" s="6">
        <f>VLOOKUP(E4631,IDs!$A$3:$C$161,3,0)</f>
        <v>9</v>
      </c>
      <c r="N4631" s="6" t="str">
        <f>VLOOKUP(M4631,IDs!$F$3:$G$17,2,0)</f>
        <v>Ophthalmology</v>
      </c>
    </row>
    <row r="4632" spans="1:14" ht="12.75">
      <c r="A4632" s="6" t="s">
        <v>3969</v>
      </c>
      <c r="B4632" s="6">
        <v>49510</v>
      </c>
      <c r="C4632" s="6">
        <v>1</v>
      </c>
      <c r="D4632" s="6"/>
      <c r="E4632" s="6">
        <v>5</v>
      </c>
      <c r="F4632" s="6">
        <v>54</v>
      </c>
      <c r="G4632" s="6">
        <v>2</v>
      </c>
      <c r="H4632" s="24">
        <v>44726</v>
      </c>
      <c r="I4632" s="23">
        <v>44485.386111111096</v>
      </c>
      <c r="J4632" s="6">
        <v>54</v>
      </c>
      <c r="K4632" s="6">
        <v>1</v>
      </c>
      <c r="L4632" s="6" t="str">
        <f>VLOOKUP(G4632,IDs!$Q$3:$R$22,2,0)</f>
        <v>Bangalore</v>
      </c>
      <c r="M4632" s="6">
        <f>VLOOKUP(E4632,IDs!$A$3:$C$161,3,0)</f>
        <v>5</v>
      </c>
      <c r="N4632" s="6" t="str">
        <f>VLOOKUP(M4632,IDs!$F$3:$G$17,2,0)</f>
        <v>Vascular</v>
      </c>
    </row>
    <row r="4633" spans="1:14" ht="12.75">
      <c r="A4633" s="6" t="s">
        <v>3970</v>
      </c>
      <c r="B4633" s="6">
        <v>49511</v>
      </c>
      <c r="C4633" s="6">
        <v>2</v>
      </c>
      <c r="D4633" s="6"/>
      <c r="E4633" s="6">
        <v>37</v>
      </c>
      <c r="F4633" s="6">
        <v>13</v>
      </c>
      <c r="G4633" s="6">
        <v>1</v>
      </c>
      <c r="H4633" s="6"/>
      <c r="I4633" s="23">
        <v>44485.392361111102</v>
      </c>
      <c r="J4633" s="6">
        <v>13</v>
      </c>
      <c r="K4633" s="6">
        <v>2</v>
      </c>
      <c r="L4633" s="6" t="str">
        <f>VLOOKUP(G4633,IDs!$Q$3:$R$22,2,0)</f>
        <v>New Delhi</v>
      </c>
      <c r="M4633" s="6">
        <f>VLOOKUP(E4633,IDs!$A$3:$C$161,3,0)</f>
        <v>0</v>
      </c>
      <c r="N4633" s="6" t="str">
        <f>VLOOKUP(M4633,IDs!$F$3:$G$17,2,0)</f>
        <v>Not Assigned</v>
      </c>
    </row>
    <row r="4634" spans="1:14" ht="12.75">
      <c r="A4634" s="6" t="s">
        <v>3971</v>
      </c>
      <c r="B4634" s="6">
        <v>49512</v>
      </c>
      <c r="C4634" s="6">
        <v>1</v>
      </c>
      <c r="D4634" s="6"/>
      <c r="E4634" s="6">
        <v>15</v>
      </c>
      <c r="F4634" s="6">
        <v>13</v>
      </c>
      <c r="G4634" s="6">
        <v>3</v>
      </c>
      <c r="H4634" s="24">
        <v>44568</v>
      </c>
      <c r="I4634" s="23">
        <v>44485.395138888904</v>
      </c>
      <c r="J4634" s="6">
        <v>13</v>
      </c>
      <c r="K4634" s="6">
        <v>1</v>
      </c>
      <c r="L4634" s="6" t="str">
        <f>VLOOKUP(G4634,IDs!$Q$3:$R$22,2,0)</f>
        <v>Mumbai</v>
      </c>
      <c r="M4634" s="6">
        <f>VLOOKUP(E4634,IDs!$A$3:$C$161,3,0)</f>
        <v>3</v>
      </c>
      <c r="N4634" s="6" t="str">
        <f>VLOOKUP(M4634,IDs!$F$3:$G$17,2,0)</f>
        <v>Laproscopy</v>
      </c>
    </row>
    <row r="4635" spans="1:14" ht="12.75">
      <c r="A4635" s="6" t="s">
        <v>3972</v>
      </c>
      <c r="B4635" s="6">
        <v>49513</v>
      </c>
      <c r="C4635" s="6">
        <v>1</v>
      </c>
      <c r="D4635" s="6"/>
      <c r="E4635" s="6">
        <v>17</v>
      </c>
      <c r="F4635" s="6">
        <v>2</v>
      </c>
      <c r="G4635" s="6">
        <v>8</v>
      </c>
      <c r="H4635" s="23">
        <v>44497</v>
      </c>
      <c r="I4635" s="23">
        <v>44485.395833333299</v>
      </c>
      <c r="J4635" s="6">
        <v>2</v>
      </c>
      <c r="K4635" s="6">
        <v>1</v>
      </c>
      <c r="L4635" s="6" t="str">
        <f>VLOOKUP(G4635,IDs!$Q$3:$R$22,2,0)</f>
        <v xml:space="preserve">Tertiary </v>
      </c>
      <c r="M4635" s="6">
        <f>VLOOKUP(E4635,IDs!$A$3:$C$161,3,0)</f>
        <v>7</v>
      </c>
      <c r="N4635" s="6" t="str">
        <f>VLOOKUP(M4635,IDs!$F$3:$G$17,2,0)</f>
        <v>Cosmetic</v>
      </c>
    </row>
    <row r="4636" spans="1:14" ht="12.75">
      <c r="A4636" s="6" t="s">
        <v>3972</v>
      </c>
      <c r="B4636" s="6">
        <v>49514</v>
      </c>
      <c r="C4636" s="6">
        <v>2</v>
      </c>
      <c r="D4636" s="6"/>
      <c r="E4636" s="6">
        <v>37</v>
      </c>
      <c r="F4636" s="6">
        <v>2</v>
      </c>
      <c r="G4636" s="6">
        <v>2</v>
      </c>
      <c r="H4636" s="24">
        <v>44734</v>
      </c>
      <c r="I4636" s="23">
        <v>44485.399305555598</v>
      </c>
      <c r="J4636" s="6">
        <v>2</v>
      </c>
      <c r="K4636" s="6">
        <v>2</v>
      </c>
      <c r="L4636" s="6" t="str">
        <f>VLOOKUP(G4636,IDs!$Q$3:$R$22,2,0)</f>
        <v>Bangalore</v>
      </c>
      <c r="M4636" s="6">
        <f>VLOOKUP(E4636,IDs!$A$3:$C$161,3,0)</f>
        <v>0</v>
      </c>
      <c r="N4636" s="6" t="str">
        <f>VLOOKUP(M4636,IDs!$F$3:$G$17,2,0)</f>
        <v>Not Assigned</v>
      </c>
    </row>
    <row r="4637" spans="1:14" ht="12.75">
      <c r="A4637" s="6" t="s">
        <v>3973</v>
      </c>
      <c r="B4637" s="6">
        <v>49515</v>
      </c>
      <c r="C4637" s="6">
        <v>2</v>
      </c>
      <c r="D4637" s="6"/>
      <c r="E4637" s="6">
        <v>37</v>
      </c>
      <c r="F4637" s="6">
        <v>2</v>
      </c>
      <c r="G4637" s="6">
        <v>2</v>
      </c>
      <c r="H4637" s="6"/>
      <c r="I4637" s="23">
        <v>44485.399305555598</v>
      </c>
      <c r="J4637" s="6">
        <v>2</v>
      </c>
      <c r="K4637" s="6">
        <v>2</v>
      </c>
      <c r="L4637" s="6" t="str">
        <f>VLOOKUP(G4637,IDs!$Q$3:$R$22,2,0)</f>
        <v>Bangalore</v>
      </c>
      <c r="M4637" s="6">
        <f>VLOOKUP(E4637,IDs!$A$3:$C$161,3,0)</f>
        <v>0</v>
      </c>
      <c r="N4637" s="6" t="str">
        <f>VLOOKUP(M4637,IDs!$F$3:$G$17,2,0)</f>
        <v>Not Assigned</v>
      </c>
    </row>
    <row r="4638" spans="1:14" ht="12.75">
      <c r="A4638" s="6" t="s">
        <v>3974</v>
      </c>
      <c r="B4638" s="6">
        <v>49516</v>
      </c>
      <c r="C4638" s="6">
        <v>1</v>
      </c>
      <c r="D4638" s="6"/>
      <c r="E4638" s="6">
        <v>96</v>
      </c>
      <c r="F4638" s="6">
        <v>2</v>
      </c>
      <c r="G4638" s="6">
        <v>2</v>
      </c>
      <c r="H4638" s="6"/>
      <c r="I4638" s="23">
        <v>44485.400694444397</v>
      </c>
      <c r="J4638" s="6">
        <v>2</v>
      </c>
      <c r="K4638" s="6">
        <v>1</v>
      </c>
      <c r="L4638" s="6" t="str">
        <f>VLOOKUP(G4638,IDs!$Q$3:$R$22,2,0)</f>
        <v>Bangalore</v>
      </c>
      <c r="M4638" s="6">
        <f>VLOOKUP(E4638,IDs!$A$3:$C$161,3,0)</f>
        <v>7</v>
      </c>
      <c r="N4638" s="6" t="str">
        <f>VLOOKUP(M4638,IDs!$F$3:$G$17,2,0)</f>
        <v>Cosmetic</v>
      </c>
    </row>
    <row r="4639" spans="1:14" ht="12.75">
      <c r="A4639" s="6" t="s">
        <v>3974</v>
      </c>
      <c r="B4639" s="6">
        <v>49517</v>
      </c>
      <c r="C4639" s="6">
        <v>2</v>
      </c>
      <c r="D4639" s="6"/>
      <c r="E4639" s="6">
        <v>37</v>
      </c>
      <c r="F4639" s="6">
        <v>2</v>
      </c>
      <c r="G4639" s="6">
        <v>1</v>
      </c>
      <c r="H4639" s="6"/>
      <c r="I4639" s="23">
        <v>44485.402777777803</v>
      </c>
      <c r="J4639" s="6">
        <v>2</v>
      </c>
      <c r="K4639" s="6">
        <v>2</v>
      </c>
      <c r="L4639" s="6" t="str">
        <f>VLOOKUP(G4639,IDs!$Q$3:$R$22,2,0)</f>
        <v>New Delhi</v>
      </c>
      <c r="M4639" s="6">
        <f>VLOOKUP(E4639,IDs!$A$3:$C$161,3,0)</f>
        <v>0</v>
      </c>
      <c r="N4639" s="6" t="str">
        <f>VLOOKUP(M4639,IDs!$F$3:$G$17,2,0)</f>
        <v>Not Assigned</v>
      </c>
    </row>
    <row r="4640" spans="1:14" ht="12.75">
      <c r="A4640" s="6" t="s">
        <v>3975</v>
      </c>
      <c r="B4640" s="6">
        <v>49518</v>
      </c>
      <c r="C4640" s="6">
        <v>1</v>
      </c>
      <c r="D4640" s="6"/>
      <c r="E4640" s="6">
        <v>2</v>
      </c>
      <c r="F4640" s="6">
        <v>2</v>
      </c>
      <c r="G4640" s="6">
        <v>3</v>
      </c>
      <c r="H4640" s="6"/>
      <c r="I4640" s="23">
        <v>44485.402777777803</v>
      </c>
      <c r="J4640" s="6">
        <v>2</v>
      </c>
      <c r="K4640" s="6">
        <v>1</v>
      </c>
      <c r="L4640" s="6" t="str">
        <f>VLOOKUP(G4640,IDs!$Q$3:$R$22,2,0)</f>
        <v>Mumbai</v>
      </c>
      <c r="M4640" s="6">
        <f>VLOOKUP(E4640,IDs!$A$3:$C$161,3,0)</f>
        <v>1</v>
      </c>
      <c r="N4640" s="6" t="str">
        <f>VLOOKUP(M4640,IDs!$F$3:$G$17,2,0)</f>
        <v>Proctology</v>
      </c>
    </row>
    <row r="4641" spans="1:14" ht="12.75">
      <c r="A4641" s="6" t="s">
        <v>3976</v>
      </c>
      <c r="B4641" s="6">
        <v>49519</v>
      </c>
      <c r="C4641" s="6">
        <v>5</v>
      </c>
      <c r="D4641" s="6" t="s">
        <v>49</v>
      </c>
      <c r="E4641" s="6">
        <v>39</v>
      </c>
      <c r="F4641" s="6">
        <v>13</v>
      </c>
      <c r="G4641" s="6">
        <v>1</v>
      </c>
      <c r="H4641" s="24">
        <v>44593</v>
      </c>
      <c r="I4641" s="23">
        <v>44485.404166666704</v>
      </c>
      <c r="J4641" s="6">
        <v>13</v>
      </c>
      <c r="K4641" s="6">
        <v>5</v>
      </c>
      <c r="L4641" s="6" t="str">
        <f>VLOOKUP(G4641,IDs!$Q$3:$R$22,2,0)</f>
        <v>New Delhi</v>
      </c>
      <c r="M4641" s="6">
        <f>VLOOKUP(E4641,IDs!$A$3:$C$161,3,0)</f>
        <v>2</v>
      </c>
      <c r="N4641" s="6" t="str">
        <f>VLOOKUP(M4641,IDs!$F$3:$G$17,2,0)</f>
        <v>Urology Circumcision</v>
      </c>
    </row>
    <row r="4642" spans="1:14" ht="12.75">
      <c r="A4642" s="6" t="s">
        <v>3977</v>
      </c>
      <c r="B4642" s="6">
        <v>49520</v>
      </c>
      <c r="C4642" s="6">
        <v>5</v>
      </c>
      <c r="D4642" s="6" t="s">
        <v>49</v>
      </c>
      <c r="E4642" s="6">
        <v>2</v>
      </c>
      <c r="F4642" s="6">
        <v>13</v>
      </c>
      <c r="G4642" s="6">
        <v>1</v>
      </c>
      <c r="H4642" s="6"/>
      <c r="I4642" s="23">
        <v>44485.40625</v>
      </c>
      <c r="J4642" s="6">
        <v>13</v>
      </c>
      <c r="K4642" s="6">
        <v>5</v>
      </c>
      <c r="L4642" s="6" t="str">
        <f>VLOOKUP(G4642,IDs!$Q$3:$R$22,2,0)</f>
        <v>New Delhi</v>
      </c>
      <c r="M4642" s="6">
        <f>VLOOKUP(E4642,IDs!$A$3:$C$161,3,0)</f>
        <v>1</v>
      </c>
      <c r="N4642" s="6" t="str">
        <f>VLOOKUP(M4642,IDs!$F$3:$G$17,2,0)</f>
        <v>Proctology</v>
      </c>
    </row>
    <row r="4643" spans="1:14" ht="12.75">
      <c r="A4643" s="6" t="s">
        <v>3978</v>
      </c>
      <c r="B4643" s="6">
        <v>49523</v>
      </c>
      <c r="C4643" s="6">
        <v>5</v>
      </c>
      <c r="D4643" s="6" t="s">
        <v>49</v>
      </c>
      <c r="E4643" s="6">
        <v>17</v>
      </c>
      <c r="F4643" s="6">
        <v>2</v>
      </c>
      <c r="G4643" s="6">
        <v>3</v>
      </c>
      <c r="H4643" s="24">
        <v>44586</v>
      </c>
      <c r="I4643" s="23">
        <v>44485.409027777801</v>
      </c>
      <c r="J4643" s="6">
        <v>2</v>
      </c>
      <c r="K4643" s="6">
        <v>5</v>
      </c>
      <c r="L4643" s="6" t="str">
        <f>VLOOKUP(G4643,IDs!$Q$3:$R$22,2,0)</f>
        <v>Mumbai</v>
      </c>
      <c r="M4643" s="6">
        <f>VLOOKUP(E4643,IDs!$A$3:$C$161,3,0)</f>
        <v>7</v>
      </c>
      <c r="N4643" s="6" t="str">
        <f>VLOOKUP(M4643,IDs!$F$3:$G$17,2,0)</f>
        <v>Cosmetic</v>
      </c>
    </row>
    <row r="4644" spans="1:14" ht="12.75">
      <c r="A4644" s="6" t="s">
        <v>3979</v>
      </c>
      <c r="B4644" s="6">
        <v>49525</v>
      </c>
      <c r="C4644" s="6">
        <v>2</v>
      </c>
      <c r="D4644" s="6"/>
      <c r="E4644" s="6">
        <v>37</v>
      </c>
      <c r="F4644" s="6">
        <v>39</v>
      </c>
      <c r="G4644" s="6">
        <v>1</v>
      </c>
      <c r="H4644" s="23">
        <v>44494</v>
      </c>
      <c r="I4644" s="23">
        <v>44485.413194444402</v>
      </c>
      <c r="J4644" s="6">
        <v>39</v>
      </c>
      <c r="K4644" s="6">
        <v>2</v>
      </c>
      <c r="L4644" s="6" t="str">
        <f>VLOOKUP(G4644,IDs!$Q$3:$R$22,2,0)</f>
        <v>New Delhi</v>
      </c>
      <c r="M4644" s="6">
        <f>VLOOKUP(E4644,IDs!$A$3:$C$161,3,0)</f>
        <v>0</v>
      </c>
      <c r="N4644" s="6" t="str">
        <f>VLOOKUP(M4644,IDs!$F$3:$G$17,2,0)</f>
        <v>Not Assigned</v>
      </c>
    </row>
    <row r="4645" spans="1:14" ht="12.75">
      <c r="A4645" s="6" t="s">
        <v>3980</v>
      </c>
      <c r="B4645" s="6">
        <v>49526</v>
      </c>
      <c r="C4645" s="6">
        <v>2</v>
      </c>
      <c r="D4645" s="6"/>
      <c r="E4645" s="6">
        <v>5</v>
      </c>
      <c r="F4645" s="6">
        <v>13</v>
      </c>
      <c r="G4645" s="6">
        <v>2</v>
      </c>
      <c r="H4645" s="24">
        <v>44562</v>
      </c>
      <c r="I4645" s="23">
        <v>44485.413194444402</v>
      </c>
      <c r="J4645" s="6">
        <v>13</v>
      </c>
      <c r="K4645" s="6">
        <v>2</v>
      </c>
      <c r="L4645" s="6" t="str">
        <f>VLOOKUP(G4645,IDs!$Q$3:$R$22,2,0)</f>
        <v>Bangalore</v>
      </c>
      <c r="M4645" s="6">
        <f>VLOOKUP(E4645,IDs!$A$3:$C$161,3,0)</f>
        <v>5</v>
      </c>
      <c r="N4645" s="6" t="str">
        <f>VLOOKUP(M4645,IDs!$F$3:$G$17,2,0)</f>
        <v>Vascular</v>
      </c>
    </row>
    <row r="4646" spans="1:14" ht="12.75">
      <c r="A4646" s="6" t="s">
        <v>3981</v>
      </c>
      <c r="B4646" s="6">
        <v>49527</v>
      </c>
      <c r="C4646" s="6">
        <v>1</v>
      </c>
      <c r="D4646" s="6"/>
      <c r="E4646" s="6">
        <v>39</v>
      </c>
      <c r="F4646" s="6">
        <v>2</v>
      </c>
      <c r="G4646" s="6">
        <v>2</v>
      </c>
      <c r="H4646" s="6"/>
      <c r="I4646" s="23">
        <v>44485.413888888899</v>
      </c>
      <c r="J4646" s="6">
        <v>2</v>
      </c>
      <c r="K4646" s="6">
        <v>1</v>
      </c>
      <c r="L4646" s="6" t="str">
        <f>VLOOKUP(G4646,IDs!$Q$3:$R$22,2,0)</f>
        <v>Bangalore</v>
      </c>
      <c r="M4646" s="6">
        <f>VLOOKUP(E4646,IDs!$A$3:$C$161,3,0)</f>
        <v>2</v>
      </c>
      <c r="N4646" s="6" t="str">
        <f>VLOOKUP(M4646,IDs!$F$3:$G$17,2,0)</f>
        <v>Urology Circumcision</v>
      </c>
    </row>
    <row r="4647" spans="1:14" ht="12.75">
      <c r="A4647" s="6" t="s">
        <v>3982</v>
      </c>
      <c r="B4647" s="6">
        <v>49528</v>
      </c>
      <c r="C4647" s="6">
        <v>2</v>
      </c>
      <c r="D4647" s="6"/>
      <c r="E4647" s="6">
        <v>37</v>
      </c>
      <c r="F4647" s="6">
        <v>2</v>
      </c>
      <c r="G4647" s="6">
        <v>2</v>
      </c>
      <c r="H4647" s="6"/>
      <c r="I4647" s="23">
        <v>44485.416666666701</v>
      </c>
      <c r="J4647" s="6">
        <v>2</v>
      </c>
      <c r="K4647" s="6">
        <v>2</v>
      </c>
      <c r="L4647" s="6" t="str">
        <f>VLOOKUP(G4647,IDs!$Q$3:$R$22,2,0)</f>
        <v>Bangalore</v>
      </c>
      <c r="M4647" s="6">
        <f>VLOOKUP(E4647,IDs!$A$3:$C$161,3,0)</f>
        <v>0</v>
      </c>
      <c r="N4647" s="6" t="str">
        <f>VLOOKUP(M4647,IDs!$F$3:$G$17,2,0)</f>
        <v>Not Assigned</v>
      </c>
    </row>
    <row r="4648" spans="1:14" ht="12.75">
      <c r="A4648" s="6" t="s">
        <v>3983</v>
      </c>
      <c r="B4648" s="6">
        <v>49529</v>
      </c>
      <c r="C4648" s="6">
        <v>2</v>
      </c>
      <c r="D4648" s="6"/>
      <c r="E4648" s="6">
        <v>39</v>
      </c>
      <c r="F4648" s="6">
        <v>2</v>
      </c>
      <c r="G4648" s="6">
        <v>1</v>
      </c>
      <c r="H4648" s="6"/>
      <c r="I4648" s="23">
        <v>44485.427083333299</v>
      </c>
      <c r="J4648" s="6">
        <v>2</v>
      </c>
      <c r="K4648" s="6">
        <v>2</v>
      </c>
      <c r="L4648" s="6" t="str">
        <f>VLOOKUP(G4648,IDs!$Q$3:$R$22,2,0)</f>
        <v>New Delhi</v>
      </c>
      <c r="M4648" s="6">
        <f>VLOOKUP(E4648,IDs!$A$3:$C$161,3,0)</f>
        <v>2</v>
      </c>
      <c r="N4648" s="6" t="str">
        <f>VLOOKUP(M4648,IDs!$F$3:$G$17,2,0)</f>
        <v>Urology Circumcision</v>
      </c>
    </row>
    <row r="4649" spans="1:14" ht="12.75">
      <c r="A4649" s="6" t="s">
        <v>3983</v>
      </c>
      <c r="B4649" s="6">
        <v>49530</v>
      </c>
      <c r="C4649" s="6">
        <v>2</v>
      </c>
      <c r="D4649" s="6"/>
      <c r="E4649" s="6">
        <v>37</v>
      </c>
      <c r="F4649" s="6">
        <v>2</v>
      </c>
      <c r="G4649" s="6">
        <v>1</v>
      </c>
      <c r="H4649" s="6"/>
      <c r="I4649" s="23">
        <v>44485.427083333299</v>
      </c>
      <c r="J4649" s="6">
        <v>2</v>
      </c>
      <c r="K4649" s="6">
        <v>2</v>
      </c>
      <c r="L4649" s="6" t="str">
        <f>VLOOKUP(G4649,IDs!$Q$3:$R$22,2,0)</f>
        <v>New Delhi</v>
      </c>
      <c r="M4649" s="6">
        <f>VLOOKUP(E4649,IDs!$A$3:$C$161,3,0)</f>
        <v>0</v>
      </c>
      <c r="N4649" s="6" t="str">
        <f>VLOOKUP(M4649,IDs!$F$3:$G$17,2,0)</f>
        <v>Not Assigned</v>
      </c>
    </row>
    <row r="4650" spans="1:14" ht="12.75">
      <c r="A4650" s="6" t="s">
        <v>3984</v>
      </c>
      <c r="B4650" s="6">
        <v>49531</v>
      </c>
      <c r="C4650" s="6">
        <v>2</v>
      </c>
      <c r="D4650" s="6"/>
      <c r="E4650" s="6">
        <v>37</v>
      </c>
      <c r="F4650" s="6">
        <v>13</v>
      </c>
      <c r="G4650" s="6">
        <v>8</v>
      </c>
      <c r="H4650" s="6"/>
      <c r="I4650" s="23">
        <v>44485.430555555598</v>
      </c>
      <c r="J4650" s="6">
        <v>13</v>
      </c>
      <c r="K4650" s="6">
        <v>2</v>
      </c>
      <c r="L4650" s="6" t="str">
        <f>VLOOKUP(G4650,IDs!$Q$3:$R$22,2,0)</f>
        <v xml:space="preserve">Tertiary </v>
      </c>
      <c r="M4650" s="6">
        <f>VLOOKUP(E4650,IDs!$A$3:$C$161,3,0)</f>
        <v>0</v>
      </c>
      <c r="N4650" s="6" t="str">
        <f>VLOOKUP(M4650,IDs!$F$3:$G$17,2,0)</f>
        <v>Not Assigned</v>
      </c>
    </row>
    <row r="4651" spans="1:14" ht="12.75">
      <c r="A4651" s="6" t="s">
        <v>3983</v>
      </c>
      <c r="B4651" s="6">
        <v>49532</v>
      </c>
      <c r="C4651" s="6">
        <v>2</v>
      </c>
      <c r="D4651" s="6"/>
      <c r="E4651" s="6">
        <v>37</v>
      </c>
      <c r="F4651" s="6">
        <v>2</v>
      </c>
      <c r="G4651" s="6">
        <v>1</v>
      </c>
      <c r="H4651" s="6"/>
      <c r="I4651" s="23">
        <v>44485.430555555598</v>
      </c>
      <c r="J4651" s="6">
        <v>2</v>
      </c>
      <c r="K4651" s="6">
        <v>2</v>
      </c>
      <c r="L4651" s="6" t="str">
        <f>VLOOKUP(G4651,IDs!$Q$3:$R$22,2,0)</f>
        <v>New Delhi</v>
      </c>
      <c r="M4651" s="6">
        <f>VLOOKUP(E4651,IDs!$A$3:$C$161,3,0)</f>
        <v>0</v>
      </c>
      <c r="N4651" s="6" t="str">
        <f>VLOOKUP(M4651,IDs!$F$3:$G$17,2,0)</f>
        <v>Not Assigned</v>
      </c>
    </row>
    <row r="4652" spans="1:14" ht="12.75">
      <c r="A4652" s="6" t="s">
        <v>3985</v>
      </c>
      <c r="B4652" s="6">
        <v>49534</v>
      </c>
      <c r="C4652" s="6">
        <v>1</v>
      </c>
      <c r="D4652" s="6"/>
      <c r="E4652" s="6">
        <v>5</v>
      </c>
      <c r="F4652" s="6">
        <v>4</v>
      </c>
      <c r="G4652" s="6">
        <v>2</v>
      </c>
      <c r="H4652" s="24">
        <v>44726</v>
      </c>
      <c r="I4652" s="23">
        <v>44485.435416666704</v>
      </c>
      <c r="J4652" s="6">
        <v>4</v>
      </c>
      <c r="K4652" s="6">
        <v>1</v>
      </c>
      <c r="L4652" s="6" t="str">
        <f>VLOOKUP(G4652,IDs!$Q$3:$R$22,2,0)</f>
        <v>Bangalore</v>
      </c>
      <c r="M4652" s="6">
        <f>VLOOKUP(E4652,IDs!$A$3:$C$161,3,0)</f>
        <v>5</v>
      </c>
      <c r="N4652" s="6" t="str">
        <f>VLOOKUP(M4652,IDs!$F$3:$G$17,2,0)</f>
        <v>Vascular</v>
      </c>
    </row>
    <row r="4653" spans="1:14" ht="12.75">
      <c r="A4653" s="6" t="s">
        <v>3986</v>
      </c>
      <c r="B4653" s="6">
        <v>49535</v>
      </c>
      <c r="C4653" s="6">
        <v>1</v>
      </c>
      <c r="D4653" s="6"/>
      <c r="E4653" s="6">
        <v>2</v>
      </c>
      <c r="F4653" s="6">
        <v>13</v>
      </c>
      <c r="G4653" s="6">
        <v>3</v>
      </c>
      <c r="H4653" s="6"/>
      <c r="I4653" s="23">
        <v>44485.436805555597</v>
      </c>
      <c r="J4653" s="6">
        <v>13</v>
      </c>
      <c r="K4653" s="6">
        <v>1</v>
      </c>
      <c r="L4653" s="6" t="str">
        <f>VLOOKUP(G4653,IDs!$Q$3:$R$22,2,0)</f>
        <v>Mumbai</v>
      </c>
      <c r="M4653" s="6">
        <f>VLOOKUP(E4653,IDs!$A$3:$C$161,3,0)</f>
        <v>1</v>
      </c>
      <c r="N4653" s="6" t="str">
        <f>VLOOKUP(M4653,IDs!$F$3:$G$17,2,0)</f>
        <v>Proctology</v>
      </c>
    </row>
    <row r="4654" spans="1:14" ht="12.75">
      <c r="A4654" s="6" t="s">
        <v>3987</v>
      </c>
      <c r="B4654" s="6">
        <v>49536</v>
      </c>
      <c r="C4654" s="6">
        <v>2</v>
      </c>
      <c r="D4654" s="6"/>
      <c r="E4654" s="6">
        <v>37</v>
      </c>
      <c r="F4654" s="6">
        <v>53</v>
      </c>
      <c r="G4654" s="6">
        <v>3</v>
      </c>
      <c r="H4654" s="6"/>
      <c r="I4654" s="23">
        <v>44485.4375</v>
      </c>
      <c r="J4654" s="6">
        <v>53</v>
      </c>
      <c r="K4654" s="6">
        <v>2</v>
      </c>
      <c r="L4654" s="6" t="str">
        <f>VLOOKUP(G4654,IDs!$Q$3:$R$22,2,0)</f>
        <v>Mumbai</v>
      </c>
      <c r="M4654" s="6">
        <f>VLOOKUP(E4654,IDs!$A$3:$C$161,3,0)</f>
        <v>0</v>
      </c>
      <c r="N4654" s="6" t="str">
        <f>VLOOKUP(M4654,IDs!$F$3:$G$17,2,0)</f>
        <v>Not Assigned</v>
      </c>
    </row>
    <row r="4655" spans="1:14" ht="12.75">
      <c r="A4655" s="6" t="s">
        <v>3988</v>
      </c>
      <c r="B4655" s="6">
        <v>49537</v>
      </c>
      <c r="C4655" s="6">
        <v>2</v>
      </c>
      <c r="D4655" s="6"/>
      <c r="E4655" s="6">
        <v>39</v>
      </c>
      <c r="F4655" s="6">
        <v>13</v>
      </c>
      <c r="G4655" s="6">
        <v>3</v>
      </c>
      <c r="H4655" s="6"/>
      <c r="I4655" s="23">
        <v>44485.4375</v>
      </c>
      <c r="J4655" s="6">
        <v>13</v>
      </c>
      <c r="K4655" s="6">
        <v>2</v>
      </c>
      <c r="L4655" s="6" t="str">
        <f>VLOOKUP(G4655,IDs!$Q$3:$R$22,2,0)</f>
        <v>Mumbai</v>
      </c>
      <c r="M4655" s="6">
        <f>VLOOKUP(E4655,IDs!$A$3:$C$161,3,0)</f>
        <v>2</v>
      </c>
      <c r="N4655" s="6" t="str">
        <f>VLOOKUP(M4655,IDs!$F$3:$G$17,2,0)</f>
        <v>Urology Circumcision</v>
      </c>
    </row>
    <row r="4656" spans="1:14" ht="12.75">
      <c r="A4656" s="6" t="s">
        <v>3989</v>
      </c>
      <c r="B4656" s="6">
        <v>49538</v>
      </c>
      <c r="C4656" s="6">
        <v>1</v>
      </c>
      <c r="D4656" s="6"/>
      <c r="E4656" s="6">
        <v>2</v>
      </c>
      <c r="F4656" s="6">
        <v>12</v>
      </c>
      <c r="G4656" s="6">
        <v>8</v>
      </c>
      <c r="H4656" s="6"/>
      <c r="I4656" s="23">
        <v>44485.4375</v>
      </c>
      <c r="J4656" s="6">
        <v>12</v>
      </c>
      <c r="K4656" s="6">
        <v>1</v>
      </c>
      <c r="L4656" s="6" t="str">
        <f>VLOOKUP(G4656,IDs!$Q$3:$R$22,2,0)</f>
        <v xml:space="preserve">Tertiary </v>
      </c>
      <c r="M4656" s="6">
        <f>VLOOKUP(E4656,IDs!$A$3:$C$161,3,0)</f>
        <v>1</v>
      </c>
      <c r="N4656" s="6" t="str">
        <f>VLOOKUP(M4656,IDs!$F$3:$G$17,2,0)</f>
        <v>Proctology</v>
      </c>
    </row>
    <row r="4657" spans="1:14" ht="12.75">
      <c r="A4657" s="6" t="s">
        <v>856</v>
      </c>
      <c r="B4657" s="6">
        <v>49539</v>
      </c>
      <c r="C4657" s="6">
        <v>1</v>
      </c>
      <c r="D4657" s="6"/>
      <c r="E4657" s="6">
        <v>2</v>
      </c>
      <c r="F4657" s="6">
        <v>2</v>
      </c>
      <c r="G4657" s="6">
        <v>2</v>
      </c>
      <c r="H4657" s="6"/>
      <c r="I4657" s="23">
        <v>44485.440972222197</v>
      </c>
      <c r="J4657" s="6">
        <v>2</v>
      </c>
      <c r="K4657" s="6">
        <v>1</v>
      </c>
      <c r="L4657" s="6" t="str">
        <f>VLOOKUP(G4657,IDs!$Q$3:$R$22,2,0)</f>
        <v>Bangalore</v>
      </c>
      <c r="M4657" s="6">
        <f>VLOOKUP(E4657,IDs!$A$3:$C$161,3,0)</f>
        <v>1</v>
      </c>
      <c r="N4657" s="6" t="str">
        <f>VLOOKUP(M4657,IDs!$F$3:$G$17,2,0)</f>
        <v>Proctology</v>
      </c>
    </row>
    <row r="4658" spans="1:14" ht="12.75">
      <c r="A4658" s="6" t="s">
        <v>3990</v>
      </c>
      <c r="B4658" s="6">
        <v>49540</v>
      </c>
      <c r="C4658" s="6">
        <v>1</v>
      </c>
      <c r="D4658" s="6"/>
      <c r="E4658" s="6">
        <v>5</v>
      </c>
      <c r="F4658" s="6">
        <v>2</v>
      </c>
      <c r="G4658" s="6">
        <v>2</v>
      </c>
      <c r="H4658" s="23">
        <v>44487</v>
      </c>
      <c r="I4658" s="23">
        <v>44485.441666666702</v>
      </c>
      <c r="J4658" s="6">
        <v>2</v>
      </c>
      <c r="K4658" s="6">
        <v>1</v>
      </c>
      <c r="L4658" s="6" t="str">
        <f>VLOOKUP(G4658,IDs!$Q$3:$R$22,2,0)</f>
        <v>Bangalore</v>
      </c>
      <c r="M4658" s="6">
        <f>VLOOKUP(E4658,IDs!$A$3:$C$161,3,0)</f>
        <v>5</v>
      </c>
      <c r="N4658" s="6" t="str">
        <f>VLOOKUP(M4658,IDs!$F$3:$G$17,2,0)</f>
        <v>Vascular</v>
      </c>
    </row>
    <row r="4659" spans="1:14" ht="12.75">
      <c r="A4659" s="6" t="s">
        <v>3991</v>
      </c>
      <c r="B4659" s="6">
        <v>49541</v>
      </c>
      <c r="C4659" s="6">
        <v>1</v>
      </c>
      <c r="D4659" s="6" t="s">
        <v>54</v>
      </c>
      <c r="E4659" s="6">
        <v>14</v>
      </c>
      <c r="F4659" s="6">
        <v>34</v>
      </c>
      <c r="G4659" s="6">
        <v>2</v>
      </c>
      <c r="H4659" s="6"/>
      <c r="I4659" s="23">
        <v>44485.442361111098</v>
      </c>
      <c r="J4659" s="6">
        <v>34</v>
      </c>
      <c r="K4659" s="6">
        <v>1</v>
      </c>
      <c r="L4659" s="6" t="str">
        <f>VLOOKUP(G4659,IDs!$Q$3:$R$22,2,0)</f>
        <v>Bangalore</v>
      </c>
      <c r="M4659" s="6">
        <f>VLOOKUP(E4659,IDs!$A$3:$C$161,3,0)</f>
        <v>6</v>
      </c>
      <c r="N4659" s="6" t="str">
        <f>VLOOKUP(M4659,IDs!$F$3:$G$17,2,0)</f>
        <v>Kidney Stone</v>
      </c>
    </row>
    <row r="4660" spans="1:14" ht="12.75">
      <c r="A4660" s="6" t="s">
        <v>3992</v>
      </c>
      <c r="B4660" s="6">
        <v>49542</v>
      </c>
      <c r="C4660" s="6">
        <v>1</v>
      </c>
      <c r="D4660" s="6" t="s">
        <v>49</v>
      </c>
      <c r="E4660" s="6">
        <v>2</v>
      </c>
      <c r="F4660" s="6">
        <v>13</v>
      </c>
      <c r="G4660" s="6">
        <v>8</v>
      </c>
      <c r="H4660" s="23">
        <v>44516</v>
      </c>
      <c r="I4660" s="23">
        <v>44485.443055555603</v>
      </c>
      <c r="J4660" s="6">
        <v>13</v>
      </c>
      <c r="K4660" s="6">
        <v>1</v>
      </c>
      <c r="L4660" s="6" t="str">
        <f>VLOOKUP(G4660,IDs!$Q$3:$R$22,2,0)</f>
        <v xml:space="preserve">Tertiary </v>
      </c>
      <c r="M4660" s="6">
        <f>VLOOKUP(E4660,IDs!$A$3:$C$161,3,0)</f>
        <v>1</v>
      </c>
      <c r="N4660" s="6" t="str">
        <f>VLOOKUP(M4660,IDs!$F$3:$G$17,2,0)</f>
        <v>Proctology</v>
      </c>
    </row>
    <row r="4661" spans="1:14" ht="12.75">
      <c r="A4661" s="6" t="s">
        <v>3993</v>
      </c>
      <c r="B4661" s="6">
        <v>49543</v>
      </c>
      <c r="C4661" s="6">
        <v>1</v>
      </c>
      <c r="D4661" s="6" t="s">
        <v>49</v>
      </c>
      <c r="E4661" s="6">
        <v>39</v>
      </c>
      <c r="F4661" s="6">
        <v>4</v>
      </c>
      <c r="G4661" s="6">
        <v>6</v>
      </c>
      <c r="H4661" s="24">
        <v>44774</v>
      </c>
      <c r="I4661" s="23">
        <v>44485.443749999999</v>
      </c>
      <c r="J4661" s="6">
        <v>4</v>
      </c>
      <c r="K4661" s="6">
        <v>1</v>
      </c>
      <c r="L4661" s="6" t="str">
        <f>VLOOKUP(G4661,IDs!$Q$3:$R$22,2,0)</f>
        <v>Pune</v>
      </c>
      <c r="M4661" s="6">
        <f>VLOOKUP(E4661,IDs!$A$3:$C$161,3,0)</f>
        <v>2</v>
      </c>
      <c r="N4661" s="6" t="str">
        <f>VLOOKUP(M4661,IDs!$F$3:$G$17,2,0)</f>
        <v>Urology Circumcision</v>
      </c>
    </row>
    <row r="4662" spans="1:14" ht="12.75">
      <c r="A4662" s="6" t="s">
        <v>1086</v>
      </c>
      <c r="B4662" s="6">
        <v>49544</v>
      </c>
      <c r="C4662" s="6">
        <v>2</v>
      </c>
      <c r="D4662" s="6"/>
      <c r="E4662" s="6">
        <v>37</v>
      </c>
      <c r="F4662" s="6">
        <v>2</v>
      </c>
      <c r="G4662" s="6">
        <v>1</v>
      </c>
      <c r="H4662" s="6"/>
      <c r="I4662" s="23">
        <v>44485.447916666701</v>
      </c>
      <c r="J4662" s="6">
        <v>2</v>
      </c>
      <c r="K4662" s="6">
        <v>2</v>
      </c>
      <c r="L4662" s="6" t="str">
        <f>VLOOKUP(G4662,IDs!$Q$3:$R$22,2,0)</f>
        <v>New Delhi</v>
      </c>
      <c r="M4662" s="6">
        <f>VLOOKUP(E4662,IDs!$A$3:$C$161,3,0)</f>
        <v>0</v>
      </c>
      <c r="N4662" s="6" t="str">
        <f>VLOOKUP(M4662,IDs!$F$3:$G$17,2,0)</f>
        <v>Not Assigned</v>
      </c>
    </row>
    <row r="4663" spans="1:14" ht="12.75">
      <c r="A4663" s="6" t="s">
        <v>3994</v>
      </c>
      <c r="B4663" s="6">
        <v>49545</v>
      </c>
      <c r="C4663" s="6">
        <v>5</v>
      </c>
      <c r="D4663" s="6"/>
      <c r="E4663" s="6">
        <v>2</v>
      </c>
      <c r="F4663" s="6">
        <v>2</v>
      </c>
      <c r="G4663" s="6">
        <v>3</v>
      </c>
      <c r="H4663" s="6"/>
      <c r="I4663" s="23">
        <v>44485.448611111096</v>
      </c>
      <c r="J4663" s="6">
        <v>2</v>
      </c>
      <c r="K4663" s="6">
        <v>5</v>
      </c>
      <c r="L4663" s="6" t="str">
        <f>VLOOKUP(G4663,IDs!$Q$3:$R$22,2,0)</f>
        <v>Mumbai</v>
      </c>
      <c r="M4663" s="6">
        <f>VLOOKUP(E4663,IDs!$A$3:$C$161,3,0)</f>
        <v>1</v>
      </c>
      <c r="N4663" s="6" t="str">
        <f>VLOOKUP(M4663,IDs!$F$3:$G$17,2,0)</f>
        <v>Proctology</v>
      </c>
    </row>
    <row r="4664" spans="1:14" ht="12.75">
      <c r="A4664" s="6" t="s">
        <v>3995</v>
      </c>
      <c r="B4664" s="6">
        <v>49546</v>
      </c>
      <c r="C4664" s="6">
        <v>1</v>
      </c>
      <c r="D4664" s="6"/>
      <c r="E4664" s="6">
        <v>39</v>
      </c>
      <c r="F4664" s="6">
        <v>39</v>
      </c>
      <c r="G4664" s="6">
        <v>2</v>
      </c>
      <c r="H4664" s="6"/>
      <c r="I4664" s="23">
        <v>44485.454166666699</v>
      </c>
      <c r="J4664" s="6">
        <v>39</v>
      </c>
      <c r="K4664" s="6">
        <v>1</v>
      </c>
      <c r="L4664" s="6" t="str">
        <f>VLOOKUP(G4664,IDs!$Q$3:$R$22,2,0)</f>
        <v>Bangalore</v>
      </c>
      <c r="M4664" s="6">
        <f>VLOOKUP(E4664,IDs!$A$3:$C$161,3,0)</f>
        <v>2</v>
      </c>
      <c r="N4664" s="6" t="str">
        <f>VLOOKUP(M4664,IDs!$F$3:$G$17,2,0)</f>
        <v>Urology Circumcision</v>
      </c>
    </row>
    <row r="4665" spans="1:14" ht="12.75">
      <c r="A4665" s="6" t="s">
        <v>3996</v>
      </c>
      <c r="B4665" s="6">
        <v>49547</v>
      </c>
      <c r="C4665" s="6">
        <v>2</v>
      </c>
      <c r="D4665" s="6"/>
      <c r="E4665" s="6">
        <v>37</v>
      </c>
      <c r="F4665" s="6">
        <v>13</v>
      </c>
      <c r="G4665" s="6">
        <v>8</v>
      </c>
      <c r="H4665" s="6"/>
      <c r="I4665" s="23">
        <v>44485.454861111102</v>
      </c>
      <c r="J4665" s="6">
        <v>13</v>
      </c>
      <c r="K4665" s="6">
        <v>2</v>
      </c>
      <c r="L4665" s="6" t="str">
        <f>VLOOKUP(G4665,IDs!$Q$3:$R$22,2,0)</f>
        <v xml:space="preserve">Tertiary </v>
      </c>
      <c r="M4665" s="6">
        <f>VLOOKUP(E4665,IDs!$A$3:$C$161,3,0)</f>
        <v>0</v>
      </c>
      <c r="N4665" s="6" t="str">
        <f>VLOOKUP(M4665,IDs!$F$3:$G$17,2,0)</f>
        <v>Not Assigned</v>
      </c>
    </row>
    <row r="4666" spans="1:14" ht="12.75">
      <c r="A4666" s="6" t="s">
        <v>3997</v>
      </c>
      <c r="B4666" s="6">
        <v>49548</v>
      </c>
      <c r="C4666" s="6">
        <v>1</v>
      </c>
      <c r="D4666" s="6"/>
      <c r="E4666" s="6">
        <v>21</v>
      </c>
      <c r="F4666" s="6">
        <v>13</v>
      </c>
      <c r="G4666" s="6">
        <v>1</v>
      </c>
      <c r="H4666" s="6"/>
      <c r="I4666" s="23">
        <v>44485.456944444399</v>
      </c>
      <c r="J4666" s="6">
        <v>13</v>
      </c>
      <c r="K4666" s="6">
        <v>1</v>
      </c>
      <c r="L4666" s="6" t="str">
        <f>VLOOKUP(G4666,IDs!$Q$3:$R$22,2,0)</f>
        <v>New Delhi</v>
      </c>
      <c r="M4666" s="6">
        <f>VLOOKUP(E4666,IDs!$A$3:$C$161,3,0)</f>
        <v>1</v>
      </c>
      <c r="N4666" s="6" t="str">
        <f>VLOOKUP(M4666,IDs!$F$3:$G$17,2,0)</f>
        <v>Proctology</v>
      </c>
    </row>
    <row r="4667" spans="1:14" ht="12.75">
      <c r="A4667" s="6" t="s">
        <v>3998</v>
      </c>
      <c r="B4667" s="6">
        <v>49549</v>
      </c>
      <c r="C4667" s="6">
        <v>2</v>
      </c>
      <c r="D4667" s="6"/>
      <c r="E4667" s="6">
        <v>7</v>
      </c>
      <c r="F4667" s="6">
        <v>13</v>
      </c>
      <c r="G4667" s="6">
        <v>2</v>
      </c>
      <c r="H4667" s="6"/>
      <c r="I4667" s="23">
        <v>44485.458333333299</v>
      </c>
      <c r="J4667" s="6">
        <v>13</v>
      </c>
      <c r="K4667" s="6">
        <v>2</v>
      </c>
      <c r="L4667" s="6" t="str">
        <f>VLOOKUP(G4667,IDs!$Q$3:$R$22,2,0)</f>
        <v>Bangalore</v>
      </c>
      <c r="M4667" s="6">
        <f>VLOOKUP(E4667,IDs!$A$3:$C$161,3,0)</f>
        <v>9</v>
      </c>
      <c r="N4667" s="6" t="str">
        <f>VLOOKUP(M4667,IDs!$F$3:$G$17,2,0)</f>
        <v>Ophthalmology</v>
      </c>
    </row>
    <row r="4668" spans="1:14" ht="12.75">
      <c r="A4668" s="6" t="s">
        <v>3999</v>
      </c>
      <c r="B4668" s="6">
        <v>49550</v>
      </c>
      <c r="C4668" s="6">
        <v>5</v>
      </c>
      <c r="D4668" s="6"/>
      <c r="E4668" s="6">
        <v>2</v>
      </c>
      <c r="F4668" s="6">
        <v>2</v>
      </c>
      <c r="G4668" s="6">
        <v>1</v>
      </c>
      <c r="H4668" s="6"/>
      <c r="I4668" s="23">
        <v>44485.460416666698</v>
      </c>
      <c r="J4668" s="6">
        <v>2</v>
      </c>
      <c r="K4668" s="6">
        <v>5</v>
      </c>
      <c r="L4668" s="6" t="str">
        <f>VLOOKUP(G4668,IDs!$Q$3:$R$22,2,0)</f>
        <v>New Delhi</v>
      </c>
      <c r="M4668" s="6">
        <f>VLOOKUP(E4668,IDs!$A$3:$C$161,3,0)</f>
        <v>1</v>
      </c>
      <c r="N4668" s="6" t="str">
        <f>VLOOKUP(M4668,IDs!$F$3:$G$17,2,0)</f>
        <v>Proctology</v>
      </c>
    </row>
    <row r="4669" spans="1:14" ht="12.75">
      <c r="A4669" s="6" t="s">
        <v>4000</v>
      </c>
      <c r="B4669" s="6">
        <v>49551</v>
      </c>
      <c r="C4669" s="6">
        <v>1</v>
      </c>
      <c r="D4669" s="6"/>
      <c r="E4669" s="6">
        <v>17</v>
      </c>
      <c r="F4669" s="6">
        <v>2</v>
      </c>
      <c r="G4669" s="6">
        <v>3</v>
      </c>
      <c r="H4669" s="6"/>
      <c r="I4669" s="23">
        <v>44485.464583333298</v>
      </c>
      <c r="J4669" s="6">
        <v>2</v>
      </c>
      <c r="K4669" s="6">
        <v>1</v>
      </c>
      <c r="L4669" s="6" t="str">
        <f>VLOOKUP(G4669,IDs!$Q$3:$R$22,2,0)</f>
        <v>Mumbai</v>
      </c>
      <c r="M4669" s="6">
        <f>VLOOKUP(E4669,IDs!$A$3:$C$161,3,0)</f>
        <v>7</v>
      </c>
      <c r="N4669" s="6" t="str">
        <f>VLOOKUP(M4669,IDs!$F$3:$G$17,2,0)</f>
        <v>Cosmetic</v>
      </c>
    </row>
    <row r="4670" spans="1:14" ht="12.75">
      <c r="A4670" s="6" t="s">
        <v>4001</v>
      </c>
      <c r="B4670" s="6">
        <v>49552</v>
      </c>
      <c r="C4670" s="6">
        <v>2</v>
      </c>
      <c r="D4670" s="6"/>
      <c r="E4670" s="6">
        <v>37</v>
      </c>
      <c r="F4670" s="6">
        <v>13</v>
      </c>
      <c r="G4670" s="6">
        <v>1</v>
      </c>
      <c r="H4670" s="6"/>
      <c r="I4670" s="23">
        <v>44485.465277777803</v>
      </c>
      <c r="J4670" s="6">
        <v>13</v>
      </c>
      <c r="K4670" s="6">
        <v>2</v>
      </c>
      <c r="L4670" s="6" t="str">
        <f>VLOOKUP(G4670,IDs!$Q$3:$R$22,2,0)</f>
        <v>New Delhi</v>
      </c>
      <c r="M4670" s="6">
        <f>VLOOKUP(E4670,IDs!$A$3:$C$161,3,0)</f>
        <v>0</v>
      </c>
      <c r="N4670" s="6" t="str">
        <f>VLOOKUP(M4670,IDs!$F$3:$G$17,2,0)</f>
        <v>Not Assigned</v>
      </c>
    </row>
    <row r="4671" spans="1:14" ht="12.75">
      <c r="A4671" s="6" t="s">
        <v>4002</v>
      </c>
      <c r="B4671" s="6">
        <v>49553</v>
      </c>
      <c r="C4671" s="6">
        <v>1</v>
      </c>
      <c r="D4671" s="6"/>
      <c r="E4671" s="6">
        <v>2</v>
      </c>
      <c r="F4671" s="6">
        <v>39</v>
      </c>
      <c r="G4671" s="6">
        <v>3</v>
      </c>
      <c r="H4671" s="6"/>
      <c r="I4671" s="23">
        <v>44485.465277777803</v>
      </c>
      <c r="J4671" s="6">
        <v>39</v>
      </c>
      <c r="K4671" s="6">
        <v>1</v>
      </c>
      <c r="L4671" s="6" t="str">
        <f>VLOOKUP(G4671,IDs!$Q$3:$R$22,2,0)</f>
        <v>Mumbai</v>
      </c>
      <c r="M4671" s="6">
        <f>VLOOKUP(E4671,IDs!$A$3:$C$161,3,0)</f>
        <v>1</v>
      </c>
      <c r="N4671" s="6" t="str">
        <f>VLOOKUP(M4671,IDs!$F$3:$G$17,2,0)</f>
        <v>Proctology</v>
      </c>
    </row>
    <row r="4672" spans="1:14" ht="12.75">
      <c r="A4672" s="6" t="s">
        <v>4003</v>
      </c>
      <c r="B4672" s="6">
        <v>49554</v>
      </c>
      <c r="C4672" s="6">
        <v>1</v>
      </c>
      <c r="D4672" s="6"/>
      <c r="E4672" s="6">
        <v>2</v>
      </c>
      <c r="F4672" s="6">
        <v>39</v>
      </c>
      <c r="G4672" s="6">
        <v>2</v>
      </c>
      <c r="H4672" s="6"/>
      <c r="I4672" s="23">
        <v>44485.46875</v>
      </c>
      <c r="J4672" s="6">
        <v>39</v>
      </c>
      <c r="K4672" s="6">
        <v>1</v>
      </c>
      <c r="L4672" s="6" t="str">
        <f>VLOOKUP(G4672,IDs!$Q$3:$R$22,2,0)</f>
        <v>Bangalore</v>
      </c>
      <c r="M4672" s="6">
        <f>VLOOKUP(E4672,IDs!$A$3:$C$161,3,0)</f>
        <v>1</v>
      </c>
      <c r="N4672" s="6" t="str">
        <f>VLOOKUP(M4672,IDs!$F$3:$G$17,2,0)</f>
        <v>Proctology</v>
      </c>
    </row>
    <row r="4673" spans="1:14" ht="12.75">
      <c r="A4673" s="6" t="s">
        <v>4004</v>
      </c>
      <c r="B4673" s="6">
        <v>49555</v>
      </c>
      <c r="C4673" s="6">
        <v>1</v>
      </c>
      <c r="D4673" s="6"/>
      <c r="E4673" s="6">
        <v>2</v>
      </c>
      <c r="F4673" s="6">
        <v>13</v>
      </c>
      <c r="G4673" s="6">
        <v>3</v>
      </c>
      <c r="H4673" s="6"/>
      <c r="I4673" s="23">
        <v>44485.470138888901</v>
      </c>
      <c r="J4673" s="6">
        <v>13</v>
      </c>
      <c r="K4673" s="6">
        <v>1</v>
      </c>
      <c r="L4673" s="6" t="str">
        <f>VLOOKUP(G4673,IDs!$Q$3:$R$22,2,0)</f>
        <v>Mumbai</v>
      </c>
      <c r="M4673" s="6">
        <f>VLOOKUP(E4673,IDs!$A$3:$C$161,3,0)</f>
        <v>1</v>
      </c>
      <c r="N4673" s="6" t="str">
        <f>VLOOKUP(M4673,IDs!$F$3:$G$17,2,0)</f>
        <v>Proctology</v>
      </c>
    </row>
    <row r="4674" spans="1:14" ht="12.75">
      <c r="A4674" s="6" t="s">
        <v>4005</v>
      </c>
      <c r="B4674" s="6">
        <v>49556</v>
      </c>
      <c r="C4674" s="6">
        <v>1</v>
      </c>
      <c r="D4674" s="6"/>
      <c r="E4674" s="6">
        <v>96</v>
      </c>
      <c r="F4674" s="6">
        <v>12</v>
      </c>
      <c r="G4674" s="6">
        <v>8</v>
      </c>
      <c r="H4674" s="6"/>
      <c r="I4674" s="23">
        <v>44485.470833333296</v>
      </c>
      <c r="J4674" s="6">
        <v>12</v>
      </c>
      <c r="K4674" s="6">
        <v>1</v>
      </c>
      <c r="L4674" s="6" t="str">
        <f>VLOOKUP(G4674,IDs!$Q$3:$R$22,2,0)</f>
        <v xml:space="preserve">Tertiary </v>
      </c>
      <c r="M4674" s="6">
        <f>VLOOKUP(E4674,IDs!$A$3:$C$161,3,0)</f>
        <v>7</v>
      </c>
      <c r="N4674" s="6" t="str">
        <f>VLOOKUP(M4674,IDs!$F$3:$G$17,2,0)</f>
        <v>Cosmetic</v>
      </c>
    </row>
    <row r="4675" spans="1:14" ht="12.75">
      <c r="A4675" s="6" t="s">
        <v>4005</v>
      </c>
      <c r="B4675" s="6">
        <v>49557</v>
      </c>
      <c r="C4675" s="6">
        <v>2</v>
      </c>
      <c r="D4675" s="6"/>
      <c r="E4675" s="6">
        <v>37</v>
      </c>
      <c r="F4675" s="6">
        <v>12</v>
      </c>
      <c r="G4675" s="6">
        <v>8</v>
      </c>
      <c r="H4675" s="6"/>
      <c r="I4675" s="23">
        <v>44485.472222222197</v>
      </c>
      <c r="J4675" s="6">
        <v>12</v>
      </c>
      <c r="K4675" s="6">
        <v>2</v>
      </c>
      <c r="L4675" s="6" t="str">
        <f>VLOOKUP(G4675,IDs!$Q$3:$R$22,2,0)</f>
        <v xml:space="preserve">Tertiary </v>
      </c>
      <c r="M4675" s="6">
        <f>VLOOKUP(E4675,IDs!$A$3:$C$161,3,0)</f>
        <v>0</v>
      </c>
      <c r="N4675" s="6" t="str">
        <f>VLOOKUP(M4675,IDs!$F$3:$G$17,2,0)</f>
        <v>Not Assigned</v>
      </c>
    </row>
    <row r="4676" spans="1:14" ht="12.75">
      <c r="A4676" s="6" t="s">
        <v>4006</v>
      </c>
      <c r="B4676" s="6">
        <v>49558</v>
      </c>
      <c r="C4676" s="6">
        <v>2</v>
      </c>
      <c r="D4676" s="6"/>
      <c r="E4676" s="6">
        <v>16</v>
      </c>
      <c r="F4676" s="6">
        <v>13</v>
      </c>
      <c r="G4676" s="6">
        <v>1</v>
      </c>
      <c r="H4676" s="6"/>
      <c r="I4676" s="23">
        <v>44485.472222222197</v>
      </c>
      <c r="J4676" s="6">
        <v>13</v>
      </c>
      <c r="K4676" s="6">
        <v>2</v>
      </c>
      <c r="L4676" s="6" t="str">
        <f>VLOOKUP(G4676,IDs!$Q$3:$R$22,2,0)</f>
        <v>New Delhi</v>
      </c>
      <c r="M4676" s="6">
        <f>VLOOKUP(E4676,IDs!$A$3:$C$161,3,0)</f>
        <v>3</v>
      </c>
      <c r="N4676" s="6" t="str">
        <f>VLOOKUP(M4676,IDs!$F$3:$G$17,2,0)</f>
        <v>Laproscopy</v>
      </c>
    </row>
    <row r="4677" spans="1:14" ht="12.75">
      <c r="A4677" s="6" t="s">
        <v>4007</v>
      </c>
      <c r="B4677" s="6">
        <v>49560</v>
      </c>
      <c r="C4677" s="6">
        <v>2</v>
      </c>
      <c r="D4677" s="6"/>
      <c r="E4677" s="6">
        <v>37</v>
      </c>
      <c r="F4677" s="6">
        <v>13</v>
      </c>
      <c r="G4677" s="6">
        <v>1</v>
      </c>
      <c r="H4677" s="6"/>
      <c r="I4677" s="23">
        <v>44485.475694444402</v>
      </c>
      <c r="J4677" s="6">
        <v>13</v>
      </c>
      <c r="K4677" s="6">
        <v>2</v>
      </c>
      <c r="L4677" s="6" t="str">
        <f>VLOOKUP(G4677,IDs!$Q$3:$R$22,2,0)</f>
        <v>New Delhi</v>
      </c>
      <c r="M4677" s="6">
        <f>VLOOKUP(E4677,IDs!$A$3:$C$161,3,0)</f>
        <v>0</v>
      </c>
      <c r="N4677" s="6" t="str">
        <f>VLOOKUP(M4677,IDs!$F$3:$G$17,2,0)</f>
        <v>Not Assigned</v>
      </c>
    </row>
    <row r="4678" spans="1:14" ht="12.75">
      <c r="A4678" s="6" t="s">
        <v>4008</v>
      </c>
      <c r="B4678" s="6">
        <v>49561</v>
      </c>
      <c r="C4678" s="6">
        <v>2</v>
      </c>
      <c r="D4678" s="6"/>
      <c r="E4678" s="6">
        <v>37</v>
      </c>
      <c r="F4678" s="6">
        <v>2</v>
      </c>
      <c r="G4678" s="6">
        <v>1</v>
      </c>
      <c r="H4678" s="23">
        <v>44488</v>
      </c>
      <c r="I4678" s="23">
        <v>44485.475694444402</v>
      </c>
      <c r="J4678" s="6">
        <v>2</v>
      </c>
      <c r="K4678" s="6">
        <v>2</v>
      </c>
      <c r="L4678" s="6" t="str">
        <f>VLOOKUP(G4678,IDs!$Q$3:$R$22,2,0)</f>
        <v>New Delhi</v>
      </c>
      <c r="M4678" s="6">
        <f>VLOOKUP(E4678,IDs!$A$3:$C$161,3,0)</f>
        <v>0</v>
      </c>
      <c r="N4678" s="6" t="str">
        <f>VLOOKUP(M4678,IDs!$F$3:$G$17,2,0)</f>
        <v>Not Assigned</v>
      </c>
    </row>
    <row r="4679" spans="1:14" ht="12.75">
      <c r="A4679" s="6" t="s">
        <v>4009</v>
      </c>
      <c r="B4679" s="6">
        <v>49562</v>
      </c>
      <c r="C4679" s="6">
        <v>1</v>
      </c>
      <c r="D4679" s="6" t="s">
        <v>49</v>
      </c>
      <c r="E4679" s="6">
        <v>16</v>
      </c>
      <c r="F4679" s="6">
        <v>13</v>
      </c>
      <c r="G4679" s="6">
        <v>1</v>
      </c>
      <c r="H4679" s="6"/>
      <c r="I4679" s="23">
        <v>44485.479166666701</v>
      </c>
      <c r="J4679" s="6">
        <v>13</v>
      </c>
      <c r="K4679" s="6">
        <v>1</v>
      </c>
      <c r="L4679" s="6" t="str">
        <f>VLOOKUP(G4679,IDs!$Q$3:$R$22,2,0)</f>
        <v>New Delhi</v>
      </c>
      <c r="M4679" s="6">
        <f>VLOOKUP(E4679,IDs!$A$3:$C$161,3,0)</f>
        <v>3</v>
      </c>
      <c r="N4679" s="6" t="str">
        <f>VLOOKUP(M4679,IDs!$F$3:$G$17,2,0)</f>
        <v>Laproscopy</v>
      </c>
    </row>
    <row r="4680" spans="1:14" ht="12.75">
      <c r="A4680" s="6" t="s">
        <v>1086</v>
      </c>
      <c r="B4680" s="6">
        <v>49563</v>
      </c>
      <c r="C4680" s="6">
        <v>2</v>
      </c>
      <c r="D4680" s="6"/>
      <c r="E4680" s="6">
        <v>37</v>
      </c>
      <c r="F4680" s="6">
        <v>2</v>
      </c>
      <c r="G4680" s="6">
        <v>8</v>
      </c>
      <c r="H4680" s="6"/>
      <c r="I4680" s="23">
        <v>44485.482638888898</v>
      </c>
      <c r="J4680" s="6">
        <v>2</v>
      </c>
      <c r="K4680" s="6">
        <v>2</v>
      </c>
      <c r="L4680" s="6" t="str">
        <f>VLOOKUP(G4680,IDs!$Q$3:$R$22,2,0)</f>
        <v xml:space="preserve">Tertiary </v>
      </c>
      <c r="M4680" s="6">
        <f>VLOOKUP(E4680,IDs!$A$3:$C$161,3,0)</f>
        <v>0</v>
      </c>
      <c r="N4680" s="6" t="str">
        <f>VLOOKUP(M4680,IDs!$F$3:$G$17,2,0)</f>
        <v>Not Assigned</v>
      </c>
    </row>
    <row r="4681" spans="1:14" ht="12.75">
      <c r="A4681" s="6" t="s">
        <v>4010</v>
      </c>
      <c r="B4681" s="6">
        <v>49564</v>
      </c>
      <c r="C4681" s="6">
        <v>2</v>
      </c>
      <c r="D4681" s="6"/>
      <c r="E4681" s="6">
        <v>37</v>
      </c>
      <c r="F4681" s="6">
        <v>39</v>
      </c>
      <c r="G4681" s="6">
        <v>2</v>
      </c>
      <c r="H4681" s="23">
        <v>44494</v>
      </c>
      <c r="I4681" s="23">
        <v>44485.493055555598</v>
      </c>
      <c r="J4681" s="6">
        <v>39</v>
      </c>
      <c r="K4681" s="6">
        <v>2</v>
      </c>
      <c r="L4681" s="6" t="str">
        <f>VLOOKUP(G4681,IDs!$Q$3:$R$22,2,0)</f>
        <v>Bangalore</v>
      </c>
      <c r="M4681" s="6">
        <f>VLOOKUP(E4681,IDs!$A$3:$C$161,3,0)</f>
        <v>0</v>
      </c>
      <c r="N4681" s="6" t="str">
        <f>VLOOKUP(M4681,IDs!$F$3:$G$17,2,0)</f>
        <v>Not Assigned</v>
      </c>
    </row>
    <row r="4682" spans="1:14" ht="12.75">
      <c r="A4682" s="6" t="s">
        <v>4011</v>
      </c>
      <c r="B4682" s="6">
        <v>49565</v>
      </c>
      <c r="C4682" s="6">
        <v>1</v>
      </c>
      <c r="D4682" s="6"/>
      <c r="E4682" s="6">
        <v>39</v>
      </c>
      <c r="F4682" s="6">
        <v>12</v>
      </c>
      <c r="G4682" s="6">
        <v>4</v>
      </c>
      <c r="H4682" s="6"/>
      <c r="I4682" s="23">
        <v>44485.493750000001</v>
      </c>
      <c r="J4682" s="6">
        <v>12</v>
      </c>
      <c r="K4682" s="6">
        <v>1</v>
      </c>
      <c r="L4682" s="6" t="str">
        <f>VLOOKUP(G4682,IDs!$Q$3:$R$22,2,0)</f>
        <v>Hyderabad</v>
      </c>
      <c r="M4682" s="6">
        <f>VLOOKUP(E4682,IDs!$A$3:$C$161,3,0)</f>
        <v>2</v>
      </c>
      <c r="N4682" s="6" t="str">
        <f>VLOOKUP(M4682,IDs!$F$3:$G$17,2,0)</f>
        <v>Urology Circumcision</v>
      </c>
    </row>
    <row r="4683" spans="1:14" ht="12.75">
      <c r="A4683" s="6" t="s">
        <v>4012</v>
      </c>
      <c r="B4683" s="6">
        <v>49566</v>
      </c>
      <c r="C4683" s="6">
        <v>5</v>
      </c>
      <c r="D4683" s="6" t="s">
        <v>49</v>
      </c>
      <c r="E4683" s="6">
        <v>20</v>
      </c>
      <c r="F4683" s="6">
        <v>2</v>
      </c>
      <c r="G4683" s="6">
        <v>1</v>
      </c>
      <c r="H4683" s="24">
        <v>44532</v>
      </c>
      <c r="I4683" s="23">
        <v>44485.495833333298</v>
      </c>
      <c r="J4683" s="6">
        <v>2</v>
      </c>
      <c r="K4683" s="6">
        <v>5</v>
      </c>
      <c r="L4683" s="6" t="str">
        <f>VLOOKUP(G4683,IDs!$Q$3:$R$22,2,0)</f>
        <v>New Delhi</v>
      </c>
      <c r="M4683" s="6">
        <f>VLOOKUP(E4683,IDs!$A$3:$C$161,3,0)</f>
        <v>1</v>
      </c>
      <c r="N4683" s="6" t="str">
        <f>VLOOKUP(M4683,IDs!$F$3:$G$17,2,0)</f>
        <v>Proctology</v>
      </c>
    </row>
    <row r="4684" spans="1:14" ht="12.75">
      <c r="A4684" s="6" t="s">
        <v>4013</v>
      </c>
      <c r="B4684" s="6">
        <v>49567</v>
      </c>
      <c r="C4684" s="6">
        <v>2</v>
      </c>
      <c r="D4684" s="6"/>
      <c r="E4684" s="6">
        <v>37</v>
      </c>
      <c r="F4684" s="6">
        <v>2</v>
      </c>
      <c r="G4684" s="6">
        <v>1</v>
      </c>
      <c r="H4684" s="6"/>
      <c r="I4684" s="23">
        <v>44485.496527777803</v>
      </c>
      <c r="J4684" s="6">
        <v>2</v>
      </c>
      <c r="K4684" s="6">
        <v>2</v>
      </c>
      <c r="L4684" s="6" t="str">
        <f>VLOOKUP(G4684,IDs!$Q$3:$R$22,2,0)</f>
        <v>New Delhi</v>
      </c>
      <c r="M4684" s="6">
        <f>VLOOKUP(E4684,IDs!$A$3:$C$161,3,0)</f>
        <v>0</v>
      </c>
      <c r="N4684" s="6" t="str">
        <f>VLOOKUP(M4684,IDs!$F$3:$G$17,2,0)</f>
        <v>Not Assigned</v>
      </c>
    </row>
    <row r="4685" spans="1:14" ht="12.75">
      <c r="A4685" s="6" t="s">
        <v>4011</v>
      </c>
      <c r="B4685" s="6">
        <v>49568</v>
      </c>
      <c r="C4685" s="6">
        <v>2</v>
      </c>
      <c r="D4685" s="6" t="s">
        <v>49</v>
      </c>
      <c r="E4685" s="6">
        <v>39</v>
      </c>
      <c r="F4685" s="6">
        <v>18</v>
      </c>
      <c r="G4685" s="6">
        <v>3</v>
      </c>
      <c r="H4685" s="23">
        <v>44487</v>
      </c>
      <c r="I4685" s="23">
        <v>44485.5</v>
      </c>
      <c r="J4685" s="6">
        <v>18</v>
      </c>
      <c r="K4685" s="6">
        <v>2</v>
      </c>
      <c r="L4685" s="6" t="str">
        <f>VLOOKUP(G4685,IDs!$Q$3:$R$22,2,0)</f>
        <v>Mumbai</v>
      </c>
      <c r="M4685" s="6">
        <f>VLOOKUP(E4685,IDs!$A$3:$C$161,3,0)</f>
        <v>2</v>
      </c>
      <c r="N4685" s="6" t="str">
        <f>VLOOKUP(M4685,IDs!$F$3:$G$17,2,0)</f>
        <v>Urology Circumcision</v>
      </c>
    </row>
    <row r="4686" spans="1:14" ht="12.75">
      <c r="A4686" s="6" t="s">
        <v>4014</v>
      </c>
      <c r="B4686" s="6">
        <v>49569</v>
      </c>
      <c r="C4686" s="6">
        <v>2</v>
      </c>
      <c r="D4686" s="6"/>
      <c r="E4686" s="6">
        <v>37</v>
      </c>
      <c r="F4686" s="6">
        <v>13</v>
      </c>
      <c r="G4686" s="6">
        <v>1</v>
      </c>
      <c r="H4686" s="6"/>
      <c r="I4686" s="23">
        <v>44485.5</v>
      </c>
      <c r="J4686" s="6">
        <v>13</v>
      </c>
      <c r="K4686" s="6">
        <v>2</v>
      </c>
      <c r="L4686" s="6" t="str">
        <f>VLOOKUP(G4686,IDs!$Q$3:$R$22,2,0)</f>
        <v>New Delhi</v>
      </c>
      <c r="M4686" s="6">
        <f>VLOOKUP(E4686,IDs!$A$3:$C$161,3,0)</f>
        <v>0</v>
      </c>
      <c r="N4686" s="6" t="str">
        <f>VLOOKUP(M4686,IDs!$F$3:$G$17,2,0)</f>
        <v>Not Assigned</v>
      </c>
    </row>
    <row r="4687" spans="1:14" ht="12.75">
      <c r="A4687" s="6" t="s">
        <v>4015</v>
      </c>
      <c r="B4687" s="6">
        <v>49570</v>
      </c>
      <c r="C4687" s="6">
        <v>5</v>
      </c>
      <c r="D4687" s="6"/>
      <c r="E4687" s="6">
        <v>2</v>
      </c>
      <c r="F4687" s="6">
        <v>13</v>
      </c>
      <c r="G4687" s="6">
        <v>3</v>
      </c>
      <c r="H4687" s="6"/>
      <c r="I4687" s="23">
        <v>44485.502777777801</v>
      </c>
      <c r="J4687" s="6">
        <v>13</v>
      </c>
      <c r="K4687" s="6">
        <v>5</v>
      </c>
      <c r="L4687" s="6" t="str">
        <f>VLOOKUP(G4687,IDs!$Q$3:$R$22,2,0)</f>
        <v>Mumbai</v>
      </c>
      <c r="M4687" s="6">
        <f>VLOOKUP(E4687,IDs!$A$3:$C$161,3,0)</f>
        <v>1</v>
      </c>
      <c r="N4687" s="6" t="str">
        <f>VLOOKUP(M4687,IDs!$F$3:$G$17,2,0)</f>
        <v>Proctology</v>
      </c>
    </row>
    <row r="4688" spans="1:14" ht="12.75">
      <c r="A4688" s="6" t="s">
        <v>4016</v>
      </c>
      <c r="B4688" s="6">
        <v>49571</v>
      </c>
      <c r="C4688" s="6">
        <v>2</v>
      </c>
      <c r="D4688" s="6"/>
      <c r="E4688" s="6">
        <v>37</v>
      </c>
      <c r="F4688" s="6">
        <v>2</v>
      </c>
      <c r="G4688" s="6">
        <v>1</v>
      </c>
      <c r="H4688" s="6"/>
      <c r="I4688" s="23">
        <v>44485.503472222197</v>
      </c>
      <c r="J4688" s="6">
        <v>2</v>
      </c>
      <c r="K4688" s="6">
        <v>2</v>
      </c>
      <c r="L4688" s="6" t="str">
        <f>VLOOKUP(G4688,IDs!$Q$3:$R$22,2,0)</f>
        <v>New Delhi</v>
      </c>
      <c r="M4688" s="6">
        <f>VLOOKUP(E4688,IDs!$A$3:$C$161,3,0)</f>
        <v>0</v>
      </c>
      <c r="N4688" s="6" t="str">
        <f>VLOOKUP(M4688,IDs!$F$3:$G$17,2,0)</f>
        <v>Not Assigned</v>
      </c>
    </row>
    <row r="4689" spans="1:14" ht="12.75">
      <c r="A4689" s="6" t="s">
        <v>4017</v>
      </c>
      <c r="B4689" s="6">
        <v>49572</v>
      </c>
      <c r="C4689" s="6">
        <v>1</v>
      </c>
      <c r="D4689" s="6" t="s">
        <v>49</v>
      </c>
      <c r="E4689" s="6">
        <v>14</v>
      </c>
      <c r="F4689" s="6">
        <v>34</v>
      </c>
      <c r="G4689" s="6">
        <v>2</v>
      </c>
      <c r="H4689" s="24">
        <v>25569</v>
      </c>
      <c r="I4689" s="23">
        <v>44485.504166666702</v>
      </c>
      <c r="J4689" s="6">
        <v>34</v>
      </c>
      <c r="K4689" s="6">
        <v>1</v>
      </c>
      <c r="L4689" s="6" t="str">
        <f>VLOOKUP(G4689,IDs!$Q$3:$R$22,2,0)</f>
        <v>Bangalore</v>
      </c>
      <c r="M4689" s="6">
        <f>VLOOKUP(E4689,IDs!$A$3:$C$161,3,0)</f>
        <v>6</v>
      </c>
      <c r="N4689" s="6" t="str">
        <f>VLOOKUP(M4689,IDs!$F$3:$G$17,2,0)</f>
        <v>Kidney Stone</v>
      </c>
    </row>
    <row r="4690" spans="1:14" ht="12.75">
      <c r="A4690" s="6" t="s">
        <v>4018</v>
      </c>
      <c r="B4690" s="6">
        <v>49573</v>
      </c>
      <c r="C4690" s="6">
        <v>1</v>
      </c>
      <c r="D4690" s="6" t="s">
        <v>49</v>
      </c>
      <c r="E4690" s="6">
        <v>20</v>
      </c>
      <c r="F4690" s="6">
        <v>13</v>
      </c>
      <c r="G4690" s="6">
        <v>1</v>
      </c>
      <c r="H4690" s="23">
        <v>44520</v>
      </c>
      <c r="I4690" s="23">
        <v>44485.504861111098</v>
      </c>
      <c r="J4690" s="6">
        <v>13</v>
      </c>
      <c r="K4690" s="6">
        <v>1</v>
      </c>
      <c r="L4690" s="6" t="str">
        <f>VLOOKUP(G4690,IDs!$Q$3:$R$22,2,0)</f>
        <v>New Delhi</v>
      </c>
      <c r="M4690" s="6">
        <f>VLOOKUP(E4690,IDs!$A$3:$C$161,3,0)</f>
        <v>1</v>
      </c>
      <c r="N4690" s="6" t="str">
        <f>VLOOKUP(M4690,IDs!$F$3:$G$17,2,0)</f>
        <v>Proctology</v>
      </c>
    </row>
    <row r="4691" spans="1:14" ht="12.75">
      <c r="A4691" s="6" t="s">
        <v>4019</v>
      </c>
      <c r="B4691" s="6">
        <v>49574</v>
      </c>
      <c r="C4691" s="6">
        <v>2</v>
      </c>
      <c r="D4691" s="6"/>
      <c r="E4691" s="6">
        <v>37</v>
      </c>
      <c r="F4691" s="6">
        <v>39</v>
      </c>
      <c r="G4691" s="6">
        <v>3</v>
      </c>
      <c r="H4691" s="24">
        <v>44568</v>
      </c>
      <c r="I4691" s="23">
        <v>44485.506944444402</v>
      </c>
      <c r="J4691" s="6">
        <v>39</v>
      </c>
      <c r="K4691" s="6">
        <v>2</v>
      </c>
      <c r="L4691" s="6" t="str">
        <f>VLOOKUP(G4691,IDs!$Q$3:$R$22,2,0)</f>
        <v>Mumbai</v>
      </c>
      <c r="M4691" s="6">
        <f>VLOOKUP(E4691,IDs!$A$3:$C$161,3,0)</f>
        <v>0</v>
      </c>
      <c r="N4691" s="6" t="str">
        <f>VLOOKUP(M4691,IDs!$F$3:$G$17,2,0)</f>
        <v>Not Assigned</v>
      </c>
    </row>
    <row r="4692" spans="1:14" ht="12.75">
      <c r="A4692" s="6" t="s">
        <v>4020</v>
      </c>
      <c r="B4692" s="6">
        <v>49575</v>
      </c>
      <c r="C4692" s="6">
        <v>2</v>
      </c>
      <c r="D4692" s="6" t="s">
        <v>49</v>
      </c>
      <c r="E4692" s="6">
        <v>20</v>
      </c>
      <c r="F4692" s="6">
        <v>8</v>
      </c>
      <c r="G4692" s="6">
        <v>8</v>
      </c>
      <c r="H4692" s="23">
        <v>44525</v>
      </c>
      <c r="I4692" s="23">
        <v>44485.510416666701</v>
      </c>
      <c r="J4692" s="6">
        <v>8</v>
      </c>
      <c r="K4692" s="6">
        <v>2</v>
      </c>
      <c r="L4692" s="6" t="str">
        <f>VLOOKUP(G4692,IDs!$Q$3:$R$22,2,0)</f>
        <v xml:space="preserve">Tertiary </v>
      </c>
      <c r="M4692" s="6">
        <f>VLOOKUP(E4692,IDs!$A$3:$C$161,3,0)</f>
        <v>1</v>
      </c>
      <c r="N4692" s="6" t="str">
        <f>VLOOKUP(M4692,IDs!$F$3:$G$17,2,0)</f>
        <v>Proctology</v>
      </c>
    </row>
    <row r="4693" spans="1:14" ht="12.75">
      <c r="A4693" s="6" t="s">
        <v>4021</v>
      </c>
      <c r="B4693" s="6">
        <v>49576</v>
      </c>
      <c r="C4693" s="6">
        <v>1</v>
      </c>
      <c r="D4693" s="6"/>
      <c r="E4693" s="6">
        <v>19</v>
      </c>
      <c r="F4693" s="6">
        <v>2</v>
      </c>
      <c r="G4693" s="6">
        <v>6</v>
      </c>
      <c r="H4693" s="6"/>
      <c r="I4693" s="23">
        <v>44485.510416666701</v>
      </c>
      <c r="J4693" s="6">
        <v>2</v>
      </c>
      <c r="K4693" s="6">
        <v>1</v>
      </c>
      <c r="L4693" s="6" t="str">
        <f>VLOOKUP(G4693,IDs!$Q$3:$R$22,2,0)</f>
        <v>Pune</v>
      </c>
      <c r="M4693" s="6">
        <f>VLOOKUP(E4693,IDs!$A$3:$C$161,3,0)</f>
        <v>1</v>
      </c>
      <c r="N4693" s="6" t="str">
        <f>VLOOKUP(M4693,IDs!$F$3:$G$17,2,0)</f>
        <v>Proctology</v>
      </c>
    </row>
    <row r="4694" spans="1:14" ht="12.75">
      <c r="A4694" s="6" t="s">
        <v>4022</v>
      </c>
      <c r="B4694" s="6">
        <v>49577</v>
      </c>
      <c r="C4694" s="6">
        <v>1</v>
      </c>
      <c r="D4694" s="6" t="s">
        <v>49</v>
      </c>
      <c r="E4694" s="6">
        <v>39</v>
      </c>
      <c r="F4694" s="6">
        <v>13</v>
      </c>
      <c r="G4694" s="6">
        <v>1</v>
      </c>
      <c r="H4694" s="6"/>
      <c r="I4694" s="23">
        <v>44485.510416666701</v>
      </c>
      <c r="J4694" s="6">
        <v>13</v>
      </c>
      <c r="K4694" s="6">
        <v>1</v>
      </c>
      <c r="L4694" s="6" t="str">
        <f>VLOOKUP(G4694,IDs!$Q$3:$R$22,2,0)</f>
        <v>New Delhi</v>
      </c>
      <c r="M4694" s="6">
        <f>VLOOKUP(E4694,IDs!$A$3:$C$161,3,0)</f>
        <v>2</v>
      </c>
      <c r="N4694" s="6" t="str">
        <f>VLOOKUP(M4694,IDs!$F$3:$G$17,2,0)</f>
        <v>Urology Circumcision</v>
      </c>
    </row>
    <row r="4695" spans="1:14" ht="12.75">
      <c r="A4695" s="6" t="s">
        <v>4023</v>
      </c>
      <c r="B4695" s="6">
        <v>49578</v>
      </c>
      <c r="C4695" s="6">
        <v>1</v>
      </c>
      <c r="D4695" s="6"/>
      <c r="E4695" s="6">
        <v>2</v>
      </c>
      <c r="F4695" s="6">
        <v>53</v>
      </c>
      <c r="G4695" s="6">
        <v>1</v>
      </c>
      <c r="H4695" s="6"/>
      <c r="I4695" s="23">
        <v>44485.512499999997</v>
      </c>
      <c r="J4695" s="6">
        <v>53</v>
      </c>
      <c r="K4695" s="6">
        <v>1</v>
      </c>
      <c r="L4695" s="6" t="str">
        <f>VLOOKUP(G4695,IDs!$Q$3:$R$22,2,0)</f>
        <v>New Delhi</v>
      </c>
      <c r="M4695" s="6">
        <f>VLOOKUP(E4695,IDs!$A$3:$C$161,3,0)</f>
        <v>1</v>
      </c>
      <c r="N4695" s="6" t="str">
        <f>VLOOKUP(M4695,IDs!$F$3:$G$17,2,0)</f>
        <v>Proctology</v>
      </c>
    </row>
    <row r="4696" spans="1:14" ht="12.75">
      <c r="A4696" s="6" t="s">
        <v>4024</v>
      </c>
      <c r="B4696" s="6">
        <v>49579</v>
      </c>
      <c r="C4696" s="6">
        <v>2</v>
      </c>
      <c r="D4696" s="6"/>
      <c r="E4696" s="6">
        <v>37</v>
      </c>
      <c r="F4696" s="6">
        <v>13</v>
      </c>
      <c r="G4696" s="6">
        <v>8</v>
      </c>
      <c r="H4696" s="6"/>
      <c r="I4696" s="23">
        <v>44485.513888888898</v>
      </c>
      <c r="J4696" s="6">
        <v>13</v>
      </c>
      <c r="K4696" s="6">
        <v>2</v>
      </c>
      <c r="L4696" s="6" t="str">
        <f>VLOOKUP(G4696,IDs!$Q$3:$R$22,2,0)</f>
        <v xml:space="preserve">Tertiary </v>
      </c>
      <c r="M4696" s="6">
        <f>VLOOKUP(E4696,IDs!$A$3:$C$161,3,0)</f>
        <v>0</v>
      </c>
      <c r="N4696" s="6" t="str">
        <f>VLOOKUP(M4696,IDs!$F$3:$G$17,2,0)</f>
        <v>Not Assigned</v>
      </c>
    </row>
    <row r="4697" spans="1:14" ht="12.75">
      <c r="A4697" s="6" t="s">
        <v>4019</v>
      </c>
      <c r="B4697" s="6">
        <v>49580</v>
      </c>
      <c r="C4697" s="6">
        <v>2</v>
      </c>
      <c r="D4697" s="6"/>
      <c r="E4697" s="6">
        <v>2</v>
      </c>
      <c r="F4697" s="6">
        <v>13</v>
      </c>
      <c r="G4697" s="6">
        <v>3</v>
      </c>
      <c r="H4697" s="6"/>
      <c r="I4697" s="23">
        <v>44485.513888888898</v>
      </c>
      <c r="J4697" s="6">
        <v>13</v>
      </c>
      <c r="K4697" s="6">
        <v>2</v>
      </c>
      <c r="L4697" s="6" t="str">
        <f>VLOOKUP(G4697,IDs!$Q$3:$R$22,2,0)</f>
        <v>Mumbai</v>
      </c>
      <c r="M4697" s="6">
        <f>VLOOKUP(E4697,IDs!$A$3:$C$161,3,0)</f>
        <v>1</v>
      </c>
      <c r="N4697" s="6" t="str">
        <f>VLOOKUP(M4697,IDs!$F$3:$G$17,2,0)</f>
        <v>Proctology</v>
      </c>
    </row>
    <row r="4698" spans="1:14" ht="12.75">
      <c r="A4698" s="6" t="s">
        <v>4025</v>
      </c>
      <c r="B4698" s="6">
        <v>49581</v>
      </c>
      <c r="C4698" s="6">
        <v>1</v>
      </c>
      <c r="D4698" s="6"/>
      <c r="E4698" s="6">
        <v>7</v>
      </c>
      <c r="F4698" s="6">
        <v>2</v>
      </c>
      <c r="G4698" s="6">
        <v>2</v>
      </c>
      <c r="H4698" s="6"/>
      <c r="I4698" s="23">
        <v>44485.515277777798</v>
      </c>
      <c r="J4698" s="6">
        <v>2</v>
      </c>
      <c r="K4698" s="6">
        <v>1</v>
      </c>
      <c r="L4698" s="6" t="str">
        <f>VLOOKUP(G4698,IDs!$Q$3:$R$22,2,0)</f>
        <v>Bangalore</v>
      </c>
      <c r="M4698" s="6">
        <f>VLOOKUP(E4698,IDs!$A$3:$C$161,3,0)</f>
        <v>9</v>
      </c>
      <c r="N4698" s="6" t="str">
        <f>VLOOKUP(M4698,IDs!$F$3:$G$17,2,0)</f>
        <v>Ophthalmology</v>
      </c>
    </row>
    <row r="4699" spans="1:14" ht="12.75">
      <c r="A4699" s="6" t="s">
        <v>4026</v>
      </c>
      <c r="B4699" s="6">
        <v>49582</v>
      </c>
      <c r="C4699" s="6">
        <v>2</v>
      </c>
      <c r="D4699" s="6"/>
      <c r="E4699" s="6">
        <v>2</v>
      </c>
      <c r="F4699" s="6">
        <v>13</v>
      </c>
      <c r="G4699" s="6">
        <v>6</v>
      </c>
      <c r="H4699" s="24">
        <v>44501</v>
      </c>
      <c r="I4699" s="23">
        <v>44485.517361111102</v>
      </c>
      <c r="J4699" s="6">
        <v>13</v>
      </c>
      <c r="K4699" s="6">
        <v>2</v>
      </c>
      <c r="L4699" s="6" t="str">
        <f>VLOOKUP(G4699,IDs!$Q$3:$R$22,2,0)</f>
        <v>Pune</v>
      </c>
      <c r="M4699" s="6">
        <f>VLOOKUP(E4699,IDs!$A$3:$C$161,3,0)</f>
        <v>1</v>
      </c>
      <c r="N4699" s="6" t="str">
        <f>VLOOKUP(M4699,IDs!$F$3:$G$17,2,0)</f>
        <v>Proctology</v>
      </c>
    </row>
    <row r="4700" spans="1:14" ht="12.75">
      <c r="A4700" s="6" t="s">
        <v>4027</v>
      </c>
      <c r="B4700" s="6">
        <v>49583</v>
      </c>
      <c r="C4700" s="6">
        <v>1</v>
      </c>
      <c r="D4700" s="6"/>
      <c r="E4700" s="6">
        <v>39</v>
      </c>
      <c r="F4700" s="6">
        <v>2</v>
      </c>
      <c r="G4700" s="6">
        <v>2</v>
      </c>
      <c r="H4700" s="6"/>
      <c r="I4700" s="23">
        <v>44485.519444444399</v>
      </c>
      <c r="J4700" s="6">
        <v>2</v>
      </c>
      <c r="K4700" s="6">
        <v>1</v>
      </c>
      <c r="L4700" s="6" t="str">
        <f>VLOOKUP(G4700,IDs!$Q$3:$R$22,2,0)</f>
        <v>Bangalore</v>
      </c>
      <c r="M4700" s="6">
        <f>VLOOKUP(E4700,IDs!$A$3:$C$161,3,0)</f>
        <v>2</v>
      </c>
      <c r="N4700" s="6" t="str">
        <f>VLOOKUP(M4700,IDs!$F$3:$G$17,2,0)</f>
        <v>Urology Circumcision</v>
      </c>
    </row>
    <row r="4701" spans="1:14" ht="12.75">
      <c r="A4701" s="6" t="s">
        <v>4028</v>
      </c>
      <c r="B4701" s="6">
        <v>49584</v>
      </c>
      <c r="C4701" s="6">
        <v>1</v>
      </c>
      <c r="D4701" s="6"/>
      <c r="E4701" s="6">
        <v>39</v>
      </c>
      <c r="F4701" s="6">
        <v>2</v>
      </c>
      <c r="G4701" s="6">
        <v>2</v>
      </c>
      <c r="H4701" s="6"/>
      <c r="I4701" s="23">
        <v>44485.519444444399</v>
      </c>
      <c r="J4701" s="6">
        <v>2</v>
      </c>
      <c r="K4701" s="6">
        <v>1</v>
      </c>
      <c r="L4701" s="6" t="str">
        <f>VLOOKUP(G4701,IDs!$Q$3:$R$22,2,0)</f>
        <v>Bangalore</v>
      </c>
      <c r="M4701" s="6">
        <f>VLOOKUP(E4701,IDs!$A$3:$C$161,3,0)</f>
        <v>2</v>
      </c>
      <c r="N4701" s="6" t="str">
        <f>VLOOKUP(M4701,IDs!$F$3:$G$17,2,0)</f>
        <v>Urology Circumcision</v>
      </c>
    </row>
    <row r="4702" spans="1:14" ht="12.75">
      <c r="A4702" s="6" t="s">
        <v>4029</v>
      </c>
      <c r="B4702" s="6">
        <v>49585</v>
      </c>
      <c r="C4702" s="6">
        <v>2</v>
      </c>
      <c r="D4702" s="6"/>
      <c r="E4702" s="6">
        <v>37</v>
      </c>
      <c r="F4702" s="6">
        <v>2</v>
      </c>
      <c r="G4702" s="6">
        <v>1</v>
      </c>
      <c r="H4702" s="6"/>
      <c r="I4702" s="23">
        <v>44485.520833333299</v>
      </c>
      <c r="J4702" s="6">
        <v>2</v>
      </c>
      <c r="K4702" s="6">
        <v>2</v>
      </c>
      <c r="L4702" s="6" t="str">
        <f>VLOOKUP(G4702,IDs!$Q$3:$R$22,2,0)</f>
        <v>New Delhi</v>
      </c>
      <c r="M4702" s="6">
        <f>VLOOKUP(E4702,IDs!$A$3:$C$161,3,0)</f>
        <v>0</v>
      </c>
      <c r="N4702" s="6" t="str">
        <f>VLOOKUP(M4702,IDs!$F$3:$G$17,2,0)</f>
        <v>Not Assigned</v>
      </c>
    </row>
    <row r="4703" spans="1:14" ht="12.75">
      <c r="A4703" s="6" t="s">
        <v>4030</v>
      </c>
      <c r="B4703" s="6">
        <v>49586</v>
      </c>
      <c r="C4703" s="6">
        <v>2</v>
      </c>
      <c r="D4703" s="6"/>
      <c r="E4703" s="6">
        <v>37</v>
      </c>
      <c r="F4703" s="6">
        <v>2</v>
      </c>
      <c r="G4703" s="6">
        <v>1</v>
      </c>
      <c r="H4703" s="23">
        <v>44491</v>
      </c>
      <c r="I4703" s="23">
        <v>44485.524305555598</v>
      </c>
      <c r="J4703" s="6">
        <v>2</v>
      </c>
      <c r="K4703" s="6">
        <v>2</v>
      </c>
      <c r="L4703" s="6" t="str">
        <f>VLOOKUP(G4703,IDs!$Q$3:$R$22,2,0)</f>
        <v>New Delhi</v>
      </c>
      <c r="M4703" s="6">
        <f>VLOOKUP(E4703,IDs!$A$3:$C$161,3,0)</f>
        <v>0</v>
      </c>
      <c r="N4703" s="6" t="str">
        <f>VLOOKUP(M4703,IDs!$F$3:$G$17,2,0)</f>
        <v>Not Assigned</v>
      </c>
    </row>
    <row r="4704" spans="1:14" ht="12.75">
      <c r="A4704" s="6" t="s">
        <v>4031</v>
      </c>
      <c r="B4704" s="6">
        <v>49587</v>
      </c>
      <c r="C4704" s="6">
        <v>2</v>
      </c>
      <c r="D4704" s="6"/>
      <c r="E4704" s="6">
        <v>20</v>
      </c>
      <c r="F4704" s="6">
        <v>13</v>
      </c>
      <c r="G4704" s="6">
        <v>1</v>
      </c>
      <c r="H4704" s="24">
        <v>44747</v>
      </c>
      <c r="I4704" s="23">
        <v>44485.524305555598</v>
      </c>
      <c r="J4704" s="6">
        <v>13</v>
      </c>
      <c r="K4704" s="6">
        <v>2</v>
      </c>
      <c r="L4704" s="6" t="str">
        <f>VLOOKUP(G4704,IDs!$Q$3:$R$22,2,0)</f>
        <v>New Delhi</v>
      </c>
      <c r="M4704" s="6">
        <f>VLOOKUP(E4704,IDs!$A$3:$C$161,3,0)</f>
        <v>1</v>
      </c>
      <c r="N4704" s="6" t="str">
        <f>VLOOKUP(M4704,IDs!$F$3:$G$17,2,0)</f>
        <v>Proctology</v>
      </c>
    </row>
    <row r="4705" spans="1:14" ht="12.75">
      <c r="A4705" s="6" t="s">
        <v>4030</v>
      </c>
      <c r="B4705" s="6">
        <v>49588</v>
      </c>
      <c r="C4705" s="6">
        <v>1</v>
      </c>
      <c r="D4705" s="6"/>
      <c r="E4705" s="6">
        <v>2</v>
      </c>
      <c r="F4705" s="6">
        <v>2</v>
      </c>
      <c r="G4705" s="6">
        <v>1</v>
      </c>
      <c r="H4705" s="6"/>
      <c r="I4705" s="23">
        <v>44485.525000000001</v>
      </c>
      <c r="J4705" s="6">
        <v>2</v>
      </c>
      <c r="K4705" s="6">
        <v>1</v>
      </c>
      <c r="L4705" s="6" t="str">
        <f>VLOOKUP(G4705,IDs!$Q$3:$R$22,2,0)</f>
        <v>New Delhi</v>
      </c>
      <c r="M4705" s="6">
        <f>VLOOKUP(E4705,IDs!$A$3:$C$161,3,0)</f>
        <v>1</v>
      </c>
      <c r="N4705" s="6" t="str">
        <f>VLOOKUP(M4705,IDs!$F$3:$G$17,2,0)</f>
        <v>Proctology</v>
      </c>
    </row>
    <row r="4706" spans="1:14" ht="12.75">
      <c r="A4706" s="6" t="s">
        <v>4032</v>
      </c>
      <c r="B4706" s="6">
        <v>49589</v>
      </c>
      <c r="C4706" s="6">
        <v>2</v>
      </c>
      <c r="D4706" s="6" t="s">
        <v>54</v>
      </c>
      <c r="E4706" s="6">
        <v>39</v>
      </c>
      <c r="F4706" s="6">
        <v>18</v>
      </c>
      <c r="G4706" s="6">
        <v>2</v>
      </c>
      <c r="H4706" s="6"/>
      <c r="I4706" s="23">
        <v>44485.527777777803</v>
      </c>
      <c r="J4706" s="6">
        <v>18</v>
      </c>
      <c r="K4706" s="6">
        <v>2</v>
      </c>
      <c r="L4706" s="6" t="str">
        <f>VLOOKUP(G4706,IDs!$Q$3:$R$22,2,0)</f>
        <v>Bangalore</v>
      </c>
      <c r="M4706" s="6">
        <f>VLOOKUP(E4706,IDs!$A$3:$C$161,3,0)</f>
        <v>2</v>
      </c>
      <c r="N4706" s="6" t="str">
        <f>VLOOKUP(M4706,IDs!$F$3:$G$17,2,0)</f>
        <v>Urology Circumcision</v>
      </c>
    </row>
    <row r="4707" spans="1:14" ht="12.75">
      <c r="A4707" s="6" t="s">
        <v>4033</v>
      </c>
      <c r="B4707" s="6">
        <v>49590</v>
      </c>
      <c r="C4707" s="6">
        <v>1</v>
      </c>
      <c r="D4707" s="6"/>
      <c r="E4707" s="6">
        <v>2</v>
      </c>
      <c r="F4707" s="6">
        <v>13</v>
      </c>
      <c r="G4707" s="6">
        <v>1</v>
      </c>
      <c r="H4707" s="24">
        <v>44501</v>
      </c>
      <c r="I4707" s="23">
        <v>44485.529861111099</v>
      </c>
      <c r="J4707" s="6">
        <v>13</v>
      </c>
      <c r="K4707" s="6">
        <v>1</v>
      </c>
      <c r="L4707" s="6" t="str">
        <f>VLOOKUP(G4707,IDs!$Q$3:$R$22,2,0)</f>
        <v>New Delhi</v>
      </c>
      <c r="M4707" s="6">
        <f>VLOOKUP(E4707,IDs!$A$3:$C$161,3,0)</f>
        <v>1</v>
      </c>
      <c r="N4707" s="6" t="str">
        <f>VLOOKUP(M4707,IDs!$F$3:$G$17,2,0)</f>
        <v>Proctology</v>
      </c>
    </row>
    <row r="4708" spans="1:14" ht="12.75">
      <c r="A4708" s="6" t="s">
        <v>4034</v>
      </c>
      <c r="B4708" s="6">
        <v>49591</v>
      </c>
      <c r="C4708" s="6">
        <v>1</v>
      </c>
      <c r="D4708" s="6"/>
      <c r="E4708" s="6">
        <v>2</v>
      </c>
      <c r="F4708" s="6">
        <v>39</v>
      </c>
      <c r="G4708" s="6">
        <v>6</v>
      </c>
      <c r="H4708" s="6"/>
      <c r="I4708" s="23">
        <v>44485.531944444403</v>
      </c>
      <c r="J4708" s="6">
        <v>39</v>
      </c>
      <c r="K4708" s="6">
        <v>1</v>
      </c>
      <c r="L4708" s="6" t="str">
        <f>VLOOKUP(G4708,IDs!$Q$3:$R$22,2,0)</f>
        <v>Pune</v>
      </c>
      <c r="M4708" s="6">
        <f>VLOOKUP(E4708,IDs!$A$3:$C$161,3,0)</f>
        <v>1</v>
      </c>
      <c r="N4708" s="6" t="str">
        <f>VLOOKUP(M4708,IDs!$F$3:$G$17,2,0)</f>
        <v>Proctology</v>
      </c>
    </row>
    <row r="4709" spans="1:14" ht="12.75">
      <c r="A4709" s="6" t="s">
        <v>4035</v>
      </c>
      <c r="B4709" s="6">
        <v>49592</v>
      </c>
      <c r="C4709" s="6">
        <v>2</v>
      </c>
      <c r="D4709" s="6"/>
      <c r="E4709" s="6">
        <v>37</v>
      </c>
      <c r="F4709" s="6">
        <v>13</v>
      </c>
      <c r="G4709" s="6">
        <v>1</v>
      </c>
      <c r="H4709" s="6"/>
      <c r="I4709" s="23">
        <v>44485.534722222197</v>
      </c>
      <c r="J4709" s="6">
        <v>13</v>
      </c>
      <c r="K4709" s="6">
        <v>2</v>
      </c>
      <c r="L4709" s="6" t="str">
        <f>VLOOKUP(G4709,IDs!$Q$3:$R$22,2,0)</f>
        <v>New Delhi</v>
      </c>
      <c r="M4709" s="6">
        <f>VLOOKUP(E4709,IDs!$A$3:$C$161,3,0)</f>
        <v>0</v>
      </c>
      <c r="N4709" s="6" t="str">
        <f>VLOOKUP(M4709,IDs!$F$3:$G$17,2,0)</f>
        <v>Not Assigned</v>
      </c>
    </row>
    <row r="4710" spans="1:14" ht="12.75">
      <c r="A4710" s="6" t="s">
        <v>4036</v>
      </c>
      <c r="B4710" s="6">
        <v>49593</v>
      </c>
      <c r="C4710" s="6">
        <v>1</v>
      </c>
      <c r="D4710" s="6"/>
      <c r="E4710" s="6">
        <v>15</v>
      </c>
      <c r="F4710" s="6">
        <v>2</v>
      </c>
      <c r="G4710" s="6">
        <v>1</v>
      </c>
      <c r="H4710" s="6"/>
      <c r="I4710" s="23">
        <v>44485.534722222197</v>
      </c>
      <c r="J4710" s="6">
        <v>2</v>
      </c>
      <c r="K4710" s="6">
        <v>1</v>
      </c>
      <c r="L4710" s="6" t="str">
        <f>VLOOKUP(G4710,IDs!$Q$3:$R$22,2,0)</f>
        <v>New Delhi</v>
      </c>
      <c r="M4710" s="6">
        <f>VLOOKUP(E4710,IDs!$A$3:$C$161,3,0)</f>
        <v>3</v>
      </c>
      <c r="N4710" s="6" t="str">
        <f>VLOOKUP(M4710,IDs!$F$3:$G$17,2,0)</f>
        <v>Laproscopy</v>
      </c>
    </row>
    <row r="4711" spans="1:14" ht="12.75">
      <c r="A4711" s="6" t="s">
        <v>4037</v>
      </c>
      <c r="B4711" s="6">
        <v>49594</v>
      </c>
      <c r="C4711" s="6">
        <v>1</v>
      </c>
      <c r="D4711" s="6"/>
      <c r="E4711" s="6">
        <v>2</v>
      </c>
      <c r="F4711" s="6">
        <v>2</v>
      </c>
      <c r="G4711" s="6">
        <v>4</v>
      </c>
      <c r="H4711" s="6"/>
      <c r="I4711" s="23">
        <v>44485.534722222197</v>
      </c>
      <c r="J4711" s="6">
        <v>2</v>
      </c>
      <c r="K4711" s="6">
        <v>1</v>
      </c>
      <c r="L4711" s="6" t="str">
        <f>VLOOKUP(G4711,IDs!$Q$3:$R$22,2,0)</f>
        <v>Hyderabad</v>
      </c>
      <c r="M4711" s="6">
        <f>VLOOKUP(E4711,IDs!$A$3:$C$161,3,0)</f>
        <v>1</v>
      </c>
      <c r="N4711" s="6" t="str">
        <f>VLOOKUP(M4711,IDs!$F$3:$G$17,2,0)</f>
        <v>Proctology</v>
      </c>
    </row>
    <row r="4712" spans="1:14" ht="12.75">
      <c r="A4712" s="6" t="s">
        <v>4038</v>
      </c>
      <c r="B4712" s="6">
        <v>49596</v>
      </c>
      <c r="C4712" s="6">
        <v>2</v>
      </c>
      <c r="D4712" s="6"/>
      <c r="E4712" s="6">
        <v>37</v>
      </c>
      <c r="F4712" s="6">
        <v>39</v>
      </c>
      <c r="G4712" s="6">
        <v>6</v>
      </c>
      <c r="H4712" s="6"/>
      <c r="I4712" s="23">
        <v>44485.538194444402</v>
      </c>
      <c r="J4712" s="6">
        <v>39</v>
      </c>
      <c r="K4712" s="6">
        <v>2</v>
      </c>
      <c r="L4712" s="6" t="str">
        <f>VLOOKUP(G4712,IDs!$Q$3:$R$22,2,0)</f>
        <v>Pune</v>
      </c>
      <c r="M4712" s="6">
        <f>VLOOKUP(E4712,IDs!$A$3:$C$161,3,0)</f>
        <v>0</v>
      </c>
      <c r="N4712" s="6" t="str">
        <f>VLOOKUP(M4712,IDs!$F$3:$G$17,2,0)</f>
        <v>Not Assigned</v>
      </c>
    </row>
    <row r="4713" spans="1:14" ht="12.75">
      <c r="A4713" s="6" t="s">
        <v>4039</v>
      </c>
      <c r="B4713" s="6">
        <v>49597</v>
      </c>
      <c r="C4713" s="6">
        <v>2</v>
      </c>
      <c r="D4713" s="6"/>
      <c r="E4713" s="6">
        <v>37</v>
      </c>
      <c r="F4713" s="6">
        <v>13</v>
      </c>
      <c r="G4713" s="6">
        <v>1</v>
      </c>
      <c r="H4713" s="6"/>
      <c r="I4713" s="23">
        <v>44485.538194444402</v>
      </c>
      <c r="J4713" s="6">
        <v>13</v>
      </c>
      <c r="K4713" s="6">
        <v>2</v>
      </c>
      <c r="L4713" s="6" t="str">
        <f>VLOOKUP(G4713,IDs!$Q$3:$R$22,2,0)</f>
        <v>New Delhi</v>
      </c>
      <c r="M4713" s="6">
        <f>VLOOKUP(E4713,IDs!$A$3:$C$161,3,0)</f>
        <v>0</v>
      </c>
      <c r="N4713" s="6" t="str">
        <f>VLOOKUP(M4713,IDs!$F$3:$G$17,2,0)</f>
        <v>Not Assigned</v>
      </c>
    </row>
    <row r="4714" spans="1:14" ht="12.75">
      <c r="A4714" s="6" t="s">
        <v>4040</v>
      </c>
      <c r="B4714" s="6">
        <v>49598</v>
      </c>
      <c r="C4714" s="6">
        <v>2</v>
      </c>
      <c r="D4714" s="6"/>
      <c r="E4714" s="6">
        <v>20</v>
      </c>
      <c r="F4714" s="6">
        <v>39</v>
      </c>
      <c r="G4714" s="6">
        <v>8</v>
      </c>
      <c r="H4714" s="6"/>
      <c r="I4714" s="23">
        <v>44485.538194444402</v>
      </c>
      <c r="J4714" s="6">
        <v>39</v>
      </c>
      <c r="K4714" s="6">
        <v>2</v>
      </c>
      <c r="L4714" s="6" t="str">
        <f>VLOOKUP(G4714,IDs!$Q$3:$R$22,2,0)</f>
        <v xml:space="preserve">Tertiary </v>
      </c>
      <c r="M4714" s="6">
        <f>VLOOKUP(E4714,IDs!$A$3:$C$161,3,0)</f>
        <v>1</v>
      </c>
      <c r="N4714" s="6" t="str">
        <f>VLOOKUP(M4714,IDs!$F$3:$G$17,2,0)</f>
        <v>Proctology</v>
      </c>
    </row>
    <row r="4715" spans="1:14" ht="12.75">
      <c r="A4715" s="6" t="s">
        <v>4041</v>
      </c>
      <c r="B4715" s="6">
        <v>49599</v>
      </c>
      <c r="C4715" s="6">
        <v>1</v>
      </c>
      <c r="D4715" s="6" t="s">
        <v>49</v>
      </c>
      <c r="E4715" s="6">
        <v>17</v>
      </c>
      <c r="F4715" s="6">
        <v>13</v>
      </c>
      <c r="G4715" s="6">
        <v>1</v>
      </c>
      <c r="H4715" s="24">
        <v>44659</v>
      </c>
      <c r="I4715" s="23">
        <v>44485.540972222203</v>
      </c>
      <c r="J4715" s="6">
        <v>13</v>
      </c>
      <c r="K4715" s="6">
        <v>1</v>
      </c>
      <c r="L4715" s="6" t="str">
        <f>VLOOKUP(G4715,IDs!$Q$3:$R$22,2,0)</f>
        <v>New Delhi</v>
      </c>
      <c r="M4715" s="6">
        <f>VLOOKUP(E4715,IDs!$A$3:$C$161,3,0)</f>
        <v>7</v>
      </c>
      <c r="N4715" s="6" t="str">
        <f>VLOOKUP(M4715,IDs!$F$3:$G$17,2,0)</f>
        <v>Cosmetic</v>
      </c>
    </row>
    <row r="4716" spans="1:14" ht="12.75">
      <c r="A4716" s="6" t="s">
        <v>4042</v>
      </c>
      <c r="B4716" s="6">
        <v>49600</v>
      </c>
      <c r="C4716" s="6">
        <v>1</v>
      </c>
      <c r="D4716" s="6" t="s">
        <v>54</v>
      </c>
      <c r="E4716" s="6">
        <v>39</v>
      </c>
      <c r="F4716" s="6">
        <v>13</v>
      </c>
      <c r="G4716" s="6">
        <v>2</v>
      </c>
      <c r="H4716" s="6"/>
      <c r="I4716" s="23">
        <v>44485.541666666701</v>
      </c>
      <c r="J4716" s="6">
        <v>13</v>
      </c>
      <c r="K4716" s="6">
        <v>1</v>
      </c>
      <c r="L4716" s="6" t="str">
        <f>VLOOKUP(G4716,IDs!$Q$3:$R$22,2,0)</f>
        <v>Bangalore</v>
      </c>
      <c r="M4716" s="6">
        <f>VLOOKUP(E4716,IDs!$A$3:$C$161,3,0)</f>
        <v>2</v>
      </c>
      <c r="N4716" s="6" t="str">
        <f>VLOOKUP(M4716,IDs!$F$3:$G$17,2,0)</f>
        <v>Urology Circumcision</v>
      </c>
    </row>
    <row r="4717" spans="1:14" ht="12.75">
      <c r="A4717" s="6" t="s">
        <v>4043</v>
      </c>
      <c r="B4717" s="6">
        <v>49601</v>
      </c>
      <c r="C4717" s="6">
        <v>1</v>
      </c>
      <c r="D4717" s="6"/>
      <c r="E4717" s="6">
        <v>2</v>
      </c>
      <c r="F4717" s="6">
        <v>13</v>
      </c>
      <c r="G4717" s="6">
        <v>4</v>
      </c>
      <c r="H4717" s="6"/>
      <c r="I4717" s="23">
        <v>44485.541666666701</v>
      </c>
      <c r="J4717" s="6">
        <v>13</v>
      </c>
      <c r="K4717" s="6">
        <v>1</v>
      </c>
      <c r="L4717" s="6" t="str">
        <f>VLOOKUP(G4717,IDs!$Q$3:$R$22,2,0)</f>
        <v>Hyderabad</v>
      </c>
      <c r="M4717" s="6">
        <f>VLOOKUP(E4717,IDs!$A$3:$C$161,3,0)</f>
        <v>1</v>
      </c>
      <c r="N4717" s="6" t="str">
        <f>VLOOKUP(M4717,IDs!$F$3:$G$17,2,0)</f>
        <v>Proctology</v>
      </c>
    </row>
    <row r="4718" spans="1:14" ht="12.75">
      <c r="A4718" s="6" t="s">
        <v>4044</v>
      </c>
      <c r="B4718" s="6">
        <v>49602</v>
      </c>
      <c r="C4718" s="6">
        <v>1</v>
      </c>
      <c r="D4718" s="6"/>
      <c r="E4718" s="6">
        <v>2</v>
      </c>
      <c r="F4718" s="6">
        <v>13</v>
      </c>
      <c r="G4718" s="6">
        <v>1</v>
      </c>
      <c r="H4718" s="24">
        <v>44537</v>
      </c>
      <c r="I4718" s="23">
        <v>44485.5444444444</v>
      </c>
      <c r="J4718" s="6">
        <v>13</v>
      </c>
      <c r="K4718" s="6">
        <v>1</v>
      </c>
      <c r="L4718" s="6" t="str">
        <f>VLOOKUP(G4718,IDs!$Q$3:$R$22,2,0)</f>
        <v>New Delhi</v>
      </c>
      <c r="M4718" s="6">
        <f>VLOOKUP(E4718,IDs!$A$3:$C$161,3,0)</f>
        <v>1</v>
      </c>
      <c r="N4718" s="6" t="str">
        <f>VLOOKUP(M4718,IDs!$F$3:$G$17,2,0)</f>
        <v>Proctology</v>
      </c>
    </row>
    <row r="4719" spans="1:14" ht="12.75">
      <c r="A4719" s="6" t="s">
        <v>4045</v>
      </c>
      <c r="B4719" s="6">
        <v>49603</v>
      </c>
      <c r="C4719" s="6">
        <v>2</v>
      </c>
      <c r="D4719" s="6"/>
      <c r="E4719" s="6">
        <v>37</v>
      </c>
      <c r="F4719" s="6">
        <v>12</v>
      </c>
      <c r="G4719" s="6">
        <v>2</v>
      </c>
      <c r="H4719" s="6"/>
      <c r="I4719" s="23">
        <v>44485.545138888898</v>
      </c>
      <c r="J4719" s="6">
        <v>12</v>
      </c>
      <c r="K4719" s="6">
        <v>2</v>
      </c>
      <c r="L4719" s="6" t="str">
        <f>VLOOKUP(G4719,IDs!$Q$3:$R$22,2,0)</f>
        <v>Bangalore</v>
      </c>
      <c r="M4719" s="6">
        <f>VLOOKUP(E4719,IDs!$A$3:$C$161,3,0)</f>
        <v>0</v>
      </c>
      <c r="N4719" s="6" t="str">
        <f>VLOOKUP(M4719,IDs!$F$3:$G$17,2,0)</f>
        <v>Not Assigned</v>
      </c>
    </row>
    <row r="4720" spans="1:14" ht="12.75">
      <c r="A4720" s="6" t="s">
        <v>4045</v>
      </c>
      <c r="B4720" s="6">
        <v>49604</v>
      </c>
      <c r="C4720" s="6">
        <v>2</v>
      </c>
      <c r="D4720" s="6"/>
      <c r="E4720" s="6">
        <v>39</v>
      </c>
      <c r="F4720" s="6">
        <v>13</v>
      </c>
      <c r="G4720" s="6">
        <v>1</v>
      </c>
      <c r="H4720" s="23">
        <v>44496</v>
      </c>
      <c r="I4720" s="23">
        <v>44485.545138888898</v>
      </c>
      <c r="J4720" s="6">
        <v>13</v>
      </c>
      <c r="K4720" s="6">
        <v>2</v>
      </c>
      <c r="L4720" s="6" t="str">
        <f>VLOOKUP(G4720,IDs!$Q$3:$R$22,2,0)</f>
        <v>New Delhi</v>
      </c>
      <c r="M4720" s="6">
        <f>VLOOKUP(E4720,IDs!$A$3:$C$161,3,0)</f>
        <v>2</v>
      </c>
      <c r="N4720" s="6" t="str">
        <f>VLOOKUP(M4720,IDs!$F$3:$G$17,2,0)</f>
        <v>Urology Circumcision</v>
      </c>
    </row>
    <row r="4721" spans="1:14" ht="12.75">
      <c r="A4721" s="6" t="s">
        <v>4046</v>
      </c>
      <c r="B4721" s="6">
        <v>49605</v>
      </c>
      <c r="C4721" s="6">
        <v>4</v>
      </c>
      <c r="D4721" s="6"/>
      <c r="E4721" s="6">
        <v>2</v>
      </c>
      <c r="F4721" s="6">
        <v>2</v>
      </c>
      <c r="G4721" s="6">
        <v>4</v>
      </c>
      <c r="H4721" s="6"/>
      <c r="I4721" s="23">
        <v>44485.545833333301</v>
      </c>
      <c r="J4721" s="6">
        <v>2</v>
      </c>
      <c r="K4721" s="6">
        <v>4</v>
      </c>
      <c r="L4721" s="6" t="str">
        <f>VLOOKUP(G4721,IDs!$Q$3:$R$22,2,0)</f>
        <v>Hyderabad</v>
      </c>
      <c r="M4721" s="6">
        <f>VLOOKUP(E4721,IDs!$A$3:$C$161,3,0)</f>
        <v>1</v>
      </c>
      <c r="N4721" s="6" t="str">
        <f>VLOOKUP(M4721,IDs!$F$3:$G$17,2,0)</f>
        <v>Proctology</v>
      </c>
    </row>
    <row r="4722" spans="1:14" ht="12.75">
      <c r="A4722" s="6" t="s">
        <v>4047</v>
      </c>
      <c r="B4722" s="6">
        <v>49606</v>
      </c>
      <c r="C4722" s="6">
        <v>1</v>
      </c>
      <c r="D4722" s="6"/>
      <c r="E4722" s="6">
        <v>7</v>
      </c>
      <c r="F4722" s="6">
        <v>13</v>
      </c>
      <c r="G4722" s="6">
        <v>2</v>
      </c>
      <c r="H4722" s="6"/>
      <c r="I4722" s="23">
        <v>44485.547222222202</v>
      </c>
      <c r="J4722" s="6">
        <v>13</v>
      </c>
      <c r="K4722" s="6">
        <v>1</v>
      </c>
      <c r="L4722" s="6" t="str">
        <f>VLOOKUP(G4722,IDs!$Q$3:$R$22,2,0)</f>
        <v>Bangalore</v>
      </c>
      <c r="M4722" s="6">
        <f>VLOOKUP(E4722,IDs!$A$3:$C$161,3,0)</f>
        <v>9</v>
      </c>
      <c r="N4722" s="6" t="str">
        <f>VLOOKUP(M4722,IDs!$F$3:$G$17,2,0)</f>
        <v>Ophthalmology</v>
      </c>
    </row>
    <row r="4723" spans="1:14" ht="12.75">
      <c r="A4723" s="6" t="s">
        <v>4048</v>
      </c>
      <c r="B4723" s="6">
        <v>49607</v>
      </c>
      <c r="C4723" s="6">
        <v>1</v>
      </c>
      <c r="D4723" s="6"/>
      <c r="E4723" s="6">
        <v>2</v>
      </c>
      <c r="F4723" s="6">
        <v>56</v>
      </c>
      <c r="G4723" s="6">
        <v>1</v>
      </c>
      <c r="H4723" s="24">
        <v>44576</v>
      </c>
      <c r="I4723" s="23">
        <v>44485.5493055556</v>
      </c>
      <c r="J4723" s="6">
        <v>56</v>
      </c>
      <c r="K4723" s="6">
        <v>1</v>
      </c>
      <c r="L4723" s="6" t="str">
        <f>VLOOKUP(G4723,IDs!$Q$3:$R$22,2,0)</f>
        <v>New Delhi</v>
      </c>
      <c r="M4723" s="6">
        <f>VLOOKUP(E4723,IDs!$A$3:$C$161,3,0)</f>
        <v>1</v>
      </c>
      <c r="N4723" s="6" t="str">
        <f>VLOOKUP(M4723,IDs!$F$3:$G$17,2,0)</f>
        <v>Proctology</v>
      </c>
    </row>
    <row r="4724" spans="1:14" ht="12.75">
      <c r="A4724" s="6" t="s">
        <v>4049</v>
      </c>
      <c r="B4724" s="6">
        <v>49608</v>
      </c>
      <c r="C4724" s="6">
        <v>1</v>
      </c>
      <c r="D4724" s="6"/>
      <c r="E4724" s="6">
        <v>2</v>
      </c>
      <c r="F4724" s="6">
        <v>12</v>
      </c>
      <c r="G4724" s="6">
        <v>4</v>
      </c>
      <c r="H4724" s="6"/>
      <c r="I4724" s="23">
        <v>44485.551388888904</v>
      </c>
      <c r="J4724" s="6">
        <v>12</v>
      </c>
      <c r="K4724" s="6">
        <v>1</v>
      </c>
      <c r="L4724" s="6" t="str">
        <f>VLOOKUP(G4724,IDs!$Q$3:$R$22,2,0)</f>
        <v>Hyderabad</v>
      </c>
      <c r="M4724" s="6">
        <f>VLOOKUP(E4724,IDs!$A$3:$C$161,3,0)</f>
        <v>1</v>
      </c>
      <c r="N4724" s="6" t="str">
        <f>VLOOKUP(M4724,IDs!$F$3:$G$17,2,0)</f>
        <v>Proctology</v>
      </c>
    </row>
    <row r="4725" spans="1:14" ht="12.75">
      <c r="A4725" s="6" t="s">
        <v>4050</v>
      </c>
      <c r="B4725" s="6">
        <v>49609</v>
      </c>
      <c r="C4725" s="6">
        <v>1</v>
      </c>
      <c r="D4725" s="6"/>
      <c r="E4725" s="6">
        <v>2</v>
      </c>
      <c r="F4725" s="6">
        <v>13</v>
      </c>
      <c r="G4725" s="6">
        <v>4</v>
      </c>
      <c r="H4725" s="23">
        <v>44491</v>
      </c>
      <c r="I4725" s="23">
        <v>44485.551388888904</v>
      </c>
      <c r="J4725" s="6">
        <v>13</v>
      </c>
      <c r="K4725" s="6">
        <v>1</v>
      </c>
      <c r="L4725" s="6" t="str">
        <f>VLOOKUP(G4725,IDs!$Q$3:$R$22,2,0)</f>
        <v>Hyderabad</v>
      </c>
      <c r="M4725" s="6">
        <f>VLOOKUP(E4725,IDs!$A$3:$C$161,3,0)</f>
        <v>1</v>
      </c>
      <c r="N4725" s="6" t="str">
        <f>VLOOKUP(M4725,IDs!$F$3:$G$17,2,0)</f>
        <v>Proctology</v>
      </c>
    </row>
    <row r="4726" spans="1:14" ht="12.75">
      <c r="A4726" s="6" t="s">
        <v>4051</v>
      </c>
      <c r="B4726" s="6">
        <v>49610</v>
      </c>
      <c r="C4726" s="6">
        <v>2</v>
      </c>
      <c r="D4726" s="6"/>
      <c r="E4726" s="6">
        <v>2</v>
      </c>
      <c r="F4726" s="6">
        <v>12</v>
      </c>
      <c r="G4726" s="6">
        <v>1</v>
      </c>
      <c r="H4726" s="6"/>
      <c r="I4726" s="23">
        <v>44485.552083333299</v>
      </c>
      <c r="J4726" s="6">
        <v>12</v>
      </c>
      <c r="K4726" s="6">
        <v>2</v>
      </c>
      <c r="L4726" s="6" t="str">
        <f>VLOOKUP(G4726,IDs!$Q$3:$R$22,2,0)</f>
        <v>New Delhi</v>
      </c>
      <c r="M4726" s="6">
        <f>VLOOKUP(E4726,IDs!$A$3:$C$161,3,0)</f>
        <v>1</v>
      </c>
      <c r="N4726" s="6" t="str">
        <f>VLOOKUP(M4726,IDs!$F$3:$G$17,2,0)</f>
        <v>Proctology</v>
      </c>
    </row>
    <row r="4727" spans="1:14" ht="12.75">
      <c r="A4727" s="6" t="s">
        <v>4005</v>
      </c>
      <c r="B4727" s="6">
        <v>49611</v>
      </c>
      <c r="C4727" s="6">
        <v>2</v>
      </c>
      <c r="D4727" s="6"/>
      <c r="E4727" s="6">
        <v>96</v>
      </c>
      <c r="F4727" s="6">
        <v>8</v>
      </c>
      <c r="G4727" s="6">
        <v>1</v>
      </c>
      <c r="H4727" s="23">
        <v>44487</v>
      </c>
      <c r="I4727" s="23">
        <v>44485.555555555598</v>
      </c>
      <c r="J4727" s="6">
        <v>8</v>
      </c>
      <c r="K4727" s="6">
        <v>2</v>
      </c>
      <c r="L4727" s="6" t="str">
        <f>VLOOKUP(G4727,IDs!$Q$3:$R$22,2,0)</f>
        <v>New Delhi</v>
      </c>
      <c r="M4727" s="6">
        <f>VLOOKUP(E4727,IDs!$A$3:$C$161,3,0)</f>
        <v>7</v>
      </c>
      <c r="N4727" s="6" t="str">
        <f>VLOOKUP(M4727,IDs!$F$3:$G$17,2,0)</f>
        <v>Cosmetic</v>
      </c>
    </row>
    <row r="4728" spans="1:14" ht="12.75">
      <c r="A4728" s="6" t="s">
        <v>4052</v>
      </c>
      <c r="B4728" s="6">
        <v>49612</v>
      </c>
      <c r="C4728" s="6">
        <v>2</v>
      </c>
      <c r="D4728" s="6"/>
      <c r="E4728" s="6">
        <v>37</v>
      </c>
      <c r="F4728" s="6">
        <v>2</v>
      </c>
      <c r="G4728" s="6">
        <v>1</v>
      </c>
      <c r="H4728" s="6"/>
      <c r="I4728" s="23">
        <v>44485.555555555598</v>
      </c>
      <c r="J4728" s="6">
        <v>2</v>
      </c>
      <c r="K4728" s="6">
        <v>2</v>
      </c>
      <c r="L4728" s="6" t="str">
        <f>VLOOKUP(G4728,IDs!$Q$3:$R$22,2,0)</f>
        <v>New Delhi</v>
      </c>
      <c r="M4728" s="6">
        <f>VLOOKUP(E4728,IDs!$A$3:$C$161,3,0)</f>
        <v>0</v>
      </c>
      <c r="N4728" s="6" t="str">
        <f>VLOOKUP(M4728,IDs!$F$3:$G$17,2,0)</f>
        <v>Not Assigned</v>
      </c>
    </row>
    <row r="4729" spans="1:14" ht="12.75">
      <c r="A4729" s="6" t="s">
        <v>4053</v>
      </c>
      <c r="B4729" s="6">
        <v>49613</v>
      </c>
      <c r="C4729" s="6">
        <v>2</v>
      </c>
      <c r="D4729" s="6"/>
      <c r="E4729" s="6">
        <v>37</v>
      </c>
      <c r="F4729" s="6">
        <v>2</v>
      </c>
      <c r="G4729" s="6">
        <v>1</v>
      </c>
      <c r="H4729" s="6"/>
      <c r="I4729" s="23">
        <v>44485.555555555598</v>
      </c>
      <c r="J4729" s="6">
        <v>2</v>
      </c>
      <c r="K4729" s="6">
        <v>2</v>
      </c>
      <c r="L4729" s="6" t="str">
        <f>VLOOKUP(G4729,IDs!$Q$3:$R$22,2,0)</f>
        <v>New Delhi</v>
      </c>
      <c r="M4729" s="6">
        <f>VLOOKUP(E4729,IDs!$A$3:$C$161,3,0)</f>
        <v>0</v>
      </c>
      <c r="N4729" s="6" t="str">
        <f>VLOOKUP(M4729,IDs!$F$3:$G$17,2,0)</f>
        <v>Not Assigned</v>
      </c>
    </row>
    <row r="4730" spans="1:14" ht="12.75">
      <c r="A4730" s="6" t="s">
        <v>4054</v>
      </c>
      <c r="B4730" s="6">
        <v>49614</v>
      </c>
      <c r="C4730" s="6">
        <v>2</v>
      </c>
      <c r="D4730" s="6"/>
      <c r="E4730" s="6">
        <v>34</v>
      </c>
      <c r="F4730" s="6">
        <v>13</v>
      </c>
      <c r="G4730" s="6">
        <v>1</v>
      </c>
      <c r="H4730" s="24">
        <v>44538</v>
      </c>
      <c r="I4730" s="23">
        <v>44485.555555555598</v>
      </c>
      <c r="J4730" s="6">
        <v>13</v>
      </c>
      <c r="K4730" s="6">
        <v>2</v>
      </c>
      <c r="L4730" s="6" t="str">
        <f>VLOOKUP(G4730,IDs!$Q$3:$R$22,2,0)</f>
        <v>New Delhi</v>
      </c>
      <c r="M4730" s="6">
        <f>VLOOKUP(E4730,IDs!$A$3:$C$161,3,0)</f>
        <v>7</v>
      </c>
      <c r="N4730" s="6" t="str">
        <f>VLOOKUP(M4730,IDs!$F$3:$G$17,2,0)</f>
        <v>Cosmetic</v>
      </c>
    </row>
    <row r="4731" spans="1:14" ht="12.75">
      <c r="A4731" s="6" t="s">
        <v>4055</v>
      </c>
      <c r="B4731" s="6">
        <v>49615</v>
      </c>
      <c r="C4731" s="6">
        <v>1</v>
      </c>
      <c r="D4731" s="6"/>
      <c r="E4731" s="6">
        <v>96</v>
      </c>
      <c r="F4731" s="6">
        <v>39</v>
      </c>
      <c r="G4731" s="6">
        <v>6</v>
      </c>
      <c r="H4731" s="6"/>
      <c r="I4731" s="23">
        <v>44485.555555555598</v>
      </c>
      <c r="J4731" s="6">
        <v>39</v>
      </c>
      <c r="K4731" s="6">
        <v>1</v>
      </c>
      <c r="L4731" s="6" t="str">
        <f>VLOOKUP(G4731,IDs!$Q$3:$R$22,2,0)</f>
        <v>Pune</v>
      </c>
      <c r="M4731" s="6">
        <f>VLOOKUP(E4731,IDs!$A$3:$C$161,3,0)</f>
        <v>7</v>
      </c>
      <c r="N4731" s="6" t="str">
        <f>VLOOKUP(M4731,IDs!$F$3:$G$17,2,0)</f>
        <v>Cosmetic</v>
      </c>
    </row>
    <row r="4732" spans="1:14" ht="12.75">
      <c r="A4732" s="6" t="s">
        <v>4056</v>
      </c>
      <c r="B4732" s="6">
        <v>49616</v>
      </c>
      <c r="C4732" s="6">
        <v>1</v>
      </c>
      <c r="D4732" s="6" t="s">
        <v>49</v>
      </c>
      <c r="E4732" s="6">
        <v>99</v>
      </c>
      <c r="F4732" s="6">
        <v>13</v>
      </c>
      <c r="G4732" s="6">
        <v>1</v>
      </c>
      <c r="H4732" s="6"/>
      <c r="I4732" s="23">
        <v>44485.556250000001</v>
      </c>
      <c r="J4732" s="6">
        <v>13</v>
      </c>
      <c r="K4732" s="6">
        <v>1</v>
      </c>
      <c r="L4732" s="6" t="str">
        <f>VLOOKUP(G4732,IDs!$Q$3:$R$22,2,0)</f>
        <v>New Delhi</v>
      </c>
      <c r="M4732" s="6">
        <f>VLOOKUP(E4732,IDs!$A$3:$C$161,3,0)</f>
        <v>7</v>
      </c>
      <c r="N4732" s="6" t="str">
        <f>VLOOKUP(M4732,IDs!$F$3:$G$17,2,0)</f>
        <v>Cosmetic</v>
      </c>
    </row>
    <row r="4733" spans="1:14" ht="12.75">
      <c r="A4733" s="6" t="s">
        <v>4057</v>
      </c>
      <c r="B4733" s="6">
        <v>49617</v>
      </c>
      <c r="C4733" s="6">
        <v>5</v>
      </c>
      <c r="D4733" s="6"/>
      <c r="E4733" s="6">
        <v>2</v>
      </c>
      <c r="F4733" s="6">
        <v>13</v>
      </c>
      <c r="G4733" s="6">
        <v>1</v>
      </c>
      <c r="H4733" s="6"/>
      <c r="I4733" s="23">
        <v>44485.557638888902</v>
      </c>
      <c r="J4733" s="6">
        <v>13</v>
      </c>
      <c r="K4733" s="6">
        <v>5</v>
      </c>
      <c r="L4733" s="6" t="str">
        <f>VLOOKUP(G4733,IDs!$Q$3:$R$22,2,0)</f>
        <v>New Delhi</v>
      </c>
      <c r="M4733" s="6">
        <f>VLOOKUP(E4733,IDs!$A$3:$C$161,3,0)</f>
        <v>1</v>
      </c>
      <c r="N4733" s="6" t="str">
        <f>VLOOKUP(M4733,IDs!$F$3:$G$17,2,0)</f>
        <v>Proctology</v>
      </c>
    </row>
    <row r="4734" spans="1:14" ht="12.75">
      <c r="A4734" s="6" t="s">
        <v>4058</v>
      </c>
      <c r="B4734" s="6">
        <v>49618</v>
      </c>
      <c r="C4734" s="6">
        <v>2</v>
      </c>
      <c r="D4734" s="6" t="s">
        <v>49</v>
      </c>
      <c r="E4734" s="6">
        <v>24</v>
      </c>
      <c r="F4734" s="6">
        <v>4</v>
      </c>
      <c r="G4734" s="6">
        <v>1</v>
      </c>
      <c r="H4734" s="6"/>
      <c r="I4734" s="23">
        <v>44485.559027777803</v>
      </c>
      <c r="J4734" s="6">
        <v>4</v>
      </c>
      <c r="K4734" s="6">
        <v>2</v>
      </c>
      <c r="L4734" s="6" t="str">
        <f>VLOOKUP(G4734,IDs!$Q$3:$R$22,2,0)</f>
        <v>New Delhi</v>
      </c>
      <c r="M4734" s="6">
        <f>VLOOKUP(E4734,IDs!$A$3:$C$161,3,0)</f>
        <v>1</v>
      </c>
      <c r="N4734" s="6" t="str">
        <f>VLOOKUP(M4734,IDs!$F$3:$G$17,2,0)</f>
        <v>Proctology</v>
      </c>
    </row>
    <row r="4735" spans="1:14" ht="12.75">
      <c r="A4735" s="6" t="s">
        <v>4059</v>
      </c>
      <c r="B4735" s="6">
        <v>49619</v>
      </c>
      <c r="C4735" s="6">
        <v>2</v>
      </c>
      <c r="D4735" s="6"/>
      <c r="E4735" s="6">
        <v>37</v>
      </c>
      <c r="F4735" s="6">
        <v>2</v>
      </c>
      <c r="G4735" s="6">
        <v>1</v>
      </c>
      <c r="H4735" s="6"/>
      <c r="I4735" s="23">
        <v>44485.559027777803</v>
      </c>
      <c r="J4735" s="6">
        <v>2</v>
      </c>
      <c r="K4735" s="6">
        <v>2</v>
      </c>
      <c r="L4735" s="6" t="str">
        <f>VLOOKUP(G4735,IDs!$Q$3:$R$22,2,0)</f>
        <v>New Delhi</v>
      </c>
      <c r="M4735" s="6">
        <f>VLOOKUP(E4735,IDs!$A$3:$C$161,3,0)</f>
        <v>0</v>
      </c>
      <c r="N4735" s="6" t="str">
        <f>VLOOKUP(M4735,IDs!$F$3:$G$17,2,0)</f>
        <v>Not Assigned</v>
      </c>
    </row>
    <row r="4736" spans="1:14" ht="12.75">
      <c r="A4736" s="6" t="s">
        <v>4060</v>
      </c>
      <c r="B4736" s="6">
        <v>49622</v>
      </c>
      <c r="C4736" s="6">
        <v>1</v>
      </c>
      <c r="D4736" s="6"/>
      <c r="E4736" s="6">
        <v>17</v>
      </c>
      <c r="F4736" s="6">
        <v>54</v>
      </c>
      <c r="G4736" s="6">
        <v>3</v>
      </c>
      <c r="H4736" s="24">
        <v>44726</v>
      </c>
      <c r="I4736" s="23">
        <v>44485.561805555597</v>
      </c>
      <c r="J4736" s="6">
        <v>54</v>
      </c>
      <c r="K4736" s="6">
        <v>1</v>
      </c>
      <c r="L4736" s="6" t="str">
        <f>VLOOKUP(G4736,IDs!$Q$3:$R$22,2,0)</f>
        <v>Mumbai</v>
      </c>
      <c r="M4736" s="6">
        <f>VLOOKUP(E4736,IDs!$A$3:$C$161,3,0)</f>
        <v>7</v>
      </c>
      <c r="N4736" s="6" t="str">
        <f>VLOOKUP(M4736,IDs!$F$3:$G$17,2,0)</f>
        <v>Cosmetic</v>
      </c>
    </row>
    <row r="4737" spans="1:14" ht="12.75">
      <c r="A4737" s="6" t="s">
        <v>2633</v>
      </c>
      <c r="B4737" s="6">
        <v>49623</v>
      </c>
      <c r="C4737" s="6">
        <v>2</v>
      </c>
      <c r="D4737" s="6"/>
      <c r="E4737" s="6">
        <v>37</v>
      </c>
      <c r="F4737" s="6">
        <v>2</v>
      </c>
      <c r="G4737" s="6">
        <v>1</v>
      </c>
      <c r="H4737" s="6"/>
      <c r="I4737" s="23">
        <v>44485.5625</v>
      </c>
      <c r="J4737" s="6">
        <v>2</v>
      </c>
      <c r="K4737" s="6">
        <v>2</v>
      </c>
      <c r="L4737" s="6" t="str">
        <f>VLOOKUP(G4737,IDs!$Q$3:$R$22,2,0)</f>
        <v>New Delhi</v>
      </c>
      <c r="M4737" s="6">
        <f>VLOOKUP(E4737,IDs!$A$3:$C$161,3,0)</f>
        <v>0</v>
      </c>
      <c r="N4737" s="6" t="str">
        <f>VLOOKUP(M4737,IDs!$F$3:$G$17,2,0)</f>
        <v>Not Assigned</v>
      </c>
    </row>
    <row r="4738" spans="1:14" ht="12.75">
      <c r="A4738" s="6" t="s">
        <v>4061</v>
      </c>
      <c r="B4738" s="6">
        <v>49625</v>
      </c>
      <c r="C4738" s="6">
        <v>1</v>
      </c>
      <c r="D4738" s="6"/>
      <c r="E4738" s="6">
        <v>14</v>
      </c>
      <c r="F4738" s="6">
        <v>2</v>
      </c>
      <c r="G4738" s="6">
        <v>1</v>
      </c>
      <c r="H4738" s="6"/>
      <c r="I4738" s="23">
        <v>44485.563888888901</v>
      </c>
      <c r="J4738" s="6">
        <v>2</v>
      </c>
      <c r="K4738" s="6">
        <v>1</v>
      </c>
      <c r="L4738" s="6" t="str">
        <f>VLOOKUP(G4738,IDs!$Q$3:$R$22,2,0)</f>
        <v>New Delhi</v>
      </c>
      <c r="M4738" s="6">
        <f>VLOOKUP(E4738,IDs!$A$3:$C$161,3,0)</f>
        <v>6</v>
      </c>
      <c r="N4738" s="6" t="str">
        <f>VLOOKUP(M4738,IDs!$F$3:$G$17,2,0)</f>
        <v>Kidney Stone</v>
      </c>
    </row>
    <row r="4739" spans="1:14" ht="12.75">
      <c r="A4739" s="6" t="s">
        <v>4062</v>
      </c>
      <c r="B4739" s="6">
        <v>49626</v>
      </c>
      <c r="C4739" s="6">
        <v>1</v>
      </c>
      <c r="D4739" s="6"/>
      <c r="E4739" s="6">
        <v>2</v>
      </c>
      <c r="F4739" s="6">
        <v>2</v>
      </c>
      <c r="G4739" s="6">
        <v>2</v>
      </c>
      <c r="H4739" s="6"/>
      <c r="I4739" s="23">
        <v>44485.563888888901</v>
      </c>
      <c r="J4739" s="6">
        <v>2</v>
      </c>
      <c r="K4739" s="6">
        <v>1</v>
      </c>
      <c r="L4739" s="6" t="str">
        <f>VLOOKUP(G4739,IDs!$Q$3:$R$22,2,0)</f>
        <v>Bangalore</v>
      </c>
      <c r="M4739" s="6">
        <f>VLOOKUP(E4739,IDs!$A$3:$C$161,3,0)</f>
        <v>1</v>
      </c>
      <c r="N4739" s="6" t="str">
        <f>VLOOKUP(M4739,IDs!$F$3:$G$17,2,0)</f>
        <v>Proctology</v>
      </c>
    </row>
    <row r="4740" spans="1:14" ht="12.75">
      <c r="A4740" s="6" t="s">
        <v>3842</v>
      </c>
      <c r="B4740" s="6">
        <v>49627</v>
      </c>
      <c r="C4740" s="6">
        <v>1</v>
      </c>
      <c r="D4740" s="6" t="s">
        <v>49</v>
      </c>
      <c r="E4740" s="6">
        <v>2</v>
      </c>
      <c r="F4740" s="6">
        <v>35</v>
      </c>
      <c r="G4740" s="6">
        <v>3</v>
      </c>
      <c r="H4740" s="24">
        <v>44506</v>
      </c>
      <c r="I4740" s="23">
        <v>44485.563888888901</v>
      </c>
      <c r="J4740" s="6">
        <v>35</v>
      </c>
      <c r="K4740" s="6">
        <v>1</v>
      </c>
      <c r="L4740" s="6" t="str">
        <f>VLOOKUP(G4740,IDs!$Q$3:$R$22,2,0)</f>
        <v>Mumbai</v>
      </c>
      <c r="M4740" s="6">
        <f>VLOOKUP(E4740,IDs!$A$3:$C$161,3,0)</f>
        <v>1</v>
      </c>
      <c r="N4740" s="6" t="str">
        <f>VLOOKUP(M4740,IDs!$F$3:$G$17,2,0)</f>
        <v>Proctology</v>
      </c>
    </row>
    <row r="4741" spans="1:14" ht="12.75">
      <c r="A4741" s="6" t="s">
        <v>4063</v>
      </c>
      <c r="B4741" s="6">
        <v>49628</v>
      </c>
      <c r="C4741" s="6">
        <v>2</v>
      </c>
      <c r="D4741" s="6" t="s">
        <v>49</v>
      </c>
      <c r="E4741" s="6">
        <v>2</v>
      </c>
      <c r="F4741" s="6">
        <v>2</v>
      </c>
      <c r="G4741" s="6">
        <v>1</v>
      </c>
      <c r="H4741" s="23">
        <v>44544</v>
      </c>
      <c r="I4741" s="23">
        <v>44485.565972222197</v>
      </c>
      <c r="J4741" s="6">
        <v>2</v>
      </c>
      <c r="K4741" s="6">
        <v>2</v>
      </c>
      <c r="L4741" s="6" t="str">
        <f>VLOOKUP(G4741,IDs!$Q$3:$R$22,2,0)</f>
        <v>New Delhi</v>
      </c>
      <c r="M4741" s="6">
        <f>VLOOKUP(E4741,IDs!$A$3:$C$161,3,0)</f>
        <v>1</v>
      </c>
      <c r="N4741" s="6" t="str">
        <f>VLOOKUP(M4741,IDs!$F$3:$G$17,2,0)</f>
        <v>Proctology</v>
      </c>
    </row>
    <row r="4742" spans="1:14" ht="12.75">
      <c r="A4742" s="6" t="s">
        <v>4063</v>
      </c>
      <c r="B4742" s="6">
        <v>49629</v>
      </c>
      <c r="C4742" s="6">
        <v>2</v>
      </c>
      <c r="D4742" s="6"/>
      <c r="E4742" s="6">
        <v>37</v>
      </c>
      <c r="F4742" s="6">
        <v>12</v>
      </c>
      <c r="G4742" s="6">
        <v>1</v>
      </c>
      <c r="H4742" s="6"/>
      <c r="I4742" s="23">
        <v>44485.565972222197</v>
      </c>
      <c r="J4742" s="6">
        <v>12</v>
      </c>
      <c r="K4742" s="6">
        <v>2</v>
      </c>
      <c r="L4742" s="6" t="str">
        <f>VLOOKUP(G4742,IDs!$Q$3:$R$22,2,0)</f>
        <v>New Delhi</v>
      </c>
      <c r="M4742" s="6">
        <f>VLOOKUP(E4742,IDs!$A$3:$C$161,3,0)</f>
        <v>0</v>
      </c>
      <c r="N4742" s="6" t="str">
        <f>VLOOKUP(M4742,IDs!$F$3:$G$17,2,0)</f>
        <v>Not Assigned</v>
      </c>
    </row>
    <row r="4743" spans="1:14" ht="12.75">
      <c r="A4743" s="6" t="s">
        <v>4064</v>
      </c>
      <c r="B4743" s="6">
        <v>49630</v>
      </c>
      <c r="C4743" s="6">
        <v>1</v>
      </c>
      <c r="D4743" s="6"/>
      <c r="E4743" s="6">
        <v>17</v>
      </c>
      <c r="F4743" s="6">
        <v>2</v>
      </c>
      <c r="G4743" s="6">
        <v>1</v>
      </c>
      <c r="H4743" s="6"/>
      <c r="I4743" s="23">
        <v>44485.567361111098</v>
      </c>
      <c r="J4743" s="6">
        <v>2</v>
      </c>
      <c r="K4743" s="6">
        <v>1</v>
      </c>
      <c r="L4743" s="6" t="str">
        <f>VLOOKUP(G4743,IDs!$Q$3:$R$22,2,0)</f>
        <v>New Delhi</v>
      </c>
      <c r="M4743" s="6">
        <f>VLOOKUP(E4743,IDs!$A$3:$C$161,3,0)</f>
        <v>7</v>
      </c>
      <c r="N4743" s="6" t="str">
        <f>VLOOKUP(M4743,IDs!$F$3:$G$17,2,0)</f>
        <v>Cosmetic</v>
      </c>
    </row>
    <row r="4744" spans="1:14" ht="12.75">
      <c r="A4744" s="6" t="s">
        <v>4049</v>
      </c>
      <c r="B4744" s="6">
        <v>49631</v>
      </c>
      <c r="C4744" s="6">
        <v>2</v>
      </c>
      <c r="D4744" s="6"/>
      <c r="E4744" s="6">
        <v>37</v>
      </c>
      <c r="F4744" s="6">
        <v>13</v>
      </c>
      <c r="G4744" s="6">
        <v>8</v>
      </c>
      <c r="H4744" s="6"/>
      <c r="I4744" s="23">
        <v>44485.569444444402</v>
      </c>
      <c r="J4744" s="6">
        <v>13</v>
      </c>
      <c r="K4744" s="6">
        <v>2</v>
      </c>
      <c r="L4744" s="6" t="str">
        <f>VLOOKUP(G4744,IDs!$Q$3:$R$22,2,0)</f>
        <v xml:space="preserve">Tertiary </v>
      </c>
      <c r="M4744" s="6">
        <f>VLOOKUP(E4744,IDs!$A$3:$C$161,3,0)</f>
        <v>0</v>
      </c>
      <c r="N4744" s="6" t="str">
        <f>VLOOKUP(M4744,IDs!$F$3:$G$17,2,0)</f>
        <v>Not Assigned</v>
      </c>
    </row>
    <row r="4745" spans="1:14" ht="12.75">
      <c r="A4745" s="6" t="s">
        <v>4049</v>
      </c>
      <c r="B4745" s="6">
        <v>49632</v>
      </c>
      <c r="C4745" s="6">
        <v>2</v>
      </c>
      <c r="D4745" s="6"/>
      <c r="E4745" s="6">
        <v>2</v>
      </c>
      <c r="F4745" s="6">
        <v>13</v>
      </c>
      <c r="G4745" s="6">
        <v>1</v>
      </c>
      <c r="H4745" s="6"/>
      <c r="I4745" s="23">
        <v>44485.569444444402</v>
      </c>
      <c r="J4745" s="6">
        <v>13</v>
      </c>
      <c r="K4745" s="6">
        <v>2</v>
      </c>
      <c r="L4745" s="6" t="str">
        <f>VLOOKUP(G4745,IDs!$Q$3:$R$22,2,0)</f>
        <v>New Delhi</v>
      </c>
      <c r="M4745" s="6">
        <f>VLOOKUP(E4745,IDs!$A$3:$C$161,3,0)</f>
        <v>1</v>
      </c>
      <c r="N4745" s="6" t="str">
        <f>VLOOKUP(M4745,IDs!$F$3:$G$17,2,0)</f>
        <v>Proctology</v>
      </c>
    </row>
    <row r="4746" spans="1:14" ht="12.75">
      <c r="A4746" s="6" t="s">
        <v>4065</v>
      </c>
      <c r="B4746" s="6">
        <v>49633</v>
      </c>
      <c r="C4746" s="6">
        <v>2</v>
      </c>
      <c r="D4746" s="6"/>
      <c r="E4746" s="6">
        <v>20</v>
      </c>
      <c r="F4746" s="6">
        <v>4</v>
      </c>
      <c r="G4746" s="6">
        <v>4</v>
      </c>
      <c r="H4746" s="24">
        <v>44746</v>
      </c>
      <c r="I4746" s="23">
        <v>44485.569444444402</v>
      </c>
      <c r="J4746" s="6">
        <v>4</v>
      </c>
      <c r="K4746" s="6">
        <v>2</v>
      </c>
      <c r="L4746" s="6" t="str">
        <f>VLOOKUP(G4746,IDs!$Q$3:$R$22,2,0)</f>
        <v>Hyderabad</v>
      </c>
      <c r="M4746" s="6">
        <f>VLOOKUP(E4746,IDs!$A$3:$C$161,3,0)</f>
        <v>1</v>
      </c>
      <c r="N4746" s="6" t="str">
        <f>VLOOKUP(M4746,IDs!$F$3:$G$17,2,0)</f>
        <v>Proctology</v>
      </c>
    </row>
    <row r="4747" spans="1:14" ht="12.75">
      <c r="A4747" s="6" t="s">
        <v>4066</v>
      </c>
      <c r="B4747" s="6">
        <v>49635</v>
      </c>
      <c r="C4747" s="6">
        <v>1</v>
      </c>
      <c r="D4747" s="6"/>
      <c r="E4747" s="6">
        <v>2</v>
      </c>
      <c r="F4747" s="6">
        <v>13</v>
      </c>
      <c r="G4747" s="6">
        <v>1</v>
      </c>
      <c r="H4747" s="6"/>
      <c r="I4747" s="23">
        <v>44485.570138888899</v>
      </c>
      <c r="J4747" s="6">
        <v>13</v>
      </c>
      <c r="K4747" s="6">
        <v>1</v>
      </c>
      <c r="L4747" s="6" t="str">
        <f>VLOOKUP(G4747,IDs!$Q$3:$R$22,2,0)</f>
        <v>New Delhi</v>
      </c>
      <c r="M4747" s="6">
        <f>VLOOKUP(E4747,IDs!$A$3:$C$161,3,0)</f>
        <v>1</v>
      </c>
      <c r="N4747" s="6" t="str">
        <f>VLOOKUP(M4747,IDs!$F$3:$G$17,2,0)</f>
        <v>Proctology</v>
      </c>
    </row>
    <row r="4748" spans="1:14" ht="12.75">
      <c r="A4748" s="6" t="s">
        <v>4067</v>
      </c>
      <c r="B4748" s="6">
        <v>49636</v>
      </c>
      <c r="C4748" s="6">
        <v>1</v>
      </c>
      <c r="D4748" s="6"/>
      <c r="E4748" s="6">
        <v>2</v>
      </c>
      <c r="F4748" s="6">
        <v>13</v>
      </c>
      <c r="G4748" s="6">
        <v>1</v>
      </c>
      <c r="H4748" s="23">
        <v>44511</v>
      </c>
      <c r="I4748" s="23">
        <v>44485.570138888899</v>
      </c>
      <c r="J4748" s="6">
        <v>13</v>
      </c>
      <c r="K4748" s="6">
        <v>1</v>
      </c>
      <c r="L4748" s="6" t="str">
        <f>VLOOKUP(G4748,IDs!$Q$3:$R$22,2,0)</f>
        <v>New Delhi</v>
      </c>
      <c r="M4748" s="6">
        <f>VLOOKUP(E4748,IDs!$A$3:$C$161,3,0)</f>
        <v>1</v>
      </c>
      <c r="N4748" s="6" t="str">
        <f>VLOOKUP(M4748,IDs!$F$3:$G$17,2,0)</f>
        <v>Proctology</v>
      </c>
    </row>
    <row r="4749" spans="1:14" ht="12.75">
      <c r="A4749" s="6" t="s">
        <v>4068</v>
      </c>
      <c r="B4749" s="6">
        <v>49638</v>
      </c>
      <c r="C4749" s="6">
        <v>2</v>
      </c>
      <c r="D4749" s="6"/>
      <c r="E4749" s="6">
        <v>17</v>
      </c>
      <c r="F4749" s="6">
        <v>39</v>
      </c>
      <c r="G4749" s="6">
        <v>6</v>
      </c>
      <c r="H4749" s="6"/>
      <c r="I4749" s="23">
        <v>44485.583333333299</v>
      </c>
      <c r="J4749" s="6">
        <v>39</v>
      </c>
      <c r="K4749" s="6">
        <v>2</v>
      </c>
      <c r="L4749" s="6" t="str">
        <f>VLOOKUP(G4749,IDs!$Q$3:$R$22,2,0)</f>
        <v>Pune</v>
      </c>
      <c r="M4749" s="6">
        <f>VLOOKUP(E4749,IDs!$A$3:$C$161,3,0)</f>
        <v>7</v>
      </c>
      <c r="N4749" s="6" t="str">
        <f>VLOOKUP(M4749,IDs!$F$3:$G$17,2,0)</f>
        <v>Cosmetic</v>
      </c>
    </row>
    <row r="4750" spans="1:14" ht="12.75">
      <c r="A4750" s="6" t="s">
        <v>4032</v>
      </c>
      <c r="B4750" s="6">
        <v>49640</v>
      </c>
      <c r="C4750" s="6">
        <v>2</v>
      </c>
      <c r="D4750" s="6"/>
      <c r="E4750" s="6">
        <v>39</v>
      </c>
      <c r="F4750" s="6">
        <v>13</v>
      </c>
      <c r="G4750" s="6">
        <v>1</v>
      </c>
      <c r="H4750" s="6"/>
      <c r="I4750" s="23">
        <v>44485.586805555598</v>
      </c>
      <c r="J4750" s="6">
        <v>13</v>
      </c>
      <c r="K4750" s="6">
        <v>2</v>
      </c>
      <c r="L4750" s="6" t="str">
        <f>VLOOKUP(G4750,IDs!$Q$3:$R$22,2,0)</f>
        <v>New Delhi</v>
      </c>
      <c r="M4750" s="6">
        <f>VLOOKUP(E4750,IDs!$A$3:$C$161,3,0)</f>
        <v>2</v>
      </c>
      <c r="N4750" s="6" t="str">
        <f>VLOOKUP(M4750,IDs!$F$3:$G$17,2,0)</f>
        <v>Urology Circumcision</v>
      </c>
    </row>
    <row r="4751" spans="1:14" ht="12.75">
      <c r="A4751" s="6" t="s">
        <v>4069</v>
      </c>
      <c r="B4751" s="6">
        <v>49641</v>
      </c>
      <c r="C4751" s="6">
        <v>1</v>
      </c>
      <c r="D4751" s="6"/>
      <c r="E4751" s="6">
        <v>5</v>
      </c>
      <c r="F4751" s="6">
        <v>13</v>
      </c>
      <c r="G4751" s="6">
        <v>2</v>
      </c>
      <c r="H4751" s="24">
        <v>44747</v>
      </c>
      <c r="I4751" s="23">
        <v>44485.588194444397</v>
      </c>
      <c r="J4751" s="6">
        <v>13</v>
      </c>
      <c r="K4751" s="6">
        <v>1</v>
      </c>
      <c r="L4751" s="6" t="str">
        <f>VLOOKUP(G4751,IDs!$Q$3:$R$22,2,0)</f>
        <v>Bangalore</v>
      </c>
      <c r="M4751" s="6">
        <f>VLOOKUP(E4751,IDs!$A$3:$C$161,3,0)</f>
        <v>5</v>
      </c>
      <c r="N4751" s="6" t="str">
        <f>VLOOKUP(M4751,IDs!$F$3:$G$17,2,0)</f>
        <v>Vascular</v>
      </c>
    </row>
    <row r="4752" spans="1:14" ht="12.75">
      <c r="A4752" s="6" t="s">
        <v>4070</v>
      </c>
      <c r="B4752" s="6">
        <v>49642</v>
      </c>
      <c r="C4752" s="6">
        <v>1</v>
      </c>
      <c r="D4752" s="6"/>
      <c r="E4752" s="6">
        <v>17</v>
      </c>
      <c r="F4752" s="6">
        <v>39</v>
      </c>
      <c r="G4752" s="6">
        <v>3</v>
      </c>
      <c r="H4752" s="24">
        <v>44569</v>
      </c>
      <c r="I4752" s="23">
        <v>44485.590277777803</v>
      </c>
      <c r="J4752" s="6">
        <v>39</v>
      </c>
      <c r="K4752" s="6">
        <v>1</v>
      </c>
      <c r="L4752" s="6" t="str">
        <f>VLOOKUP(G4752,IDs!$Q$3:$R$22,2,0)</f>
        <v>Mumbai</v>
      </c>
      <c r="M4752" s="6">
        <f>VLOOKUP(E4752,IDs!$A$3:$C$161,3,0)</f>
        <v>7</v>
      </c>
      <c r="N4752" s="6" t="str">
        <f>VLOOKUP(M4752,IDs!$F$3:$G$17,2,0)</f>
        <v>Cosmetic</v>
      </c>
    </row>
    <row r="4753" spans="1:14" ht="12.75">
      <c r="A4753" s="6" t="s">
        <v>4071</v>
      </c>
      <c r="B4753" s="6">
        <v>49643</v>
      </c>
      <c r="C4753" s="6">
        <v>2</v>
      </c>
      <c r="D4753" s="6"/>
      <c r="E4753" s="6">
        <v>37</v>
      </c>
      <c r="F4753" s="6">
        <v>39</v>
      </c>
      <c r="G4753" s="6">
        <v>2</v>
      </c>
      <c r="H4753" s="6"/>
      <c r="I4753" s="23">
        <v>44485.590277777803</v>
      </c>
      <c r="J4753" s="6">
        <v>39</v>
      </c>
      <c r="K4753" s="6">
        <v>2</v>
      </c>
      <c r="L4753" s="6" t="str">
        <f>VLOOKUP(G4753,IDs!$Q$3:$R$22,2,0)</f>
        <v>Bangalore</v>
      </c>
      <c r="M4753" s="6">
        <f>VLOOKUP(E4753,IDs!$A$3:$C$161,3,0)</f>
        <v>0</v>
      </c>
      <c r="N4753" s="6" t="str">
        <f>VLOOKUP(M4753,IDs!$F$3:$G$17,2,0)</f>
        <v>Not Assigned</v>
      </c>
    </row>
    <row r="4754" spans="1:14" ht="12.75">
      <c r="A4754" s="6" t="s">
        <v>4072</v>
      </c>
      <c r="B4754" s="6">
        <v>49644</v>
      </c>
      <c r="C4754" s="6">
        <v>2</v>
      </c>
      <c r="D4754" s="6" t="s">
        <v>49</v>
      </c>
      <c r="E4754" s="6">
        <v>37</v>
      </c>
      <c r="F4754" s="6">
        <v>13</v>
      </c>
      <c r="G4754" s="6">
        <v>1</v>
      </c>
      <c r="H4754" s="6"/>
      <c r="I4754" s="23">
        <v>44485.590277777803</v>
      </c>
      <c r="J4754" s="6">
        <v>13</v>
      </c>
      <c r="K4754" s="6">
        <v>2</v>
      </c>
      <c r="L4754" s="6" t="str">
        <f>VLOOKUP(G4754,IDs!$Q$3:$R$22,2,0)</f>
        <v>New Delhi</v>
      </c>
      <c r="M4754" s="6">
        <f>VLOOKUP(E4754,IDs!$A$3:$C$161,3,0)</f>
        <v>0</v>
      </c>
      <c r="N4754" s="6" t="str">
        <f>VLOOKUP(M4754,IDs!$F$3:$G$17,2,0)</f>
        <v>Not Assigned</v>
      </c>
    </row>
    <row r="4755" spans="1:14" ht="12.75">
      <c r="A4755" s="6" t="s">
        <v>4073</v>
      </c>
      <c r="B4755" s="6">
        <v>49645</v>
      </c>
      <c r="C4755" s="6">
        <v>2</v>
      </c>
      <c r="D4755" s="6"/>
      <c r="E4755" s="6">
        <v>2</v>
      </c>
      <c r="F4755" s="6">
        <v>13</v>
      </c>
      <c r="G4755" s="6">
        <v>1</v>
      </c>
      <c r="H4755" s="6"/>
      <c r="I4755" s="23">
        <v>44485.59375</v>
      </c>
      <c r="J4755" s="6">
        <v>13</v>
      </c>
      <c r="K4755" s="6">
        <v>2</v>
      </c>
      <c r="L4755" s="6" t="str">
        <f>VLOOKUP(G4755,IDs!$Q$3:$R$22,2,0)</f>
        <v>New Delhi</v>
      </c>
      <c r="M4755" s="6">
        <f>VLOOKUP(E4755,IDs!$A$3:$C$161,3,0)</f>
        <v>1</v>
      </c>
      <c r="N4755" s="6" t="str">
        <f>VLOOKUP(M4755,IDs!$F$3:$G$17,2,0)</f>
        <v>Proctology</v>
      </c>
    </row>
    <row r="4756" spans="1:14" ht="12.75">
      <c r="A4756" s="6" t="s">
        <v>4074</v>
      </c>
      <c r="B4756" s="6">
        <v>49646</v>
      </c>
      <c r="C4756" s="6">
        <v>2</v>
      </c>
      <c r="D4756" s="6"/>
      <c r="E4756" s="6">
        <v>37</v>
      </c>
      <c r="F4756" s="6">
        <v>2</v>
      </c>
      <c r="G4756" s="6">
        <v>8</v>
      </c>
      <c r="H4756" s="6"/>
      <c r="I4756" s="23">
        <v>44485.597222222197</v>
      </c>
      <c r="J4756" s="6">
        <v>2</v>
      </c>
      <c r="K4756" s="6">
        <v>2</v>
      </c>
      <c r="L4756" s="6" t="str">
        <f>VLOOKUP(G4756,IDs!$Q$3:$R$22,2,0)</f>
        <v xml:space="preserve">Tertiary </v>
      </c>
      <c r="M4756" s="6">
        <f>VLOOKUP(E4756,IDs!$A$3:$C$161,3,0)</f>
        <v>0</v>
      </c>
      <c r="N4756" s="6" t="str">
        <f>VLOOKUP(M4756,IDs!$F$3:$G$17,2,0)</f>
        <v>Not Assigned</v>
      </c>
    </row>
    <row r="4757" spans="1:14" ht="12.75">
      <c r="A4757" s="6" t="s">
        <v>4075</v>
      </c>
      <c r="B4757" s="6">
        <v>49647</v>
      </c>
      <c r="C4757" s="6">
        <v>1</v>
      </c>
      <c r="D4757" s="6"/>
      <c r="E4757" s="6">
        <v>2</v>
      </c>
      <c r="F4757" s="6">
        <v>2</v>
      </c>
      <c r="G4757" s="6">
        <v>1</v>
      </c>
      <c r="H4757" s="6"/>
      <c r="I4757" s="23">
        <v>44485.602083333302</v>
      </c>
      <c r="J4757" s="6">
        <v>2</v>
      </c>
      <c r="K4757" s="6">
        <v>1</v>
      </c>
      <c r="L4757" s="6" t="str">
        <f>VLOOKUP(G4757,IDs!$Q$3:$R$22,2,0)</f>
        <v>New Delhi</v>
      </c>
      <c r="M4757" s="6">
        <f>VLOOKUP(E4757,IDs!$A$3:$C$161,3,0)</f>
        <v>1</v>
      </c>
      <c r="N4757" s="6" t="str">
        <f>VLOOKUP(M4757,IDs!$F$3:$G$17,2,0)</f>
        <v>Proctology</v>
      </c>
    </row>
    <row r="4758" spans="1:14" ht="12.75">
      <c r="A4758" s="6" t="s">
        <v>4076</v>
      </c>
      <c r="B4758" s="6">
        <v>49648</v>
      </c>
      <c r="C4758" s="6">
        <v>2</v>
      </c>
      <c r="D4758" s="6"/>
      <c r="E4758" s="6">
        <v>37</v>
      </c>
      <c r="F4758" s="6">
        <v>12</v>
      </c>
      <c r="G4758" s="6">
        <v>1</v>
      </c>
      <c r="H4758" s="6"/>
      <c r="I4758" s="23">
        <v>44485.604166666701</v>
      </c>
      <c r="J4758" s="6">
        <v>12</v>
      </c>
      <c r="K4758" s="6">
        <v>2</v>
      </c>
      <c r="L4758" s="6" t="str">
        <f>VLOOKUP(G4758,IDs!$Q$3:$R$22,2,0)</f>
        <v>New Delhi</v>
      </c>
      <c r="M4758" s="6">
        <f>VLOOKUP(E4758,IDs!$A$3:$C$161,3,0)</f>
        <v>0</v>
      </c>
      <c r="N4758" s="6" t="str">
        <f>VLOOKUP(M4758,IDs!$F$3:$G$17,2,0)</f>
        <v>Not Assigned</v>
      </c>
    </row>
    <row r="4759" spans="1:14" ht="12.75">
      <c r="A4759" s="6" t="s">
        <v>4077</v>
      </c>
      <c r="B4759" s="6">
        <v>49649</v>
      </c>
      <c r="C4759" s="6">
        <v>8</v>
      </c>
      <c r="D4759" s="6"/>
      <c r="E4759" s="6">
        <v>2</v>
      </c>
      <c r="F4759" s="6">
        <v>2</v>
      </c>
      <c r="G4759" s="6">
        <v>1</v>
      </c>
      <c r="H4759" s="6"/>
      <c r="I4759" s="23">
        <v>44485.604861111096</v>
      </c>
      <c r="J4759" s="6">
        <v>2</v>
      </c>
      <c r="K4759" s="6">
        <v>8</v>
      </c>
      <c r="L4759" s="6" t="str">
        <f>VLOOKUP(G4759,IDs!$Q$3:$R$22,2,0)</f>
        <v>New Delhi</v>
      </c>
      <c r="M4759" s="6">
        <f>VLOOKUP(E4759,IDs!$A$3:$C$161,3,0)</f>
        <v>1</v>
      </c>
      <c r="N4759" s="6" t="str">
        <f>VLOOKUP(M4759,IDs!$F$3:$G$17,2,0)</f>
        <v>Proctology</v>
      </c>
    </row>
    <row r="4760" spans="1:14" ht="12.75">
      <c r="A4760" s="6" t="s">
        <v>4078</v>
      </c>
      <c r="B4760" s="6">
        <v>49651</v>
      </c>
      <c r="C4760" s="6">
        <v>8</v>
      </c>
      <c r="D4760" s="6"/>
      <c r="E4760" s="6">
        <v>2</v>
      </c>
      <c r="F4760" s="6">
        <v>2</v>
      </c>
      <c r="G4760" s="6">
        <v>1</v>
      </c>
      <c r="H4760" s="6"/>
      <c r="I4760" s="23">
        <v>44485.605555555601</v>
      </c>
      <c r="J4760" s="6">
        <v>2</v>
      </c>
      <c r="K4760" s="6">
        <v>8</v>
      </c>
      <c r="L4760" s="6" t="str">
        <f>VLOOKUP(G4760,IDs!$Q$3:$R$22,2,0)</f>
        <v>New Delhi</v>
      </c>
      <c r="M4760" s="6">
        <f>VLOOKUP(E4760,IDs!$A$3:$C$161,3,0)</f>
        <v>1</v>
      </c>
      <c r="N4760" s="6" t="str">
        <f>VLOOKUP(M4760,IDs!$F$3:$G$17,2,0)</f>
        <v>Proctology</v>
      </c>
    </row>
    <row r="4761" spans="1:14" ht="12.75">
      <c r="A4761" s="6" t="s">
        <v>4079</v>
      </c>
      <c r="B4761" s="6">
        <v>49652</v>
      </c>
      <c r="C4761" s="6">
        <v>1</v>
      </c>
      <c r="D4761" s="6"/>
      <c r="E4761" s="6">
        <v>39</v>
      </c>
      <c r="F4761" s="6">
        <v>13</v>
      </c>
      <c r="G4761" s="6">
        <v>2</v>
      </c>
      <c r="H4761" s="6"/>
      <c r="I4761" s="23">
        <v>44485.606249999997</v>
      </c>
      <c r="J4761" s="6">
        <v>13</v>
      </c>
      <c r="K4761" s="6">
        <v>1</v>
      </c>
      <c r="L4761" s="6" t="str">
        <f>VLOOKUP(G4761,IDs!$Q$3:$R$22,2,0)</f>
        <v>Bangalore</v>
      </c>
      <c r="M4761" s="6">
        <f>VLOOKUP(E4761,IDs!$A$3:$C$161,3,0)</f>
        <v>2</v>
      </c>
      <c r="N4761" s="6" t="str">
        <f>VLOOKUP(M4761,IDs!$F$3:$G$17,2,0)</f>
        <v>Urology Circumcision</v>
      </c>
    </row>
    <row r="4762" spans="1:14" ht="12.75">
      <c r="A4762" s="6" t="s">
        <v>4080</v>
      </c>
      <c r="B4762" s="6">
        <v>49653</v>
      </c>
      <c r="C4762" s="6">
        <v>8</v>
      </c>
      <c r="D4762" s="6"/>
      <c r="E4762" s="6">
        <v>2</v>
      </c>
      <c r="F4762" s="6">
        <v>53</v>
      </c>
      <c r="G4762" s="6">
        <v>8</v>
      </c>
      <c r="H4762" s="6"/>
      <c r="I4762" s="23">
        <v>44485.6069444444</v>
      </c>
      <c r="J4762" s="6">
        <v>53</v>
      </c>
      <c r="K4762" s="6">
        <v>8</v>
      </c>
      <c r="L4762" s="6" t="str">
        <f>VLOOKUP(G4762,IDs!$Q$3:$R$22,2,0)</f>
        <v xml:space="preserve">Tertiary </v>
      </c>
      <c r="M4762" s="6">
        <f>VLOOKUP(E4762,IDs!$A$3:$C$161,3,0)</f>
        <v>1</v>
      </c>
      <c r="N4762" s="6" t="str">
        <f>VLOOKUP(M4762,IDs!$F$3:$G$17,2,0)</f>
        <v>Proctology</v>
      </c>
    </row>
    <row r="4763" spans="1:14" ht="12.75">
      <c r="A4763" s="6" t="s">
        <v>4081</v>
      </c>
      <c r="B4763" s="6">
        <v>49654</v>
      </c>
      <c r="C4763" s="6">
        <v>8</v>
      </c>
      <c r="D4763" s="6" t="s">
        <v>1714</v>
      </c>
      <c r="E4763" s="6">
        <v>2</v>
      </c>
      <c r="F4763" s="6">
        <v>18</v>
      </c>
      <c r="G4763" s="6">
        <v>1</v>
      </c>
      <c r="H4763" s="6"/>
      <c r="I4763" s="23">
        <v>44485.6069444444</v>
      </c>
      <c r="J4763" s="6">
        <v>18</v>
      </c>
      <c r="K4763" s="6">
        <v>8</v>
      </c>
      <c r="L4763" s="6" t="str">
        <f>VLOOKUP(G4763,IDs!$Q$3:$R$22,2,0)</f>
        <v>New Delhi</v>
      </c>
      <c r="M4763" s="6">
        <f>VLOOKUP(E4763,IDs!$A$3:$C$161,3,0)</f>
        <v>1</v>
      </c>
      <c r="N4763" s="6" t="str">
        <f>VLOOKUP(M4763,IDs!$F$3:$G$17,2,0)</f>
        <v>Proctology</v>
      </c>
    </row>
    <row r="4764" spans="1:14" ht="12.75">
      <c r="A4764" s="6" t="s">
        <v>4082</v>
      </c>
      <c r="B4764" s="6">
        <v>49655</v>
      </c>
      <c r="C4764" s="6">
        <v>1</v>
      </c>
      <c r="D4764" s="6"/>
      <c r="E4764" s="6">
        <v>39</v>
      </c>
      <c r="F4764" s="6">
        <v>13</v>
      </c>
      <c r="G4764" s="6">
        <v>2</v>
      </c>
      <c r="H4764" s="6"/>
      <c r="I4764" s="23">
        <v>44485.609027777798</v>
      </c>
      <c r="J4764" s="6">
        <v>13</v>
      </c>
      <c r="K4764" s="6">
        <v>1</v>
      </c>
      <c r="L4764" s="6" t="str">
        <f>VLOOKUP(G4764,IDs!$Q$3:$R$22,2,0)</f>
        <v>Bangalore</v>
      </c>
      <c r="M4764" s="6">
        <f>VLOOKUP(E4764,IDs!$A$3:$C$161,3,0)</f>
        <v>2</v>
      </c>
      <c r="N4764" s="6" t="str">
        <f>VLOOKUP(M4764,IDs!$F$3:$G$17,2,0)</f>
        <v>Urology Circumcision</v>
      </c>
    </row>
    <row r="4765" spans="1:14" ht="12.75">
      <c r="A4765" s="6" t="s">
        <v>4083</v>
      </c>
      <c r="B4765" s="6">
        <v>49656</v>
      </c>
      <c r="C4765" s="6">
        <v>1</v>
      </c>
      <c r="D4765" s="6" t="s">
        <v>54</v>
      </c>
      <c r="E4765" s="6">
        <v>7</v>
      </c>
      <c r="F4765" s="6">
        <v>18</v>
      </c>
      <c r="G4765" s="6">
        <v>3</v>
      </c>
      <c r="H4765" s="6"/>
      <c r="I4765" s="23">
        <v>44485.609722222202</v>
      </c>
      <c r="J4765" s="6">
        <v>18</v>
      </c>
      <c r="K4765" s="6">
        <v>1</v>
      </c>
      <c r="L4765" s="6" t="str">
        <f>VLOOKUP(G4765,IDs!$Q$3:$R$22,2,0)</f>
        <v>Mumbai</v>
      </c>
      <c r="M4765" s="6">
        <f>VLOOKUP(E4765,IDs!$A$3:$C$161,3,0)</f>
        <v>9</v>
      </c>
      <c r="N4765" s="6" t="str">
        <f>VLOOKUP(M4765,IDs!$F$3:$G$17,2,0)</f>
        <v>Ophthalmology</v>
      </c>
    </row>
    <row r="4766" spans="1:14" ht="12.75">
      <c r="A4766" s="6" t="s">
        <v>4084</v>
      </c>
      <c r="B4766" s="6">
        <v>49657</v>
      </c>
      <c r="C4766" s="6">
        <v>1</v>
      </c>
      <c r="D4766" s="6"/>
      <c r="E4766" s="6">
        <v>2</v>
      </c>
      <c r="F4766" s="6">
        <v>53</v>
      </c>
      <c r="G4766" s="6">
        <v>1</v>
      </c>
      <c r="H4766" s="6"/>
      <c r="I4766" s="23">
        <v>44485.609722222202</v>
      </c>
      <c r="J4766" s="6">
        <v>53</v>
      </c>
      <c r="K4766" s="6">
        <v>1</v>
      </c>
      <c r="L4766" s="6" t="str">
        <f>VLOOKUP(G4766,IDs!$Q$3:$R$22,2,0)</f>
        <v>New Delhi</v>
      </c>
      <c r="M4766" s="6">
        <f>VLOOKUP(E4766,IDs!$A$3:$C$161,3,0)</f>
        <v>1</v>
      </c>
      <c r="N4766" s="6" t="str">
        <f>VLOOKUP(M4766,IDs!$F$3:$G$17,2,0)</f>
        <v>Proctology</v>
      </c>
    </row>
    <row r="4767" spans="1:14" ht="12.75">
      <c r="A4767" s="6" t="s">
        <v>4079</v>
      </c>
      <c r="B4767" s="6">
        <v>49658</v>
      </c>
      <c r="C4767" s="6">
        <v>2</v>
      </c>
      <c r="D4767" s="6"/>
      <c r="E4767" s="6">
        <v>39</v>
      </c>
      <c r="F4767" s="6">
        <v>39</v>
      </c>
      <c r="G4767" s="6">
        <v>1</v>
      </c>
      <c r="H4767" s="24">
        <v>44539</v>
      </c>
      <c r="I4767" s="23">
        <v>44485.611111111102</v>
      </c>
      <c r="J4767" s="6">
        <v>39</v>
      </c>
      <c r="K4767" s="6">
        <v>2</v>
      </c>
      <c r="L4767" s="6" t="str">
        <f>VLOOKUP(G4767,IDs!$Q$3:$R$22,2,0)</f>
        <v>New Delhi</v>
      </c>
      <c r="M4767" s="6">
        <f>VLOOKUP(E4767,IDs!$A$3:$C$161,3,0)</f>
        <v>2</v>
      </c>
      <c r="N4767" s="6" t="str">
        <f>VLOOKUP(M4767,IDs!$F$3:$G$17,2,0)</f>
        <v>Urology Circumcision</v>
      </c>
    </row>
    <row r="4768" spans="1:14" ht="12.75">
      <c r="A4768" s="6" t="s">
        <v>4085</v>
      </c>
      <c r="B4768" s="6">
        <v>49659</v>
      </c>
      <c r="C4768" s="6">
        <v>2</v>
      </c>
      <c r="D4768" s="6"/>
      <c r="E4768" s="6">
        <v>14</v>
      </c>
      <c r="F4768" s="6">
        <v>13</v>
      </c>
      <c r="G4768" s="6">
        <v>1</v>
      </c>
      <c r="H4768" s="6"/>
      <c r="I4768" s="23">
        <v>44485.611111111102</v>
      </c>
      <c r="J4768" s="6">
        <v>13</v>
      </c>
      <c r="K4768" s="6">
        <v>2</v>
      </c>
      <c r="L4768" s="6" t="str">
        <f>VLOOKUP(G4768,IDs!$Q$3:$R$22,2,0)</f>
        <v>New Delhi</v>
      </c>
      <c r="M4768" s="6">
        <f>VLOOKUP(E4768,IDs!$A$3:$C$161,3,0)</f>
        <v>6</v>
      </c>
      <c r="N4768" s="6" t="str">
        <f>VLOOKUP(M4768,IDs!$F$3:$G$17,2,0)</f>
        <v>Kidney Stone</v>
      </c>
    </row>
    <row r="4769" spans="1:14" ht="12.75">
      <c r="A4769" s="6" t="s">
        <v>4086</v>
      </c>
      <c r="B4769" s="6">
        <v>49660</v>
      </c>
      <c r="C4769" s="6">
        <v>2</v>
      </c>
      <c r="D4769" s="6"/>
      <c r="E4769" s="6">
        <v>37</v>
      </c>
      <c r="F4769" s="6">
        <v>2</v>
      </c>
      <c r="G4769" s="6">
        <v>3</v>
      </c>
      <c r="H4769" s="6"/>
      <c r="I4769" s="23">
        <v>44485.614583333299</v>
      </c>
      <c r="J4769" s="6">
        <v>2</v>
      </c>
      <c r="K4769" s="6">
        <v>2</v>
      </c>
      <c r="L4769" s="6" t="str">
        <f>VLOOKUP(G4769,IDs!$Q$3:$R$22,2,0)</f>
        <v>Mumbai</v>
      </c>
      <c r="M4769" s="6">
        <f>VLOOKUP(E4769,IDs!$A$3:$C$161,3,0)</f>
        <v>0</v>
      </c>
      <c r="N4769" s="6" t="str">
        <f>VLOOKUP(M4769,IDs!$F$3:$G$17,2,0)</f>
        <v>Not Assigned</v>
      </c>
    </row>
    <row r="4770" spans="1:14" ht="12.75">
      <c r="A4770" s="6" t="s">
        <v>4087</v>
      </c>
      <c r="B4770" s="6">
        <v>49661</v>
      </c>
      <c r="C4770" s="6">
        <v>2</v>
      </c>
      <c r="D4770" s="6"/>
      <c r="E4770" s="6">
        <v>37</v>
      </c>
      <c r="F4770" s="6">
        <v>2</v>
      </c>
      <c r="G4770" s="6">
        <v>1</v>
      </c>
      <c r="H4770" s="6"/>
      <c r="I4770" s="23">
        <v>44485.618055555598</v>
      </c>
      <c r="J4770" s="6">
        <v>2</v>
      </c>
      <c r="K4770" s="6">
        <v>2</v>
      </c>
      <c r="L4770" s="6" t="str">
        <f>VLOOKUP(G4770,IDs!$Q$3:$R$22,2,0)</f>
        <v>New Delhi</v>
      </c>
      <c r="M4770" s="6">
        <f>VLOOKUP(E4770,IDs!$A$3:$C$161,3,0)</f>
        <v>0</v>
      </c>
      <c r="N4770" s="6" t="str">
        <f>VLOOKUP(M4770,IDs!$F$3:$G$17,2,0)</f>
        <v>Not Assigned</v>
      </c>
    </row>
    <row r="4771" spans="1:14" ht="12.75">
      <c r="A4771" s="6" t="s">
        <v>4088</v>
      </c>
      <c r="B4771" s="6">
        <v>49662</v>
      </c>
      <c r="C4771" s="6">
        <v>2</v>
      </c>
      <c r="D4771" s="6"/>
      <c r="E4771" s="6">
        <v>37</v>
      </c>
      <c r="F4771" s="6">
        <v>2</v>
      </c>
      <c r="G4771" s="6">
        <v>1</v>
      </c>
      <c r="H4771" s="6"/>
      <c r="I4771" s="23">
        <v>44485.618055555598</v>
      </c>
      <c r="J4771" s="6">
        <v>2</v>
      </c>
      <c r="K4771" s="6">
        <v>2</v>
      </c>
      <c r="L4771" s="6" t="str">
        <f>VLOOKUP(G4771,IDs!$Q$3:$R$22,2,0)</f>
        <v>New Delhi</v>
      </c>
      <c r="M4771" s="6">
        <f>VLOOKUP(E4771,IDs!$A$3:$C$161,3,0)</f>
        <v>0</v>
      </c>
      <c r="N4771" s="6" t="str">
        <f>VLOOKUP(M4771,IDs!$F$3:$G$17,2,0)</f>
        <v>Not Assigned</v>
      </c>
    </row>
    <row r="4772" spans="1:14" ht="12.75">
      <c r="A4772" s="6" t="s">
        <v>4027</v>
      </c>
      <c r="B4772" s="6">
        <v>49663</v>
      </c>
      <c r="C4772" s="6">
        <v>2</v>
      </c>
      <c r="D4772" s="6"/>
      <c r="E4772" s="6">
        <v>37</v>
      </c>
      <c r="F4772" s="6">
        <v>2</v>
      </c>
      <c r="G4772" s="6">
        <v>1</v>
      </c>
      <c r="H4772" s="6"/>
      <c r="I4772" s="23">
        <v>44485.621527777803</v>
      </c>
      <c r="J4772" s="6">
        <v>2</v>
      </c>
      <c r="K4772" s="6">
        <v>2</v>
      </c>
      <c r="L4772" s="6" t="str">
        <f>VLOOKUP(G4772,IDs!$Q$3:$R$22,2,0)</f>
        <v>New Delhi</v>
      </c>
      <c r="M4772" s="6">
        <f>VLOOKUP(E4772,IDs!$A$3:$C$161,3,0)</f>
        <v>0</v>
      </c>
      <c r="N4772" s="6" t="str">
        <f>VLOOKUP(M4772,IDs!$F$3:$G$17,2,0)</f>
        <v>Not Assigned</v>
      </c>
    </row>
    <row r="4773" spans="1:14" ht="12.75">
      <c r="A4773" s="6" t="s">
        <v>4089</v>
      </c>
      <c r="B4773" s="6">
        <v>49664</v>
      </c>
      <c r="C4773" s="6">
        <v>1</v>
      </c>
      <c r="D4773" s="6" t="s">
        <v>49</v>
      </c>
      <c r="E4773" s="6">
        <v>2</v>
      </c>
      <c r="F4773" s="6">
        <v>8</v>
      </c>
      <c r="G4773" s="6">
        <v>2</v>
      </c>
      <c r="H4773" s="23">
        <v>44499</v>
      </c>
      <c r="I4773" s="23">
        <v>44485.622222222199</v>
      </c>
      <c r="J4773" s="6">
        <v>8</v>
      </c>
      <c r="K4773" s="6">
        <v>1</v>
      </c>
      <c r="L4773" s="6" t="str">
        <f>VLOOKUP(G4773,IDs!$Q$3:$R$22,2,0)</f>
        <v>Bangalore</v>
      </c>
      <c r="M4773" s="6">
        <f>VLOOKUP(E4773,IDs!$A$3:$C$161,3,0)</f>
        <v>1</v>
      </c>
      <c r="N4773" s="6" t="str">
        <f>VLOOKUP(M4773,IDs!$F$3:$G$17,2,0)</f>
        <v>Proctology</v>
      </c>
    </row>
    <row r="4774" spans="1:14" ht="12.75">
      <c r="A4774" s="6" t="s">
        <v>4027</v>
      </c>
      <c r="B4774" s="6">
        <v>49665</v>
      </c>
      <c r="C4774" s="6">
        <v>2</v>
      </c>
      <c r="D4774" s="6"/>
      <c r="E4774" s="6">
        <v>37</v>
      </c>
      <c r="F4774" s="6">
        <v>2</v>
      </c>
      <c r="G4774" s="6">
        <v>2</v>
      </c>
      <c r="H4774" s="6"/>
      <c r="I4774" s="23">
        <v>44485.625</v>
      </c>
      <c r="J4774" s="6">
        <v>2</v>
      </c>
      <c r="K4774" s="6">
        <v>2</v>
      </c>
      <c r="L4774" s="6" t="str">
        <f>VLOOKUP(G4774,IDs!$Q$3:$R$22,2,0)</f>
        <v>Bangalore</v>
      </c>
      <c r="M4774" s="6">
        <f>VLOOKUP(E4774,IDs!$A$3:$C$161,3,0)</f>
        <v>0</v>
      </c>
      <c r="N4774" s="6" t="str">
        <f>VLOOKUP(M4774,IDs!$F$3:$G$17,2,0)</f>
        <v>Not Assigned</v>
      </c>
    </row>
    <row r="4775" spans="1:14" ht="12.75">
      <c r="A4775" s="6" t="s">
        <v>4090</v>
      </c>
      <c r="B4775" s="6">
        <v>49666</v>
      </c>
      <c r="C4775" s="6">
        <v>2</v>
      </c>
      <c r="D4775" s="6"/>
      <c r="E4775" s="6">
        <v>17</v>
      </c>
      <c r="F4775" s="6">
        <v>53</v>
      </c>
      <c r="G4775" s="6">
        <v>2</v>
      </c>
      <c r="H4775" s="6"/>
      <c r="I4775" s="23">
        <v>44485.625</v>
      </c>
      <c r="J4775" s="6">
        <v>53</v>
      </c>
      <c r="K4775" s="6">
        <v>2</v>
      </c>
      <c r="L4775" s="6" t="str">
        <f>VLOOKUP(G4775,IDs!$Q$3:$R$22,2,0)</f>
        <v>Bangalore</v>
      </c>
      <c r="M4775" s="6">
        <f>VLOOKUP(E4775,IDs!$A$3:$C$161,3,0)</f>
        <v>7</v>
      </c>
      <c r="N4775" s="6" t="str">
        <f>VLOOKUP(M4775,IDs!$F$3:$G$17,2,0)</f>
        <v>Cosmetic</v>
      </c>
    </row>
    <row r="4776" spans="1:14" ht="12.75">
      <c r="A4776" s="6" t="s">
        <v>4091</v>
      </c>
      <c r="B4776" s="6">
        <v>49668</v>
      </c>
      <c r="C4776" s="6">
        <v>1</v>
      </c>
      <c r="D4776" s="6"/>
      <c r="E4776" s="6">
        <v>16</v>
      </c>
      <c r="F4776" s="6">
        <v>2</v>
      </c>
      <c r="G4776" s="6">
        <v>6</v>
      </c>
      <c r="H4776" s="6"/>
      <c r="I4776" s="23">
        <v>44485.627777777801</v>
      </c>
      <c r="J4776" s="6">
        <v>2</v>
      </c>
      <c r="K4776" s="6">
        <v>1</v>
      </c>
      <c r="L4776" s="6" t="str">
        <f>VLOOKUP(G4776,IDs!$Q$3:$R$22,2,0)</f>
        <v>Pune</v>
      </c>
      <c r="M4776" s="6">
        <f>VLOOKUP(E4776,IDs!$A$3:$C$161,3,0)</f>
        <v>3</v>
      </c>
      <c r="N4776" s="6" t="str">
        <f>VLOOKUP(M4776,IDs!$F$3:$G$17,2,0)</f>
        <v>Laproscopy</v>
      </c>
    </row>
    <row r="4777" spans="1:14" ht="12.75">
      <c r="A4777" s="6" t="s">
        <v>4027</v>
      </c>
      <c r="B4777" s="6">
        <v>49669</v>
      </c>
      <c r="C4777" s="6">
        <v>2</v>
      </c>
      <c r="D4777" s="6"/>
      <c r="E4777" s="6">
        <v>37</v>
      </c>
      <c r="F4777" s="6">
        <v>12</v>
      </c>
      <c r="G4777" s="6">
        <v>2</v>
      </c>
      <c r="H4777" s="6"/>
      <c r="I4777" s="23">
        <v>44485.628472222197</v>
      </c>
      <c r="J4777" s="6">
        <v>12</v>
      </c>
      <c r="K4777" s="6">
        <v>2</v>
      </c>
      <c r="L4777" s="6" t="str">
        <f>VLOOKUP(G4777,IDs!$Q$3:$R$22,2,0)</f>
        <v>Bangalore</v>
      </c>
      <c r="M4777" s="6">
        <f>VLOOKUP(E4777,IDs!$A$3:$C$161,3,0)</f>
        <v>0</v>
      </c>
      <c r="N4777" s="6" t="str">
        <f>VLOOKUP(M4777,IDs!$F$3:$G$17,2,0)</f>
        <v>Not Assigned</v>
      </c>
    </row>
    <row r="4778" spans="1:14" ht="12.75">
      <c r="A4778" s="6" t="s">
        <v>4092</v>
      </c>
      <c r="B4778" s="6">
        <v>49670</v>
      </c>
      <c r="C4778" s="6">
        <v>2</v>
      </c>
      <c r="D4778" s="6"/>
      <c r="E4778" s="6">
        <v>2</v>
      </c>
      <c r="F4778" s="6">
        <v>13</v>
      </c>
      <c r="G4778" s="6">
        <v>1</v>
      </c>
      <c r="H4778" s="23">
        <v>44510</v>
      </c>
      <c r="I4778" s="23">
        <v>44485.628472222197</v>
      </c>
      <c r="J4778" s="6">
        <v>13</v>
      </c>
      <c r="K4778" s="6">
        <v>2</v>
      </c>
      <c r="L4778" s="6" t="str">
        <f>VLOOKUP(G4778,IDs!$Q$3:$R$22,2,0)</f>
        <v>New Delhi</v>
      </c>
      <c r="M4778" s="6">
        <f>VLOOKUP(E4778,IDs!$A$3:$C$161,3,0)</f>
        <v>1</v>
      </c>
      <c r="N4778" s="6" t="str">
        <f>VLOOKUP(M4778,IDs!$F$3:$G$17,2,0)</f>
        <v>Proctology</v>
      </c>
    </row>
    <row r="4779" spans="1:14" ht="12.75">
      <c r="A4779" s="6" t="s">
        <v>4093</v>
      </c>
      <c r="B4779" s="6">
        <v>49671</v>
      </c>
      <c r="C4779" s="6">
        <v>1</v>
      </c>
      <c r="D4779" s="6"/>
      <c r="E4779" s="6">
        <v>2</v>
      </c>
      <c r="F4779" s="6">
        <v>39</v>
      </c>
      <c r="G4779" s="6">
        <v>3</v>
      </c>
      <c r="H4779" s="6"/>
      <c r="I4779" s="23">
        <v>44485.628472222197</v>
      </c>
      <c r="J4779" s="6">
        <v>39</v>
      </c>
      <c r="K4779" s="6">
        <v>1</v>
      </c>
      <c r="L4779" s="6" t="str">
        <f>VLOOKUP(G4779,IDs!$Q$3:$R$22,2,0)</f>
        <v>Mumbai</v>
      </c>
      <c r="M4779" s="6">
        <f>VLOOKUP(E4779,IDs!$A$3:$C$161,3,0)</f>
        <v>1</v>
      </c>
      <c r="N4779" s="6" t="str">
        <f>VLOOKUP(M4779,IDs!$F$3:$G$17,2,0)</f>
        <v>Proctology</v>
      </c>
    </row>
    <row r="4780" spans="1:14" ht="12.75">
      <c r="A4780" s="6" t="s">
        <v>4094</v>
      </c>
      <c r="B4780" s="6">
        <v>49672</v>
      </c>
      <c r="C4780" s="6">
        <v>1</v>
      </c>
      <c r="D4780" s="6" t="s">
        <v>49</v>
      </c>
      <c r="E4780" s="6">
        <v>135</v>
      </c>
      <c r="F4780" s="6">
        <v>12</v>
      </c>
      <c r="G4780" s="6">
        <v>1</v>
      </c>
      <c r="H4780" s="6"/>
      <c r="I4780" s="23">
        <v>44485.629166666702</v>
      </c>
      <c r="J4780" s="6">
        <v>12</v>
      </c>
      <c r="K4780" s="6">
        <v>1</v>
      </c>
      <c r="L4780" s="6" t="str">
        <f>VLOOKUP(G4780,IDs!$Q$3:$R$22,2,0)</f>
        <v>New Delhi</v>
      </c>
      <c r="M4780" s="6">
        <f>VLOOKUP(E4780,IDs!$A$3:$C$161,3,0)</f>
        <v>10</v>
      </c>
      <c r="N4780" s="6" t="str">
        <f>VLOOKUP(M4780,IDs!$F$3:$G$17,2,0)</f>
        <v>Dental</v>
      </c>
    </row>
    <row r="4781" spans="1:14" ht="12.75">
      <c r="A4781" s="6" t="s">
        <v>4095</v>
      </c>
      <c r="B4781" s="6">
        <v>49673</v>
      </c>
      <c r="C4781" s="6">
        <v>2</v>
      </c>
      <c r="D4781" s="6"/>
      <c r="E4781" s="6">
        <v>39</v>
      </c>
      <c r="F4781" s="6">
        <v>13</v>
      </c>
      <c r="G4781" s="6">
        <v>1</v>
      </c>
      <c r="H4781" s="6"/>
      <c r="I4781" s="23">
        <v>44485.631944444402</v>
      </c>
      <c r="J4781" s="6">
        <v>13</v>
      </c>
      <c r="K4781" s="6">
        <v>2</v>
      </c>
      <c r="L4781" s="6" t="str">
        <f>VLOOKUP(G4781,IDs!$Q$3:$R$22,2,0)</f>
        <v>New Delhi</v>
      </c>
      <c r="M4781" s="6">
        <f>VLOOKUP(E4781,IDs!$A$3:$C$161,3,0)</f>
        <v>2</v>
      </c>
      <c r="N4781" s="6" t="str">
        <f>VLOOKUP(M4781,IDs!$F$3:$G$17,2,0)</f>
        <v>Urology Circumcision</v>
      </c>
    </row>
    <row r="4782" spans="1:14" ht="12.75">
      <c r="A4782" s="6" t="s">
        <v>4027</v>
      </c>
      <c r="B4782" s="6">
        <v>49674</v>
      </c>
      <c r="C4782" s="6">
        <v>2</v>
      </c>
      <c r="D4782" s="6"/>
      <c r="E4782" s="6">
        <v>37</v>
      </c>
      <c r="F4782" s="6">
        <v>12</v>
      </c>
      <c r="G4782" s="6">
        <v>2</v>
      </c>
      <c r="H4782" s="6"/>
      <c r="I4782" s="23">
        <v>44485.631944444402</v>
      </c>
      <c r="J4782" s="6">
        <v>12</v>
      </c>
      <c r="K4782" s="6">
        <v>2</v>
      </c>
      <c r="L4782" s="6" t="str">
        <f>VLOOKUP(G4782,IDs!$Q$3:$R$22,2,0)</f>
        <v>Bangalore</v>
      </c>
      <c r="M4782" s="6">
        <f>VLOOKUP(E4782,IDs!$A$3:$C$161,3,0)</f>
        <v>0</v>
      </c>
      <c r="N4782" s="6" t="str">
        <f>VLOOKUP(M4782,IDs!$F$3:$G$17,2,0)</f>
        <v>Not Assigned</v>
      </c>
    </row>
    <row r="4783" spans="1:14" ht="12.75">
      <c r="A4783" s="6" t="s">
        <v>4096</v>
      </c>
      <c r="B4783" s="6">
        <v>49675</v>
      </c>
      <c r="C4783" s="6">
        <v>1</v>
      </c>
      <c r="D4783" s="6"/>
      <c r="E4783" s="6">
        <v>39</v>
      </c>
      <c r="F4783" s="6">
        <v>13</v>
      </c>
      <c r="G4783" s="6">
        <v>3</v>
      </c>
      <c r="H4783" s="6"/>
      <c r="I4783" s="23">
        <v>44485.6340277778</v>
      </c>
      <c r="J4783" s="6">
        <v>13</v>
      </c>
      <c r="K4783" s="6">
        <v>1</v>
      </c>
      <c r="L4783" s="6" t="str">
        <f>VLOOKUP(G4783,IDs!$Q$3:$R$22,2,0)</f>
        <v>Mumbai</v>
      </c>
      <c r="M4783" s="6">
        <f>VLOOKUP(E4783,IDs!$A$3:$C$161,3,0)</f>
        <v>2</v>
      </c>
      <c r="N4783" s="6" t="str">
        <f>VLOOKUP(M4783,IDs!$F$3:$G$17,2,0)</f>
        <v>Urology Circumcision</v>
      </c>
    </row>
    <row r="4784" spans="1:14" ht="12.75">
      <c r="A4784" s="6" t="s">
        <v>4097</v>
      </c>
      <c r="B4784" s="6">
        <v>49676</v>
      </c>
      <c r="C4784" s="6">
        <v>1</v>
      </c>
      <c r="D4784" s="6" t="s">
        <v>49</v>
      </c>
      <c r="E4784" s="6">
        <v>2</v>
      </c>
      <c r="F4784" s="6">
        <v>13</v>
      </c>
      <c r="G4784" s="6">
        <v>1</v>
      </c>
      <c r="H4784" s="6"/>
      <c r="I4784" s="23">
        <v>44485.6340277778</v>
      </c>
      <c r="J4784" s="6">
        <v>13</v>
      </c>
      <c r="K4784" s="6">
        <v>1</v>
      </c>
      <c r="L4784" s="6" t="str">
        <f>VLOOKUP(G4784,IDs!$Q$3:$R$22,2,0)</f>
        <v>New Delhi</v>
      </c>
      <c r="M4784" s="6">
        <f>VLOOKUP(E4784,IDs!$A$3:$C$161,3,0)</f>
        <v>1</v>
      </c>
      <c r="N4784" s="6" t="str">
        <f>VLOOKUP(M4784,IDs!$F$3:$G$17,2,0)</f>
        <v>Proctology</v>
      </c>
    </row>
    <row r="4785" spans="1:14" ht="12.75">
      <c r="A4785" s="6" t="s">
        <v>4098</v>
      </c>
      <c r="B4785" s="6">
        <v>49677</v>
      </c>
      <c r="C4785" s="6">
        <v>2</v>
      </c>
      <c r="D4785" s="6"/>
      <c r="E4785" s="6">
        <v>16</v>
      </c>
      <c r="F4785" s="6">
        <v>13</v>
      </c>
      <c r="G4785" s="6">
        <v>3</v>
      </c>
      <c r="H4785" s="23">
        <v>44488</v>
      </c>
      <c r="I4785" s="23">
        <v>44485.635416666701</v>
      </c>
      <c r="J4785" s="6">
        <v>13</v>
      </c>
      <c r="K4785" s="6">
        <v>2</v>
      </c>
      <c r="L4785" s="6" t="str">
        <f>VLOOKUP(G4785,IDs!$Q$3:$R$22,2,0)</f>
        <v>Mumbai</v>
      </c>
      <c r="M4785" s="6">
        <f>VLOOKUP(E4785,IDs!$A$3:$C$161,3,0)</f>
        <v>3</v>
      </c>
      <c r="N4785" s="6" t="str">
        <f>VLOOKUP(M4785,IDs!$F$3:$G$17,2,0)</f>
        <v>Laproscopy</v>
      </c>
    </row>
    <row r="4786" spans="1:14" ht="12.75">
      <c r="A4786" s="6" t="s">
        <v>4094</v>
      </c>
      <c r="B4786" s="6">
        <v>49678</v>
      </c>
      <c r="C4786" s="6">
        <v>2</v>
      </c>
      <c r="D4786" s="6" t="s">
        <v>49</v>
      </c>
      <c r="E4786" s="6">
        <v>135</v>
      </c>
      <c r="F4786" s="6">
        <v>13</v>
      </c>
      <c r="G4786" s="6">
        <v>1</v>
      </c>
      <c r="H4786" s="6"/>
      <c r="I4786" s="23">
        <v>44485.635416666701</v>
      </c>
      <c r="J4786" s="6">
        <v>13</v>
      </c>
      <c r="K4786" s="6">
        <v>2</v>
      </c>
      <c r="L4786" s="6" t="str">
        <f>VLOOKUP(G4786,IDs!$Q$3:$R$22,2,0)</f>
        <v>New Delhi</v>
      </c>
      <c r="M4786" s="6">
        <f>VLOOKUP(E4786,IDs!$A$3:$C$161,3,0)</f>
        <v>10</v>
      </c>
      <c r="N4786" s="6" t="str">
        <f>VLOOKUP(M4786,IDs!$F$3:$G$17,2,0)</f>
        <v>Dental</v>
      </c>
    </row>
    <row r="4787" spans="1:14" ht="12.75">
      <c r="A4787" s="6" t="s">
        <v>594</v>
      </c>
      <c r="B4787" s="6">
        <v>49679</v>
      </c>
      <c r="C4787" s="6">
        <v>2</v>
      </c>
      <c r="D4787" s="6"/>
      <c r="E4787" s="6">
        <v>129</v>
      </c>
      <c r="F4787" s="6">
        <v>13</v>
      </c>
      <c r="G4787" s="6">
        <v>1</v>
      </c>
      <c r="H4787" s="6"/>
      <c r="I4787" s="23">
        <v>44485.638888888898</v>
      </c>
      <c r="J4787" s="6">
        <v>13</v>
      </c>
      <c r="K4787" s="6">
        <v>2</v>
      </c>
      <c r="L4787" s="6" t="str">
        <f>VLOOKUP(G4787,IDs!$Q$3:$R$22,2,0)</f>
        <v>New Delhi</v>
      </c>
      <c r="M4787" s="6">
        <f>VLOOKUP(E4787,IDs!$A$3:$C$161,3,0)</f>
        <v>9</v>
      </c>
      <c r="N4787" s="6" t="str">
        <f>VLOOKUP(M4787,IDs!$F$3:$G$17,2,0)</f>
        <v>Ophthalmology</v>
      </c>
    </row>
    <row r="4788" spans="1:14" ht="12.75">
      <c r="A4788" s="6" t="s">
        <v>4096</v>
      </c>
      <c r="B4788" s="6">
        <v>49680</v>
      </c>
      <c r="C4788" s="6">
        <v>2</v>
      </c>
      <c r="D4788" s="6"/>
      <c r="E4788" s="6">
        <v>39</v>
      </c>
      <c r="F4788" s="6">
        <v>2</v>
      </c>
      <c r="G4788" s="6">
        <v>3</v>
      </c>
      <c r="H4788" s="6"/>
      <c r="I4788" s="23">
        <v>44485.638888888898</v>
      </c>
      <c r="J4788" s="6">
        <v>2</v>
      </c>
      <c r="K4788" s="6">
        <v>2</v>
      </c>
      <c r="L4788" s="6" t="str">
        <f>VLOOKUP(G4788,IDs!$Q$3:$R$22,2,0)</f>
        <v>Mumbai</v>
      </c>
      <c r="M4788" s="6">
        <f>VLOOKUP(E4788,IDs!$A$3:$C$161,3,0)</f>
        <v>2</v>
      </c>
      <c r="N4788" s="6" t="str">
        <f>VLOOKUP(M4788,IDs!$F$3:$G$17,2,0)</f>
        <v>Urology Circumcision</v>
      </c>
    </row>
    <row r="4789" spans="1:14" ht="12.75">
      <c r="A4789" s="6" t="s">
        <v>2300</v>
      </c>
      <c r="B4789" s="6">
        <v>49681</v>
      </c>
      <c r="C4789" s="6">
        <v>2</v>
      </c>
      <c r="D4789" s="6"/>
      <c r="E4789" s="6">
        <v>37</v>
      </c>
      <c r="F4789" s="6">
        <v>13</v>
      </c>
      <c r="G4789" s="6">
        <v>8</v>
      </c>
      <c r="H4789" s="6"/>
      <c r="I4789" s="23">
        <v>44485.638888888898</v>
      </c>
      <c r="J4789" s="6">
        <v>13</v>
      </c>
      <c r="K4789" s="6">
        <v>2</v>
      </c>
      <c r="L4789" s="6" t="str">
        <f>VLOOKUP(G4789,IDs!$Q$3:$R$22,2,0)</f>
        <v xml:space="preserve">Tertiary </v>
      </c>
      <c r="M4789" s="6">
        <f>VLOOKUP(E4789,IDs!$A$3:$C$161,3,0)</f>
        <v>0</v>
      </c>
      <c r="N4789" s="6" t="str">
        <f>VLOOKUP(M4789,IDs!$F$3:$G$17,2,0)</f>
        <v>Not Assigned</v>
      </c>
    </row>
    <row r="4790" spans="1:14" ht="12.75">
      <c r="A4790" s="6" t="s">
        <v>4099</v>
      </c>
      <c r="B4790" s="6">
        <v>49682</v>
      </c>
      <c r="C4790" s="6">
        <v>2</v>
      </c>
      <c r="D4790" s="6"/>
      <c r="E4790" s="6">
        <v>19</v>
      </c>
      <c r="F4790" s="6">
        <v>13</v>
      </c>
      <c r="G4790" s="6">
        <v>3</v>
      </c>
      <c r="H4790" s="6"/>
      <c r="I4790" s="23">
        <v>44485.642361111102</v>
      </c>
      <c r="J4790" s="6">
        <v>13</v>
      </c>
      <c r="K4790" s="6">
        <v>2</v>
      </c>
      <c r="L4790" s="6" t="str">
        <f>VLOOKUP(G4790,IDs!$Q$3:$R$22,2,0)</f>
        <v>Mumbai</v>
      </c>
      <c r="M4790" s="6">
        <f>VLOOKUP(E4790,IDs!$A$3:$C$161,3,0)</f>
        <v>1</v>
      </c>
      <c r="N4790" s="6" t="str">
        <f>VLOOKUP(M4790,IDs!$F$3:$G$17,2,0)</f>
        <v>Proctology</v>
      </c>
    </row>
    <row r="4791" spans="1:14" ht="12.75">
      <c r="A4791" s="6" t="s">
        <v>4100</v>
      </c>
      <c r="B4791" s="6">
        <v>49683</v>
      </c>
      <c r="C4791" s="6">
        <v>1</v>
      </c>
      <c r="D4791" s="6"/>
      <c r="E4791" s="6">
        <v>19</v>
      </c>
      <c r="F4791" s="6">
        <v>39</v>
      </c>
      <c r="G4791" s="6">
        <v>6</v>
      </c>
      <c r="H4791" s="24">
        <v>44758</v>
      </c>
      <c r="I4791" s="23">
        <v>44485.644444444399</v>
      </c>
      <c r="J4791" s="6">
        <v>39</v>
      </c>
      <c r="K4791" s="6">
        <v>1</v>
      </c>
      <c r="L4791" s="6" t="str">
        <f>VLOOKUP(G4791,IDs!$Q$3:$R$22,2,0)</f>
        <v>Pune</v>
      </c>
      <c r="M4791" s="6">
        <f>VLOOKUP(E4791,IDs!$A$3:$C$161,3,0)</f>
        <v>1</v>
      </c>
      <c r="N4791" s="6" t="str">
        <f>VLOOKUP(M4791,IDs!$F$3:$G$17,2,0)</f>
        <v>Proctology</v>
      </c>
    </row>
    <row r="4792" spans="1:14" ht="12.75">
      <c r="A4792" s="6" t="s">
        <v>4101</v>
      </c>
      <c r="B4792" s="6">
        <v>49684</v>
      </c>
      <c r="C4792" s="6">
        <v>2</v>
      </c>
      <c r="D4792" s="6"/>
      <c r="E4792" s="6">
        <v>96</v>
      </c>
      <c r="F4792" s="6">
        <v>4</v>
      </c>
      <c r="G4792" s="6">
        <v>3</v>
      </c>
      <c r="H4792" s="24">
        <v>44747</v>
      </c>
      <c r="I4792" s="23">
        <v>44485.645833333299</v>
      </c>
      <c r="J4792" s="6">
        <v>4</v>
      </c>
      <c r="K4792" s="6">
        <v>2</v>
      </c>
      <c r="L4792" s="6" t="str">
        <f>VLOOKUP(G4792,IDs!$Q$3:$R$22,2,0)</f>
        <v>Mumbai</v>
      </c>
      <c r="M4792" s="6">
        <f>VLOOKUP(E4792,IDs!$A$3:$C$161,3,0)</f>
        <v>7</v>
      </c>
      <c r="N4792" s="6" t="str">
        <f>VLOOKUP(M4792,IDs!$F$3:$G$17,2,0)</f>
        <v>Cosmetic</v>
      </c>
    </row>
    <row r="4793" spans="1:14" ht="12.75">
      <c r="A4793" s="6" t="s">
        <v>4102</v>
      </c>
      <c r="B4793" s="6">
        <v>49685</v>
      </c>
      <c r="C4793" s="6">
        <v>1</v>
      </c>
      <c r="D4793" s="6" t="s">
        <v>49</v>
      </c>
      <c r="E4793" s="6">
        <v>135</v>
      </c>
      <c r="F4793" s="6">
        <v>53</v>
      </c>
      <c r="G4793" s="6">
        <v>1</v>
      </c>
      <c r="H4793" s="6"/>
      <c r="I4793" s="23">
        <v>44485.646527777797</v>
      </c>
      <c r="J4793" s="6">
        <v>53</v>
      </c>
      <c r="K4793" s="6">
        <v>1</v>
      </c>
      <c r="L4793" s="6" t="str">
        <f>VLOOKUP(G4793,IDs!$Q$3:$R$22,2,0)</f>
        <v>New Delhi</v>
      </c>
      <c r="M4793" s="6">
        <f>VLOOKUP(E4793,IDs!$A$3:$C$161,3,0)</f>
        <v>10</v>
      </c>
      <c r="N4793" s="6" t="str">
        <f>VLOOKUP(M4793,IDs!$F$3:$G$17,2,0)</f>
        <v>Dental</v>
      </c>
    </row>
    <row r="4794" spans="1:14" ht="12.75">
      <c r="A4794" s="6" t="s">
        <v>4103</v>
      </c>
      <c r="B4794" s="6">
        <v>49686</v>
      </c>
      <c r="C4794" s="6">
        <v>1</v>
      </c>
      <c r="D4794" s="6"/>
      <c r="E4794" s="6">
        <v>19</v>
      </c>
      <c r="F4794" s="6">
        <v>13</v>
      </c>
      <c r="G4794" s="6">
        <v>6</v>
      </c>
      <c r="H4794" s="6"/>
      <c r="I4794" s="23">
        <v>44485.647916666698</v>
      </c>
      <c r="J4794" s="6">
        <v>13</v>
      </c>
      <c r="K4794" s="6">
        <v>1</v>
      </c>
      <c r="L4794" s="6" t="str">
        <f>VLOOKUP(G4794,IDs!$Q$3:$R$22,2,0)</f>
        <v>Pune</v>
      </c>
      <c r="M4794" s="6">
        <f>VLOOKUP(E4794,IDs!$A$3:$C$161,3,0)</f>
        <v>1</v>
      </c>
      <c r="N4794" s="6" t="str">
        <f>VLOOKUP(M4794,IDs!$F$3:$G$17,2,0)</f>
        <v>Proctology</v>
      </c>
    </row>
    <row r="4795" spans="1:14" ht="12.75">
      <c r="A4795" s="6" t="s">
        <v>4104</v>
      </c>
      <c r="B4795" s="6">
        <v>49687</v>
      </c>
      <c r="C4795" s="6">
        <v>2</v>
      </c>
      <c r="D4795" s="6"/>
      <c r="E4795" s="6">
        <v>37</v>
      </c>
      <c r="F4795" s="6">
        <v>13</v>
      </c>
      <c r="G4795" s="6">
        <v>1</v>
      </c>
      <c r="H4795" s="6"/>
      <c r="I4795" s="23">
        <v>44485.649305555598</v>
      </c>
      <c r="J4795" s="6">
        <v>13</v>
      </c>
      <c r="K4795" s="6">
        <v>2</v>
      </c>
      <c r="L4795" s="6" t="str">
        <f>VLOOKUP(G4795,IDs!$Q$3:$R$22,2,0)</f>
        <v>New Delhi</v>
      </c>
      <c r="M4795" s="6">
        <f>VLOOKUP(E4795,IDs!$A$3:$C$161,3,0)</f>
        <v>0</v>
      </c>
      <c r="N4795" s="6" t="str">
        <f>VLOOKUP(M4795,IDs!$F$3:$G$17,2,0)</f>
        <v>Not Assigned</v>
      </c>
    </row>
    <row r="4796" spans="1:14" ht="12.75">
      <c r="A4796" s="6" t="s">
        <v>4105</v>
      </c>
      <c r="B4796" s="6">
        <v>49688</v>
      </c>
      <c r="C4796" s="6">
        <v>2</v>
      </c>
      <c r="D4796" s="6"/>
      <c r="E4796" s="6">
        <v>19</v>
      </c>
      <c r="F4796" s="6">
        <v>13</v>
      </c>
      <c r="G4796" s="6">
        <v>8</v>
      </c>
      <c r="H4796" s="23">
        <v>44511</v>
      </c>
      <c r="I4796" s="23">
        <v>44485.649305555598</v>
      </c>
      <c r="J4796" s="6">
        <v>13</v>
      </c>
      <c r="K4796" s="6">
        <v>2</v>
      </c>
      <c r="L4796" s="6" t="str">
        <f>VLOOKUP(G4796,IDs!$Q$3:$R$22,2,0)</f>
        <v xml:space="preserve">Tertiary </v>
      </c>
      <c r="M4796" s="6">
        <f>VLOOKUP(E4796,IDs!$A$3:$C$161,3,0)</f>
        <v>1</v>
      </c>
      <c r="N4796" s="6" t="str">
        <f>VLOOKUP(M4796,IDs!$F$3:$G$17,2,0)</f>
        <v>Proctology</v>
      </c>
    </row>
    <row r="4797" spans="1:14" ht="12.75">
      <c r="A4797" s="6" t="s">
        <v>4105</v>
      </c>
      <c r="B4797" s="6">
        <v>49689</v>
      </c>
      <c r="C4797" s="6">
        <v>2</v>
      </c>
      <c r="D4797" s="6"/>
      <c r="E4797" s="6">
        <v>30</v>
      </c>
      <c r="F4797" s="6">
        <v>13</v>
      </c>
      <c r="G4797" s="6">
        <v>1</v>
      </c>
      <c r="H4797" s="6"/>
      <c r="I4797" s="23">
        <v>44485.649305555598</v>
      </c>
      <c r="J4797" s="6">
        <v>13</v>
      </c>
      <c r="K4797" s="6">
        <v>2</v>
      </c>
      <c r="L4797" s="6" t="str">
        <f>VLOOKUP(G4797,IDs!$Q$3:$R$22,2,0)</f>
        <v>New Delhi</v>
      </c>
      <c r="M4797" s="6">
        <f>VLOOKUP(E4797,IDs!$A$3:$C$161,3,0)</f>
        <v>3</v>
      </c>
      <c r="N4797" s="6" t="str">
        <f>VLOOKUP(M4797,IDs!$F$3:$G$17,2,0)</f>
        <v>Laproscopy</v>
      </c>
    </row>
    <row r="4798" spans="1:14" ht="12.75">
      <c r="A4798" s="6" t="s">
        <v>4106</v>
      </c>
      <c r="B4798" s="6">
        <v>49690</v>
      </c>
      <c r="C4798" s="6">
        <v>1</v>
      </c>
      <c r="D4798" s="6"/>
      <c r="E4798" s="6">
        <v>2</v>
      </c>
      <c r="F4798" s="6">
        <v>2</v>
      </c>
      <c r="G4798" s="6">
        <v>1</v>
      </c>
      <c r="H4798" s="6"/>
      <c r="I4798" s="23">
        <v>44485.649305555598</v>
      </c>
      <c r="J4798" s="6">
        <v>2</v>
      </c>
      <c r="K4798" s="6">
        <v>1</v>
      </c>
      <c r="L4798" s="6" t="str">
        <f>VLOOKUP(G4798,IDs!$Q$3:$R$22,2,0)</f>
        <v>New Delhi</v>
      </c>
      <c r="M4798" s="6">
        <f>VLOOKUP(E4798,IDs!$A$3:$C$161,3,0)</f>
        <v>1</v>
      </c>
      <c r="N4798" s="6" t="str">
        <f>VLOOKUP(M4798,IDs!$F$3:$G$17,2,0)</f>
        <v>Proctology</v>
      </c>
    </row>
    <row r="4799" spans="1:14" ht="12.75">
      <c r="A4799" s="6" t="s">
        <v>4107</v>
      </c>
      <c r="B4799" s="6">
        <v>49691</v>
      </c>
      <c r="C4799" s="6">
        <v>1</v>
      </c>
      <c r="D4799" s="6" t="s">
        <v>49</v>
      </c>
      <c r="E4799" s="6">
        <v>2</v>
      </c>
      <c r="F4799" s="6">
        <v>13</v>
      </c>
      <c r="G4799" s="6">
        <v>1</v>
      </c>
      <c r="H4799" s="6"/>
      <c r="I4799" s="23">
        <v>44485.652083333298</v>
      </c>
      <c r="J4799" s="6">
        <v>13</v>
      </c>
      <c r="K4799" s="6">
        <v>1</v>
      </c>
      <c r="L4799" s="6" t="str">
        <f>VLOOKUP(G4799,IDs!$Q$3:$R$22,2,0)</f>
        <v>New Delhi</v>
      </c>
      <c r="M4799" s="6">
        <f>VLOOKUP(E4799,IDs!$A$3:$C$161,3,0)</f>
        <v>1</v>
      </c>
      <c r="N4799" s="6" t="str">
        <f>VLOOKUP(M4799,IDs!$F$3:$G$17,2,0)</f>
        <v>Proctology</v>
      </c>
    </row>
    <row r="4800" spans="1:14" ht="12.75">
      <c r="A4800" s="6" t="s">
        <v>4108</v>
      </c>
      <c r="B4800" s="6">
        <v>49692</v>
      </c>
      <c r="C4800" s="6">
        <v>2</v>
      </c>
      <c r="D4800" s="6"/>
      <c r="E4800" s="6">
        <v>2</v>
      </c>
      <c r="F4800" s="6">
        <v>13</v>
      </c>
      <c r="G4800" s="6">
        <v>3</v>
      </c>
      <c r="H4800" s="6"/>
      <c r="I4800" s="23">
        <v>44485.652777777803</v>
      </c>
      <c r="J4800" s="6">
        <v>13</v>
      </c>
      <c r="K4800" s="6">
        <v>2</v>
      </c>
      <c r="L4800" s="6" t="str">
        <f>VLOOKUP(G4800,IDs!$Q$3:$R$22,2,0)</f>
        <v>Mumbai</v>
      </c>
      <c r="M4800" s="6">
        <f>VLOOKUP(E4800,IDs!$A$3:$C$161,3,0)</f>
        <v>1</v>
      </c>
      <c r="N4800" s="6" t="str">
        <f>VLOOKUP(M4800,IDs!$F$3:$G$17,2,0)</f>
        <v>Proctology</v>
      </c>
    </row>
    <row r="4801" spans="1:14" ht="12.75">
      <c r="A4801" s="6" t="s">
        <v>4105</v>
      </c>
      <c r="B4801" s="6">
        <v>49693</v>
      </c>
      <c r="C4801" s="6">
        <v>2</v>
      </c>
      <c r="D4801" s="6"/>
      <c r="E4801" s="6">
        <v>30</v>
      </c>
      <c r="F4801" s="6">
        <v>53</v>
      </c>
      <c r="G4801" s="6">
        <v>8</v>
      </c>
      <c r="H4801" s="23">
        <v>44491</v>
      </c>
      <c r="I4801" s="23">
        <v>44485.652777777803</v>
      </c>
      <c r="J4801" s="6">
        <v>53</v>
      </c>
      <c r="K4801" s="6">
        <v>2</v>
      </c>
      <c r="L4801" s="6" t="str">
        <f>VLOOKUP(G4801,IDs!$Q$3:$R$22,2,0)</f>
        <v xml:space="preserve">Tertiary </v>
      </c>
      <c r="M4801" s="6">
        <f>VLOOKUP(E4801,IDs!$A$3:$C$161,3,0)</f>
        <v>3</v>
      </c>
      <c r="N4801" s="6" t="str">
        <f>VLOOKUP(M4801,IDs!$F$3:$G$17,2,0)</f>
        <v>Laproscopy</v>
      </c>
    </row>
    <row r="4802" spans="1:14" ht="12.75">
      <c r="A4802" s="6" t="s">
        <v>4109</v>
      </c>
      <c r="B4802" s="6">
        <v>49694</v>
      </c>
      <c r="C4802" s="6">
        <v>5</v>
      </c>
      <c r="D4802" s="6"/>
      <c r="E4802" s="6">
        <v>2</v>
      </c>
      <c r="F4802" s="6">
        <v>2</v>
      </c>
      <c r="G4802" s="6">
        <v>1</v>
      </c>
      <c r="H4802" s="6"/>
      <c r="I4802" s="23">
        <v>44485.659027777801</v>
      </c>
      <c r="J4802" s="6">
        <v>2</v>
      </c>
      <c r="K4802" s="6">
        <v>5</v>
      </c>
      <c r="L4802" s="6" t="str">
        <f>VLOOKUP(G4802,IDs!$Q$3:$R$22,2,0)</f>
        <v>New Delhi</v>
      </c>
      <c r="M4802" s="6">
        <f>VLOOKUP(E4802,IDs!$A$3:$C$161,3,0)</f>
        <v>1</v>
      </c>
      <c r="N4802" s="6" t="str">
        <f>VLOOKUP(M4802,IDs!$F$3:$G$17,2,0)</f>
        <v>Proctology</v>
      </c>
    </row>
    <row r="4803" spans="1:14" ht="12.75">
      <c r="A4803" s="6" t="s">
        <v>4110</v>
      </c>
      <c r="B4803" s="6">
        <v>49695</v>
      </c>
      <c r="C4803" s="6">
        <v>2</v>
      </c>
      <c r="D4803" s="6"/>
      <c r="E4803" s="6">
        <v>37</v>
      </c>
      <c r="F4803" s="6">
        <v>2</v>
      </c>
      <c r="G4803" s="6">
        <v>3</v>
      </c>
      <c r="H4803" s="6"/>
      <c r="I4803" s="23">
        <v>44485.659722222197</v>
      </c>
      <c r="J4803" s="6">
        <v>2</v>
      </c>
      <c r="K4803" s="6">
        <v>2</v>
      </c>
      <c r="L4803" s="6" t="str">
        <f>VLOOKUP(G4803,IDs!$Q$3:$R$22,2,0)</f>
        <v>Mumbai</v>
      </c>
      <c r="M4803" s="6">
        <f>VLOOKUP(E4803,IDs!$A$3:$C$161,3,0)</f>
        <v>0</v>
      </c>
      <c r="N4803" s="6" t="str">
        <f>VLOOKUP(M4803,IDs!$F$3:$G$17,2,0)</f>
        <v>Not Assigned</v>
      </c>
    </row>
    <row r="4804" spans="1:14" ht="12.75">
      <c r="A4804" s="6" t="s">
        <v>4111</v>
      </c>
      <c r="B4804" s="6">
        <v>49697</v>
      </c>
      <c r="C4804" s="6">
        <v>1</v>
      </c>
      <c r="D4804" s="6" t="s">
        <v>49</v>
      </c>
      <c r="E4804" s="6">
        <v>15</v>
      </c>
      <c r="F4804" s="6">
        <v>13</v>
      </c>
      <c r="G4804" s="6">
        <v>1</v>
      </c>
      <c r="H4804" s="24">
        <v>44592</v>
      </c>
      <c r="I4804" s="23">
        <v>44485.660416666702</v>
      </c>
      <c r="J4804" s="6">
        <v>13</v>
      </c>
      <c r="K4804" s="6">
        <v>1</v>
      </c>
      <c r="L4804" s="6" t="str">
        <f>VLOOKUP(G4804,IDs!$Q$3:$R$22,2,0)</f>
        <v>New Delhi</v>
      </c>
      <c r="M4804" s="6">
        <f>VLOOKUP(E4804,IDs!$A$3:$C$161,3,0)</f>
        <v>3</v>
      </c>
      <c r="N4804" s="6" t="str">
        <f>VLOOKUP(M4804,IDs!$F$3:$G$17,2,0)</f>
        <v>Laproscopy</v>
      </c>
    </row>
    <row r="4805" spans="1:14" ht="12.75">
      <c r="A4805" s="6" t="s">
        <v>4112</v>
      </c>
      <c r="B4805" s="6">
        <v>49698</v>
      </c>
      <c r="C4805" s="6">
        <v>1</v>
      </c>
      <c r="D4805" s="6" t="s">
        <v>49</v>
      </c>
      <c r="E4805" s="6">
        <v>19</v>
      </c>
      <c r="F4805" s="6">
        <v>53</v>
      </c>
      <c r="G4805" s="6">
        <v>1</v>
      </c>
      <c r="H4805" s="6"/>
      <c r="I4805" s="23">
        <v>44485.660416666702</v>
      </c>
      <c r="J4805" s="6">
        <v>53</v>
      </c>
      <c r="K4805" s="6">
        <v>1</v>
      </c>
      <c r="L4805" s="6" t="str">
        <f>VLOOKUP(G4805,IDs!$Q$3:$R$22,2,0)</f>
        <v>New Delhi</v>
      </c>
      <c r="M4805" s="6">
        <f>VLOOKUP(E4805,IDs!$A$3:$C$161,3,0)</f>
        <v>1</v>
      </c>
      <c r="N4805" s="6" t="str">
        <f>VLOOKUP(M4805,IDs!$F$3:$G$17,2,0)</f>
        <v>Proctology</v>
      </c>
    </row>
    <row r="4806" spans="1:14" ht="12.75">
      <c r="A4806" s="6" t="s">
        <v>4113</v>
      </c>
      <c r="B4806" s="6">
        <v>49699</v>
      </c>
      <c r="C4806" s="6">
        <v>1</v>
      </c>
      <c r="D4806" s="6"/>
      <c r="E4806" s="6">
        <v>2</v>
      </c>
      <c r="F4806" s="6">
        <v>13</v>
      </c>
      <c r="G4806" s="6">
        <v>3</v>
      </c>
      <c r="H4806" s="23">
        <v>44530</v>
      </c>
      <c r="I4806" s="23">
        <v>44485.661805555603</v>
      </c>
      <c r="J4806" s="6">
        <v>13</v>
      </c>
      <c r="K4806" s="6">
        <v>1</v>
      </c>
      <c r="L4806" s="6" t="str">
        <f>VLOOKUP(G4806,IDs!$Q$3:$R$22,2,0)</f>
        <v>Mumbai</v>
      </c>
      <c r="M4806" s="6">
        <f>VLOOKUP(E4806,IDs!$A$3:$C$161,3,0)</f>
        <v>1</v>
      </c>
      <c r="N4806" s="6" t="str">
        <f>VLOOKUP(M4806,IDs!$F$3:$G$17,2,0)</f>
        <v>Proctology</v>
      </c>
    </row>
    <row r="4807" spans="1:14" ht="12.75">
      <c r="A4807" s="6" t="s">
        <v>4114</v>
      </c>
      <c r="B4807" s="6">
        <v>49700</v>
      </c>
      <c r="C4807" s="6">
        <v>1</v>
      </c>
      <c r="D4807" s="6"/>
      <c r="E4807" s="6">
        <v>2</v>
      </c>
      <c r="F4807" s="6">
        <v>53</v>
      </c>
      <c r="G4807" s="6">
        <v>4</v>
      </c>
      <c r="H4807" s="23">
        <v>44510</v>
      </c>
      <c r="I4807" s="23">
        <v>44485.661805555603</v>
      </c>
      <c r="J4807" s="6">
        <v>53</v>
      </c>
      <c r="K4807" s="6">
        <v>1</v>
      </c>
      <c r="L4807" s="6" t="str">
        <f>VLOOKUP(G4807,IDs!$Q$3:$R$22,2,0)</f>
        <v>Hyderabad</v>
      </c>
      <c r="M4807" s="6">
        <f>VLOOKUP(E4807,IDs!$A$3:$C$161,3,0)</f>
        <v>1</v>
      </c>
      <c r="N4807" s="6" t="str">
        <f>VLOOKUP(M4807,IDs!$F$3:$G$17,2,0)</f>
        <v>Proctology</v>
      </c>
    </row>
    <row r="4808" spans="1:14" ht="12.75">
      <c r="A4808" s="6" t="s">
        <v>451</v>
      </c>
      <c r="B4808" s="6">
        <v>49702</v>
      </c>
      <c r="C4808" s="6">
        <v>2</v>
      </c>
      <c r="D4808" s="6" t="s">
        <v>49</v>
      </c>
      <c r="E4808" s="6">
        <v>39</v>
      </c>
      <c r="F4808" s="6">
        <v>13</v>
      </c>
      <c r="G4808" s="6">
        <v>1</v>
      </c>
      <c r="H4808" s="6"/>
      <c r="I4808" s="23">
        <v>44485.663194444402</v>
      </c>
      <c r="J4808" s="6">
        <v>13</v>
      </c>
      <c r="K4808" s="6">
        <v>2</v>
      </c>
      <c r="L4808" s="6" t="str">
        <f>VLOOKUP(G4808,IDs!$Q$3:$R$22,2,0)</f>
        <v>New Delhi</v>
      </c>
      <c r="M4808" s="6">
        <f>VLOOKUP(E4808,IDs!$A$3:$C$161,3,0)</f>
        <v>2</v>
      </c>
      <c r="N4808" s="6" t="str">
        <f>VLOOKUP(M4808,IDs!$F$3:$G$17,2,0)</f>
        <v>Urology Circumcision</v>
      </c>
    </row>
    <row r="4809" spans="1:14" ht="12.75">
      <c r="A4809" s="6" t="s">
        <v>4112</v>
      </c>
      <c r="B4809" s="6">
        <v>49703</v>
      </c>
      <c r="C4809" s="6">
        <v>2</v>
      </c>
      <c r="D4809" s="6"/>
      <c r="E4809" s="6">
        <v>37</v>
      </c>
      <c r="F4809" s="6">
        <v>53</v>
      </c>
      <c r="G4809" s="6">
        <v>3</v>
      </c>
      <c r="H4809" s="6"/>
      <c r="I4809" s="23">
        <v>44485.663194444402</v>
      </c>
      <c r="J4809" s="6">
        <v>53</v>
      </c>
      <c r="K4809" s="6">
        <v>2</v>
      </c>
      <c r="L4809" s="6" t="str">
        <f>VLOOKUP(G4809,IDs!$Q$3:$R$22,2,0)</f>
        <v>Mumbai</v>
      </c>
      <c r="M4809" s="6">
        <f>VLOOKUP(E4809,IDs!$A$3:$C$161,3,0)</f>
        <v>0</v>
      </c>
      <c r="N4809" s="6" t="str">
        <f>VLOOKUP(M4809,IDs!$F$3:$G$17,2,0)</f>
        <v>Not Assigned</v>
      </c>
    </row>
    <row r="4810" spans="1:14" ht="12.75">
      <c r="A4810" s="6" t="s">
        <v>4115</v>
      </c>
      <c r="B4810" s="6">
        <v>49706</v>
      </c>
      <c r="C4810" s="6">
        <v>2</v>
      </c>
      <c r="D4810" s="6"/>
      <c r="E4810" s="6">
        <v>57</v>
      </c>
      <c r="F4810" s="6">
        <v>13</v>
      </c>
      <c r="G4810" s="6">
        <v>1</v>
      </c>
      <c r="H4810" s="23">
        <v>44489</v>
      </c>
      <c r="I4810" s="23">
        <v>44485.666666666701</v>
      </c>
      <c r="J4810" s="6">
        <v>13</v>
      </c>
      <c r="K4810" s="6">
        <v>2</v>
      </c>
      <c r="L4810" s="6" t="str">
        <f>VLOOKUP(G4810,IDs!$Q$3:$R$22,2,0)</f>
        <v>New Delhi</v>
      </c>
      <c r="M4810" s="6">
        <f>VLOOKUP(E4810,IDs!$A$3:$C$161,3,0)</f>
        <v>0</v>
      </c>
      <c r="N4810" s="6" t="str">
        <f>VLOOKUP(M4810,IDs!$F$3:$G$17,2,0)</f>
        <v>Not Assigned</v>
      </c>
    </row>
    <row r="4811" spans="1:14" ht="12.75">
      <c r="A4811" s="6" t="s">
        <v>4116</v>
      </c>
      <c r="B4811" s="6">
        <v>49707</v>
      </c>
      <c r="C4811" s="6">
        <v>1</v>
      </c>
      <c r="D4811" s="6"/>
      <c r="E4811" s="6">
        <v>17</v>
      </c>
      <c r="F4811" s="6">
        <v>13</v>
      </c>
      <c r="G4811" s="6">
        <v>1</v>
      </c>
      <c r="H4811" s="6"/>
      <c r="I4811" s="23">
        <v>44485.6694444444</v>
      </c>
      <c r="J4811" s="6">
        <v>13</v>
      </c>
      <c r="K4811" s="6">
        <v>1</v>
      </c>
      <c r="L4811" s="6" t="str">
        <f>VLOOKUP(G4811,IDs!$Q$3:$R$22,2,0)</f>
        <v>New Delhi</v>
      </c>
      <c r="M4811" s="6">
        <f>VLOOKUP(E4811,IDs!$A$3:$C$161,3,0)</f>
        <v>7</v>
      </c>
      <c r="N4811" s="6" t="str">
        <f>VLOOKUP(M4811,IDs!$F$3:$G$17,2,0)</f>
        <v>Cosmetic</v>
      </c>
    </row>
    <row r="4812" spans="1:14" ht="12.75">
      <c r="A4812" s="6" t="s">
        <v>4104</v>
      </c>
      <c r="B4812" s="6">
        <v>49708</v>
      </c>
      <c r="C4812" s="6">
        <v>2</v>
      </c>
      <c r="D4812" s="6"/>
      <c r="E4812" s="6">
        <v>37</v>
      </c>
      <c r="F4812" s="6">
        <v>12</v>
      </c>
      <c r="G4812" s="6">
        <v>1</v>
      </c>
      <c r="H4812" s="6"/>
      <c r="I4812" s="23">
        <v>44485.670138888898</v>
      </c>
      <c r="J4812" s="6">
        <v>12</v>
      </c>
      <c r="K4812" s="6">
        <v>2</v>
      </c>
      <c r="L4812" s="6" t="str">
        <f>VLOOKUP(G4812,IDs!$Q$3:$R$22,2,0)</f>
        <v>New Delhi</v>
      </c>
      <c r="M4812" s="6">
        <f>VLOOKUP(E4812,IDs!$A$3:$C$161,3,0)</f>
        <v>0</v>
      </c>
      <c r="N4812" s="6" t="str">
        <f>VLOOKUP(M4812,IDs!$F$3:$G$17,2,0)</f>
        <v>Not Assigned</v>
      </c>
    </row>
    <row r="4813" spans="1:14" ht="12.75">
      <c r="A4813" s="6" t="s">
        <v>4104</v>
      </c>
      <c r="B4813" s="6">
        <v>49709</v>
      </c>
      <c r="C4813" s="6">
        <v>2</v>
      </c>
      <c r="D4813" s="6"/>
      <c r="E4813" s="6">
        <v>37</v>
      </c>
      <c r="F4813" s="6">
        <v>13</v>
      </c>
      <c r="G4813" s="6">
        <v>8</v>
      </c>
      <c r="H4813" s="6"/>
      <c r="I4813" s="23">
        <v>44485.670138888898</v>
      </c>
      <c r="J4813" s="6">
        <v>13</v>
      </c>
      <c r="K4813" s="6">
        <v>2</v>
      </c>
      <c r="L4813" s="6" t="str">
        <f>VLOOKUP(G4813,IDs!$Q$3:$R$22,2,0)</f>
        <v xml:space="preserve">Tertiary </v>
      </c>
      <c r="M4813" s="6">
        <f>VLOOKUP(E4813,IDs!$A$3:$C$161,3,0)</f>
        <v>0</v>
      </c>
      <c r="N4813" s="6" t="str">
        <f>VLOOKUP(M4813,IDs!$F$3:$G$17,2,0)</f>
        <v>Not Assigned</v>
      </c>
    </row>
    <row r="4814" spans="1:14" ht="12.75">
      <c r="A4814" s="6" t="s">
        <v>4117</v>
      </c>
      <c r="B4814" s="6">
        <v>49710</v>
      </c>
      <c r="C4814" s="6">
        <v>5</v>
      </c>
      <c r="D4814" s="6"/>
      <c r="E4814" s="6">
        <v>18</v>
      </c>
      <c r="F4814" s="6">
        <v>13</v>
      </c>
      <c r="G4814" s="6">
        <v>1</v>
      </c>
      <c r="H4814" s="6"/>
      <c r="I4814" s="23">
        <v>44485.672916666699</v>
      </c>
      <c r="J4814" s="6">
        <v>13</v>
      </c>
      <c r="K4814" s="6">
        <v>5</v>
      </c>
      <c r="L4814" s="6" t="str">
        <f>VLOOKUP(G4814,IDs!$Q$3:$R$22,2,0)</f>
        <v>New Delhi</v>
      </c>
      <c r="M4814" s="6">
        <f>VLOOKUP(E4814,IDs!$A$3:$C$161,3,0)</f>
        <v>5</v>
      </c>
      <c r="N4814" s="6" t="str">
        <f>VLOOKUP(M4814,IDs!$F$3:$G$17,2,0)</f>
        <v>Vascular</v>
      </c>
    </row>
    <row r="4815" spans="1:14" ht="12.75">
      <c r="A4815" s="6" t="s">
        <v>4118</v>
      </c>
      <c r="B4815" s="6">
        <v>49711</v>
      </c>
      <c r="C4815" s="6">
        <v>5</v>
      </c>
      <c r="D4815" s="6"/>
      <c r="E4815" s="6">
        <v>2</v>
      </c>
      <c r="F4815" s="6">
        <v>39</v>
      </c>
      <c r="G4815" s="6">
        <v>3</v>
      </c>
      <c r="H4815" s="6"/>
      <c r="I4815" s="23">
        <v>44485.673611111102</v>
      </c>
      <c r="J4815" s="6">
        <v>39</v>
      </c>
      <c r="K4815" s="6">
        <v>5</v>
      </c>
      <c r="L4815" s="6" t="str">
        <f>VLOOKUP(G4815,IDs!$Q$3:$R$22,2,0)</f>
        <v>Mumbai</v>
      </c>
      <c r="M4815" s="6">
        <f>VLOOKUP(E4815,IDs!$A$3:$C$161,3,0)</f>
        <v>1</v>
      </c>
      <c r="N4815" s="6" t="str">
        <f>VLOOKUP(M4815,IDs!$F$3:$G$17,2,0)</f>
        <v>Proctology</v>
      </c>
    </row>
    <row r="4816" spans="1:14" ht="12.75">
      <c r="A4816" s="6" t="s">
        <v>4119</v>
      </c>
      <c r="B4816" s="6">
        <v>49712</v>
      </c>
      <c r="C4816" s="6">
        <v>5</v>
      </c>
      <c r="D4816" s="6"/>
      <c r="E4816" s="6">
        <v>17</v>
      </c>
      <c r="F4816" s="6">
        <v>4</v>
      </c>
      <c r="G4816" s="6">
        <v>3</v>
      </c>
      <c r="H4816" s="24">
        <v>44747</v>
      </c>
      <c r="I4816" s="23">
        <v>44485.6743055556</v>
      </c>
      <c r="J4816" s="6">
        <v>4</v>
      </c>
      <c r="K4816" s="6">
        <v>5</v>
      </c>
      <c r="L4816" s="6" t="str">
        <f>VLOOKUP(G4816,IDs!$Q$3:$R$22,2,0)</f>
        <v>Mumbai</v>
      </c>
      <c r="M4816" s="6">
        <f>VLOOKUP(E4816,IDs!$A$3:$C$161,3,0)</f>
        <v>7</v>
      </c>
      <c r="N4816" s="6" t="str">
        <f>VLOOKUP(M4816,IDs!$F$3:$G$17,2,0)</f>
        <v>Cosmetic</v>
      </c>
    </row>
    <row r="4817" spans="1:14" ht="12.75">
      <c r="A4817" s="6" t="s">
        <v>4120</v>
      </c>
      <c r="B4817" s="6">
        <v>49713</v>
      </c>
      <c r="C4817" s="6">
        <v>1</v>
      </c>
      <c r="D4817" s="6"/>
      <c r="E4817" s="6">
        <v>96</v>
      </c>
      <c r="F4817" s="6">
        <v>13</v>
      </c>
      <c r="G4817" s="6">
        <v>1</v>
      </c>
      <c r="H4817" s="6"/>
      <c r="I4817" s="23">
        <v>44485.675000000003</v>
      </c>
      <c r="J4817" s="6">
        <v>13</v>
      </c>
      <c r="K4817" s="6">
        <v>1</v>
      </c>
      <c r="L4817" s="6" t="str">
        <f>VLOOKUP(G4817,IDs!$Q$3:$R$22,2,0)</f>
        <v>New Delhi</v>
      </c>
      <c r="M4817" s="6">
        <f>VLOOKUP(E4817,IDs!$A$3:$C$161,3,0)</f>
        <v>7</v>
      </c>
      <c r="N4817" s="6" t="str">
        <f>VLOOKUP(M4817,IDs!$F$3:$G$17,2,0)</f>
        <v>Cosmetic</v>
      </c>
    </row>
    <row r="4818" spans="1:14" ht="12.75">
      <c r="A4818" s="6" t="s">
        <v>4121</v>
      </c>
      <c r="B4818" s="6">
        <v>49714</v>
      </c>
      <c r="C4818" s="6">
        <v>1</v>
      </c>
      <c r="D4818" s="6"/>
      <c r="E4818" s="6">
        <v>20</v>
      </c>
      <c r="F4818" s="6">
        <v>13</v>
      </c>
      <c r="G4818" s="6">
        <v>3</v>
      </c>
      <c r="H4818" s="23">
        <v>44530</v>
      </c>
      <c r="I4818" s="23">
        <v>44485.675000000003</v>
      </c>
      <c r="J4818" s="6">
        <v>13</v>
      </c>
      <c r="K4818" s="6">
        <v>1</v>
      </c>
      <c r="L4818" s="6" t="str">
        <f>VLOOKUP(G4818,IDs!$Q$3:$R$22,2,0)</f>
        <v>Mumbai</v>
      </c>
      <c r="M4818" s="6">
        <f>VLOOKUP(E4818,IDs!$A$3:$C$161,3,0)</f>
        <v>1</v>
      </c>
      <c r="N4818" s="6" t="str">
        <f>VLOOKUP(M4818,IDs!$F$3:$G$17,2,0)</f>
        <v>Proctology</v>
      </c>
    </row>
    <row r="4819" spans="1:14" ht="12.75">
      <c r="A4819" s="6" t="s">
        <v>4122</v>
      </c>
      <c r="B4819" s="6">
        <v>49715</v>
      </c>
      <c r="C4819" s="6">
        <v>5</v>
      </c>
      <c r="D4819" s="6"/>
      <c r="E4819" s="6">
        <v>39</v>
      </c>
      <c r="F4819" s="6">
        <v>13</v>
      </c>
      <c r="G4819" s="6">
        <v>1</v>
      </c>
      <c r="H4819" s="6"/>
      <c r="I4819" s="23">
        <v>44485.675694444399</v>
      </c>
      <c r="J4819" s="6">
        <v>13</v>
      </c>
      <c r="K4819" s="6">
        <v>5</v>
      </c>
      <c r="L4819" s="6" t="str">
        <f>VLOOKUP(G4819,IDs!$Q$3:$R$22,2,0)</f>
        <v>New Delhi</v>
      </c>
      <c r="M4819" s="6">
        <f>VLOOKUP(E4819,IDs!$A$3:$C$161,3,0)</f>
        <v>2</v>
      </c>
      <c r="N4819" s="6" t="str">
        <f>VLOOKUP(M4819,IDs!$F$3:$G$17,2,0)</f>
        <v>Urology Circumcision</v>
      </c>
    </row>
    <row r="4820" spans="1:14" ht="12.75">
      <c r="A4820" s="6" t="s">
        <v>4123</v>
      </c>
      <c r="B4820" s="6">
        <v>49716</v>
      </c>
      <c r="C4820" s="6">
        <v>2</v>
      </c>
      <c r="D4820" s="6"/>
      <c r="E4820" s="6">
        <v>37</v>
      </c>
      <c r="F4820" s="6">
        <v>13</v>
      </c>
      <c r="G4820" s="6">
        <v>4</v>
      </c>
      <c r="H4820" s="6"/>
      <c r="I4820" s="23">
        <v>44485.677083333299</v>
      </c>
      <c r="J4820" s="6">
        <v>13</v>
      </c>
      <c r="K4820" s="6">
        <v>2</v>
      </c>
      <c r="L4820" s="6" t="str">
        <f>VLOOKUP(G4820,IDs!$Q$3:$R$22,2,0)</f>
        <v>Hyderabad</v>
      </c>
      <c r="M4820" s="6">
        <f>VLOOKUP(E4820,IDs!$A$3:$C$161,3,0)</f>
        <v>0</v>
      </c>
      <c r="N4820" s="6" t="str">
        <f>VLOOKUP(M4820,IDs!$F$3:$G$17,2,0)</f>
        <v>Not Assigned</v>
      </c>
    </row>
    <row r="4821" spans="1:14" ht="12.75">
      <c r="A4821" s="6" t="s">
        <v>4120</v>
      </c>
      <c r="B4821" s="6">
        <v>49717</v>
      </c>
      <c r="C4821" s="6">
        <v>2</v>
      </c>
      <c r="D4821" s="6"/>
      <c r="E4821" s="6">
        <v>96</v>
      </c>
      <c r="F4821" s="6">
        <v>13</v>
      </c>
      <c r="G4821" s="6">
        <v>1</v>
      </c>
      <c r="H4821" s="24">
        <v>44501</v>
      </c>
      <c r="I4821" s="23">
        <v>44485.677083333299</v>
      </c>
      <c r="J4821" s="6">
        <v>13</v>
      </c>
      <c r="K4821" s="6">
        <v>2</v>
      </c>
      <c r="L4821" s="6" t="str">
        <f>VLOOKUP(G4821,IDs!$Q$3:$R$22,2,0)</f>
        <v>New Delhi</v>
      </c>
      <c r="M4821" s="6">
        <f>VLOOKUP(E4821,IDs!$A$3:$C$161,3,0)</f>
        <v>7</v>
      </c>
      <c r="N4821" s="6" t="str">
        <f>VLOOKUP(M4821,IDs!$F$3:$G$17,2,0)</f>
        <v>Cosmetic</v>
      </c>
    </row>
    <row r="4822" spans="1:14" ht="12.75">
      <c r="A4822" s="6" t="s">
        <v>4124</v>
      </c>
      <c r="B4822" s="6">
        <v>49718</v>
      </c>
      <c r="C4822" s="6">
        <v>2</v>
      </c>
      <c r="D4822" s="6" t="s">
        <v>49</v>
      </c>
      <c r="E4822" s="6">
        <v>2</v>
      </c>
      <c r="F4822" s="6">
        <v>13</v>
      </c>
      <c r="G4822" s="6">
        <v>8</v>
      </c>
      <c r="H4822" s="24">
        <v>44508</v>
      </c>
      <c r="I4822" s="23">
        <v>44485.677083333299</v>
      </c>
      <c r="J4822" s="6">
        <v>13</v>
      </c>
      <c r="K4822" s="6">
        <v>2</v>
      </c>
      <c r="L4822" s="6" t="str">
        <f>VLOOKUP(G4822,IDs!$Q$3:$R$22,2,0)</f>
        <v xml:space="preserve">Tertiary </v>
      </c>
      <c r="M4822" s="6">
        <f>VLOOKUP(E4822,IDs!$A$3:$C$161,3,0)</f>
        <v>1</v>
      </c>
      <c r="N4822" s="6" t="str">
        <f>VLOOKUP(M4822,IDs!$F$3:$G$17,2,0)</f>
        <v>Proctology</v>
      </c>
    </row>
    <row r="4823" spans="1:14" ht="12.75">
      <c r="A4823" s="6" t="s">
        <v>4125</v>
      </c>
      <c r="B4823" s="6">
        <v>49719</v>
      </c>
      <c r="C4823" s="6">
        <v>4</v>
      </c>
      <c r="D4823" s="6"/>
      <c r="E4823" s="6">
        <v>22</v>
      </c>
      <c r="F4823" s="6">
        <v>52</v>
      </c>
      <c r="G4823" s="6">
        <v>3</v>
      </c>
      <c r="H4823" s="6"/>
      <c r="I4823" s="23">
        <v>44485.677083333299</v>
      </c>
      <c r="J4823" s="6">
        <v>52</v>
      </c>
      <c r="K4823" s="6">
        <v>4</v>
      </c>
      <c r="L4823" s="6" t="str">
        <f>VLOOKUP(G4823,IDs!$Q$3:$R$22,2,0)</f>
        <v>Mumbai</v>
      </c>
      <c r="M4823" s="6">
        <f>VLOOKUP(E4823,IDs!$A$3:$C$161,3,0)</f>
        <v>4</v>
      </c>
      <c r="N4823" s="6" t="str">
        <f>VLOOKUP(M4823,IDs!$F$3:$G$17,2,0)</f>
        <v>Ortho</v>
      </c>
    </row>
    <row r="4824" spans="1:14" ht="12.75">
      <c r="A4824" s="6" t="s">
        <v>4126</v>
      </c>
      <c r="B4824" s="6">
        <v>49720</v>
      </c>
      <c r="C4824" s="6">
        <v>2</v>
      </c>
      <c r="D4824" s="6"/>
      <c r="E4824" s="6">
        <v>129</v>
      </c>
      <c r="F4824" s="6">
        <v>13</v>
      </c>
      <c r="G4824" s="6">
        <v>2</v>
      </c>
      <c r="H4824" s="6"/>
      <c r="I4824" s="23">
        <v>44485.684027777803</v>
      </c>
      <c r="J4824" s="6">
        <v>13</v>
      </c>
      <c r="K4824" s="6">
        <v>2</v>
      </c>
      <c r="L4824" s="6" t="str">
        <f>VLOOKUP(G4824,IDs!$Q$3:$R$22,2,0)</f>
        <v>Bangalore</v>
      </c>
      <c r="M4824" s="6">
        <f>VLOOKUP(E4824,IDs!$A$3:$C$161,3,0)</f>
        <v>9</v>
      </c>
      <c r="N4824" s="6" t="str">
        <f>VLOOKUP(M4824,IDs!$F$3:$G$17,2,0)</f>
        <v>Ophthalmology</v>
      </c>
    </row>
    <row r="4825" spans="1:14" ht="12.75">
      <c r="A4825" s="6" t="s">
        <v>4124</v>
      </c>
      <c r="B4825" s="6">
        <v>49722</v>
      </c>
      <c r="C4825" s="6">
        <v>2</v>
      </c>
      <c r="D4825" s="6"/>
      <c r="E4825" s="6">
        <v>37</v>
      </c>
      <c r="F4825" s="6">
        <v>12</v>
      </c>
      <c r="G4825" s="6">
        <v>1</v>
      </c>
      <c r="H4825" s="6"/>
      <c r="I4825" s="23">
        <v>44485.6875</v>
      </c>
      <c r="J4825" s="6">
        <v>12</v>
      </c>
      <c r="K4825" s="6">
        <v>2</v>
      </c>
      <c r="L4825" s="6" t="str">
        <f>VLOOKUP(G4825,IDs!$Q$3:$R$22,2,0)</f>
        <v>New Delhi</v>
      </c>
      <c r="M4825" s="6">
        <f>VLOOKUP(E4825,IDs!$A$3:$C$161,3,0)</f>
        <v>0</v>
      </c>
      <c r="N4825" s="6" t="str">
        <f>VLOOKUP(M4825,IDs!$F$3:$G$17,2,0)</f>
        <v>Not Assigned</v>
      </c>
    </row>
    <row r="4826" spans="1:14" ht="12.75">
      <c r="A4826" s="6" t="s">
        <v>4127</v>
      </c>
      <c r="B4826" s="6">
        <v>49724</v>
      </c>
      <c r="C4826" s="6">
        <v>1</v>
      </c>
      <c r="D4826" s="6"/>
      <c r="E4826" s="6">
        <v>2</v>
      </c>
      <c r="F4826" s="6">
        <v>13</v>
      </c>
      <c r="G4826" s="6">
        <v>4</v>
      </c>
      <c r="H4826" s="23">
        <v>44494</v>
      </c>
      <c r="I4826" s="23">
        <v>44485.693749999999</v>
      </c>
      <c r="J4826" s="6">
        <v>13</v>
      </c>
      <c r="K4826" s="6">
        <v>1</v>
      </c>
      <c r="L4826" s="6" t="str">
        <f>VLOOKUP(G4826,IDs!$Q$3:$R$22,2,0)</f>
        <v>Hyderabad</v>
      </c>
      <c r="M4826" s="6">
        <f>VLOOKUP(E4826,IDs!$A$3:$C$161,3,0)</f>
        <v>1</v>
      </c>
      <c r="N4826" s="6" t="str">
        <f>VLOOKUP(M4826,IDs!$F$3:$G$17,2,0)</f>
        <v>Proctology</v>
      </c>
    </row>
    <row r="4827" spans="1:14" ht="12.75">
      <c r="A4827" s="6" t="s">
        <v>4128</v>
      </c>
      <c r="B4827" s="6">
        <v>49725</v>
      </c>
      <c r="C4827" s="6">
        <v>1</v>
      </c>
      <c r="D4827" s="6"/>
      <c r="E4827" s="6">
        <v>16</v>
      </c>
      <c r="F4827" s="6">
        <v>2</v>
      </c>
      <c r="G4827" s="6">
        <v>11</v>
      </c>
      <c r="H4827" s="6"/>
      <c r="I4827" s="23">
        <v>44485.693749999999</v>
      </c>
      <c r="J4827" s="6">
        <v>2</v>
      </c>
      <c r="K4827" s="6">
        <v>1</v>
      </c>
      <c r="L4827" s="6" t="str">
        <f>VLOOKUP(G4827,IDs!$Q$3:$R$22,2,0)</f>
        <v>Chennai</v>
      </c>
      <c r="M4827" s="6">
        <f>VLOOKUP(E4827,IDs!$A$3:$C$161,3,0)</f>
        <v>3</v>
      </c>
      <c r="N4827" s="6" t="str">
        <f>VLOOKUP(M4827,IDs!$F$3:$G$17,2,0)</f>
        <v>Laproscopy</v>
      </c>
    </row>
    <row r="4828" spans="1:14" ht="12.75">
      <c r="A4828" s="6" t="s">
        <v>4129</v>
      </c>
      <c r="B4828" s="6">
        <v>49726</v>
      </c>
      <c r="C4828" s="6">
        <v>2</v>
      </c>
      <c r="D4828" s="6"/>
      <c r="E4828" s="6">
        <v>37</v>
      </c>
      <c r="F4828" s="6">
        <v>2</v>
      </c>
      <c r="G4828" s="6">
        <v>1</v>
      </c>
      <c r="H4828" s="6"/>
      <c r="I4828" s="23">
        <v>44485.697916666701</v>
      </c>
      <c r="J4828" s="6">
        <v>2</v>
      </c>
      <c r="K4828" s="6">
        <v>2</v>
      </c>
      <c r="L4828" s="6" t="str">
        <f>VLOOKUP(G4828,IDs!$Q$3:$R$22,2,0)</f>
        <v>New Delhi</v>
      </c>
      <c r="M4828" s="6">
        <f>VLOOKUP(E4828,IDs!$A$3:$C$161,3,0)</f>
        <v>0</v>
      </c>
      <c r="N4828" s="6" t="str">
        <f>VLOOKUP(M4828,IDs!$F$3:$G$17,2,0)</f>
        <v>Not Assigned</v>
      </c>
    </row>
    <row r="4829" spans="1:14" ht="12.75">
      <c r="A4829" s="6" t="s">
        <v>4130</v>
      </c>
      <c r="B4829" s="6">
        <v>49727</v>
      </c>
      <c r="C4829" s="6">
        <v>2</v>
      </c>
      <c r="D4829" s="6"/>
      <c r="E4829" s="6">
        <v>2</v>
      </c>
      <c r="F4829" s="6">
        <v>2</v>
      </c>
      <c r="G4829" s="6">
        <v>2</v>
      </c>
      <c r="H4829" s="6"/>
      <c r="I4829" s="23">
        <v>44485.697916666701</v>
      </c>
      <c r="J4829" s="6">
        <v>2</v>
      </c>
      <c r="K4829" s="6">
        <v>2</v>
      </c>
      <c r="L4829" s="6" t="str">
        <f>VLOOKUP(G4829,IDs!$Q$3:$R$22,2,0)</f>
        <v>Bangalore</v>
      </c>
      <c r="M4829" s="6">
        <f>VLOOKUP(E4829,IDs!$A$3:$C$161,3,0)</f>
        <v>1</v>
      </c>
      <c r="N4829" s="6" t="str">
        <f>VLOOKUP(M4829,IDs!$F$3:$G$17,2,0)</f>
        <v>Proctology</v>
      </c>
    </row>
    <row r="4830" spans="1:14" ht="12.75">
      <c r="A4830" s="6" t="s">
        <v>4127</v>
      </c>
      <c r="B4830" s="6">
        <v>49731</v>
      </c>
      <c r="C4830" s="6">
        <v>2</v>
      </c>
      <c r="D4830" s="6"/>
      <c r="E4830" s="6">
        <v>2</v>
      </c>
      <c r="F4830" s="6">
        <v>13</v>
      </c>
      <c r="G4830" s="6">
        <v>4</v>
      </c>
      <c r="H4830" s="6"/>
      <c r="I4830" s="23">
        <v>44485.708333333299</v>
      </c>
      <c r="J4830" s="6">
        <v>13</v>
      </c>
      <c r="K4830" s="6">
        <v>2</v>
      </c>
      <c r="L4830" s="6" t="str">
        <f>VLOOKUP(G4830,IDs!$Q$3:$R$22,2,0)</f>
        <v>Hyderabad</v>
      </c>
      <c r="M4830" s="6">
        <f>VLOOKUP(E4830,IDs!$A$3:$C$161,3,0)</f>
        <v>1</v>
      </c>
      <c r="N4830" s="6" t="str">
        <f>VLOOKUP(M4830,IDs!$F$3:$G$17,2,0)</f>
        <v>Proctology</v>
      </c>
    </row>
    <row r="4831" spans="1:14" ht="12.75">
      <c r="A4831" s="6" t="s">
        <v>4131</v>
      </c>
      <c r="B4831" s="6">
        <v>49732</v>
      </c>
      <c r="C4831" s="6">
        <v>2</v>
      </c>
      <c r="D4831" s="6"/>
      <c r="E4831" s="6">
        <v>37</v>
      </c>
      <c r="F4831" s="6">
        <v>2</v>
      </c>
      <c r="G4831" s="6">
        <v>1</v>
      </c>
      <c r="H4831" s="6"/>
      <c r="I4831" s="23">
        <v>44485.708333333299</v>
      </c>
      <c r="J4831" s="6">
        <v>2</v>
      </c>
      <c r="K4831" s="6">
        <v>2</v>
      </c>
      <c r="L4831" s="6" t="str">
        <f>VLOOKUP(G4831,IDs!$Q$3:$R$22,2,0)</f>
        <v>New Delhi</v>
      </c>
      <c r="M4831" s="6">
        <f>VLOOKUP(E4831,IDs!$A$3:$C$161,3,0)</f>
        <v>0</v>
      </c>
      <c r="N4831" s="6" t="str">
        <f>VLOOKUP(M4831,IDs!$F$3:$G$17,2,0)</f>
        <v>Not Assigned</v>
      </c>
    </row>
    <row r="4832" spans="1:14" ht="12.75">
      <c r="A4832" s="6" t="s">
        <v>4132</v>
      </c>
      <c r="B4832" s="6">
        <v>49733</v>
      </c>
      <c r="C4832" s="6">
        <v>1</v>
      </c>
      <c r="D4832" s="6"/>
      <c r="E4832" s="6">
        <v>39</v>
      </c>
      <c r="F4832" s="6">
        <v>2</v>
      </c>
      <c r="G4832" s="6">
        <v>1</v>
      </c>
      <c r="H4832" s="24">
        <v>44580</v>
      </c>
      <c r="I4832" s="23">
        <v>44485.7097222222</v>
      </c>
      <c r="J4832" s="6">
        <v>2</v>
      </c>
      <c r="K4832" s="6">
        <v>1</v>
      </c>
      <c r="L4832" s="6" t="str">
        <f>VLOOKUP(G4832,IDs!$Q$3:$R$22,2,0)</f>
        <v>New Delhi</v>
      </c>
      <c r="M4832" s="6">
        <f>VLOOKUP(E4832,IDs!$A$3:$C$161,3,0)</f>
        <v>2</v>
      </c>
      <c r="N4832" s="6" t="str">
        <f>VLOOKUP(M4832,IDs!$F$3:$G$17,2,0)</f>
        <v>Urology Circumcision</v>
      </c>
    </row>
    <row r="4833" spans="1:14" ht="12.75">
      <c r="A4833" s="6" t="s">
        <v>4133</v>
      </c>
      <c r="B4833" s="6">
        <v>49735</v>
      </c>
      <c r="C4833" s="6">
        <v>1</v>
      </c>
      <c r="D4833" s="6"/>
      <c r="E4833" s="6">
        <v>17</v>
      </c>
      <c r="F4833" s="6">
        <v>2</v>
      </c>
      <c r="G4833" s="6">
        <v>1</v>
      </c>
      <c r="H4833" s="6"/>
      <c r="I4833" s="23">
        <v>44485.725694444402</v>
      </c>
      <c r="J4833" s="6">
        <v>2</v>
      </c>
      <c r="K4833" s="6">
        <v>1</v>
      </c>
      <c r="L4833" s="6" t="str">
        <f>VLOOKUP(G4833,IDs!$Q$3:$R$22,2,0)</f>
        <v>New Delhi</v>
      </c>
      <c r="M4833" s="6">
        <f>VLOOKUP(E4833,IDs!$A$3:$C$161,3,0)</f>
        <v>7</v>
      </c>
      <c r="N4833" s="6" t="str">
        <f>VLOOKUP(M4833,IDs!$F$3:$G$17,2,0)</f>
        <v>Cosmetic</v>
      </c>
    </row>
    <row r="4834" spans="1:14" ht="12.75">
      <c r="A4834" s="6" t="s">
        <v>4134</v>
      </c>
      <c r="B4834" s="6">
        <v>49737</v>
      </c>
      <c r="C4834" s="6">
        <v>2</v>
      </c>
      <c r="D4834" s="6" t="s">
        <v>49</v>
      </c>
      <c r="E4834" s="6">
        <v>96</v>
      </c>
      <c r="F4834" s="6">
        <v>13</v>
      </c>
      <c r="G4834" s="6">
        <v>2</v>
      </c>
      <c r="H4834" s="6"/>
      <c r="I4834" s="23">
        <v>44485.729166666701</v>
      </c>
      <c r="J4834" s="6">
        <v>13</v>
      </c>
      <c r="K4834" s="6">
        <v>2</v>
      </c>
      <c r="L4834" s="6" t="str">
        <f>VLOOKUP(G4834,IDs!$Q$3:$R$22,2,0)</f>
        <v>Bangalore</v>
      </c>
      <c r="M4834" s="6">
        <f>VLOOKUP(E4834,IDs!$A$3:$C$161,3,0)</f>
        <v>7</v>
      </c>
      <c r="N4834" s="6" t="str">
        <f>VLOOKUP(M4834,IDs!$F$3:$G$17,2,0)</f>
        <v>Cosmetic</v>
      </c>
    </row>
    <row r="4835" spans="1:14" ht="12.75">
      <c r="A4835" s="6" t="s">
        <v>4135</v>
      </c>
      <c r="B4835" s="6">
        <v>49738</v>
      </c>
      <c r="C4835" s="6">
        <v>5</v>
      </c>
      <c r="D4835" s="6"/>
      <c r="E4835" s="6">
        <v>2</v>
      </c>
      <c r="F4835" s="6">
        <v>34</v>
      </c>
      <c r="G4835" s="6">
        <v>1</v>
      </c>
      <c r="H4835" s="6"/>
      <c r="I4835" s="23">
        <v>44485.730555555601</v>
      </c>
      <c r="J4835" s="6">
        <v>34</v>
      </c>
      <c r="K4835" s="6">
        <v>5</v>
      </c>
      <c r="L4835" s="6" t="str">
        <f>VLOOKUP(G4835,IDs!$Q$3:$R$22,2,0)</f>
        <v>New Delhi</v>
      </c>
      <c r="M4835" s="6">
        <f>VLOOKUP(E4835,IDs!$A$3:$C$161,3,0)</f>
        <v>1</v>
      </c>
      <c r="N4835" s="6" t="str">
        <f>VLOOKUP(M4835,IDs!$F$3:$G$17,2,0)</f>
        <v>Proctology</v>
      </c>
    </row>
    <row r="4836" spans="1:14" ht="12.75">
      <c r="A4836" s="6" t="s">
        <v>4136</v>
      </c>
      <c r="B4836" s="6">
        <v>49739</v>
      </c>
      <c r="C4836" s="6">
        <v>1</v>
      </c>
      <c r="D4836" s="6"/>
      <c r="E4836" s="6">
        <v>20</v>
      </c>
      <c r="F4836" s="6">
        <v>2</v>
      </c>
      <c r="G4836" s="6">
        <v>2</v>
      </c>
      <c r="H4836" s="24">
        <v>44539</v>
      </c>
      <c r="I4836" s="23">
        <v>44485.7319444444</v>
      </c>
      <c r="J4836" s="6">
        <v>2</v>
      </c>
      <c r="K4836" s="6">
        <v>1</v>
      </c>
      <c r="L4836" s="6" t="str">
        <f>VLOOKUP(G4836,IDs!$Q$3:$R$22,2,0)</f>
        <v>Bangalore</v>
      </c>
      <c r="M4836" s="6">
        <f>VLOOKUP(E4836,IDs!$A$3:$C$161,3,0)</f>
        <v>1</v>
      </c>
      <c r="N4836" s="6" t="str">
        <f>VLOOKUP(M4836,IDs!$F$3:$G$17,2,0)</f>
        <v>Proctology</v>
      </c>
    </row>
    <row r="4837" spans="1:14" ht="12.75">
      <c r="A4837" s="6" t="s">
        <v>4137</v>
      </c>
      <c r="B4837" s="6">
        <v>49740</v>
      </c>
      <c r="C4837" s="6">
        <v>2</v>
      </c>
      <c r="D4837" s="6" t="s">
        <v>49</v>
      </c>
      <c r="E4837" s="6">
        <v>37</v>
      </c>
      <c r="F4837" s="6">
        <v>2</v>
      </c>
      <c r="G4837" s="6">
        <v>1</v>
      </c>
      <c r="H4837" s="24">
        <v>44505</v>
      </c>
      <c r="I4837" s="23">
        <v>44485.736111111102</v>
      </c>
      <c r="J4837" s="6">
        <v>2</v>
      </c>
      <c r="K4837" s="6">
        <v>2</v>
      </c>
      <c r="L4837" s="6" t="str">
        <f>VLOOKUP(G4837,IDs!$Q$3:$R$22,2,0)</f>
        <v>New Delhi</v>
      </c>
      <c r="M4837" s="6">
        <f>VLOOKUP(E4837,IDs!$A$3:$C$161,3,0)</f>
        <v>0</v>
      </c>
      <c r="N4837" s="6" t="str">
        <f>VLOOKUP(M4837,IDs!$F$3:$G$17,2,0)</f>
        <v>Not Assigned</v>
      </c>
    </row>
    <row r="4838" spans="1:14" ht="12.75">
      <c r="A4838" s="6" t="s">
        <v>4138</v>
      </c>
      <c r="B4838" s="6">
        <v>49741</v>
      </c>
      <c r="C4838" s="6">
        <v>1</v>
      </c>
      <c r="D4838" s="6"/>
      <c r="E4838" s="6">
        <v>16</v>
      </c>
      <c r="F4838" s="6">
        <v>13</v>
      </c>
      <c r="G4838" s="6">
        <v>3</v>
      </c>
      <c r="H4838" s="6"/>
      <c r="I4838" s="23">
        <v>44485.741666666698</v>
      </c>
      <c r="J4838" s="6">
        <v>13</v>
      </c>
      <c r="K4838" s="6">
        <v>1</v>
      </c>
      <c r="L4838" s="6" t="str">
        <f>VLOOKUP(G4838,IDs!$Q$3:$R$22,2,0)</f>
        <v>Mumbai</v>
      </c>
      <c r="M4838" s="6">
        <f>VLOOKUP(E4838,IDs!$A$3:$C$161,3,0)</f>
        <v>3</v>
      </c>
      <c r="N4838" s="6" t="str">
        <f>VLOOKUP(M4838,IDs!$F$3:$G$17,2,0)</f>
        <v>Laproscopy</v>
      </c>
    </row>
    <row r="4839" spans="1:14" ht="12.75">
      <c r="A4839" s="6" t="s">
        <v>4139</v>
      </c>
      <c r="B4839" s="6">
        <v>49742</v>
      </c>
      <c r="C4839" s="6">
        <v>1</v>
      </c>
      <c r="D4839" s="6"/>
      <c r="E4839" s="6">
        <v>2</v>
      </c>
      <c r="F4839" s="6">
        <v>2</v>
      </c>
      <c r="G4839" s="6">
        <v>6</v>
      </c>
      <c r="H4839" s="24">
        <v>44627</v>
      </c>
      <c r="I4839" s="23">
        <v>44485.741666666698</v>
      </c>
      <c r="J4839" s="6">
        <v>2</v>
      </c>
      <c r="K4839" s="6">
        <v>1</v>
      </c>
      <c r="L4839" s="6" t="str">
        <f>VLOOKUP(G4839,IDs!$Q$3:$R$22,2,0)</f>
        <v>Pune</v>
      </c>
      <c r="M4839" s="6">
        <f>VLOOKUP(E4839,IDs!$A$3:$C$161,3,0)</f>
        <v>1</v>
      </c>
      <c r="N4839" s="6" t="str">
        <f>VLOOKUP(M4839,IDs!$F$3:$G$17,2,0)</f>
        <v>Proctology</v>
      </c>
    </row>
    <row r="4840" spans="1:14" ht="12.75">
      <c r="A4840" s="6" t="s">
        <v>4140</v>
      </c>
      <c r="B4840" s="6">
        <v>49743</v>
      </c>
      <c r="C4840" s="6">
        <v>2</v>
      </c>
      <c r="D4840" s="6"/>
      <c r="E4840" s="6">
        <v>17</v>
      </c>
      <c r="F4840" s="6">
        <v>4</v>
      </c>
      <c r="G4840" s="6">
        <v>3</v>
      </c>
      <c r="H4840" s="24">
        <v>44747</v>
      </c>
      <c r="I4840" s="23">
        <v>44485.743055555598</v>
      </c>
      <c r="J4840" s="6">
        <v>4</v>
      </c>
      <c r="K4840" s="6">
        <v>2</v>
      </c>
      <c r="L4840" s="6" t="str">
        <f>VLOOKUP(G4840,IDs!$Q$3:$R$22,2,0)</f>
        <v>Mumbai</v>
      </c>
      <c r="M4840" s="6">
        <f>VLOOKUP(E4840,IDs!$A$3:$C$161,3,0)</f>
        <v>7</v>
      </c>
      <c r="N4840" s="6" t="str">
        <f>VLOOKUP(M4840,IDs!$F$3:$G$17,2,0)</f>
        <v>Cosmetic</v>
      </c>
    </row>
    <row r="4841" spans="1:14" ht="12.75">
      <c r="A4841" s="6" t="s">
        <v>4141</v>
      </c>
      <c r="B4841" s="6">
        <v>49744</v>
      </c>
      <c r="C4841" s="6">
        <v>2</v>
      </c>
      <c r="D4841" s="6"/>
      <c r="E4841" s="6">
        <v>37</v>
      </c>
      <c r="F4841" s="6">
        <v>2</v>
      </c>
      <c r="G4841" s="6">
        <v>1</v>
      </c>
      <c r="H4841" s="6"/>
      <c r="I4841" s="23">
        <v>44485.743055555598</v>
      </c>
      <c r="J4841" s="6">
        <v>2</v>
      </c>
      <c r="K4841" s="6">
        <v>2</v>
      </c>
      <c r="L4841" s="6" t="str">
        <f>VLOOKUP(G4841,IDs!$Q$3:$R$22,2,0)</f>
        <v>New Delhi</v>
      </c>
      <c r="M4841" s="6">
        <f>VLOOKUP(E4841,IDs!$A$3:$C$161,3,0)</f>
        <v>0</v>
      </c>
      <c r="N4841" s="6" t="str">
        <f>VLOOKUP(M4841,IDs!$F$3:$G$17,2,0)</f>
        <v>Not Assigned</v>
      </c>
    </row>
    <row r="4842" spans="1:14" ht="12.75">
      <c r="A4842" s="6" t="s">
        <v>4142</v>
      </c>
      <c r="B4842" s="6">
        <v>49745</v>
      </c>
      <c r="C4842" s="6">
        <v>1</v>
      </c>
      <c r="D4842" s="6" t="s">
        <v>49</v>
      </c>
      <c r="E4842" s="6">
        <v>17</v>
      </c>
      <c r="F4842" s="6">
        <v>13</v>
      </c>
      <c r="G4842" s="6">
        <v>1</v>
      </c>
      <c r="H4842" s="6"/>
      <c r="I4842" s="23">
        <v>44485.744444444397</v>
      </c>
      <c r="J4842" s="6">
        <v>13</v>
      </c>
      <c r="K4842" s="6">
        <v>1</v>
      </c>
      <c r="L4842" s="6" t="str">
        <f>VLOOKUP(G4842,IDs!$Q$3:$R$22,2,0)</f>
        <v>New Delhi</v>
      </c>
      <c r="M4842" s="6">
        <f>VLOOKUP(E4842,IDs!$A$3:$C$161,3,0)</f>
        <v>7</v>
      </c>
      <c r="N4842" s="6" t="str">
        <f>VLOOKUP(M4842,IDs!$F$3:$G$17,2,0)</f>
        <v>Cosmetic</v>
      </c>
    </row>
    <row r="4843" spans="1:14" ht="12.75">
      <c r="A4843" s="6" t="s">
        <v>4143</v>
      </c>
      <c r="B4843" s="6">
        <v>49746</v>
      </c>
      <c r="C4843" s="6">
        <v>8</v>
      </c>
      <c r="D4843" s="6"/>
      <c r="E4843" s="6">
        <v>17</v>
      </c>
      <c r="F4843" s="6">
        <v>2</v>
      </c>
      <c r="G4843" s="6">
        <v>1</v>
      </c>
      <c r="H4843" s="23">
        <v>44517</v>
      </c>
      <c r="I4843" s="23">
        <v>44485.745138888902</v>
      </c>
      <c r="J4843" s="6">
        <v>2</v>
      </c>
      <c r="K4843" s="6">
        <v>8</v>
      </c>
      <c r="L4843" s="6" t="str">
        <f>VLOOKUP(G4843,IDs!$Q$3:$R$22,2,0)</f>
        <v>New Delhi</v>
      </c>
      <c r="M4843" s="6">
        <f>VLOOKUP(E4843,IDs!$A$3:$C$161,3,0)</f>
        <v>7</v>
      </c>
      <c r="N4843" s="6" t="str">
        <f>VLOOKUP(M4843,IDs!$F$3:$G$17,2,0)</f>
        <v>Cosmetic</v>
      </c>
    </row>
    <row r="4844" spans="1:14" ht="12.75">
      <c r="A4844" s="6" t="s">
        <v>4142</v>
      </c>
      <c r="B4844" s="6">
        <v>49747</v>
      </c>
      <c r="C4844" s="6">
        <v>2</v>
      </c>
      <c r="D4844" s="6"/>
      <c r="E4844" s="6">
        <v>17</v>
      </c>
      <c r="F4844" s="6">
        <v>13</v>
      </c>
      <c r="G4844" s="6">
        <v>1</v>
      </c>
      <c r="H4844" s="23">
        <v>44492</v>
      </c>
      <c r="I4844" s="23">
        <v>44485.746527777803</v>
      </c>
      <c r="J4844" s="6">
        <v>13</v>
      </c>
      <c r="K4844" s="6">
        <v>2</v>
      </c>
      <c r="L4844" s="6" t="str">
        <f>VLOOKUP(G4844,IDs!$Q$3:$R$22,2,0)</f>
        <v>New Delhi</v>
      </c>
      <c r="M4844" s="6">
        <f>VLOOKUP(E4844,IDs!$A$3:$C$161,3,0)</f>
        <v>7</v>
      </c>
      <c r="N4844" s="6" t="str">
        <f>VLOOKUP(M4844,IDs!$F$3:$G$17,2,0)</f>
        <v>Cosmetic</v>
      </c>
    </row>
    <row r="4845" spans="1:14" ht="12.75">
      <c r="A4845" s="6" t="s">
        <v>4141</v>
      </c>
      <c r="B4845" s="6">
        <v>49748</v>
      </c>
      <c r="C4845" s="6">
        <v>2</v>
      </c>
      <c r="D4845" s="6" t="s">
        <v>49</v>
      </c>
      <c r="E4845" s="6">
        <v>2</v>
      </c>
      <c r="F4845" s="6">
        <v>2</v>
      </c>
      <c r="G4845" s="6">
        <v>1</v>
      </c>
      <c r="H4845" s="24">
        <v>44504</v>
      </c>
      <c r="I4845" s="23">
        <v>44485.746527777803</v>
      </c>
      <c r="J4845" s="6">
        <v>2</v>
      </c>
      <c r="K4845" s="6">
        <v>2</v>
      </c>
      <c r="L4845" s="6" t="str">
        <f>VLOOKUP(G4845,IDs!$Q$3:$R$22,2,0)</f>
        <v>New Delhi</v>
      </c>
      <c r="M4845" s="6">
        <f>VLOOKUP(E4845,IDs!$A$3:$C$161,3,0)</f>
        <v>1</v>
      </c>
      <c r="N4845" s="6" t="str">
        <f>VLOOKUP(M4845,IDs!$F$3:$G$17,2,0)</f>
        <v>Proctology</v>
      </c>
    </row>
    <row r="4846" spans="1:14" ht="12.75">
      <c r="A4846" s="6" t="s">
        <v>4144</v>
      </c>
      <c r="B4846" s="6">
        <v>49749</v>
      </c>
      <c r="C4846" s="6">
        <v>1</v>
      </c>
      <c r="D4846" s="6" t="s">
        <v>49</v>
      </c>
      <c r="E4846" s="6">
        <v>17</v>
      </c>
      <c r="F4846" s="6">
        <v>13</v>
      </c>
      <c r="G4846" s="6">
        <v>1</v>
      </c>
      <c r="H4846" s="23">
        <v>44547</v>
      </c>
      <c r="I4846" s="23">
        <v>44485.749305555597</v>
      </c>
      <c r="J4846" s="6">
        <v>13</v>
      </c>
      <c r="K4846" s="6">
        <v>1</v>
      </c>
      <c r="L4846" s="6" t="str">
        <f>VLOOKUP(G4846,IDs!$Q$3:$R$22,2,0)</f>
        <v>New Delhi</v>
      </c>
      <c r="M4846" s="6">
        <f>VLOOKUP(E4846,IDs!$A$3:$C$161,3,0)</f>
        <v>7</v>
      </c>
      <c r="N4846" s="6" t="str">
        <f>VLOOKUP(M4846,IDs!$F$3:$G$17,2,0)</f>
        <v>Cosmetic</v>
      </c>
    </row>
    <row r="4847" spans="1:14" ht="12.75">
      <c r="A4847" s="6" t="s">
        <v>4145</v>
      </c>
      <c r="B4847" s="6">
        <v>49750</v>
      </c>
      <c r="C4847" s="6">
        <v>8</v>
      </c>
      <c r="D4847" s="6" t="s">
        <v>49</v>
      </c>
      <c r="E4847" s="6">
        <v>17</v>
      </c>
      <c r="F4847" s="6">
        <v>2</v>
      </c>
      <c r="G4847" s="6">
        <v>1</v>
      </c>
      <c r="H4847" s="23">
        <v>44517</v>
      </c>
      <c r="I4847" s="23">
        <v>44485.749305555597</v>
      </c>
      <c r="J4847" s="6">
        <v>2</v>
      </c>
      <c r="K4847" s="6">
        <v>8</v>
      </c>
      <c r="L4847" s="6" t="str">
        <f>VLOOKUP(G4847,IDs!$Q$3:$R$22,2,0)</f>
        <v>New Delhi</v>
      </c>
      <c r="M4847" s="6">
        <f>VLOOKUP(E4847,IDs!$A$3:$C$161,3,0)</f>
        <v>7</v>
      </c>
      <c r="N4847" s="6" t="str">
        <f>VLOOKUP(M4847,IDs!$F$3:$G$17,2,0)</f>
        <v>Cosmetic</v>
      </c>
    </row>
    <row r="4848" spans="1:14" ht="12.75">
      <c r="A4848" s="6" t="s">
        <v>4146</v>
      </c>
      <c r="B4848" s="6">
        <v>49751</v>
      </c>
      <c r="C4848" s="6">
        <v>2</v>
      </c>
      <c r="D4848" s="6"/>
      <c r="E4848" s="6">
        <v>15</v>
      </c>
      <c r="F4848" s="6">
        <v>31</v>
      </c>
      <c r="G4848" s="6">
        <v>2</v>
      </c>
      <c r="H4848" s="23">
        <v>44487</v>
      </c>
      <c r="I4848" s="23">
        <v>44485.75</v>
      </c>
      <c r="J4848" s="6">
        <v>31</v>
      </c>
      <c r="K4848" s="6">
        <v>2</v>
      </c>
      <c r="L4848" s="6" t="str">
        <f>VLOOKUP(G4848,IDs!$Q$3:$R$22,2,0)</f>
        <v>Bangalore</v>
      </c>
      <c r="M4848" s="6">
        <f>VLOOKUP(E4848,IDs!$A$3:$C$161,3,0)</f>
        <v>3</v>
      </c>
      <c r="N4848" s="6" t="str">
        <f>VLOOKUP(M4848,IDs!$F$3:$G$17,2,0)</f>
        <v>Laproscopy</v>
      </c>
    </row>
    <row r="4849" spans="1:14" ht="12.75">
      <c r="A4849" s="6" t="s">
        <v>4147</v>
      </c>
      <c r="B4849" s="6">
        <v>49752</v>
      </c>
      <c r="C4849" s="6">
        <v>1</v>
      </c>
      <c r="D4849" s="6"/>
      <c r="E4849" s="6">
        <v>17</v>
      </c>
      <c r="F4849" s="6">
        <v>2</v>
      </c>
      <c r="G4849" s="6">
        <v>3</v>
      </c>
      <c r="H4849" s="6"/>
      <c r="I4849" s="23">
        <v>44485.750694444403</v>
      </c>
      <c r="J4849" s="6">
        <v>2</v>
      </c>
      <c r="K4849" s="6">
        <v>1</v>
      </c>
      <c r="L4849" s="6" t="str">
        <f>VLOOKUP(G4849,IDs!$Q$3:$R$22,2,0)</f>
        <v>Mumbai</v>
      </c>
      <c r="M4849" s="6">
        <f>VLOOKUP(E4849,IDs!$A$3:$C$161,3,0)</f>
        <v>7</v>
      </c>
      <c r="N4849" s="6" t="str">
        <f>VLOOKUP(M4849,IDs!$F$3:$G$17,2,0)</f>
        <v>Cosmetic</v>
      </c>
    </row>
    <row r="4850" spans="1:14" ht="12.75">
      <c r="A4850" s="6" t="s">
        <v>4148</v>
      </c>
      <c r="B4850" s="6">
        <v>49753</v>
      </c>
      <c r="C4850" s="6">
        <v>2</v>
      </c>
      <c r="D4850" s="6"/>
      <c r="E4850" s="6">
        <v>37</v>
      </c>
      <c r="F4850" s="6">
        <v>13</v>
      </c>
      <c r="G4850" s="6">
        <v>8</v>
      </c>
      <c r="H4850" s="6"/>
      <c r="I4850" s="23">
        <v>44485.760416666701</v>
      </c>
      <c r="J4850" s="6">
        <v>13</v>
      </c>
      <c r="K4850" s="6">
        <v>2</v>
      </c>
      <c r="L4850" s="6" t="str">
        <f>VLOOKUP(G4850,IDs!$Q$3:$R$22,2,0)</f>
        <v xml:space="preserve">Tertiary </v>
      </c>
      <c r="M4850" s="6">
        <f>VLOOKUP(E4850,IDs!$A$3:$C$161,3,0)</f>
        <v>0</v>
      </c>
      <c r="N4850" s="6" t="str">
        <f>VLOOKUP(M4850,IDs!$F$3:$G$17,2,0)</f>
        <v>Not Assigned</v>
      </c>
    </row>
    <row r="4851" spans="1:14" ht="12.75">
      <c r="A4851" s="6" t="s">
        <v>4149</v>
      </c>
      <c r="B4851" s="6">
        <v>49754</v>
      </c>
      <c r="C4851" s="6">
        <v>2</v>
      </c>
      <c r="D4851" s="6"/>
      <c r="E4851" s="6">
        <v>57</v>
      </c>
      <c r="F4851" s="6">
        <v>51</v>
      </c>
      <c r="G4851" s="6">
        <v>1</v>
      </c>
      <c r="H4851" s="23">
        <v>44486</v>
      </c>
      <c r="I4851" s="23">
        <v>44485.760416666701</v>
      </c>
      <c r="J4851" s="6">
        <v>51</v>
      </c>
      <c r="K4851" s="6">
        <v>2</v>
      </c>
      <c r="L4851" s="6" t="str">
        <f>VLOOKUP(G4851,IDs!$Q$3:$R$22,2,0)</f>
        <v>New Delhi</v>
      </c>
      <c r="M4851" s="6">
        <f>VLOOKUP(E4851,IDs!$A$3:$C$161,3,0)</f>
        <v>0</v>
      </c>
      <c r="N4851" s="6" t="str">
        <f>VLOOKUP(M4851,IDs!$F$3:$G$17,2,0)</f>
        <v>Not Assigned</v>
      </c>
    </row>
    <row r="4852" spans="1:14" ht="12.75">
      <c r="A4852" s="6" t="s">
        <v>4150</v>
      </c>
      <c r="B4852" s="6">
        <v>49755</v>
      </c>
      <c r="C4852" s="6">
        <v>2</v>
      </c>
      <c r="D4852" s="6"/>
      <c r="E4852" s="6">
        <v>14</v>
      </c>
      <c r="F4852" s="6">
        <v>13</v>
      </c>
      <c r="G4852" s="6">
        <v>1</v>
      </c>
      <c r="H4852" s="6"/>
      <c r="I4852" s="23">
        <v>44485.763888888898</v>
      </c>
      <c r="J4852" s="6">
        <v>13</v>
      </c>
      <c r="K4852" s="6">
        <v>2</v>
      </c>
      <c r="L4852" s="6" t="str">
        <f>VLOOKUP(G4852,IDs!$Q$3:$R$22,2,0)</f>
        <v>New Delhi</v>
      </c>
      <c r="M4852" s="6">
        <f>VLOOKUP(E4852,IDs!$A$3:$C$161,3,0)</f>
        <v>6</v>
      </c>
      <c r="N4852" s="6" t="str">
        <f>VLOOKUP(M4852,IDs!$F$3:$G$17,2,0)</f>
        <v>Kidney Stone</v>
      </c>
    </row>
    <row r="4853" spans="1:14" ht="12.75">
      <c r="A4853" s="6" t="s">
        <v>4151</v>
      </c>
      <c r="B4853" s="6">
        <v>49757</v>
      </c>
      <c r="C4853" s="6">
        <v>5</v>
      </c>
      <c r="D4853" s="6"/>
      <c r="E4853" s="6">
        <v>39</v>
      </c>
      <c r="F4853" s="6">
        <v>13</v>
      </c>
      <c r="G4853" s="6">
        <v>3</v>
      </c>
      <c r="H4853" s="6"/>
      <c r="I4853" s="23">
        <v>44485.766666666699</v>
      </c>
      <c r="J4853" s="6">
        <v>13</v>
      </c>
      <c r="K4853" s="6">
        <v>5</v>
      </c>
      <c r="L4853" s="6" t="str">
        <f>VLOOKUP(G4853,IDs!$Q$3:$R$22,2,0)</f>
        <v>Mumbai</v>
      </c>
      <c r="M4853" s="6">
        <f>VLOOKUP(E4853,IDs!$A$3:$C$161,3,0)</f>
        <v>2</v>
      </c>
      <c r="N4853" s="6" t="str">
        <f>VLOOKUP(M4853,IDs!$F$3:$G$17,2,0)</f>
        <v>Urology Circumcision</v>
      </c>
    </row>
    <row r="4854" spans="1:14" ht="12.75">
      <c r="A4854" s="6" t="s">
        <v>4152</v>
      </c>
      <c r="B4854" s="6">
        <v>49758</v>
      </c>
      <c r="C4854" s="6">
        <v>2</v>
      </c>
      <c r="D4854" s="6" t="s">
        <v>54</v>
      </c>
      <c r="E4854" s="6">
        <v>2</v>
      </c>
      <c r="F4854" s="6">
        <v>4</v>
      </c>
      <c r="G4854" s="6">
        <v>3</v>
      </c>
      <c r="H4854" s="24">
        <v>44726</v>
      </c>
      <c r="I4854" s="23">
        <v>44485.767361111102</v>
      </c>
      <c r="J4854" s="6">
        <v>4</v>
      </c>
      <c r="K4854" s="6">
        <v>2</v>
      </c>
      <c r="L4854" s="6" t="str">
        <f>VLOOKUP(G4854,IDs!$Q$3:$R$22,2,0)</f>
        <v>Mumbai</v>
      </c>
      <c r="M4854" s="6">
        <f>VLOOKUP(E4854,IDs!$A$3:$C$161,3,0)</f>
        <v>1</v>
      </c>
      <c r="N4854" s="6" t="str">
        <f>VLOOKUP(M4854,IDs!$F$3:$G$17,2,0)</f>
        <v>Proctology</v>
      </c>
    </row>
    <row r="4855" spans="1:14" ht="12.75">
      <c r="A4855" s="6" t="s">
        <v>4153</v>
      </c>
      <c r="B4855" s="6">
        <v>49759</v>
      </c>
      <c r="C4855" s="6">
        <v>1</v>
      </c>
      <c r="D4855" s="6" t="s">
        <v>49</v>
      </c>
      <c r="E4855" s="6">
        <v>16</v>
      </c>
      <c r="F4855" s="6">
        <v>51</v>
      </c>
      <c r="G4855" s="6">
        <v>3</v>
      </c>
      <c r="H4855" s="6"/>
      <c r="I4855" s="23">
        <v>44485.7680555556</v>
      </c>
      <c r="J4855" s="6">
        <v>51</v>
      </c>
      <c r="K4855" s="6">
        <v>1</v>
      </c>
      <c r="L4855" s="6" t="str">
        <f>VLOOKUP(G4855,IDs!$Q$3:$R$22,2,0)</f>
        <v>Mumbai</v>
      </c>
      <c r="M4855" s="6">
        <f>VLOOKUP(E4855,IDs!$A$3:$C$161,3,0)</f>
        <v>3</v>
      </c>
      <c r="N4855" s="6" t="str">
        <f>VLOOKUP(M4855,IDs!$F$3:$G$17,2,0)</f>
        <v>Laproscopy</v>
      </c>
    </row>
    <row r="4856" spans="1:14" ht="12.75">
      <c r="A4856" s="6" t="s">
        <v>4154</v>
      </c>
      <c r="B4856" s="6">
        <v>49760</v>
      </c>
      <c r="C4856" s="6">
        <v>1</v>
      </c>
      <c r="D4856" s="6"/>
      <c r="E4856" s="6">
        <v>39</v>
      </c>
      <c r="F4856" s="6">
        <v>13</v>
      </c>
      <c r="G4856" s="6">
        <v>6</v>
      </c>
      <c r="H4856" s="6"/>
      <c r="I4856" s="23">
        <v>44485.770138888904</v>
      </c>
      <c r="J4856" s="6">
        <v>13</v>
      </c>
      <c r="K4856" s="6">
        <v>1</v>
      </c>
      <c r="L4856" s="6" t="str">
        <f>VLOOKUP(G4856,IDs!$Q$3:$R$22,2,0)</f>
        <v>Pune</v>
      </c>
      <c r="M4856" s="6">
        <f>VLOOKUP(E4856,IDs!$A$3:$C$161,3,0)</f>
        <v>2</v>
      </c>
      <c r="N4856" s="6" t="str">
        <f>VLOOKUP(M4856,IDs!$F$3:$G$17,2,0)</f>
        <v>Urology Circumcision</v>
      </c>
    </row>
    <row r="4857" spans="1:14" ht="12.75">
      <c r="A4857" s="6" t="s">
        <v>4155</v>
      </c>
      <c r="B4857" s="6">
        <v>49761</v>
      </c>
      <c r="C4857" s="6">
        <v>2</v>
      </c>
      <c r="D4857" s="6"/>
      <c r="E4857" s="6">
        <v>37</v>
      </c>
      <c r="F4857" s="6">
        <v>2</v>
      </c>
      <c r="G4857" s="6">
        <v>3</v>
      </c>
      <c r="H4857" s="6"/>
      <c r="I4857" s="23">
        <v>44485.770833333299</v>
      </c>
      <c r="J4857" s="6">
        <v>2</v>
      </c>
      <c r="K4857" s="6">
        <v>2</v>
      </c>
      <c r="L4857" s="6" t="str">
        <f>VLOOKUP(G4857,IDs!$Q$3:$R$22,2,0)</f>
        <v>Mumbai</v>
      </c>
      <c r="M4857" s="6">
        <f>VLOOKUP(E4857,IDs!$A$3:$C$161,3,0)</f>
        <v>0</v>
      </c>
      <c r="N4857" s="6" t="str">
        <f>VLOOKUP(M4857,IDs!$F$3:$G$17,2,0)</f>
        <v>Not Assigned</v>
      </c>
    </row>
    <row r="4858" spans="1:14" ht="12.75">
      <c r="A4858" s="6" t="s">
        <v>4156</v>
      </c>
      <c r="B4858" s="6">
        <v>49764</v>
      </c>
      <c r="C4858" s="6">
        <v>1</v>
      </c>
      <c r="D4858" s="6"/>
      <c r="E4858" s="6">
        <v>16</v>
      </c>
      <c r="F4858" s="6">
        <v>2</v>
      </c>
      <c r="G4858" s="6">
        <v>1</v>
      </c>
      <c r="H4858" s="6"/>
      <c r="I4858" s="23">
        <v>44485.771527777797</v>
      </c>
      <c r="J4858" s="6">
        <v>2</v>
      </c>
      <c r="K4858" s="6">
        <v>1</v>
      </c>
      <c r="L4858" s="6" t="str">
        <f>VLOOKUP(G4858,IDs!$Q$3:$R$22,2,0)</f>
        <v>New Delhi</v>
      </c>
      <c r="M4858" s="6">
        <f>VLOOKUP(E4858,IDs!$A$3:$C$161,3,0)</f>
        <v>3</v>
      </c>
      <c r="N4858" s="6" t="str">
        <f>VLOOKUP(M4858,IDs!$F$3:$G$17,2,0)</f>
        <v>Laproscopy</v>
      </c>
    </row>
    <row r="4859" spans="1:14" ht="12.75">
      <c r="A4859" s="6" t="s">
        <v>4157</v>
      </c>
      <c r="B4859" s="6">
        <v>49766</v>
      </c>
      <c r="C4859" s="6">
        <v>2</v>
      </c>
      <c r="D4859" s="6"/>
      <c r="E4859" s="6">
        <v>37</v>
      </c>
      <c r="F4859" s="6">
        <v>2</v>
      </c>
      <c r="G4859" s="6">
        <v>2</v>
      </c>
      <c r="H4859" s="6"/>
      <c r="I4859" s="23">
        <v>44485.777777777803</v>
      </c>
      <c r="J4859" s="6">
        <v>2</v>
      </c>
      <c r="K4859" s="6">
        <v>2</v>
      </c>
      <c r="L4859" s="6" t="str">
        <f>VLOOKUP(G4859,IDs!$Q$3:$R$22,2,0)</f>
        <v>Bangalore</v>
      </c>
      <c r="M4859" s="6">
        <f>VLOOKUP(E4859,IDs!$A$3:$C$161,3,0)</f>
        <v>0</v>
      </c>
      <c r="N4859" s="6" t="str">
        <f>VLOOKUP(M4859,IDs!$F$3:$G$17,2,0)</f>
        <v>Not Assigned</v>
      </c>
    </row>
    <row r="4860" spans="1:14" ht="12.75">
      <c r="A4860" s="6" t="s">
        <v>4158</v>
      </c>
      <c r="B4860" s="6">
        <v>49767</v>
      </c>
      <c r="C4860" s="6">
        <v>8</v>
      </c>
      <c r="D4860" s="6"/>
      <c r="E4860" s="6">
        <v>2</v>
      </c>
      <c r="F4860" s="6">
        <v>13</v>
      </c>
      <c r="G4860" s="6">
        <v>1</v>
      </c>
      <c r="H4860" s="23">
        <v>44488</v>
      </c>
      <c r="I4860" s="23">
        <v>44485.777777777803</v>
      </c>
      <c r="J4860" s="6">
        <v>13</v>
      </c>
      <c r="K4860" s="6">
        <v>8</v>
      </c>
      <c r="L4860" s="6" t="str">
        <f>VLOOKUP(G4860,IDs!$Q$3:$R$22,2,0)</f>
        <v>New Delhi</v>
      </c>
      <c r="M4860" s="6">
        <f>VLOOKUP(E4860,IDs!$A$3:$C$161,3,0)</f>
        <v>1</v>
      </c>
      <c r="N4860" s="6" t="str">
        <f>VLOOKUP(M4860,IDs!$F$3:$G$17,2,0)</f>
        <v>Proctology</v>
      </c>
    </row>
    <row r="4861" spans="1:14" ht="12.75">
      <c r="A4861" s="6" t="s">
        <v>4159</v>
      </c>
      <c r="B4861" s="6">
        <v>49768</v>
      </c>
      <c r="C4861" s="6">
        <v>1</v>
      </c>
      <c r="D4861" s="6"/>
      <c r="E4861" s="6">
        <v>17</v>
      </c>
      <c r="F4861" s="6">
        <v>4</v>
      </c>
      <c r="G4861" s="6">
        <v>3</v>
      </c>
      <c r="H4861" s="24">
        <v>44726</v>
      </c>
      <c r="I4861" s="23">
        <v>44485.779166666704</v>
      </c>
      <c r="J4861" s="6">
        <v>4</v>
      </c>
      <c r="K4861" s="6">
        <v>1</v>
      </c>
      <c r="L4861" s="6" t="str">
        <f>VLOOKUP(G4861,IDs!$Q$3:$R$22,2,0)</f>
        <v>Mumbai</v>
      </c>
      <c r="M4861" s="6">
        <f>VLOOKUP(E4861,IDs!$A$3:$C$161,3,0)</f>
        <v>7</v>
      </c>
      <c r="N4861" s="6" t="str">
        <f>VLOOKUP(M4861,IDs!$F$3:$G$17,2,0)</f>
        <v>Cosmetic</v>
      </c>
    </row>
    <row r="4862" spans="1:14" ht="12.75">
      <c r="A4862" s="6" t="s">
        <v>4160</v>
      </c>
      <c r="B4862" s="6">
        <v>49769</v>
      </c>
      <c r="C4862" s="6">
        <v>5</v>
      </c>
      <c r="D4862" s="6" t="s">
        <v>49</v>
      </c>
      <c r="E4862" s="6">
        <v>17</v>
      </c>
      <c r="F4862" s="6">
        <v>13</v>
      </c>
      <c r="G4862" s="6">
        <v>1</v>
      </c>
      <c r="H4862" s="23">
        <v>44555</v>
      </c>
      <c r="I4862" s="23">
        <v>44485.780555555597</v>
      </c>
      <c r="J4862" s="6">
        <v>13</v>
      </c>
      <c r="K4862" s="6">
        <v>5</v>
      </c>
      <c r="L4862" s="6" t="str">
        <f>VLOOKUP(G4862,IDs!$Q$3:$R$22,2,0)</f>
        <v>New Delhi</v>
      </c>
      <c r="M4862" s="6">
        <f>VLOOKUP(E4862,IDs!$A$3:$C$161,3,0)</f>
        <v>7</v>
      </c>
      <c r="N4862" s="6" t="str">
        <f>VLOOKUP(M4862,IDs!$F$3:$G$17,2,0)</f>
        <v>Cosmetic</v>
      </c>
    </row>
    <row r="4863" spans="1:14" ht="12.75">
      <c r="A4863" s="6" t="s">
        <v>4161</v>
      </c>
      <c r="B4863" s="6">
        <v>49770</v>
      </c>
      <c r="C4863" s="6">
        <v>1</v>
      </c>
      <c r="D4863" s="6"/>
      <c r="E4863" s="6">
        <v>39</v>
      </c>
      <c r="F4863" s="6">
        <v>39</v>
      </c>
      <c r="G4863" s="6">
        <v>1</v>
      </c>
      <c r="H4863" s="6"/>
      <c r="I4863" s="23">
        <v>44485.784027777801</v>
      </c>
      <c r="J4863" s="6">
        <v>39</v>
      </c>
      <c r="K4863" s="6">
        <v>1</v>
      </c>
      <c r="L4863" s="6" t="str">
        <f>VLOOKUP(G4863,IDs!$Q$3:$R$22,2,0)</f>
        <v>New Delhi</v>
      </c>
      <c r="M4863" s="6">
        <f>VLOOKUP(E4863,IDs!$A$3:$C$161,3,0)</f>
        <v>2</v>
      </c>
      <c r="N4863" s="6" t="str">
        <f>VLOOKUP(M4863,IDs!$F$3:$G$17,2,0)</f>
        <v>Urology Circumcision</v>
      </c>
    </row>
    <row r="4864" spans="1:14" ht="12.75">
      <c r="A4864" s="6" t="s">
        <v>4162</v>
      </c>
      <c r="B4864" s="6">
        <v>49771</v>
      </c>
      <c r="C4864" s="6">
        <v>1</v>
      </c>
      <c r="D4864" s="6" t="s">
        <v>49</v>
      </c>
      <c r="E4864" s="6">
        <v>135</v>
      </c>
      <c r="F4864" s="6">
        <v>13</v>
      </c>
      <c r="G4864" s="6">
        <v>1</v>
      </c>
      <c r="H4864" s="6"/>
      <c r="I4864" s="23">
        <v>44485.785416666702</v>
      </c>
      <c r="J4864" s="6">
        <v>13</v>
      </c>
      <c r="K4864" s="6">
        <v>1</v>
      </c>
      <c r="L4864" s="6" t="str">
        <f>VLOOKUP(G4864,IDs!$Q$3:$R$22,2,0)</f>
        <v>New Delhi</v>
      </c>
      <c r="M4864" s="6">
        <f>VLOOKUP(E4864,IDs!$A$3:$C$161,3,0)</f>
        <v>10</v>
      </c>
      <c r="N4864" s="6" t="str">
        <f>VLOOKUP(M4864,IDs!$F$3:$G$17,2,0)</f>
        <v>Dental</v>
      </c>
    </row>
    <row r="4865" spans="1:14" ht="12.75">
      <c r="A4865" s="6" t="s">
        <v>4163</v>
      </c>
      <c r="B4865" s="6">
        <v>49772</v>
      </c>
      <c r="C4865" s="6">
        <v>2</v>
      </c>
      <c r="D4865" s="6"/>
      <c r="E4865" s="6">
        <v>37</v>
      </c>
      <c r="F4865" s="6">
        <v>13</v>
      </c>
      <c r="G4865" s="6">
        <v>6</v>
      </c>
      <c r="H4865" s="6"/>
      <c r="I4865" s="23">
        <v>44485.788194444402</v>
      </c>
      <c r="J4865" s="6">
        <v>13</v>
      </c>
      <c r="K4865" s="6">
        <v>2</v>
      </c>
      <c r="L4865" s="6" t="str">
        <f>VLOOKUP(G4865,IDs!$Q$3:$R$22,2,0)</f>
        <v>Pune</v>
      </c>
      <c r="M4865" s="6">
        <f>VLOOKUP(E4865,IDs!$A$3:$C$161,3,0)</f>
        <v>0</v>
      </c>
      <c r="N4865" s="6" t="str">
        <f>VLOOKUP(M4865,IDs!$F$3:$G$17,2,0)</f>
        <v>Not Assigned</v>
      </c>
    </row>
    <row r="4866" spans="1:14" ht="12.75">
      <c r="A4866" s="6" t="s">
        <v>4162</v>
      </c>
      <c r="B4866" s="6">
        <v>49773</v>
      </c>
      <c r="C4866" s="6">
        <v>2</v>
      </c>
      <c r="D4866" s="6" t="s">
        <v>49</v>
      </c>
      <c r="E4866" s="6">
        <v>135</v>
      </c>
      <c r="F4866" s="6">
        <v>13</v>
      </c>
      <c r="G4866" s="6">
        <v>1</v>
      </c>
      <c r="H4866" s="6"/>
      <c r="I4866" s="23">
        <v>44485.788194444402</v>
      </c>
      <c r="J4866" s="6">
        <v>13</v>
      </c>
      <c r="K4866" s="6">
        <v>2</v>
      </c>
      <c r="L4866" s="6" t="str">
        <f>VLOOKUP(G4866,IDs!$Q$3:$R$22,2,0)</f>
        <v>New Delhi</v>
      </c>
      <c r="M4866" s="6">
        <f>VLOOKUP(E4866,IDs!$A$3:$C$161,3,0)</f>
        <v>10</v>
      </c>
      <c r="N4866" s="6" t="str">
        <f>VLOOKUP(M4866,IDs!$F$3:$G$17,2,0)</f>
        <v>Dental</v>
      </c>
    </row>
    <row r="4867" spans="1:14" ht="12.75">
      <c r="A4867" s="6" t="s">
        <v>4164</v>
      </c>
      <c r="B4867" s="6">
        <v>49775</v>
      </c>
      <c r="C4867" s="6">
        <v>1</v>
      </c>
      <c r="D4867" s="6"/>
      <c r="E4867" s="6">
        <v>2</v>
      </c>
      <c r="F4867" s="6">
        <v>2</v>
      </c>
      <c r="G4867" s="6">
        <v>1</v>
      </c>
      <c r="H4867" s="6"/>
      <c r="I4867" s="23">
        <v>44485.7902777778</v>
      </c>
      <c r="J4867" s="6">
        <v>2</v>
      </c>
      <c r="K4867" s="6">
        <v>1</v>
      </c>
      <c r="L4867" s="6" t="str">
        <f>VLOOKUP(G4867,IDs!$Q$3:$R$22,2,0)</f>
        <v>New Delhi</v>
      </c>
      <c r="M4867" s="6">
        <f>VLOOKUP(E4867,IDs!$A$3:$C$161,3,0)</f>
        <v>1</v>
      </c>
      <c r="N4867" s="6" t="str">
        <f>VLOOKUP(M4867,IDs!$F$3:$G$17,2,0)</f>
        <v>Proctology</v>
      </c>
    </row>
    <row r="4868" spans="1:14" ht="12.75">
      <c r="A4868" s="6" t="s">
        <v>4165</v>
      </c>
      <c r="B4868" s="6">
        <v>49776</v>
      </c>
      <c r="C4868" s="6">
        <v>2</v>
      </c>
      <c r="D4868" s="6"/>
      <c r="E4868" s="6">
        <v>7</v>
      </c>
      <c r="F4868" s="6">
        <v>2</v>
      </c>
      <c r="G4868" s="6">
        <v>3</v>
      </c>
      <c r="H4868" s="6"/>
      <c r="I4868" s="23">
        <v>44485.791666666701</v>
      </c>
      <c r="J4868" s="6">
        <v>2</v>
      </c>
      <c r="K4868" s="6">
        <v>2</v>
      </c>
      <c r="L4868" s="6" t="str">
        <f>VLOOKUP(G4868,IDs!$Q$3:$R$22,2,0)</f>
        <v>Mumbai</v>
      </c>
      <c r="M4868" s="6">
        <f>VLOOKUP(E4868,IDs!$A$3:$C$161,3,0)</f>
        <v>9</v>
      </c>
      <c r="N4868" s="6" t="str">
        <f>VLOOKUP(M4868,IDs!$F$3:$G$17,2,0)</f>
        <v>Ophthalmology</v>
      </c>
    </row>
    <row r="4869" spans="1:14" ht="12.75">
      <c r="A4869" s="6" t="s">
        <v>3771</v>
      </c>
      <c r="B4869" s="6">
        <v>49778</v>
      </c>
      <c r="C4869" s="6">
        <v>2</v>
      </c>
      <c r="D4869" s="6"/>
      <c r="E4869" s="6">
        <v>19</v>
      </c>
      <c r="F4869" s="6">
        <v>8</v>
      </c>
      <c r="G4869" s="6">
        <v>1</v>
      </c>
      <c r="H4869" s="24">
        <v>25569</v>
      </c>
      <c r="I4869" s="23">
        <v>44485.793055555601</v>
      </c>
      <c r="J4869" s="6">
        <v>8</v>
      </c>
      <c r="K4869" s="6">
        <v>2</v>
      </c>
      <c r="L4869" s="6" t="str">
        <f>VLOOKUP(G4869,IDs!$Q$3:$R$22,2,0)</f>
        <v>New Delhi</v>
      </c>
      <c r="M4869" s="6">
        <f>VLOOKUP(E4869,IDs!$A$3:$C$161,3,0)</f>
        <v>1</v>
      </c>
      <c r="N4869" s="6" t="str">
        <f>VLOOKUP(M4869,IDs!$F$3:$G$17,2,0)</f>
        <v>Proctology</v>
      </c>
    </row>
    <row r="4870" spans="1:14" ht="12.75">
      <c r="A4870" s="6" t="s">
        <v>4166</v>
      </c>
      <c r="B4870" s="6">
        <v>49779</v>
      </c>
      <c r="C4870" s="6">
        <v>5</v>
      </c>
      <c r="D4870" s="6" t="s">
        <v>54</v>
      </c>
      <c r="E4870" s="6">
        <v>39</v>
      </c>
      <c r="F4870" s="6">
        <v>13</v>
      </c>
      <c r="G4870" s="6">
        <v>6</v>
      </c>
      <c r="H4870" s="6"/>
      <c r="I4870" s="23">
        <v>44485.797916666699</v>
      </c>
      <c r="J4870" s="6">
        <v>13</v>
      </c>
      <c r="K4870" s="6">
        <v>5</v>
      </c>
      <c r="L4870" s="6" t="str">
        <f>VLOOKUP(G4870,IDs!$Q$3:$R$22,2,0)</f>
        <v>Pune</v>
      </c>
      <c r="M4870" s="6">
        <f>VLOOKUP(E4870,IDs!$A$3:$C$161,3,0)</f>
        <v>2</v>
      </c>
      <c r="N4870" s="6" t="str">
        <f>VLOOKUP(M4870,IDs!$F$3:$G$17,2,0)</f>
        <v>Urology Circumcision</v>
      </c>
    </row>
    <row r="4871" spans="1:14" ht="12.75">
      <c r="A4871" s="6" t="s">
        <v>4167</v>
      </c>
      <c r="B4871" s="6">
        <v>49783</v>
      </c>
      <c r="C4871" s="6">
        <v>2</v>
      </c>
      <c r="D4871" s="6"/>
      <c r="E4871" s="6">
        <v>16</v>
      </c>
      <c r="F4871" s="6">
        <v>13</v>
      </c>
      <c r="G4871" s="6">
        <v>3</v>
      </c>
      <c r="H4871" s="6"/>
      <c r="I4871" s="23">
        <v>44485.805555555598</v>
      </c>
      <c r="J4871" s="6">
        <v>13</v>
      </c>
      <c r="K4871" s="6">
        <v>2</v>
      </c>
      <c r="L4871" s="6" t="str">
        <f>VLOOKUP(G4871,IDs!$Q$3:$R$22,2,0)</f>
        <v>Mumbai</v>
      </c>
      <c r="M4871" s="6">
        <f>VLOOKUP(E4871,IDs!$A$3:$C$161,3,0)</f>
        <v>3</v>
      </c>
      <c r="N4871" s="6" t="str">
        <f>VLOOKUP(M4871,IDs!$F$3:$G$17,2,0)</f>
        <v>Laproscopy</v>
      </c>
    </row>
    <row r="4872" spans="1:14" ht="12.75">
      <c r="A4872" s="6" t="s">
        <v>4168</v>
      </c>
      <c r="B4872" s="6">
        <v>49784</v>
      </c>
      <c r="C4872" s="6">
        <v>1</v>
      </c>
      <c r="D4872" s="6"/>
      <c r="E4872" s="6">
        <v>2</v>
      </c>
      <c r="F4872" s="6">
        <v>13</v>
      </c>
      <c r="G4872" s="6">
        <v>1</v>
      </c>
      <c r="H4872" s="6"/>
      <c r="I4872" s="23">
        <v>44485.808333333298</v>
      </c>
      <c r="J4872" s="6">
        <v>13</v>
      </c>
      <c r="K4872" s="6">
        <v>1</v>
      </c>
      <c r="L4872" s="6" t="str">
        <f>VLOOKUP(G4872,IDs!$Q$3:$R$22,2,0)</f>
        <v>New Delhi</v>
      </c>
      <c r="M4872" s="6">
        <f>VLOOKUP(E4872,IDs!$A$3:$C$161,3,0)</f>
        <v>1</v>
      </c>
      <c r="N4872" s="6" t="str">
        <f>VLOOKUP(M4872,IDs!$F$3:$G$17,2,0)</f>
        <v>Proctology</v>
      </c>
    </row>
    <row r="4873" spans="1:14" ht="12.75">
      <c r="A4873" s="6" t="s">
        <v>4169</v>
      </c>
      <c r="B4873" s="6">
        <v>49785</v>
      </c>
      <c r="C4873" s="6">
        <v>2</v>
      </c>
      <c r="D4873" s="6"/>
      <c r="E4873" s="6">
        <v>37</v>
      </c>
      <c r="F4873" s="6">
        <v>2</v>
      </c>
      <c r="G4873" s="6">
        <v>3</v>
      </c>
      <c r="H4873" s="6"/>
      <c r="I4873" s="23">
        <v>44485.809027777803</v>
      </c>
      <c r="J4873" s="6">
        <v>2</v>
      </c>
      <c r="K4873" s="6">
        <v>2</v>
      </c>
      <c r="L4873" s="6" t="str">
        <f>VLOOKUP(G4873,IDs!$Q$3:$R$22,2,0)</f>
        <v>Mumbai</v>
      </c>
      <c r="M4873" s="6">
        <f>VLOOKUP(E4873,IDs!$A$3:$C$161,3,0)</f>
        <v>0</v>
      </c>
      <c r="N4873" s="6" t="str">
        <f>VLOOKUP(M4873,IDs!$F$3:$G$17,2,0)</f>
        <v>Not Assigned</v>
      </c>
    </row>
    <row r="4874" spans="1:14" ht="12.75">
      <c r="A4874" s="6" t="s">
        <v>1244</v>
      </c>
      <c r="B4874" s="6">
        <v>49787</v>
      </c>
      <c r="C4874" s="6">
        <v>2</v>
      </c>
      <c r="D4874" s="6" t="s">
        <v>54</v>
      </c>
      <c r="E4874" s="6">
        <v>182</v>
      </c>
      <c r="F4874" s="6">
        <v>34</v>
      </c>
      <c r="G4874" s="6">
        <v>1</v>
      </c>
      <c r="H4874" s="6"/>
      <c r="I4874" s="23">
        <v>44485.815972222197</v>
      </c>
      <c r="J4874" s="6">
        <v>34</v>
      </c>
      <c r="K4874" s="6">
        <v>2</v>
      </c>
      <c r="L4874" s="6" t="str">
        <f>VLOOKUP(G4874,IDs!$Q$3:$R$22,2,0)</f>
        <v>New Delhi</v>
      </c>
      <c r="M4874" s="6">
        <f>VLOOKUP(E4874,IDs!$A$3:$C$161,3,0)</f>
        <v>4</v>
      </c>
      <c r="N4874" s="6" t="str">
        <f>VLOOKUP(M4874,IDs!$F$3:$G$17,2,0)</f>
        <v>Ortho</v>
      </c>
    </row>
    <row r="4875" spans="1:14" ht="12.75">
      <c r="A4875" s="6" t="s">
        <v>4170</v>
      </c>
      <c r="B4875" s="6">
        <v>49788</v>
      </c>
      <c r="C4875" s="6">
        <v>2</v>
      </c>
      <c r="D4875" s="6" t="s">
        <v>54</v>
      </c>
      <c r="E4875" s="6">
        <v>39</v>
      </c>
      <c r="F4875" s="6">
        <v>34</v>
      </c>
      <c r="G4875" s="6">
        <v>3</v>
      </c>
      <c r="H4875" s="6"/>
      <c r="I4875" s="23">
        <v>44485.815972222197</v>
      </c>
      <c r="J4875" s="6">
        <v>34</v>
      </c>
      <c r="K4875" s="6">
        <v>2</v>
      </c>
      <c r="L4875" s="6" t="str">
        <f>VLOOKUP(G4875,IDs!$Q$3:$R$22,2,0)</f>
        <v>Mumbai</v>
      </c>
      <c r="M4875" s="6">
        <f>VLOOKUP(E4875,IDs!$A$3:$C$161,3,0)</f>
        <v>2</v>
      </c>
      <c r="N4875" s="6" t="str">
        <f>VLOOKUP(M4875,IDs!$F$3:$G$17,2,0)</f>
        <v>Urology Circumcision</v>
      </c>
    </row>
    <row r="4876" spans="1:14" ht="12.75">
      <c r="A4876" s="6" t="s">
        <v>4171</v>
      </c>
      <c r="B4876" s="6">
        <v>49789</v>
      </c>
      <c r="C4876" s="6">
        <v>7</v>
      </c>
      <c r="D4876" s="6" t="s">
        <v>49</v>
      </c>
      <c r="E4876" s="6">
        <v>24</v>
      </c>
      <c r="F4876" s="6">
        <v>34</v>
      </c>
      <c r="G4876" s="6">
        <v>2</v>
      </c>
      <c r="H4876" s="24">
        <v>25569</v>
      </c>
      <c r="I4876" s="23">
        <v>44485.818055555603</v>
      </c>
      <c r="J4876" s="6">
        <v>34</v>
      </c>
      <c r="K4876" s="6">
        <v>7</v>
      </c>
      <c r="L4876" s="6" t="str">
        <f>VLOOKUP(G4876,IDs!$Q$3:$R$22,2,0)</f>
        <v>Bangalore</v>
      </c>
      <c r="M4876" s="6">
        <f>VLOOKUP(E4876,IDs!$A$3:$C$161,3,0)</f>
        <v>1</v>
      </c>
      <c r="N4876" s="6" t="str">
        <f>VLOOKUP(M4876,IDs!$F$3:$G$17,2,0)</f>
        <v>Proctology</v>
      </c>
    </row>
    <row r="4877" spans="1:14" ht="12.75">
      <c r="A4877" s="6" t="s">
        <v>3395</v>
      </c>
      <c r="B4877" s="6">
        <v>49790</v>
      </c>
      <c r="C4877" s="6">
        <v>1</v>
      </c>
      <c r="D4877" s="6"/>
      <c r="E4877" s="6">
        <v>39</v>
      </c>
      <c r="F4877" s="6">
        <v>13</v>
      </c>
      <c r="G4877" s="6">
        <v>1</v>
      </c>
      <c r="H4877" s="23">
        <v>44522</v>
      </c>
      <c r="I4877" s="23">
        <v>44485.819444444402</v>
      </c>
      <c r="J4877" s="6">
        <v>13</v>
      </c>
      <c r="K4877" s="6">
        <v>1</v>
      </c>
      <c r="L4877" s="6" t="str">
        <f>VLOOKUP(G4877,IDs!$Q$3:$R$22,2,0)</f>
        <v>New Delhi</v>
      </c>
      <c r="M4877" s="6">
        <f>VLOOKUP(E4877,IDs!$A$3:$C$161,3,0)</f>
        <v>2</v>
      </c>
      <c r="N4877" s="6" t="str">
        <f>VLOOKUP(M4877,IDs!$F$3:$G$17,2,0)</f>
        <v>Urology Circumcision</v>
      </c>
    </row>
    <row r="4878" spans="1:14" ht="12.75">
      <c r="A4878" s="6" t="s">
        <v>4172</v>
      </c>
      <c r="B4878" s="6">
        <v>49791</v>
      </c>
      <c r="C4878" s="6">
        <v>7</v>
      </c>
      <c r="D4878" s="6" t="s">
        <v>49</v>
      </c>
      <c r="E4878" s="6">
        <v>2</v>
      </c>
      <c r="F4878" s="6">
        <v>34</v>
      </c>
      <c r="G4878" s="6">
        <v>2</v>
      </c>
      <c r="H4878" s="24">
        <v>25569</v>
      </c>
      <c r="I4878" s="23">
        <v>44485.820833333302</v>
      </c>
      <c r="J4878" s="6">
        <v>34</v>
      </c>
      <c r="K4878" s="6">
        <v>7</v>
      </c>
      <c r="L4878" s="6" t="str">
        <f>VLOOKUP(G4878,IDs!$Q$3:$R$22,2,0)</f>
        <v>Bangalore</v>
      </c>
      <c r="M4878" s="6">
        <f>VLOOKUP(E4878,IDs!$A$3:$C$161,3,0)</f>
        <v>1</v>
      </c>
      <c r="N4878" s="6" t="str">
        <f>VLOOKUP(M4878,IDs!$F$3:$G$17,2,0)</f>
        <v>Proctology</v>
      </c>
    </row>
    <row r="4879" spans="1:14" ht="12.75">
      <c r="A4879" s="6" t="s">
        <v>4173</v>
      </c>
      <c r="B4879" s="6">
        <v>49794</v>
      </c>
      <c r="C4879" s="6">
        <v>1</v>
      </c>
      <c r="D4879" s="6"/>
      <c r="E4879" s="6">
        <v>2</v>
      </c>
      <c r="F4879" s="6">
        <v>39</v>
      </c>
      <c r="G4879" s="6">
        <v>2</v>
      </c>
      <c r="H4879" s="23">
        <v>44553</v>
      </c>
      <c r="I4879" s="23">
        <v>44485.827083333301</v>
      </c>
      <c r="J4879" s="6">
        <v>39</v>
      </c>
      <c r="K4879" s="6">
        <v>1</v>
      </c>
      <c r="L4879" s="6" t="str">
        <f>VLOOKUP(G4879,IDs!$Q$3:$R$22,2,0)</f>
        <v>Bangalore</v>
      </c>
      <c r="M4879" s="6">
        <f>VLOOKUP(E4879,IDs!$A$3:$C$161,3,0)</f>
        <v>1</v>
      </c>
      <c r="N4879" s="6" t="str">
        <f>VLOOKUP(M4879,IDs!$F$3:$G$17,2,0)</f>
        <v>Proctology</v>
      </c>
    </row>
    <row r="4880" spans="1:14" ht="12.75">
      <c r="A4880" s="6" t="s">
        <v>4174</v>
      </c>
      <c r="B4880" s="6">
        <v>49795</v>
      </c>
      <c r="C4880" s="6">
        <v>5</v>
      </c>
      <c r="D4880" s="6"/>
      <c r="E4880" s="6">
        <v>17</v>
      </c>
      <c r="F4880" s="6">
        <v>13</v>
      </c>
      <c r="G4880" s="6">
        <v>2</v>
      </c>
      <c r="H4880" s="6"/>
      <c r="I4880" s="23">
        <v>44485.827777777798</v>
      </c>
      <c r="J4880" s="6">
        <v>13</v>
      </c>
      <c r="K4880" s="6">
        <v>5</v>
      </c>
      <c r="L4880" s="6" t="str">
        <f>VLOOKUP(G4880,IDs!$Q$3:$R$22,2,0)</f>
        <v>Bangalore</v>
      </c>
      <c r="M4880" s="6">
        <f>VLOOKUP(E4880,IDs!$A$3:$C$161,3,0)</f>
        <v>7</v>
      </c>
      <c r="N4880" s="6" t="str">
        <f>VLOOKUP(M4880,IDs!$F$3:$G$17,2,0)</f>
        <v>Cosmetic</v>
      </c>
    </row>
    <row r="4881" spans="1:14" ht="12.75">
      <c r="A4881" s="6" t="s">
        <v>4175</v>
      </c>
      <c r="B4881" s="6">
        <v>49796</v>
      </c>
      <c r="C4881" s="6">
        <v>1</v>
      </c>
      <c r="D4881" s="6"/>
      <c r="E4881" s="6">
        <v>14</v>
      </c>
      <c r="F4881" s="6">
        <v>2</v>
      </c>
      <c r="G4881" s="6">
        <v>2</v>
      </c>
      <c r="H4881" s="6"/>
      <c r="I4881" s="23">
        <v>44485.829166666699</v>
      </c>
      <c r="J4881" s="6">
        <v>2</v>
      </c>
      <c r="K4881" s="6">
        <v>1</v>
      </c>
      <c r="L4881" s="6" t="str">
        <f>VLOOKUP(G4881,IDs!$Q$3:$R$22,2,0)</f>
        <v>Bangalore</v>
      </c>
      <c r="M4881" s="6">
        <f>VLOOKUP(E4881,IDs!$A$3:$C$161,3,0)</f>
        <v>6</v>
      </c>
      <c r="N4881" s="6" t="str">
        <f>VLOOKUP(M4881,IDs!$F$3:$G$17,2,0)</f>
        <v>Kidney Stone</v>
      </c>
    </row>
    <row r="4882" spans="1:14" ht="12.75">
      <c r="A4882" s="6" t="s">
        <v>3622</v>
      </c>
      <c r="B4882" s="6">
        <v>49797</v>
      </c>
      <c r="C4882" s="6">
        <v>2</v>
      </c>
      <c r="D4882" s="6"/>
      <c r="E4882" s="6">
        <v>37</v>
      </c>
      <c r="F4882" s="6">
        <v>13</v>
      </c>
      <c r="G4882" s="6">
        <v>3</v>
      </c>
      <c r="H4882" s="6"/>
      <c r="I4882" s="23">
        <v>44485.833333333299</v>
      </c>
      <c r="J4882" s="6">
        <v>13</v>
      </c>
      <c r="K4882" s="6">
        <v>2</v>
      </c>
      <c r="L4882" s="6" t="str">
        <f>VLOOKUP(G4882,IDs!$Q$3:$R$22,2,0)</f>
        <v>Mumbai</v>
      </c>
      <c r="M4882" s="6">
        <f>VLOOKUP(E4882,IDs!$A$3:$C$161,3,0)</f>
        <v>0</v>
      </c>
      <c r="N4882" s="6" t="str">
        <f>VLOOKUP(M4882,IDs!$F$3:$G$17,2,0)</f>
        <v>Not Assigned</v>
      </c>
    </row>
    <row r="4883" spans="1:14" ht="12.75">
      <c r="A4883" s="6" t="s">
        <v>4176</v>
      </c>
      <c r="B4883" s="6">
        <v>49798</v>
      </c>
      <c r="C4883" s="6">
        <v>2</v>
      </c>
      <c r="D4883" s="6"/>
      <c r="E4883" s="6">
        <v>37</v>
      </c>
      <c r="F4883" s="6">
        <v>2</v>
      </c>
      <c r="G4883" s="6">
        <v>1</v>
      </c>
      <c r="H4883" s="6"/>
      <c r="I4883" s="23">
        <v>44485.833333333299</v>
      </c>
      <c r="J4883" s="6">
        <v>2</v>
      </c>
      <c r="K4883" s="6">
        <v>2</v>
      </c>
      <c r="L4883" s="6" t="str">
        <f>VLOOKUP(G4883,IDs!$Q$3:$R$22,2,0)</f>
        <v>New Delhi</v>
      </c>
      <c r="M4883" s="6">
        <f>VLOOKUP(E4883,IDs!$A$3:$C$161,3,0)</f>
        <v>0</v>
      </c>
      <c r="N4883" s="6" t="str">
        <f>VLOOKUP(M4883,IDs!$F$3:$G$17,2,0)</f>
        <v>Not Assigned</v>
      </c>
    </row>
    <row r="4884" spans="1:14" ht="12.75">
      <c r="A4884" s="6" t="s">
        <v>4177</v>
      </c>
      <c r="B4884" s="6">
        <v>49800</v>
      </c>
      <c r="C4884" s="6">
        <v>1</v>
      </c>
      <c r="D4884" s="6"/>
      <c r="E4884" s="6">
        <v>2</v>
      </c>
      <c r="F4884" s="6">
        <v>53</v>
      </c>
      <c r="G4884" s="6">
        <v>4</v>
      </c>
      <c r="H4884" s="6"/>
      <c r="I4884" s="23">
        <v>44485.8347222222</v>
      </c>
      <c r="J4884" s="6">
        <v>53</v>
      </c>
      <c r="K4884" s="6">
        <v>1</v>
      </c>
      <c r="L4884" s="6" t="str">
        <f>VLOOKUP(G4884,IDs!$Q$3:$R$22,2,0)</f>
        <v>Hyderabad</v>
      </c>
      <c r="M4884" s="6">
        <f>VLOOKUP(E4884,IDs!$A$3:$C$161,3,0)</f>
        <v>1</v>
      </c>
      <c r="N4884" s="6" t="str">
        <f>VLOOKUP(M4884,IDs!$F$3:$G$17,2,0)</f>
        <v>Proctology</v>
      </c>
    </row>
    <row r="4885" spans="1:14" ht="12.75">
      <c r="A4885" s="6" t="s">
        <v>4178</v>
      </c>
      <c r="B4885" s="6">
        <v>49801</v>
      </c>
      <c r="C4885" s="6">
        <v>1</v>
      </c>
      <c r="D4885" s="6"/>
      <c r="E4885" s="6">
        <v>2</v>
      </c>
      <c r="F4885" s="6">
        <v>2</v>
      </c>
      <c r="G4885" s="6">
        <v>2</v>
      </c>
      <c r="H4885" s="6"/>
      <c r="I4885" s="23">
        <v>44485.835416666698</v>
      </c>
      <c r="J4885" s="6">
        <v>2</v>
      </c>
      <c r="K4885" s="6">
        <v>1</v>
      </c>
      <c r="L4885" s="6" t="str">
        <f>VLOOKUP(G4885,IDs!$Q$3:$R$22,2,0)</f>
        <v>Bangalore</v>
      </c>
      <c r="M4885" s="6">
        <f>VLOOKUP(E4885,IDs!$A$3:$C$161,3,0)</f>
        <v>1</v>
      </c>
      <c r="N4885" s="6" t="str">
        <f>VLOOKUP(M4885,IDs!$F$3:$G$17,2,0)</f>
        <v>Proctology</v>
      </c>
    </row>
    <row r="4886" spans="1:14" ht="12.75">
      <c r="A4886" s="6" t="s">
        <v>4179</v>
      </c>
      <c r="B4886" s="6">
        <v>49802</v>
      </c>
      <c r="C4886" s="6">
        <v>1</v>
      </c>
      <c r="D4886" s="6" t="s">
        <v>49</v>
      </c>
      <c r="E4886" s="6">
        <v>17</v>
      </c>
      <c r="F4886" s="6">
        <v>2</v>
      </c>
      <c r="G4886" s="6">
        <v>2</v>
      </c>
      <c r="H4886" s="6"/>
      <c r="I4886" s="23">
        <v>44485.835416666698</v>
      </c>
      <c r="J4886" s="6">
        <v>2</v>
      </c>
      <c r="K4886" s="6">
        <v>1</v>
      </c>
      <c r="L4886" s="6" t="str">
        <f>VLOOKUP(G4886,IDs!$Q$3:$R$22,2,0)</f>
        <v>Bangalore</v>
      </c>
      <c r="M4886" s="6">
        <f>VLOOKUP(E4886,IDs!$A$3:$C$161,3,0)</f>
        <v>7</v>
      </c>
      <c r="N4886" s="6" t="str">
        <f>VLOOKUP(M4886,IDs!$F$3:$G$17,2,0)</f>
        <v>Cosmetic</v>
      </c>
    </row>
    <row r="4887" spans="1:14" ht="12.75">
      <c r="A4887" s="6" t="s">
        <v>4178</v>
      </c>
      <c r="B4887" s="6">
        <v>49803</v>
      </c>
      <c r="C4887" s="6">
        <v>2</v>
      </c>
      <c r="D4887" s="6"/>
      <c r="E4887" s="6">
        <v>37</v>
      </c>
      <c r="F4887" s="6">
        <v>12</v>
      </c>
      <c r="G4887" s="6">
        <v>2</v>
      </c>
      <c r="H4887" s="6"/>
      <c r="I4887" s="23">
        <v>44485.836805555598</v>
      </c>
      <c r="J4887" s="6">
        <v>12</v>
      </c>
      <c r="K4887" s="6">
        <v>2</v>
      </c>
      <c r="L4887" s="6" t="str">
        <f>VLOOKUP(G4887,IDs!$Q$3:$R$22,2,0)</f>
        <v>Bangalore</v>
      </c>
      <c r="M4887" s="6">
        <f>VLOOKUP(E4887,IDs!$A$3:$C$161,3,0)</f>
        <v>0</v>
      </c>
      <c r="N4887" s="6" t="str">
        <f>VLOOKUP(M4887,IDs!$F$3:$G$17,2,0)</f>
        <v>Not Assigned</v>
      </c>
    </row>
    <row r="4888" spans="1:14" ht="12.75">
      <c r="A4888" s="6" t="s">
        <v>3622</v>
      </c>
      <c r="B4888" s="6">
        <v>49804</v>
      </c>
      <c r="C4888" s="6">
        <v>2</v>
      </c>
      <c r="D4888" s="6"/>
      <c r="E4888" s="6">
        <v>37</v>
      </c>
      <c r="F4888" s="6">
        <v>13</v>
      </c>
      <c r="G4888" s="6">
        <v>6</v>
      </c>
      <c r="H4888" s="6"/>
      <c r="I4888" s="23">
        <v>44485.84375</v>
      </c>
      <c r="J4888" s="6">
        <v>13</v>
      </c>
      <c r="K4888" s="6">
        <v>2</v>
      </c>
      <c r="L4888" s="6" t="str">
        <f>VLOOKUP(G4888,IDs!$Q$3:$R$22,2,0)</f>
        <v>Pune</v>
      </c>
      <c r="M4888" s="6">
        <f>VLOOKUP(E4888,IDs!$A$3:$C$161,3,0)</f>
        <v>0</v>
      </c>
      <c r="N4888" s="6" t="str">
        <f>VLOOKUP(M4888,IDs!$F$3:$G$17,2,0)</f>
        <v>Not Assigned</v>
      </c>
    </row>
    <row r="4889" spans="1:14" ht="12.75">
      <c r="A4889" s="6" t="s">
        <v>4180</v>
      </c>
      <c r="B4889" s="6">
        <v>49805</v>
      </c>
      <c r="C4889" s="6">
        <v>5</v>
      </c>
      <c r="D4889" s="6" t="s">
        <v>49</v>
      </c>
      <c r="E4889" s="6">
        <v>24</v>
      </c>
      <c r="F4889" s="6">
        <v>13</v>
      </c>
      <c r="G4889" s="6">
        <v>1</v>
      </c>
      <c r="H4889" s="23">
        <v>44489</v>
      </c>
      <c r="I4889" s="23">
        <v>44485.84375</v>
      </c>
      <c r="J4889" s="6">
        <v>13</v>
      </c>
      <c r="K4889" s="6">
        <v>5</v>
      </c>
      <c r="L4889" s="6" t="str">
        <f>VLOOKUP(G4889,IDs!$Q$3:$R$22,2,0)</f>
        <v>New Delhi</v>
      </c>
      <c r="M4889" s="6">
        <f>VLOOKUP(E4889,IDs!$A$3:$C$161,3,0)</f>
        <v>1</v>
      </c>
      <c r="N4889" s="6" t="str">
        <f>VLOOKUP(M4889,IDs!$F$3:$G$17,2,0)</f>
        <v>Proctology</v>
      </c>
    </row>
    <row r="4890" spans="1:14" ht="12.75">
      <c r="A4890" s="6" t="s">
        <v>4181</v>
      </c>
      <c r="B4890" s="6">
        <v>49806</v>
      </c>
      <c r="C4890" s="6">
        <v>1</v>
      </c>
      <c r="D4890" s="6"/>
      <c r="E4890" s="6">
        <v>2</v>
      </c>
      <c r="F4890" s="6">
        <v>51</v>
      </c>
      <c r="G4890" s="6">
        <v>1</v>
      </c>
      <c r="H4890" s="23">
        <v>44488</v>
      </c>
      <c r="I4890" s="23">
        <v>44485.844444444403</v>
      </c>
      <c r="J4890" s="6">
        <v>51</v>
      </c>
      <c r="K4890" s="6">
        <v>1</v>
      </c>
      <c r="L4890" s="6" t="str">
        <f>VLOOKUP(G4890,IDs!$Q$3:$R$22,2,0)</f>
        <v>New Delhi</v>
      </c>
      <c r="M4890" s="6">
        <f>VLOOKUP(E4890,IDs!$A$3:$C$161,3,0)</f>
        <v>1</v>
      </c>
      <c r="N4890" s="6" t="str">
        <f>VLOOKUP(M4890,IDs!$F$3:$G$17,2,0)</f>
        <v>Proctology</v>
      </c>
    </row>
    <row r="4891" spans="1:14" ht="12.75">
      <c r="A4891" s="6" t="s">
        <v>4182</v>
      </c>
      <c r="B4891" s="6">
        <v>49807</v>
      </c>
      <c r="C4891" s="6">
        <v>1</v>
      </c>
      <c r="D4891" s="6"/>
      <c r="E4891" s="6">
        <v>39</v>
      </c>
      <c r="F4891" s="6">
        <v>2</v>
      </c>
      <c r="G4891" s="6">
        <v>2</v>
      </c>
      <c r="H4891" s="6"/>
      <c r="I4891" s="23">
        <v>44485.8527777778</v>
      </c>
      <c r="J4891" s="6">
        <v>2</v>
      </c>
      <c r="K4891" s="6">
        <v>1</v>
      </c>
      <c r="L4891" s="6" t="str">
        <f>VLOOKUP(G4891,IDs!$Q$3:$R$22,2,0)</f>
        <v>Bangalore</v>
      </c>
      <c r="M4891" s="6">
        <f>VLOOKUP(E4891,IDs!$A$3:$C$161,3,0)</f>
        <v>2</v>
      </c>
      <c r="N4891" s="6" t="str">
        <f>VLOOKUP(M4891,IDs!$F$3:$G$17,2,0)</f>
        <v>Urology Circumcision</v>
      </c>
    </row>
    <row r="4892" spans="1:14" ht="12.75">
      <c r="A4892" s="6" t="s">
        <v>4183</v>
      </c>
      <c r="B4892" s="6">
        <v>49808</v>
      </c>
      <c r="C4892" s="6">
        <v>2</v>
      </c>
      <c r="D4892" s="6"/>
      <c r="E4892" s="6">
        <v>2</v>
      </c>
      <c r="F4892" s="6">
        <v>13</v>
      </c>
      <c r="G4892" s="6">
        <v>3</v>
      </c>
      <c r="H4892" s="23">
        <v>44530</v>
      </c>
      <c r="I4892" s="23">
        <v>44485.854166666701</v>
      </c>
      <c r="J4892" s="6">
        <v>13</v>
      </c>
      <c r="K4892" s="6">
        <v>2</v>
      </c>
      <c r="L4892" s="6" t="str">
        <f>VLOOKUP(G4892,IDs!$Q$3:$R$22,2,0)</f>
        <v>Mumbai</v>
      </c>
      <c r="M4892" s="6">
        <f>VLOOKUP(E4892,IDs!$A$3:$C$161,3,0)</f>
        <v>1</v>
      </c>
      <c r="N4892" s="6" t="str">
        <f>VLOOKUP(M4892,IDs!$F$3:$G$17,2,0)</f>
        <v>Proctology</v>
      </c>
    </row>
    <row r="4893" spans="1:14" ht="12.75">
      <c r="A4893" s="6" t="s">
        <v>4184</v>
      </c>
      <c r="B4893" s="6">
        <v>49809</v>
      </c>
      <c r="C4893" s="6">
        <v>2</v>
      </c>
      <c r="D4893" s="6"/>
      <c r="E4893" s="6">
        <v>37</v>
      </c>
      <c r="F4893" s="6">
        <v>2</v>
      </c>
      <c r="G4893" s="6">
        <v>1</v>
      </c>
      <c r="H4893" s="6"/>
      <c r="I4893" s="23">
        <v>44485.854166666701</v>
      </c>
      <c r="J4893" s="6">
        <v>2</v>
      </c>
      <c r="K4893" s="6">
        <v>2</v>
      </c>
      <c r="L4893" s="6" t="str">
        <f>VLOOKUP(G4893,IDs!$Q$3:$R$22,2,0)</f>
        <v>New Delhi</v>
      </c>
      <c r="M4893" s="6">
        <f>VLOOKUP(E4893,IDs!$A$3:$C$161,3,0)</f>
        <v>0</v>
      </c>
      <c r="N4893" s="6" t="str">
        <f>VLOOKUP(M4893,IDs!$F$3:$G$17,2,0)</f>
        <v>Not Assigned</v>
      </c>
    </row>
    <row r="4894" spans="1:14" ht="12.75">
      <c r="A4894" s="6" t="s">
        <v>4185</v>
      </c>
      <c r="B4894" s="6">
        <v>49810</v>
      </c>
      <c r="C4894" s="6">
        <v>2</v>
      </c>
      <c r="D4894" s="6"/>
      <c r="E4894" s="6">
        <v>37</v>
      </c>
      <c r="F4894" s="6">
        <v>2</v>
      </c>
      <c r="G4894" s="6">
        <v>1</v>
      </c>
      <c r="H4894" s="23">
        <v>44489</v>
      </c>
      <c r="I4894" s="23">
        <v>44485.857638888898</v>
      </c>
      <c r="J4894" s="6">
        <v>2</v>
      </c>
      <c r="K4894" s="6">
        <v>2</v>
      </c>
      <c r="L4894" s="6" t="str">
        <f>VLOOKUP(G4894,IDs!$Q$3:$R$22,2,0)</f>
        <v>New Delhi</v>
      </c>
      <c r="M4894" s="6">
        <f>VLOOKUP(E4894,IDs!$A$3:$C$161,3,0)</f>
        <v>0</v>
      </c>
      <c r="N4894" s="6" t="str">
        <f>VLOOKUP(M4894,IDs!$F$3:$G$17,2,0)</f>
        <v>Not Assigned</v>
      </c>
    </row>
    <row r="4895" spans="1:14" ht="12.75">
      <c r="A4895" s="6" t="s">
        <v>4186</v>
      </c>
      <c r="B4895" s="6">
        <v>49811</v>
      </c>
      <c r="C4895" s="6">
        <v>2</v>
      </c>
      <c r="D4895" s="6"/>
      <c r="E4895" s="6">
        <v>37</v>
      </c>
      <c r="F4895" s="6">
        <v>2</v>
      </c>
      <c r="G4895" s="6">
        <v>1</v>
      </c>
      <c r="H4895" s="6"/>
      <c r="I4895" s="23">
        <v>44485.857638888898</v>
      </c>
      <c r="J4895" s="6">
        <v>2</v>
      </c>
      <c r="K4895" s="6">
        <v>2</v>
      </c>
      <c r="L4895" s="6" t="str">
        <f>VLOOKUP(G4895,IDs!$Q$3:$R$22,2,0)</f>
        <v>New Delhi</v>
      </c>
      <c r="M4895" s="6">
        <f>VLOOKUP(E4895,IDs!$A$3:$C$161,3,0)</f>
        <v>0</v>
      </c>
      <c r="N4895" s="6" t="str">
        <f>VLOOKUP(M4895,IDs!$F$3:$G$17,2,0)</f>
        <v>Not Assigned</v>
      </c>
    </row>
    <row r="4896" spans="1:14" ht="12.75">
      <c r="A4896" s="6" t="s">
        <v>4187</v>
      </c>
      <c r="B4896" s="6">
        <v>49812</v>
      </c>
      <c r="C4896" s="6">
        <v>5</v>
      </c>
      <c r="D4896" s="6"/>
      <c r="E4896" s="6">
        <v>17</v>
      </c>
      <c r="F4896" s="6">
        <v>13</v>
      </c>
      <c r="G4896" s="6">
        <v>1</v>
      </c>
      <c r="H4896" s="6"/>
      <c r="I4896" s="23">
        <v>44485.857638888898</v>
      </c>
      <c r="J4896" s="6">
        <v>13</v>
      </c>
      <c r="K4896" s="6">
        <v>5</v>
      </c>
      <c r="L4896" s="6" t="str">
        <f>VLOOKUP(G4896,IDs!$Q$3:$R$22,2,0)</f>
        <v>New Delhi</v>
      </c>
      <c r="M4896" s="6">
        <f>VLOOKUP(E4896,IDs!$A$3:$C$161,3,0)</f>
        <v>7</v>
      </c>
      <c r="N4896" s="6" t="str">
        <f>VLOOKUP(M4896,IDs!$F$3:$G$17,2,0)</f>
        <v>Cosmetic</v>
      </c>
    </row>
    <row r="4897" spans="1:14" ht="12.75">
      <c r="A4897" s="6" t="s">
        <v>4188</v>
      </c>
      <c r="B4897" s="6">
        <v>49814</v>
      </c>
      <c r="C4897" s="6">
        <v>1</v>
      </c>
      <c r="D4897" s="6"/>
      <c r="E4897" s="6">
        <v>39</v>
      </c>
      <c r="F4897" s="6">
        <v>2</v>
      </c>
      <c r="G4897" s="6">
        <v>1</v>
      </c>
      <c r="H4897" s="6"/>
      <c r="I4897" s="23">
        <v>44485.859027777798</v>
      </c>
      <c r="J4897" s="6">
        <v>2</v>
      </c>
      <c r="K4897" s="6">
        <v>1</v>
      </c>
      <c r="L4897" s="6" t="str">
        <f>VLOOKUP(G4897,IDs!$Q$3:$R$22,2,0)</f>
        <v>New Delhi</v>
      </c>
      <c r="M4897" s="6">
        <f>VLOOKUP(E4897,IDs!$A$3:$C$161,3,0)</f>
        <v>2</v>
      </c>
      <c r="N4897" s="6" t="str">
        <f>VLOOKUP(M4897,IDs!$F$3:$G$17,2,0)</f>
        <v>Urology Circumcision</v>
      </c>
    </row>
    <row r="4898" spans="1:14" ht="12.75">
      <c r="A4898" s="6" t="s">
        <v>4184</v>
      </c>
      <c r="B4898" s="6">
        <v>49815</v>
      </c>
      <c r="C4898" s="6">
        <v>2</v>
      </c>
      <c r="D4898" s="6"/>
      <c r="E4898" s="6">
        <v>37</v>
      </c>
      <c r="F4898" s="6">
        <v>13</v>
      </c>
      <c r="G4898" s="6">
        <v>1</v>
      </c>
      <c r="H4898" s="6"/>
      <c r="I4898" s="23">
        <v>44485.861111111102</v>
      </c>
      <c r="J4898" s="6">
        <v>13</v>
      </c>
      <c r="K4898" s="6">
        <v>2</v>
      </c>
      <c r="L4898" s="6" t="str">
        <f>VLOOKUP(G4898,IDs!$Q$3:$R$22,2,0)</f>
        <v>New Delhi</v>
      </c>
      <c r="M4898" s="6">
        <f>VLOOKUP(E4898,IDs!$A$3:$C$161,3,0)</f>
        <v>0</v>
      </c>
      <c r="N4898" s="6" t="str">
        <f>VLOOKUP(M4898,IDs!$F$3:$G$17,2,0)</f>
        <v>Not Assigned</v>
      </c>
    </row>
    <row r="4899" spans="1:14" ht="12.75">
      <c r="A4899" s="6" t="s">
        <v>4189</v>
      </c>
      <c r="B4899" s="6">
        <v>49816</v>
      </c>
      <c r="C4899" s="6">
        <v>1</v>
      </c>
      <c r="D4899" s="6"/>
      <c r="E4899" s="6">
        <v>2</v>
      </c>
      <c r="F4899" s="6">
        <v>2</v>
      </c>
      <c r="G4899" s="6">
        <v>2</v>
      </c>
      <c r="H4899" s="6"/>
      <c r="I4899" s="23">
        <v>44485.863194444399</v>
      </c>
      <c r="J4899" s="6">
        <v>2</v>
      </c>
      <c r="K4899" s="6">
        <v>1</v>
      </c>
      <c r="L4899" s="6" t="str">
        <f>VLOOKUP(G4899,IDs!$Q$3:$R$22,2,0)</f>
        <v>Bangalore</v>
      </c>
      <c r="M4899" s="6">
        <f>VLOOKUP(E4899,IDs!$A$3:$C$161,3,0)</f>
        <v>1</v>
      </c>
      <c r="N4899" s="6" t="str">
        <f>VLOOKUP(M4899,IDs!$F$3:$G$17,2,0)</f>
        <v>Proctology</v>
      </c>
    </row>
    <row r="4900" spans="1:14" ht="12.75">
      <c r="A4900" s="6" t="s">
        <v>4190</v>
      </c>
      <c r="B4900" s="6">
        <v>49817</v>
      </c>
      <c r="C4900" s="6">
        <v>5</v>
      </c>
      <c r="D4900" s="6"/>
      <c r="E4900" s="6">
        <v>2</v>
      </c>
      <c r="F4900" s="6">
        <v>13</v>
      </c>
      <c r="G4900" s="6">
        <v>3</v>
      </c>
      <c r="H4900" s="6"/>
      <c r="I4900" s="23">
        <v>44485.863194444399</v>
      </c>
      <c r="J4900" s="6">
        <v>13</v>
      </c>
      <c r="K4900" s="6">
        <v>5</v>
      </c>
      <c r="L4900" s="6" t="str">
        <f>VLOOKUP(G4900,IDs!$Q$3:$R$22,2,0)</f>
        <v>Mumbai</v>
      </c>
      <c r="M4900" s="6">
        <f>VLOOKUP(E4900,IDs!$A$3:$C$161,3,0)</f>
        <v>1</v>
      </c>
      <c r="N4900" s="6" t="str">
        <f>VLOOKUP(M4900,IDs!$F$3:$G$17,2,0)</f>
        <v>Proctology</v>
      </c>
    </row>
    <row r="4901" spans="1:14" ht="12.75">
      <c r="A4901" s="6" t="s">
        <v>4191</v>
      </c>
      <c r="B4901" s="6">
        <v>49818</v>
      </c>
      <c r="C4901" s="6">
        <v>1</v>
      </c>
      <c r="D4901" s="6"/>
      <c r="E4901" s="6">
        <v>39</v>
      </c>
      <c r="F4901" s="6">
        <v>2</v>
      </c>
      <c r="G4901" s="6">
        <v>4</v>
      </c>
      <c r="H4901" s="6"/>
      <c r="I4901" s="23">
        <v>44485.863888888904</v>
      </c>
      <c r="J4901" s="6">
        <v>2</v>
      </c>
      <c r="K4901" s="6">
        <v>1</v>
      </c>
      <c r="L4901" s="6" t="str">
        <f>VLOOKUP(G4901,IDs!$Q$3:$R$22,2,0)</f>
        <v>Hyderabad</v>
      </c>
      <c r="M4901" s="6">
        <f>VLOOKUP(E4901,IDs!$A$3:$C$161,3,0)</f>
        <v>2</v>
      </c>
      <c r="N4901" s="6" t="str">
        <f>VLOOKUP(M4901,IDs!$F$3:$G$17,2,0)</f>
        <v>Urology Circumcision</v>
      </c>
    </row>
    <row r="4902" spans="1:14" ht="12.75">
      <c r="A4902" s="6" t="s">
        <v>4192</v>
      </c>
      <c r="B4902" s="6">
        <v>49820</v>
      </c>
      <c r="C4902" s="6">
        <v>2</v>
      </c>
      <c r="D4902" s="6" t="s">
        <v>49</v>
      </c>
      <c r="E4902" s="6">
        <v>17</v>
      </c>
      <c r="F4902" s="6">
        <v>13</v>
      </c>
      <c r="G4902" s="6">
        <v>2</v>
      </c>
      <c r="H4902" s="6"/>
      <c r="I4902" s="23">
        <v>44485.864583333299</v>
      </c>
      <c r="J4902" s="6">
        <v>13</v>
      </c>
      <c r="K4902" s="6">
        <v>2</v>
      </c>
      <c r="L4902" s="6" t="str">
        <f>VLOOKUP(G4902,IDs!$Q$3:$R$22,2,0)</f>
        <v>Bangalore</v>
      </c>
      <c r="M4902" s="6">
        <f>VLOOKUP(E4902,IDs!$A$3:$C$161,3,0)</f>
        <v>7</v>
      </c>
      <c r="N4902" s="6" t="str">
        <f>VLOOKUP(M4902,IDs!$F$3:$G$17,2,0)</f>
        <v>Cosmetic</v>
      </c>
    </row>
    <row r="4903" spans="1:14" ht="12.75">
      <c r="A4903" s="6" t="s">
        <v>4193</v>
      </c>
      <c r="B4903" s="6">
        <v>49821</v>
      </c>
      <c r="C4903" s="6">
        <v>1</v>
      </c>
      <c r="D4903" s="6"/>
      <c r="E4903" s="6">
        <v>2</v>
      </c>
      <c r="F4903" s="6">
        <v>51</v>
      </c>
      <c r="G4903" s="6">
        <v>1</v>
      </c>
      <c r="H4903" s="23">
        <v>44487</v>
      </c>
      <c r="I4903" s="23">
        <v>44485.864583333299</v>
      </c>
      <c r="J4903" s="6">
        <v>51</v>
      </c>
      <c r="K4903" s="6">
        <v>1</v>
      </c>
      <c r="L4903" s="6" t="str">
        <f>VLOOKUP(G4903,IDs!$Q$3:$R$22,2,0)</f>
        <v>New Delhi</v>
      </c>
      <c r="M4903" s="6">
        <f>VLOOKUP(E4903,IDs!$A$3:$C$161,3,0)</f>
        <v>1</v>
      </c>
      <c r="N4903" s="6" t="str">
        <f>VLOOKUP(M4903,IDs!$F$3:$G$17,2,0)</f>
        <v>Proctology</v>
      </c>
    </row>
    <row r="4904" spans="1:14" ht="12.75">
      <c r="A4904" s="6" t="s">
        <v>4192</v>
      </c>
      <c r="B4904" s="6">
        <v>49822</v>
      </c>
      <c r="C4904" s="6">
        <v>2</v>
      </c>
      <c r="D4904" s="6"/>
      <c r="E4904" s="6">
        <v>37</v>
      </c>
      <c r="F4904" s="6">
        <v>39</v>
      </c>
      <c r="G4904" s="6">
        <v>2</v>
      </c>
      <c r="H4904" s="6"/>
      <c r="I4904" s="23">
        <v>44485.868055555598</v>
      </c>
      <c r="J4904" s="6">
        <v>39</v>
      </c>
      <c r="K4904" s="6">
        <v>2</v>
      </c>
      <c r="L4904" s="6" t="str">
        <f>VLOOKUP(G4904,IDs!$Q$3:$R$22,2,0)</f>
        <v>Bangalore</v>
      </c>
      <c r="M4904" s="6">
        <f>VLOOKUP(E4904,IDs!$A$3:$C$161,3,0)</f>
        <v>0</v>
      </c>
      <c r="N4904" s="6" t="str">
        <f>VLOOKUP(M4904,IDs!$F$3:$G$17,2,0)</f>
        <v>Not Assigned</v>
      </c>
    </row>
    <row r="4905" spans="1:14" ht="12.75">
      <c r="A4905" s="6" t="s">
        <v>4194</v>
      </c>
      <c r="B4905" s="6">
        <v>49826</v>
      </c>
      <c r="C4905" s="6">
        <v>8</v>
      </c>
      <c r="D4905" s="6"/>
      <c r="E4905" s="6">
        <v>2</v>
      </c>
      <c r="F4905" s="6">
        <v>13</v>
      </c>
      <c r="G4905" s="6">
        <v>1</v>
      </c>
      <c r="H4905" s="6"/>
      <c r="I4905" s="23">
        <v>44485.878472222197</v>
      </c>
      <c r="J4905" s="6">
        <v>13</v>
      </c>
      <c r="K4905" s="6">
        <v>8</v>
      </c>
      <c r="L4905" s="6" t="str">
        <f>VLOOKUP(G4905,IDs!$Q$3:$R$22,2,0)</f>
        <v>New Delhi</v>
      </c>
      <c r="M4905" s="6">
        <f>VLOOKUP(E4905,IDs!$A$3:$C$161,3,0)</f>
        <v>1</v>
      </c>
      <c r="N4905" s="6" t="str">
        <f>VLOOKUP(M4905,IDs!$F$3:$G$17,2,0)</f>
        <v>Proctology</v>
      </c>
    </row>
    <row r="4906" spans="1:14" ht="12.75">
      <c r="A4906" s="6" t="s">
        <v>4195</v>
      </c>
      <c r="B4906" s="6">
        <v>49827</v>
      </c>
      <c r="C4906" s="6">
        <v>5</v>
      </c>
      <c r="D4906" s="6"/>
      <c r="E4906" s="6">
        <v>18</v>
      </c>
      <c r="F4906" s="6">
        <v>65</v>
      </c>
      <c r="G4906" s="6">
        <v>2</v>
      </c>
      <c r="H4906" s="24">
        <v>44726</v>
      </c>
      <c r="I4906" s="23">
        <v>44485.879166666702</v>
      </c>
      <c r="J4906" s="6">
        <v>65</v>
      </c>
      <c r="K4906" s="6">
        <v>5</v>
      </c>
      <c r="L4906" s="6" t="str">
        <f>VLOOKUP(G4906,IDs!$Q$3:$R$22,2,0)</f>
        <v>Bangalore</v>
      </c>
      <c r="M4906" s="6">
        <f>VLOOKUP(E4906,IDs!$A$3:$C$161,3,0)</f>
        <v>5</v>
      </c>
      <c r="N4906" s="6" t="str">
        <f>VLOOKUP(M4906,IDs!$F$3:$G$17,2,0)</f>
        <v>Vascular</v>
      </c>
    </row>
    <row r="4907" spans="1:14" ht="12.75">
      <c r="A4907" s="6" t="s">
        <v>4196</v>
      </c>
      <c r="B4907" s="6">
        <v>49831</v>
      </c>
      <c r="C4907" s="6">
        <v>5</v>
      </c>
      <c r="D4907" s="6" t="s">
        <v>49</v>
      </c>
      <c r="E4907" s="6">
        <v>159</v>
      </c>
      <c r="F4907" s="6">
        <v>34</v>
      </c>
      <c r="G4907" s="6">
        <v>2</v>
      </c>
      <c r="H4907" s="6"/>
      <c r="I4907" s="23">
        <v>44485.882638888899</v>
      </c>
      <c r="J4907" s="6">
        <v>34</v>
      </c>
      <c r="K4907" s="6">
        <v>5</v>
      </c>
      <c r="L4907" s="6" t="str">
        <f>VLOOKUP(G4907,IDs!$Q$3:$R$22,2,0)</f>
        <v>Bangalore</v>
      </c>
      <c r="M4907" s="6">
        <f>VLOOKUP(E4907,IDs!$A$3:$C$161,3,0)</f>
        <v>7</v>
      </c>
      <c r="N4907" s="6" t="str">
        <f>VLOOKUP(M4907,IDs!$F$3:$G$17,2,0)</f>
        <v>Cosmetic</v>
      </c>
    </row>
    <row r="4908" spans="1:14" ht="12.75">
      <c r="A4908" s="6" t="s">
        <v>4197</v>
      </c>
      <c r="B4908" s="6">
        <v>49832</v>
      </c>
      <c r="C4908" s="6">
        <v>2</v>
      </c>
      <c r="D4908" s="6"/>
      <c r="E4908" s="6">
        <v>37</v>
      </c>
      <c r="F4908" s="6">
        <v>13</v>
      </c>
      <c r="G4908" s="6">
        <v>4</v>
      </c>
      <c r="H4908" s="6"/>
      <c r="I4908" s="23">
        <v>44485.885416666701</v>
      </c>
      <c r="J4908" s="6">
        <v>13</v>
      </c>
      <c r="K4908" s="6">
        <v>2</v>
      </c>
      <c r="L4908" s="6" t="str">
        <f>VLOOKUP(G4908,IDs!$Q$3:$R$22,2,0)</f>
        <v>Hyderabad</v>
      </c>
      <c r="M4908" s="6">
        <f>VLOOKUP(E4908,IDs!$A$3:$C$161,3,0)</f>
        <v>0</v>
      </c>
      <c r="N4908" s="6" t="str">
        <f>VLOOKUP(M4908,IDs!$F$3:$G$17,2,0)</f>
        <v>Not Assigned</v>
      </c>
    </row>
    <row r="4909" spans="1:14" ht="12.75">
      <c r="A4909" s="6" t="s">
        <v>4198</v>
      </c>
      <c r="B4909" s="6">
        <v>49833</v>
      </c>
      <c r="C4909" s="6">
        <v>5</v>
      </c>
      <c r="D4909" s="6"/>
      <c r="E4909" s="6">
        <v>2</v>
      </c>
      <c r="F4909" s="6">
        <v>13</v>
      </c>
      <c r="G4909" s="6">
        <v>3</v>
      </c>
      <c r="H4909" s="6"/>
      <c r="I4909" s="23">
        <v>44485.8881944444</v>
      </c>
      <c r="J4909" s="6">
        <v>13</v>
      </c>
      <c r="K4909" s="6">
        <v>5</v>
      </c>
      <c r="L4909" s="6" t="str">
        <f>VLOOKUP(G4909,IDs!$Q$3:$R$22,2,0)</f>
        <v>Mumbai</v>
      </c>
      <c r="M4909" s="6">
        <f>VLOOKUP(E4909,IDs!$A$3:$C$161,3,0)</f>
        <v>1</v>
      </c>
      <c r="N4909" s="6" t="str">
        <f>VLOOKUP(M4909,IDs!$F$3:$G$17,2,0)</f>
        <v>Proctology</v>
      </c>
    </row>
    <row r="4910" spans="1:14" ht="12.75">
      <c r="A4910" s="6" t="s">
        <v>4199</v>
      </c>
      <c r="B4910" s="6">
        <v>49834</v>
      </c>
      <c r="C4910" s="6">
        <v>5</v>
      </c>
      <c r="D4910" s="6"/>
      <c r="E4910" s="6">
        <v>2</v>
      </c>
      <c r="F4910" s="6">
        <v>13</v>
      </c>
      <c r="G4910" s="6">
        <v>1</v>
      </c>
      <c r="H4910" s="24">
        <v>44505</v>
      </c>
      <c r="I4910" s="23">
        <v>44485.888888888898</v>
      </c>
      <c r="J4910" s="6">
        <v>13</v>
      </c>
      <c r="K4910" s="6">
        <v>5</v>
      </c>
      <c r="L4910" s="6" t="str">
        <f>VLOOKUP(G4910,IDs!$Q$3:$R$22,2,0)</f>
        <v>New Delhi</v>
      </c>
      <c r="M4910" s="6">
        <f>VLOOKUP(E4910,IDs!$A$3:$C$161,3,0)</f>
        <v>1</v>
      </c>
      <c r="N4910" s="6" t="str">
        <f>VLOOKUP(M4910,IDs!$F$3:$G$17,2,0)</f>
        <v>Proctology</v>
      </c>
    </row>
    <row r="4911" spans="1:14" ht="12.75">
      <c r="A4911" s="6" t="s">
        <v>4200</v>
      </c>
      <c r="B4911" s="6">
        <v>49835</v>
      </c>
      <c r="C4911" s="6">
        <v>1</v>
      </c>
      <c r="D4911" s="6"/>
      <c r="E4911" s="6">
        <v>16</v>
      </c>
      <c r="F4911" s="6">
        <v>13</v>
      </c>
      <c r="G4911" s="6">
        <v>1</v>
      </c>
      <c r="H4911" s="6"/>
      <c r="I4911" s="23">
        <v>44485.890277777798</v>
      </c>
      <c r="J4911" s="6">
        <v>13</v>
      </c>
      <c r="K4911" s="6">
        <v>1</v>
      </c>
      <c r="L4911" s="6" t="str">
        <f>VLOOKUP(G4911,IDs!$Q$3:$R$22,2,0)</f>
        <v>New Delhi</v>
      </c>
      <c r="M4911" s="6">
        <f>VLOOKUP(E4911,IDs!$A$3:$C$161,3,0)</f>
        <v>3</v>
      </c>
      <c r="N4911" s="6" t="str">
        <f>VLOOKUP(M4911,IDs!$F$3:$G$17,2,0)</f>
        <v>Laproscopy</v>
      </c>
    </row>
    <row r="4912" spans="1:14" ht="12.75">
      <c r="A4912" s="6" t="s">
        <v>4201</v>
      </c>
      <c r="B4912" s="6">
        <v>49836</v>
      </c>
      <c r="C4912" s="6">
        <v>1</v>
      </c>
      <c r="D4912" s="6"/>
      <c r="E4912" s="6">
        <v>17</v>
      </c>
      <c r="F4912" s="6">
        <v>13</v>
      </c>
      <c r="G4912" s="6">
        <v>4</v>
      </c>
      <c r="H4912" s="24">
        <v>44595</v>
      </c>
      <c r="I4912" s="23">
        <v>44485.891666666699</v>
      </c>
      <c r="J4912" s="6">
        <v>13</v>
      </c>
      <c r="K4912" s="6">
        <v>1</v>
      </c>
      <c r="L4912" s="6" t="str">
        <f>VLOOKUP(G4912,IDs!$Q$3:$R$22,2,0)</f>
        <v>Hyderabad</v>
      </c>
      <c r="M4912" s="6">
        <f>VLOOKUP(E4912,IDs!$A$3:$C$161,3,0)</f>
        <v>7</v>
      </c>
      <c r="N4912" s="6" t="str">
        <f>VLOOKUP(M4912,IDs!$F$3:$G$17,2,0)</f>
        <v>Cosmetic</v>
      </c>
    </row>
    <row r="4913" spans="1:14" ht="12.75">
      <c r="A4913" s="6" t="s">
        <v>4202</v>
      </c>
      <c r="B4913" s="6">
        <v>49839</v>
      </c>
      <c r="C4913" s="6">
        <v>1</v>
      </c>
      <c r="D4913" s="6" t="s">
        <v>49</v>
      </c>
      <c r="E4913" s="6">
        <v>20</v>
      </c>
      <c r="F4913" s="6">
        <v>13</v>
      </c>
      <c r="G4913" s="6">
        <v>1</v>
      </c>
      <c r="H4913" s="23">
        <v>44519</v>
      </c>
      <c r="I4913" s="23">
        <v>44485.897916666698</v>
      </c>
      <c r="J4913" s="6">
        <v>13</v>
      </c>
      <c r="K4913" s="6">
        <v>1</v>
      </c>
      <c r="L4913" s="6" t="str">
        <f>VLOOKUP(G4913,IDs!$Q$3:$R$22,2,0)</f>
        <v>New Delhi</v>
      </c>
      <c r="M4913" s="6">
        <f>VLOOKUP(E4913,IDs!$A$3:$C$161,3,0)</f>
        <v>1</v>
      </c>
      <c r="N4913" s="6" t="str">
        <f>VLOOKUP(M4913,IDs!$F$3:$G$17,2,0)</f>
        <v>Proctology</v>
      </c>
    </row>
    <row r="4914" spans="1:14" ht="12.75">
      <c r="A4914" s="6" t="s">
        <v>4203</v>
      </c>
      <c r="B4914" s="6">
        <v>49843</v>
      </c>
      <c r="C4914" s="6">
        <v>2</v>
      </c>
      <c r="D4914" s="6"/>
      <c r="E4914" s="6">
        <v>37</v>
      </c>
      <c r="F4914" s="6">
        <v>2</v>
      </c>
      <c r="G4914" s="6">
        <v>2</v>
      </c>
      <c r="H4914" s="6"/>
      <c r="I4914" s="23">
        <v>44485.899305555598</v>
      </c>
      <c r="J4914" s="6">
        <v>2</v>
      </c>
      <c r="K4914" s="6">
        <v>2</v>
      </c>
      <c r="L4914" s="6" t="str">
        <f>VLOOKUP(G4914,IDs!$Q$3:$R$22,2,0)</f>
        <v>Bangalore</v>
      </c>
      <c r="M4914" s="6">
        <f>VLOOKUP(E4914,IDs!$A$3:$C$161,3,0)</f>
        <v>0</v>
      </c>
      <c r="N4914" s="6" t="str">
        <f>VLOOKUP(M4914,IDs!$F$3:$G$17,2,0)</f>
        <v>Not Assigned</v>
      </c>
    </row>
    <row r="4915" spans="1:14" ht="12.75">
      <c r="A4915" s="6" t="s">
        <v>4204</v>
      </c>
      <c r="B4915" s="6">
        <v>49844</v>
      </c>
      <c r="C4915" s="6">
        <v>2</v>
      </c>
      <c r="D4915" s="6"/>
      <c r="E4915" s="6">
        <v>37</v>
      </c>
      <c r="F4915" s="6">
        <v>13</v>
      </c>
      <c r="G4915" s="6">
        <v>8</v>
      </c>
      <c r="H4915" s="6"/>
      <c r="I4915" s="23">
        <v>44485.899305555598</v>
      </c>
      <c r="J4915" s="6">
        <v>13</v>
      </c>
      <c r="K4915" s="6">
        <v>2</v>
      </c>
      <c r="L4915" s="6" t="str">
        <f>VLOOKUP(G4915,IDs!$Q$3:$R$22,2,0)</f>
        <v xml:space="preserve">Tertiary </v>
      </c>
      <c r="M4915" s="6">
        <f>VLOOKUP(E4915,IDs!$A$3:$C$161,3,0)</f>
        <v>0</v>
      </c>
      <c r="N4915" s="6" t="str">
        <f>VLOOKUP(M4915,IDs!$F$3:$G$17,2,0)</f>
        <v>Not Assigned</v>
      </c>
    </row>
    <row r="4916" spans="1:14" ht="12.75">
      <c r="A4916" s="6" t="s">
        <v>4205</v>
      </c>
      <c r="B4916" s="6">
        <v>49845</v>
      </c>
      <c r="C4916" s="6">
        <v>5</v>
      </c>
      <c r="D4916" s="6"/>
      <c r="E4916" s="6">
        <v>18</v>
      </c>
      <c r="F4916" s="6">
        <v>4</v>
      </c>
      <c r="G4916" s="6">
        <v>2</v>
      </c>
      <c r="H4916" s="24">
        <v>44726</v>
      </c>
      <c r="I4916" s="23">
        <v>44485.899305555598</v>
      </c>
      <c r="J4916" s="6">
        <v>4</v>
      </c>
      <c r="K4916" s="6">
        <v>5</v>
      </c>
      <c r="L4916" s="6" t="str">
        <f>VLOOKUP(G4916,IDs!$Q$3:$R$22,2,0)</f>
        <v>Bangalore</v>
      </c>
      <c r="M4916" s="6">
        <f>VLOOKUP(E4916,IDs!$A$3:$C$161,3,0)</f>
        <v>5</v>
      </c>
      <c r="N4916" s="6" t="str">
        <f>VLOOKUP(M4916,IDs!$F$3:$G$17,2,0)</f>
        <v>Vascular</v>
      </c>
    </row>
    <row r="4917" spans="1:14" ht="12.75">
      <c r="A4917" s="6" t="s">
        <v>4206</v>
      </c>
      <c r="B4917" s="6">
        <v>49846</v>
      </c>
      <c r="C4917" s="6">
        <v>1</v>
      </c>
      <c r="D4917" s="6"/>
      <c r="E4917" s="6">
        <v>21</v>
      </c>
      <c r="F4917" s="6">
        <v>13</v>
      </c>
      <c r="G4917" s="6">
        <v>4</v>
      </c>
      <c r="H4917" s="23">
        <v>44488</v>
      </c>
      <c r="I4917" s="23">
        <v>44485.9</v>
      </c>
      <c r="J4917" s="6">
        <v>13</v>
      </c>
      <c r="K4917" s="6">
        <v>1</v>
      </c>
      <c r="L4917" s="6" t="str">
        <f>VLOOKUP(G4917,IDs!$Q$3:$R$22,2,0)</f>
        <v>Hyderabad</v>
      </c>
      <c r="M4917" s="6">
        <f>VLOOKUP(E4917,IDs!$A$3:$C$161,3,0)</f>
        <v>1</v>
      </c>
      <c r="N4917" s="6" t="str">
        <f>VLOOKUP(M4917,IDs!$F$3:$G$17,2,0)</f>
        <v>Proctology</v>
      </c>
    </row>
    <row r="4918" spans="1:14" ht="12.75">
      <c r="A4918" s="6" t="s">
        <v>4207</v>
      </c>
      <c r="B4918" s="6">
        <v>49847</v>
      </c>
      <c r="C4918" s="6">
        <v>5</v>
      </c>
      <c r="D4918" s="6"/>
      <c r="E4918" s="6">
        <v>17</v>
      </c>
      <c r="F4918" s="6">
        <v>13</v>
      </c>
      <c r="G4918" s="6">
        <v>3</v>
      </c>
      <c r="H4918" s="6"/>
      <c r="I4918" s="23">
        <v>44485.9</v>
      </c>
      <c r="J4918" s="6">
        <v>13</v>
      </c>
      <c r="K4918" s="6">
        <v>5</v>
      </c>
      <c r="L4918" s="6" t="str">
        <f>VLOOKUP(G4918,IDs!$Q$3:$R$22,2,0)</f>
        <v>Mumbai</v>
      </c>
      <c r="M4918" s="6">
        <f>VLOOKUP(E4918,IDs!$A$3:$C$161,3,0)</f>
        <v>7</v>
      </c>
      <c r="N4918" s="6" t="str">
        <f>VLOOKUP(M4918,IDs!$F$3:$G$17,2,0)</f>
        <v>Cosmetic</v>
      </c>
    </row>
    <row r="4919" spans="1:14" ht="12.75">
      <c r="A4919" s="6" t="s">
        <v>4208</v>
      </c>
      <c r="B4919" s="6">
        <v>49848</v>
      </c>
      <c r="C4919" s="6">
        <v>5</v>
      </c>
      <c r="D4919" s="6"/>
      <c r="E4919" s="6">
        <v>18</v>
      </c>
      <c r="F4919" s="6">
        <v>4</v>
      </c>
      <c r="G4919" s="6">
        <v>2</v>
      </c>
      <c r="H4919" s="24">
        <v>44726</v>
      </c>
      <c r="I4919" s="23">
        <v>44485.900694444397</v>
      </c>
      <c r="J4919" s="6">
        <v>4</v>
      </c>
      <c r="K4919" s="6">
        <v>5</v>
      </c>
      <c r="L4919" s="6" t="str">
        <f>VLOOKUP(G4919,IDs!$Q$3:$R$22,2,0)</f>
        <v>Bangalore</v>
      </c>
      <c r="M4919" s="6">
        <f>VLOOKUP(E4919,IDs!$A$3:$C$161,3,0)</f>
        <v>5</v>
      </c>
      <c r="N4919" s="6" t="str">
        <f>VLOOKUP(M4919,IDs!$F$3:$G$17,2,0)</f>
        <v>Vascular</v>
      </c>
    </row>
    <row r="4920" spans="1:14" ht="12.75">
      <c r="A4920" s="6" t="s">
        <v>4209</v>
      </c>
      <c r="B4920" s="6">
        <v>49849</v>
      </c>
      <c r="C4920" s="6">
        <v>5</v>
      </c>
      <c r="D4920" s="6"/>
      <c r="E4920" s="6">
        <v>17</v>
      </c>
      <c r="F4920" s="6">
        <v>2</v>
      </c>
      <c r="G4920" s="6">
        <v>1</v>
      </c>
      <c r="H4920" s="6"/>
      <c r="I4920" s="23">
        <v>44485.900694444397</v>
      </c>
      <c r="J4920" s="6">
        <v>2</v>
      </c>
      <c r="K4920" s="6">
        <v>5</v>
      </c>
      <c r="L4920" s="6" t="str">
        <f>VLOOKUP(G4920,IDs!$Q$3:$R$22,2,0)</f>
        <v>New Delhi</v>
      </c>
      <c r="M4920" s="6">
        <f>VLOOKUP(E4920,IDs!$A$3:$C$161,3,0)</f>
        <v>7</v>
      </c>
      <c r="N4920" s="6" t="str">
        <f>VLOOKUP(M4920,IDs!$F$3:$G$17,2,0)</f>
        <v>Cosmetic</v>
      </c>
    </row>
    <row r="4921" spans="1:14" ht="12.75">
      <c r="A4921" s="6" t="s">
        <v>4210</v>
      </c>
      <c r="B4921" s="6">
        <v>49850</v>
      </c>
      <c r="C4921" s="6">
        <v>4</v>
      </c>
      <c r="D4921" s="6"/>
      <c r="E4921" s="6">
        <v>5</v>
      </c>
      <c r="F4921" s="6">
        <v>4</v>
      </c>
      <c r="G4921" s="6">
        <v>2</v>
      </c>
      <c r="H4921" s="24">
        <v>44791</v>
      </c>
      <c r="I4921" s="23">
        <v>44485.902083333298</v>
      </c>
      <c r="J4921" s="6">
        <v>4</v>
      </c>
      <c r="K4921" s="6">
        <v>4</v>
      </c>
      <c r="L4921" s="6" t="str">
        <f>VLOOKUP(G4921,IDs!$Q$3:$R$22,2,0)</f>
        <v>Bangalore</v>
      </c>
      <c r="M4921" s="6">
        <f>VLOOKUP(E4921,IDs!$A$3:$C$161,3,0)</f>
        <v>5</v>
      </c>
      <c r="N4921" s="6" t="str">
        <f>VLOOKUP(M4921,IDs!$F$3:$G$17,2,0)</f>
        <v>Vascular</v>
      </c>
    </row>
    <row r="4922" spans="1:14" ht="12.75">
      <c r="A4922" s="6" t="s">
        <v>4211</v>
      </c>
      <c r="B4922" s="6">
        <v>49852</v>
      </c>
      <c r="C4922" s="6">
        <v>1</v>
      </c>
      <c r="D4922" s="6" t="s">
        <v>49</v>
      </c>
      <c r="E4922" s="6">
        <v>14</v>
      </c>
      <c r="F4922" s="6">
        <v>4</v>
      </c>
      <c r="G4922" s="6">
        <v>2</v>
      </c>
      <c r="H4922" s="24">
        <v>44734</v>
      </c>
      <c r="I4922" s="23">
        <v>44485.904166666704</v>
      </c>
      <c r="J4922" s="6">
        <v>4</v>
      </c>
      <c r="K4922" s="6">
        <v>1</v>
      </c>
      <c r="L4922" s="6" t="str">
        <f>VLOOKUP(G4922,IDs!$Q$3:$R$22,2,0)</f>
        <v>Bangalore</v>
      </c>
      <c r="M4922" s="6">
        <f>VLOOKUP(E4922,IDs!$A$3:$C$161,3,0)</f>
        <v>6</v>
      </c>
      <c r="N4922" s="6" t="str">
        <f>VLOOKUP(M4922,IDs!$F$3:$G$17,2,0)</f>
        <v>Kidney Stone</v>
      </c>
    </row>
    <row r="4923" spans="1:14" ht="12.75">
      <c r="A4923" s="6" t="s">
        <v>4212</v>
      </c>
      <c r="B4923" s="6">
        <v>49853</v>
      </c>
      <c r="C4923" s="6">
        <v>2</v>
      </c>
      <c r="D4923" s="6"/>
      <c r="E4923" s="6">
        <v>37</v>
      </c>
      <c r="F4923" s="6">
        <v>2</v>
      </c>
      <c r="G4923" s="6">
        <v>1</v>
      </c>
      <c r="H4923" s="6"/>
      <c r="I4923" s="23">
        <v>44485.90625</v>
      </c>
      <c r="J4923" s="6">
        <v>2</v>
      </c>
      <c r="K4923" s="6">
        <v>2</v>
      </c>
      <c r="L4923" s="6" t="str">
        <f>VLOOKUP(G4923,IDs!$Q$3:$R$22,2,0)</f>
        <v>New Delhi</v>
      </c>
      <c r="M4923" s="6">
        <f>VLOOKUP(E4923,IDs!$A$3:$C$161,3,0)</f>
        <v>0</v>
      </c>
      <c r="N4923" s="6" t="str">
        <f>VLOOKUP(M4923,IDs!$F$3:$G$17,2,0)</f>
        <v>Not Assigned</v>
      </c>
    </row>
    <row r="4924" spans="1:14" ht="12.75">
      <c r="A4924" s="6" t="s">
        <v>4213</v>
      </c>
      <c r="B4924" s="6">
        <v>49854</v>
      </c>
      <c r="C4924" s="6">
        <v>2</v>
      </c>
      <c r="D4924" s="6"/>
      <c r="E4924" s="6">
        <v>37</v>
      </c>
      <c r="F4924" s="6">
        <v>2</v>
      </c>
      <c r="G4924" s="6">
        <v>4</v>
      </c>
      <c r="H4924" s="6"/>
      <c r="I4924" s="23">
        <v>44485.90625</v>
      </c>
      <c r="J4924" s="6">
        <v>2</v>
      </c>
      <c r="K4924" s="6">
        <v>2</v>
      </c>
      <c r="L4924" s="6" t="str">
        <f>VLOOKUP(G4924,IDs!$Q$3:$R$22,2,0)</f>
        <v>Hyderabad</v>
      </c>
      <c r="M4924" s="6">
        <f>VLOOKUP(E4924,IDs!$A$3:$C$161,3,0)</f>
        <v>0</v>
      </c>
      <c r="N4924" s="6" t="str">
        <f>VLOOKUP(M4924,IDs!$F$3:$G$17,2,0)</f>
        <v>Not Assigned</v>
      </c>
    </row>
    <row r="4925" spans="1:14" ht="12.75">
      <c r="A4925" s="6" t="s">
        <v>4214</v>
      </c>
      <c r="B4925" s="6">
        <v>49855</v>
      </c>
      <c r="C4925" s="6">
        <v>1</v>
      </c>
      <c r="D4925" s="6"/>
      <c r="E4925" s="6">
        <v>2</v>
      </c>
      <c r="F4925" s="6">
        <v>2</v>
      </c>
      <c r="G4925" s="6">
        <v>1</v>
      </c>
      <c r="H4925" s="6"/>
      <c r="I4925" s="23">
        <v>44485.90625</v>
      </c>
      <c r="J4925" s="6">
        <v>2</v>
      </c>
      <c r="K4925" s="6">
        <v>1</v>
      </c>
      <c r="L4925" s="6" t="str">
        <f>VLOOKUP(G4925,IDs!$Q$3:$R$22,2,0)</f>
        <v>New Delhi</v>
      </c>
      <c r="M4925" s="6">
        <f>VLOOKUP(E4925,IDs!$A$3:$C$161,3,0)</f>
        <v>1</v>
      </c>
      <c r="N4925" s="6" t="str">
        <f>VLOOKUP(M4925,IDs!$F$3:$G$17,2,0)</f>
        <v>Proctology</v>
      </c>
    </row>
    <row r="4926" spans="1:14" ht="12.75">
      <c r="A4926" s="6" t="s">
        <v>4215</v>
      </c>
      <c r="B4926" s="6">
        <v>49856</v>
      </c>
      <c r="C4926" s="6">
        <v>5</v>
      </c>
      <c r="D4926" s="6"/>
      <c r="E4926" s="6">
        <v>17</v>
      </c>
      <c r="F4926" s="6">
        <v>13</v>
      </c>
      <c r="G4926" s="6">
        <v>2</v>
      </c>
      <c r="H4926" s="6"/>
      <c r="I4926" s="23">
        <v>44485.90625</v>
      </c>
      <c r="J4926" s="6">
        <v>13</v>
      </c>
      <c r="K4926" s="6">
        <v>5</v>
      </c>
      <c r="L4926" s="6" t="str">
        <f>VLOOKUP(G4926,IDs!$Q$3:$R$22,2,0)</f>
        <v>Bangalore</v>
      </c>
      <c r="M4926" s="6">
        <f>VLOOKUP(E4926,IDs!$A$3:$C$161,3,0)</f>
        <v>7</v>
      </c>
      <c r="N4926" s="6" t="str">
        <f>VLOOKUP(M4926,IDs!$F$3:$G$17,2,0)</f>
        <v>Cosmetic</v>
      </c>
    </row>
    <row r="4927" spans="1:14" ht="12.75">
      <c r="A4927" s="6" t="s">
        <v>4216</v>
      </c>
      <c r="B4927" s="6">
        <v>49858</v>
      </c>
      <c r="C4927" s="6">
        <v>1</v>
      </c>
      <c r="D4927" s="6"/>
      <c r="E4927" s="6">
        <v>39</v>
      </c>
      <c r="F4927" s="6">
        <v>2</v>
      </c>
      <c r="G4927" s="6">
        <v>2</v>
      </c>
      <c r="H4927" s="6"/>
      <c r="I4927" s="23">
        <v>44485.910416666702</v>
      </c>
      <c r="J4927" s="6">
        <v>2</v>
      </c>
      <c r="K4927" s="6">
        <v>1</v>
      </c>
      <c r="L4927" s="6" t="str">
        <f>VLOOKUP(G4927,IDs!$Q$3:$R$22,2,0)</f>
        <v>Bangalore</v>
      </c>
      <c r="M4927" s="6">
        <f>VLOOKUP(E4927,IDs!$A$3:$C$161,3,0)</f>
        <v>2</v>
      </c>
      <c r="N4927" s="6" t="str">
        <f>VLOOKUP(M4927,IDs!$F$3:$G$17,2,0)</f>
        <v>Urology Circumcision</v>
      </c>
    </row>
    <row r="4928" spans="1:14" ht="12.75">
      <c r="A4928" s="6" t="s">
        <v>4217</v>
      </c>
      <c r="B4928" s="6">
        <v>49859</v>
      </c>
      <c r="C4928" s="6">
        <v>1</v>
      </c>
      <c r="D4928" s="6" t="s">
        <v>49</v>
      </c>
      <c r="E4928" s="6">
        <v>2</v>
      </c>
      <c r="F4928" s="6">
        <v>2</v>
      </c>
      <c r="G4928" s="6">
        <v>1</v>
      </c>
      <c r="H4928" s="6"/>
      <c r="I4928" s="23">
        <v>44485.910416666702</v>
      </c>
      <c r="J4928" s="6">
        <v>2</v>
      </c>
      <c r="K4928" s="6">
        <v>1</v>
      </c>
      <c r="L4928" s="6" t="str">
        <f>VLOOKUP(G4928,IDs!$Q$3:$R$22,2,0)</f>
        <v>New Delhi</v>
      </c>
      <c r="M4928" s="6">
        <f>VLOOKUP(E4928,IDs!$A$3:$C$161,3,0)</f>
        <v>1</v>
      </c>
      <c r="N4928" s="6" t="str">
        <f>VLOOKUP(M4928,IDs!$F$3:$G$17,2,0)</f>
        <v>Proctology</v>
      </c>
    </row>
    <row r="4929" spans="1:14" ht="12.75">
      <c r="A4929" s="6" t="s">
        <v>4218</v>
      </c>
      <c r="B4929" s="6">
        <v>49860</v>
      </c>
      <c r="C4929" s="6">
        <v>1</v>
      </c>
      <c r="D4929" s="6"/>
      <c r="E4929" s="6">
        <v>19</v>
      </c>
      <c r="F4929" s="6">
        <v>13</v>
      </c>
      <c r="G4929" s="6">
        <v>3</v>
      </c>
      <c r="H4929" s="24">
        <v>44747</v>
      </c>
      <c r="I4929" s="23">
        <v>44485.911111111098</v>
      </c>
      <c r="J4929" s="6">
        <v>13</v>
      </c>
      <c r="K4929" s="6">
        <v>1</v>
      </c>
      <c r="L4929" s="6" t="str">
        <f>VLOOKUP(G4929,IDs!$Q$3:$R$22,2,0)</f>
        <v>Mumbai</v>
      </c>
      <c r="M4929" s="6">
        <f>VLOOKUP(E4929,IDs!$A$3:$C$161,3,0)</f>
        <v>1</v>
      </c>
      <c r="N4929" s="6" t="str">
        <f>VLOOKUP(M4929,IDs!$F$3:$G$17,2,0)</f>
        <v>Proctology</v>
      </c>
    </row>
    <row r="4930" spans="1:14" ht="12.75">
      <c r="A4930" s="6" t="s">
        <v>4219</v>
      </c>
      <c r="B4930" s="6">
        <v>49861</v>
      </c>
      <c r="C4930" s="6">
        <v>2</v>
      </c>
      <c r="D4930" s="6"/>
      <c r="E4930" s="6">
        <v>37</v>
      </c>
      <c r="F4930" s="6">
        <v>13</v>
      </c>
      <c r="G4930" s="6">
        <v>1</v>
      </c>
      <c r="H4930" s="6"/>
      <c r="I4930" s="23">
        <v>44485.913194444402</v>
      </c>
      <c r="J4930" s="6">
        <v>13</v>
      </c>
      <c r="K4930" s="6">
        <v>2</v>
      </c>
      <c r="L4930" s="6" t="str">
        <f>VLOOKUP(G4930,IDs!$Q$3:$R$22,2,0)</f>
        <v>New Delhi</v>
      </c>
      <c r="M4930" s="6">
        <f>VLOOKUP(E4930,IDs!$A$3:$C$161,3,0)</f>
        <v>0</v>
      </c>
      <c r="N4930" s="6" t="str">
        <f>VLOOKUP(M4930,IDs!$F$3:$G$17,2,0)</f>
        <v>Not Assigned</v>
      </c>
    </row>
    <row r="4931" spans="1:14" ht="12.75">
      <c r="A4931" s="6" t="s">
        <v>4219</v>
      </c>
      <c r="B4931" s="6">
        <v>49863</v>
      </c>
      <c r="C4931" s="6">
        <v>2</v>
      </c>
      <c r="D4931" s="6"/>
      <c r="E4931" s="6">
        <v>37</v>
      </c>
      <c r="F4931" s="6">
        <v>13</v>
      </c>
      <c r="G4931" s="6">
        <v>1</v>
      </c>
      <c r="H4931" s="6"/>
      <c r="I4931" s="23">
        <v>44485.916666666701</v>
      </c>
      <c r="J4931" s="6">
        <v>13</v>
      </c>
      <c r="K4931" s="6">
        <v>2</v>
      </c>
      <c r="L4931" s="6" t="str">
        <f>VLOOKUP(G4931,IDs!$Q$3:$R$22,2,0)</f>
        <v>New Delhi</v>
      </c>
      <c r="M4931" s="6">
        <f>VLOOKUP(E4931,IDs!$A$3:$C$161,3,0)</f>
        <v>0</v>
      </c>
      <c r="N4931" s="6" t="str">
        <f>VLOOKUP(M4931,IDs!$F$3:$G$17,2,0)</f>
        <v>Not Assigned</v>
      </c>
    </row>
    <row r="4932" spans="1:14" ht="12.75">
      <c r="A4932" s="6" t="s">
        <v>4220</v>
      </c>
      <c r="B4932" s="6">
        <v>49865</v>
      </c>
      <c r="C4932" s="6">
        <v>1</v>
      </c>
      <c r="D4932" s="6"/>
      <c r="E4932" s="6">
        <v>20</v>
      </c>
      <c r="F4932" s="6">
        <v>2</v>
      </c>
      <c r="G4932" s="6">
        <v>4</v>
      </c>
      <c r="H4932" s="6"/>
      <c r="I4932" s="23">
        <v>44485.922222222202</v>
      </c>
      <c r="J4932" s="6">
        <v>2</v>
      </c>
      <c r="K4932" s="6">
        <v>1</v>
      </c>
      <c r="L4932" s="6" t="str">
        <f>VLOOKUP(G4932,IDs!$Q$3:$R$22,2,0)</f>
        <v>Hyderabad</v>
      </c>
      <c r="M4932" s="6">
        <f>VLOOKUP(E4932,IDs!$A$3:$C$161,3,0)</f>
        <v>1</v>
      </c>
      <c r="N4932" s="6" t="str">
        <f>VLOOKUP(M4932,IDs!$F$3:$G$17,2,0)</f>
        <v>Proctology</v>
      </c>
    </row>
    <row r="4933" spans="1:14" ht="12.75">
      <c r="A4933" s="6" t="s">
        <v>4221</v>
      </c>
      <c r="B4933" s="6">
        <v>49867</v>
      </c>
      <c r="C4933" s="6">
        <v>8</v>
      </c>
      <c r="D4933" s="6"/>
      <c r="E4933" s="6">
        <v>2</v>
      </c>
      <c r="F4933" s="6">
        <v>13</v>
      </c>
      <c r="G4933" s="6">
        <v>1</v>
      </c>
      <c r="H4933" s="6"/>
      <c r="I4933" s="23">
        <v>44485.932638888902</v>
      </c>
      <c r="J4933" s="6">
        <v>13</v>
      </c>
      <c r="K4933" s="6">
        <v>8</v>
      </c>
      <c r="L4933" s="6" t="str">
        <f>VLOOKUP(G4933,IDs!$Q$3:$R$22,2,0)</f>
        <v>New Delhi</v>
      </c>
      <c r="M4933" s="6">
        <f>VLOOKUP(E4933,IDs!$A$3:$C$161,3,0)</f>
        <v>1</v>
      </c>
      <c r="N4933" s="6" t="str">
        <f>VLOOKUP(M4933,IDs!$F$3:$G$17,2,0)</f>
        <v>Proctology</v>
      </c>
    </row>
    <row r="4934" spans="1:14" ht="12.75">
      <c r="A4934" s="6" t="s">
        <v>4222</v>
      </c>
      <c r="B4934" s="6">
        <v>49868</v>
      </c>
      <c r="C4934" s="6">
        <v>8</v>
      </c>
      <c r="D4934" s="6"/>
      <c r="E4934" s="6">
        <v>57</v>
      </c>
      <c r="F4934" s="6">
        <v>13</v>
      </c>
      <c r="G4934" s="6">
        <v>1</v>
      </c>
      <c r="H4934" s="6"/>
      <c r="I4934" s="23">
        <v>44485.933333333298</v>
      </c>
      <c r="J4934" s="6">
        <v>13</v>
      </c>
      <c r="K4934" s="6">
        <v>8</v>
      </c>
      <c r="L4934" s="6" t="str">
        <f>VLOOKUP(G4934,IDs!$Q$3:$R$22,2,0)</f>
        <v>New Delhi</v>
      </c>
      <c r="M4934" s="6">
        <f>VLOOKUP(E4934,IDs!$A$3:$C$161,3,0)</f>
        <v>0</v>
      </c>
      <c r="N4934" s="6" t="str">
        <f>VLOOKUP(M4934,IDs!$F$3:$G$17,2,0)</f>
        <v>Not Assigned</v>
      </c>
    </row>
    <row r="4935" spans="1:14" ht="12.75">
      <c r="A4935" s="6" t="s">
        <v>4223</v>
      </c>
      <c r="B4935" s="6">
        <v>49869</v>
      </c>
      <c r="C4935" s="6">
        <v>1</v>
      </c>
      <c r="D4935" s="6" t="s">
        <v>49</v>
      </c>
      <c r="E4935" s="6">
        <v>2</v>
      </c>
      <c r="F4935" s="6">
        <v>13</v>
      </c>
      <c r="G4935" s="6">
        <v>4</v>
      </c>
      <c r="H4935" s="23">
        <v>44546</v>
      </c>
      <c r="I4935" s="23">
        <v>44485.934027777803</v>
      </c>
      <c r="J4935" s="6">
        <v>13</v>
      </c>
      <c r="K4935" s="6">
        <v>1</v>
      </c>
      <c r="L4935" s="6" t="str">
        <f>VLOOKUP(G4935,IDs!$Q$3:$R$22,2,0)</f>
        <v>Hyderabad</v>
      </c>
      <c r="M4935" s="6">
        <f>VLOOKUP(E4935,IDs!$A$3:$C$161,3,0)</f>
        <v>1</v>
      </c>
      <c r="N4935" s="6" t="str">
        <f>VLOOKUP(M4935,IDs!$F$3:$G$17,2,0)</f>
        <v>Proctology</v>
      </c>
    </row>
    <row r="4936" spans="1:14" ht="12.75">
      <c r="A4936" s="6" t="s">
        <v>4224</v>
      </c>
      <c r="B4936" s="6">
        <v>49870</v>
      </c>
      <c r="C4936" s="6">
        <v>8</v>
      </c>
      <c r="D4936" s="6"/>
      <c r="E4936" s="6">
        <v>129</v>
      </c>
      <c r="F4936" s="6">
        <v>13</v>
      </c>
      <c r="G4936" s="6">
        <v>2</v>
      </c>
      <c r="H4936" s="6"/>
      <c r="I4936" s="23">
        <v>44485.934027777803</v>
      </c>
      <c r="J4936" s="6">
        <v>13</v>
      </c>
      <c r="K4936" s="6">
        <v>8</v>
      </c>
      <c r="L4936" s="6" t="str">
        <f>VLOOKUP(G4936,IDs!$Q$3:$R$22,2,0)</f>
        <v>Bangalore</v>
      </c>
      <c r="M4936" s="6">
        <f>VLOOKUP(E4936,IDs!$A$3:$C$161,3,0)</f>
        <v>9</v>
      </c>
      <c r="N4936" s="6" t="str">
        <f>VLOOKUP(M4936,IDs!$F$3:$G$17,2,0)</f>
        <v>Ophthalmology</v>
      </c>
    </row>
    <row r="4937" spans="1:14" ht="12.75">
      <c r="A4937" s="6" t="s">
        <v>4225</v>
      </c>
      <c r="B4937" s="6">
        <v>49871</v>
      </c>
      <c r="C4937" s="6">
        <v>1</v>
      </c>
      <c r="D4937" s="6" t="s">
        <v>49</v>
      </c>
      <c r="E4937" s="6">
        <v>39</v>
      </c>
      <c r="F4937" s="6">
        <v>39</v>
      </c>
      <c r="G4937" s="6">
        <v>4</v>
      </c>
      <c r="H4937" s="24">
        <v>44592</v>
      </c>
      <c r="I4937" s="23">
        <v>44485.934722222199</v>
      </c>
      <c r="J4937" s="6">
        <v>39</v>
      </c>
      <c r="K4937" s="6">
        <v>1</v>
      </c>
      <c r="L4937" s="6" t="str">
        <f>VLOOKUP(G4937,IDs!$Q$3:$R$22,2,0)</f>
        <v>Hyderabad</v>
      </c>
      <c r="M4937" s="6">
        <f>VLOOKUP(E4937,IDs!$A$3:$C$161,3,0)</f>
        <v>2</v>
      </c>
      <c r="N4937" s="6" t="str">
        <f>VLOOKUP(M4937,IDs!$F$3:$G$17,2,0)</f>
        <v>Urology Circumcision</v>
      </c>
    </row>
    <row r="4938" spans="1:14" ht="12.75">
      <c r="A4938" s="6" t="s">
        <v>4226</v>
      </c>
      <c r="B4938" s="6">
        <v>49872</v>
      </c>
      <c r="C4938" s="6">
        <v>5</v>
      </c>
      <c r="D4938" s="6"/>
      <c r="E4938" s="6">
        <v>17</v>
      </c>
      <c r="F4938" s="6">
        <v>2</v>
      </c>
      <c r="G4938" s="6">
        <v>1</v>
      </c>
      <c r="H4938" s="6"/>
      <c r="I4938" s="23">
        <v>44485.9375</v>
      </c>
      <c r="J4938" s="6">
        <v>2</v>
      </c>
      <c r="K4938" s="6">
        <v>5</v>
      </c>
      <c r="L4938" s="6" t="str">
        <f>VLOOKUP(G4938,IDs!$Q$3:$R$22,2,0)</f>
        <v>New Delhi</v>
      </c>
      <c r="M4938" s="6">
        <f>VLOOKUP(E4938,IDs!$A$3:$C$161,3,0)</f>
        <v>7</v>
      </c>
      <c r="N4938" s="6" t="str">
        <f>VLOOKUP(M4938,IDs!$F$3:$G$17,2,0)</f>
        <v>Cosmetic</v>
      </c>
    </row>
    <row r="4939" spans="1:14" ht="12.75">
      <c r="A4939" s="6" t="s">
        <v>4227</v>
      </c>
      <c r="B4939" s="6">
        <v>49874</v>
      </c>
      <c r="C4939" s="6">
        <v>1</v>
      </c>
      <c r="D4939" s="6"/>
      <c r="E4939" s="6">
        <v>2</v>
      </c>
      <c r="F4939" s="6">
        <v>13</v>
      </c>
      <c r="G4939" s="6">
        <v>4</v>
      </c>
      <c r="H4939" s="24">
        <v>44503</v>
      </c>
      <c r="I4939" s="23">
        <v>44485.941666666702</v>
      </c>
      <c r="J4939" s="6">
        <v>13</v>
      </c>
      <c r="K4939" s="6">
        <v>1</v>
      </c>
      <c r="L4939" s="6" t="str">
        <f>VLOOKUP(G4939,IDs!$Q$3:$R$22,2,0)</f>
        <v>Hyderabad</v>
      </c>
      <c r="M4939" s="6">
        <f>VLOOKUP(E4939,IDs!$A$3:$C$161,3,0)</f>
        <v>1</v>
      </c>
      <c r="N4939" s="6" t="str">
        <f>VLOOKUP(M4939,IDs!$F$3:$G$17,2,0)</f>
        <v>Proctology</v>
      </c>
    </row>
    <row r="4940" spans="1:14" ht="12.75">
      <c r="A4940" s="6" t="s">
        <v>4228</v>
      </c>
      <c r="B4940" s="6">
        <v>49876</v>
      </c>
      <c r="C4940" s="6">
        <v>5</v>
      </c>
      <c r="D4940" s="6"/>
      <c r="E4940" s="6">
        <v>17</v>
      </c>
      <c r="F4940" s="6">
        <v>13</v>
      </c>
      <c r="G4940" s="6">
        <v>2</v>
      </c>
      <c r="H4940" s="6"/>
      <c r="I4940" s="23">
        <v>44485.943749999999</v>
      </c>
      <c r="J4940" s="6">
        <v>13</v>
      </c>
      <c r="K4940" s="6">
        <v>5</v>
      </c>
      <c r="L4940" s="6" t="str">
        <f>VLOOKUP(G4940,IDs!$Q$3:$R$22,2,0)</f>
        <v>Bangalore</v>
      </c>
      <c r="M4940" s="6">
        <f>VLOOKUP(E4940,IDs!$A$3:$C$161,3,0)</f>
        <v>7</v>
      </c>
      <c r="N4940" s="6" t="str">
        <f>VLOOKUP(M4940,IDs!$F$3:$G$17,2,0)</f>
        <v>Cosmetic</v>
      </c>
    </row>
    <row r="4941" spans="1:14" ht="12.75">
      <c r="A4941" s="6" t="s">
        <v>4229</v>
      </c>
      <c r="B4941" s="6">
        <v>49877</v>
      </c>
      <c r="C4941" s="6">
        <v>5</v>
      </c>
      <c r="D4941" s="6"/>
      <c r="E4941" s="6">
        <v>18</v>
      </c>
      <c r="F4941" s="6">
        <v>4</v>
      </c>
      <c r="G4941" s="6">
        <v>8</v>
      </c>
      <c r="H4941" s="23">
        <v>44554</v>
      </c>
      <c r="I4941" s="23">
        <v>44485.944444444402</v>
      </c>
      <c r="J4941" s="6">
        <v>4</v>
      </c>
      <c r="K4941" s="6">
        <v>5</v>
      </c>
      <c r="L4941" s="6" t="str">
        <f>VLOOKUP(G4941,IDs!$Q$3:$R$22,2,0)</f>
        <v xml:space="preserve">Tertiary </v>
      </c>
      <c r="M4941" s="6">
        <f>VLOOKUP(E4941,IDs!$A$3:$C$161,3,0)</f>
        <v>5</v>
      </c>
      <c r="N4941" s="6" t="str">
        <f>VLOOKUP(M4941,IDs!$F$3:$G$17,2,0)</f>
        <v>Vascular</v>
      </c>
    </row>
    <row r="4942" spans="1:14" ht="12.75">
      <c r="A4942" s="6" t="s">
        <v>4230</v>
      </c>
      <c r="B4942" s="6">
        <v>49881</v>
      </c>
      <c r="C4942" s="6">
        <v>5</v>
      </c>
      <c r="D4942" s="6"/>
      <c r="E4942" s="6">
        <v>17</v>
      </c>
      <c r="F4942" s="6">
        <v>2</v>
      </c>
      <c r="G4942" s="6">
        <v>3</v>
      </c>
      <c r="H4942" s="6"/>
      <c r="I4942" s="23">
        <v>44485.945138888899</v>
      </c>
      <c r="J4942" s="6">
        <v>2</v>
      </c>
      <c r="K4942" s="6">
        <v>5</v>
      </c>
      <c r="L4942" s="6" t="str">
        <f>VLOOKUP(G4942,IDs!$Q$3:$R$22,2,0)</f>
        <v>Mumbai</v>
      </c>
      <c r="M4942" s="6">
        <f>VLOOKUP(E4942,IDs!$A$3:$C$161,3,0)</f>
        <v>7</v>
      </c>
      <c r="N4942" s="6" t="str">
        <f>VLOOKUP(M4942,IDs!$F$3:$G$17,2,0)</f>
        <v>Cosmetic</v>
      </c>
    </row>
    <row r="4943" spans="1:14" ht="12.75">
      <c r="A4943" s="6" t="s">
        <v>4231</v>
      </c>
      <c r="B4943" s="6">
        <v>49882</v>
      </c>
      <c r="C4943" s="6">
        <v>2</v>
      </c>
      <c r="D4943" s="6"/>
      <c r="E4943" s="6">
        <v>37</v>
      </c>
      <c r="F4943" s="6">
        <v>2</v>
      </c>
      <c r="G4943" s="6">
        <v>5</v>
      </c>
      <c r="H4943" s="6"/>
      <c r="I4943" s="23">
        <v>44485.947916666701</v>
      </c>
      <c r="J4943" s="6">
        <v>2</v>
      </c>
      <c r="K4943" s="6">
        <v>2</v>
      </c>
      <c r="L4943" s="6" t="str">
        <f>VLOOKUP(G4943,IDs!$Q$3:$R$22,2,0)</f>
        <v>Others</v>
      </c>
      <c r="M4943" s="6">
        <f>VLOOKUP(E4943,IDs!$A$3:$C$161,3,0)</f>
        <v>0</v>
      </c>
      <c r="N4943" s="6" t="str">
        <f>VLOOKUP(M4943,IDs!$F$3:$G$17,2,0)</f>
        <v>Not Assigned</v>
      </c>
    </row>
    <row r="4944" spans="1:14" ht="12.75">
      <c r="A4944" s="6" t="s">
        <v>4232</v>
      </c>
      <c r="B4944" s="6">
        <v>49883</v>
      </c>
      <c r="C4944" s="6">
        <v>1</v>
      </c>
      <c r="D4944" s="6"/>
      <c r="E4944" s="6">
        <v>2</v>
      </c>
      <c r="F4944" s="6">
        <v>53</v>
      </c>
      <c r="G4944" s="6">
        <v>2</v>
      </c>
      <c r="H4944" s="6"/>
      <c r="I4944" s="23">
        <v>44485.948611111096</v>
      </c>
      <c r="J4944" s="6">
        <v>53</v>
      </c>
      <c r="K4944" s="6">
        <v>1</v>
      </c>
      <c r="L4944" s="6" t="str">
        <f>VLOOKUP(G4944,IDs!$Q$3:$R$22,2,0)</f>
        <v>Bangalore</v>
      </c>
      <c r="M4944" s="6">
        <f>VLOOKUP(E4944,IDs!$A$3:$C$161,3,0)</f>
        <v>1</v>
      </c>
      <c r="N4944" s="6" t="str">
        <f>VLOOKUP(M4944,IDs!$F$3:$G$17,2,0)</f>
        <v>Proctology</v>
      </c>
    </row>
    <row r="4945" spans="1:14" ht="12.75">
      <c r="A4945" s="6" t="s">
        <v>4233</v>
      </c>
      <c r="B4945" s="6">
        <v>49884</v>
      </c>
      <c r="C4945" s="6">
        <v>5</v>
      </c>
      <c r="D4945" s="6"/>
      <c r="E4945" s="6">
        <v>17</v>
      </c>
      <c r="F4945" s="6">
        <v>2</v>
      </c>
      <c r="G4945" s="6">
        <v>2</v>
      </c>
      <c r="H4945" s="6"/>
      <c r="I4945" s="23">
        <v>44485.95</v>
      </c>
      <c r="J4945" s="6">
        <v>2</v>
      </c>
      <c r="K4945" s="6">
        <v>5</v>
      </c>
      <c r="L4945" s="6" t="str">
        <f>VLOOKUP(G4945,IDs!$Q$3:$R$22,2,0)</f>
        <v>Bangalore</v>
      </c>
      <c r="M4945" s="6">
        <f>VLOOKUP(E4945,IDs!$A$3:$C$161,3,0)</f>
        <v>7</v>
      </c>
      <c r="N4945" s="6" t="str">
        <f>VLOOKUP(M4945,IDs!$F$3:$G$17,2,0)</f>
        <v>Cosmetic</v>
      </c>
    </row>
    <row r="4946" spans="1:14" ht="12.75">
      <c r="A4946" s="6" t="s">
        <v>4234</v>
      </c>
      <c r="B4946" s="6">
        <v>49885</v>
      </c>
      <c r="C4946" s="6">
        <v>5</v>
      </c>
      <c r="D4946" s="6"/>
      <c r="E4946" s="6">
        <v>17</v>
      </c>
      <c r="F4946" s="6">
        <v>13</v>
      </c>
      <c r="G4946" s="6">
        <v>3</v>
      </c>
      <c r="H4946" s="6"/>
      <c r="I4946" s="23">
        <v>44485.951388888898</v>
      </c>
      <c r="J4946" s="6">
        <v>13</v>
      </c>
      <c r="K4946" s="6">
        <v>5</v>
      </c>
      <c r="L4946" s="6" t="str">
        <f>VLOOKUP(G4946,IDs!$Q$3:$R$22,2,0)</f>
        <v>Mumbai</v>
      </c>
      <c r="M4946" s="6">
        <f>VLOOKUP(E4946,IDs!$A$3:$C$161,3,0)</f>
        <v>7</v>
      </c>
      <c r="N4946" s="6" t="str">
        <f>VLOOKUP(M4946,IDs!$F$3:$G$17,2,0)</f>
        <v>Cosmetic</v>
      </c>
    </row>
    <row r="4947" spans="1:14" ht="12.75">
      <c r="A4947" s="6" t="s">
        <v>4235</v>
      </c>
      <c r="B4947" s="6">
        <v>49887</v>
      </c>
      <c r="C4947" s="6">
        <v>5</v>
      </c>
      <c r="D4947" s="6"/>
      <c r="E4947" s="6">
        <v>2</v>
      </c>
      <c r="F4947" s="6">
        <v>39</v>
      </c>
      <c r="G4947" s="6">
        <v>3</v>
      </c>
      <c r="H4947" s="6"/>
      <c r="I4947" s="23">
        <v>44485.954861111102</v>
      </c>
      <c r="J4947" s="6">
        <v>39</v>
      </c>
      <c r="K4947" s="6">
        <v>5</v>
      </c>
      <c r="L4947" s="6" t="str">
        <f>VLOOKUP(G4947,IDs!$Q$3:$R$22,2,0)</f>
        <v>Mumbai</v>
      </c>
      <c r="M4947" s="6">
        <f>VLOOKUP(E4947,IDs!$A$3:$C$161,3,0)</f>
        <v>1</v>
      </c>
      <c r="N4947" s="6" t="str">
        <f>VLOOKUP(M4947,IDs!$F$3:$G$17,2,0)</f>
        <v>Proctology</v>
      </c>
    </row>
    <row r="4948" spans="1:14" ht="12.75">
      <c r="A4948" s="6" t="s">
        <v>4236</v>
      </c>
      <c r="B4948" s="6">
        <v>49888</v>
      </c>
      <c r="C4948" s="6">
        <v>5</v>
      </c>
      <c r="D4948" s="6" t="s">
        <v>54</v>
      </c>
      <c r="E4948" s="6">
        <v>18</v>
      </c>
      <c r="F4948" s="6">
        <v>13</v>
      </c>
      <c r="G4948" s="6">
        <v>2</v>
      </c>
      <c r="H4948" s="24">
        <v>44726</v>
      </c>
      <c r="I4948" s="23">
        <v>44485.954861111102</v>
      </c>
      <c r="J4948" s="6">
        <v>13</v>
      </c>
      <c r="K4948" s="6">
        <v>5</v>
      </c>
      <c r="L4948" s="6" t="str">
        <f>VLOOKUP(G4948,IDs!$Q$3:$R$22,2,0)</f>
        <v>Bangalore</v>
      </c>
      <c r="M4948" s="6">
        <f>VLOOKUP(E4948,IDs!$A$3:$C$161,3,0)</f>
        <v>5</v>
      </c>
      <c r="N4948" s="6" t="str">
        <f>VLOOKUP(M4948,IDs!$F$3:$G$17,2,0)</f>
        <v>Vascular</v>
      </c>
    </row>
    <row r="4949" spans="1:14" ht="12.75">
      <c r="A4949" s="6" t="s">
        <v>4237</v>
      </c>
      <c r="B4949" s="6">
        <v>49889</v>
      </c>
      <c r="C4949" s="6">
        <v>5</v>
      </c>
      <c r="D4949" s="6" t="s">
        <v>49</v>
      </c>
      <c r="E4949" s="6">
        <v>18</v>
      </c>
      <c r="F4949" s="6">
        <v>31</v>
      </c>
      <c r="G4949" s="6">
        <v>8</v>
      </c>
      <c r="H4949" s="23">
        <v>44497</v>
      </c>
      <c r="I4949" s="23">
        <v>44485.9555555556</v>
      </c>
      <c r="J4949" s="6">
        <v>31</v>
      </c>
      <c r="K4949" s="6">
        <v>5</v>
      </c>
      <c r="L4949" s="6" t="str">
        <f>VLOOKUP(G4949,IDs!$Q$3:$R$22,2,0)</f>
        <v xml:space="preserve">Tertiary </v>
      </c>
      <c r="M4949" s="6">
        <f>VLOOKUP(E4949,IDs!$A$3:$C$161,3,0)</f>
        <v>5</v>
      </c>
      <c r="N4949" s="6" t="str">
        <f>VLOOKUP(M4949,IDs!$F$3:$G$17,2,0)</f>
        <v>Vascular</v>
      </c>
    </row>
    <row r="4950" spans="1:14" ht="12.75">
      <c r="A4950" s="6" t="s">
        <v>4238</v>
      </c>
      <c r="B4950" s="6">
        <v>49890</v>
      </c>
      <c r="C4950" s="6">
        <v>5</v>
      </c>
      <c r="D4950" s="6"/>
      <c r="E4950" s="6">
        <v>18</v>
      </c>
      <c r="F4950" s="6">
        <v>65</v>
      </c>
      <c r="G4950" s="6">
        <v>8</v>
      </c>
      <c r="H4950" s="23">
        <v>44554</v>
      </c>
      <c r="I4950" s="23">
        <v>44485.956250000003</v>
      </c>
      <c r="J4950" s="6">
        <v>65</v>
      </c>
      <c r="K4950" s="6">
        <v>5</v>
      </c>
      <c r="L4950" s="6" t="str">
        <f>VLOOKUP(G4950,IDs!$Q$3:$R$22,2,0)</f>
        <v xml:space="preserve">Tertiary </v>
      </c>
      <c r="M4950" s="6">
        <f>VLOOKUP(E4950,IDs!$A$3:$C$161,3,0)</f>
        <v>5</v>
      </c>
      <c r="N4950" s="6" t="str">
        <f>VLOOKUP(M4950,IDs!$F$3:$G$17,2,0)</f>
        <v>Vascular</v>
      </c>
    </row>
    <row r="4951" spans="1:14" ht="12.75">
      <c r="A4951" s="6" t="s">
        <v>4239</v>
      </c>
      <c r="B4951" s="6">
        <v>49891</v>
      </c>
      <c r="C4951" s="6">
        <v>1</v>
      </c>
      <c r="D4951" s="6"/>
      <c r="E4951" s="6">
        <v>16</v>
      </c>
      <c r="F4951" s="6">
        <v>65</v>
      </c>
      <c r="G4951" s="6">
        <v>4</v>
      </c>
      <c r="H4951" s="24">
        <v>44624</v>
      </c>
      <c r="I4951" s="23">
        <v>44485.958333333299</v>
      </c>
      <c r="J4951" s="6">
        <v>65</v>
      </c>
      <c r="K4951" s="6">
        <v>1</v>
      </c>
      <c r="L4951" s="6" t="str">
        <f>VLOOKUP(G4951,IDs!$Q$3:$R$22,2,0)</f>
        <v>Hyderabad</v>
      </c>
      <c r="M4951" s="6">
        <f>VLOOKUP(E4951,IDs!$A$3:$C$161,3,0)</f>
        <v>3</v>
      </c>
      <c r="N4951" s="6" t="str">
        <f>VLOOKUP(M4951,IDs!$F$3:$G$17,2,0)</f>
        <v>Laproscopy</v>
      </c>
    </row>
    <row r="4952" spans="1:14" ht="12.75">
      <c r="A4952" s="6" t="s">
        <v>4240</v>
      </c>
      <c r="B4952" s="6">
        <v>49892</v>
      </c>
      <c r="C4952" s="6">
        <v>5</v>
      </c>
      <c r="D4952" s="6"/>
      <c r="E4952" s="6">
        <v>17</v>
      </c>
      <c r="F4952" s="6">
        <v>4</v>
      </c>
      <c r="G4952" s="6">
        <v>3</v>
      </c>
      <c r="H4952" s="24">
        <v>44747</v>
      </c>
      <c r="I4952" s="23">
        <v>44485.958333333299</v>
      </c>
      <c r="J4952" s="6">
        <v>4</v>
      </c>
      <c r="K4952" s="6">
        <v>5</v>
      </c>
      <c r="L4952" s="6" t="str">
        <f>VLOOKUP(G4952,IDs!$Q$3:$R$22,2,0)</f>
        <v>Mumbai</v>
      </c>
      <c r="M4952" s="6">
        <f>VLOOKUP(E4952,IDs!$A$3:$C$161,3,0)</f>
        <v>7</v>
      </c>
      <c r="N4952" s="6" t="str">
        <f>VLOOKUP(M4952,IDs!$F$3:$G$17,2,0)</f>
        <v>Cosmetic</v>
      </c>
    </row>
    <row r="4953" spans="1:14" ht="12.75">
      <c r="A4953" s="6" t="s">
        <v>4241</v>
      </c>
      <c r="B4953" s="6">
        <v>49893</v>
      </c>
      <c r="C4953" s="6">
        <v>1</v>
      </c>
      <c r="D4953" s="6"/>
      <c r="E4953" s="6">
        <v>17</v>
      </c>
      <c r="F4953" s="6">
        <v>12</v>
      </c>
      <c r="G4953" s="6">
        <v>3</v>
      </c>
      <c r="H4953" s="6"/>
      <c r="I4953" s="23">
        <v>44485.959027777797</v>
      </c>
      <c r="J4953" s="6">
        <v>12</v>
      </c>
      <c r="K4953" s="6">
        <v>1</v>
      </c>
      <c r="L4953" s="6" t="str">
        <f>VLOOKUP(G4953,IDs!$Q$3:$R$22,2,0)</f>
        <v>Mumbai</v>
      </c>
      <c r="M4953" s="6">
        <f>VLOOKUP(E4953,IDs!$A$3:$C$161,3,0)</f>
        <v>7</v>
      </c>
      <c r="N4953" s="6" t="str">
        <f>VLOOKUP(M4953,IDs!$F$3:$G$17,2,0)</f>
        <v>Cosmetic</v>
      </c>
    </row>
    <row r="4954" spans="1:14" ht="12.75">
      <c r="A4954" s="6" t="s">
        <v>4242</v>
      </c>
      <c r="B4954" s="6">
        <v>49894</v>
      </c>
      <c r="C4954" s="6">
        <v>2</v>
      </c>
      <c r="D4954" s="6"/>
      <c r="E4954" s="6">
        <v>17</v>
      </c>
      <c r="F4954" s="6">
        <v>13</v>
      </c>
      <c r="G4954" s="6">
        <v>3</v>
      </c>
      <c r="H4954" s="6"/>
      <c r="I4954" s="23">
        <v>44485.961805555598</v>
      </c>
      <c r="J4954" s="6">
        <v>13</v>
      </c>
      <c r="K4954" s="6">
        <v>2</v>
      </c>
      <c r="L4954" s="6" t="str">
        <f>VLOOKUP(G4954,IDs!$Q$3:$R$22,2,0)</f>
        <v>Mumbai</v>
      </c>
      <c r="M4954" s="6">
        <f>VLOOKUP(E4954,IDs!$A$3:$C$161,3,0)</f>
        <v>7</v>
      </c>
      <c r="N4954" s="6" t="str">
        <f>VLOOKUP(M4954,IDs!$F$3:$G$17,2,0)</f>
        <v>Cosmetic</v>
      </c>
    </row>
    <row r="4955" spans="1:14" ht="12.75">
      <c r="A4955" s="6" t="s">
        <v>4243</v>
      </c>
      <c r="B4955" s="6">
        <v>49895</v>
      </c>
      <c r="C4955" s="6">
        <v>2</v>
      </c>
      <c r="D4955" s="6"/>
      <c r="E4955" s="6">
        <v>37</v>
      </c>
      <c r="F4955" s="6">
        <v>13</v>
      </c>
      <c r="G4955" s="6">
        <v>1</v>
      </c>
      <c r="H4955" s="6"/>
      <c r="I4955" s="23">
        <v>44485.961805555598</v>
      </c>
      <c r="J4955" s="6">
        <v>13</v>
      </c>
      <c r="K4955" s="6">
        <v>2</v>
      </c>
      <c r="L4955" s="6" t="str">
        <f>VLOOKUP(G4955,IDs!$Q$3:$R$22,2,0)</f>
        <v>New Delhi</v>
      </c>
      <c r="M4955" s="6">
        <f>VLOOKUP(E4955,IDs!$A$3:$C$161,3,0)</f>
        <v>0</v>
      </c>
      <c r="N4955" s="6" t="str">
        <f>VLOOKUP(M4955,IDs!$F$3:$G$17,2,0)</f>
        <v>Not Assigned</v>
      </c>
    </row>
    <row r="4956" spans="1:14" ht="12.75">
      <c r="A4956" s="6" t="s">
        <v>4244</v>
      </c>
      <c r="B4956" s="6">
        <v>49896</v>
      </c>
      <c r="C4956" s="6">
        <v>2</v>
      </c>
      <c r="D4956" s="6"/>
      <c r="E4956" s="6">
        <v>37</v>
      </c>
      <c r="F4956" s="6">
        <v>2</v>
      </c>
      <c r="G4956" s="6">
        <v>4</v>
      </c>
      <c r="H4956" s="6"/>
      <c r="I4956" s="23">
        <v>44485.961805555598</v>
      </c>
      <c r="J4956" s="6">
        <v>2</v>
      </c>
      <c r="K4956" s="6">
        <v>2</v>
      </c>
      <c r="L4956" s="6" t="str">
        <f>VLOOKUP(G4956,IDs!$Q$3:$R$22,2,0)</f>
        <v>Hyderabad</v>
      </c>
      <c r="M4956" s="6">
        <f>VLOOKUP(E4956,IDs!$A$3:$C$161,3,0)</f>
        <v>0</v>
      </c>
      <c r="N4956" s="6" t="str">
        <f>VLOOKUP(M4956,IDs!$F$3:$G$17,2,0)</f>
        <v>Not Assigned</v>
      </c>
    </row>
    <row r="4957" spans="1:14" ht="12.75">
      <c r="A4957" s="6" t="s">
        <v>4245</v>
      </c>
      <c r="B4957" s="6">
        <v>49898</v>
      </c>
      <c r="C4957" s="6">
        <v>5</v>
      </c>
      <c r="D4957" s="6" t="s">
        <v>54</v>
      </c>
      <c r="E4957" s="6">
        <v>18</v>
      </c>
      <c r="F4957" s="6">
        <v>65</v>
      </c>
      <c r="G4957" s="6">
        <v>2</v>
      </c>
      <c r="H4957" s="24">
        <v>44726</v>
      </c>
      <c r="I4957" s="23">
        <v>44485.965277777803</v>
      </c>
      <c r="J4957" s="6">
        <v>65</v>
      </c>
      <c r="K4957" s="6">
        <v>5</v>
      </c>
      <c r="L4957" s="6" t="str">
        <f>VLOOKUP(G4957,IDs!$Q$3:$R$22,2,0)</f>
        <v>Bangalore</v>
      </c>
      <c r="M4957" s="6">
        <f>VLOOKUP(E4957,IDs!$A$3:$C$161,3,0)</f>
        <v>5</v>
      </c>
      <c r="N4957" s="6" t="str">
        <f>VLOOKUP(M4957,IDs!$F$3:$G$17,2,0)</f>
        <v>Vascular</v>
      </c>
    </row>
    <row r="4958" spans="1:14" ht="12.75">
      <c r="A4958" s="6" t="s">
        <v>4246</v>
      </c>
      <c r="B4958" s="6">
        <v>49900</v>
      </c>
      <c r="C4958" s="6">
        <v>5</v>
      </c>
      <c r="D4958" s="6"/>
      <c r="E4958" s="6">
        <v>17</v>
      </c>
      <c r="F4958" s="6">
        <v>13</v>
      </c>
      <c r="G4958" s="6">
        <v>1</v>
      </c>
      <c r="H4958" s="6"/>
      <c r="I4958" s="23">
        <v>44485.967361111099</v>
      </c>
      <c r="J4958" s="6">
        <v>13</v>
      </c>
      <c r="K4958" s="6">
        <v>5</v>
      </c>
      <c r="L4958" s="6" t="str">
        <f>VLOOKUP(G4958,IDs!$Q$3:$R$22,2,0)</f>
        <v>New Delhi</v>
      </c>
      <c r="M4958" s="6">
        <f>VLOOKUP(E4958,IDs!$A$3:$C$161,3,0)</f>
        <v>7</v>
      </c>
      <c r="N4958" s="6" t="str">
        <f>VLOOKUP(M4958,IDs!$F$3:$G$17,2,0)</f>
        <v>Cosmetic</v>
      </c>
    </row>
    <row r="4959" spans="1:14" ht="12.75">
      <c r="A4959" s="6" t="s">
        <v>4247</v>
      </c>
      <c r="B4959" s="6">
        <v>49901</v>
      </c>
      <c r="C4959" s="6">
        <v>5</v>
      </c>
      <c r="D4959" s="6"/>
      <c r="E4959" s="6">
        <v>2</v>
      </c>
      <c r="F4959" s="6">
        <v>65</v>
      </c>
      <c r="G4959" s="6">
        <v>6</v>
      </c>
      <c r="H4959" s="6"/>
      <c r="I4959" s="23">
        <v>44485.967361111099</v>
      </c>
      <c r="J4959" s="6">
        <v>65</v>
      </c>
      <c r="K4959" s="6">
        <v>5</v>
      </c>
      <c r="L4959" s="6" t="str">
        <f>VLOOKUP(G4959,IDs!$Q$3:$R$22,2,0)</f>
        <v>Pune</v>
      </c>
      <c r="M4959" s="6">
        <f>VLOOKUP(E4959,IDs!$A$3:$C$161,3,0)</f>
        <v>1</v>
      </c>
      <c r="N4959" s="6" t="str">
        <f>VLOOKUP(M4959,IDs!$F$3:$G$17,2,0)</f>
        <v>Proctology</v>
      </c>
    </row>
    <row r="4960" spans="1:14" ht="12.75">
      <c r="A4960" s="6" t="s">
        <v>4248</v>
      </c>
      <c r="B4960" s="6">
        <v>49902</v>
      </c>
      <c r="C4960" s="6">
        <v>5</v>
      </c>
      <c r="D4960" s="6"/>
      <c r="E4960" s="6">
        <v>17</v>
      </c>
      <c r="F4960" s="6">
        <v>13</v>
      </c>
      <c r="G4960" s="6">
        <v>2</v>
      </c>
      <c r="H4960" s="6"/>
      <c r="I4960" s="23">
        <v>44485.968055555597</v>
      </c>
      <c r="J4960" s="6">
        <v>13</v>
      </c>
      <c r="K4960" s="6">
        <v>5</v>
      </c>
      <c r="L4960" s="6" t="str">
        <f>VLOOKUP(G4960,IDs!$Q$3:$R$22,2,0)</f>
        <v>Bangalore</v>
      </c>
      <c r="M4960" s="6">
        <f>VLOOKUP(E4960,IDs!$A$3:$C$161,3,0)</f>
        <v>7</v>
      </c>
      <c r="N4960" s="6" t="str">
        <f>VLOOKUP(M4960,IDs!$F$3:$G$17,2,0)</f>
        <v>Cosmetic</v>
      </c>
    </row>
    <row r="4961" spans="1:14" ht="12.75">
      <c r="A4961" s="6" t="s">
        <v>4249</v>
      </c>
      <c r="B4961" s="6">
        <v>49903</v>
      </c>
      <c r="C4961" s="6">
        <v>5</v>
      </c>
      <c r="D4961" s="6" t="s">
        <v>49</v>
      </c>
      <c r="E4961" s="6">
        <v>2</v>
      </c>
      <c r="F4961" s="6">
        <v>13</v>
      </c>
      <c r="G4961" s="6">
        <v>6</v>
      </c>
      <c r="H4961" s="6"/>
      <c r="I4961" s="23">
        <v>44485.974999999999</v>
      </c>
      <c r="J4961" s="6">
        <v>13</v>
      </c>
      <c r="K4961" s="6">
        <v>5</v>
      </c>
      <c r="L4961" s="6" t="str">
        <f>VLOOKUP(G4961,IDs!$Q$3:$R$22,2,0)</f>
        <v>Pune</v>
      </c>
      <c r="M4961" s="6">
        <f>VLOOKUP(E4961,IDs!$A$3:$C$161,3,0)</f>
        <v>1</v>
      </c>
      <c r="N4961" s="6" t="str">
        <f>VLOOKUP(M4961,IDs!$F$3:$G$17,2,0)</f>
        <v>Proctology</v>
      </c>
    </row>
    <row r="4962" spans="1:14" ht="12.75">
      <c r="A4962" s="6" t="s">
        <v>4250</v>
      </c>
      <c r="B4962" s="6">
        <v>49904</v>
      </c>
      <c r="C4962" s="6">
        <v>5</v>
      </c>
      <c r="D4962" s="6"/>
      <c r="E4962" s="6">
        <v>17</v>
      </c>
      <c r="F4962" s="6">
        <v>13</v>
      </c>
      <c r="G4962" s="6">
        <v>3</v>
      </c>
      <c r="H4962" s="24">
        <v>44747</v>
      </c>
      <c r="I4962" s="23">
        <v>44485.975694444402</v>
      </c>
      <c r="J4962" s="6">
        <v>13</v>
      </c>
      <c r="K4962" s="6">
        <v>5</v>
      </c>
      <c r="L4962" s="6" t="str">
        <f>VLOOKUP(G4962,IDs!$Q$3:$R$22,2,0)</f>
        <v>Mumbai</v>
      </c>
      <c r="M4962" s="6">
        <f>VLOOKUP(E4962,IDs!$A$3:$C$161,3,0)</f>
        <v>7</v>
      </c>
      <c r="N4962" s="6" t="str">
        <f>VLOOKUP(M4962,IDs!$F$3:$G$17,2,0)</f>
        <v>Cosmetic</v>
      </c>
    </row>
    <row r="4963" spans="1:14" ht="12.75">
      <c r="A4963" s="6" t="s">
        <v>4251</v>
      </c>
      <c r="B4963" s="6">
        <v>49905</v>
      </c>
      <c r="C4963" s="6">
        <v>1</v>
      </c>
      <c r="D4963" s="6"/>
      <c r="E4963" s="6">
        <v>17</v>
      </c>
      <c r="F4963" s="6">
        <v>39</v>
      </c>
      <c r="G4963" s="6">
        <v>6</v>
      </c>
      <c r="H4963" s="6"/>
      <c r="I4963" s="23">
        <v>44485.976388888899</v>
      </c>
      <c r="J4963" s="6">
        <v>39</v>
      </c>
      <c r="K4963" s="6">
        <v>1</v>
      </c>
      <c r="L4963" s="6" t="str">
        <f>VLOOKUP(G4963,IDs!$Q$3:$R$22,2,0)</f>
        <v>Pune</v>
      </c>
      <c r="M4963" s="6">
        <f>VLOOKUP(E4963,IDs!$A$3:$C$161,3,0)</f>
        <v>7</v>
      </c>
      <c r="N4963" s="6" t="str">
        <f>VLOOKUP(M4963,IDs!$F$3:$G$17,2,0)</f>
        <v>Cosmetic</v>
      </c>
    </row>
    <row r="4964" spans="1:14" ht="12.75">
      <c r="A4964" s="6" t="s">
        <v>4252</v>
      </c>
      <c r="B4964" s="6">
        <v>49906</v>
      </c>
      <c r="C4964" s="6">
        <v>5</v>
      </c>
      <c r="D4964" s="6"/>
      <c r="E4964" s="6">
        <v>17</v>
      </c>
      <c r="F4964" s="6">
        <v>2</v>
      </c>
      <c r="G4964" s="6">
        <v>1</v>
      </c>
      <c r="H4964" s="23">
        <v>44487</v>
      </c>
      <c r="I4964" s="23">
        <v>44485.9777777778</v>
      </c>
      <c r="J4964" s="6">
        <v>2</v>
      </c>
      <c r="K4964" s="6">
        <v>5</v>
      </c>
      <c r="L4964" s="6" t="str">
        <f>VLOOKUP(G4964,IDs!$Q$3:$R$22,2,0)</f>
        <v>New Delhi</v>
      </c>
      <c r="M4964" s="6">
        <f>VLOOKUP(E4964,IDs!$A$3:$C$161,3,0)</f>
        <v>7</v>
      </c>
      <c r="N4964" s="6" t="str">
        <f>VLOOKUP(M4964,IDs!$F$3:$G$17,2,0)</f>
        <v>Cosmetic</v>
      </c>
    </row>
    <row r="4965" spans="1:14" ht="12.75">
      <c r="A4965" s="6" t="s">
        <v>4253</v>
      </c>
      <c r="B4965" s="6">
        <v>49907</v>
      </c>
      <c r="C4965" s="6">
        <v>2</v>
      </c>
      <c r="D4965" s="6" t="s">
        <v>49</v>
      </c>
      <c r="E4965" s="6">
        <v>135</v>
      </c>
      <c r="F4965" s="6">
        <v>53</v>
      </c>
      <c r="G4965" s="6">
        <v>1</v>
      </c>
      <c r="H4965" s="6"/>
      <c r="I4965" s="23">
        <v>44485.979166666701</v>
      </c>
      <c r="J4965" s="6">
        <v>53</v>
      </c>
      <c r="K4965" s="6">
        <v>2</v>
      </c>
      <c r="L4965" s="6" t="str">
        <f>VLOOKUP(G4965,IDs!$Q$3:$R$22,2,0)</f>
        <v>New Delhi</v>
      </c>
      <c r="M4965" s="6">
        <f>VLOOKUP(E4965,IDs!$A$3:$C$161,3,0)</f>
        <v>10</v>
      </c>
      <c r="N4965" s="6" t="str">
        <f>VLOOKUP(M4965,IDs!$F$3:$G$17,2,0)</f>
        <v>Dental</v>
      </c>
    </row>
    <row r="4966" spans="1:14" ht="12.75">
      <c r="A4966" s="6" t="s">
        <v>4254</v>
      </c>
      <c r="B4966" s="6">
        <v>49908</v>
      </c>
      <c r="C4966" s="6">
        <v>5</v>
      </c>
      <c r="D4966" s="6"/>
      <c r="E4966" s="6">
        <v>2</v>
      </c>
      <c r="F4966" s="6">
        <v>13</v>
      </c>
      <c r="G4966" s="6">
        <v>3</v>
      </c>
      <c r="H4966" s="6"/>
      <c r="I4966" s="23">
        <v>44485.979861111096</v>
      </c>
      <c r="J4966" s="6">
        <v>13</v>
      </c>
      <c r="K4966" s="6">
        <v>5</v>
      </c>
      <c r="L4966" s="6" t="str">
        <f>VLOOKUP(G4966,IDs!$Q$3:$R$22,2,0)</f>
        <v>Mumbai</v>
      </c>
      <c r="M4966" s="6">
        <f>VLOOKUP(E4966,IDs!$A$3:$C$161,3,0)</f>
        <v>1</v>
      </c>
      <c r="N4966" s="6" t="str">
        <f>VLOOKUP(M4966,IDs!$F$3:$G$17,2,0)</f>
        <v>Proctology</v>
      </c>
    </row>
    <row r="4967" spans="1:14" ht="12.75">
      <c r="A4967" s="6" t="s">
        <v>4255</v>
      </c>
      <c r="B4967" s="6">
        <v>49909</v>
      </c>
      <c r="C4967" s="6">
        <v>5</v>
      </c>
      <c r="D4967" s="6"/>
      <c r="E4967" s="6">
        <v>18</v>
      </c>
      <c r="F4967" s="6">
        <v>13</v>
      </c>
      <c r="G4967" s="6">
        <v>1</v>
      </c>
      <c r="H4967" s="6"/>
      <c r="I4967" s="23">
        <v>44485.980555555601</v>
      </c>
      <c r="J4967" s="6">
        <v>13</v>
      </c>
      <c r="K4967" s="6">
        <v>5</v>
      </c>
      <c r="L4967" s="6" t="str">
        <f>VLOOKUP(G4967,IDs!$Q$3:$R$22,2,0)</f>
        <v>New Delhi</v>
      </c>
      <c r="M4967" s="6">
        <f>VLOOKUP(E4967,IDs!$A$3:$C$161,3,0)</f>
        <v>5</v>
      </c>
      <c r="N4967" s="6" t="str">
        <f>VLOOKUP(M4967,IDs!$F$3:$G$17,2,0)</f>
        <v>Vascular</v>
      </c>
    </row>
    <row r="4968" spans="1:14" ht="12.75">
      <c r="A4968" s="6" t="s">
        <v>2558</v>
      </c>
      <c r="B4968" s="6">
        <v>49910</v>
      </c>
      <c r="C4968" s="6">
        <v>5</v>
      </c>
      <c r="D4968" s="6" t="s">
        <v>49</v>
      </c>
      <c r="E4968" s="6">
        <v>39</v>
      </c>
      <c r="F4968" s="6">
        <v>39</v>
      </c>
      <c r="G4968" s="6">
        <v>2</v>
      </c>
      <c r="H4968" s="24">
        <v>44657</v>
      </c>
      <c r="I4968" s="23">
        <v>44485.980555555601</v>
      </c>
      <c r="J4968" s="6">
        <v>39</v>
      </c>
      <c r="K4968" s="6">
        <v>5</v>
      </c>
      <c r="L4968" s="6" t="str">
        <f>VLOOKUP(G4968,IDs!$Q$3:$R$22,2,0)</f>
        <v>Bangalore</v>
      </c>
      <c r="M4968" s="6">
        <f>VLOOKUP(E4968,IDs!$A$3:$C$161,3,0)</f>
        <v>2</v>
      </c>
      <c r="N4968" s="6" t="str">
        <f>VLOOKUP(M4968,IDs!$F$3:$G$17,2,0)</f>
        <v>Urology Circumcision</v>
      </c>
    </row>
    <row r="4969" spans="1:14" ht="12.75">
      <c r="A4969" s="6" t="s">
        <v>4256</v>
      </c>
      <c r="B4969" s="6">
        <v>49911</v>
      </c>
      <c r="C4969" s="6">
        <v>5</v>
      </c>
      <c r="D4969" s="6"/>
      <c r="E4969" s="6">
        <v>17</v>
      </c>
      <c r="F4969" s="6">
        <v>39</v>
      </c>
      <c r="G4969" s="6">
        <v>2</v>
      </c>
      <c r="H4969" s="6"/>
      <c r="I4969" s="23">
        <v>44485.981249999997</v>
      </c>
      <c r="J4969" s="6">
        <v>39</v>
      </c>
      <c r="K4969" s="6">
        <v>5</v>
      </c>
      <c r="L4969" s="6" t="str">
        <f>VLOOKUP(G4969,IDs!$Q$3:$R$22,2,0)</f>
        <v>Bangalore</v>
      </c>
      <c r="M4969" s="6">
        <f>VLOOKUP(E4969,IDs!$A$3:$C$161,3,0)</f>
        <v>7</v>
      </c>
      <c r="N4969" s="6" t="str">
        <f>VLOOKUP(M4969,IDs!$F$3:$G$17,2,0)</f>
        <v>Cosmetic</v>
      </c>
    </row>
    <row r="4970" spans="1:14" ht="12.75">
      <c r="A4970" s="6" t="s">
        <v>4257</v>
      </c>
      <c r="B4970" s="6">
        <v>49912</v>
      </c>
      <c r="C4970" s="6">
        <v>1</v>
      </c>
      <c r="D4970" s="6" t="s">
        <v>49</v>
      </c>
      <c r="E4970" s="6">
        <v>17</v>
      </c>
      <c r="F4970" s="6">
        <v>2</v>
      </c>
      <c r="G4970" s="6">
        <v>1</v>
      </c>
      <c r="H4970" s="23">
        <v>44517</v>
      </c>
      <c r="I4970" s="23">
        <v>44485.981249999997</v>
      </c>
      <c r="J4970" s="6">
        <v>2</v>
      </c>
      <c r="K4970" s="6">
        <v>1</v>
      </c>
      <c r="L4970" s="6" t="str">
        <f>VLOOKUP(G4970,IDs!$Q$3:$R$22,2,0)</f>
        <v>New Delhi</v>
      </c>
      <c r="M4970" s="6">
        <f>VLOOKUP(E4970,IDs!$A$3:$C$161,3,0)</f>
        <v>7</v>
      </c>
      <c r="N4970" s="6" t="str">
        <f>VLOOKUP(M4970,IDs!$F$3:$G$17,2,0)</f>
        <v>Cosmetic</v>
      </c>
    </row>
    <row r="4971" spans="1:14" ht="12.75">
      <c r="A4971" s="6" t="s">
        <v>4258</v>
      </c>
      <c r="B4971" s="6">
        <v>49913</v>
      </c>
      <c r="C4971" s="6">
        <v>1</v>
      </c>
      <c r="D4971" s="6" t="s">
        <v>49</v>
      </c>
      <c r="E4971" s="6">
        <v>2</v>
      </c>
      <c r="F4971" s="6">
        <v>13</v>
      </c>
      <c r="G4971" s="6">
        <v>1</v>
      </c>
      <c r="H4971" s="6"/>
      <c r="I4971" s="23">
        <v>44485.983333333301</v>
      </c>
      <c r="J4971" s="6">
        <v>13</v>
      </c>
      <c r="K4971" s="6">
        <v>1</v>
      </c>
      <c r="L4971" s="6" t="str">
        <f>VLOOKUP(G4971,IDs!$Q$3:$R$22,2,0)</f>
        <v>New Delhi</v>
      </c>
      <c r="M4971" s="6">
        <f>VLOOKUP(E4971,IDs!$A$3:$C$161,3,0)</f>
        <v>1</v>
      </c>
      <c r="N4971" s="6" t="str">
        <f>VLOOKUP(M4971,IDs!$F$3:$G$17,2,0)</f>
        <v>Proctology</v>
      </c>
    </row>
    <row r="4972" spans="1:14" ht="12.75">
      <c r="A4972" s="6" t="s">
        <v>4259</v>
      </c>
      <c r="B4972" s="6">
        <v>49914</v>
      </c>
      <c r="C4972" s="6">
        <v>5</v>
      </c>
      <c r="D4972" s="6"/>
      <c r="E4972" s="6">
        <v>39</v>
      </c>
      <c r="F4972" s="6">
        <v>2</v>
      </c>
      <c r="G4972" s="6">
        <v>8</v>
      </c>
      <c r="H4972" s="6"/>
      <c r="I4972" s="23">
        <v>44485.9909722222</v>
      </c>
      <c r="J4972" s="6">
        <v>2</v>
      </c>
      <c r="K4972" s="6">
        <v>5</v>
      </c>
      <c r="L4972" s="6" t="str">
        <f>VLOOKUP(G4972,IDs!$Q$3:$R$22,2,0)</f>
        <v xml:space="preserve">Tertiary </v>
      </c>
      <c r="M4972" s="6">
        <f>VLOOKUP(E4972,IDs!$A$3:$C$161,3,0)</f>
        <v>2</v>
      </c>
      <c r="N4972" s="6" t="str">
        <f>VLOOKUP(M4972,IDs!$F$3:$G$17,2,0)</f>
        <v>Urology Circumcision</v>
      </c>
    </row>
    <row r="4973" spans="1:14" ht="12.75">
      <c r="A4973" s="6" t="s">
        <v>4260</v>
      </c>
      <c r="B4973" s="6">
        <v>49916</v>
      </c>
      <c r="C4973" s="6">
        <v>1</v>
      </c>
      <c r="D4973" s="6"/>
      <c r="E4973" s="6">
        <v>20</v>
      </c>
      <c r="F4973" s="6">
        <v>13</v>
      </c>
      <c r="G4973" s="6">
        <v>1</v>
      </c>
      <c r="H4973" s="6"/>
      <c r="I4973" s="23">
        <v>44486.004166666702</v>
      </c>
      <c r="J4973" s="6">
        <v>13</v>
      </c>
      <c r="K4973" s="6">
        <v>1</v>
      </c>
      <c r="L4973" s="6" t="str">
        <f>VLOOKUP(G4973,IDs!$Q$3:$R$22,2,0)</f>
        <v>New Delhi</v>
      </c>
      <c r="M4973" s="6">
        <f>VLOOKUP(E4973,IDs!$A$3:$C$161,3,0)</f>
        <v>1</v>
      </c>
      <c r="N4973" s="6" t="str">
        <f>VLOOKUP(M4973,IDs!$F$3:$G$17,2,0)</f>
        <v>Proctology</v>
      </c>
    </row>
    <row r="4974" spans="1:14" ht="12.75">
      <c r="A4974" s="6" t="s">
        <v>4261</v>
      </c>
      <c r="B4974" s="6">
        <v>49917</v>
      </c>
      <c r="C4974" s="6">
        <v>1</v>
      </c>
      <c r="D4974" s="6"/>
      <c r="E4974" s="6">
        <v>2</v>
      </c>
      <c r="F4974" s="6">
        <v>13</v>
      </c>
      <c r="G4974" s="6">
        <v>3</v>
      </c>
      <c r="H4974" s="6"/>
      <c r="I4974" s="23">
        <v>44486.004861111098</v>
      </c>
      <c r="J4974" s="6">
        <v>13</v>
      </c>
      <c r="K4974" s="6">
        <v>1</v>
      </c>
      <c r="L4974" s="6" t="str">
        <f>VLOOKUP(G4974,IDs!$Q$3:$R$22,2,0)</f>
        <v>Mumbai</v>
      </c>
      <c r="M4974" s="6">
        <f>VLOOKUP(E4974,IDs!$A$3:$C$161,3,0)</f>
        <v>1</v>
      </c>
      <c r="N4974" s="6" t="str">
        <f>VLOOKUP(M4974,IDs!$F$3:$G$17,2,0)</f>
        <v>Proctology</v>
      </c>
    </row>
    <row r="4975" spans="1:14" ht="12.75">
      <c r="A4975" s="6" t="s">
        <v>4262</v>
      </c>
      <c r="B4975" s="6">
        <v>49920</v>
      </c>
      <c r="C4975" s="6">
        <v>1</v>
      </c>
      <c r="D4975" s="6"/>
      <c r="E4975" s="6">
        <v>2</v>
      </c>
      <c r="F4975" s="6">
        <v>12</v>
      </c>
      <c r="G4975" s="6">
        <v>4</v>
      </c>
      <c r="H4975" s="23">
        <v>44496</v>
      </c>
      <c r="I4975" s="23">
        <v>44486.011805555601</v>
      </c>
      <c r="J4975" s="6">
        <v>12</v>
      </c>
      <c r="K4975" s="6">
        <v>1</v>
      </c>
      <c r="L4975" s="6" t="str">
        <f>VLOOKUP(G4975,IDs!$Q$3:$R$22,2,0)</f>
        <v>Hyderabad</v>
      </c>
      <c r="M4975" s="6">
        <f>VLOOKUP(E4975,IDs!$A$3:$C$161,3,0)</f>
        <v>1</v>
      </c>
      <c r="N4975" s="6" t="str">
        <f>VLOOKUP(M4975,IDs!$F$3:$G$17,2,0)</f>
        <v>Proctology</v>
      </c>
    </row>
    <row r="4976" spans="1:14" ht="12.75">
      <c r="A4976" s="6" t="s">
        <v>4263</v>
      </c>
      <c r="B4976" s="6">
        <v>49921</v>
      </c>
      <c r="C4976" s="6">
        <v>1</v>
      </c>
      <c r="D4976" s="6"/>
      <c r="E4976" s="6">
        <v>2</v>
      </c>
      <c r="F4976" s="6">
        <v>4</v>
      </c>
      <c r="G4976" s="6">
        <v>4</v>
      </c>
      <c r="H4976" s="24">
        <v>44747</v>
      </c>
      <c r="I4976" s="23">
        <v>44486.012499999997</v>
      </c>
      <c r="J4976" s="6">
        <v>4</v>
      </c>
      <c r="K4976" s="6">
        <v>1</v>
      </c>
      <c r="L4976" s="6" t="str">
        <f>VLOOKUP(G4976,IDs!$Q$3:$R$22,2,0)</f>
        <v>Hyderabad</v>
      </c>
      <c r="M4976" s="6">
        <f>VLOOKUP(E4976,IDs!$A$3:$C$161,3,0)</f>
        <v>1</v>
      </c>
      <c r="N4976" s="6" t="str">
        <f>VLOOKUP(M4976,IDs!$F$3:$G$17,2,0)</f>
        <v>Proctology</v>
      </c>
    </row>
    <row r="4977" spans="1:14" ht="12.75">
      <c r="A4977" s="6" t="s">
        <v>4264</v>
      </c>
      <c r="B4977" s="6">
        <v>49924</v>
      </c>
      <c r="C4977" s="6">
        <v>1</v>
      </c>
      <c r="D4977" s="6"/>
      <c r="E4977" s="6">
        <v>5</v>
      </c>
      <c r="F4977" s="6">
        <v>4</v>
      </c>
      <c r="G4977" s="6">
        <v>2</v>
      </c>
      <c r="H4977" s="24">
        <v>44726</v>
      </c>
      <c r="I4977" s="23">
        <v>44486.029166666704</v>
      </c>
      <c r="J4977" s="6">
        <v>4</v>
      </c>
      <c r="K4977" s="6">
        <v>1</v>
      </c>
      <c r="L4977" s="6" t="str">
        <f>VLOOKUP(G4977,IDs!$Q$3:$R$22,2,0)</f>
        <v>Bangalore</v>
      </c>
      <c r="M4977" s="6">
        <f>VLOOKUP(E4977,IDs!$A$3:$C$161,3,0)</f>
        <v>5</v>
      </c>
      <c r="N4977" s="6" t="str">
        <f>VLOOKUP(M4977,IDs!$F$3:$G$17,2,0)</f>
        <v>Vascular</v>
      </c>
    </row>
    <row r="4978" spans="1:14" ht="12.75">
      <c r="A4978" s="6" t="s">
        <v>4265</v>
      </c>
      <c r="B4978" s="6">
        <v>49925</v>
      </c>
      <c r="C4978" s="6">
        <v>1</v>
      </c>
      <c r="D4978" s="6" t="s">
        <v>49</v>
      </c>
      <c r="E4978" s="6">
        <v>2</v>
      </c>
      <c r="F4978" s="6">
        <v>13</v>
      </c>
      <c r="G4978" s="6">
        <v>1</v>
      </c>
      <c r="H4978" s="6"/>
      <c r="I4978" s="23">
        <v>44486.029166666704</v>
      </c>
      <c r="J4978" s="6">
        <v>13</v>
      </c>
      <c r="K4978" s="6">
        <v>1</v>
      </c>
      <c r="L4978" s="6" t="str">
        <f>VLOOKUP(G4978,IDs!$Q$3:$R$22,2,0)</f>
        <v>New Delhi</v>
      </c>
      <c r="M4978" s="6">
        <f>VLOOKUP(E4978,IDs!$A$3:$C$161,3,0)</f>
        <v>1</v>
      </c>
      <c r="N4978" s="6" t="str">
        <f>VLOOKUP(M4978,IDs!$F$3:$G$17,2,0)</f>
        <v>Proctology</v>
      </c>
    </row>
    <row r="4979" spans="1:14" ht="12.75">
      <c r="A4979" s="6" t="s">
        <v>4266</v>
      </c>
      <c r="B4979" s="6">
        <v>49926</v>
      </c>
      <c r="C4979" s="6">
        <v>1</v>
      </c>
      <c r="D4979" s="6" t="s">
        <v>49</v>
      </c>
      <c r="E4979" s="6">
        <v>17</v>
      </c>
      <c r="F4979" s="6">
        <v>39</v>
      </c>
      <c r="G4979" s="6">
        <v>1</v>
      </c>
      <c r="H4979" s="23">
        <v>44547</v>
      </c>
      <c r="I4979" s="23">
        <v>44486.041666666701</v>
      </c>
      <c r="J4979" s="6">
        <v>39</v>
      </c>
      <c r="K4979" s="6">
        <v>1</v>
      </c>
      <c r="L4979" s="6" t="str">
        <f>VLOOKUP(G4979,IDs!$Q$3:$R$22,2,0)</f>
        <v>New Delhi</v>
      </c>
      <c r="M4979" s="6">
        <f>VLOOKUP(E4979,IDs!$A$3:$C$161,3,0)</f>
        <v>7</v>
      </c>
      <c r="N4979" s="6" t="str">
        <f>VLOOKUP(M4979,IDs!$F$3:$G$17,2,0)</f>
        <v>Cosmetic</v>
      </c>
    </row>
    <row r="4980" spans="1:14" ht="12.75">
      <c r="A4980" s="6" t="s">
        <v>4267</v>
      </c>
      <c r="B4980" s="6">
        <v>49928</v>
      </c>
      <c r="C4980" s="6">
        <v>5</v>
      </c>
      <c r="D4980" s="6"/>
      <c r="E4980" s="6">
        <v>17</v>
      </c>
      <c r="F4980" s="6">
        <v>2</v>
      </c>
      <c r="G4980" s="6">
        <v>1</v>
      </c>
      <c r="H4980" s="6"/>
      <c r="I4980" s="23">
        <v>44486.056944444397</v>
      </c>
      <c r="J4980" s="6">
        <v>2</v>
      </c>
      <c r="K4980" s="6">
        <v>5</v>
      </c>
      <c r="L4980" s="6" t="str">
        <f>VLOOKUP(G4980,IDs!$Q$3:$R$22,2,0)</f>
        <v>New Delhi</v>
      </c>
      <c r="M4980" s="6">
        <f>VLOOKUP(E4980,IDs!$A$3:$C$161,3,0)</f>
        <v>7</v>
      </c>
      <c r="N4980" s="6" t="str">
        <f>VLOOKUP(M4980,IDs!$F$3:$G$17,2,0)</f>
        <v>Cosmetic</v>
      </c>
    </row>
    <row r="4981" spans="1:14" ht="12.75">
      <c r="A4981" s="6" t="s">
        <v>4268</v>
      </c>
      <c r="B4981" s="6">
        <v>49929</v>
      </c>
      <c r="C4981" s="6">
        <v>1</v>
      </c>
      <c r="D4981" s="6"/>
      <c r="E4981" s="6">
        <v>39</v>
      </c>
      <c r="F4981" s="6">
        <v>13</v>
      </c>
      <c r="G4981" s="6">
        <v>1</v>
      </c>
      <c r="H4981" s="6"/>
      <c r="I4981" s="23">
        <v>44486.056944444397</v>
      </c>
      <c r="J4981" s="6">
        <v>13</v>
      </c>
      <c r="K4981" s="6">
        <v>1</v>
      </c>
      <c r="L4981" s="6" t="str">
        <f>VLOOKUP(G4981,IDs!$Q$3:$R$22,2,0)</f>
        <v>New Delhi</v>
      </c>
      <c r="M4981" s="6">
        <f>VLOOKUP(E4981,IDs!$A$3:$C$161,3,0)</f>
        <v>2</v>
      </c>
      <c r="N4981" s="6" t="str">
        <f>VLOOKUP(M4981,IDs!$F$3:$G$17,2,0)</f>
        <v>Urology Circumcision</v>
      </c>
    </row>
    <row r="4982" spans="1:14" ht="12.75">
      <c r="A4982" s="6" t="s">
        <v>3042</v>
      </c>
      <c r="B4982" s="6">
        <v>49932</v>
      </c>
      <c r="C4982" s="6">
        <v>5</v>
      </c>
      <c r="D4982" s="6"/>
      <c r="E4982" s="6">
        <v>39</v>
      </c>
      <c r="F4982" s="6">
        <v>13</v>
      </c>
      <c r="G4982" s="6">
        <v>3</v>
      </c>
      <c r="H4982" s="6"/>
      <c r="I4982" s="23">
        <v>44486.059722222199</v>
      </c>
      <c r="J4982" s="6">
        <v>13</v>
      </c>
      <c r="K4982" s="6">
        <v>5</v>
      </c>
      <c r="L4982" s="6" t="str">
        <f>VLOOKUP(G4982,IDs!$Q$3:$R$22,2,0)</f>
        <v>Mumbai</v>
      </c>
      <c r="M4982" s="6">
        <f>VLOOKUP(E4982,IDs!$A$3:$C$161,3,0)</f>
        <v>2</v>
      </c>
      <c r="N4982" s="6" t="str">
        <f>VLOOKUP(M4982,IDs!$F$3:$G$17,2,0)</f>
        <v>Urology Circumcision</v>
      </c>
    </row>
    <row r="4983" spans="1:14" ht="12.75">
      <c r="A4983" s="6" t="s">
        <v>4269</v>
      </c>
      <c r="B4983" s="6">
        <v>49934</v>
      </c>
      <c r="C4983" s="6">
        <v>5</v>
      </c>
      <c r="D4983" s="6"/>
      <c r="E4983" s="6">
        <v>17</v>
      </c>
      <c r="F4983" s="6">
        <v>13</v>
      </c>
      <c r="G4983" s="6">
        <v>3</v>
      </c>
      <c r="H4983" s="6"/>
      <c r="I4983" s="23">
        <v>44486.061805555597</v>
      </c>
      <c r="J4983" s="6">
        <v>13</v>
      </c>
      <c r="K4983" s="6">
        <v>5</v>
      </c>
      <c r="L4983" s="6" t="str">
        <f>VLOOKUP(G4983,IDs!$Q$3:$R$22,2,0)</f>
        <v>Mumbai</v>
      </c>
      <c r="M4983" s="6">
        <f>VLOOKUP(E4983,IDs!$A$3:$C$161,3,0)</f>
        <v>7</v>
      </c>
      <c r="N4983" s="6" t="str">
        <f>VLOOKUP(M4983,IDs!$F$3:$G$17,2,0)</f>
        <v>Cosmetic</v>
      </c>
    </row>
    <row r="4984" spans="1:14" ht="12.75">
      <c r="A4984" s="6" t="s">
        <v>4270</v>
      </c>
      <c r="B4984" s="6">
        <v>49935</v>
      </c>
      <c r="C4984" s="6">
        <v>2</v>
      </c>
      <c r="D4984" s="6"/>
      <c r="E4984" s="6">
        <v>37</v>
      </c>
      <c r="F4984" s="6">
        <v>2</v>
      </c>
      <c r="G4984" s="6">
        <v>1</v>
      </c>
      <c r="H4984" s="6"/>
      <c r="I4984" s="23">
        <v>44486.0625</v>
      </c>
      <c r="J4984" s="6">
        <v>2</v>
      </c>
      <c r="K4984" s="6">
        <v>2</v>
      </c>
      <c r="L4984" s="6" t="str">
        <f>VLOOKUP(G4984,IDs!$Q$3:$R$22,2,0)</f>
        <v>New Delhi</v>
      </c>
      <c r="M4984" s="6">
        <f>VLOOKUP(E4984,IDs!$A$3:$C$161,3,0)</f>
        <v>0</v>
      </c>
      <c r="N4984" s="6" t="str">
        <f>VLOOKUP(M4984,IDs!$F$3:$G$17,2,0)</f>
        <v>Not Assigned</v>
      </c>
    </row>
    <row r="4985" spans="1:14" ht="12.75">
      <c r="A4985" s="6" t="s">
        <v>4271</v>
      </c>
      <c r="B4985" s="6">
        <v>49936</v>
      </c>
      <c r="C4985" s="6">
        <v>2</v>
      </c>
      <c r="D4985" s="6"/>
      <c r="E4985" s="6">
        <v>37</v>
      </c>
      <c r="F4985" s="6">
        <v>2</v>
      </c>
      <c r="G4985" s="6">
        <v>1</v>
      </c>
      <c r="H4985" s="6"/>
      <c r="I4985" s="23">
        <v>44486.0625</v>
      </c>
      <c r="J4985" s="6">
        <v>2</v>
      </c>
      <c r="K4985" s="6">
        <v>2</v>
      </c>
      <c r="L4985" s="6" t="str">
        <f>VLOOKUP(G4985,IDs!$Q$3:$R$22,2,0)</f>
        <v>New Delhi</v>
      </c>
      <c r="M4985" s="6">
        <f>VLOOKUP(E4985,IDs!$A$3:$C$161,3,0)</f>
        <v>0</v>
      </c>
      <c r="N4985" s="6" t="str">
        <f>VLOOKUP(M4985,IDs!$F$3:$G$17,2,0)</f>
        <v>Not Assigned</v>
      </c>
    </row>
    <row r="4986" spans="1:14" ht="12.75">
      <c r="A4986" s="6" t="s">
        <v>4272</v>
      </c>
      <c r="B4986" s="6">
        <v>49938</v>
      </c>
      <c r="C4986" s="6">
        <v>5</v>
      </c>
      <c r="D4986" s="6"/>
      <c r="E4986" s="6">
        <v>17</v>
      </c>
      <c r="F4986" s="6">
        <v>13</v>
      </c>
      <c r="G4986" s="6">
        <v>1</v>
      </c>
      <c r="H4986" s="6"/>
      <c r="I4986" s="23">
        <v>44486.065972222197</v>
      </c>
      <c r="J4986" s="6">
        <v>13</v>
      </c>
      <c r="K4986" s="6">
        <v>5</v>
      </c>
      <c r="L4986" s="6" t="str">
        <f>VLOOKUP(G4986,IDs!$Q$3:$R$22,2,0)</f>
        <v>New Delhi</v>
      </c>
      <c r="M4986" s="6">
        <f>VLOOKUP(E4986,IDs!$A$3:$C$161,3,0)</f>
        <v>7</v>
      </c>
      <c r="N4986" s="6" t="str">
        <f>VLOOKUP(M4986,IDs!$F$3:$G$17,2,0)</f>
        <v>Cosmetic</v>
      </c>
    </row>
    <row r="4987" spans="1:14" ht="12.75">
      <c r="A4987" s="6" t="s">
        <v>4273</v>
      </c>
      <c r="B4987" s="6">
        <v>49939</v>
      </c>
      <c r="C4987" s="6">
        <v>5</v>
      </c>
      <c r="D4987" s="6"/>
      <c r="E4987" s="6">
        <v>39</v>
      </c>
      <c r="F4987" s="6">
        <v>39</v>
      </c>
      <c r="G4987" s="6">
        <v>2</v>
      </c>
      <c r="H4987" s="6"/>
      <c r="I4987" s="23">
        <v>44486.068055555603</v>
      </c>
      <c r="J4987" s="6">
        <v>39</v>
      </c>
      <c r="K4987" s="6">
        <v>5</v>
      </c>
      <c r="L4987" s="6" t="str">
        <f>VLOOKUP(G4987,IDs!$Q$3:$R$22,2,0)</f>
        <v>Bangalore</v>
      </c>
      <c r="M4987" s="6">
        <f>VLOOKUP(E4987,IDs!$A$3:$C$161,3,0)</f>
        <v>2</v>
      </c>
      <c r="N4987" s="6" t="str">
        <f>VLOOKUP(M4987,IDs!$F$3:$G$17,2,0)</f>
        <v>Urology Circumcision</v>
      </c>
    </row>
    <row r="4988" spans="1:14" ht="12.75">
      <c r="A4988" s="6" t="s">
        <v>4274</v>
      </c>
      <c r="B4988" s="6">
        <v>49940</v>
      </c>
      <c r="C4988" s="6">
        <v>1</v>
      </c>
      <c r="D4988" s="6"/>
      <c r="E4988" s="6">
        <v>39</v>
      </c>
      <c r="F4988" s="6">
        <v>2</v>
      </c>
      <c r="G4988" s="6">
        <v>4</v>
      </c>
      <c r="H4988" s="6"/>
      <c r="I4988" s="23">
        <v>44486.068749999999</v>
      </c>
      <c r="J4988" s="6">
        <v>2</v>
      </c>
      <c r="K4988" s="6">
        <v>1</v>
      </c>
      <c r="L4988" s="6" t="str">
        <f>VLOOKUP(G4988,IDs!$Q$3:$R$22,2,0)</f>
        <v>Hyderabad</v>
      </c>
      <c r="M4988" s="6">
        <f>VLOOKUP(E4988,IDs!$A$3:$C$161,3,0)</f>
        <v>2</v>
      </c>
      <c r="N4988" s="6" t="str">
        <f>VLOOKUP(M4988,IDs!$F$3:$G$17,2,0)</f>
        <v>Urology Circumcision</v>
      </c>
    </row>
    <row r="4989" spans="1:14" ht="12.75">
      <c r="A4989" s="6" t="s">
        <v>4275</v>
      </c>
      <c r="B4989" s="6">
        <v>49941</v>
      </c>
      <c r="C4989" s="6">
        <v>1</v>
      </c>
      <c r="D4989" s="6"/>
      <c r="E4989" s="6">
        <v>18</v>
      </c>
      <c r="F4989" s="6">
        <v>13</v>
      </c>
      <c r="G4989" s="6">
        <v>6</v>
      </c>
      <c r="H4989" s="6"/>
      <c r="I4989" s="23">
        <v>44486.069444444402</v>
      </c>
      <c r="J4989" s="6">
        <v>13</v>
      </c>
      <c r="K4989" s="6">
        <v>1</v>
      </c>
      <c r="L4989" s="6" t="str">
        <f>VLOOKUP(G4989,IDs!$Q$3:$R$22,2,0)</f>
        <v>Pune</v>
      </c>
      <c r="M4989" s="6">
        <f>VLOOKUP(E4989,IDs!$A$3:$C$161,3,0)</f>
        <v>5</v>
      </c>
      <c r="N4989" s="6" t="str">
        <f>VLOOKUP(M4989,IDs!$F$3:$G$17,2,0)</f>
        <v>Vascular</v>
      </c>
    </row>
    <row r="4990" spans="1:14" ht="12.75">
      <c r="A4990" s="6" t="s">
        <v>4276</v>
      </c>
      <c r="B4990" s="6">
        <v>49943</v>
      </c>
      <c r="C4990" s="6">
        <v>5</v>
      </c>
      <c r="D4990" s="6"/>
      <c r="E4990" s="6">
        <v>17</v>
      </c>
      <c r="F4990" s="6">
        <v>53</v>
      </c>
      <c r="G4990" s="6">
        <v>1</v>
      </c>
      <c r="H4990" s="6"/>
      <c r="I4990" s="23">
        <v>44486.072222222203</v>
      </c>
      <c r="J4990" s="6">
        <v>53</v>
      </c>
      <c r="K4990" s="6">
        <v>5</v>
      </c>
      <c r="L4990" s="6" t="str">
        <f>VLOOKUP(G4990,IDs!$Q$3:$R$22,2,0)</f>
        <v>New Delhi</v>
      </c>
      <c r="M4990" s="6">
        <f>VLOOKUP(E4990,IDs!$A$3:$C$161,3,0)</f>
        <v>7</v>
      </c>
      <c r="N4990" s="6" t="str">
        <f>VLOOKUP(M4990,IDs!$F$3:$G$17,2,0)</f>
        <v>Cosmetic</v>
      </c>
    </row>
    <row r="4991" spans="1:14" ht="12.75">
      <c r="A4991" s="6" t="s">
        <v>4277</v>
      </c>
      <c r="B4991" s="6">
        <v>49944</v>
      </c>
      <c r="C4991" s="6">
        <v>1</v>
      </c>
      <c r="D4991" s="6"/>
      <c r="E4991" s="6">
        <v>39</v>
      </c>
      <c r="F4991" s="6">
        <v>13</v>
      </c>
      <c r="G4991" s="6">
        <v>2</v>
      </c>
      <c r="H4991" s="6"/>
      <c r="I4991" s="23">
        <v>44486.072916666701</v>
      </c>
      <c r="J4991" s="6">
        <v>13</v>
      </c>
      <c r="K4991" s="6">
        <v>1</v>
      </c>
      <c r="L4991" s="6" t="str">
        <f>VLOOKUP(G4991,IDs!$Q$3:$R$22,2,0)</f>
        <v>Bangalore</v>
      </c>
      <c r="M4991" s="6">
        <f>VLOOKUP(E4991,IDs!$A$3:$C$161,3,0)</f>
        <v>2</v>
      </c>
      <c r="N4991" s="6" t="str">
        <f>VLOOKUP(M4991,IDs!$F$3:$G$17,2,0)</f>
        <v>Urology Circumcision</v>
      </c>
    </row>
    <row r="4992" spans="1:14" ht="12.75">
      <c r="A4992" s="6" t="s">
        <v>4278</v>
      </c>
      <c r="B4992" s="6">
        <v>49945</v>
      </c>
      <c r="C4992" s="6">
        <v>5</v>
      </c>
      <c r="D4992" s="6"/>
      <c r="E4992" s="6">
        <v>17</v>
      </c>
      <c r="F4992" s="6">
        <v>39</v>
      </c>
      <c r="G4992" s="6">
        <v>1</v>
      </c>
      <c r="H4992" s="6"/>
      <c r="I4992" s="23">
        <v>44486.074305555601</v>
      </c>
      <c r="J4992" s="6">
        <v>39</v>
      </c>
      <c r="K4992" s="6">
        <v>5</v>
      </c>
      <c r="L4992" s="6" t="str">
        <f>VLOOKUP(G4992,IDs!$Q$3:$R$22,2,0)</f>
        <v>New Delhi</v>
      </c>
      <c r="M4992" s="6">
        <f>VLOOKUP(E4992,IDs!$A$3:$C$161,3,0)</f>
        <v>7</v>
      </c>
      <c r="N4992" s="6" t="str">
        <f>VLOOKUP(M4992,IDs!$F$3:$G$17,2,0)</f>
        <v>Cosmetic</v>
      </c>
    </row>
    <row r="4993" spans="1:14" ht="12.75">
      <c r="A4993" s="6" t="s">
        <v>4279</v>
      </c>
      <c r="B4993" s="6">
        <v>49946</v>
      </c>
      <c r="C4993" s="6">
        <v>5</v>
      </c>
      <c r="D4993" s="6"/>
      <c r="E4993" s="6">
        <v>17</v>
      </c>
      <c r="F4993" s="6">
        <v>39</v>
      </c>
      <c r="G4993" s="6">
        <v>2</v>
      </c>
      <c r="H4993" s="6"/>
      <c r="I4993" s="23">
        <v>44486.074305555601</v>
      </c>
      <c r="J4993" s="6">
        <v>39</v>
      </c>
      <c r="K4993" s="6">
        <v>5</v>
      </c>
      <c r="L4993" s="6" t="str">
        <f>VLOOKUP(G4993,IDs!$Q$3:$R$22,2,0)</f>
        <v>Bangalore</v>
      </c>
      <c r="M4993" s="6">
        <f>VLOOKUP(E4993,IDs!$A$3:$C$161,3,0)</f>
        <v>7</v>
      </c>
      <c r="N4993" s="6" t="str">
        <f>VLOOKUP(M4993,IDs!$F$3:$G$17,2,0)</f>
        <v>Cosmetic</v>
      </c>
    </row>
    <row r="4994" spans="1:14" ht="12.75">
      <c r="A4994" s="6" t="s">
        <v>4280</v>
      </c>
      <c r="B4994" s="6">
        <v>49947</v>
      </c>
      <c r="C4994" s="6">
        <v>5</v>
      </c>
      <c r="D4994" s="6"/>
      <c r="E4994" s="6">
        <v>17</v>
      </c>
      <c r="F4994" s="6">
        <v>2</v>
      </c>
      <c r="G4994" s="6">
        <v>1</v>
      </c>
      <c r="H4994" s="6"/>
      <c r="I4994" s="23">
        <v>44486.074999999997</v>
      </c>
      <c r="J4994" s="6">
        <v>2</v>
      </c>
      <c r="K4994" s="6">
        <v>5</v>
      </c>
      <c r="L4994" s="6" t="str">
        <f>VLOOKUP(G4994,IDs!$Q$3:$R$22,2,0)</f>
        <v>New Delhi</v>
      </c>
      <c r="M4994" s="6">
        <f>VLOOKUP(E4994,IDs!$A$3:$C$161,3,0)</f>
        <v>7</v>
      </c>
      <c r="N4994" s="6" t="str">
        <f>VLOOKUP(M4994,IDs!$F$3:$G$17,2,0)</f>
        <v>Cosmetic</v>
      </c>
    </row>
    <row r="4995" spans="1:14" ht="12.75">
      <c r="A4995" s="6" t="s">
        <v>4281</v>
      </c>
      <c r="B4995" s="6">
        <v>49948</v>
      </c>
      <c r="C4995" s="6">
        <v>4</v>
      </c>
      <c r="D4995" s="6"/>
      <c r="E4995" s="6">
        <v>7</v>
      </c>
      <c r="F4995" s="6">
        <v>52</v>
      </c>
      <c r="G4995" s="6">
        <v>2</v>
      </c>
      <c r="H4995" s="6"/>
      <c r="I4995" s="23">
        <v>44486.076388888898</v>
      </c>
      <c r="J4995" s="6">
        <v>52</v>
      </c>
      <c r="K4995" s="6">
        <v>4</v>
      </c>
      <c r="L4995" s="6" t="str">
        <f>VLOOKUP(G4995,IDs!$Q$3:$R$22,2,0)</f>
        <v>Bangalore</v>
      </c>
      <c r="M4995" s="6">
        <f>VLOOKUP(E4995,IDs!$A$3:$C$161,3,0)</f>
        <v>9</v>
      </c>
      <c r="N4995" s="6" t="str">
        <f>VLOOKUP(M4995,IDs!$F$3:$G$17,2,0)</f>
        <v>Ophthalmology</v>
      </c>
    </row>
    <row r="4996" spans="1:14" ht="12.75">
      <c r="A4996" s="6" t="s">
        <v>4282</v>
      </c>
      <c r="B4996" s="6">
        <v>49949</v>
      </c>
      <c r="C4996" s="6">
        <v>1</v>
      </c>
      <c r="D4996" s="6"/>
      <c r="E4996" s="6">
        <v>20</v>
      </c>
      <c r="F4996" s="6">
        <v>13</v>
      </c>
      <c r="G4996" s="6">
        <v>2</v>
      </c>
      <c r="H4996" s="6"/>
      <c r="I4996" s="23">
        <v>44486.076388888898</v>
      </c>
      <c r="J4996" s="6">
        <v>13</v>
      </c>
      <c r="K4996" s="6">
        <v>1</v>
      </c>
      <c r="L4996" s="6" t="str">
        <f>VLOOKUP(G4996,IDs!$Q$3:$R$22,2,0)</f>
        <v>Bangalore</v>
      </c>
      <c r="M4996" s="6">
        <f>VLOOKUP(E4996,IDs!$A$3:$C$161,3,0)</f>
        <v>1</v>
      </c>
      <c r="N4996" s="6" t="str">
        <f>VLOOKUP(M4996,IDs!$F$3:$G$17,2,0)</f>
        <v>Proctology</v>
      </c>
    </row>
    <row r="4997" spans="1:14" ht="12.75">
      <c r="A4997" s="6" t="s">
        <v>4283</v>
      </c>
      <c r="B4997" s="6">
        <v>49950</v>
      </c>
      <c r="C4997" s="6">
        <v>1</v>
      </c>
      <c r="D4997" s="6"/>
      <c r="E4997" s="6">
        <v>19</v>
      </c>
      <c r="F4997" s="6">
        <v>2</v>
      </c>
      <c r="G4997" s="6">
        <v>2</v>
      </c>
      <c r="H4997" s="24">
        <v>44539</v>
      </c>
      <c r="I4997" s="23">
        <v>44486.078472222202</v>
      </c>
      <c r="J4997" s="6">
        <v>2</v>
      </c>
      <c r="K4997" s="6">
        <v>1</v>
      </c>
      <c r="L4997" s="6" t="str">
        <f>VLOOKUP(G4997,IDs!$Q$3:$R$22,2,0)</f>
        <v>Bangalore</v>
      </c>
      <c r="M4997" s="6">
        <f>VLOOKUP(E4997,IDs!$A$3:$C$161,3,0)</f>
        <v>1</v>
      </c>
      <c r="N4997" s="6" t="str">
        <f>VLOOKUP(M4997,IDs!$F$3:$G$17,2,0)</f>
        <v>Proctology</v>
      </c>
    </row>
    <row r="4998" spans="1:14" ht="12.75">
      <c r="A4998" s="6" t="s">
        <v>4284</v>
      </c>
      <c r="B4998" s="6">
        <v>49952</v>
      </c>
      <c r="C4998" s="6">
        <v>5</v>
      </c>
      <c r="D4998" s="6"/>
      <c r="E4998" s="6">
        <v>17</v>
      </c>
      <c r="F4998" s="6">
        <v>13</v>
      </c>
      <c r="G4998" s="6">
        <v>8</v>
      </c>
      <c r="H4998" s="6"/>
      <c r="I4998" s="23">
        <v>44486.088888888902</v>
      </c>
      <c r="J4998" s="6">
        <v>13</v>
      </c>
      <c r="K4998" s="6">
        <v>5</v>
      </c>
      <c r="L4998" s="6" t="str">
        <f>VLOOKUP(G4998,IDs!$Q$3:$R$22,2,0)</f>
        <v xml:space="preserve">Tertiary </v>
      </c>
      <c r="M4998" s="6">
        <f>VLOOKUP(E4998,IDs!$A$3:$C$161,3,0)</f>
        <v>7</v>
      </c>
      <c r="N4998" s="6" t="str">
        <f>VLOOKUP(M4998,IDs!$F$3:$G$17,2,0)</f>
        <v>Cosmetic</v>
      </c>
    </row>
    <row r="4999" spans="1:14" ht="12.75">
      <c r="A4999" s="6" t="s">
        <v>4285</v>
      </c>
      <c r="B4999" s="6">
        <v>49953</v>
      </c>
      <c r="C4999" s="6">
        <v>5</v>
      </c>
      <c r="D4999" s="6"/>
      <c r="E4999" s="6">
        <v>17</v>
      </c>
      <c r="F4999" s="6">
        <v>39</v>
      </c>
      <c r="G4999" s="6">
        <v>2</v>
      </c>
      <c r="H4999" s="6"/>
      <c r="I4999" s="23">
        <v>44486.089583333298</v>
      </c>
      <c r="J4999" s="6">
        <v>39</v>
      </c>
      <c r="K4999" s="6">
        <v>5</v>
      </c>
      <c r="L4999" s="6" t="str">
        <f>VLOOKUP(G4999,IDs!$Q$3:$R$22,2,0)</f>
        <v>Bangalore</v>
      </c>
      <c r="M4999" s="6">
        <f>VLOOKUP(E4999,IDs!$A$3:$C$161,3,0)</f>
        <v>7</v>
      </c>
      <c r="N4999" s="6" t="str">
        <f>VLOOKUP(M4999,IDs!$F$3:$G$17,2,0)</f>
        <v>Cosmetic</v>
      </c>
    </row>
    <row r="5000" spans="1:14" ht="12.75">
      <c r="A5000" s="6" t="s">
        <v>4286</v>
      </c>
      <c r="B5000" s="6">
        <v>49954</v>
      </c>
      <c r="C5000" s="6">
        <v>5</v>
      </c>
      <c r="D5000" s="6"/>
      <c r="E5000" s="6">
        <v>17</v>
      </c>
      <c r="F5000" s="6">
        <v>2</v>
      </c>
      <c r="G5000" s="6">
        <v>1</v>
      </c>
      <c r="H5000" s="6"/>
      <c r="I5000" s="23">
        <v>44486.093055555597</v>
      </c>
      <c r="J5000" s="6">
        <v>2</v>
      </c>
      <c r="K5000" s="6">
        <v>5</v>
      </c>
      <c r="L5000" s="6" t="str">
        <f>VLOOKUP(G5000,IDs!$Q$3:$R$22,2,0)</f>
        <v>New Delhi</v>
      </c>
      <c r="M5000" s="6">
        <f>VLOOKUP(E5000,IDs!$A$3:$C$161,3,0)</f>
        <v>7</v>
      </c>
      <c r="N5000" s="6" t="str">
        <f>VLOOKUP(M5000,IDs!$F$3:$G$17,2,0)</f>
        <v>Cosmetic</v>
      </c>
    </row>
    <row r="5001" spans="1:14" ht="12.75">
      <c r="A5001" s="6" t="s">
        <v>4287</v>
      </c>
      <c r="B5001" s="6">
        <v>49955</v>
      </c>
      <c r="C5001" s="6">
        <v>1</v>
      </c>
      <c r="D5001" s="6" t="s">
        <v>54</v>
      </c>
      <c r="E5001" s="6">
        <v>96</v>
      </c>
      <c r="F5001" s="6">
        <v>13</v>
      </c>
      <c r="G5001" s="6">
        <v>6</v>
      </c>
      <c r="H5001" s="24">
        <v>25569</v>
      </c>
      <c r="I5001" s="23">
        <v>44486.093055555597</v>
      </c>
      <c r="J5001" s="6">
        <v>13</v>
      </c>
      <c r="K5001" s="6">
        <v>1</v>
      </c>
      <c r="L5001" s="6" t="str">
        <f>VLOOKUP(G5001,IDs!$Q$3:$R$22,2,0)</f>
        <v>Pune</v>
      </c>
      <c r="M5001" s="6">
        <f>VLOOKUP(E5001,IDs!$A$3:$C$161,3,0)</f>
        <v>7</v>
      </c>
      <c r="N5001" s="6" t="str">
        <f>VLOOKUP(M5001,IDs!$F$3:$G$17,2,0)</f>
        <v>Cosmetic</v>
      </c>
    </row>
    <row r="5002" spans="1:14" ht="12.75">
      <c r="A5002" s="6" t="s">
        <v>4288</v>
      </c>
      <c r="B5002" s="6">
        <v>49956</v>
      </c>
      <c r="C5002" s="6">
        <v>1</v>
      </c>
      <c r="D5002" s="6"/>
      <c r="E5002" s="6">
        <v>17</v>
      </c>
      <c r="F5002" s="6">
        <v>39</v>
      </c>
      <c r="G5002" s="6">
        <v>3</v>
      </c>
      <c r="H5002" s="24"/>
      <c r="I5002" s="23">
        <v>44486.102083333302</v>
      </c>
      <c r="J5002" s="6">
        <v>39</v>
      </c>
      <c r="K5002" s="6">
        <v>1</v>
      </c>
      <c r="L5002" s="6" t="str">
        <f>VLOOKUP(G5002,IDs!$Q$3:$R$22,2,0)</f>
        <v>Mumbai</v>
      </c>
      <c r="M5002" s="6">
        <f>VLOOKUP(E5002,IDs!$A$3:$C$161,3,0)</f>
        <v>7</v>
      </c>
      <c r="N5002" s="6" t="str">
        <f>VLOOKUP(M5002,IDs!$F$3:$G$17,2,0)</f>
        <v>Cosmetic</v>
      </c>
    </row>
    <row r="5003" spans="1:14" ht="12.75">
      <c r="A5003" s="6" t="s">
        <v>4289</v>
      </c>
      <c r="B5003" s="6">
        <v>49958</v>
      </c>
      <c r="C5003" s="6">
        <v>1</v>
      </c>
      <c r="D5003" s="6"/>
      <c r="E5003" s="6">
        <v>2</v>
      </c>
      <c r="F5003" s="6">
        <v>13</v>
      </c>
      <c r="G5003" s="6">
        <v>4</v>
      </c>
      <c r="H5003" s="24">
        <v>44503</v>
      </c>
      <c r="I5003" s="23">
        <v>44486.1159722222</v>
      </c>
      <c r="J5003" s="6">
        <v>13</v>
      </c>
      <c r="K5003" s="6">
        <v>1</v>
      </c>
      <c r="L5003" s="6" t="str">
        <f>VLOOKUP(G5003,IDs!$Q$3:$R$22,2,0)</f>
        <v>Hyderabad</v>
      </c>
      <c r="M5003" s="6">
        <f>VLOOKUP(E5003,IDs!$A$3:$C$161,3,0)</f>
        <v>1</v>
      </c>
      <c r="N5003" s="6" t="str">
        <f>VLOOKUP(M5003,IDs!$F$3:$G$17,2,0)</f>
        <v>Proctology</v>
      </c>
    </row>
    <row r="5004" spans="1:14" ht="12.75">
      <c r="A5004" s="6" t="s">
        <v>4290</v>
      </c>
      <c r="B5004" s="6">
        <v>49960</v>
      </c>
      <c r="C5004" s="6">
        <v>1</v>
      </c>
      <c r="D5004" s="6" t="s">
        <v>49</v>
      </c>
      <c r="E5004" s="6">
        <v>39</v>
      </c>
      <c r="F5004" s="6">
        <v>34</v>
      </c>
      <c r="G5004" s="6">
        <v>3</v>
      </c>
      <c r="H5004" s="24">
        <v>44496</v>
      </c>
      <c r="I5004" s="23">
        <v>44486.123611111099</v>
      </c>
      <c r="J5004" s="6">
        <v>34</v>
      </c>
      <c r="K5004" s="6">
        <v>1</v>
      </c>
      <c r="L5004" s="6" t="str">
        <f>VLOOKUP(G5004,IDs!$Q$3:$R$22,2,0)</f>
        <v>Mumbai</v>
      </c>
      <c r="M5004" s="6">
        <f>VLOOKUP(E5004,IDs!$A$3:$C$161,3,0)</f>
        <v>2</v>
      </c>
      <c r="N5004" s="6" t="str">
        <f>VLOOKUP(M5004,IDs!$F$3:$G$17,2,0)</f>
        <v>Urology Circumcision</v>
      </c>
    </row>
    <row r="5005" spans="1:14" ht="12.75">
      <c r="A5005" s="6" t="s">
        <v>4291</v>
      </c>
      <c r="B5005" s="6">
        <v>49962</v>
      </c>
      <c r="C5005" s="6">
        <v>5</v>
      </c>
      <c r="D5005" s="6" t="s">
        <v>49</v>
      </c>
      <c r="E5005" s="6">
        <v>17</v>
      </c>
      <c r="F5005" s="6">
        <v>13</v>
      </c>
      <c r="G5005" s="6">
        <v>1</v>
      </c>
      <c r="H5005" s="24">
        <v>44544</v>
      </c>
      <c r="I5005" s="23">
        <v>44486.131944444402</v>
      </c>
      <c r="J5005" s="6">
        <v>13</v>
      </c>
      <c r="K5005" s="6">
        <v>5</v>
      </c>
      <c r="L5005" s="6" t="str">
        <f>VLOOKUP(G5005,IDs!$Q$3:$R$22,2,0)</f>
        <v>New Delhi</v>
      </c>
      <c r="M5005" s="6">
        <f>VLOOKUP(E5005,IDs!$A$3:$C$161,3,0)</f>
        <v>7</v>
      </c>
      <c r="N5005" s="6" t="str">
        <f>VLOOKUP(M5005,IDs!$F$3:$G$17,2,0)</f>
        <v>Cosmetic</v>
      </c>
    </row>
    <row r="5006" spans="1:14" ht="12.75">
      <c r="A5006" s="6" t="s">
        <v>4292</v>
      </c>
      <c r="B5006" s="6">
        <v>49964</v>
      </c>
      <c r="C5006" s="6">
        <v>5</v>
      </c>
      <c r="D5006" s="6" t="s">
        <v>49</v>
      </c>
      <c r="E5006" s="6">
        <v>17</v>
      </c>
      <c r="F5006" s="6">
        <v>13</v>
      </c>
      <c r="G5006" s="6">
        <v>1</v>
      </c>
      <c r="H5006" s="24">
        <v>44602</v>
      </c>
      <c r="I5006" s="23">
        <v>44486.132638888899</v>
      </c>
      <c r="J5006" s="6">
        <v>13</v>
      </c>
      <c r="K5006" s="6">
        <v>5</v>
      </c>
      <c r="L5006" s="6" t="str">
        <f>VLOOKUP(G5006,IDs!$Q$3:$R$22,2,0)</f>
        <v>New Delhi</v>
      </c>
      <c r="M5006" s="6">
        <f>VLOOKUP(E5006,IDs!$A$3:$C$161,3,0)</f>
        <v>7</v>
      </c>
      <c r="N5006" s="6" t="str">
        <f>VLOOKUP(M5006,IDs!$F$3:$G$17,2,0)</f>
        <v>Cosmetic</v>
      </c>
    </row>
    <row r="5007" spans="1:14" ht="12.75">
      <c r="A5007" s="6" t="s">
        <v>4293</v>
      </c>
      <c r="B5007" s="6">
        <v>49965</v>
      </c>
      <c r="C5007" s="6">
        <v>5</v>
      </c>
      <c r="D5007" s="6"/>
      <c r="E5007" s="6">
        <v>17</v>
      </c>
      <c r="F5007" s="6">
        <v>13</v>
      </c>
      <c r="G5007" s="6">
        <v>2</v>
      </c>
      <c r="H5007" s="24"/>
      <c r="I5007" s="23">
        <v>44486.1340277778</v>
      </c>
      <c r="J5007" s="6">
        <v>13</v>
      </c>
      <c r="K5007" s="6">
        <v>5</v>
      </c>
      <c r="L5007" s="6" t="str">
        <f>VLOOKUP(G5007,IDs!$Q$3:$R$22,2,0)</f>
        <v>Bangalore</v>
      </c>
      <c r="M5007" s="6">
        <f>VLOOKUP(E5007,IDs!$A$3:$C$161,3,0)</f>
        <v>7</v>
      </c>
      <c r="N5007" s="6" t="str">
        <f>VLOOKUP(M5007,IDs!$F$3:$G$17,2,0)</f>
        <v>Cosmetic</v>
      </c>
    </row>
    <row r="5008" spans="1:14" ht="12.75">
      <c r="A5008" s="6" t="s">
        <v>4294</v>
      </c>
      <c r="B5008" s="6">
        <v>49966</v>
      </c>
      <c r="C5008" s="6">
        <v>5</v>
      </c>
      <c r="D5008" s="6"/>
      <c r="E5008" s="6">
        <v>17</v>
      </c>
      <c r="F5008" s="6">
        <v>39</v>
      </c>
      <c r="G5008" s="6">
        <v>3</v>
      </c>
      <c r="H5008" s="24"/>
      <c r="I5008" s="23">
        <v>44486.136111111096</v>
      </c>
      <c r="J5008" s="6">
        <v>39</v>
      </c>
      <c r="K5008" s="6">
        <v>5</v>
      </c>
      <c r="L5008" s="6" t="str">
        <f>VLOOKUP(G5008,IDs!$Q$3:$R$22,2,0)</f>
        <v>Mumbai</v>
      </c>
      <c r="M5008" s="6">
        <f>VLOOKUP(E5008,IDs!$A$3:$C$161,3,0)</f>
        <v>7</v>
      </c>
      <c r="N5008" s="6" t="str">
        <f>VLOOKUP(M5008,IDs!$F$3:$G$17,2,0)</f>
        <v>Cosmetic</v>
      </c>
    </row>
    <row r="5009" spans="1:14" ht="12.75">
      <c r="A5009" s="6" t="s">
        <v>4295</v>
      </c>
      <c r="B5009" s="6">
        <v>49967</v>
      </c>
      <c r="C5009" s="6">
        <v>5</v>
      </c>
      <c r="D5009" s="6" t="s">
        <v>49</v>
      </c>
      <c r="E5009" s="6">
        <v>17</v>
      </c>
      <c r="F5009" s="6">
        <v>4</v>
      </c>
      <c r="G5009" s="6">
        <v>1</v>
      </c>
      <c r="H5009" s="24">
        <v>44715</v>
      </c>
      <c r="I5009" s="23">
        <v>44486.136111111096</v>
      </c>
      <c r="J5009" s="6">
        <v>4</v>
      </c>
      <c r="K5009" s="6">
        <v>5</v>
      </c>
      <c r="L5009" s="6" t="str">
        <f>VLOOKUP(G5009,IDs!$Q$3:$R$22,2,0)</f>
        <v>New Delhi</v>
      </c>
      <c r="M5009" s="6">
        <f>VLOOKUP(E5009,IDs!$A$3:$C$161,3,0)</f>
        <v>7</v>
      </c>
      <c r="N5009" s="6" t="str">
        <f>VLOOKUP(M5009,IDs!$F$3:$G$17,2,0)</f>
        <v>Cosmetic</v>
      </c>
    </row>
    <row r="5010" spans="1:14" ht="12.75">
      <c r="A5010" s="6" t="s">
        <v>4296</v>
      </c>
      <c r="B5010" s="6">
        <v>49968</v>
      </c>
      <c r="C5010" s="6">
        <v>5</v>
      </c>
      <c r="D5010" s="6"/>
      <c r="E5010" s="6">
        <v>17</v>
      </c>
      <c r="F5010" s="6">
        <v>2</v>
      </c>
      <c r="G5010" s="6">
        <v>1</v>
      </c>
      <c r="H5010" s="24"/>
      <c r="I5010" s="23">
        <v>44486.142361111102</v>
      </c>
      <c r="J5010" s="6">
        <v>2</v>
      </c>
      <c r="K5010" s="6">
        <v>5</v>
      </c>
      <c r="L5010" s="6" t="str">
        <f>VLOOKUP(G5010,IDs!$Q$3:$R$22,2,0)</f>
        <v>New Delhi</v>
      </c>
      <c r="M5010" s="6">
        <f>VLOOKUP(E5010,IDs!$A$3:$C$161,3,0)</f>
        <v>7</v>
      </c>
      <c r="N5010" s="6" t="str">
        <f>VLOOKUP(M5010,IDs!$F$3:$G$17,2,0)</f>
        <v>Cosmetic</v>
      </c>
    </row>
    <row r="5011" spans="1:14" ht="12.75">
      <c r="A5011" s="6" t="s">
        <v>4297</v>
      </c>
      <c r="B5011" s="6">
        <v>49969</v>
      </c>
      <c r="C5011" s="6">
        <v>1</v>
      </c>
      <c r="D5011" s="6" t="s">
        <v>49</v>
      </c>
      <c r="E5011" s="6">
        <v>39</v>
      </c>
      <c r="F5011" s="6">
        <v>13</v>
      </c>
      <c r="G5011" s="6">
        <v>1</v>
      </c>
      <c r="H5011" s="24">
        <v>44515</v>
      </c>
      <c r="I5011" s="23">
        <v>44486.143750000003</v>
      </c>
      <c r="J5011" s="6">
        <v>13</v>
      </c>
      <c r="K5011" s="6">
        <v>1</v>
      </c>
      <c r="L5011" s="6" t="str">
        <f>VLOOKUP(G5011,IDs!$Q$3:$R$22,2,0)</f>
        <v>New Delhi</v>
      </c>
      <c r="M5011" s="6">
        <f>VLOOKUP(E5011,IDs!$A$3:$C$161,3,0)</f>
        <v>2</v>
      </c>
      <c r="N5011" s="6" t="str">
        <f>VLOOKUP(M5011,IDs!$F$3:$G$17,2,0)</f>
        <v>Urology Circumcision</v>
      </c>
    </row>
    <row r="5012" spans="1:14" ht="12.75">
      <c r="A5012" s="6" t="s">
        <v>4298</v>
      </c>
      <c r="B5012" s="6">
        <v>49970</v>
      </c>
      <c r="C5012" s="6">
        <v>1</v>
      </c>
      <c r="D5012" s="6"/>
      <c r="E5012" s="6">
        <v>17</v>
      </c>
      <c r="F5012" s="6">
        <v>53</v>
      </c>
      <c r="G5012" s="6">
        <v>3</v>
      </c>
      <c r="H5012" s="24"/>
      <c r="I5012" s="23">
        <v>44486.144444444399</v>
      </c>
      <c r="J5012" s="6">
        <v>53</v>
      </c>
      <c r="K5012" s="6">
        <v>1</v>
      </c>
      <c r="L5012" s="6" t="str">
        <f>VLOOKUP(G5012,IDs!$Q$3:$R$22,2,0)</f>
        <v>Mumbai</v>
      </c>
      <c r="M5012" s="6">
        <f>VLOOKUP(E5012,IDs!$A$3:$C$161,3,0)</f>
        <v>7</v>
      </c>
      <c r="N5012" s="6" t="str">
        <f>VLOOKUP(M5012,IDs!$F$3:$G$17,2,0)</f>
        <v>Cosmetic</v>
      </c>
    </row>
    <row r="5013" spans="1:14" ht="12.75">
      <c r="A5013" s="6" t="s">
        <v>4299</v>
      </c>
      <c r="B5013" s="6">
        <v>49972</v>
      </c>
      <c r="C5013" s="6">
        <v>5</v>
      </c>
      <c r="D5013" s="6" t="s">
        <v>49</v>
      </c>
      <c r="E5013" s="6">
        <v>17</v>
      </c>
      <c r="F5013" s="6">
        <v>4</v>
      </c>
      <c r="G5013" s="6">
        <v>2</v>
      </c>
      <c r="H5013" s="24">
        <v>44774</v>
      </c>
      <c r="I5013" s="23">
        <v>44486.157638888901</v>
      </c>
      <c r="J5013" s="6">
        <v>4</v>
      </c>
      <c r="K5013" s="6">
        <v>5</v>
      </c>
      <c r="L5013" s="6" t="str">
        <f>VLOOKUP(G5013,IDs!$Q$3:$R$22,2,0)</f>
        <v>Bangalore</v>
      </c>
      <c r="M5013" s="6">
        <f>VLOOKUP(E5013,IDs!$A$3:$C$161,3,0)</f>
        <v>7</v>
      </c>
      <c r="N5013" s="6" t="str">
        <f>VLOOKUP(M5013,IDs!$F$3:$G$17,2,0)</f>
        <v>Cosmetic</v>
      </c>
    </row>
    <row r="5014" spans="1:14" ht="12.75">
      <c r="A5014" s="6" t="s">
        <v>4300</v>
      </c>
      <c r="B5014" s="6">
        <v>49974</v>
      </c>
      <c r="C5014" s="6">
        <v>5</v>
      </c>
      <c r="D5014" s="6"/>
      <c r="E5014" s="6">
        <v>17</v>
      </c>
      <c r="F5014" s="6">
        <v>2</v>
      </c>
      <c r="G5014" s="6">
        <v>2</v>
      </c>
      <c r="H5014" s="24"/>
      <c r="I5014" s="23">
        <v>44486.168749999997</v>
      </c>
      <c r="J5014" s="6">
        <v>2</v>
      </c>
      <c r="K5014" s="6">
        <v>5</v>
      </c>
      <c r="L5014" s="6" t="str">
        <f>VLOOKUP(G5014,IDs!$Q$3:$R$22,2,0)</f>
        <v>Bangalore</v>
      </c>
      <c r="M5014" s="6">
        <f>VLOOKUP(E5014,IDs!$A$3:$C$161,3,0)</f>
        <v>7</v>
      </c>
      <c r="N5014" s="6" t="str">
        <f>VLOOKUP(M5014,IDs!$F$3:$G$17,2,0)</f>
        <v>Cosmetic</v>
      </c>
    </row>
    <row r="5015" spans="1:14" ht="12.75">
      <c r="A5015" s="6" t="s">
        <v>4301</v>
      </c>
      <c r="B5015" s="6">
        <v>49975</v>
      </c>
      <c r="C5015" s="6">
        <v>5</v>
      </c>
      <c r="D5015" s="6"/>
      <c r="E5015" s="6">
        <v>17</v>
      </c>
      <c r="F5015" s="6">
        <v>2</v>
      </c>
      <c r="G5015" s="6">
        <v>1</v>
      </c>
      <c r="H5015" s="24"/>
      <c r="I5015" s="23">
        <v>44486.1784722222</v>
      </c>
      <c r="J5015" s="6">
        <v>2</v>
      </c>
      <c r="K5015" s="6">
        <v>5</v>
      </c>
      <c r="L5015" s="6" t="str">
        <f>VLOOKUP(G5015,IDs!$Q$3:$R$22,2,0)</f>
        <v>New Delhi</v>
      </c>
      <c r="M5015" s="6">
        <f>VLOOKUP(E5015,IDs!$A$3:$C$161,3,0)</f>
        <v>7</v>
      </c>
      <c r="N5015" s="6" t="str">
        <f>VLOOKUP(M5015,IDs!$F$3:$G$17,2,0)</f>
        <v>Cosmetic</v>
      </c>
    </row>
    <row r="5016" spans="1:14" ht="12.75">
      <c r="A5016" s="6" t="s">
        <v>4302</v>
      </c>
      <c r="B5016" s="6">
        <v>49976</v>
      </c>
      <c r="C5016" s="6">
        <v>1</v>
      </c>
      <c r="D5016" s="6"/>
      <c r="E5016" s="6">
        <v>17</v>
      </c>
      <c r="F5016" s="6">
        <v>2</v>
      </c>
      <c r="G5016" s="6">
        <v>1</v>
      </c>
      <c r="H5016" s="24"/>
      <c r="I5016" s="23">
        <v>44486.179166666698</v>
      </c>
      <c r="J5016" s="6">
        <v>2</v>
      </c>
      <c r="K5016" s="6">
        <v>1</v>
      </c>
      <c r="L5016" s="6" t="str">
        <f>VLOOKUP(G5016,IDs!$Q$3:$R$22,2,0)</f>
        <v>New Delhi</v>
      </c>
      <c r="M5016" s="6">
        <f>VLOOKUP(E5016,IDs!$A$3:$C$161,3,0)</f>
        <v>7</v>
      </c>
      <c r="N5016" s="6" t="str">
        <f>VLOOKUP(M5016,IDs!$F$3:$G$17,2,0)</f>
        <v>Cosmetic</v>
      </c>
    </row>
    <row r="5017" spans="1:14" ht="12.75">
      <c r="A5017" s="6" t="s">
        <v>4303</v>
      </c>
      <c r="B5017" s="6">
        <v>49979</v>
      </c>
      <c r="C5017" s="6">
        <v>1</v>
      </c>
      <c r="D5017" s="6" t="s">
        <v>49</v>
      </c>
      <c r="E5017" s="6">
        <v>20</v>
      </c>
      <c r="F5017" s="6">
        <v>39</v>
      </c>
      <c r="G5017" s="6">
        <v>6</v>
      </c>
      <c r="H5017" s="24">
        <v>44505</v>
      </c>
      <c r="I5017" s="23">
        <v>44486.1965277778</v>
      </c>
      <c r="J5017" s="6">
        <v>39</v>
      </c>
      <c r="K5017" s="6">
        <v>1</v>
      </c>
      <c r="L5017" s="6" t="str">
        <f>VLOOKUP(G5017,IDs!$Q$3:$R$22,2,0)</f>
        <v>Pune</v>
      </c>
      <c r="M5017" s="6">
        <f>VLOOKUP(E5017,IDs!$A$3:$C$161,3,0)</f>
        <v>1</v>
      </c>
      <c r="N5017" s="6" t="str">
        <f>VLOOKUP(M5017,IDs!$F$3:$G$17,2,0)</f>
        <v>Proctology</v>
      </c>
    </row>
    <row r="5018" spans="1:14" ht="12.75">
      <c r="A5018" s="6" t="s">
        <v>4304</v>
      </c>
      <c r="B5018" s="6">
        <v>49981</v>
      </c>
      <c r="C5018" s="6">
        <v>5</v>
      </c>
      <c r="D5018" s="6" t="s">
        <v>49</v>
      </c>
      <c r="E5018" s="6">
        <v>17</v>
      </c>
      <c r="F5018" s="6">
        <v>13</v>
      </c>
      <c r="G5018" s="6">
        <v>1</v>
      </c>
      <c r="H5018" s="24"/>
      <c r="I5018" s="23">
        <v>44486.219444444403</v>
      </c>
      <c r="J5018" s="6">
        <v>13</v>
      </c>
      <c r="K5018" s="6">
        <v>5</v>
      </c>
      <c r="L5018" s="6" t="str">
        <f>VLOOKUP(G5018,IDs!$Q$3:$R$22,2,0)</f>
        <v>New Delhi</v>
      </c>
      <c r="M5018" s="6">
        <f>VLOOKUP(E5018,IDs!$A$3:$C$161,3,0)</f>
        <v>7</v>
      </c>
      <c r="N5018" s="6" t="str">
        <f>VLOOKUP(M5018,IDs!$F$3:$G$17,2,0)</f>
        <v>Cosmetic</v>
      </c>
    </row>
    <row r="5019" spans="1:14" ht="12.75">
      <c r="A5019" s="6" t="s">
        <v>4305</v>
      </c>
      <c r="B5019" s="6">
        <v>49982</v>
      </c>
      <c r="C5019" s="6">
        <v>4</v>
      </c>
      <c r="D5019" s="6"/>
      <c r="E5019" s="6">
        <v>2</v>
      </c>
      <c r="F5019" s="6">
        <v>2</v>
      </c>
      <c r="G5019" s="6">
        <v>6</v>
      </c>
      <c r="H5019" s="24"/>
      <c r="I5019" s="23">
        <v>44486.223611111098</v>
      </c>
      <c r="J5019" s="6">
        <v>2</v>
      </c>
      <c r="K5019" s="6">
        <v>4</v>
      </c>
      <c r="L5019" s="6" t="str">
        <f>VLOOKUP(G5019,IDs!$Q$3:$R$22,2,0)</f>
        <v>Pune</v>
      </c>
      <c r="M5019" s="6">
        <f>VLOOKUP(E5019,IDs!$A$3:$C$161,3,0)</f>
        <v>1</v>
      </c>
      <c r="N5019" s="6" t="str">
        <f>VLOOKUP(M5019,IDs!$F$3:$G$17,2,0)</f>
        <v>Proctology</v>
      </c>
    </row>
    <row r="5020" spans="1:14" ht="12.75">
      <c r="A5020" s="6" t="s">
        <v>4306</v>
      </c>
      <c r="B5020" s="6">
        <v>49983</v>
      </c>
      <c r="C5020" s="6">
        <v>1</v>
      </c>
      <c r="D5020" s="6"/>
      <c r="E5020" s="6">
        <v>39</v>
      </c>
      <c r="F5020" s="6">
        <v>13</v>
      </c>
      <c r="G5020" s="6">
        <v>2</v>
      </c>
      <c r="H5020" s="24"/>
      <c r="I5020" s="23">
        <v>44486.239583333299</v>
      </c>
      <c r="J5020" s="6">
        <v>13</v>
      </c>
      <c r="K5020" s="6">
        <v>1</v>
      </c>
      <c r="L5020" s="6" t="str">
        <f>VLOOKUP(G5020,IDs!$Q$3:$R$22,2,0)</f>
        <v>Bangalore</v>
      </c>
      <c r="M5020" s="6">
        <f>VLOOKUP(E5020,IDs!$A$3:$C$161,3,0)</f>
        <v>2</v>
      </c>
      <c r="N5020" s="6" t="str">
        <f>VLOOKUP(M5020,IDs!$F$3:$G$17,2,0)</f>
        <v>Urology Circumcision</v>
      </c>
    </row>
    <row r="5021" spans="1:14" ht="12.75">
      <c r="A5021" s="6" t="s">
        <v>4307</v>
      </c>
      <c r="B5021" s="6">
        <v>49984</v>
      </c>
      <c r="C5021" s="6">
        <v>5</v>
      </c>
      <c r="D5021" s="6"/>
      <c r="E5021" s="6">
        <v>17</v>
      </c>
      <c r="F5021" s="6">
        <v>2</v>
      </c>
      <c r="G5021" s="6">
        <v>1</v>
      </c>
      <c r="H5021" s="24"/>
      <c r="I5021" s="23">
        <v>44486.248611111099</v>
      </c>
      <c r="J5021" s="6">
        <v>2</v>
      </c>
      <c r="K5021" s="6">
        <v>5</v>
      </c>
      <c r="L5021" s="6" t="str">
        <f>VLOOKUP(G5021,IDs!$Q$3:$R$22,2,0)</f>
        <v>New Delhi</v>
      </c>
      <c r="M5021" s="6">
        <f>VLOOKUP(E5021,IDs!$A$3:$C$161,3,0)</f>
        <v>7</v>
      </c>
      <c r="N5021" s="6" t="str">
        <f>VLOOKUP(M5021,IDs!$F$3:$G$17,2,0)</f>
        <v>Cosmetic</v>
      </c>
    </row>
    <row r="5022" spans="1:14" ht="12.75">
      <c r="A5022" s="6" t="s">
        <v>4308</v>
      </c>
      <c r="B5022" s="6">
        <v>49985</v>
      </c>
      <c r="C5022" s="6">
        <v>1</v>
      </c>
      <c r="D5022" s="6"/>
      <c r="E5022" s="6">
        <v>7</v>
      </c>
      <c r="F5022" s="6">
        <v>52</v>
      </c>
      <c r="G5022" s="6">
        <v>2</v>
      </c>
      <c r="H5022" s="24"/>
      <c r="I5022" s="23">
        <v>44486.248611111099</v>
      </c>
      <c r="J5022" s="6">
        <v>52</v>
      </c>
      <c r="K5022" s="6">
        <v>1</v>
      </c>
      <c r="L5022" s="6" t="str">
        <f>VLOOKUP(G5022,IDs!$Q$3:$R$22,2,0)</f>
        <v>Bangalore</v>
      </c>
      <c r="M5022" s="6">
        <f>VLOOKUP(E5022,IDs!$A$3:$C$161,3,0)</f>
        <v>9</v>
      </c>
      <c r="N5022" s="6" t="str">
        <f>VLOOKUP(M5022,IDs!$F$3:$G$17,2,0)</f>
        <v>Ophthalmology</v>
      </c>
    </row>
    <row r="5023" spans="1:14" ht="12.75">
      <c r="A5023" s="6" t="s">
        <v>4308</v>
      </c>
      <c r="B5023" s="6">
        <v>49986</v>
      </c>
      <c r="C5023" s="6">
        <v>2</v>
      </c>
      <c r="D5023" s="6"/>
      <c r="E5023" s="6">
        <v>37</v>
      </c>
      <c r="F5023" s="6">
        <v>2</v>
      </c>
      <c r="G5023" s="6">
        <v>1</v>
      </c>
      <c r="H5023" s="24"/>
      <c r="I5023" s="23">
        <v>44486.25</v>
      </c>
      <c r="J5023" s="6">
        <v>2</v>
      </c>
      <c r="K5023" s="6">
        <v>2</v>
      </c>
      <c r="L5023" s="6" t="str">
        <f>VLOOKUP(G5023,IDs!$Q$3:$R$22,2,0)</f>
        <v>New Delhi</v>
      </c>
      <c r="M5023" s="6">
        <f>VLOOKUP(E5023,IDs!$A$3:$C$161,3,0)</f>
        <v>0</v>
      </c>
      <c r="N5023" s="6" t="str">
        <f>VLOOKUP(M5023,IDs!$F$3:$G$17,2,0)</f>
        <v>Not Assigned</v>
      </c>
    </row>
    <row r="5024" spans="1:14" ht="12.75">
      <c r="A5024" s="6" t="s">
        <v>4309</v>
      </c>
      <c r="B5024" s="6">
        <v>49987</v>
      </c>
      <c r="C5024" s="6">
        <v>4</v>
      </c>
      <c r="D5024" s="6"/>
      <c r="E5024" s="6">
        <v>18</v>
      </c>
      <c r="F5024" s="6">
        <v>10</v>
      </c>
      <c r="G5024" s="6">
        <v>2</v>
      </c>
      <c r="H5024" s="24"/>
      <c r="I5024" s="23">
        <v>44486.264583333301</v>
      </c>
      <c r="J5024" s="6">
        <v>10</v>
      </c>
      <c r="K5024" s="6">
        <v>4</v>
      </c>
      <c r="L5024" s="6" t="str">
        <f>VLOOKUP(G5024,IDs!$Q$3:$R$22,2,0)</f>
        <v>Bangalore</v>
      </c>
      <c r="M5024" s="6">
        <f>VLOOKUP(E5024,IDs!$A$3:$C$161,3,0)</f>
        <v>5</v>
      </c>
      <c r="N5024" s="6" t="str">
        <f>VLOOKUP(M5024,IDs!$F$3:$G$17,2,0)</f>
        <v>Vascular</v>
      </c>
    </row>
    <row r="5025" spans="1:14" ht="12.75">
      <c r="A5025" s="6" t="s">
        <v>4310</v>
      </c>
      <c r="B5025" s="6">
        <v>49988</v>
      </c>
      <c r="C5025" s="6">
        <v>1</v>
      </c>
      <c r="D5025" s="6"/>
      <c r="E5025" s="6">
        <v>19</v>
      </c>
      <c r="F5025" s="6">
        <v>13</v>
      </c>
      <c r="G5025" s="6">
        <v>1</v>
      </c>
      <c r="H5025" s="24"/>
      <c r="I5025" s="23">
        <v>44486.2680555556</v>
      </c>
      <c r="J5025" s="6">
        <v>13</v>
      </c>
      <c r="K5025" s="6">
        <v>1</v>
      </c>
      <c r="L5025" s="6" t="str">
        <f>VLOOKUP(G5025,IDs!$Q$3:$R$22,2,0)</f>
        <v>New Delhi</v>
      </c>
      <c r="M5025" s="6">
        <f>VLOOKUP(E5025,IDs!$A$3:$C$161,3,0)</f>
        <v>1</v>
      </c>
      <c r="N5025" s="6" t="str">
        <f>VLOOKUP(M5025,IDs!$F$3:$G$17,2,0)</f>
        <v>Proctology</v>
      </c>
    </row>
    <row r="5026" spans="1:14" ht="12.75">
      <c r="A5026" s="6" t="s">
        <v>4311</v>
      </c>
      <c r="B5026" s="6">
        <v>49989</v>
      </c>
      <c r="C5026" s="6">
        <v>1</v>
      </c>
      <c r="D5026" s="6"/>
      <c r="E5026" s="6">
        <v>2</v>
      </c>
      <c r="F5026" s="6">
        <v>2</v>
      </c>
      <c r="G5026" s="6">
        <v>3</v>
      </c>
      <c r="H5026" s="24"/>
      <c r="I5026" s="23">
        <v>44486.270138888904</v>
      </c>
      <c r="J5026" s="6">
        <v>2</v>
      </c>
      <c r="K5026" s="6">
        <v>1</v>
      </c>
      <c r="L5026" s="6" t="str">
        <f>VLOOKUP(G5026,IDs!$Q$3:$R$22,2,0)</f>
        <v>Mumbai</v>
      </c>
      <c r="M5026" s="6">
        <f>VLOOKUP(E5026,IDs!$A$3:$C$161,3,0)</f>
        <v>1</v>
      </c>
      <c r="N5026" s="6" t="str">
        <f>VLOOKUP(M5026,IDs!$F$3:$G$17,2,0)</f>
        <v>Proctology</v>
      </c>
    </row>
    <row r="5027" spans="1:14" ht="12.75">
      <c r="A5027" s="6" t="s">
        <v>4312</v>
      </c>
      <c r="B5027" s="6">
        <v>49990</v>
      </c>
      <c r="C5027" s="6">
        <v>1</v>
      </c>
      <c r="D5027" s="6" t="s">
        <v>49</v>
      </c>
      <c r="E5027" s="6">
        <v>2</v>
      </c>
      <c r="F5027" s="6">
        <v>13</v>
      </c>
      <c r="G5027" s="6">
        <v>8</v>
      </c>
      <c r="H5027" s="24">
        <v>44517</v>
      </c>
      <c r="I5027" s="23">
        <v>44486.270833333299</v>
      </c>
      <c r="J5027" s="6">
        <v>13</v>
      </c>
      <c r="K5027" s="6">
        <v>1</v>
      </c>
      <c r="L5027" s="6" t="str">
        <f>VLOOKUP(G5027,IDs!$Q$3:$R$22,2,0)</f>
        <v xml:space="preserve">Tertiary </v>
      </c>
      <c r="M5027" s="6">
        <f>VLOOKUP(E5027,IDs!$A$3:$C$161,3,0)</f>
        <v>1</v>
      </c>
      <c r="N5027" s="6" t="str">
        <f>VLOOKUP(M5027,IDs!$F$3:$G$17,2,0)</f>
        <v>Proctology</v>
      </c>
    </row>
    <row r="5028" spans="1:14" ht="12.75">
      <c r="A5028" s="6" t="s">
        <v>4313</v>
      </c>
      <c r="B5028" s="6">
        <v>49992</v>
      </c>
      <c r="C5028" s="6">
        <v>5</v>
      </c>
      <c r="D5028" s="6" t="s">
        <v>49</v>
      </c>
      <c r="E5028" s="6">
        <v>17</v>
      </c>
      <c r="F5028" s="6">
        <v>13</v>
      </c>
      <c r="G5028" s="6">
        <v>8</v>
      </c>
      <c r="H5028" s="24"/>
      <c r="I5028" s="23">
        <v>44486.274305555598</v>
      </c>
      <c r="J5028" s="6">
        <v>13</v>
      </c>
      <c r="K5028" s="6">
        <v>5</v>
      </c>
      <c r="L5028" s="6" t="str">
        <f>VLOOKUP(G5028,IDs!$Q$3:$R$22,2,0)</f>
        <v xml:space="preserve">Tertiary </v>
      </c>
      <c r="M5028" s="6">
        <f>VLOOKUP(E5028,IDs!$A$3:$C$161,3,0)</f>
        <v>7</v>
      </c>
      <c r="N5028" s="6" t="str">
        <f>VLOOKUP(M5028,IDs!$F$3:$G$17,2,0)</f>
        <v>Cosmetic</v>
      </c>
    </row>
    <row r="5029" spans="1:14" ht="12.75">
      <c r="A5029" s="6" t="s">
        <v>4314</v>
      </c>
      <c r="B5029" s="6">
        <v>49994</v>
      </c>
      <c r="C5029" s="6">
        <v>5</v>
      </c>
      <c r="D5029" s="6"/>
      <c r="E5029" s="6">
        <v>18</v>
      </c>
      <c r="F5029" s="6">
        <v>13</v>
      </c>
      <c r="G5029" s="6">
        <v>2</v>
      </c>
      <c r="H5029" s="24"/>
      <c r="I5029" s="23">
        <v>44486.302083333299</v>
      </c>
      <c r="J5029" s="6">
        <v>13</v>
      </c>
      <c r="K5029" s="6">
        <v>5</v>
      </c>
      <c r="L5029" s="6" t="str">
        <f>VLOOKUP(G5029,IDs!$Q$3:$R$22,2,0)</f>
        <v>Bangalore</v>
      </c>
      <c r="M5029" s="6">
        <f>VLOOKUP(E5029,IDs!$A$3:$C$161,3,0)</f>
        <v>5</v>
      </c>
      <c r="N5029" s="6" t="str">
        <f>VLOOKUP(M5029,IDs!$F$3:$G$17,2,0)</f>
        <v>Vascular</v>
      </c>
    </row>
    <row r="5030" spans="1:14" ht="12.75">
      <c r="A5030" s="6" t="s">
        <v>4315</v>
      </c>
      <c r="B5030" s="6">
        <v>49995</v>
      </c>
      <c r="C5030" s="6">
        <v>2</v>
      </c>
      <c r="D5030" s="6"/>
      <c r="E5030" s="6">
        <v>37</v>
      </c>
      <c r="F5030" s="6">
        <v>2</v>
      </c>
      <c r="G5030" s="6">
        <v>1</v>
      </c>
      <c r="H5030" s="24"/>
      <c r="I5030" s="23">
        <v>44486.305555555598</v>
      </c>
      <c r="J5030" s="6">
        <v>2</v>
      </c>
      <c r="K5030" s="6">
        <v>2</v>
      </c>
      <c r="L5030" s="6" t="str">
        <f>VLOOKUP(G5030,IDs!$Q$3:$R$22,2,0)</f>
        <v>New Delhi</v>
      </c>
      <c r="M5030" s="6">
        <f>VLOOKUP(E5030,IDs!$A$3:$C$161,3,0)</f>
        <v>0</v>
      </c>
      <c r="N5030" s="6" t="str">
        <f>VLOOKUP(M5030,IDs!$F$3:$G$17,2,0)</f>
        <v>Not Assigned</v>
      </c>
    </row>
    <row r="5031" spans="1:14" ht="12.75">
      <c r="A5031" s="6" t="s">
        <v>4316</v>
      </c>
      <c r="B5031" s="6">
        <v>49996</v>
      </c>
      <c r="C5031" s="6">
        <v>2</v>
      </c>
      <c r="D5031" s="6"/>
      <c r="E5031" s="6">
        <v>7</v>
      </c>
      <c r="F5031" s="6">
        <v>13</v>
      </c>
      <c r="G5031" s="6">
        <v>2</v>
      </c>
      <c r="H5031" s="24"/>
      <c r="I5031" s="23">
        <v>44486.309027777803</v>
      </c>
      <c r="J5031" s="6">
        <v>13</v>
      </c>
      <c r="K5031" s="6">
        <v>2</v>
      </c>
      <c r="L5031" s="6" t="str">
        <f>VLOOKUP(G5031,IDs!$Q$3:$R$22,2,0)</f>
        <v>Bangalore</v>
      </c>
      <c r="M5031" s="6">
        <f>VLOOKUP(E5031,IDs!$A$3:$C$161,3,0)</f>
        <v>9</v>
      </c>
      <c r="N5031" s="6" t="str">
        <f>VLOOKUP(M5031,IDs!$F$3:$G$17,2,0)</f>
        <v>Ophthalmology</v>
      </c>
    </row>
    <row r="5032" spans="1:14" ht="12.75">
      <c r="A5032" s="6" t="s">
        <v>4317</v>
      </c>
      <c r="B5032" s="6">
        <v>49998</v>
      </c>
      <c r="C5032" s="6">
        <v>5</v>
      </c>
      <c r="D5032" s="6" t="s">
        <v>49</v>
      </c>
      <c r="E5032" s="6">
        <v>17</v>
      </c>
      <c r="F5032" s="6">
        <v>13</v>
      </c>
      <c r="G5032" s="6">
        <v>2</v>
      </c>
      <c r="H5032" s="24"/>
      <c r="I5032" s="23">
        <v>44486.315277777801</v>
      </c>
      <c r="J5032" s="6">
        <v>13</v>
      </c>
      <c r="K5032" s="6">
        <v>5</v>
      </c>
      <c r="L5032" s="6" t="str">
        <f>VLOOKUP(G5032,IDs!$Q$3:$R$22,2,0)</f>
        <v>Bangalore</v>
      </c>
      <c r="M5032" s="6">
        <f>VLOOKUP(E5032,IDs!$A$3:$C$161,3,0)</f>
        <v>7</v>
      </c>
      <c r="N5032" s="6" t="str">
        <f>VLOOKUP(M5032,IDs!$F$3:$G$17,2,0)</f>
        <v>Cosmetic</v>
      </c>
    </row>
    <row r="5033" spans="1:14" ht="12.75">
      <c r="A5033" s="6" t="s">
        <v>4318</v>
      </c>
      <c r="B5033" s="6">
        <v>49999</v>
      </c>
      <c r="C5033" s="6">
        <v>2</v>
      </c>
      <c r="D5033" s="6"/>
      <c r="E5033" s="6">
        <v>2</v>
      </c>
      <c r="F5033" s="6">
        <v>2</v>
      </c>
      <c r="G5033" s="6">
        <v>2</v>
      </c>
      <c r="H5033" s="24">
        <v>44490</v>
      </c>
      <c r="I5033" s="23">
        <v>44486.315972222197</v>
      </c>
      <c r="J5033" s="6">
        <v>2</v>
      </c>
      <c r="K5033" s="6">
        <v>2</v>
      </c>
      <c r="L5033" s="6" t="str">
        <f>VLOOKUP(G5033,IDs!$Q$3:$R$22,2,0)</f>
        <v>Bangalore</v>
      </c>
      <c r="M5033" s="6">
        <f>VLOOKUP(E5033,IDs!$A$3:$C$161,3,0)</f>
        <v>1</v>
      </c>
      <c r="N5033" s="6" t="str">
        <f>VLOOKUP(M5033,IDs!$F$3:$G$17,2,0)</f>
        <v>Proctology</v>
      </c>
    </row>
    <row r="5034" spans="1:14" ht="12.75">
      <c r="A5034" s="6" t="s">
        <v>4319</v>
      </c>
      <c r="B5034" s="6">
        <v>50000</v>
      </c>
      <c r="C5034" s="6">
        <v>1</v>
      </c>
      <c r="D5034" s="6"/>
      <c r="E5034" s="6">
        <v>17</v>
      </c>
      <c r="F5034" s="6">
        <v>13</v>
      </c>
      <c r="G5034" s="6">
        <v>2</v>
      </c>
      <c r="H5034" s="24"/>
      <c r="I5034" s="23">
        <v>44486.315972222197</v>
      </c>
      <c r="J5034" s="6">
        <v>13</v>
      </c>
      <c r="K5034" s="6">
        <v>1</v>
      </c>
      <c r="L5034" s="6" t="str">
        <f>VLOOKUP(G5034,IDs!$Q$3:$R$22,2,0)</f>
        <v>Bangalore</v>
      </c>
      <c r="M5034" s="6">
        <f>VLOOKUP(E5034,IDs!$A$3:$C$161,3,0)</f>
        <v>7</v>
      </c>
      <c r="N5034" s="6" t="str">
        <f>VLOOKUP(M5034,IDs!$F$3:$G$17,2,0)</f>
        <v>Cosmetic</v>
      </c>
    </row>
    <row r="5035" spans="1:14" ht="12.75">
      <c r="A5035" s="6" t="s">
        <v>4320</v>
      </c>
      <c r="B5035" s="6">
        <v>50001</v>
      </c>
      <c r="C5035" s="6">
        <v>1</v>
      </c>
      <c r="D5035" s="6"/>
      <c r="E5035" s="6">
        <v>39</v>
      </c>
      <c r="F5035" s="6">
        <v>2</v>
      </c>
      <c r="G5035" s="6">
        <v>6</v>
      </c>
      <c r="H5035" s="24"/>
      <c r="I5035" s="23">
        <v>44486.320138888899</v>
      </c>
      <c r="J5035" s="6">
        <v>2</v>
      </c>
      <c r="K5035" s="6">
        <v>1</v>
      </c>
      <c r="L5035" s="6" t="str">
        <f>VLOOKUP(G5035,IDs!$Q$3:$R$22,2,0)</f>
        <v>Pune</v>
      </c>
      <c r="M5035" s="6">
        <f>VLOOKUP(E5035,IDs!$A$3:$C$161,3,0)</f>
        <v>2</v>
      </c>
      <c r="N5035" s="6" t="str">
        <f>VLOOKUP(M5035,IDs!$F$3:$G$17,2,0)</f>
        <v>Urology Circumcision</v>
      </c>
    </row>
    <row r="5036" spans="1:14" ht="12.75">
      <c r="A5036" s="6" t="s">
        <v>4321</v>
      </c>
      <c r="B5036" s="6">
        <v>50002</v>
      </c>
      <c r="C5036" s="6">
        <v>4</v>
      </c>
      <c r="D5036" s="6" t="s">
        <v>54</v>
      </c>
      <c r="E5036" s="6">
        <v>39</v>
      </c>
      <c r="F5036" s="6">
        <v>4</v>
      </c>
      <c r="G5036" s="6">
        <v>6</v>
      </c>
      <c r="H5036" s="24">
        <v>44726</v>
      </c>
      <c r="I5036" s="23">
        <v>44486.320138888899</v>
      </c>
      <c r="J5036" s="6">
        <v>4</v>
      </c>
      <c r="K5036" s="6">
        <v>4</v>
      </c>
      <c r="L5036" s="6" t="str">
        <f>VLOOKUP(G5036,IDs!$Q$3:$R$22,2,0)</f>
        <v>Pune</v>
      </c>
      <c r="M5036" s="6">
        <f>VLOOKUP(E5036,IDs!$A$3:$C$161,3,0)</f>
        <v>2</v>
      </c>
      <c r="N5036" s="6" t="str">
        <f>VLOOKUP(M5036,IDs!$F$3:$G$17,2,0)</f>
        <v>Urology Circumcision</v>
      </c>
    </row>
    <row r="5037" spans="1:14" ht="12.75">
      <c r="A5037" s="6" t="s">
        <v>4322</v>
      </c>
      <c r="B5037" s="6">
        <v>50003</v>
      </c>
      <c r="C5037" s="6">
        <v>1</v>
      </c>
      <c r="D5037" s="6" t="s">
        <v>49</v>
      </c>
      <c r="E5037" s="6">
        <v>2</v>
      </c>
      <c r="F5037" s="6">
        <v>13</v>
      </c>
      <c r="G5037" s="6">
        <v>1</v>
      </c>
      <c r="H5037" s="24"/>
      <c r="I5037" s="23">
        <v>44486.320833333302</v>
      </c>
      <c r="J5037" s="6">
        <v>13</v>
      </c>
      <c r="K5037" s="6">
        <v>1</v>
      </c>
      <c r="L5037" s="6" t="str">
        <f>VLOOKUP(G5037,IDs!$Q$3:$R$22,2,0)</f>
        <v>New Delhi</v>
      </c>
      <c r="M5037" s="6">
        <f>VLOOKUP(E5037,IDs!$A$3:$C$161,3,0)</f>
        <v>1</v>
      </c>
      <c r="N5037" s="6" t="str">
        <f>VLOOKUP(M5037,IDs!$F$3:$G$17,2,0)</f>
        <v>Proctology</v>
      </c>
    </row>
    <row r="5038" spans="1:14" ht="12.75">
      <c r="A5038" s="6" t="s">
        <v>4323</v>
      </c>
      <c r="B5038" s="6">
        <v>50004</v>
      </c>
      <c r="C5038" s="6">
        <v>1</v>
      </c>
      <c r="D5038" s="6" t="s">
        <v>49</v>
      </c>
      <c r="E5038" s="6">
        <v>39</v>
      </c>
      <c r="F5038" s="6">
        <v>18</v>
      </c>
      <c r="G5038" s="6">
        <v>2</v>
      </c>
      <c r="H5038" s="24">
        <v>44542</v>
      </c>
      <c r="I5038" s="23">
        <v>44486.3215277778</v>
      </c>
      <c r="J5038" s="6">
        <v>18</v>
      </c>
      <c r="K5038" s="6">
        <v>1</v>
      </c>
      <c r="L5038" s="6" t="str">
        <f>VLOOKUP(G5038,IDs!$Q$3:$R$22,2,0)</f>
        <v>Bangalore</v>
      </c>
      <c r="M5038" s="6">
        <f>VLOOKUP(E5038,IDs!$A$3:$C$161,3,0)</f>
        <v>2</v>
      </c>
      <c r="N5038" s="6" t="str">
        <f>VLOOKUP(M5038,IDs!$F$3:$G$17,2,0)</f>
        <v>Urology Circumcision</v>
      </c>
    </row>
    <row r="5039" spans="1:14" ht="12.75">
      <c r="A5039" s="6" t="s">
        <v>4324</v>
      </c>
      <c r="B5039" s="6">
        <v>50005</v>
      </c>
      <c r="C5039" s="6">
        <v>2</v>
      </c>
      <c r="D5039" s="6"/>
      <c r="E5039" s="6">
        <v>2</v>
      </c>
      <c r="F5039" s="6">
        <v>13</v>
      </c>
      <c r="G5039" s="6">
        <v>1</v>
      </c>
      <c r="H5039" s="24">
        <v>44489</v>
      </c>
      <c r="I5039" s="23">
        <v>44486.329861111102</v>
      </c>
      <c r="J5039" s="6">
        <v>13</v>
      </c>
      <c r="K5039" s="6">
        <v>2</v>
      </c>
      <c r="L5039" s="6" t="str">
        <f>VLOOKUP(G5039,IDs!$Q$3:$R$22,2,0)</f>
        <v>New Delhi</v>
      </c>
      <c r="M5039" s="6">
        <f>VLOOKUP(E5039,IDs!$A$3:$C$161,3,0)</f>
        <v>1</v>
      </c>
      <c r="N5039" s="6" t="str">
        <f>VLOOKUP(M5039,IDs!$F$3:$G$17,2,0)</f>
        <v>Proctology</v>
      </c>
    </row>
    <row r="5040" spans="1:14" ht="12.75">
      <c r="A5040" s="6" t="s">
        <v>4325</v>
      </c>
      <c r="B5040" s="6">
        <v>50006</v>
      </c>
      <c r="C5040" s="6">
        <v>5</v>
      </c>
      <c r="D5040" s="6"/>
      <c r="E5040" s="6">
        <v>17</v>
      </c>
      <c r="F5040" s="6">
        <v>13</v>
      </c>
      <c r="G5040" s="6">
        <v>2</v>
      </c>
      <c r="H5040" s="24"/>
      <c r="I5040" s="23">
        <v>44486.334027777797</v>
      </c>
      <c r="J5040" s="6">
        <v>13</v>
      </c>
      <c r="K5040" s="6">
        <v>5</v>
      </c>
      <c r="L5040" s="6" t="str">
        <f>VLOOKUP(G5040,IDs!$Q$3:$R$22,2,0)</f>
        <v>Bangalore</v>
      </c>
      <c r="M5040" s="6">
        <f>VLOOKUP(E5040,IDs!$A$3:$C$161,3,0)</f>
        <v>7</v>
      </c>
      <c r="N5040" s="6" t="str">
        <f>VLOOKUP(M5040,IDs!$F$3:$G$17,2,0)</f>
        <v>Cosmetic</v>
      </c>
    </row>
    <row r="5041" spans="1:14" ht="12.75">
      <c r="A5041" s="6" t="s">
        <v>4326</v>
      </c>
      <c r="B5041" s="6">
        <v>50007</v>
      </c>
      <c r="C5041" s="6">
        <v>1</v>
      </c>
      <c r="D5041" s="6"/>
      <c r="E5041" s="6">
        <v>17</v>
      </c>
      <c r="F5041" s="6">
        <v>2</v>
      </c>
      <c r="G5041" s="6">
        <v>2</v>
      </c>
      <c r="H5041" s="24"/>
      <c r="I5041" s="23">
        <v>44486.334027777797</v>
      </c>
      <c r="J5041" s="6">
        <v>2</v>
      </c>
      <c r="K5041" s="6">
        <v>1</v>
      </c>
      <c r="L5041" s="6" t="str">
        <f>VLOOKUP(G5041,IDs!$Q$3:$R$22,2,0)</f>
        <v>Bangalore</v>
      </c>
      <c r="M5041" s="6">
        <f>VLOOKUP(E5041,IDs!$A$3:$C$161,3,0)</f>
        <v>7</v>
      </c>
      <c r="N5041" s="6" t="str">
        <f>VLOOKUP(M5041,IDs!$F$3:$G$17,2,0)</f>
        <v>Cosmetic</v>
      </c>
    </row>
    <row r="5042" spans="1:14" ht="12.75">
      <c r="A5042" s="6" t="s">
        <v>4327</v>
      </c>
      <c r="B5042" s="6">
        <v>50008</v>
      </c>
      <c r="C5042" s="6">
        <v>5</v>
      </c>
      <c r="D5042" s="6"/>
      <c r="E5042" s="6">
        <v>17</v>
      </c>
      <c r="F5042" s="6">
        <v>13</v>
      </c>
      <c r="G5042" s="6">
        <v>1</v>
      </c>
      <c r="H5042" s="24"/>
      <c r="I5042" s="23">
        <v>44486.3347222222</v>
      </c>
      <c r="J5042" s="6">
        <v>13</v>
      </c>
      <c r="K5042" s="6">
        <v>5</v>
      </c>
      <c r="L5042" s="6" t="str">
        <f>VLOOKUP(G5042,IDs!$Q$3:$R$22,2,0)</f>
        <v>New Delhi</v>
      </c>
      <c r="M5042" s="6">
        <f>VLOOKUP(E5042,IDs!$A$3:$C$161,3,0)</f>
        <v>7</v>
      </c>
      <c r="N5042" s="6" t="str">
        <f>VLOOKUP(M5042,IDs!$F$3:$G$17,2,0)</f>
        <v>Cosmetic</v>
      </c>
    </row>
    <row r="5043" spans="1:14" ht="12.75">
      <c r="A5043" s="6" t="s">
        <v>4328</v>
      </c>
      <c r="B5043" s="6">
        <v>50009</v>
      </c>
      <c r="C5043" s="6">
        <v>5</v>
      </c>
      <c r="D5043" s="6" t="s">
        <v>49</v>
      </c>
      <c r="E5043" s="6">
        <v>56</v>
      </c>
      <c r="F5043" s="6">
        <v>13</v>
      </c>
      <c r="G5043" s="6">
        <v>20</v>
      </c>
      <c r="H5043" s="24"/>
      <c r="I5043" s="23">
        <v>44486.336805555598</v>
      </c>
      <c r="J5043" s="6">
        <v>13</v>
      </c>
      <c r="K5043" s="6">
        <v>5</v>
      </c>
      <c r="L5043" s="6" t="str">
        <f>VLOOKUP(G5043,IDs!$Q$3:$R$22,2,0)</f>
        <v>Ahmedabad</v>
      </c>
      <c r="M5043" s="6">
        <f>VLOOKUP(E5043,IDs!$A$3:$C$161,3,0)</f>
        <v>7</v>
      </c>
      <c r="N5043" s="6" t="str">
        <f>VLOOKUP(M5043,IDs!$F$3:$G$17,2,0)</f>
        <v>Cosmetic</v>
      </c>
    </row>
    <row r="5044" spans="1:14" ht="12.75">
      <c r="A5044" s="6" t="s">
        <v>4329</v>
      </c>
      <c r="B5044" s="6">
        <v>50010</v>
      </c>
      <c r="C5044" s="6">
        <v>2</v>
      </c>
      <c r="D5044" s="6"/>
      <c r="E5044" s="6">
        <v>2</v>
      </c>
      <c r="F5044" s="6">
        <v>13</v>
      </c>
      <c r="G5044" s="6">
        <v>3</v>
      </c>
      <c r="H5044" s="24"/>
      <c r="I5044" s="23">
        <v>44486.340277777803</v>
      </c>
      <c r="J5044" s="6">
        <v>13</v>
      </c>
      <c r="K5044" s="6">
        <v>2</v>
      </c>
      <c r="L5044" s="6" t="str">
        <f>VLOOKUP(G5044,IDs!$Q$3:$R$22,2,0)</f>
        <v>Mumbai</v>
      </c>
      <c r="M5044" s="6">
        <f>VLOOKUP(E5044,IDs!$A$3:$C$161,3,0)</f>
        <v>1</v>
      </c>
      <c r="N5044" s="6" t="str">
        <f>VLOOKUP(M5044,IDs!$F$3:$G$17,2,0)</f>
        <v>Proctology</v>
      </c>
    </row>
    <row r="5045" spans="1:14" ht="12.75">
      <c r="A5045" s="6" t="s">
        <v>585</v>
      </c>
      <c r="B5045" s="6">
        <v>50011</v>
      </c>
      <c r="C5045" s="6">
        <v>1</v>
      </c>
      <c r="D5045" s="6"/>
      <c r="E5045" s="6">
        <v>2</v>
      </c>
      <c r="F5045" s="6">
        <v>2</v>
      </c>
      <c r="G5045" s="6">
        <v>1</v>
      </c>
      <c r="H5045" s="24">
        <v>44540</v>
      </c>
      <c r="I5045" s="23">
        <v>44486.341666666704</v>
      </c>
      <c r="J5045" s="6">
        <v>2</v>
      </c>
      <c r="K5045" s="6">
        <v>1</v>
      </c>
      <c r="L5045" s="6" t="str">
        <f>VLOOKUP(G5045,IDs!$Q$3:$R$22,2,0)</f>
        <v>New Delhi</v>
      </c>
      <c r="M5045" s="6">
        <f>VLOOKUP(E5045,IDs!$A$3:$C$161,3,0)</f>
        <v>1</v>
      </c>
      <c r="N5045" s="6" t="str">
        <f>VLOOKUP(M5045,IDs!$F$3:$G$17,2,0)</f>
        <v>Proctology</v>
      </c>
    </row>
    <row r="5046" spans="1:14" ht="12.75">
      <c r="A5046" s="6" t="s">
        <v>4330</v>
      </c>
      <c r="B5046" s="6">
        <v>50012</v>
      </c>
      <c r="C5046" s="6">
        <v>5</v>
      </c>
      <c r="D5046" s="6"/>
      <c r="E5046" s="6">
        <v>17</v>
      </c>
      <c r="F5046" s="6">
        <v>2</v>
      </c>
      <c r="G5046" s="6">
        <v>2</v>
      </c>
      <c r="H5046" s="24"/>
      <c r="I5046" s="23">
        <v>44486.342361111099</v>
      </c>
      <c r="J5046" s="6">
        <v>2</v>
      </c>
      <c r="K5046" s="6">
        <v>5</v>
      </c>
      <c r="L5046" s="6" t="str">
        <f>VLOOKUP(G5046,IDs!$Q$3:$R$22,2,0)</f>
        <v>Bangalore</v>
      </c>
      <c r="M5046" s="6">
        <f>VLOOKUP(E5046,IDs!$A$3:$C$161,3,0)</f>
        <v>7</v>
      </c>
      <c r="N5046" s="6" t="str">
        <f>VLOOKUP(M5046,IDs!$F$3:$G$17,2,0)</f>
        <v>Cosmetic</v>
      </c>
    </row>
    <row r="5047" spans="1:14" ht="12.75">
      <c r="A5047" s="6" t="s">
        <v>4331</v>
      </c>
      <c r="B5047" s="6">
        <v>50013</v>
      </c>
      <c r="C5047" s="6">
        <v>2</v>
      </c>
      <c r="D5047" s="6"/>
      <c r="E5047" s="6">
        <v>37</v>
      </c>
      <c r="F5047" s="6">
        <v>13</v>
      </c>
      <c r="G5047" s="6">
        <v>1</v>
      </c>
      <c r="H5047" s="24"/>
      <c r="I5047" s="23">
        <v>44486.347222222197</v>
      </c>
      <c r="J5047" s="6">
        <v>13</v>
      </c>
      <c r="K5047" s="6">
        <v>2</v>
      </c>
      <c r="L5047" s="6" t="str">
        <f>VLOOKUP(G5047,IDs!$Q$3:$R$22,2,0)</f>
        <v>New Delhi</v>
      </c>
      <c r="M5047" s="6">
        <f>VLOOKUP(E5047,IDs!$A$3:$C$161,3,0)</f>
        <v>0</v>
      </c>
      <c r="N5047" s="6" t="str">
        <f>VLOOKUP(M5047,IDs!$F$3:$G$17,2,0)</f>
        <v>Not Assigned</v>
      </c>
    </row>
    <row r="5048" spans="1:14" ht="12.75">
      <c r="A5048" s="6" t="s">
        <v>4332</v>
      </c>
      <c r="B5048" s="6">
        <v>50014</v>
      </c>
      <c r="C5048" s="6">
        <v>1</v>
      </c>
      <c r="D5048" s="6"/>
      <c r="E5048" s="6">
        <v>2</v>
      </c>
      <c r="F5048" s="6">
        <v>13</v>
      </c>
      <c r="G5048" s="6">
        <v>2</v>
      </c>
      <c r="H5048" s="24"/>
      <c r="I5048" s="23">
        <v>44486.347916666702</v>
      </c>
      <c r="J5048" s="6">
        <v>13</v>
      </c>
      <c r="K5048" s="6">
        <v>1</v>
      </c>
      <c r="L5048" s="6" t="str">
        <f>VLOOKUP(G5048,IDs!$Q$3:$R$22,2,0)</f>
        <v>Bangalore</v>
      </c>
      <c r="M5048" s="6">
        <f>VLOOKUP(E5048,IDs!$A$3:$C$161,3,0)</f>
        <v>1</v>
      </c>
      <c r="N5048" s="6" t="str">
        <f>VLOOKUP(M5048,IDs!$F$3:$G$17,2,0)</f>
        <v>Proctology</v>
      </c>
    </row>
    <row r="5049" spans="1:14" ht="12.75">
      <c r="A5049" s="6" t="s">
        <v>4333</v>
      </c>
      <c r="B5049" s="6">
        <v>50015</v>
      </c>
      <c r="C5049" s="6">
        <v>1</v>
      </c>
      <c r="D5049" s="6"/>
      <c r="E5049" s="6">
        <v>20</v>
      </c>
      <c r="F5049" s="6">
        <v>13</v>
      </c>
      <c r="G5049" s="6">
        <v>1</v>
      </c>
      <c r="H5049" s="24"/>
      <c r="I5049" s="23">
        <v>44486.348611111098</v>
      </c>
      <c r="J5049" s="6">
        <v>13</v>
      </c>
      <c r="K5049" s="6">
        <v>1</v>
      </c>
      <c r="L5049" s="6" t="str">
        <f>VLOOKUP(G5049,IDs!$Q$3:$R$22,2,0)</f>
        <v>New Delhi</v>
      </c>
      <c r="M5049" s="6">
        <f>VLOOKUP(E5049,IDs!$A$3:$C$161,3,0)</f>
        <v>1</v>
      </c>
      <c r="N5049" s="6" t="str">
        <f>VLOOKUP(M5049,IDs!$F$3:$G$17,2,0)</f>
        <v>Proctology</v>
      </c>
    </row>
    <row r="5050" spans="1:14" ht="12.75">
      <c r="A5050" s="6" t="s">
        <v>4334</v>
      </c>
      <c r="B5050" s="6">
        <v>50016</v>
      </c>
      <c r="C5050" s="6">
        <v>1</v>
      </c>
      <c r="D5050" s="6"/>
      <c r="E5050" s="6">
        <v>39</v>
      </c>
      <c r="F5050" s="6">
        <v>13</v>
      </c>
      <c r="G5050" s="6">
        <v>3</v>
      </c>
      <c r="H5050" s="24"/>
      <c r="I5050" s="23">
        <v>44486.35</v>
      </c>
      <c r="J5050" s="6">
        <v>13</v>
      </c>
      <c r="K5050" s="6">
        <v>1</v>
      </c>
      <c r="L5050" s="6" t="str">
        <f>VLOOKUP(G5050,IDs!$Q$3:$R$22,2,0)</f>
        <v>Mumbai</v>
      </c>
      <c r="M5050" s="6">
        <f>VLOOKUP(E5050,IDs!$A$3:$C$161,3,0)</f>
        <v>2</v>
      </c>
      <c r="N5050" s="6" t="str">
        <f>VLOOKUP(M5050,IDs!$F$3:$G$17,2,0)</f>
        <v>Urology Circumcision</v>
      </c>
    </row>
    <row r="5051" spans="1:14" ht="12.75">
      <c r="A5051" s="6" t="s">
        <v>4335</v>
      </c>
      <c r="B5051" s="6">
        <v>50017</v>
      </c>
      <c r="C5051" s="6">
        <v>1</v>
      </c>
      <c r="D5051" s="6"/>
      <c r="E5051" s="6">
        <v>20</v>
      </c>
      <c r="F5051" s="6">
        <v>2</v>
      </c>
      <c r="G5051" s="6">
        <v>20</v>
      </c>
      <c r="H5051" s="24">
        <v>44727</v>
      </c>
      <c r="I5051" s="23">
        <v>44486.350694444402</v>
      </c>
      <c r="J5051" s="6">
        <v>2</v>
      </c>
      <c r="K5051" s="6">
        <v>1</v>
      </c>
      <c r="L5051" s="6" t="str">
        <f>VLOOKUP(G5051,IDs!$Q$3:$R$22,2,0)</f>
        <v>Ahmedabad</v>
      </c>
      <c r="M5051" s="6">
        <f>VLOOKUP(E5051,IDs!$A$3:$C$161,3,0)</f>
        <v>1</v>
      </c>
      <c r="N5051" s="6" t="str">
        <f>VLOOKUP(M5051,IDs!$F$3:$G$17,2,0)</f>
        <v>Proctology</v>
      </c>
    </row>
    <row r="5052" spans="1:14" ht="12.75">
      <c r="A5052" s="6" t="s">
        <v>4336</v>
      </c>
      <c r="B5052" s="6">
        <v>50018</v>
      </c>
      <c r="C5052" s="6">
        <v>1</v>
      </c>
      <c r="D5052" s="6"/>
      <c r="E5052" s="6">
        <v>5</v>
      </c>
      <c r="F5052" s="6">
        <v>13</v>
      </c>
      <c r="G5052" s="6">
        <v>2</v>
      </c>
      <c r="H5052" s="24">
        <v>44494</v>
      </c>
      <c r="I5052" s="23">
        <v>44486.3527777778</v>
      </c>
      <c r="J5052" s="6">
        <v>13</v>
      </c>
      <c r="K5052" s="6">
        <v>1</v>
      </c>
      <c r="L5052" s="6" t="str">
        <f>VLOOKUP(G5052,IDs!$Q$3:$R$22,2,0)</f>
        <v>Bangalore</v>
      </c>
      <c r="M5052" s="6">
        <f>VLOOKUP(E5052,IDs!$A$3:$C$161,3,0)</f>
        <v>5</v>
      </c>
      <c r="N5052" s="6" t="str">
        <f>VLOOKUP(M5052,IDs!$F$3:$G$17,2,0)</f>
        <v>Vascular</v>
      </c>
    </row>
    <row r="5053" spans="1:14" ht="12.75">
      <c r="A5053" s="6" t="s">
        <v>4337</v>
      </c>
      <c r="B5053" s="6">
        <v>50019</v>
      </c>
      <c r="C5053" s="6">
        <v>1</v>
      </c>
      <c r="D5053" s="6"/>
      <c r="E5053" s="6">
        <v>7</v>
      </c>
      <c r="F5053" s="6">
        <v>2</v>
      </c>
      <c r="G5053" s="6">
        <v>2</v>
      </c>
      <c r="H5053" s="24"/>
      <c r="I5053" s="23">
        <v>44486.353472222203</v>
      </c>
      <c r="J5053" s="6">
        <v>2</v>
      </c>
      <c r="K5053" s="6">
        <v>1</v>
      </c>
      <c r="L5053" s="6" t="str">
        <f>VLOOKUP(G5053,IDs!$Q$3:$R$22,2,0)</f>
        <v>Bangalore</v>
      </c>
      <c r="M5053" s="6">
        <f>VLOOKUP(E5053,IDs!$A$3:$C$161,3,0)</f>
        <v>9</v>
      </c>
      <c r="N5053" s="6" t="str">
        <f>VLOOKUP(M5053,IDs!$F$3:$G$17,2,0)</f>
        <v>Ophthalmology</v>
      </c>
    </row>
    <row r="5054" spans="1:14" ht="12.75">
      <c r="A5054" s="6" t="s">
        <v>4051</v>
      </c>
      <c r="B5054" s="6">
        <v>50020</v>
      </c>
      <c r="C5054" s="6">
        <v>2</v>
      </c>
      <c r="D5054" s="6"/>
      <c r="E5054" s="6">
        <v>2</v>
      </c>
      <c r="F5054" s="6">
        <v>13</v>
      </c>
      <c r="G5054" s="6">
        <v>4</v>
      </c>
      <c r="H5054" s="24"/>
      <c r="I5054" s="23">
        <v>44486.354166666701</v>
      </c>
      <c r="J5054" s="6">
        <v>13</v>
      </c>
      <c r="K5054" s="6">
        <v>2</v>
      </c>
      <c r="L5054" s="6" t="str">
        <f>VLOOKUP(G5054,IDs!$Q$3:$R$22,2,0)</f>
        <v>Hyderabad</v>
      </c>
      <c r="M5054" s="6">
        <f>VLOOKUP(E5054,IDs!$A$3:$C$161,3,0)</f>
        <v>1</v>
      </c>
      <c r="N5054" s="6" t="str">
        <f>VLOOKUP(M5054,IDs!$F$3:$G$17,2,0)</f>
        <v>Proctology</v>
      </c>
    </row>
    <row r="5055" spans="1:14" ht="12.75">
      <c r="A5055" s="6" t="s">
        <v>4051</v>
      </c>
      <c r="B5055" s="6">
        <v>50021</v>
      </c>
      <c r="C5055" s="6">
        <v>2</v>
      </c>
      <c r="D5055" s="6"/>
      <c r="E5055" s="6">
        <v>37</v>
      </c>
      <c r="F5055" s="6">
        <v>12</v>
      </c>
      <c r="G5055" s="6">
        <v>4</v>
      </c>
      <c r="H5055" s="24"/>
      <c r="I5055" s="23">
        <v>44486.357638888898</v>
      </c>
      <c r="J5055" s="6">
        <v>12</v>
      </c>
      <c r="K5055" s="6">
        <v>2</v>
      </c>
      <c r="L5055" s="6" t="str">
        <f>VLOOKUP(G5055,IDs!$Q$3:$R$22,2,0)</f>
        <v>Hyderabad</v>
      </c>
      <c r="M5055" s="6">
        <f>VLOOKUP(E5055,IDs!$A$3:$C$161,3,0)</f>
        <v>0</v>
      </c>
      <c r="N5055" s="6" t="str">
        <f>VLOOKUP(M5055,IDs!$F$3:$G$17,2,0)</f>
        <v>Not Assigned</v>
      </c>
    </row>
    <row r="5056" spans="1:14" ht="12.75">
      <c r="A5056" s="6" t="s">
        <v>4338</v>
      </c>
      <c r="B5056" s="6">
        <v>50022</v>
      </c>
      <c r="C5056" s="6">
        <v>1</v>
      </c>
      <c r="D5056" s="6" t="s">
        <v>49</v>
      </c>
      <c r="E5056" s="6">
        <v>2</v>
      </c>
      <c r="F5056" s="6">
        <v>13</v>
      </c>
      <c r="G5056" s="6">
        <v>1</v>
      </c>
      <c r="H5056" s="24">
        <v>44609</v>
      </c>
      <c r="I5056" s="23">
        <v>44486.359027777798</v>
      </c>
      <c r="J5056" s="6">
        <v>13</v>
      </c>
      <c r="K5056" s="6">
        <v>1</v>
      </c>
      <c r="L5056" s="6" t="str">
        <f>VLOOKUP(G5056,IDs!$Q$3:$R$22,2,0)</f>
        <v>New Delhi</v>
      </c>
      <c r="M5056" s="6">
        <f>VLOOKUP(E5056,IDs!$A$3:$C$161,3,0)</f>
        <v>1</v>
      </c>
      <c r="N5056" s="6" t="str">
        <f>VLOOKUP(M5056,IDs!$F$3:$G$17,2,0)</f>
        <v>Proctology</v>
      </c>
    </row>
    <row r="5057" spans="1:14" ht="12.75">
      <c r="A5057" s="6" t="s">
        <v>4339</v>
      </c>
      <c r="B5057" s="6">
        <v>50023</v>
      </c>
      <c r="C5057" s="6">
        <v>1</v>
      </c>
      <c r="D5057" s="6"/>
      <c r="E5057" s="6">
        <v>2</v>
      </c>
      <c r="F5057" s="6">
        <v>2</v>
      </c>
      <c r="G5057" s="6">
        <v>2</v>
      </c>
      <c r="H5057" s="24"/>
      <c r="I5057" s="23">
        <v>44486.360416666699</v>
      </c>
      <c r="J5057" s="6">
        <v>2</v>
      </c>
      <c r="K5057" s="6">
        <v>1</v>
      </c>
      <c r="L5057" s="6" t="str">
        <f>VLOOKUP(G5057,IDs!$Q$3:$R$22,2,0)</f>
        <v>Bangalore</v>
      </c>
      <c r="M5057" s="6">
        <f>VLOOKUP(E5057,IDs!$A$3:$C$161,3,0)</f>
        <v>1</v>
      </c>
      <c r="N5057" s="6" t="str">
        <f>VLOOKUP(M5057,IDs!$F$3:$G$17,2,0)</f>
        <v>Proctology</v>
      </c>
    </row>
    <row r="5058" spans="1:14" ht="12.75">
      <c r="A5058" s="6" t="s">
        <v>4243</v>
      </c>
      <c r="B5058" s="6">
        <v>50024</v>
      </c>
      <c r="C5058" s="6">
        <v>2</v>
      </c>
      <c r="D5058" s="6" t="s">
        <v>49</v>
      </c>
      <c r="E5058" s="6">
        <v>39</v>
      </c>
      <c r="F5058" s="6">
        <v>34</v>
      </c>
      <c r="G5058" s="6">
        <v>8</v>
      </c>
      <c r="H5058" s="24">
        <v>44494</v>
      </c>
      <c r="I5058" s="23">
        <v>44486.361111111102</v>
      </c>
      <c r="J5058" s="6">
        <v>34</v>
      </c>
      <c r="K5058" s="6">
        <v>2</v>
      </c>
      <c r="L5058" s="6" t="str">
        <f>VLOOKUP(G5058,IDs!$Q$3:$R$22,2,0)</f>
        <v xml:space="preserve">Tertiary </v>
      </c>
      <c r="M5058" s="6">
        <f>VLOOKUP(E5058,IDs!$A$3:$C$161,3,0)</f>
        <v>2</v>
      </c>
      <c r="N5058" s="6" t="str">
        <f>VLOOKUP(M5058,IDs!$F$3:$G$17,2,0)</f>
        <v>Urology Circumcision</v>
      </c>
    </row>
    <row r="5059" spans="1:14" ht="12.75">
      <c r="A5059" s="6" t="s">
        <v>4340</v>
      </c>
      <c r="B5059" s="6">
        <v>50025</v>
      </c>
      <c r="C5059" s="6">
        <v>1</v>
      </c>
      <c r="D5059" s="6"/>
      <c r="E5059" s="6">
        <v>17</v>
      </c>
      <c r="F5059" s="6">
        <v>13</v>
      </c>
      <c r="G5059" s="6">
        <v>1</v>
      </c>
      <c r="H5059" s="24"/>
      <c r="I5059" s="23">
        <v>44486.368055555598</v>
      </c>
      <c r="J5059" s="6">
        <v>13</v>
      </c>
      <c r="K5059" s="6">
        <v>1</v>
      </c>
      <c r="L5059" s="6" t="str">
        <f>VLOOKUP(G5059,IDs!$Q$3:$R$22,2,0)</f>
        <v>New Delhi</v>
      </c>
      <c r="M5059" s="6">
        <f>VLOOKUP(E5059,IDs!$A$3:$C$161,3,0)</f>
        <v>7</v>
      </c>
      <c r="N5059" s="6" t="str">
        <f>VLOOKUP(M5059,IDs!$F$3:$G$17,2,0)</f>
        <v>Cosmetic</v>
      </c>
    </row>
    <row r="5060" spans="1:14" ht="12.75">
      <c r="A5060" s="6" t="s">
        <v>4341</v>
      </c>
      <c r="B5060" s="6">
        <v>50026</v>
      </c>
      <c r="C5060" s="6">
        <v>5</v>
      </c>
      <c r="D5060" s="6"/>
      <c r="E5060" s="6">
        <v>17</v>
      </c>
      <c r="F5060" s="6">
        <v>2</v>
      </c>
      <c r="G5060" s="6">
        <v>3</v>
      </c>
      <c r="H5060" s="24"/>
      <c r="I5060" s="23">
        <v>44486.368750000001</v>
      </c>
      <c r="J5060" s="6">
        <v>2</v>
      </c>
      <c r="K5060" s="6">
        <v>5</v>
      </c>
      <c r="L5060" s="6" t="str">
        <f>VLOOKUP(G5060,IDs!$Q$3:$R$22,2,0)</f>
        <v>Mumbai</v>
      </c>
      <c r="M5060" s="6">
        <f>VLOOKUP(E5060,IDs!$A$3:$C$161,3,0)</f>
        <v>7</v>
      </c>
      <c r="N5060" s="6" t="str">
        <f>VLOOKUP(M5060,IDs!$F$3:$G$17,2,0)</f>
        <v>Cosmetic</v>
      </c>
    </row>
    <row r="5061" spans="1:14" ht="12.75">
      <c r="A5061" s="6" t="s">
        <v>4342</v>
      </c>
      <c r="B5061" s="6">
        <v>50027</v>
      </c>
      <c r="C5061" s="6">
        <v>1</v>
      </c>
      <c r="D5061" s="6"/>
      <c r="E5061" s="6">
        <v>14</v>
      </c>
      <c r="F5061" s="6">
        <v>13</v>
      </c>
      <c r="G5061" s="6">
        <v>2</v>
      </c>
      <c r="H5061" s="24"/>
      <c r="I5061" s="23">
        <v>44486.373611111099</v>
      </c>
      <c r="J5061" s="6">
        <v>13</v>
      </c>
      <c r="K5061" s="6">
        <v>1</v>
      </c>
      <c r="L5061" s="6" t="str">
        <f>VLOOKUP(G5061,IDs!$Q$3:$R$22,2,0)</f>
        <v>Bangalore</v>
      </c>
      <c r="M5061" s="6">
        <f>VLOOKUP(E5061,IDs!$A$3:$C$161,3,0)</f>
        <v>6</v>
      </c>
      <c r="N5061" s="6" t="str">
        <f>VLOOKUP(M5061,IDs!$F$3:$G$17,2,0)</f>
        <v>Kidney Stone</v>
      </c>
    </row>
    <row r="5062" spans="1:14" ht="12.75">
      <c r="A5062" s="6" t="s">
        <v>4343</v>
      </c>
      <c r="B5062" s="6">
        <v>50030</v>
      </c>
      <c r="C5062" s="6">
        <v>1</v>
      </c>
      <c r="D5062" s="6"/>
      <c r="E5062" s="6">
        <v>2</v>
      </c>
      <c r="F5062" s="6">
        <v>39</v>
      </c>
      <c r="G5062" s="6">
        <v>2</v>
      </c>
      <c r="H5062" s="24"/>
      <c r="I5062" s="23">
        <v>44486.386111111096</v>
      </c>
      <c r="J5062" s="6">
        <v>39</v>
      </c>
      <c r="K5062" s="6">
        <v>1</v>
      </c>
      <c r="L5062" s="6" t="str">
        <f>VLOOKUP(G5062,IDs!$Q$3:$R$22,2,0)</f>
        <v>Bangalore</v>
      </c>
      <c r="M5062" s="6">
        <f>VLOOKUP(E5062,IDs!$A$3:$C$161,3,0)</f>
        <v>1</v>
      </c>
      <c r="N5062" s="6" t="str">
        <f>VLOOKUP(M5062,IDs!$F$3:$G$17,2,0)</f>
        <v>Proctology</v>
      </c>
    </row>
    <row r="5063" spans="1:14" ht="12.75">
      <c r="A5063" s="6" t="s">
        <v>4344</v>
      </c>
      <c r="B5063" s="6">
        <v>50031</v>
      </c>
      <c r="C5063" s="6">
        <v>1</v>
      </c>
      <c r="D5063" s="6"/>
      <c r="E5063" s="6">
        <v>17</v>
      </c>
      <c r="F5063" s="6">
        <v>13</v>
      </c>
      <c r="G5063" s="6">
        <v>3</v>
      </c>
      <c r="H5063" s="24"/>
      <c r="I5063" s="23">
        <v>44486.386111111096</v>
      </c>
      <c r="J5063" s="6">
        <v>13</v>
      </c>
      <c r="K5063" s="6">
        <v>1</v>
      </c>
      <c r="L5063" s="6" t="str">
        <f>VLOOKUP(G5063,IDs!$Q$3:$R$22,2,0)</f>
        <v>Mumbai</v>
      </c>
      <c r="M5063" s="6">
        <f>VLOOKUP(E5063,IDs!$A$3:$C$161,3,0)</f>
        <v>7</v>
      </c>
      <c r="N5063" s="6" t="str">
        <f>VLOOKUP(M5063,IDs!$F$3:$G$17,2,0)</f>
        <v>Cosmetic</v>
      </c>
    </row>
    <row r="5064" spans="1:14" ht="12.75">
      <c r="A5064" s="6" t="s">
        <v>4344</v>
      </c>
      <c r="B5064" s="6">
        <v>50032</v>
      </c>
      <c r="C5064" s="6">
        <v>2</v>
      </c>
      <c r="D5064" s="6"/>
      <c r="E5064" s="6">
        <v>17</v>
      </c>
      <c r="F5064" s="6">
        <v>2</v>
      </c>
      <c r="G5064" s="6">
        <v>3</v>
      </c>
      <c r="H5064" s="24"/>
      <c r="I5064" s="23">
        <v>44486.388888888898</v>
      </c>
      <c r="J5064" s="6">
        <v>2</v>
      </c>
      <c r="K5064" s="6">
        <v>2</v>
      </c>
      <c r="L5064" s="6" t="str">
        <f>VLOOKUP(G5064,IDs!$Q$3:$R$22,2,0)</f>
        <v>Mumbai</v>
      </c>
      <c r="M5064" s="6">
        <f>VLOOKUP(E5064,IDs!$A$3:$C$161,3,0)</f>
        <v>7</v>
      </c>
      <c r="N5064" s="6" t="str">
        <f>VLOOKUP(M5064,IDs!$F$3:$G$17,2,0)</f>
        <v>Cosmetic</v>
      </c>
    </row>
    <row r="5065" spans="1:14" ht="12.75">
      <c r="A5065" s="6" t="s">
        <v>4343</v>
      </c>
      <c r="B5065" s="6">
        <v>50033</v>
      </c>
      <c r="C5065" s="6">
        <v>2</v>
      </c>
      <c r="D5065" s="6"/>
      <c r="E5065" s="6">
        <v>37</v>
      </c>
      <c r="F5065" s="6">
        <v>57</v>
      </c>
      <c r="G5065" s="6">
        <v>1</v>
      </c>
      <c r="H5065" s="24">
        <v>44708</v>
      </c>
      <c r="I5065" s="23">
        <v>44486.388888888898</v>
      </c>
      <c r="J5065" s="6">
        <v>57</v>
      </c>
      <c r="K5065" s="6">
        <v>2</v>
      </c>
      <c r="L5065" s="6" t="str">
        <f>VLOOKUP(G5065,IDs!$Q$3:$R$22,2,0)</f>
        <v>New Delhi</v>
      </c>
      <c r="M5065" s="6">
        <f>VLOOKUP(E5065,IDs!$A$3:$C$161,3,0)</f>
        <v>0</v>
      </c>
      <c r="N5065" s="6" t="str">
        <f>VLOOKUP(M5065,IDs!$F$3:$G$17,2,0)</f>
        <v>Not Assigned</v>
      </c>
    </row>
    <row r="5066" spans="1:14" ht="12.75">
      <c r="A5066" s="6" t="s">
        <v>4345</v>
      </c>
      <c r="B5066" s="6">
        <v>50037</v>
      </c>
      <c r="C5066" s="6">
        <v>1</v>
      </c>
      <c r="D5066" s="6"/>
      <c r="E5066" s="6">
        <v>2</v>
      </c>
      <c r="F5066" s="6">
        <v>13</v>
      </c>
      <c r="G5066" s="6">
        <v>1</v>
      </c>
      <c r="H5066" s="24">
        <v>44511</v>
      </c>
      <c r="I5066" s="23">
        <v>44486.392361111102</v>
      </c>
      <c r="J5066" s="6">
        <v>13</v>
      </c>
      <c r="K5066" s="6">
        <v>1</v>
      </c>
      <c r="L5066" s="6" t="str">
        <f>VLOOKUP(G5066,IDs!$Q$3:$R$22,2,0)</f>
        <v>New Delhi</v>
      </c>
      <c r="M5066" s="6">
        <f>VLOOKUP(E5066,IDs!$A$3:$C$161,3,0)</f>
        <v>1</v>
      </c>
      <c r="N5066" s="6" t="str">
        <f>VLOOKUP(M5066,IDs!$F$3:$G$17,2,0)</f>
        <v>Proctology</v>
      </c>
    </row>
    <row r="5067" spans="1:14" ht="12.75">
      <c r="A5067" s="6" t="s">
        <v>4346</v>
      </c>
      <c r="B5067" s="6">
        <v>50038</v>
      </c>
      <c r="C5067" s="6">
        <v>1</v>
      </c>
      <c r="D5067" s="6"/>
      <c r="E5067" s="6">
        <v>19</v>
      </c>
      <c r="F5067" s="6">
        <v>53</v>
      </c>
      <c r="G5067" s="6">
        <v>1</v>
      </c>
      <c r="H5067" s="24"/>
      <c r="I5067" s="23">
        <v>44486.393750000003</v>
      </c>
      <c r="J5067" s="6">
        <v>53</v>
      </c>
      <c r="K5067" s="6">
        <v>1</v>
      </c>
      <c r="L5067" s="6" t="str">
        <f>VLOOKUP(G5067,IDs!$Q$3:$R$22,2,0)</f>
        <v>New Delhi</v>
      </c>
      <c r="M5067" s="6">
        <f>VLOOKUP(E5067,IDs!$A$3:$C$161,3,0)</f>
        <v>1</v>
      </c>
      <c r="N5067" s="6" t="str">
        <f>VLOOKUP(M5067,IDs!$F$3:$G$17,2,0)</f>
        <v>Proctology</v>
      </c>
    </row>
    <row r="5068" spans="1:14" ht="12.75">
      <c r="A5068" s="6" t="s">
        <v>4347</v>
      </c>
      <c r="B5068" s="6">
        <v>50039</v>
      </c>
      <c r="C5068" s="6">
        <v>1</v>
      </c>
      <c r="D5068" s="6" t="s">
        <v>49</v>
      </c>
      <c r="E5068" s="6">
        <v>2</v>
      </c>
      <c r="F5068" s="6">
        <v>13</v>
      </c>
      <c r="G5068" s="6">
        <v>1</v>
      </c>
      <c r="H5068" s="24">
        <v>44545</v>
      </c>
      <c r="I5068" s="23">
        <v>44486.393750000003</v>
      </c>
      <c r="J5068" s="6">
        <v>13</v>
      </c>
      <c r="K5068" s="6">
        <v>1</v>
      </c>
      <c r="L5068" s="6" t="str">
        <f>VLOOKUP(G5068,IDs!$Q$3:$R$22,2,0)</f>
        <v>New Delhi</v>
      </c>
      <c r="M5068" s="6">
        <f>VLOOKUP(E5068,IDs!$A$3:$C$161,3,0)</f>
        <v>1</v>
      </c>
      <c r="N5068" s="6" t="str">
        <f>VLOOKUP(M5068,IDs!$F$3:$G$17,2,0)</f>
        <v>Proctology</v>
      </c>
    </row>
    <row r="5069" spans="1:14" ht="12.75">
      <c r="A5069" s="6" t="s">
        <v>4348</v>
      </c>
      <c r="B5069" s="6">
        <v>50040</v>
      </c>
      <c r="C5069" s="6">
        <v>5</v>
      </c>
      <c r="D5069" s="6"/>
      <c r="E5069" s="6">
        <v>2</v>
      </c>
      <c r="F5069" s="6">
        <v>13</v>
      </c>
      <c r="G5069" s="6">
        <v>1</v>
      </c>
      <c r="H5069" s="24"/>
      <c r="I5069" s="23">
        <v>44486.394444444399</v>
      </c>
      <c r="J5069" s="6">
        <v>13</v>
      </c>
      <c r="K5069" s="6">
        <v>5</v>
      </c>
      <c r="L5069" s="6" t="str">
        <f>VLOOKUP(G5069,IDs!$Q$3:$R$22,2,0)</f>
        <v>New Delhi</v>
      </c>
      <c r="M5069" s="6">
        <f>VLOOKUP(E5069,IDs!$A$3:$C$161,3,0)</f>
        <v>1</v>
      </c>
      <c r="N5069" s="6" t="str">
        <f>VLOOKUP(M5069,IDs!$F$3:$G$17,2,0)</f>
        <v>Proctology</v>
      </c>
    </row>
    <row r="5070" spans="1:14" ht="12.75">
      <c r="A5070" s="6" t="s">
        <v>4349</v>
      </c>
      <c r="B5070" s="6">
        <v>50041</v>
      </c>
      <c r="C5070" s="6">
        <v>2</v>
      </c>
      <c r="D5070" s="6"/>
      <c r="E5070" s="6">
        <v>14</v>
      </c>
      <c r="F5070" s="6">
        <v>13</v>
      </c>
      <c r="G5070" s="6">
        <v>1</v>
      </c>
      <c r="H5070" s="24"/>
      <c r="I5070" s="23">
        <v>44486.395833333299</v>
      </c>
      <c r="J5070" s="6">
        <v>13</v>
      </c>
      <c r="K5070" s="6">
        <v>2</v>
      </c>
      <c r="L5070" s="6" t="str">
        <f>VLOOKUP(G5070,IDs!$Q$3:$R$22,2,0)</f>
        <v>New Delhi</v>
      </c>
      <c r="M5070" s="6">
        <f>VLOOKUP(E5070,IDs!$A$3:$C$161,3,0)</f>
        <v>6</v>
      </c>
      <c r="N5070" s="6" t="str">
        <f>VLOOKUP(M5070,IDs!$F$3:$G$17,2,0)</f>
        <v>Kidney Stone</v>
      </c>
    </row>
    <row r="5071" spans="1:14" ht="12.75">
      <c r="A5071" s="6" t="s">
        <v>4346</v>
      </c>
      <c r="B5071" s="6">
        <v>50042</v>
      </c>
      <c r="C5071" s="6">
        <v>2</v>
      </c>
      <c r="D5071" s="6"/>
      <c r="E5071" s="6">
        <v>37</v>
      </c>
      <c r="F5071" s="6">
        <v>53</v>
      </c>
      <c r="G5071" s="6">
        <v>1</v>
      </c>
      <c r="H5071" s="24"/>
      <c r="I5071" s="23">
        <v>44486.395833333299</v>
      </c>
      <c r="J5071" s="6">
        <v>53</v>
      </c>
      <c r="K5071" s="6">
        <v>2</v>
      </c>
      <c r="L5071" s="6" t="str">
        <f>VLOOKUP(G5071,IDs!$Q$3:$R$22,2,0)</f>
        <v>New Delhi</v>
      </c>
      <c r="M5071" s="6">
        <f>VLOOKUP(E5071,IDs!$A$3:$C$161,3,0)</f>
        <v>0</v>
      </c>
      <c r="N5071" s="6" t="str">
        <f>VLOOKUP(M5071,IDs!$F$3:$G$17,2,0)</f>
        <v>Not Assigned</v>
      </c>
    </row>
    <row r="5072" spans="1:14" ht="12.75">
      <c r="A5072" s="6" t="s">
        <v>4350</v>
      </c>
      <c r="B5072" s="6">
        <v>50043</v>
      </c>
      <c r="C5072" s="6">
        <v>2</v>
      </c>
      <c r="D5072" s="6"/>
      <c r="E5072" s="6">
        <v>17</v>
      </c>
      <c r="F5072" s="6">
        <v>13</v>
      </c>
      <c r="G5072" s="6">
        <v>3</v>
      </c>
      <c r="H5072" s="24"/>
      <c r="I5072" s="23">
        <v>44486.395833333299</v>
      </c>
      <c r="J5072" s="6">
        <v>13</v>
      </c>
      <c r="K5072" s="6">
        <v>2</v>
      </c>
      <c r="L5072" s="6" t="str">
        <f>VLOOKUP(G5072,IDs!$Q$3:$R$22,2,0)</f>
        <v>Mumbai</v>
      </c>
      <c r="M5072" s="6">
        <f>VLOOKUP(E5072,IDs!$A$3:$C$161,3,0)</f>
        <v>7</v>
      </c>
      <c r="N5072" s="6" t="str">
        <f>VLOOKUP(M5072,IDs!$F$3:$G$17,2,0)</f>
        <v>Cosmetic</v>
      </c>
    </row>
    <row r="5073" spans="1:14" ht="12.75">
      <c r="A5073" s="6" t="s">
        <v>4351</v>
      </c>
      <c r="B5073" s="6">
        <v>50044</v>
      </c>
      <c r="C5073" s="6">
        <v>1</v>
      </c>
      <c r="D5073" s="6"/>
      <c r="E5073" s="6">
        <v>2</v>
      </c>
      <c r="F5073" s="6">
        <v>2</v>
      </c>
      <c r="G5073" s="6">
        <v>8</v>
      </c>
      <c r="H5073" s="24"/>
      <c r="I5073" s="23">
        <v>44486.398611111101</v>
      </c>
      <c r="J5073" s="6">
        <v>2</v>
      </c>
      <c r="K5073" s="6">
        <v>1</v>
      </c>
      <c r="L5073" s="6" t="str">
        <f>VLOOKUP(G5073,IDs!$Q$3:$R$22,2,0)</f>
        <v xml:space="preserve">Tertiary </v>
      </c>
      <c r="M5073" s="6">
        <f>VLOOKUP(E5073,IDs!$A$3:$C$161,3,0)</f>
        <v>1</v>
      </c>
      <c r="N5073" s="6" t="str">
        <f>VLOOKUP(M5073,IDs!$F$3:$G$17,2,0)</f>
        <v>Proctology</v>
      </c>
    </row>
    <row r="5074" spans="1:14" ht="12.75">
      <c r="A5074" s="6" t="s">
        <v>4352</v>
      </c>
      <c r="B5074" s="6">
        <v>50046</v>
      </c>
      <c r="C5074" s="6">
        <v>1</v>
      </c>
      <c r="D5074" s="6" t="s">
        <v>49</v>
      </c>
      <c r="E5074" s="6">
        <v>96</v>
      </c>
      <c r="F5074" s="6">
        <v>13</v>
      </c>
      <c r="G5074" s="6">
        <v>1</v>
      </c>
      <c r="H5074" s="24">
        <v>44544</v>
      </c>
      <c r="I5074" s="23">
        <v>44486.399305555598</v>
      </c>
      <c r="J5074" s="6">
        <v>13</v>
      </c>
      <c r="K5074" s="6">
        <v>1</v>
      </c>
      <c r="L5074" s="6" t="str">
        <f>VLOOKUP(G5074,IDs!$Q$3:$R$22,2,0)</f>
        <v>New Delhi</v>
      </c>
      <c r="M5074" s="6">
        <f>VLOOKUP(E5074,IDs!$A$3:$C$161,3,0)</f>
        <v>7</v>
      </c>
      <c r="N5074" s="6" t="str">
        <f>VLOOKUP(M5074,IDs!$F$3:$G$17,2,0)</f>
        <v>Cosmetic</v>
      </c>
    </row>
    <row r="5075" spans="1:14" ht="12.75">
      <c r="A5075" s="6" t="s">
        <v>4353</v>
      </c>
      <c r="B5075" s="6">
        <v>50047</v>
      </c>
      <c r="C5075" s="6">
        <v>1</v>
      </c>
      <c r="D5075" s="6"/>
      <c r="E5075" s="6">
        <v>20</v>
      </c>
      <c r="F5075" s="6">
        <v>39</v>
      </c>
      <c r="G5075" s="6">
        <v>2</v>
      </c>
      <c r="H5075" s="24">
        <v>44558</v>
      </c>
      <c r="I5075" s="23">
        <v>44486.400000000001</v>
      </c>
      <c r="J5075" s="6">
        <v>39</v>
      </c>
      <c r="K5075" s="6">
        <v>1</v>
      </c>
      <c r="L5075" s="6" t="str">
        <f>VLOOKUP(G5075,IDs!$Q$3:$R$22,2,0)</f>
        <v>Bangalore</v>
      </c>
      <c r="M5075" s="6">
        <f>VLOOKUP(E5075,IDs!$A$3:$C$161,3,0)</f>
        <v>1</v>
      </c>
      <c r="N5075" s="6" t="str">
        <f>VLOOKUP(M5075,IDs!$F$3:$G$17,2,0)</f>
        <v>Proctology</v>
      </c>
    </row>
    <row r="5076" spans="1:14" ht="12.75">
      <c r="A5076" s="6" t="s">
        <v>4354</v>
      </c>
      <c r="B5076" s="6">
        <v>50048</v>
      </c>
      <c r="C5076" s="6">
        <v>5</v>
      </c>
      <c r="D5076" s="6"/>
      <c r="E5076" s="6">
        <v>39</v>
      </c>
      <c r="F5076" s="6">
        <v>2</v>
      </c>
      <c r="G5076" s="6">
        <v>2</v>
      </c>
      <c r="H5076" s="24">
        <v>44488</v>
      </c>
      <c r="I5076" s="23">
        <v>44486.402083333298</v>
      </c>
      <c r="J5076" s="6">
        <v>2</v>
      </c>
      <c r="K5076" s="6">
        <v>5</v>
      </c>
      <c r="L5076" s="6" t="str">
        <f>VLOOKUP(G5076,IDs!$Q$3:$R$22,2,0)</f>
        <v>Bangalore</v>
      </c>
      <c r="M5076" s="6">
        <f>VLOOKUP(E5076,IDs!$A$3:$C$161,3,0)</f>
        <v>2</v>
      </c>
      <c r="N5076" s="6" t="str">
        <f>VLOOKUP(M5076,IDs!$F$3:$G$17,2,0)</f>
        <v>Urology Circumcision</v>
      </c>
    </row>
    <row r="5077" spans="1:14" ht="12.75">
      <c r="A5077" s="6" t="s">
        <v>4355</v>
      </c>
      <c r="B5077" s="6">
        <v>50049</v>
      </c>
      <c r="C5077" s="6">
        <v>1</v>
      </c>
      <c r="D5077" s="6"/>
      <c r="E5077" s="6">
        <v>16</v>
      </c>
      <c r="F5077" s="6">
        <v>2</v>
      </c>
      <c r="G5077" s="6">
        <v>2</v>
      </c>
      <c r="H5077" s="24"/>
      <c r="I5077" s="23">
        <v>44486.402083333298</v>
      </c>
      <c r="J5077" s="6">
        <v>2</v>
      </c>
      <c r="K5077" s="6">
        <v>1</v>
      </c>
      <c r="L5077" s="6" t="str">
        <f>VLOOKUP(G5077,IDs!$Q$3:$R$22,2,0)</f>
        <v>Bangalore</v>
      </c>
      <c r="M5077" s="6">
        <f>VLOOKUP(E5077,IDs!$A$3:$C$161,3,0)</f>
        <v>3</v>
      </c>
      <c r="N5077" s="6" t="str">
        <f>VLOOKUP(M5077,IDs!$F$3:$G$17,2,0)</f>
        <v>Laproscopy</v>
      </c>
    </row>
    <row r="5078" spans="1:14" ht="12.75">
      <c r="A5078" s="6" t="s">
        <v>4356</v>
      </c>
      <c r="B5078" s="6">
        <v>50050</v>
      </c>
      <c r="C5078" s="6">
        <v>2</v>
      </c>
      <c r="D5078" s="6"/>
      <c r="E5078" s="6">
        <v>37</v>
      </c>
      <c r="F5078" s="6">
        <v>13</v>
      </c>
      <c r="G5078" s="6">
        <v>2</v>
      </c>
      <c r="H5078" s="24"/>
      <c r="I5078" s="23">
        <v>44486.402777777803</v>
      </c>
      <c r="J5078" s="6">
        <v>13</v>
      </c>
      <c r="K5078" s="6">
        <v>2</v>
      </c>
      <c r="L5078" s="6" t="str">
        <f>VLOOKUP(G5078,IDs!$Q$3:$R$22,2,0)</f>
        <v>Bangalore</v>
      </c>
      <c r="M5078" s="6">
        <f>VLOOKUP(E5078,IDs!$A$3:$C$161,3,0)</f>
        <v>0</v>
      </c>
      <c r="N5078" s="6" t="str">
        <f>VLOOKUP(M5078,IDs!$F$3:$G$17,2,0)</f>
        <v>Not Assigned</v>
      </c>
    </row>
    <row r="5079" spans="1:14" ht="12.75">
      <c r="A5079" s="6" t="s">
        <v>4357</v>
      </c>
      <c r="B5079" s="6">
        <v>50051</v>
      </c>
      <c r="C5079" s="6">
        <v>2</v>
      </c>
      <c r="D5079" s="6"/>
      <c r="E5079" s="6">
        <v>2</v>
      </c>
      <c r="F5079" s="6">
        <v>13</v>
      </c>
      <c r="G5079" s="6">
        <v>2</v>
      </c>
      <c r="H5079" s="24"/>
      <c r="I5079" s="23">
        <v>44486.40625</v>
      </c>
      <c r="J5079" s="6">
        <v>13</v>
      </c>
      <c r="K5079" s="6">
        <v>2</v>
      </c>
      <c r="L5079" s="6" t="str">
        <f>VLOOKUP(G5079,IDs!$Q$3:$R$22,2,0)</f>
        <v>Bangalore</v>
      </c>
      <c r="M5079" s="6">
        <f>VLOOKUP(E5079,IDs!$A$3:$C$161,3,0)</f>
        <v>1</v>
      </c>
      <c r="N5079" s="6" t="str">
        <f>VLOOKUP(M5079,IDs!$F$3:$G$17,2,0)</f>
        <v>Proctology</v>
      </c>
    </row>
    <row r="5080" spans="1:14" ht="12.75">
      <c r="A5080" s="6" t="s">
        <v>4358</v>
      </c>
      <c r="B5080" s="6">
        <v>50053</v>
      </c>
      <c r="C5080" s="6">
        <v>2</v>
      </c>
      <c r="D5080" s="6"/>
      <c r="E5080" s="6">
        <v>37</v>
      </c>
      <c r="F5080" s="6">
        <v>12</v>
      </c>
      <c r="G5080" s="6">
        <v>8</v>
      </c>
      <c r="H5080" s="24"/>
      <c r="I5080" s="23">
        <v>44486.413194444402</v>
      </c>
      <c r="J5080" s="6">
        <v>12</v>
      </c>
      <c r="K5080" s="6">
        <v>2</v>
      </c>
      <c r="L5080" s="6" t="str">
        <f>VLOOKUP(G5080,IDs!$Q$3:$R$22,2,0)</f>
        <v xml:space="preserve">Tertiary </v>
      </c>
      <c r="M5080" s="6">
        <f>VLOOKUP(E5080,IDs!$A$3:$C$161,3,0)</f>
        <v>0</v>
      </c>
      <c r="N5080" s="6" t="str">
        <f>VLOOKUP(M5080,IDs!$F$3:$G$17,2,0)</f>
        <v>Not Assigned</v>
      </c>
    </row>
    <row r="5081" spans="1:14" ht="12.75">
      <c r="A5081" s="6" t="s">
        <v>4359</v>
      </c>
      <c r="B5081" s="6">
        <v>50055</v>
      </c>
      <c r="C5081" s="6">
        <v>5</v>
      </c>
      <c r="D5081" s="6"/>
      <c r="E5081" s="6">
        <v>2</v>
      </c>
      <c r="F5081" s="6">
        <v>13</v>
      </c>
      <c r="G5081" s="6">
        <v>1</v>
      </c>
      <c r="H5081" s="24"/>
      <c r="I5081" s="23">
        <v>44486.413194444402</v>
      </c>
      <c r="J5081" s="6">
        <v>13</v>
      </c>
      <c r="K5081" s="6">
        <v>5</v>
      </c>
      <c r="L5081" s="6" t="str">
        <f>VLOOKUP(G5081,IDs!$Q$3:$R$22,2,0)</f>
        <v>New Delhi</v>
      </c>
      <c r="M5081" s="6">
        <f>VLOOKUP(E5081,IDs!$A$3:$C$161,3,0)</f>
        <v>1</v>
      </c>
      <c r="N5081" s="6" t="str">
        <f>VLOOKUP(M5081,IDs!$F$3:$G$17,2,0)</f>
        <v>Proctology</v>
      </c>
    </row>
    <row r="5082" spans="1:14" ht="12.75">
      <c r="A5082" s="6" t="s">
        <v>4360</v>
      </c>
      <c r="B5082" s="6">
        <v>50056</v>
      </c>
      <c r="C5082" s="6">
        <v>1</v>
      </c>
      <c r="D5082" s="6"/>
      <c r="E5082" s="6">
        <v>2</v>
      </c>
      <c r="F5082" s="6">
        <v>13</v>
      </c>
      <c r="G5082" s="6">
        <v>2</v>
      </c>
      <c r="H5082" s="24"/>
      <c r="I5082" s="23">
        <v>44486.4152777778</v>
      </c>
      <c r="J5082" s="6">
        <v>13</v>
      </c>
      <c r="K5082" s="6">
        <v>1</v>
      </c>
      <c r="L5082" s="6" t="str">
        <f>VLOOKUP(G5082,IDs!$Q$3:$R$22,2,0)</f>
        <v>Bangalore</v>
      </c>
      <c r="M5082" s="6">
        <f>VLOOKUP(E5082,IDs!$A$3:$C$161,3,0)</f>
        <v>1</v>
      </c>
      <c r="N5082" s="6" t="str">
        <f>VLOOKUP(M5082,IDs!$F$3:$G$17,2,0)</f>
        <v>Proctology</v>
      </c>
    </row>
    <row r="5083" spans="1:14" ht="12.75">
      <c r="A5083" s="6" t="s">
        <v>4358</v>
      </c>
      <c r="B5083" s="6">
        <v>50057</v>
      </c>
      <c r="C5083" s="6">
        <v>2</v>
      </c>
      <c r="D5083" s="6"/>
      <c r="E5083" s="6">
        <v>37</v>
      </c>
      <c r="F5083" s="6">
        <v>12</v>
      </c>
      <c r="G5083" s="6">
        <v>8</v>
      </c>
      <c r="H5083" s="24"/>
      <c r="I5083" s="23">
        <v>44486.416666666701</v>
      </c>
      <c r="J5083" s="6">
        <v>12</v>
      </c>
      <c r="K5083" s="6">
        <v>2</v>
      </c>
      <c r="L5083" s="6" t="str">
        <f>VLOOKUP(G5083,IDs!$Q$3:$R$22,2,0)</f>
        <v xml:space="preserve">Tertiary </v>
      </c>
      <c r="M5083" s="6">
        <f>VLOOKUP(E5083,IDs!$A$3:$C$161,3,0)</f>
        <v>0</v>
      </c>
      <c r="N5083" s="6" t="str">
        <f>VLOOKUP(M5083,IDs!$F$3:$G$17,2,0)</f>
        <v>Not Assigned</v>
      </c>
    </row>
    <row r="5084" spans="1:14" ht="12.75">
      <c r="A5084" s="6" t="s">
        <v>4358</v>
      </c>
      <c r="B5084" s="6">
        <v>50058</v>
      </c>
      <c r="C5084" s="6">
        <v>2</v>
      </c>
      <c r="D5084" s="6"/>
      <c r="E5084" s="6">
        <v>39</v>
      </c>
      <c r="F5084" s="6">
        <v>13</v>
      </c>
      <c r="G5084" s="6">
        <v>1</v>
      </c>
      <c r="H5084" s="24">
        <v>44538</v>
      </c>
      <c r="I5084" s="23">
        <v>44486.416666666701</v>
      </c>
      <c r="J5084" s="6">
        <v>13</v>
      </c>
      <c r="K5084" s="6">
        <v>2</v>
      </c>
      <c r="L5084" s="6" t="str">
        <f>VLOOKUP(G5084,IDs!$Q$3:$R$22,2,0)</f>
        <v>New Delhi</v>
      </c>
      <c r="M5084" s="6">
        <f>VLOOKUP(E5084,IDs!$A$3:$C$161,3,0)</f>
        <v>2</v>
      </c>
      <c r="N5084" s="6" t="str">
        <f>VLOOKUP(M5084,IDs!$F$3:$G$17,2,0)</f>
        <v>Urology Circumcision</v>
      </c>
    </row>
    <row r="5085" spans="1:14" ht="12.75">
      <c r="A5085" s="6" t="s">
        <v>4358</v>
      </c>
      <c r="B5085" s="6">
        <v>50059</v>
      </c>
      <c r="C5085" s="6">
        <v>2</v>
      </c>
      <c r="D5085" s="6" t="s">
        <v>49</v>
      </c>
      <c r="E5085" s="6">
        <v>39</v>
      </c>
      <c r="F5085" s="6">
        <v>18</v>
      </c>
      <c r="G5085" s="6">
        <v>2</v>
      </c>
      <c r="H5085" s="24"/>
      <c r="I5085" s="23">
        <v>44486.420138888898</v>
      </c>
      <c r="J5085" s="6">
        <v>18</v>
      </c>
      <c r="K5085" s="6">
        <v>2</v>
      </c>
      <c r="L5085" s="6" t="str">
        <f>VLOOKUP(G5085,IDs!$Q$3:$R$22,2,0)</f>
        <v>Bangalore</v>
      </c>
      <c r="M5085" s="6">
        <f>VLOOKUP(E5085,IDs!$A$3:$C$161,3,0)</f>
        <v>2</v>
      </c>
      <c r="N5085" s="6" t="str">
        <f>VLOOKUP(M5085,IDs!$F$3:$G$17,2,0)</f>
        <v>Urology Circumcision</v>
      </c>
    </row>
    <row r="5086" spans="1:14" ht="12.75">
      <c r="A5086" s="6" t="s">
        <v>4361</v>
      </c>
      <c r="B5086" s="6">
        <v>50060</v>
      </c>
      <c r="C5086" s="6">
        <v>2</v>
      </c>
      <c r="D5086" s="6"/>
      <c r="E5086" s="6">
        <v>37</v>
      </c>
      <c r="F5086" s="6">
        <v>13</v>
      </c>
      <c r="G5086" s="6">
        <v>6</v>
      </c>
      <c r="H5086" s="24"/>
      <c r="I5086" s="23">
        <v>44486.427083333299</v>
      </c>
      <c r="J5086" s="6">
        <v>13</v>
      </c>
      <c r="K5086" s="6">
        <v>2</v>
      </c>
      <c r="L5086" s="6" t="str">
        <f>VLOOKUP(G5086,IDs!$Q$3:$R$22,2,0)</f>
        <v>Pune</v>
      </c>
      <c r="M5086" s="6">
        <f>VLOOKUP(E5086,IDs!$A$3:$C$161,3,0)</f>
        <v>0</v>
      </c>
      <c r="N5086" s="6" t="str">
        <f>VLOOKUP(M5086,IDs!$F$3:$G$17,2,0)</f>
        <v>Not Assigned</v>
      </c>
    </row>
    <row r="5087" spans="1:14" ht="12.75">
      <c r="A5087" s="6" t="s">
        <v>4362</v>
      </c>
      <c r="B5087" s="6">
        <v>50061</v>
      </c>
      <c r="C5087" s="6">
        <v>2</v>
      </c>
      <c r="D5087" s="6"/>
      <c r="E5087" s="6">
        <v>37</v>
      </c>
      <c r="F5087" s="6">
        <v>13</v>
      </c>
      <c r="G5087" s="6">
        <v>1</v>
      </c>
      <c r="H5087" s="24"/>
      <c r="I5087" s="23">
        <v>44486.427083333299</v>
      </c>
      <c r="J5087" s="6">
        <v>13</v>
      </c>
      <c r="K5087" s="6">
        <v>2</v>
      </c>
      <c r="L5087" s="6" t="str">
        <f>VLOOKUP(G5087,IDs!$Q$3:$R$22,2,0)</f>
        <v>New Delhi</v>
      </c>
      <c r="M5087" s="6">
        <f>VLOOKUP(E5087,IDs!$A$3:$C$161,3,0)</f>
        <v>0</v>
      </c>
      <c r="N5087" s="6" t="str">
        <f>VLOOKUP(M5087,IDs!$F$3:$G$17,2,0)</f>
        <v>Not Assigned</v>
      </c>
    </row>
    <row r="5088" spans="1:14" ht="12.75">
      <c r="A5088" s="6" t="s">
        <v>4362</v>
      </c>
      <c r="B5088" s="6">
        <v>50062</v>
      </c>
      <c r="C5088" s="6">
        <v>2</v>
      </c>
      <c r="D5088" s="6"/>
      <c r="E5088" s="6">
        <v>37</v>
      </c>
      <c r="F5088" s="6">
        <v>2</v>
      </c>
      <c r="G5088" s="6">
        <v>1</v>
      </c>
      <c r="H5088" s="24"/>
      <c r="I5088" s="23">
        <v>44486.427083333299</v>
      </c>
      <c r="J5088" s="6">
        <v>2</v>
      </c>
      <c r="K5088" s="6">
        <v>2</v>
      </c>
      <c r="L5088" s="6" t="str">
        <f>VLOOKUP(G5088,IDs!$Q$3:$R$22,2,0)</f>
        <v>New Delhi</v>
      </c>
      <c r="M5088" s="6">
        <f>VLOOKUP(E5088,IDs!$A$3:$C$161,3,0)</f>
        <v>0</v>
      </c>
      <c r="N5088" s="6" t="str">
        <f>VLOOKUP(M5088,IDs!$F$3:$G$17,2,0)</f>
        <v>Not Assigned</v>
      </c>
    </row>
    <row r="5089" spans="1:14" ht="12.75">
      <c r="A5089" s="6" t="s">
        <v>4363</v>
      </c>
      <c r="B5089" s="6">
        <v>50063</v>
      </c>
      <c r="C5089" s="6">
        <v>2</v>
      </c>
      <c r="D5089" s="6"/>
      <c r="E5089" s="6">
        <v>37</v>
      </c>
      <c r="F5089" s="6">
        <v>4</v>
      </c>
      <c r="G5089" s="6">
        <v>20</v>
      </c>
      <c r="H5089" s="24">
        <v>44727</v>
      </c>
      <c r="I5089" s="23">
        <v>44486.427083333299</v>
      </c>
      <c r="J5089" s="6">
        <v>4</v>
      </c>
      <c r="K5089" s="6">
        <v>2</v>
      </c>
      <c r="L5089" s="6" t="str">
        <f>VLOOKUP(G5089,IDs!$Q$3:$R$22,2,0)</f>
        <v>Ahmedabad</v>
      </c>
      <c r="M5089" s="6">
        <f>VLOOKUP(E5089,IDs!$A$3:$C$161,3,0)</f>
        <v>0</v>
      </c>
      <c r="N5089" s="6" t="str">
        <f>VLOOKUP(M5089,IDs!$F$3:$G$17,2,0)</f>
        <v>Not Assigned</v>
      </c>
    </row>
    <row r="5090" spans="1:14" ht="12.75">
      <c r="A5090" s="6" t="s">
        <v>3471</v>
      </c>
      <c r="B5090" s="6">
        <v>50064</v>
      </c>
      <c r="C5090" s="6">
        <v>2</v>
      </c>
      <c r="D5090" s="6"/>
      <c r="E5090" s="6">
        <v>15</v>
      </c>
      <c r="F5090" s="6">
        <v>13</v>
      </c>
      <c r="G5090" s="6">
        <v>3</v>
      </c>
      <c r="H5090" s="24">
        <v>44530</v>
      </c>
      <c r="I5090" s="23">
        <v>44486.430555555598</v>
      </c>
      <c r="J5090" s="6">
        <v>13</v>
      </c>
      <c r="K5090" s="6">
        <v>2</v>
      </c>
      <c r="L5090" s="6" t="str">
        <f>VLOOKUP(G5090,IDs!$Q$3:$R$22,2,0)</f>
        <v>Mumbai</v>
      </c>
      <c r="M5090" s="6">
        <f>VLOOKUP(E5090,IDs!$A$3:$C$161,3,0)</f>
        <v>3</v>
      </c>
      <c r="N5090" s="6" t="str">
        <f>VLOOKUP(M5090,IDs!$F$3:$G$17,2,0)</f>
        <v>Laproscopy</v>
      </c>
    </row>
    <row r="5091" spans="1:14" ht="12.75">
      <c r="A5091" s="6" t="s">
        <v>4364</v>
      </c>
      <c r="B5091" s="6">
        <v>50065</v>
      </c>
      <c r="C5091" s="6">
        <v>2</v>
      </c>
      <c r="D5091" s="6"/>
      <c r="E5091" s="6">
        <v>37</v>
      </c>
      <c r="F5091" s="6">
        <v>13</v>
      </c>
      <c r="G5091" s="6">
        <v>1</v>
      </c>
      <c r="H5091" s="24"/>
      <c r="I5091" s="23">
        <v>44486.434027777803</v>
      </c>
      <c r="J5091" s="6">
        <v>13</v>
      </c>
      <c r="K5091" s="6">
        <v>2</v>
      </c>
      <c r="L5091" s="6" t="str">
        <f>VLOOKUP(G5091,IDs!$Q$3:$R$22,2,0)</f>
        <v>New Delhi</v>
      </c>
      <c r="M5091" s="6">
        <f>VLOOKUP(E5091,IDs!$A$3:$C$161,3,0)</f>
        <v>0</v>
      </c>
      <c r="N5091" s="6" t="str">
        <f>VLOOKUP(M5091,IDs!$F$3:$G$17,2,0)</f>
        <v>Not Assigned</v>
      </c>
    </row>
    <row r="5092" spans="1:14" ht="12.75">
      <c r="A5092" s="6" t="s">
        <v>4361</v>
      </c>
      <c r="B5092" s="6">
        <v>50066</v>
      </c>
      <c r="C5092" s="6">
        <v>2</v>
      </c>
      <c r="D5092" s="6"/>
      <c r="E5092" s="6">
        <v>37</v>
      </c>
      <c r="F5092" s="6">
        <v>2</v>
      </c>
      <c r="G5092" s="6">
        <v>20</v>
      </c>
      <c r="H5092" s="24">
        <v>44727</v>
      </c>
      <c r="I5092" s="23">
        <v>44486.434027777803</v>
      </c>
      <c r="J5092" s="6">
        <v>2</v>
      </c>
      <c r="K5092" s="6">
        <v>2</v>
      </c>
      <c r="L5092" s="6" t="str">
        <f>VLOOKUP(G5092,IDs!$Q$3:$R$22,2,0)</f>
        <v>Ahmedabad</v>
      </c>
      <c r="M5092" s="6">
        <f>VLOOKUP(E5092,IDs!$A$3:$C$161,3,0)</f>
        <v>0</v>
      </c>
      <c r="N5092" s="6" t="str">
        <f>VLOOKUP(M5092,IDs!$F$3:$G$17,2,0)</f>
        <v>Not Assigned</v>
      </c>
    </row>
    <row r="5093" spans="1:14" ht="12.75">
      <c r="A5093" s="6" t="s">
        <v>4365</v>
      </c>
      <c r="B5093" s="6">
        <v>50067</v>
      </c>
      <c r="C5093" s="6">
        <v>1</v>
      </c>
      <c r="D5093" s="6"/>
      <c r="E5093" s="6">
        <v>2</v>
      </c>
      <c r="F5093" s="6">
        <v>65</v>
      </c>
      <c r="G5093" s="6">
        <v>6</v>
      </c>
      <c r="H5093" s="24"/>
      <c r="I5093" s="23">
        <v>44486.436111111099</v>
      </c>
      <c r="J5093" s="6">
        <v>65</v>
      </c>
      <c r="K5093" s="6">
        <v>1</v>
      </c>
      <c r="L5093" s="6" t="str">
        <f>VLOOKUP(G5093,IDs!$Q$3:$R$22,2,0)</f>
        <v>Pune</v>
      </c>
      <c r="M5093" s="6">
        <f>VLOOKUP(E5093,IDs!$A$3:$C$161,3,0)</f>
        <v>1</v>
      </c>
      <c r="N5093" s="6" t="str">
        <f>VLOOKUP(M5093,IDs!$F$3:$G$17,2,0)</f>
        <v>Proctology</v>
      </c>
    </row>
    <row r="5094" spans="1:14" ht="12.75">
      <c r="A5094" s="6" t="s">
        <v>4366</v>
      </c>
      <c r="B5094" s="6">
        <v>50068</v>
      </c>
      <c r="C5094" s="6">
        <v>1</v>
      </c>
      <c r="D5094" s="6" t="s">
        <v>49</v>
      </c>
      <c r="E5094" s="6">
        <v>135</v>
      </c>
      <c r="F5094" s="6">
        <v>2</v>
      </c>
      <c r="G5094" s="6">
        <v>1</v>
      </c>
      <c r="H5094" s="24"/>
      <c r="I5094" s="23">
        <v>44486.436805555597</v>
      </c>
      <c r="J5094" s="6">
        <v>2</v>
      </c>
      <c r="K5094" s="6">
        <v>1</v>
      </c>
      <c r="L5094" s="6" t="str">
        <f>VLOOKUP(G5094,IDs!$Q$3:$R$22,2,0)</f>
        <v>New Delhi</v>
      </c>
      <c r="M5094" s="6">
        <f>VLOOKUP(E5094,IDs!$A$3:$C$161,3,0)</f>
        <v>10</v>
      </c>
      <c r="N5094" s="6" t="str">
        <f>VLOOKUP(M5094,IDs!$F$3:$G$17,2,0)</f>
        <v>Dental</v>
      </c>
    </row>
    <row r="5095" spans="1:14" ht="12.75">
      <c r="A5095" s="6" t="s">
        <v>4367</v>
      </c>
      <c r="B5095" s="6">
        <v>50069</v>
      </c>
      <c r="C5095" s="6">
        <v>1</v>
      </c>
      <c r="D5095" s="6" t="s">
        <v>49</v>
      </c>
      <c r="E5095" s="6">
        <v>2</v>
      </c>
      <c r="F5095" s="6">
        <v>13</v>
      </c>
      <c r="G5095" s="6">
        <v>1</v>
      </c>
      <c r="H5095" s="24">
        <v>44644</v>
      </c>
      <c r="I5095" s="23">
        <v>44486.436805555597</v>
      </c>
      <c r="J5095" s="6">
        <v>13</v>
      </c>
      <c r="K5095" s="6">
        <v>1</v>
      </c>
      <c r="L5095" s="6" t="str">
        <f>VLOOKUP(G5095,IDs!$Q$3:$R$22,2,0)</f>
        <v>New Delhi</v>
      </c>
      <c r="M5095" s="6">
        <f>VLOOKUP(E5095,IDs!$A$3:$C$161,3,0)</f>
        <v>1</v>
      </c>
      <c r="N5095" s="6" t="str">
        <f>VLOOKUP(M5095,IDs!$F$3:$G$17,2,0)</f>
        <v>Proctology</v>
      </c>
    </row>
    <row r="5096" spans="1:14" ht="12.75">
      <c r="A5096" s="6" t="s">
        <v>4368</v>
      </c>
      <c r="B5096" s="6">
        <v>50070</v>
      </c>
      <c r="C5096" s="6">
        <v>2</v>
      </c>
      <c r="D5096" s="6"/>
      <c r="E5096" s="6">
        <v>2</v>
      </c>
      <c r="F5096" s="6">
        <v>8</v>
      </c>
      <c r="G5096" s="6">
        <v>3</v>
      </c>
      <c r="H5096" s="24">
        <v>44530</v>
      </c>
      <c r="I5096" s="23">
        <v>44486.440972222197</v>
      </c>
      <c r="J5096" s="6">
        <v>8</v>
      </c>
      <c r="K5096" s="6">
        <v>2</v>
      </c>
      <c r="L5096" s="6" t="str">
        <f>VLOOKUP(G5096,IDs!$Q$3:$R$22,2,0)</f>
        <v>Mumbai</v>
      </c>
      <c r="M5096" s="6">
        <f>VLOOKUP(E5096,IDs!$A$3:$C$161,3,0)</f>
        <v>1</v>
      </c>
      <c r="N5096" s="6" t="str">
        <f>VLOOKUP(M5096,IDs!$F$3:$G$17,2,0)</f>
        <v>Proctology</v>
      </c>
    </row>
    <row r="5097" spans="1:14" ht="12.75">
      <c r="A5097" s="6" t="s">
        <v>4367</v>
      </c>
      <c r="B5097" s="6">
        <v>50071</v>
      </c>
      <c r="C5097" s="6">
        <v>2</v>
      </c>
      <c r="D5097" s="6" t="s">
        <v>49</v>
      </c>
      <c r="E5097" s="6">
        <v>2</v>
      </c>
      <c r="F5097" s="6">
        <v>13</v>
      </c>
      <c r="G5097" s="6">
        <v>8</v>
      </c>
      <c r="H5097" s="24">
        <v>44525</v>
      </c>
      <c r="I5097" s="23">
        <v>44486.444444444402</v>
      </c>
      <c r="J5097" s="6">
        <v>13</v>
      </c>
      <c r="K5097" s="6">
        <v>2</v>
      </c>
      <c r="L5097" s="6" t="str">
        <f>VLOOKUP(G5097,IDs!$Q$3:$R$22,2,0)</f>
        <v xml:space="preserve">Tertiary </v>
      </c>
      <c r="M5097" s="6">
        <f>VLOOKUP(E5097,IDs!$A$3:$C$161,3,0)</f>
        <v>1</v>
      </c>
      <c r="N5097" s="6" t="str">
        <f>VLOOKUP(M5097,IDs!$F$3:$G$17,2,0)</f>
        <v>Proctology</v>
      </c>
    </row>
    <row r="5098" spans="1:14" ht="12.75">
      <c r="A5098" s="6" t="s">
        <v>4369</v>
      </c>
      <c r="B5098" s="6">
        <v>50073</v>
      </c>
      <c r="C5098" s="6">
        <v>1</v>
      </c>
      <c r="D5098" s="6"/>
      <c r="E5098" s="6">
        <v>2</v>
      </c>
      <c r="F5098" s="6">
        <v>13</v>
      </c>
      <c r="G5098" s="6">
        <v>4</v>
      </c>
      <c r="H5098" s="24"/>
      <c r="I5098" s="23">
        <v>44486.4465277778</v>
      </c>
      <c r="J5098" s="6">
        <v>13</v>
      </c>
      <c r="K5098" s="6">
        <v>1</v>
      </c>
      <c r="L5098" s="6" t="str">
        <f>VLOOKUP(G5098,IDs!$Q$3:$R$22,2,0)</f>
        <v>Hyderabad</v>
      </c>
      <c r="M5098" s="6">
        <f>VLOOKUP(E5098,IDs!$A$3:$C$161,3,0)</f>
        <v>1</v>
      </c>
      <c r="N5098" s="6" t="str">
        <f>VLOOKUP(M5098,IDs!$F$3:$G$17,2,0)</f>
        <v>Proctology</v>
      </c>
    </row>
    <row r="5099" spans="1:14" ht="12.75">
      <c r="A5099" s="6" t="s">
        <v>4370</v>
      </c>
      <c r="B5099" s="6">
        <v>50074</v>
      </c>
      <c r="C5099" s="6">
        <v>2</v>
      </c>
      <c r="D5099" s="6"/>
      <c r="E5099" s="6">
        <v>37</v>
      </c>
      <c r="F5099" s="6">
        <v>2</v>
      </c>
      <c r="G5099" s="6">
        <v>2</v>
      </c>
      <c r="H5099" s="24"/>
      <c r="I5099" s="23">
        <v>44486.447916666701</v>
      </c>
      <c r="J5099" s="6">
        <v>2</v>
      </c>
      <c r="K5099" s="6">
        <v>2</v>
      </c>
      <c r="L5099" s="6" t="str">
        <f>VLOOKUP(G5099,IDs!$Q$3:$R$22,2,0)</f>
        <v>Bangalore</v>
      </c>
      <c r="M5099" s="6">
        <f>VLOOKUP(E5099,IDs!$A$3:$C$161,3,0)</f>
        <v>0</v>
      </c>
      <c r="N5099" s="6" t="str">
        <f>VLOOKUP(M5099,IDs!$F$3:$G$17,2,0)</f>
        <v>Not Assigned</v>
      </c>
    </row>
    <row r="5100" spans="1:14" ht="12.75">
      <c r="A5100" s="6" t="s">
        <v>4369</v>
      </c>
      <c r="B5100" s="6">
        <v>50075</v>
      </c>
      <c r="C5100" s="6">
        <v>2</v>
      </c>
      <c r="D5100" s="6" t="s">
        <v>49</v>
      </c>
      <c r="E5100" s="6">
        <v>57</v>
      </c>
      <c r="F5100" s="6">
        <v>13</v>
      </c>
      <c r="G5100" s="6">
        <v>4</v>
      </c>
      <c r="H5100" s="24">
        <v>44503</v>
      </c>
      <c r="I5100" s="23">
        <v>44486.447916666701</v>
      </c>
      <c r="J5100" s="6">
        <v>13</v>
      </c>
      <c r="K5100" s="6">
        <v>2</v>
      </c>
      <c r="L5100" s="6" t="str">
        <f>VLOOKUP(G5100,IDs!$Q$3:$R$22,2,0)</f>
        <v>Hyderabad</v>
      </c>
      <c r="M5100" s="6">
        <f>VLOOKUP(E5100,IDs!$A$3:$C$161,3,0)</f>
        <v>0</v>
      </c>
      <c r="N5100" s="6" t="str">
        <f>VLOOKUP(M5100,IDs!$F$3:$G$17,2,0)</f>
        <v>Not Assigned</v>
      </c>
    </row>
    <row r="5101" spans="1:14" ht="12.75">
      <c r="A5101" s="6" t="s">
        <v>4364</v>
      </c>
      <c r="B5101" s="6">
        <v>50076</v>
      </c>
      <c r="C5101" s="6">
        <v>2</v>
      </c>
      <c r="D5101" s="6" t="s">
        <v>49</v>
      </c>
      <c r="E5101" s="6">
        <v>96</v>
      </c>
      <c r="F5101" s="6">
        <v>59</v>
      </c>
      <c r="G5101" s="6">
        <v>1</v>
      </c>
      <c r="H5101" s="24">
        <v>44797</v>
      </c>
      <c r="I5101" s="23">
        <v>44486.447916666701</v>
      </c>
      <c r="J5101" s="6">
        <v>59</v>
      </c>
      <c r="K5101" s="6">
        <v>2</v>
      </c>
      <c r="L5101" s="6" t="str">
        <f>VLOOKUP(G5101,IDs!$Q$3:$R$22,2,0)</f>
        <v>New Delhi</v>
      </c>
      <c r="M5101" s="6">
        <f>VLOOKUP(E5101,IDs!$A$3:$C$161,3,0)</f>
        <v>7</v>
      </c>
      <c r="N5101" s="6" t="str">
        <f>VLOOKUP(M5101,IDs!$F$3:$G$17,2,0)</f>
        <v>Cosmetic</v>
      </c>
    </row>
    <row r="5102" spans="1:14" ht="12.75">
      <c r="A5102" s="6" t="s">
        <v>4367</v>
      </c>
      <c r="B5102" s="6">
        <v>50077</v>
      </c>
      <c r="C5102" s="6">
        <v>2</v>
      </c>
      <c r="D5102" s="6" t="s">
        <v>49</v>
      </c>
      <c r="E5102" s="6">
        <v>2</v>
      </c>
      <c r="F5102" s="6">
        <v>13</v>
      </c>
      <c r="G5102" s="6">
        <v>1</v>
      </c>
      <c r="H5102" s="24">
        <v>44552</v>
      </c>
      <c r="I5102" s="23">
        <v>44486.447916666701</v>
      </c>
      <c r="J5102" s="6">
        <v>13</v>
      </c>
      <c r="K5102" s="6">
        <v>2</v>
      </c>
      <c r="L5102" s="6" t="str">
        <f>VLOOKUP(G5102,IDs!$Q$3:$R$22,2,0)</f>
        <v>New Delhi</v>
      </c>
      <c r="M5102" s="6">
        <f>VLOOKUP(E5102,IDs!$A$3:$C$161,3,0)</f>
        <v>1</v>
      </c>
      <c r="N5102" s="6" t="str">
        <f>VLOOKUP(M5102,IDs!$F$3:$G$17,2,0)</f>
        <v>Proctology</v>
      </c>
    </row>
    <row r="5103" spans="1:14" ht="12.75">
      <c r="A5103" s="6" t="s">
        <v>4371</v>
      </c>
      <c r="B5103" s="6">
        <v>50078</v>
      </c>
      <c r="C5103" s="6">
        <v>5</v>
      </c>
      <c r="D5103" s="6"/>
      <c r="E5103" s="6">
        <v>2</v>
      </c>
      <c r="F5103" s="6">
        <v>13</v>
      </c>
      <c r="G5103" s="6">
        <v>1</v>
      </c>
      <c r="H5103" s="24"/>
      <c r="I5103" s="23">
        <v>44486.448611111096</v>
      </c>
      <c r="J5103" s="6">
        <v>13</v>
      </c>
      <c r="K5103" s="6">
        <v>5</v>
      </c>
      <c r="L5103" s="6" t="str">
        <f>VLOOKUP(G5103,IDs!$Q$3:$R$22,2,0)</f>
        <v>New Delhi</v>
      </c>
      <c r="M5103" s="6">
        <f>VLOOKUP(E5103,IDs!$A$3:$C$161,3,0)</f>
        <v>1</v>
      </c>
      <c r="N5103" s="6" t="str">
        <f>VLOOKUP(M5103,IDs!$F$3:$G$17,2,0)</f>
        <v>Proctology</v>
      </c>
    </row>
    <row r="5104" spans="1:14" ht="12.75">
      <c r="A5104" s="6" t="s">
        <v>4372</v>
      </c>
      <c r="B5104" s="6">
        <v>50079</v>
      </c>
      <c r="C5104" s="6">
        <v>5</v>
      </c>
      <c r="D5104" s="6"/>
      <c r="E5104" s="6">
        <v>17</v>
      </c>
      <c r="F5104" s="6">
        <v>13</v>
      </c>
      <c r="G5104" s="6">
        <v>1</v>
      </c>
      <c r="H5104" s="24"/>
      <c r="I5104" s="23">
        <v>44486.449305555601</v>
      </c>
      <c r="J5104" s="6">
        <v>13</v>
      </c>
      <c r="K5104" s="6">
        <v>5</v>
      </c>
      <c r="L5104" s="6" t="str">
        <f>VLOOKUP(G5104,IDs!$Q$3:$R$22,2,0)</f>
        <v>New Delhi</v>
      </c>
      <c r="M5104" s="6">
        <f>VLOOKUP(E5104,IDs!$A$3:$C$161,3,0)</f>
        <v>7</v>
      </c>
      <c r="N5104" s="6" t="str">
        <f>VLOOKUP(M5104,IDs!$F$3:$G$17,2,0)</f>
        <v>Cosmetic</v>
      </c>
    </row>
    <row r="5105" spans="1:14" ht="12.75">
      <c r="A5105" s="6" t="s">
        <v>4373</v>
      </c>
      <c r="B5105" s="6">
        <v>50080</v>
      </c>
      <c r="C5105" s="6">
        <v>5</v>
      </c>
      <c r="D5105" s="6"/>
      <c r="E5105" s="6">
        <v>2</v>
      </c>
      <c r="F5105" s="6">
        <v>13</v>
      </c>
      <c r="G5105" s="6">
        <v>1</v>
      </c>
      <c r="H5105" s="24"/>
      <c r="I5105" s="23">
        <v>44486.4506944444</v>
      </c>
      <c r="J5105" s="6">
        <v>13</v>
      </c>
      <c r="K5105" s="6">
        <v>5</v>
      </c>
      <c r="L5105" s="6" t="str">
        <f>VLOOKUP(G5105,IDs!$Q$3:$R$22,2,0)</f>
        <v>New Delhi</v>
      </c>
      <c r="M5105" s="6">
        <f>VLOOKUP(E5105,IDs!$A$3:$C$161,3,0)</f>
        <v>1</v>
      </c>
      <c r="N5105" s="6" t="str">
        <f>VLOOKUP(M5105,IDs!$F$3:$G$17,2,0)</f>
        <v>Proctology</v>
      </c>
    </row>
    <row r="5106" spans="1:14" ht="12.75">
      <c r="A5106" s="6" t="s">
        <v>4370</v>
      </c>
      <c r="B5106" s="6">
        <v>50081</v>
      </c>
      <c r="C5106" s="6">
        <v>2</v>
      </c>
      <c r="D5106" s="6"/>
      <c r="E5106" s="6">
        <v>39</v>
      </c>
      <c r="F5106" s="6">
        <v>13</v>
      </c>
      <c r="G5106" s="6">
        <v>2</v>
      </c>
      <c r="H5106" s="24"/>
      <c r="I5106" s="23">
        <v>44486.451388888898</v>
      </c>
      <c r="J5106" s="6">
        <v>13</v>
      </c>
      <c r="K5106" s="6">
        <v>2</v>
      </c>
      <c r="L5106" s="6" t="str">
        <f>VLOOKUP(G5106,IDs!$Q$3:$R$22,2,0)</f>
        <v>Bangalore</v>
      </c>
      <c r="M5106" s="6">
        <f>VLOOKUP(E5106,IDs!$A$3:$C$161,3,0)</f>
        <v>2</v>
      </c>
      <c r="N5106" s="6" t="str">
        <f>VLOOKUP(M5106,IDs!$F$3:$G$17,2,0)</f>
        <v>Urology Circumcision</v>
      </c>
    </row>
    <row r="5107" spans="1:14" ht="12.75">
      <c r="A5107" s="6" t="s">
        <v>4374</v>
      </c>
      <c r="B5107" s="6">
        <v>50082</v>
      </c>
      <c r="C5107" s="6">
        <v>2</v>
      </c>
      <c r="D5107" s="6"/>
      <c r="E5107" s="6">
        <v>37</v>
      </c>
      <c r="F5107" s="6">
        <v>13</v>
      </c>
      <c r="G5107" s="6">
        <v>1</v>
      </c>
      <c r="H5107" s="24"/>
      <c r="I5107" s="23">
        <v>44486.451388888898</v>
      </c>
      <c r="J5107" s="6">
        <v>13</v>
      </c>
      <c r="K5107" s="6">
        <v>2</v>
      </c>
      <c r="L5107" s="6" t="str">
        <f>VLOOKUP(G5107,IDs!$Q$3:$R$22,2,0)</f>
        <v>New Delhi</v>
      </c>
      <c r="M5107" s="6">
        <f>VLOOKUP(E5107,IDs!$A$3:$C$161,3,0)</f>
        <v>0</v>
      </c>
      <c r="N5107" s="6" t="str">
        <f>VLOOKUP(M5107,IDs!$F$3:$G$17,2,0)</f>
        <v>Not Assigned</v>
      </c>
    </row>
    <row r="5108" spans="1:14" ht="12.75">
      <c r="A5108" s="6" t="s">
        <v>4375</v>
      </c>
      <c r="B5108" s="6">
        <v>50083</v>
      </c>
      <c r="C5108" s="6">
        <v>1</v>
      </c>
      <c r="D5108" s="6"/>
      <c r="E5108" s="6">
        <v>17</v>
      </c>
      <c r="F5108" s="6">
        <v>13</v>
      </c>
      <c r="G5108" s="6">
        <v>8</v>
      </c>
      <c r="H5108" s="24">
        <v>44495</v>
      </c>
      <c r="I5108" s="23">
        <v>44486.451388888898</v>
      </c>
      <c r="J5108" s="6">
        <v>13</v>
      </c>
      <c r="K5108" s="6">
        <v>1</v>
      </c>
      <c r="L5108" s="6" t="str">
        <f>VLOOKUP(G5108,IDs!$Q$3:$R$22,2,0)</f>
        <v xml:space="preserve">Tertiary </v>
      </c>
      <c r="M5108" s="6">
        <f>VLOOKUP(E5108,IDs!$A$3:$C$161,3,0)</f>
        <v>7</v>
      </c>
      <c r="N5108" s="6" t="str">
        <f>VLOOKUP(M5108,IDs!$F$3:$G$17,2,0)</f>
        <v>Cosmetic</v>
      </c>
    </row>
    <row r="5109" spans="1:14" ht="12.75">
      <c r="A5109" s="6" t="s">
        <v>4376</v>
      </c>
      <c r="B5109" s="6">
        <v>50084</v>
      </c>
      <c r="C5109" s="6">
        <v>5</v>
      </c>
      <c r="D5109" s="6"/>
      <c r="E5109" s="6">
        <v>17</v>
      </c>
      <c r="F5109" s="6">
        <v>13</v>
      </c>
      <c r="G5109" s="6">
        <v>2</v>
      </c>
      <c r="H5109" s="24"/>
      <c r="I5109" s="23">
        <v>44486.452777777798</v>
      </c>
      <c r="J5109" s="6">
        <v>13</v>
      </c>
      <c r="K5109" s="6">
        <v>5</v>
      </c>
      <c r="L5109" s="6" t="str">
        <f>VLOOKUP(G5109,IDs!$Q$3:$R$22,2,0)</f>
        <v>Bangalore</v>
      </c>
      <c r="M5109" s="6">
        <f>VLOOKUP(E5109,IDs!$A$3:$C$161,3,0)</f>
        <v>7</v>
      </c>
      <c r="N5109" s="6" t="str">
        <f>VLOOKUP(M5109,IDs!$F$3:$G$17,2,0)</f>
        <v>Cosmetic</v>
      </c>
    </row>
    <row r="5110" spans="1:14" ht="12.75">
      <c r="A5110" s="6" t="s">
        <v>4377</v>
      </c>
      <c r="B5110" s="6">
        <v>50085</v>
      </c>
      <c r="C5110" s="6">
        <v>1</v>
      </c>
      <c r="D5110" s="6"/>
      <c r="E5110" s="6">
        <v>17</v>
      </c>
      <c r="F5110" s="6">
        <v>39</v>
      </c>
      <c r="G5110" s="6">
        <v>2</v>
      </c>
      <c r="H5110" s="24">
        <v>44494</v>
      </c>
      <c r="I5110" s="23">
        <v>44486.454166666699</v>
      </c>
      <c r="J5110" s="6">
        <v>39</v>
      </c>
      <c r="K5110" s="6">
        <v>1</v>
      </c>
      <c r="L5110" s="6" t="str">
        <f>VLOOKUP(G5110,IDs!$Q$3:$R$22,2,0)</f>
        <v>Bangalore</v>
      </c>
      <c r="M5110" s="6">
        <f>VLOOKUP(E5110,IDs!$A$3:$C$161,3,0)</f>
        <v>7</v>
      </c>
      <c r="N5110" s="6" t="str">
        <f>VLOOKUP(M5110,IDs!$F$3:$G$17,2,0)</f>
        <v>Cosmetic</v>
      </c>
    </row>
    <row r="5111" spans="1:14" ht="12.75">
      <c r="A5111" s="6" t="s">
        <v>4378</v>
      </c>
      <c r="B5111" s="6">
        <v>50086</v>
      </c>
      <c r="C5111" s="6">
        <v>2</v>
      </c>
      <c r="D5111" s="6"/>
      <c r="E5111" s="6">
        <v>16</v>
      </c>
      <c r="F5111" s="6">
        <v>65</v>
      </c>
      <c r="G5111" s="6">
        <v>4</v>
      </c>
      <c r="H5111" s="24">
        <v>44492</v>
      </c>
      <c r="I5111" s="23">
        <v>44486.454861111102</v>
      </c>
      <c r="J5111" s="6">
        <v>65</v>
      </c>
      <c r="K5111" s="6">
        <v>2</v>
      </c>
      <c r="L5111" s="6" t="str">
        <f>VLOOKUP(G5111,IDs!$Q$3:$R$22,2,0)</f>
        <v>Hyderabad</v>
      </c>
      <c r="M5111" s="6">
        <f>VLOOKUP(E5111,IDs!$A$3:$C$161,3,0)</f>
        <v>3</v>
      </c>
      <c r="N5111" s="6" t="str">
        <f>VLOOKUP(M5111,IDs!$F$3:$G$17,2,0)</f>
        <v>Laproscopy</v>
      </c>
    </row>
    <row r="5112" spans="1:14" ht="12.75">
      <c r="A5112" s="6" t="s">
        <v>4379</v>
      </c>
      <c r="B5112" s="6">
        <v>50087</v>
      </c>
      <c r="C5112" s="6">
        <v>2</v>
      </c>
      <c r="D5112" s="6"/>
      <c r="E5112" s="6">
        <v>129</v>
      </c>
      <c r="F5112" s="6">
        <v>13</v>
      </c>
      <c r="G5112" s="6">
        <v>2</v>
      </c>
      <c r="H5112" s="24"/>
      <c r="I5112" s="23">
        <v>44486.454861111102</v>
      </c>
      <c r="J5112" s="6">
        <v>13</v>
      </c>
      <c r="K5112" s="6">
        <v>2</v>
      </c>
      <c r="L5112" s="6" t="str">
        <f>VLOOKUP(G5112,IDs!$Q$3:$R$22,2,0)</f>
        <v>Bangalore</v>
      </c>
      <c r="M5112" s="6">
        <f>VLOOKUP(E5112,IDs!$A$3:$C$161,3,0)</f>
        <v>9</v>
      </c>
      <c r="N5112" s="6" t="str">
        <f>VLOOKUP(M5112,IDs!$F$3:$G$17,2,0)</f>
        <v>Ophthalmology</v>
      </c>
    </row>
    <row r="5113" spans="1:14" ht="12.75">
      <c r="A5113" s="6" t="s">
        <v>4379</v>
      </c>
      <c r="B5113" s="6">
        <v>50088</v>
      </c>
      <c r="C5113" s="6">
        <v>2</v>
      </c>
      <c r="D5113" s="6"/>
      <c r="E5113" s="6">
        <v>37</v>
      </c>
      <c r="F5113" s="6">
        <v>13</v>
      </c>
      <c r="G5113" s="6">
        <v>1</v>
      </c>
      <c r="H5113" s="24"/>
      <c r="I5113" s="23">
        <v>44486.454861111102</v>
      </c>
      <c r="J5113" s="6">
        <v>13</v>
      </c>
      <c r="K5113" s="6">
        <v>2</v>
      </c>
      <c r="L5113" s="6" t="str">
        <f>VLOOKUP(G5113,IDs!$Q$3:$R$22,2,0)</f>
        <v>New Delhi</v>
      </c>
      <c r="M5113" s="6">
        <f>VLOOKUP(E5113,IDs!$A$3:$C$161,3,0)</f>
        <v>0</v>
      </c>
      <c r="N5113" s="6" t="str">
        <f>VLOOKUP(M5113,IDs!$F$3:$G$17,2,0)</f>
        <v>Not Assigned</v>
      </c>
    </row>
    <row r="5114" spans="1:14" ht="12.75">
      <c r="A5114" s="6" t="s">
        <v>4380</v>
      </c>
      <c r="B5114" s="6">
        <v>50090</v>
      </c>
      <c r="C5114" s="6">
        <v>1</v>
      </c>
      <c r="D5114" s="6"/>
      <c r="E5114" s="6">
        <v>17</v>
      </c>
      <c r="F5114" s="6">
        <v>13</v>
      </c>
      <c r="G5114" s="6">
        <v>1</v>
      </c>
      <c r="H5114" s="24"/>
      <c r="I5114" s="23">
        <v>44486.4555555556</v>
      </c>
      <c r="J5114" s="6">
        <v>13</v>
      </c>
      <c r="K5114" s="6">
        <v>1</v>
      </c>
      <c r="L5114" s="6" t="str">
        <f>VLOOKUP(G5114,IDs!$Q$3:$R$22,2,0)</f>
        <v>New Delhi</v>
      </c>
      <c r="M5114" s="6">
        <f>VLOOKUP(E5114,IDs!$A$3:$C$161,3,0)</f>
        <v>7</v>
      </c>
      <c r="N5114" s="6" t="str">
        <f>VLOOKUP(M5114,IDs!$F$3:$G$17,2,0)</f>
        <v>Cosmetic</v>
      </c>
    </row>
    <row r="5115" spans="1:14" ht="12.75">
      <c r="A5115" s="6" t="s">
        <v>4381</v>
      </c>
      <c r="B5115" s="6">
        <v>50091</v>
      </c>
      <c r="C5115" s="6">
        <v>5</v>
      </c>
      <c r="D5115" s="6"/>
      <c r="E5115" s="6">
        <v>17</v>
      </c>
      <c r="F5115" s="6">
        <v>39</v>
      </c>
      <c r="G5115" s="6">
        <v>2</v>
      </c>
      <c r="H5115" s="24"/>
      <c r="I5115" s="23">
        <v>44486.456944444399</v>
      </c>
      <c r="J5115" s="6">
        <v>39</v>
      </c>
      <c r="K5115" s="6">
        <v>5</v>
      </c>
      <c r="L5115" s="6" t="str">
        <f>VLOOKUP(G5115,IDs!$Q$3:$R$22,2,0)</f>
        <v>Bangalore</v>
      </c>
      <c r="M5115" s="6">
        <f>VLOOKUP(E5115,IDs!$A$3:$C$161,3,0)</f>
        <v>7</v>
      </c>
      <c r="N5115" s="6" t="str">
        <f>VLOOKUP(M5115,IDs!$F$3:$G$17,2,0)</f>
        <v>Cosmetic</v>
      </c>
    </row>
    <row r="5116" spans="1:14" ht="12.75">
      <c r="A5116" s="6" t="s">
        <v>4382</v>
      </c>
      <c r="B5116" s="6">
        <v>50092</v>
      </c>
      <c r="C5116" s="6">
        <v>5</v>
      </c>
      <c r="D5116" s="6" t="s">
        <v>49</v>
      </c>
      <c r="E5116" s="6">
        <v>17</v>
      </c>
      <c r="F5116" s="6">
        <v>13</v>
      </c>
      <c r="G5116" s="6">
        <v>1</v>
      </c>
      <c r="H5116" s="24"/>
      <c r="I5116" s="23">
        <v>44486.457638888904</v>
      </c>
      <c r="J5116" s="6">
        <v>13</v>
      </c>
      <c r="K5116" s="6">
        <v>5</v>
      </c>
      <c r="L5116" s="6" t="str">
        <f>VLOOKUP(G5116,IDs!$Q$3:$R$22,2,0)</f>
        <v>New Delhi</v>
      </c>
      <c r="M5116" s="6">
        <f>VLOOKUP(E5116,IDs!$A$3:$C$161,3,0)</f>
        <v>7</v>
      </c>
      <c r="N5116" s="6" t="str">
        <f>VLOOKUP(M5116,IDs!$F$3:$G$17,2,0)</f>
        <v>Cosmetic</v>
      </c>
    </row>
    <row r="5117" spans="1:14" ht="12.75">
      <c r="A5117" s="6" t="s">
        <v>4380</v>
      </c>
      <c r="B5117" s="6">
        <v>50093</v>
      </c>
      <c r="C5117" s="6">
        <v>2</v>
      </c>
      <c r="D5117" s="6"/>
      <c r="E5117" s="6">
        <v>17</v>
      </c>
      <c r="F5117" s="6">
        <v>13</v>
      </c>
      <c r="G5117" s="6">
        <v>1</v>
      </c>
      <c r="H5117" s="24">
        <v>44489</v>
      </c>
      <c r="I5117" s="23">
        <v>44486.458333333299</v>
      </c>
      <c r="J5117" s="6">
        <v>13</v>
      </c>
      <c r="K5117" s="6">
        <v>2</v>
      </c>
      <c r="L5117" s="6" t="str">
        <f>VLOOKUP(G5117,IDs!$Q$3:$R$22,2,0)</f>
        <v>New Delhi</v>
      </c>
      <c r="M5117" s="6">
        <f>VLOOKUP(E5117,IDs!$A$3:$C$161,3,0)</f>
        <v>7</v>
      </c>
      <c r="N5117" s="6" t="str">
        <f>VLOOKUP(M5117,IDs!$F$3:$G$17,2,0)</f>
        <v>Cosmetic</v>
      </c>
    </row>
    <row r="5118" spans="1:14" ht="12.75">
      <c r="A5118" s="6" t="s">
        <v>4383</v>
      </c>
      <c r="B5118" s="6">
        <v>50094</v>
      </c>
      <c r="C5118" s="6">
        <v>2</v>
      </c>
      <c r="D5118" s="6"/>
      <c r="E5118" s="6">
        <v>39</v>
      </c>
      <c r="F5118" s="6">
        <v>13</v>
      </c>
      <c r="G5118" s="6">
        <v>2</v>
      </c>
      <c r="H5118" s="24"/>
      <c r="I5118" s="23">
        <v>44486.458333333299</v>
      </c>
      <c r="J5118" s="6">
        <v>13</v>
      </c>
      <c r="K5118" s="6">
        <v>2</v>
      </c>
      <c r="L5118" s="6" t="str">
        <f>VLOOKUP(G5118,IDs!$Q$3:$R$22,2,0)</f>
        <v>Bangalore</v>
      </c>
      <c r="M5118" s="6">
        <f>VLOOKUP(E5118,IDs!$A$3:$C$161,3,0)</f>
        <v>2</v>
      </c>
      <c r="N5118" s="6" t="str">
        <f>VLOOKUP(M5118,IDs!$F$3:$G$17,2,0)</f>
        <v>Urology Circumcision</v>
      </c>
    </row>
    <row r="5119" spans="1:14" ht="12.75">
      <c r="A5119" s="6" t="s">
        <v>4384</v>
      </c>
      <c r="B5119" s="6">
        <v>50095</v>
      </c>
      <c r="C5119" s="6">
        <v>1</v>
      </c>
      <c r="D5119" s="6"/>
      <c r="E5119" s="6">
        <v>2</v>
      </c>
      <c r="F5119" s="6">
        <v>39</v>
      </c>
      <c r="G5119" s="6">
        <v>2</v>
      </c>
      <c r="H5119" s="24"/>
      <c r="I5119" s="23">
        <v>44486.459027777797</v>
      </c>
      <c r="J5119" s="6">
        <v>39</v>
      </c>
      <c r="K5119" s="6">
        <v>1</v>
      </c>
      <c r="L5119" s="6" t="str">
        <f>VLOOKUP(G5119,IDs!$Q$3:$R$22,2,0)</f>
        <v>Bangalore</v>
      </c>
      <c r="M5119" s="6">
        <f>VLOOKUP(E5119,IDs!$A$3:$C$161,3,0)</f>
        <v>1</v>
      </c>
      <c r="N5119" s="6" t="str">
        <f>VLOOKUP(M5119,IDs!$F$3:$G$17,2,0)</f>
        <v>Proctology</v>
      </c>
    </row>
    <row r="5120" spans="1:14" ht="12.75">
      <c r="A5120" s="6" t="s">
        <v>4378</v>
      </c>
      <c r="B5120" s="6">
        <v>50096</v>
      </c>
      <c r="C5120" s="6">
        <v>1</v>
      </c>
      <c r="D5120" s="6"/>
      <c r="E5120" s="6">
        <v>16</v>
      </c>
      <c r="F5120" s="6">
        <v>13</v>
      </c>
      <c r="G5120" s="6">
        <v>4</v>
      </c>
      <c r="H5120" s="24"/>
      <c r="I5120" s="23">
        <v>44486.461111111101</v>
      </c>
      <c r="J5120" s="6">
        <v>13</v>
      </c>
      <c r="K5120" s="6">
        <v>1</v>
      </c>
      <c r="L5120" s="6" t="str">
        <f>VLOOKUP(G5120,IDs!$Q$3:$R$22,2,0)</f>
        <v>Hyderabad</v>
      </c>
      <c r="M5120" s="6">
        <f>VLOOKUP(E5120,IDs!$A$3:$C$161,3,0)</f>
        <v>3</v>
      </c>
      <c r="N5120" s="6" t="str">
        <f>VLOOKUP(M5120,IDs!$F$3:$G$17,2,0)</f>
        <v>Laproscopy</v>
      </c>
    </row>
    <row r="5121" spans="1:14" ht="12.75">
      <c r="A5121" s="6" t="s">
        <v>4358</v>
      </c>
      <c r="B5121" s="6">
        <v>50097</v>
      </c>
      <c r="C5121" s="6">
        <v>2</v>
      </c>
      <c r="D5121" s="6"/>
      <c r="E5121" s="6">
        <v>37</v>
      </c>
      <c r="F5121" s="6">
        <v>2</v>
      </c>
      <c r="G5121" s="6">
        <v>1</v>
      </c>
      <c r="H5121" s="24"/>
      <c r="I5121" s="23">
        <v>44486.461805555598</v>
      </c>
      <c r="J5121" s="6">
        <v>2</v>
      </c>
      <c r="K5121" s="6">
        <v>2</v>
      </c>
      <c r="L5121" s="6" t="str">
        <f>VLOOKUP(G5121,IDs!$Q$3:$R$22,2,0)</f>
        <v>New Delhi</v>
      </c>
      <c r="M5121" s="6">
        <f>VLOOKUP(E5121,IDs!$A$3:$C$161,3,0)</f>
        <v>0</v>
      </c>
      <c r="N5121" s="6" t="str">
        <f>VLOOKUP(M5121,IDs!$F$3:$G$17,2,0)</f>
        <v>Not Assigned</v>
      </c>
    </row>
    <row r="5122" spans="1:14" ht="12.75">
      <c r="A5122" s="6" t="s">
        <v>4380</v>
      </c>
      <c r="B5122" s="6">
        <v>50098</v>
      </c>
      <c r="C5122" s="6">
        <v>2</v>
      </c>
      <c r="D5122" s="6"/>
      <c r="E5122" s="6">
        <v>37</v>
      </c>
      <c r="F5122" s="6">
        <v>2</v>
      </c>
      <c r="G5122" s="6">
        <v>1</v>
      </c>
      <c r="H5122" s="24"/>
      <c r="I5122" s="23">
        <v>44486.461805555598</v>
      </c>
      <c r="J5122" s="6">
        <v>2</v>
      </c>
      <c r="K5122" s="6">
        <v>2</v>
      </c>
      <c r="L5122" s="6" t="str">
        <f>VLOOKUP(G5122,IDs!$Q$3:$R$22,2,0)</f>
        <v>New Delhi</v>
      </c>
      <c r="M5122" s="6">
        <f>VLOOKUP(E5122,IDs!$A$3:$C$161,3,0)</f>
        <v>0</v>
      </c>
      <c r="N5122" s="6" t="str">
        <f>VLOOKUP(M5122,IDs!$F$3:$G$17,2,0)</f>
        <v>Not Assigned</v>
      </c>
    </row>
    <row r="5123" spans="1:14" ht="12.75">
      <c r="A5123" s="6" t="s">
        <v>4385</v>
      </c>
      <c r="B5123" s="6">
        <v>50099</v>
      </c>
      <c r="C5123" s="6">
        <v>2</v>
      </c>
      <c r="D5123" s="6"/>
      <c r="E5123" s="6">
        <v>14</v>
      </c>
      <c r="F5123" s="6">
        <v>2</v>
      </c>
      <c r="G5123" s="6">
        <v>1</v>
      </c>
      <c r="H5123" s="24"/>
      <c r="I5123" s="23">
        <v>44486.465277777803</v>
      </c>
      <c r="J5123" s="6">
        <v>2</v>
      </c>
      <c r="K5123" s="6">
        <v>2</v>
      </c>
      <c r="L5123" s="6" t="str">
        <f>VLOOKUP(G5123,IDs!$Q$3:$R$22,2,0)</f>
        <v>New Delhi</v>
      </c>
      <c r="M5123" s="6">
        <f>VLOOKUP(E5123,IDs!$A$3:$C$161,3,0)</f>
        <v>6</v>
      </c>
      <c r="N5123" s="6" t="str">
        <f>VLOOKUP(M5123,IDs!$F$3:$G$17,2,0)</f>
        <v>Kidney Stone</v>
      </c>
    </row>
    <row r="5124" spans="1:14" ht="12.75">
      <c r="A5124" s="6" t="s">
        <v>4386</v>
      </c>
      <c r="B5124" s="6">
        <v>50100</v>
      </c>
      <c r="C5124" s="6">
        <v>5</v>
      </c>
      <c r="D5124" s="6"/>
      <c r="E5124" s="6">
        <v>17</v>
      </c>
      <c r="F5124" s="6">
        <v>2</v>
      </c>
      <c r="G5124" s="6">
        <v>1</v>
      </c>
      <c r="H5124" s="24"/>
      <c r="I5124" s="23">
        <v>44486.467361111099</v>
      </c>
      <c r="J5124" s="6">
        <v>2</v>
      </c>
      <c r="K5124" s="6">
        <v>5</v>
      </c>
      <c r="L5124" s="6" t="str">
        <f>VLOOKUP(G5124,IDs!$Q$3:$R$22,2,0)</f>
        <v>New Delhi</v>
      </c>
      <c r="M5124" s="6">
        <f>VLOOKUP(E5124,IDs!$A$3:$C$161,3,0)</f>
        <v>7</v>
      </c>
      <c r="N5124" s="6" t="str">
        <f>VLOOKUP(M5124,IDs!$F$3:$G$17,2,0)</f>
        <v>Cosmetic</v>
      </c>
    </row>
    <row r="5125" spans="1:14" ht="12.75">
      <c r="A5125" s="6" t="s">
        <v>4387</v>
      </c>
      <c r="B5125" s="6">
        <v>50101</v>
      </c>
      <c r="C5125" s="6">
        <v>1</v>
      </c>
      <c r="D5125" s="6"/>
      <c r="E5125" s="6">
        <v>17</v>
      </c>
      <c r="F5125" s="6">
        <v>2</v>
      </c>
      <c r="G5125" s="6">
        <v>1</v>
      </c>
      <c r="H5125" s="24"/>
      <c r="I5125" s="23">
        <v>44486.467361111099</v>
      </c>
      <c r="J5125" s="6">
        <v>2</v>
      </c>
      <c r="K5125" s="6">
        <v>1</v>
      </c>
      <c r="L5125" s="6" t="str">
        <f>VLOOKUP(G5125,IDs!$Q$3:$R$22,2,0)</f>
        <v>New Delhi</v>
      </c>
      <c r="M5125" s="6">
        <f>VLOOKUP(E5125,IDs!$A$3:$C$161,3,0)</f>
        <v>7</v>
      </c>
      <c r="N5125" s="6" t="str">
        <f>VLOOKUP(M5125,IDs!$F$3:$G$17,2,0)</f>
        <v>Cosmetic</v>
      </c>
    </row>
    <row r="5126" spans="1:14" ht="12.75">
      <c r="A5126" s="6" t="s">
        <v>4388</v>
      </c>
      <c r="B5126" s="6">
        <v>50102</v>
      </c>
      <c r="C5126" s="6">
        <v>2</v>
      </c>
      <c r="D5126" s="6"/>
      <c r="E5126" s="6">
        <v>37</v>
      </c>
      <c r="F5126" s="6">
        <v>13</v>
      </c>
      <c r="G5126" s="6">
        <v>8</v>
      </c>
      <c r="H5126" s="24"/>
      <c r="I5126" s="23">
        <v>44486.46875</v>
      </c>
      <c r="J5126" s="6">
        <v>13</v>
      </c>
      <c r="K5126" s="6">
        <v>2</v>
      </c>
      <c r="L5126" s="6" t="str">
        <f>VLOOKUP(G5126,IDs!$Q$3:$R$22,2,0)</f>
        <v xml:space="preserve">Tertiary </v>
      </c>
      <c r="M5126" s="6">
        <f>VLOOKUP(E5126,IDs!$A$3:$C$161,3,0)</f>
        <v>0</v>
      </c>
      <c r="N5126" s="6" t="str">
        <f>VLOOKUP(M5126,IDs!$F$3:$G$17,2,0)</f>
        <v>Not Assigned</v>
      </c>
    </row>
    <row r="5127" spans="1:14" ht="12.75">
      <c r="A5127" s="6" t="s">
        <v>4389</v>
      </c>
      <c r="B5127" s="6">
        <v>50103</v>
      </c>
      <c r="C5127" s="6">
        <v>5</v>
      </c>
      <c r="D5127" s="6" t="s">
        <v>49</v>
      </c>
      <c r="E5127" s="6">
        <v>17</v>
      </c>
      <c r="F5127" s="6">
        <v>13</v>
      </c>
      <c r="G5127" s="6">
        <v>1</v>
      </c>
      <c r="H5127" s="24"/>
      <c r="I5127" s="23">
        <v>44486.469444444403</v>
      </c>
      <c r="J5127" s="6">
        <v>13</v>
      </c>
      <c r="K5127" s="6">
        <v>5</v>
      </c>
      <c r="L5127" s="6" t="str">
        <f>VLOOKUP(G5127,IDs!$Q$3:$R$22,2,0)</f>
        <v>New Delhi</v>
      </c>
      <c r="M5127" s="6">
        <f>VLOOKUP(E5127,IDs!$A$3:$C$161,3,0)</f>
        <v>7</v>
      </c>
      <c r="N5127" s="6" t="str">
        <f>VLOOKUP(M5127,IDs!$F$3:$G$17,2,0)</f>
        <v>Cosmetic</v>
      </c>
    </row>
    <row r="5128" spans="1:14" ht="12.75">
      <c r="A5128" s="6" t="s">
        <v>4390</v>
      </c>
      <c r="B5128" s="6">
        <v>50104</v>
      </c>
      <c r="C5128" s="6">
        <v>1</v>
      </c>
      <c r="D5128" s="6"/>
      <c r="E5128" s="6">
        <v>17</v>
      </c>
      <c r="F5128" s="6">
        <v>13</v>
      </c>
      <c r="G5128" s="6">
        <v>1</v>
      </c>
      <c r="H5128" s="24">
        <v>44517</v>
      </c>
      <c r="I5128" s="23">
        <v>44486.470138888901</v>
      </c>
      <c r="J5128" s="6">
        <v>13</v>
      </c>
      <c r="K5128" s="6">
        <v>1</v>
      </c>
      <c r="L5128" s="6" t="str">
        <f>VLOOKUP(G5128,IDs!$Q$3:$R$22,2,0)</f>
        <v>New Delhi</v>
      </c>
      <c r="M5128" s="6">
        <f>VLOOKUP(E5128,IDs!$A$3:$C$161,3,0)</f>
        <v>7</v>
      </c>
      <c r="N5128" s="6" t="str">
        <f>VLOOKUP(M5128,IDs!$F$3:$G$17,2,0)</f>
        <v>Cosmetic</v>
      </c>
    </row>
    <row r="5129" spans="1:14" ht="12.75">
      <c r="A5129" s="6" t="s">
        <v>4391</v>
      </c>
      <c r="B5129" s="6">
        <v>50105</v>
      </c>
      <c r="C5129" s="6">
        <v>5</v>
      </c>
      <c r="D5129" s="6"/>
      <c r="E5129" s="6">
        <v>39</v>
      </c>
      <c r="F5129" s="6">
        <v>2</v>
      </c>
      <c r="G5129" s="6">
        <v>1</v>
      </c>
      <c r="H5129" s="24"/>
      <c r="I5129" s="23">
        <v>44486.473611111098</v>
      </c>
      <c r="J5129" s="6">
        <v>2</v>
      </c>
      <c r="K5129" s="6">
        <v>5</v>
      </c>
      <c r="L5129" s="6" t="str">
        <f>VLOOKUP(G5129,IDs!$Q$3:$R$22,2,0)</f>
        <v>New Delhi</v>
      </c>
      <c r="M5129" s="6">
        <f>VLOOKUP(E5129,IDs!$A$3:$C$161,3,0)</f>
        <v>2</v>
      </c>
      <c r="N5129" s="6" t="str">
        <f>VLOOKUP(M5129,IDs!$F$3:$G$17,2,0)</f>
        <v>Urology Circumcision</v>
      </c>
    </row>
    <row r="5130" spans="1:14" ht="12.75">
      <c r="A5130" s="6" t="s">
        <v>4392</v>
      </c>
      <c r="B5130" s="6">
        <v>50106</v>
      </c>
      <c r="C5130" s="6">
        <v>2</v>
      </c>
      <c r="D5130" s="6"/>
      <c r="E5130" s="6">
        <v>37</v>
      </c>
      <c r="F5130" s="6">
        <v>13</v>
      </c>
      <c r="G5130" s="6">
        <v>1</v>
      </c>
      <c r="H5130" s="24"/>
      <c r="I5130" s="23">
        <v>44486.475694444402</v>
      </c>
      <c r="J5130" s="6">
        <v>13</v>
      </c>
      <c r="K5130" s="6">
        <v>2</v>
      </c>
      <c r="L5130" s="6" t="str">
        <f>VLOOKUP(G5130,IDs!$Q$3:$R$22,2,0)</f>
        <v>New Delhi</v>
      </c>
      <c r="M5130" s="6">
        <f>VLOOKUP(E5130,IDs!$A$3:$C$161,3,0)</f>
        <v>0</v>
      </c>
      <c r="N5130" s="6" t="str">
        <f>VLOOKUP(M5130,IDs!$F$3:$G$17,2,0)</f>
        <v>Not Assigned</v>
      </c>
    </row>
    <row r="5131" spans="1:14" ht="12.75">
      <c r="A5131" s="6" t="s">
        <v>4393</v>
      </c>
      <c r="B5131" s="6">
        <v>50107</v>
      </c>
      <c r="C5131" s="6">
        <v>2</v>
      </c>
      <c r="D5131" s="6"/>
      <c r="E5131" s="6">
        <v>37</v>
      </c>
      <c r="F5131" s="6">
        <v>2</v>
      </c>
      <c r="G5131" s="6">
        <v>3</v>
      </c>
      <c r="H5131" s="24"/>
      <c r="I5131" s="23">
        <v>44486.479166666701</v>
      </c>
      <c r="J5131" s="6">
        <v>2</v>
      </c>
      <c r="K5131" s="6">
        <v>2</v>
      </c>
      <c r="L5131" s="6" t="str">
        <f>VLOOKUP(G5131,IDs!$Q$3:$R$22,2,0)</f>
        <v>Mumbai</v>
      </c>
      <c r="M5131" s="6">
        <f>VLOOKUP(E5131,IDs!$A$3:$C$161,3,0)</f>
        <v>0</v>
      </c>
      <c r="N5131" s="6" t="str">
        <f>VLOOKUP(M5131,IDs!$F$3:$G$17,2,0)</f>
        <v>Not Assigned</v>
      </c>
    </row>
    <row r="5132" spans="1:14" ht="12.75">
      <c r="A5132" s="6" t="s">
        <v>4316</v>
      </c>
      <c r="B5132" s="6">
        <v>50108</v>
      </c>
      <c r="C5132" s="6">
        <v>2</v>
      </c>
      <c r="D5132" s="6"/>
      <c r="E5132" s="6">
        <v>37</v>
      </c>
      <c r="F5132" s="6">
        <v>4</v>
      </c>
      <c r="G5132" s="6">
        <v>1</v>
      </c>
      <c r="H5132" s="24">
        <v>44707</v>
      </c>
      <c r="I5132" s="23">
        <v>44486.479166666701</v>
      </c>
      <c r="J5132" s="6">
        <v>4</v>
      </c>
      <c r="K5132" s="6">
        <v>2</v>
      </c>
      <c r="L5132" s="6" t="str">
        <f>VLOOKUP(G5132,IDs!$Q$3:$R$22,2,0)</f>
        <v>New Delhi</v>
      </c>
      <c r="M5132" s="6">
        <f>VLOOKUP(E5132,IDs!$A$3:$C$161,3,0)</f>
        <v>0</v>
      </c>
      <c r="N5132" s="6" t="str">
        <f>VLOOKUP(M5132,IDs!$F$3:$G$17,2,0)</f>
        <v>Not Assigned</v>
      </c>
    </row>
    <row r="5133" spans="1:14" ht="12.75">
      <c r="A5133" s="6" t="s">
        <v>4394</v>
      </c>
      <c r="B5133" s="6">
        <v>50109</v>
      </c>
      <c r="C5133" s="6">
        <v>1</v>
      </c>
      <c r="D5133" s="6"/>
      <c r="E5133" s="6">
        <v>2</v>
      </c>
      <c r="F5133" s="6">
        <v>13</v>
      </c>
      <c r="G5133" s="6">
        <v>2</v>
      </c>
      <c r="H5133" s="24"/>
      <c r="I5133" s="23">
        <v>44486.479166666701</v>
      </c>
      <c r="J5133" s="6">
        <v>13</v>
      </c>
      <c r="K5133" s="6">
        <v>1</v>
      </c>
      <c r="L5133" s="6" t="str">
        <f>VLOOKUP(G5133,IDs!$Q$3:$R$22,2,0)</f>
        <v>Bangalore</v>
      </c>
      <c r="M5133" s="6">
        <f>VLOOKUP(E5133,IDs!$A$3:$C$161,3,0)</f>
        <v>1</v>
      </c>
      <c r="N5133" s="6" t="str">
        <f>VLOOKUP(M5133,IDs!$F$3:$G$17,2,0)</f>
        <v>Proctology</v>
      </c>
    </row>
    <row r="5134" spans="1:14" ht="12.75">
      <c r="A5134" s="6" t="s">
        <v>4395</v>
      </c>
      <c r="B5134" s="6">
        <v>50110</v>
      </c>
      <c r="C5134" s="6">
        <v>2</v>
      </c>
      <c r="D5134" s="6"/>
      <c r="E5134" s="6">
        <v>14</v>
      </c>
      <c r="F5134" s="6">
        <v>13</v>
      </c>
      <c r="G5134" s="6">
        <v>5</v>
      </c>
      <c r="H5134" s="24"/>
      <c r="I5134" s="23">
        <v>44486.482638888898</v>
      </c>
      <c r="J5134" s="6">
        <v>13</v>
      </c>
      <c r="K5134" s="6">
        <v>2</v>
      </c>
      <c r="L5134" s="6" t="str">
        <f>VLOOKUP(G5134,IDs!$Q$3:$R$22,2,0)</f>
        <v>Others</v>
      </c>
      <c r="M5134" s="6">
        <f>VLOOKUP(E5134,IDs!$A$3:$C$161,3,0)</f>
        <v>6</v>
      </c>
      <c r="N5134" s="6" t="str">
        <f>VLOOKUP(M5134,IDs!$F$3:$G$17,2,0)</f>
        <v>Kidney Stone</v>
      </c>
    </row>
    <row r="5135" spans="1:14" ht="12.75">
      <c r="A5135" s="6" t="s">
        <v>4396</v>
      </c>
      <c r="B5135" s="6">
        <v>50111</v>
      </c>
      <c r="C5135" s="6">
        <v>5</v>
      </c>
      <c r="D5135" s="6"/>
      <c r="E5135" s="6">
        <v>39</v>
      </c>
      <c r="F5135" s="6">
        <v>2</v>
      </c>
      <c r="G5135" s="6">
        <v>2</v>
      </c>
      <c r="H5135" s="24">
        <v>44488</v>
      </c>
      <c r="I5135" s="23">
        <v>44486.484722222202</v>
      </c>
      <c r="J5135" s="6">
        <v>2</v>
      </c>
      <c r="K5135" s="6">
        <v>5</v>
      </c>
      <c r="L5135" s="6" t="str">
        <f>VLOOKUP(G5135,IDs!$Q$3:$R$22,2,0)</f>
        <v>Bangalore</v>
      </c>
      <c r="M5135" s="6">
        <f>VLOOKUP(E5135,IDs!$A$3:$C$161,3,0)</f>
        <v>2</v>
      </c>
      <c r="N5135" s="6" t="str">
        <f>VLOOKUP(M5135,IDs!$F$3:$G$17,2,0)</f>
        <v>Urology Circumcision</v>
      </c>
    </row>
    <row r="5136" spans="1:14" ht="12.75">
      <c r="A5136" s="6" t="s">
        <v>4397</v>
      </c>
      <c r="B5136" s="6">
        <v>50112</v>
      </c>
      <c r="C5136" s="6">
        <v>2</v>
      </c>
      <c r="D5136" s="6"/>
      <c r="E5136" s="6">
        <v>37</v>
      </c>
      <c r="F5136" s="6">
        <v>13</v>
      </c>
      <c r="G5136" s="6">
        <v>8</v>
      </c>
      <c r="H5136" s="24"/>
      <c r="I5136" s="23">
        <v>44486.486111111102</v>
      </c>
      <c r="J5136" s="6">
        <v>13</v>
      </c>
      <c r="K5136" s="6">
        <v>2</v>
      </c>
      <c r="L5136" s="6" t="str">
        <f>VLOOKUP(G5136,IDs!$Q$3:$R$22,2,0)</f>
        <v xml:space="preserve">Tertiary </v>
      </c>
      <c r="M5136" s="6">
        <f>VLOOKUP(E5136,IDs!$A$3:$C$161,3,0)</f>
        <v>0</v>
      </c>
      <c r="N5136" s="6" t="str">
        <f>VLOOKUP(M5136,IDs!$F$3:$G$17,2,0)</f>
        <v>Not Assigned</v>
      </c>
    </row>
    <row r="5137" spans="1:14" ht="12.75">
      <c r="A5137" s="6" t="s">
        <v>4398</v>
      </c>
      <c r="B5137" s="6">
        <v>50113</v>
      </c>
      <c r="C5137" s="6">
        <v>2</v>
      </c>
      <c r="D5137" s="6"/>
      <c r="E5137" s="6">
        <v>18</v>
      </c>
      <c r="F5137" s="6">
        <v>13</v>
      </c>
      <c r="G5137" s="6">
        <v>5</v>
      </c>
      <c r="H5137" s="24"/>
      <c r="I5137" s="23">
        <v>44486.489583333299</v>
      </c>
      <c r="J5137" s="6">
        <v>13</v>
      </c>
      <c r="K5137" s="6">
        <v>2</v>
      </c>
      <c r="L5137" s="6" t="str">
        <f>VLOOKUP(G5137,IDs!$Q$3:$R$22,2,0)</f>
        <v>Others</v>
      </c>
      <c r="M5137" s="6">
        <f>VLOOKUP(E5137,IDs!$A$3:$C$161,3,0)</f>
        <v>5</v>
      </c>
      <c r="N5137" s="6" t="str">
        <f>VLOOKUP(M5137,IDs!$F$3:$G$17,2,0)</f>
        <v>Vascular</v>
      </c>
    </row>
    <row r="5138" spans="1:14" ht="12.75">
      <c r="A5138" s="6" t="s">
        <v>4399</v>
      </c>
      <c r="B5138" s="6">
        <v>50114</v>
      </c>
      <c r="C5138" s="6">
        <v>1</v>
      </c>
      <c r="D5138" s="6"/>
      <c r="E5138" s="6">
        <v>20</v>
      </c>
      <c r="F5138" s="6">
        <v>2</v>
      </c>
      <c r="G5138" s="6">
        <v>2</v>
      </c>
      <c r="H5138" s="24"/>
      <c r="I5138" s="23">
        <v>44486.490277777797</v>
      </c>
      <c r="J5138" s="6">
        <v>2</v>
      </c>
      <c r="K5138" s="6">
        <v>1</v>
      </c>
      <c r="L5138" s="6" t="str">
        <f>VLOOKUP(G5138,IDs!$Q$3:$R$22,2,0)</f>
        <v>Bangalore</v>
      </c>
      <c r="M5138" s="6">
        <f>VLOOKUP(E5138,IDs!$A$3:$C$161,3,0)</f>
        <v>1</v>
      </c>
      <c r="N5138" s="6" t="str">
        <f>VLOOKUP(M5138,IDs!$F$3:$G$17,2,0)</f>
        <v>Proctology</v>
      </c>
    </row>
    <row r="5139" spans="1:14" ht="12.75">
      <c r="A5139" s="6" t="s">
        <v>4079</v>
      </c>
      <c r="B5139" s="6">
        <v>50115</v>
      </c>
      <c r="C5139" s="6">
        <v>2</v>
      </c>
      <c r="D5139" s="6"/>
      <c r="E5139" s="6">
        <v>39</v>
      </c>
      <c r="F5139" s="6">
        <v>13</v>
      </c>
      <c r="G5139" s="6">
        <v>2</v>
      </c>
      <c r="H5139" s="24"/>
      <c r="I5139" s="23">
        <v>44486.493055555598</v>
      </c>
      <c r="J5139" s="6">
        <v>13</v>
      </c>
      <c r="K5139" s="6">
        <v>2</v>
      </c>
      <c r="L5139" s="6" t="str">
        <f>VLOOKUP(G5139,IDs!$Q$3:$R$22,2,0)</f>
        <v>Bangalore</v>
      </c>
      <c r="M5139" s="6">
        <f>VLOOKUP(E5139,IDs!$A$3:$C$161,3,0)</f>
        <v>2</v>
      </c>
      <c r="N5139" s="6" t="str">
        <f>VLOOKUP(M5139,IDs!$F$3:$G$17,2,0)</f>
        <v>Urology Circumcision</v>
      </c>
    </row>
    <row r="5140" spans="1:14" ht="12.75">
      <c r="A5140" s="6" t="s">
        <v>4398</v>
      </c>
      <c r="B5140" s="6">
        <v>50116</v>
      </c>
      <c r="C5140" s="6">
        <v>2</v>
      </c>
      <c r="D5140" s="6" t="s">
        <v>49</v>
      </c>
      <c r="E5140" s="6">
        <v>37</v>
      </c>
      <c r="F5140" s="6">
        <v>4</v>
      </c>
      <c r="G5140" s="6">
        <v>2</v>
      </c>
      <c r="H5140" s="24">
        <v>44774</v>
      </c>
      <c r="I5140" s="23">
        <v>44486.493055555598</v>
      </c>
      <c r="J5140" s="6">
        <v>4</v>
      </c>
      <c r="K5140" s="6">
        <v>2</v>
      </c>
      <c r="L5140" s="6" t="str">
        <f>VLOOKUP(G5140,IDs!$Q$3:$R$22,2,0)</f>
        <v>Bangalore</v>
      </c>
      <c r="M5140" s="6">
        <f>VLOOKUP(E5140,IDs!$A$3:$C$161,3,0)</f>
        <v>0</v>
      </c>
      <c r="N5140" s="6" t="str">
        <f>VLOOKUP(M5140,IDs!$F$3:$G$17,2,0)</f>
        <v>Not Assigned</v>
      </c>
    </row>
    <row r="5141" spans="1:14" ht="12.75">
      <c r="A5141" s="6" t="s">
        <v>4400</v>
      </c>
      <c r="B5141" s="6">
        <v>50117</v>
      </c>
      <c r="C5141" s="6">
        <v>2</v>
      </c>
      <c r="D5141" s="6"/>
      <c r="E5141" s="6">
        <v>37</v>
      </c>
      <c r="F5141" s="6">
        <v>12</v>
      </c>
      <c r="G5141" s="6">
        <v>1</v>
      </c>
      <c r="H5141" s="24"/>
      <c r="I5141" s="23">
        <v>44486.493055555598</v>
      </c>
      <c r="J5141" s="6">
        <v>12</v>
      </c>
      <c r="K5141" s="6">
        <v>2</v>
      </c>
      <c r="L5141" s="6" t="str">
        <f>VLOOKUP(G5141,IDs!$Q$3:$R$22,2,0)</f>
        <v>New Delhi</v>
      </c>
      <c r="M5141" s="6">
        <f>VLOOKUP(E5141,IDs!$A$3:$C$161,3,0)</f>
        <v>0</v>
      </c>
      <c r="N5141" s="6" t="str">
        <f>VLOOKUP(M5141,IDs!$F$3:$G$17,2,0)</f>
        <v>Not Assigned</v>
      </c>
    </row>
    <row r="5142" spans="1:14" ht="12.75">
      <c r="A5142" s="6" t="s">
        <v>4397</v>
      </c>
      <c r="B5142" s="6">
        <v>50118</v>
      </c>
      <c r="C5142" s="6">
        <v>2</v>
      </c>
      <c r="D5142" s="6"/>
      <c r="E5142" s="6">
        <v>20</v>
      </c>
      <c r="F5142" s="6">
        <v>13</v>
      </c>
      <c r="G5142" s="6">
        <v>1</v>
      </c>
      <c r="H5142" s="24"/>
      <c r="I5142" s="23">
        <v>44486.493055555598</v>
      </c>
      <c r="J5142" s="6">
        <v>13</v>
      </c>
      <c r="K5142" s="6">
        <v>2</v>
      </c>
      <c r="L5142" s="6" t="str">
        <f>VLOOKUP(G5142,IDs!$Q$3:$R$22,2,0)</f>
        <v>New Delhi</v>
      </c>
      <c r="M5142" s="6">
        <f>VLOOKUP(E5142,IDs!$A$3:$C$161,3,0)</f>
        <v>1</v>
      </c>
      <c r="N5142" s="6" t="str">
        <f>VLOOKUP(M5142,IDs!$F$3:$G$17,2,0)</f>
        <v>Proctology</v>
      </c>
    </row>
    <row r="5143" spans="1:14" ht="12.75">
      <c r="A5143" s="6" t="s">
        <v>4401</v>
      </c>
      <c r="B5143" s="6">
        <v>50119</v>
      </c>
      <c r="C5143" s="6">
        <v>2</v>
      </c>
      <c r="D5143" s="6"/>
      <c r="E5143" s="6">
        <v>20</v>
      </c>
      <c r="F5143" s="6">
        <v>13</v>
      </c>
      <c r="G5143" s="6">
        <v>2</v>
      </c>
      <c r="H5143" s="24"/>
      <c r="I5143" s="23">
        <v>44486.496527777803</v>
      </c>
      <c r="J5143" s="6">
        <v>13</v>
      </c>
      <c r="K5143" s="6">
        <v>2</v>
      </c>
      <c r="L5143" s="6" t="str">
        <f>VLOOKUP(G5143,IDs!$Q$3:$R$22,2,0)</f>
        <v>Bangalore</v>
      </c>
      <c r="M5143" s="6">
        <f>VLOOKUP(E5143,IDs!$A$3:$C$161,3,0)</f>
        <v>1</v>
      </c>
      <c r="N5143" s="6" t="str">
        <f>VLOOKUP(M5143,IDs!$F$3:$G$17,2,0)</f>
        <v>Proctology</v>
      </c>
    </row>
    <row r="5144" spans="1:14" ht="12.75">
      <c r="A5144" s="6" t="s">
        <v>4400</v>
      </c>
      <c r="B5144" s="6">
        <v>50120</v>
      </c>
      <c r="C5144" s="6">
        <v>2</v>
      </c>
      <c r="D5144" s="6" t="s">
        <v>49</v>
      </c>
      <c r="E5144" s="6">
        <v>2</v>
      </c>
      <c r="F5144" s="6">
        <v>13</v>
      </c>
      <c r="G5144" s="6">
        <v>1</v>
      </c>
      <c r="H5144" s="24">
        <v>44511</v>
      </c>
      <c r="I5144" s="23">
        <v>44486.496527777803</v>
      </c>
      <c r="J5144" s="6">
        <v>13</v>
      </c>
      <c r="K5144" s="6">
        <v>2</v>
      </c>
      <c r="L5144" s="6" t="str">
        <f>VLOOKUP(G5144,IDs!$Q$3:$R$22,2,0)</f>
        <v>New Delhi</v>
      </c>
      <c r="M5144" s="6">
        <f>VLOOKUP(E5144,IDs!$A$3:$C$161,3,0)</f>
        <v>1</v>
      </c>
      <c r="N5144" s="6" t="str">
        <f>VLOOKUP(M5144,IDs!$F$3:$G$17,2,0)</f>
        <v>Proctology</v>
      </c>
    </row>
    <row r="5145" spans="1:14" ht="12.75">
      <c r="A5145" s="6" t="s">
        <v>4402</v>
      </c>
      <c r="B5145" s="6">
        <v>50121</v>
      </c>
      <c r="C5145" s="6">
        <v>2</v>
      </c>
      <c r="D5145" s="6"/>
      <c r="E5145" s="6">
        <v>37</v>
      </c>
      <c r="F5145" s="6">
        <v>13</v>
      </c>
      <c r="G5145" s="6">
        <v>1</v>
      </c>
      <c r="H5145" s="24"/>
      <c r="I5145" s="23">
        <v>44486.496527777803</v>
      </c>
      <c r="J5145" s="6">
        <v>13</v>
      </c>
      <c r="K5145" s="6">
        <v>2</v>
      </c>
      <c r="L5145" s="6" t="str">
        <f>VLOOKUP(G5145,IDs!$Q$3:$R$22,2,0)</f>
        <v>New Delhi</v>
      </c>
      <c r="M5145" s="6">
        <f>VLOOKUP(E5145,IDs!$A$3:$C$161,3,0)</f>
        <v>0</v>
      </c>
      <c r="N5145" s="6" t="str">
        <f>VLOOKUP(M5145,IDs!$F$3:$G$17,2,0)</f>
        <v>Not Assigned</v>
      </c>
    </row>
    <row r="5146" spans="1:14" ht="12.75">
      <c r="A5146" s="6" t="s">
        <v>4403</v>
      </c>
      <c r="B5146" s="6">
        <v>50122</v>
      </c>
      <c r="C5146" s="6">
        <v>2</v>
      </c>
      <c r="D5146" s="6"/>
      <c r="E5146" s="6">
        <v>16</v>
      </c>
      <c r="F5146" s="6">
        <v>13</v>
      </c>
      <c r="G5146" s="6">
        <v>3</v>
      </c>
      <c r="H5146" s="24"/>
      <c r="I5146" s="23">
        <v>44486.496527777803</v>
      </c>
      <c r="J5146" s="6">
        <v>13</v>
      </c>
      <c r="K5146" s="6">
        <v>2</v>
      </c>
      <c r="L5146" s="6" t="str">
        <f>VLOOKUP(G5146,IDs!$Q$3:$R$22,2,0)</f>
        <v>Mumbai</v>
      </c>
      <c r="M5146" s="6">
        <f>VLOOKUP(E5146,IDs!$A$3:$C$161,3,0)</f>
        <v>3</v>
      </c>
      <c r="N5146" s="6" t="str">
        <f>VLOOKUP(M5146,IDs!$F$3:$G$17,2,0)</f>
        <v>Laproscopy</v>
      </c>
    </row>
    <row r="5147" spans="1:14" ht="12.75">
      <c r="A5147" s="6" t="s">
        <v>4404</v>
      </c>
      <c r="B5147" s="6">
        <v>50123</v>
      </c>
      <c r="C5147" s="6">
        <v>2</v>
      </c>
      <c r="D5147" s="6"/>
      <c r="E5147" s="6">
        <v>37</v>
      </c>
      <c r="F5147" s="6">
        <v>2</v>
      </c>
      <c r="G5147" s="6">
        <v>8</v>
      </c>
      <c r="H5147" s="24"/>
      <c r="I5147" s="23">
        <v>44486.496527777803</v>
      </c>
      <c r="J5147" s="6">
        <v>2</v>
      </c>
      <c r="K5147" s="6">
        <v>2</v>
      </c>
      <c r="L5147" s="6" t="str">
        <f>VLOOKUP(G5147,IDs!$Q$3:$R$22,2,0)</f>
        <v xml:space="preserve">Tertiary </v>
      </c>
      <c r="M5147" s="6">
        <f>VLOOKUP(E5147,IDs!$A$3:$C$161,3,0)</f>
        <v>0</v>
      </c>
      <c r="N5147" s="6" t="str">
        <f>VLOOKUP(M5147,IDs!$F$3:$G$17,2,0)</f>
        <v>Not Assigned</v>
      </c>
    </row>
    <row r="5148" spans="1:14" ht="12.75">
      <c r="A5148" s="6" t="s">
        <v>4405</v>
      </c>
      <c r="B5148" s="6">
        <v>50124</v>
      </c>
      <c r="C5148" s="6">
        <v>1</v>
      </c>
      <c r="D5148" s="6"/>
      <c r="E5148" s="6">
        <v>19</v>
      </c>
      <c r="F5148" s="6">
        <v>13</v>
      </c>
      <c r="G5148" s="6">
        <v>3</v>
      </c>
      <c r="H5148" s="24"/>
      <c r="I5148" s="23">
        <v>44486.5</v>
      </c>
      <c r="J5148" s="6">
        <v>13</v>
      </c>
      <c r="K5148" s="6">
        <v>1</v>
      </c>
      <c r="L5148" s="6" t="str">
        <f>VLOOKUP(G5148,IDs!$Q$3:$R$22,2,0)</f>
        <v>Mumbai</v>
      </c>
      <c r="M5148" s="6">
        <f>VLOOKUP(E5148,IDs!$A$3:$C$161,3,0)</f>
        <v>1</v>
      </c>
      <c r="N5148" s="6" t="str">
        <f>VLOOKUP(M5148,IDs!$F$3:$G$17,2,0)</f>
        <v>Proctology</v>
      </c>
    </row>
    <row r="5149" spans="1:14" ht="12.75">
      <c r="A5149" s="6" t="s">
        <v>4406</v>
      </c>
      <c r="B5149" s="6">
        <v>50125</v>
      </c>
      <c r="C5149" s="6">
        <v>2</v>
      </c>
      <c r="D5149" s="6"/>
      <c r="E5149" s="6">
        <v>37</v>
      </c>
      <c r="F5149" s="6">
        <v>13</v>
      </c>
      <c r="G5149" s="6">
        <v>3</v>
      </c>
      <c r="H5149" s="24"/>
      <c r="I5149" s="23">
        <v>44486.503472222197</v>
      </c>
      <c r="J5149" s="6">
        <v>13</v>
      </c>
      <c r="K5149" s="6">
        <v>2</v>
      </c>
      <c r="L5149" s="6" t="str">
        <f>VLOOKUP(G5149,IDs!$Q$3:$R$22,2,0)</f>
        <v>Mumbai</v>
      </c>
      <c r="M5149" s="6">
        <f>VLOOKUP(E5149,IDs!$A$3:$C$161,3,0)</f>
        <v>0</v>
      </c>
      <c r="N5149" s="6" t="str">
        <f>VLOOKUP(M5149,IDs!$F$3:$G$17,2,0)</f>
        <v>Not Assigned</v>
      </c>
    </row>
    <row r="5150" spans="1:14" ht="12.75">
      <c r="A5150" s="6" t="s">
        <v>4407</v>
      </c>
      <c r="B5150" s="6">
        <v>50126</v>
      </c>
      <c r="C5150" s="6">
        <v>2</v>
      </c>
      <c r="D5150" s="6"/>
      <c r="E5150" s="6">
        <v>37</v>
      </c>
      <c r="F5150" s="6">
        <v>13</v>
      </c>
      <c r="G5150" s="6">
        <v>2</v>
      </c>
      <c r="H5150" s="24"/>
      <c r="I5150" s="23">
        <v>44486.503472222197</v>
      </c>
      <c r="J5150" s="6">
        <v>13</v>
      </c>
      <c r="K5150" s="6">
        <v>2</v>
      </c>
      <c r="L5150" s="6" t="str">
        <f>VLOOKUP(G5150,IDs!$Q$3:$R$22,2,0)</f>
        <v>Bangalore</v>
      </c>
      <c r="M5150" s="6">
        <f>VLOOKUP(E5150,IDs!$A$3:$C$161,3,0)</f>
        <v>0</v>
      </c>
      <c r="N5150" s="6" t="str">
        <f>VLOOKUP(M5150,IDs!$F$3:$G$17,2,0)</f>
        <v>Not Assigned</v>
      </c>
    </row>
    <row r="5151" spans="1:14" ht="12.75">
      <c r="A5151" s="6" t="s">
        <v>4408</v>
      </c>
      <c r="B5151" s="6">
        <v>50127</v>
      </c>
      <c r="C5151" s="6">
        <v>1</v>
      </c>
      <c r="D5151" s="6"/>
      <c r="E5151" s="6">
        <v>15</v>
      </c>
      <c r="F5151" s="6">
        <v>65</v>
      </c>
      <c r="G5151" s="6">
        <v>11</v>
      </c>
      <c r="H5151" s="24"/>
      <c r="I5151" s="23">
        <v>44486.503472222197</v>
      </c>
      <c r="J5151" s="6">
        <v>65</v>
      </c>
      <c r="K5151" s="6">
        <v>1</v>
      </c>
      <c r="L5151" s="6" t="str">
        <f>VLOOKUP(G5151,IDs!$Q$3:$R$22,2,0)</f>
        <v>Chennai</v>
      </c>
      <c r="M5151" s="6">
        <f>VLOOKUP(E5151,IDs!$A$3:$C$161,3,0)</f>
        <v>3</v>
      </c>
      <c r="N5151" s="6" t="str">
        <f>VLOOKUP(M5151,IDs!$F$3:$G$17,2,0)</f>
        <v>Laproscopy</v>
      </c>
    </row>
    <row r="5152" spans="1:14" ht="12.75">
      <c r="A5152" s="6" t="s">
        <v>4409</v>
      </c>
      <c r="B5152" s="6">
        <v>50128</v>
      </c>
      <c r="C5152" s="6">
        <v>2</v>
      </c>
      <c r="D5152" s="6"/>
      <c r="E5152" s="6">
        <v>37</v>
      </c>
      <c r="F5152" s="6">
        <v>53</v>
      </c>
      <c r="G5152" s="6">
        <v>2</v>
      </c>
      <c r="H5152" s="24"/>
      <c r="I5152" s="23">
        <v>44486.510416666701</v>
      </c>
      <c r="J5152" s="6">
        <v>53</v>
      </c>
      <c r="K5152" s="6">
        <v>2</v>
      </c>
      <c r="L5152" s="6" t="str">
        <f>VLOOKUP(G5152,IDs!$Q$3:$R$22,2,0)</f>
        <v>Bangalore</v>
      </c>
      <c r="M5152" s="6">
        <f>VLOOKUP(E5152,IDs!$A$3:$C$161,3,0)</f>
        <v>0</v>
      </c>
      <c r="N5152" s="6" t="str">
        <f>VLOOKUP(M5152,IDs!$F$3:$G$17,2,0)</f>
        <v>Not Assigned</v>
      </c>
    </row>
    <row r="5153" spans="1:14" ht="12.75">
      <c r="A5153" s="6" t="s">
        <v>2672</v>
      </c>
      <c r="B5153" s="6">
        <v>50129</v>
      </c>
      <c r="C5153" s="6">
        <v>2</v>
      </c>
      <c r="D5153" s="6"/>
      <c r="E5153" s="6">
        <v>16</v>
      </c>
      <c r="F5153" s="6">
        <v>13</v>
      </c>
      <c r="G5153" s="6">
        <v>3</v>
      </c>
      <c r="H5153" s="24"/>
      <c r="I5153" s="23">
        <v>44486.517361111102</v>
      </c>
      <c r="J5153" s="6">
        <v>13</v>
      </c>
      <c r="K5153" s="6">
        <v>2</v>
      </c>
      <c r="L5153" s="6" t="str">
        <f>VLOOKUP(G5153,IDs!$Q$3:$R$22,2,0)</f>
        <v>Mumbai</v>
      </c>
      <c r="M5153" s="6">
        <f>VLOOKUP(E5153,IDs!$A$3:$C$161,3,0)</f>
        <v>3</v>
      </c>
      <c r="N5153" s="6" t="str">
        <f>VLOOKUP(M5153,IDs!$F$3:$G$17,2,0)</f>
        <v>Laproscopy</v>
      </c>
    </row>
    <row r="5154" spans="1:14" ht="12.75">
      <c r="A5154" s="6" t="s">
        <v>4410</v>
      </c>
      <c r="B5154" s="6">
        <v>50131</v>
      </c>
      <c r="C5154" s="6">
        <v>2</v>
      </c>
      <c r="D5154" s="6"/>
      <c r="E5154" s="6">
        <v>37</v>
      </c>
      <c r="F5154" s="6">
        <v>2</v>
      </c>
      <c r="G5154" s="6">
        <v>1</v>
      </c>
      <c r="H5154" s="24"/>
      <c r="I5154" s="23">
        <v>44486.520833333299</v>
      </c>
      <c r="J5154" s="6">
        <v>2</v>
      </c>
      <c r="K5154" s="6">
        <v>2</v>
      </c>
      <c r="L5154" s="6" t="str">
        <f>VLOOKUP(G5154,IDs!$Q$3:$R$22,2,0)</f>
        <v>New Delhi</v>
      </c>
      <c r="M5154" s="6">
        <f>VLOOKUP(E5154,IDs!$A$3:$C$161,3,0)</f>
        <v>0</v>
      </c>
      <c r="N5154" s="6" t="str">
        <f>VLOOKUP(M5154,IDs!$F$3:$G$17,2,0)</f>
        <v>Not Assigned</v>
      </c>
    </row>
    <row r="5155" spans="1:14" ht="12.75">
      <c r="A5155" s="6" t="s">
        <v>4411</v>
      </c>
      <c r="B5155" s="6">
        <v>50132</v>
      </c>
      <c r="C5155" s="6">
        <v>2</v>
      </c>
      <c r="D5155" s="6"/>
      <c r="E5155" s="6">
        <v>37</v>
      </c>
      <c r="F5155" s="6">
        <v>12</v>
      </c>
      <c r="G5155" s="6">
        <v>8</v>
      </c>
      <c r="H5155" s="24"/>
      <c r="I5155" s="23">
        <v>44486.520833333299</v>
      </c>
      <c r="J5155" s="6">
        <v>12</v>
      </c>
      <c r="K5155" s="6">
        <v>2</v>
      </c>
      <c r="L5155" s="6" t="str">
        <f>VLOOKUP(G5155,IDs!$Q$3:$R$22,2,0)</f>
        <v xml:space="preserve">Tertiary </v>
      </c>
      <c r="M5155" s="6">
        <f>VLOOKUP(E5155,IDs!$A$3:$C$161,3,0)</f>
        <v>0</v>
      </c>
      <c r="N5155" s="6" t="str">
        <f>VLOOKUP(M5155,IDs!$F$3:$G$17,2,0)</f>
        <v>Not Assigned</v>
      </c>
    </row>
    <row r="5156" spans="1:14" ht="12.75">
      <c r="A5156" s="6" t="s">
        <v>4412</v>
      </c>
      <c r="B5156" s="6">
        <v>50133</v>
      </c>
      <c r="C5156" s="6">
        <v>1</v>
      </c>
      <c r="D5156" s="6" t="s">
        <v>49</v>
      </c>
      <c r="E5156" s="6">
        <v>16</v>
      </c>
      <c r="F5156" s="6">
        <v>13</v>
      </c>
      <c r="G5156" s="6">
        <v>3</v>
      </c>
      <c r="H5156" s="24">
        <v>44530</v>
      </c>
      <c r="I5156" s="23">
        <v>44486.521527777797</v>
      </c>
      <c r="J5156" s="6">
        <v>13</v>
      </c>
      <c r="K5156" s="6">
        <v>1</v>
      </c>
      <c r="L5156" s="6" t="str">
        <f>VLOOKUP(G5156,IDs!$Q$3:$R$22,2,0)</f>
        <v>Mumbai</v>
      </c>
      <c r="M5156" s="6">
        <f>VLOOKUP(E5156,IDs!$A$3:$C$161,3,0)</f>
        <v>3</v>
      </c>
      <c r="N5156" s="6" t="str">
        <f>VLOOKUP(M5156,IDs!$F$3:$G$17,2,0)</f>
        <v>Laproscopy</v>
      </c>
    </row>
    <row r="5157" spans="1:14" ht="12.75">
      <c r="A5157" s="6" t="s">
        <v>4413</v>
      </c>
      <c r="B5157" s="6">
        <v>50134</v>
      </c>
      <c r="C5157" s="6">
        <v>4</v>
      </c>
      <c r="D5157" s="6"/>
      <c r="E5157" s="6">
        <v>16</v>
      </c>
      <c r="F5157" s="6">
        <v>2</v>
      </c>
      <c r="G5157" s="6">
        <v>3</v>
      </c>
      <c r="H5157" s="24"/>
      <c r="I5157" s="23">
        <v>44486.521527777797</v>
      </c>
      <c r="J5157" s="6">
        <v>2</v>
      </c>
      <c r="K5157" s="6">
        <v>4</v>
      </c>
      <c r="L5157" s="6" t="str">
        <f>VLOOKUP(G5157,IDs!$Q$3:$R$22,2,0)</f>
        <v>Mumbai</v>
      </c>
      <c r="M5157" s="6">
        <f>VLOOKUP(E5157,IDs!$A$3:$C$161,3,0)</f>
        <v>3</v>
      </c>
      <c r="N5157" s="6" t="str">
        <f>VLOOKUP(M5157,IDs!$F$3:$G$17,2,0)</f>
        <v>Laproscopy</v>
      </c>
    </row>
    <row r="5158" spans="1:14" ht="12.75">
      <c r="A5158" s="6" t="s">
        <v>4414</v>
      </c>
      <c r="B5158" s="6">
        <v>50135</v>
      </c>
      <c r="C5158" s="6">
        <v>5</v>
      </c>
      <c r="D5158" s="6"/>
      <c r="E5158" s="6">
        <v>17</v>
      </c>
      <c r="F5158" s="6">
        <v>2</v>
      </c>
      <c r="G5158" s="6">
        <v>2</v>
      </c>
      <c r="H5158" s="24"/>
      <c r="I5158" s="23">
        <v>44486.5222222222</v>
      </c>
      <c r="J5158" s="6">
        <v>2</v>
      </c>
      <c r="K5158" s="6">
        <v>5</v>
      </c>
      <c r="L5158" s="6" t="str">
        <f>VLOOKUP(G5158,IDs!$Q$3:$R$22,2,0)</f>
        <v>Bangalore</v>
      </c>
      <c r="M5158" s="6">
        <f>VLOOKUP(E5158,IDs!$A$3:$C$161,3,0)</f>
        <v>7</v>
      </c>
      <c r="N5158" s="6" t="str">
        <f>VLOOKUP(M5158,IDs!$F$3:$G$17,2,0)</f>
        <v>Cosmetic</v>
      </c>
    </row>
    <row r="5159" spans="1:14" ht="12.75">
      <c r="A5159" s="6" t="s">
        <v>4411</v>
      </c>
      <c r="B5159" s="6">
        <v>50136</v>
      </c>
      <c r="C5159" s="6">
        <v>2</v>
      </c>
      <c r="D5159" s="6"/>
      <c r="E5159" s="6">
        <v>37</v>
      </c>
      <c r="F5159" s="6">
        <v>13</v>
      </c>
      <c r="G5159" s="6">
        <v>8</v>
      </c>
      <c r="H5159" s="24"/>
      <c r="I5159" s="23">
        <v>44486.524305555598</v>
      </c>
      <c r="J5159" s="6">
        <v>13</v>
      </c>
      <c r="K5159" s="6">
        <v>2</v>
      </c>
      <c r="L5159" s="6" t="str">
        <f>VLOOKUP(G5159,IDs!$Q$3:$R$22,2,0)</f>
        <v xml:space="preserve">Tertiary </v>
      </c>
      <c r="M5159" s="6">
        <f>VLOOKUP(E5159,IDs!$A$3:$C$161,3,0)</f>
        <v>0</v>
      </c>
      <c r="N5159" s="6" t="str">
        <f>VLOOKUP(M5159,IDs!$F$3:$G$17,2,0)</f>
        <v>Not Assigned</v>
      </c>
    </row>
    <row r="5160" spans="1:14" ht="12.75">
      <c r="A5160" s="6" t="s">
        <v>4415</v>
      </c>
      <c r="B5160" s="6">
        <v>50137</v>
      </c>
      <c r="C5160" s="6">
        <v>2</v>
      </c>
      <c r="D5160" s="6"/>
      <c r="E5160" s="6">
        <v>37</v>
      </c>
      <c r="F5160" s="6">
        <v>13</v>
      </c>
      <c r="G5160" s="6">
        <v>8</v>
      </c>
      <c r="H5160" s="24"/>
      <c r="I5160" s="23">
        <v>44486.527777777803</v>
      </c>
      <c r="J5160" s="6">
        <v>13</v>
      </c>
      <c r="K5160" s="6">
        <v>2</v>
      </c>
      <c r="L5160" s="6" t="str">
        <f>VLOOKUP(G5160,IDs!$Q$3:$R$22,2,0)</f>
        <v xml:space="preserve">Tertiary </v>
      </c>
      <c r="M5160" s="6">
        <f>VLOOKUP(E5160,IDs!$A$3:$C$161,3,0)</f>
        <v>0</v>
      </c>
      <c r="N5160" s="6" t="str">
        <f>VLOOKUP(M5160,IDs!$F$3:$G$17,2,0)</f>
        <v>Not Assigned</v>
      </c>
    </row>
    <row r="5161" spans="1:14" ht="12.75">
      <c r="A5161" s="6" t="s">
        <v>4416</v>
      </c>
      <c r="B5161" s="6">
        <v>50138</v>
      </c>
      <c r="C5161" s="6">
        <v>1</v>
      </c>
      <c r="D5161" s="6"/>
      <c r="E5161" s="6">
        <v>14</v>
      </c>
      <c r="F5161" s="6">
        <v>39</v>
      </c>
      <c r="G5161" s="6">
        <v>1</v>
      </c>
      <c r="H5161" s="24"/>
      <c r="I5161" s="23">
        <v>44486.53125</v>
      </c>
      <c r="J5161" s="6">
        <v>39</v>
      </c>
      <c r="K5161" s="6">
        <v>1</v>
      </c>
      <c r="L5161" s="6" t="str">
        <f>VLOOKUP(G5161,IDs!$Q$3:$R$22,2,0)</f>
        <v>New Delhi</v>
      </c>
      <c r="M5161" s="6">
        <f>VLOOKUP(E5161,IDs!$A$3:$C$161,3,0)</f>
        <v>6</v>
      </c>
      <c r="N5161" s="6" t="str">
        <f>VLOOKUP(M5161,IDs!$F$3:$G$17,2,0)</f>
        <v>Kidney Stone</v>
      </c>
    </row>
    <row r="5162" spans="1:14" ht="12.75">
      <c r="A5162" s="6" t="s">
        <v>4417</v>
      </c>
      <c r="B5162" s="6">
        <v>50139</v>
      </c>
      <c r="C5162" s="6">
        <v>1</v>
      </c>
      <c r="D5162" s="6"/>
      <c r="E5162" s="6">
        <v>14</v>
      </c>
      <c r="F5162" s="6">
        <v>39</v>
      </c>
      <c r="G5162" s="6">
        <v>3</v>
      </c>
      <c r="H5162" s="24"/>
      <c r="I5162" s="23">
        <v>44486.53125</v>
      </c>
      <c r="J5162" s="6">
        <v>39</v>
      </c>
      <c r="K5162" s="6">
        <v>1</v>
      </c>
      <c r="L5162" s="6" t="str">
        <f>VLOOKUP(G5162,IDs!$Q$3:$R$22,2,0)</f>
        <v>Mumbai</v>
      </c>
      <c r="M5162" s="6">
        <f>VLOOKUP(E5162,IDs!$A$3:$C$161,3,0)</f>
        <v>6</v>
      </c>
      <c r="N5162" s="6" t="str">
        <f>VLOOKUP(M5162,IDs!$F$3:$G$17,2,0)</f>
        <v>Kidney Stone</v>
      </c>
    </row>
    <row r="5163" spans="1:14" ht="12.75">
      <c r="A5163" s="6" t="s">
        <v>4418</v>
      </c>
      <c r="B5163" s="6">
        <v>50140</v>
      </c>
      <c r="C5163" s="6">
        <v>1</v>
      </c>
      <c r="D5163" s="6"/>
      <c r="E5163" s="6">
        <v>14</v>
      </c>
      <c r="F5163" s="6">
        <v>2</v>
      </c>
      <c r="G5163" s="6">
        <v>1</v>
      </c>
      <c r="H5163" s="24"/>
      <c r="I5163" s="23">
        <v>44486.532638888901</v>
      </c>
      <c r="J5163" s="6">
        <v>2</v>
      </c>
      <c r="K5163" s="6">
        <v>1</v>
      </c>
      <c r="L5163" s="6" t="str">
        <f>VLOOKUP(G5163,IDs!$Q$3:$R$22,2,0)</f>
        <v>New Delhi</v>
      </c>
      <c r="M5163" s="6">
        <f>VLOOKUP(E5163,IDs!$A$3:$C$161,3,0)</f>
        <v>6</v>
      </c>
      <c r="N5163" s="6" t="str">
        <f>VLOOKUP(M5163,IDs!$F$3:$G$17,2,0)</f>
        <v>Kidney Stone</v>
      </c>
    </row>
    <row r="5164" spans="1:14" ht="12.75">
      <c r="A5164" s="6" t="s">
        <v>4419</v>
      </c>
      <c r="B5164" s="6">
        <v>50141</v>
      </c>
      <c r="C5164" s="6">
        <v>1</v>
      </c>
      <c r="D5164" s="6"/>
      <c r="E5164" s="6">
        <v>96</v>
      </c>
      <c r="F5164" s="6">
        <v>13</v>
      </c>
      <c r="G5164" s="6">
        <v>2</v>
      </c>
      <c r="H5164" s="24"/>
      <c r="I5164" s="23">
        <v>44486.532638888901</v>
      </c>
      <c r="J5164" s="6">
        <v>13</v>
      </c>
      <c r="K5164" s="6">
        <v>1</v>
      </c>
      <c r="L5164" s="6" t="str">
        <f>VLOOKUP(G5164,IDs!$Q$3:$R$22,2,0)</f>
        <v>Bangalore</v>
      </c>
      <c r="M5164" s="6">
        <f>VLOOKUP(E5164,IDs!$A$3:$C$161,3,0)</f>
        <v>7</v>
      </c>
      <c r="N5164" s="6" t="str">
        <f>VLOOKUP(M5164,IDs!$F$3:$G$17,2,0)</f>
        <v>Cosmetic</v>
      </c>
    </row>
    <row r="5165" spans="1:14" ht="12.75">
      <c r="A5165" s="6" t="s">
        <v>4420</v>
      </c>
      <c r="B5165" s="6">
        <v>50142</v>
      </c>
      <c r="C5165" s="6">
        <v>2</v>
      </c>
      <c r="D5165" s="6"/>
      <c r="E5165" s="6">
        <v>24</v>
      </c>
      <c r="F5165" s="6">
        <v>13</v>
      </c>
      <c r="G5165" s="6">
        <v>1</v>
      </c>
      <c r="H5165" s="24">
        <v>44489</v>
      </c>
      <c r="I5165" s="23">
        <v>44486.534722222197</v>
      </c>
      <c r="J5165" s="6">
        <v>13</v>
      </c>
      <c r="K5165" s="6">
        <v>2</v>
      </c>
      <c r="L5165" s="6" t="str">
        <f>VLOOKUP(G5165,IDs!$Q$3:$R$22,2,0)</f>
        <v>New Delhi</v>
      </c>
      <c r="M5165" s="6">
        <f>VLOOKUP(E5165,IDs!$A$3:$C$161,3,0)</f>
        <v>1</v>
      </c>
      <c r="N5165" s="6" t="str">
        <f>VLOOKUP(M5165,IDs!$F$3:$G$17,2,0)</f>
        <v>Proctology</v>
      </c>
    </row>
    <row r="5166" spans="1:14" ht="12.75">
      <c r="A5166" s="6" t="s">
        <v>4418</v>
      </c>
      <c r="B5166" s="6">
        <v>50143</v>
      </c>
      <c r="C5166" s="6">
        <v>2</v>
      </c>
      <c r="D5166" s="6" t="s">
        <v>49</v>
      </c>
      <c r="E5166" s="6">
        <v>57</v>
      </c>
      <c r="F5166" s="6">
        <v>13</v>
      </c>
      <c r="G5166" s="6">
        <v>1</v>
      </c>
      <c r="H5166" s="24"/>
      <c r="I5166" s="23">
        <v>44486.534722222197</v>
      </c>
      <c r="J5166" s="6">
        <v>13</v>
      </c>
      <c r="K5166" s="6">
        <v>2</v>
      </c>
      <c r="L5166" s="6" t="str">
        <f>VLOOKUP(G5166,IDs!$Q$3:$R$22,2,0)</f>
        <v>New Delhi</v>
      </c>
      <c r="M5166" s="6">
        <f>VLOOKUP(E5166,IDs!$A$3:$C$161,3,0)</f>
        <v>0</v>
      </c>
      <c r="N5166" s="6" t="str">
        <f>VLOOKUP(M5166,IDs!$F$3:$G$17,2,0)</f>
        <v>Not Assigned</v>
      </c>
    </row>
    <row r="5167" spans="1:14" ht="12.75">
      <c r="A5167" s="6" t="s">
        <v>2699</v>
      </c>
      <c r="B5167" s="6">
        <v>50144</v>
      </c>
      <c r="C5167" s="6">
        <v>2</v>
      </c>
      <c r="D5167" s="6"/>
      <c r="E5167" s="6">
        <v>37</v>
      </c>
      <c r="F5167" s="6">
        <v>13</v>
      </c>
      <c r="G5167" s="6">
        <v>8</v>
      </c>
      <c r="H5167" s="24"/>
      <c r="I5167" s="23">
        <v>44486.534722222197</v>
      </c>
      <c r="J5167" s="6">
        <v>13</v>
      </c>
      <c r="K5167" s="6">
        <v>2</v>
      </c>
      <c r="L5167" s="6" t="str">
        <f>VLOOKUP(G5167,IDs!$Q$3:$R$22,2,0)</f>
        <v xml:space="preserve">Tertiary </v>
      </c>
      <c r="M5167" s="6">
        <f>VLOOKUP(E5167,IDs!$A$3:$C$161,3,0)</f>
        <v>0</v>
      </c>
      <c r="N5167" s="6" t="str">
        <f>VLOOKUP(M5167,IDs!$F$3:$G$17,2,0)</f>
        <v>Not Assigned</v>
      </c>
    </row>
    <row r="5168" spans="1:14" ht="12.75">
      <c r="A5168" s="6" t="s">
        <v>4421</v>
      </c>
      <c r="B5168" s="6">
        <v>50145</v>
      </c>
      <c r="C5168" s="6">
        <v>2</v>
      </c>
      <c r="D5168" s="6"/>
      <c r="E5168" s="6">
        <v>37</v>
      </c>
      <c r="F5168" s="6">
        <v>4</v>
      </c>
      <c r="G5168" s="6">
        <v>3</v>
      </c>
      <c r="H5168" s="24">
        <v>44734</v>
      </c>
      <c r="I5168" s="23">
        <v>44486.534722222197</v>
      </c>
      <c r="J5168" s="6">
        <v>4</v>
      </c>
      <c r="K5168" s="6">
        <v>2</v>
      </c>
      <c r="L5168" s="6" t="str">
        <f>VLOOKUP(G5168,IDs!$Q$3:$R$22,2,0)</f>
        <v>Mumbai</v>
      </c>
      <c r="M5168" s="6">
        <f>VLOOKUP(E5168,IDs!$A$3:$C$161,3,0)</f>
        <v>0</v>
      </c>
      <c r="N5168" s="6" t="str">
        <f>VLOOKUP(M5168,IDs!$F$3:$G$17,2,0)</f>
        <v>Not Assigned</v>
      </c>
    </row>
    <row r="5169" spans="1:14" ht="12.75">
      <c r="A5169" s="6" t="s">
        <v>4422</v>
      </c>
      <c r="B5169" s="6">
        <v>50146</v>
      </c>
      <c r="C5169" s="6">
        <v>2</v>
      </c>
      <c r="D5169" s="6"/>
      <c r="E5169" s="6">
        <v>37</v>
      </c>
      <c r="F5169" s="6">
        <v>2</v>
      </c>
      <c r="G5169" s="6">
        <v>1</v>
      </c>
      <c r="H5169" s="24"/>
      <c r="I5169" s="23">
        <v>44486.538194444402</v>
      </c>
      <c r="J5169" s="6">
        <v>2</v>
      </c>
      <c r="K5169" s="6">
        <v>2</v>
      </c>
      <c r="L5169" s="6" t="str">
        <f>VLOOKUP(G5169,IDs!$Q$3:$R$22,2,0)</f>
        <v>New Delhi</v>
      </c>
      <c r="M5169" s="6">
        <f>VLOOKUP(E5169,IDs!$A$3:$C$161,3,0)</f>
        <v>0</v>
      </c>
      <c r="N5169" s="6" t="str">
        <f>VLOOKUP(M5169,IDs!$F$3:$G$17,2,0)</f>
        <v>Not Assigned</v>
      </c>
    </row>
    <row r="5170" spans="1:14" ht="12.75">
      <c r="A5170" s="6" t="s">
        <v>4423</v>
      </c>
      <c r="B5170" s="6">
        <v>50147</v>
      </c>
      <c r="C5170" s="6">
        <v>2</v>
      </c>
      <c r="D5170" s="6"/>
      <c r="E5170" s="6">
        <v>39</v>
      </c>
      <c r="F5170" s="6">
        <v>13</v>
      </c>
      <c r="G5170" s="6">
        <v>8</v>
      </c>
      <c r="H5170" s="24">
        <v>44537</v>
      </c>
      <c r="I5170" s="23">
        <v>44486.538194444402</v>
      </c>
      <c r="J5170" s="6">
        <v>13</v>
      </c>
      <c r="K5170" s="6">
        <v>2</v>
      </c>
      <c r="L5170" s="6" t="str">
        <f>VLOOKUP(G5170,IDs!$Q$3:$R$22,2,0)</f>
        <v xml:space="preserve">Tertiary </v>
      </c>
      <c r="M5170" s="6">
        <f>VLOOKUP(E5170,IDs!$A$3:$C$161,3,0)</f>
        <v>2</v>
      </c>
      <c r="N5170" s="6" t="str">
        <f>VLOOKUP(M5170,IDs!$F$3:$G$17,2,0)</f>
        <v>Urology Circumcision</v>
      </c>
    </row>
    <row r="5171" spans="1:14" ht="12.75">
      <c r="A5171" s="6" t="s">
        <v>4423</v>
      </c>
      <c r="B5171" s="6">
        <v>50148</v>
      </c>
      <c r="C5171" s="6">
        <v>2</v>
      </c>
      <c r="D5171" s="6"/>
      <c r="E5171" s="6">
        <v>37</v>
      </c>
      <c r="F5171" s="6">
        <v>2</v>
      </c>
      <c r="G5171" s="6">
        <v>1</v>
      </c>
      <c r="H5171" s="24"/>
      <c r="I5171" s="23">
        <v>44486.538194444402</v>
      </c>
      <c r="J5171" s="6">
        <v>2</v>
      </c>
      <c r="K5171" s="6">
        <v>2</v>
      </c>
      <c r="L5171" s="6" t="str">
        <f>VLOOKUP(G5171,IDs!$Q$3:$R$22,2,0)</f>
        <v>New Delhi</v>
      </c>
      <c r="M5171" s="6">
        <f>VLOOKUP(E5171,IDs!$A$3:$C$161,3,0)</f>
        <v>0</v>
      </c>
      <c r="N5171" s="6" t="str">
        <f>VLOOKUP(M5171,IDs!$F$3:$G$17,2,0)</f>
        <v>Not Assigned</v>
      </c>
    </row>
    <row r="5172" spans="1:14" ht="12.75">
      <c r="A5172" s="6" t="s">
        <v>4324</v>
      </c>
      <c r="B5172" s="6">
        <v>50149</v>
      </c>
      <c r="C5172" s="6">
        <v>2</v>
      </c>
      <c r="D5172" s="6"/>
      <c r="E5172" s="6">
        <v>37</v>
      </c>
      <c r="F5172" s="6">
        <v>12</v>
      </c>
      <c r="G5172" s="6">
        <v>1</v>
      </c>
      <c r="H5172" s="24"/>
      <c r="I5172" s="23">
        <v>44486.538194444402</v>
      </c>
      <c r="J5172" s="6">
        <v>12</v>
      </c>
      <c r="K5172" s="6">
        <v>2</v>
      </c>
      <c r="L5172" s="6" t="str">
        <f>VLOOKUP(G5172,IDs!$Q$3:$R$22,2,0)</f>
        <v>New Delhi</v>
      </c>
      <c r="M5172" s="6">
        <f>VLOOKUP(E5172,IDs!$A$3:$C$161,3,0)</f>
        <v>0</v>
      </c>
      <c r="N5172" s="6" t="str">
        <f>VLOOKUP(M5172,IDs!$F$3:$G$17,2,0)</f>
        <v>Not Assigned</v>
      </c>
    </row>
    <row r="5173" spans="1:14" ht="12.75">
      <c r="A5173" s="6" t="s">
        <v>4424</v>
      </c>
      <c r="B5173" s="6">
        <v>50150</v>
      </c>
      <c r="C5173" s="6">
        <v>1</v>
      </c>
      <c r="D5173" s="6"/>
      <c r="E5173" s="6">
        <v>17</v>
      </c>
      <c r="F5173" s="6">
        <v>35</v>
      </c>
      <c r="G5173" s="6">
        <v>2</v>
      </c>
      <c r="H5173" s="24"/>
      <c r="I5173" s="23">
        <v>44486.5402777778</v>
      </c>
      <c r="J5173" s="6">
        <v>35</v>
      </c>
      <c r="K5173" s="6">
        <v>1</v>
      </c>
      <c r="L5173" s="6" t="str">
        <f>VLOOKUP(G5173,IDs!$Q$3:$R$22,2,0)</f>
        <v>Bangalore</v>
      </c>
      <c r="M5173" s="6">
        <f>VLOOKUP(E5173,IDs!$A$3:$C$161,3,0)</f>
        <v>7</v>
      </c>
      <c r="N5173" s="6" t="str">
        <f>VLOOKUP(M5173,IDs!$F$3:$G$17,2,0)</f>
        <v>Cosmetic</v>
      </c>
    </row>
    <row r="5174" spans="1:14" ht="12.75">
      <c r="A5174" s="6" t="s">
        <v>4425</v>
      </c>
      <c r="B5174" s="6">
        <v>50151</v>
      </c>
      <c r="C5174" s="6">
        <v>1</v>
      </c>
      <c r="D5174" s="6" t="s">
        <v>49</v>
      </c>
      <c r="E5174" s="6">
        <v>15</v>
      </c>
      <c r="F5174" s="6">
        <v>13</v>
      </c>
      <c r="G5174" s="6">
        <v>1</v>
      </c>
      <c r="H5174" s="24">
        <v>44631</v>
      </c>
      <c r="I5174" s="23">
        <v>44486.543749999997</v>
      </c>
      <c r="J5174" s="6">
        <v>13</v>
      </c>
      <c r="K5174" s="6">
        <v>1</v>
      </c>
      <c r="L5174" s="6" t="str">
        <f>VLOOKUP(G5174,IDs!$Q$3:$R$22,2,0)</f>
        <v>New Delhi</v>
      </c>
      <c r="M5174" s="6">
        <f>VLOOKUP(E5174,IDs!$A$3:$C$161,3,0)</f>
        <v>3</v>
      </c>
      <c r="N5174" s="6" t="str">
        <f>VLOOKUP(M5174,IDs!$F$3:$G$17,2,0)</f>
        <v>Laproscopy</v>
      </c>
    </row>
    <row r="5175" spans="1:14" ht="12.75">
      <c r="A5175" s="6" t="s">
        <v>4426</v>
      </c>
      <c r="B5175" s="6">
        <v>50152</v>
      </c>
      <c r="C5175" s="6">
        <v>2</v>
      </c>
      <c r="D5175" s="6"/>
      <c r="E5175" s="6">
        <v>37</v>
      </c>
      <c r="F5175" s="6">
        <v>2</v>
      </c>
      <c r="G5175" s="6">
        <v>2</v>
      </c>
      <c r="H5175" s="24"/>
      <c r="I5175" s="23">
        <v>44486.545138888898</v>
      </c>
      <c r="J5175" s="6">
        <v>2</v>
      </c>
      <c r="K5175" s="6">
        <v>2</v>
      </c>
      <c r="L5175" s="6" t="str">
        <f>VLOOKUP(G5175,IDs!$Q$3:$R$22,2,0)</f>
        <v>Bangalore</v>
      </c>
      <c r="M5175" s="6">
        <f>VLOOKUP(E5175,IDs!$A$3:$C$161,3,0)</f>
        <v>0</v>
      </c>
      <c r="N5175" s="6" t="str">
        <f>VLOOKUP(M5175,IDs!$F$3:$G$17,2,0)</f>
        <v>Not Assigned</v>
      </c>
    </row>
    <row r="5176" spans="1:14" ht="12.75">
      <c r="A5176" s="6" t="s">
        <v>4415</v>
      </c>
      <c r="B5176" s="6">
        <v>50153</v>
      </c>
      <c r="C5176" s="6">
        <v>2</v>
      </c>
      <c r="D5176" s="6"/>
      <c r="E5176" s="6">
        <v>37</v>
      </c>
      <c r="F5176" s="6">
        <v>2</v>
      </c>
      <c r="G5176" s="6">
        <v>1</v>
      </c>
      <c r="H5176" s="24"/>
      <c r="I5176" s="23">
        <v>44486.545138888898</v>
      </c>
      <c r="J5176" s="6">
        <v>2</v>
      </c>
      <c r="K5176" s="6">
        <v>2</v>
      </c>
      <c r="L5176" s="6" t="str">
        <f>VLOOKUP(G5176,IDs!$Q$3:$R$22,2,0)</f>
        <v>New Delhi</v>
      </c>
      <c r="M5176" s="6">
        <f>VLOOKUP(E5176,IDs!$A$3:$C$161,3,0)</f>
        <v>0</v>
      </c>
      <c r="N5176" s="6" t="str">
        <f>VLOOKUP(M5176,IDs!$F$3:$G$17,2,0)</f>
        <v>Not Assigned</v>
      </c>
    </row>
    <row r="5177" spans="1:14" ht="12.75">
      <c r="A5177" s="6" t="s">
        <v>4427</v>
      </c>
      <c r="B5177" s="6">
        <v>50154</v>
      </c>
      <c r="C5177" s="6">
        <v>2</v>
      </c>
      <c r="D5177" s="6"/>
      <c r="E5177" s="6">
        <v>37</v>
      </c>
      <c r="F5177" s="6">
        <v>13</v>
      </c>
      <c r="G5177" s="6">
        <v>8</v>
      </c>
      <c r="H5177" s="24"/>
      <c r="I5177" s="23">
        <v>44486.548611111102</v>
      </c>
      <c r="J5177" s="6">
        <v>13</v>
      </c>
      <c r="K5177" s="6">
        <v>2</v>
      </c>
      <c r="L5177" s="6" t="str">
        <f>VLOOKUP(G5177,IDs!$Q$3:$R$22,2,0)</f>
        <v xml:space="preserve">Tertiary </v>
      </c>
      <c r="M5177" s="6">
        <f>VLOOKUP(E5177,IDs!$A$3:$C$161,3,0)</f>
        <v>0</v>
      </c>
      <c r="N5177" s="6" t="str">
        <f>VLOOKUP(M5177,IDs!$F$3:$G$17,2,0)</f>
        <v>Not Assigned</v>
      </c>
    </row>
    <row r="5178" spans="1:14" ht="12.75">
      <c r="A5178" s="6" t="s">
        <v>4428</v>
      </c>
      <c r="B5178" s="6">
        <v>50155</v>
      </c>
      <c r="C5178" s="6">
        <v>2</v>
      </c>
      <c r="D5178" s="6"/>
      <c r="E5178" s="6">
        <v>37</v>
      </c>
      <c r="F5178" s="6">
        <v>4</v>
      </c>
      <c r="G5178" s="6">
        <v>1</v>
      </c>
      <c r="H5178" s="24">
        <v>44734</v>
      </c>
      <c r="I5178" s="23">
        <v>44486.552083333299</v>
      </c>
      <c r="J5178" s="6">
        <v>4</v>
      </c>
      <c r="K5178" s="6">
        <v>2</v>
      </c>
      <c r="L5178" s="6" t="str">
        <f>VLOOKUP(G5178,IDs!$Q$3:$R$22,2,0)</f>
        <v>New Delhi</v>
      </c>
      <c r="M5178" s="6">
        <f>VLOOKUP(E5178,IDs!$A$3:$C$161,3,0)</f>
        <v>0</v>
      </c>
      <c r="N5178" s="6" t="str">
        <f>VLOOKUP(M5178,IDs!$F$3:$G$17,2,0)</f>
        <v>Not Assigned</v>
      </c>
    </row>
    <row r="5179" spans="1:14" ht="12.75">
      <c r="A5179" s="6" t="s">
        <v>4428</v>
      </c>
      <c r="B5179" s="6">
        <v>50156</v>
      </c>
      <c r="C5179" s="6">
        <v>2</v>
      </c>
      <c r="D5179" s="6"/>
      <c r="E5179" s="6">
        <v>37</v>
      </c>
      <c r="F5179" s="6">
        <v>13</v>
      </c>
      <c r="G5179" s="6">
        <v>8</v>
      </c>
      <c r="H5179" s="24"/>
      <c r="I5179" s="23">
        <v>44486.552083333299</v>
      </c>
      <c r="J5179" s="6">
        <v>13</v>
      </c>
      <c r="K5179" s="6">
        <v>2</v>
      </c>
      <c r="L5179" s="6" t="str">
        <f>VLOOKUP(G5179,IDs!$Q$3:$R$22,2,0)</f>
        <v xml:space="preserve">Tertiary </v>
      </c>
      <c r="M5179" s="6">
        <f>VLOOKUP(E5179,IDs!$A$3:$C$161,3,0)</f>
        <v>0</v>
      </c>
      <c r="N5179" s="6" t="str">
        <f>VLOOKUP(M5179,IDs!$F$3:$G$17,2,0)</f>
        <v>Not Assigned</v>
      </c>
    </row>
    <row r="5180" spans="1:14" ht="12.75">
      <c r="A5180" s="6" t="s">
        <v>4429</v>
      </c>
      <c r="B5180" s="6">
        <v>50157</v>
      </c>
      <c r="C5180" s="6">
        <v>2</v>
      </c>
      <c r="D5180" s="6" t="s">
        <v>49</v>
      </c>
      <c r="E5180" s="6">
        <v>24</v>
      </c>
      <c r="F5180" s="6">
        <v>13</v>
      </c>
      <c r="G5180" s="6">
        <v>8</v>
      </c>
      <c r="H5180" s="24">
        <v>44565</v>
      </c>
      <c r="I5180" s="23">
        <v>44486.555555555598</v>
      </c>
      <c r="J5180" s="6">
        <v>13</v>
      </c>
      <c r="K5180" s="6">
        <v>2</v>
      </c>
      <c r="L5180" s="6" t="str">
        <f>VLOOKUP(G5180,IDs!$Q$3:$R$22,2,0)</f>
        <v xml:space="preserve">Tertiary </v>
      </c>
      <c r="M5180" s="6">
        <f>VLOOKUP(E5180,IDs!$A$3:$C$161,3,0)</f>
        <v>1</v>
      </c>
      <c r="N5180" s="6" t="str">
        <f>VLOOKUP(M5180,IDs!$F$3:$G$17,2,0)</f>
        <v>Proctology</v>
      </c>
    </row>
    <row r="5181" spans="1:14" ht="12.75">
      <c r="A5181" s="6" t="s">
        <v>4430</v>
      </c>
      <c r="B5181" s="6">
        <v>50158</v>
      </c>
      <c r="C5181" s="6">
        <v>5</v>
      </c>
      <c r="D5181" s="6"/>
      <c r="E5181" s="6">
        <v>17</v>
      </c>
      <c r="F5181" s="6">
        <v>2</v>
      </c>
      <c r="G5181" s="6">
        <v>3</v>
      </c>
      <c r="H5181" s="24"/>
      <c r="I5181" s="23">
        <v>44486.556944444397</v>
      </c>
      <c r="J5181" s="6">
        <v>2</v>
      </c>
      <c r="K5181" s="6">
        <v>5</v>
      </c>
      <c r="L5181" s="6" t="str">
        <f>VLOOKUP(G5181,IDs!$Q$3:$R$22,2,0)</f>
        <v>Mumbai</v>
      </c>
      <c r="M5181" s="6">
        <f>VLOOKUP(E5181,IDs!$A$3:$C$161,3,0)</f>
        <v>7</v>
      </c>
      <c r="N5181" s="6" t="str">
        <f>VLOOKUP(M5181,IDs!$F$3:$G$17,2,0)</f>
        <v>Cosmetic</v>
      </c>
    </row>
    <row r="5182" spans="1:14" ht="12.75">
      <c r="A5182" s="6" t="s">
        <v>4431</v>
      </c>
      <c r="B5182" s="6">
        <v>50159</v>
      </c>
      <c r="C5182" s="6">
        <v>5</v>
      </c>
      <c r="D5182" s="6"/>
      <c r="E5182" s="6">
        <v>17</v>
      </c>
      <c r="F5182" s="6">
        <v>2</v>
      </c>
      <c r="G5182" s="6">
        <v>20</v>
      </c>
      <c r="H5182" s="24">
        <v>44727</v>
      </c>
      <c r="I5182" s="23">
        <v>44486.557638888902</v>
      </c>
      <c r="J5182" s="6">
        <v>2</v>
      </c>
      <c r="K5182" s="6">
        <v>5</v>
      </c>
      <c r="L5182" s="6" t="str">
        <f>VLOOKUP(G5182,IDs!$Q$3:$R$22,2,0)</f>
        <v>Ahmedabad</v>
      </c>
      <c r="M5182" s="6">
        <f>VLOOKUP(E5182,IDs!$A$3:$C$161,3,0)</f>
        <v>7</v>
      </c>
      <c r="N5182" s="6" t="str">
        <f>VLOOKUP(M5182,IDs!$F$3:$G$17,2,0)</f>
        <v>Cosmetic</v>
      </c>
    </row>
    <row r="5183" spans="1:14" ht="12.75">
      <c r="A5183" s="6" t="s">
        <v>4432</v>
      </c>
      <c r="B5183" s="6">
        <v>50160</v>
      </c>
      <c r="C5183" s="6">
        <v>5</v>
      </c>
      <c r="D5183" s="6"/>
      <c r="E5183" s="6">
        <v>17</v>
      </c>
      <c r="F5183" s="6">
        <v>2</v>
      </c>
      <c r="G5183" s="6">
        <v>3</v>
      </c>
      <c r="H5183" s="24"/>
      <c r="I5183" s="23">
        <v>44486.558333333298</v>
      </c>
      <c r="J5183" s="6">
        <v>2</v>
      </c>
      <c r="K5183" s="6">
        <v>5</v>
      </c>
      <c r="L5183" s="6" t="str">
        <f>VLOOKUP(G5183,IDs!$Q$3:$R$22,2,0)</f>
        <v>Mumbai</v>
      </c>
      <c r="M5183" s="6">
        <f>VLOOKUP(E5183,IDs!$A$3:$C$161,3,0)</f>
        <v>7</v>
      </c>
      <c r="N5183" s="6" t="str">
        <f>VLOOKUP(M5183,IDs!$F$3:$G$17,2,0)</f>
        <v>Cosmetic</v>
      </c>
    </row>
    <row r="5184" spans="1:14" ht="12.75">
      <c r="A5184" s="6" t="s">
        <v>3660</v>
      </c>
      <c r="B5184" s="6">
        <v>50161</v>
      </c>
      <c r="C5184" s="6">
        <v>2</v>
      </c>
      <c r="D5184" s="6" t="s">
        <v>49</v>
      </c>
      <c r="E5184" s="6">
        <v>15</v>
      </c>
      <c r="F5184" s="6">
        <v>51</v>
      </c>
      <c r="G5184" s="6">
        <v>3</v>
      </c>
      <c r="H5184" s="24">
        <v>44497</v>
      </c>
      <c r="I5184" s="23">
        <v>44486.558333333298</v>
      </c>
      <c r="J5184" s="6">
        <v>51</v>
      </c>
      <c r="K5184" s="6">
        <v>2</v>
      </c>
      <c r="L5184" s="6" t="str">
        <f>VLOOKUP(G5184,IDs!$Q$3:$R$22,2,0)</f>
        <v>Mumbai</v>
      </c>
      <c r="M5184" s="6">
        <f>VLOOKUP(E5184,IDs!$A$3:$C$161,3,0)</f>
        <v>3</v>
      </c>
      <c r="N5184" s="6" t="str">
        <f>VLOOKUP(M5184,IDs!$F$3:$G$17,2,0)</f>
        <v>Laproscopy</v>
      </c>
    </row>
    <row r="5185" spans="1:14" ht="12.75">
      <c r="A5185" s="6" t="s">
        <v>4433</v>
      </c>
      <c r="B5185" s="6">
        <v>50162</v>
      </c>
      <c r="C5185" s="6">
        <v>1</v>
      </c>
      <c r="D5185" s="6"/>
      <c r="E5185" s="6">
        <v>17</v>
      </c>
      <c r="F5185" s="6">
        <v>39</v>
      </c>
      <c r="G5185" s="6">
        <v>2</v>
      </c>
      <c r="H5185" s="24">
        <v>44553</v>
      </c>
      <c r="I5185" s="23">
        <v>44486.558333333298</v>
      </c>
      <c r="J5185" s="6">
        <v>39</v>
      </c>
      <c r="K5185" s="6">
        <v>1</v>
      </c>
      <c r="L5185" s="6" t="str">
        <f>VLOOKUP(G5185,IDs!$Q$3:$R$22,2,0)</f>
        <v>Bangalore</v>
      </c>
      <c r="M5185" s="6">
        <f>VLOOKUP(E5185,IDs!$A$3:$C$161,3,0)</f>
        <v>7</v>
      </c>
      <c r="N5185" s="6" t="str">
        <f>VLOOKUP(M5185,IDs!$F$3:$G$17,2,0)</f>
        <v>Cosmetic</v>
      </c>
    </row>
    <row r="5186" spans="1:14" ht="12.75">
      <c r="A5186" s="6" t="s">
        <v>4434</v>
      </c>
      <c r="B5186" s="6">
        <v>50163</v>
      </c>
      <c r="C5186" s="6">
        <v>2</v>
      </c>
      <c r="D5186" s="6"/>
      <c r="E5186" s="6">
        <v>37</v>
      </c>
      <c r="F5186" s="6">
        <v>2</v>
      </c>
      <c r="G5186" s="6">
        <v>3</v>
      </c>
      <c r="H5186" s="24"/>
      <c r="I5186" s="23">
        <v>44486.559027777803</v>
      </c>
      <c r="J5186" s="6">
        <v>2</v>
      </c>
      <c r="K5186" s="6">
        <v>2</v>
      </c>
      <c r="L5186" s="6" t="str">
        <f>VLOOKUP(G5186,IDs!$Q$3:$R$22,2,0)</f>
        <v>Mumbai</v>
      </c>
      <c r="M5186" s="6">
        <f>VLOOKUP(E5186,IDs!$A$3:$C$161,3,0)</f>
        <v>0</v>
      </c>
      <c r="N5186" s="6" t="str">
        <f>VLOOKUP(M5186,IDs!$F$3:$G$17,2,0)</f>
        <v>Not Assigned</v>
      </c>
    </row>
    <row r="5187" spans="1:14" ht="12.75">
      <c r="A5187" s="6" t="s">
        <v>4435</v>
      </c>
      <c r="B5187" s="6">
        <v>50164</v>
      </c>
      <c r="C5187" s="6">
        <v>5</v>
      </c>
      <c r="D5187" s="6" t="s">
        <v>49</v>
      </c>
      <c r="E5187" s="6">
        <v>2</v>
      </c>
      <c r="F5187" s="6">
        <v>13</v>
      </c>
      <c r="G5187" s="6">
        <v>1</v>
      </c>
      <c r="H5187" s="24">
        <v>44534</v>
      </c>
      <c r="I5187" s="23">
        <v>44486.559027777803</v>
      </c>
      <c r="J5187" s="6">
        <v>13</v>
      </c>
      <c r="K5187" s="6">
        <v>5</v>
      </c>
      <c r="L5187" s="6" t="str">
        <f>VLOOKUP(G5187,IDs!$Q$3:$R$22,2,0)</f>
        <v>New Delhi</v>
      </c>
      <c r="M5187" s="6">
        <f>VLOOKUP(E5187,IDs!$A$3:$C$161,3,0)</f>
        <v>1</v>
      </c>
      <c r="N5187" s="6" t="str">
        <f>VLOOKUP(M5187,IDs!$F$3:$G$17,2,0)</f>
        <v>Proctology</v>
      </c>
    </row>
    <row r="5188" spans="1:14" ht="12.75">
      <c r="A5188" s="6" t="s">
        <v>4436</v>
      </c>
      <c r="B5188" s="6">
        <v>50165</v>
      </c>
      <c r="C5188" s="6">
        <v>1</v>
      </c>
      <c r="D5188" s="6" t="s">
        <v>1714</v>
      </c>
      <c r="E5188" s="6">
        <v>17</v>
      </c>
      <c r="F5188" s="6">
        <v>50</v>
      </c>
      <c r="G5188" s="6">
        <v>6</v>
      </c>
      <c r="H5188" s="24">
        <v>44572</v>
      </c>
      <c r="I5188" s="23">
        <v>44486.559722222199</v>
      </c>
      <c r="J5188" s="6">
        <v>50</v>
      </c>
      <c r="K5188" s="6">
        <v>1</v>
      </c>
      <c r="L5188" s="6" t="str">
        <f>VLOOKUP(G5188,IDs!$Q$3:$R$22,2,0)</f>
        <v>Pune</v>
      </c>
      <c r="M5188" s="6">
        <f>VLOOKUP(E5188,IDs!$A$3:$C$161,3,0)</f>
        <v>7</v>
      </c>
      <c r="N5188" s="6" t="str">
        <f>VLOOKUP(M5188,IDs!$F$3:$G$17,2,0)</f>
        <v>Cosmetic</v>
      </c>
    </row>
    <row r="5189" spans="1:14" ht="12.75">
      <c r="A5189" s="6" t="s">
        <v>4437</v>
      </c>
      <c r="B5189" s="6">
        <v>50167</v>
      </c>
      <c r="C5189" s="6">
        <v>2</v>
      </c>
      <c r="D5189" s="6" t="s">
        <v>49</v>
      </c>
      <c r="E5189" s="6">
        <v>15</v>
      </c>
      <c r="F5189" s="6">
        <v>13</v>
      </c>
      <c r="G5189" s="6">
        <v>2</v>
      </c>
      <c r="H5189" s="24"/>
      <c r="I5189" s="23">
        <v>44486.5625</v>
      </c>
      <c r="J5189" s="6">
        <v>13</v>
      </c>
      <c r="K5189" s="6">
        <v>2</v>
      </c>
      <c r="L5189" s="6" t="str">
        <f>VLOOKUP(G5189,IDs!$Q$3:$R$22,2,0)</f>
        <v>Bangalore</v>
      </c>
      <c r="M5189" s="6">
        <f>VLOOKUP(E5189,IDs!$A$3:$C$161,3,0)</f>
        <v>3</v>
      </c>
      <c r="N5189" s="6" t="str">
        <f>VLOOKUP(M5189,IDs!$F$3:$G$17,2,0)</f>
        <v>Laproscopy</v>
      </c>
    </row>
    <row r="5190" spans="1:14" ht="12.75">
      <c r="A5190" s="6" t="s">
        <v>4438</v>
      </c>
      <c r="B5190" s="6">
        <v>50168</v>
      </c>
      <c r="C5190" s="6">
        <v>2</v>
      </c>
      <c r="D5190" s="6"/>
      <c r="E5190" s="6">
        <v>37</v>
      </c>
      <c r="F5190" s="6">
        <v>8</v>
      </c>
      <c r="G5190" s="6">
        <v>4</v>
      </c>
      <c r="H5190" s="24">
        <v>44488</v>
      </c>
      <c r="I5190" s="23">
        <v>44486.5625</v>
      </c>
      <c r="J5190" s="6">
        <v>8</v>
      </c>
      <c r="K5190" s="6">
        <v>2</v>
      </c>
      <c r="L5190" s="6" t="str">
        <f>VLOOKUP(G5190,IDs!$Q$3:$R$22,2,0)</f>
        <v>Hyderabad</v>
      </c>
      <c r="M5190" s="6">
        <f>VLOOKUP(E5190,IDs!$A$3:$C$161,3,0)</f>
        <v>0</v>
      </c>
      <c r="N5190" s="6" t="str">
        <f>VLOOKUP(M5190,IDs!$F$3:$G$17,2,0)</f>
        <v>Not Assigned</v>
      </c>
    </row>
    <row r="5191" spans="1:14" ht="12.75">
      <c r="A5191" s="6" t="s">
        <v>4439</v>
      </c>
      <c r="B5191" s="6">
        <v>50170</v>
      </c>
      <c r="C5191" s="6">
        <v>5</v>
      </c>
      <c r="D5191" s="6"/>
      <c r="E5191" s="6">
        <v>2</v>
      </c>
      <c r="F5191" s="6">
        <v>2</v>
      </c>
      <c r="G5191" s="6">
        <v>1</v>
      </c>
      <c r="H5191" s="24">
        <v>44497</v>
      </c>
      <c r="I5191" s="23">
        <v>44486.563888888901</v>
      </c>
      <c r="J5191" s="6">
        <v>2</v>
      </c>
      <c r="K5191" s="6">
        <v>5</v>
      </c>
      <c r="L5191" s="6" t="str">
        <f>VLOOKUP(G5191,IDs!$Q$3:$R$22,2,0)</f>
        <v>New Delhi</v>
      </c>
      <c r="M5191" s="6">
        <f>VLOOKUP(E5191,IDs!$A$3:$C$161,3,0)</f>
        <v>1</v>
      </c>
      <c r="N5191" s="6" t="str">
        <f>VLOOKUP(M5191,IDs!$F$3:$G$17,2,0)</f>
        <v>Proctology</v>
      </c>
    </row>
    <row r="5192" spans="1:14" ht="12.75">
      <c r="A5192" s="6" t="s">
        <v>4440</v>
      </c>
      <c r="B5192" s="6">
        <v>50171</v>
      </c>
      <c r="C5192" s="6">
        <v>2</v>
      </c>
      <c r="D5192" s="6"/>
      <c r="E5192" s="6">
        <v>37</v>
      </c>
      <c r="F5192" s="6">
        <v>12</v>
      </c>
      <c r="G5192" s="6">
        <v>8</v>
      </c>
      <c r="H5192" s="24"/>
      <c r="I5192" s="23">
        <v>44486.565972222197</v>
      </c>
      <c r="J5192" s="6">
        <v>12</v>
      </c>
      <c r="K5192" s="6">
        <v>2</v>
      </c>
      <c r="L5192" s="6" t="str">
        <f>VLOOKUP(G5192,IDs!$Q$3:$R$22,2,0)</f>
        <v xml:space="preserve">Tertiary </v>
      </c>
      <c r="M5192" s="6">
        <f>VLOOKUP(E5192,IDs!$A$3:$C$161,3,0)</f>
        <v>0</v>
      </c>
      <c r="N5192" s="6" t="str">
        <f>VLOOKUP(M5192,IDs!$F$3:$G$17,2,0)</f>
        <v>Not Assigned</v>
      </c>
    </row>
    <row r="5193" spans="1:14" ht="12.75">
      <c r="A5193" s="6" t="s">
        <v>4441</v>
      </c>
      <c r="B5193" s="6">
        <v>50172</v>
      </c>
      <c r="C5193" s="6">
        <v>5</v>
      </c>
      <c r="D5193" s="6"/>
      <c r="E5193" s="6">
        <v>17</v>
      </c>
      <c r="F5193" s="6">
        <v>2</v>
      </c>
      <c r="G5193" s="6">
        <v>3</v>
      </c>
      <c r="H5193" s="24"/>
      <c r="I5193" s="23">
        <v>44486.566666666702</v>
      </c>
      <c r="J5193" s="6">
        <v>2</v>
      </c>
      <c r="K5193" s="6">
        <v>5</v>
      </c>
      <c r="L5193" s="6" t="str">
        <f>VLOOKUP(G5193,IDs!$Q$3:$R$22,2,0)</f>
        <v>Mumbai</v>
      </c>
      <c r="M5193" s="6">
        <f>VLOOKUP(E5193,IDs!$A$3:$C$161,3,0)</f>
        <v>7</v>
      </c>
      <c r="N5193" s="6" t="str">
        <f>VLOOKUP(M5193,IDs!$F$3:$G$17,2,0)</f>
        <v>Cosmetic</v>
      </c>
    </row>
    <row r="5194" spans="1:14" ht="12.75">
      <c r="A5194" s="6" t="s">
        <v>4440</v>
      </c>
      <c r="B5194" s="6">
        <v>50173</v>
      </c>
      <c r="C5194" s="6">
        <v>2</v>
      </c>
      <c r="D5194" s="6" t="s">
        <v>49</v>
      </c>
      <c r="E5194" s="6">
        <v>37</v>
      </c>
      <c r="F5194" s="6">
        <v>13</v>
      </c>
      <c r="G5194" s="6">
        <v>1</v>
      </c>
      <c r="H5194" s="24"/>
      <c r="I5194" s="23">
        <v>44486.569444444402</v>
      </c>
      <c r="J5194" s="6">
        <v>13</v>
      </c>
      <c r="K5194" s="6">
        <v>2</v>
      </c>
      <c r="L5194" s="6" t="str">
        <f>VLOOKUP(G5194,IDs!$Q$3:$R$22,2,0)</f>
        <v>New Delhi</v>
      </c>
      <c r="M5194" s="6">
        <f>VLOOKUP(E5194,IDs!$A$3:$C$161,3,0)</f>
        <v>0</v>
      </c>
      <c r="N5194" s="6" t="str">
        <f>VLOOKUP(M5194,IDs!$F$3:$G$17,2,0)</f>
        <v>Not Assigned</v>
      </c>
    </row>
    <row r="5195" spans="1:14" ht="12.75">
      <c r="A5195" s="6" t="s">
        <v>4442</v>
      </c>
      <c r="B5195" s="6">
        <v>50174</v>
      </c>
      <c r="C5195" s="6">
        <v>1</v>
      </c>
      <c r="D5195" s="6"/>
      <c r="E5195" s="6">
        <v>2</v>
      </c>
      <c r="F5195" s="6">
        <v>13</v>
      </c>
      <c r="G5195" s="6">
        <v>4</v>
      </c>
      <c r="H5195" s="24"/>
      <c r="I5195" s="23">
        <v>44486.569444444402</v>
      </c>
      <c r="J5195" s="6">
        <v>13</v>
      </c>
      <c r="K5195" s="6">
        <v>1</v>
      </c>
      <c r="L5195" s="6" t="str">
        <f>VLOOKUP(G5195,IDs!$Q$3:$R$22,2,0)</f>
        <v>Hyderabad</v>
      </c>
      <c r="M5195" s="6">
        <f>VLOOKUP(E5195,IDs!$A$3:$C$161,3,0)</f>
        <v>1</v>
      </c>
      <c r="N5195" s="6" t="str">
        <f>VLOOKUP(M5195,IDs!$F$3:$G$17,2,0)</f>
        <v>Proctology</v>
      </c>
    </row>
    <row r="5196" spans="1:14" ht="12.75">
      <c r="A5196" s="6" t="s">
        <v>4440</v>
      </c>
      <c r="B5196" s="6">
        <v>50175</v>
      </c>
      <c r="C5196" s="6">
        <v>2</v>
      </c>
      <c r="D5196" s="6"/>
      <c r="E5196" s="6">
        <v>5</v>
      </c>
      <c r="F5196" s="6">
        <v>13</v>
      </c>
      <c r="G5196" s="6">
        <v>2</v>
      </c>
      <c r="H5196" s="24">
        <v>44489</v>
      </c>
      <c r="I5196" s="23">
        <v>44486.572916666701</v>
      </c>
      <c r="J5196" s="6">
        <v>13</v>
      </c>
      <c r="K5196" s="6">
        <v>2</v>
      </c>
      <c r="L5196" s="6" t="str">
        <f>VLOOKUP(G5196,IDs!$Q$3:$R$22,2,0)</f>
        <v>Bangalore</v>
      </c>
      <c r="M5196" s="6">
        <f>VLOOKUP(E5196,IDs!$A$3:$C$161,3,0)</f>
        <v>5</v>
      </c>
      <c r="N5196" s="6" t="str">
        <f>VLOOKUP(M5196,IDs!$F$3:$G$17,2,0)</f>
        <v>Vascular</v>
      </c>
    </row>
    <row r="5197" spans="1:14" ht="12.75">
      <c r="A5197" s="6" t="s">
        <v>4443</v>
      </c>
      <c r="B5197" s="6">
        <v>50176</v>
      </c>
      <c r="C5197" s="6">
        <v>1</v>
      </c>
      <c r="D5197" s="6"/>
      <c r="E5197" s="6">
        <v>2</v>
      </c>
      <c r="F5197" s="6">
        <v>2</v>
      </c>
      <c r="G5197" s="6">
        <v>2</v>
      </c>
      <c r="H5197" s="24">
        <v>44539</v>
      </c>
      <c r="I5197" s="23">
        <v>44486.576388888898</v>
      </c>
      <c r="J5197" s="6">
        <v>2</v>
      </c>
      <c r="K5197" s="6">
        <v>1</v>
      </c>
      <c r="L5197" s="6" t="str">
        <f>VLOOKUP(G5197,IDs!$Q$3:$R$22,2,0)</f>
        <v>Bangalore</v>
      </c>
      <c r="M5197" s="6">
        <f>VLOOKUP(E5197,IDs!$A$3:$C$161,3,0)</f>
        <v>1</v>
      </c>
      <c r="N5197" s="6" t="str">
        <f>VLOOKUP(M5197,IDs!$F$3:$G$17,2,0)</f>
        <v>Proctology</v>
      </c>
    </row>
    <row r="5198" spans="1:14" ht="12.75">
      <c r="A5198" s="6" t="s">
        <v>4444</v>
      </c>
      <c r="B5198" s="6">
        <v>50177</v>
      </c>
      <c r="C5198" s="6">
        <v>1</v>
      </c>
      <c r="D5198" s="6"/>
      <c r="E5198" s="6">
        <v>20</v>
      </c>
      <c r="F5198" s="6">
        <v>13</v>
      </c>
      <c r="G5198" s="6">
        <v>3</v>
      </c>
      <c r="H5198" s="24"/>
      <c r="I5198" s="23">
        <v>44486.577083333301</v>
      </c>
      <c r="J5198" s="6">
        <v>13</v>
      </c>
      <c r="K5198" s="6">
        <v>1</v>
      </c>
      <c r="L5198" s="6" t="str">
        <f>VLOOKUP(G5198,IDs!$Q$3:$R$22,2,0)</f>
        <v>Mumbai</v>
      </c>
      <c r="M5198" s="6">
        <f>VLOOKUP(E5198,IDs!$A$3:$C$161,3,0)</f>
        <v>1</v>
      </c>
      <c r="N5198" s="6" t="str">
        <f>VLOOKUP(M5198,IDs!$F$3:$G$17,2,0)</f>
        <v>Proctology</v>
      </c>
    </row>
    <row r="5199" spans="1:14" ht="12.75">
      <c r="A5199" s="6" t="s">
        <v>4445</v>
      </c>
      <c r="B5199" s="6">
        <v>50178</v>
      </c>
      <c r="C5199" s="6">
        <v>1</v>
      </c>
      <c r="D5199" s="6"/>
      <c r="E5199" s="6">
        <v>39</v>
      </c>
      <c r="F5199" s="6">
        <v>2</v>
      </c>
      <c r="G5199" s="6">
        <v>2</v>
      </c>
      <c r="H5199" s="24"/>
      <c r="I5199" s="23">
        <v>44486.577083333301</v>
      </c>
      <c r="J5199" s="6">
        <v>2</v>
      </c>
      <c r="K5199" s="6">
        <v>1</v>
      </c>
      <c r="L5199" s="6" t="str">
        <f>VLOOKUP(G5199,IDs!$Q$3:$R$22,2,0)</f>
        <v>Bangalore</v>
      </c>
      <c r="M5199" s="6">
        <f>VLOOKUP(E5199,IDs!$A$3:$C$161,3,0)</f>
        <v>2</v>
      </c>
      <c r="N5199" s="6" t="str">
        <f>VLOOKUP(M5199,IDs!$F$3:$G$17,2,0)</f>
        <v>Urology Circumcision</v>
      </c>
    </row>
    <row r="5200" spans="1:14" ht="12.75">
      <c r="A5200" s="6" t="s">
        <v>4446</v>
      </c>
      <c r="B5200" s="6">
        <v>50179</v>
      </c>
      <c r="C5200" s="6">
        <v>2</v>
      </c>
      <c r="D5200" s="6"/>
      <c r="E5200" s="6">
        <v>37</v>
      </c>
      <c r="F5200" s="6">
        <v>2</v>
      </c>
      <c r="G5200" s="6">
        <v>2</v>
      </c>
      <c r="H5200" s="24"/>
      <c r="I5200" s="23">
        <v>44486.579861111102</v>
      </c>
      <c r="J5200" s="6">
        <v>2</v>
      </c>
      <c r="K5200" s="6">
        <v>2</v>
      </c>
      <c r="L5200" s="6" t="str">
        <f>VLOOKUP(G5200,IDs!$Q$3:$R$22,2,0)</f>
        <v>Bangalore</v>
      </c>
      <c r="M5200" s="6">
        <f>VLOOKUP(E5200,IDs!$A$3:$C$161,3,0)</f>
        <v>0</v>
      </c>
      <c r="N5200" s="6" t="str">
        <f>VLOOKUP(M5200,IDs!$F$3:$G$17,2,0)</f>
        <v>Not Assigned</v>
      </c>
    </row>
    <row r="5201" spans="1:14" ht="12.75">
      <c r="A5201" s="6" t="s">
        <v>4447</v>
      </c>
      <c r="B5201" s="6">
        <v>50180</v>
      </c>
      <c r="C5201" s="6">
        <v>2</v>
      </c>
      <c r="D5201" s="6"/>
      <c r="E5201" s="6">
        <v>37</v>
      </c>
      <c r="F5201" s="6">
        <v>12</v>
      </c>
      <c r="G5201" s="6">
        <v>1</v>
      </c>
      <c r="H5201" s="24"/>
      <c r="I5201" s="23">
        <v>44486.586805555598</v>
      </c>
      <c r="J5201" s="6">
        <v>12</v>
      </c>
      <c r="K5201" s="6">
        <v>2</v>
      </c>
      <c r="L5201" s="6" t="str">
        <f>VLOOKUP(G5201,IDs!$Q$3:$R$22,2,0)</f>
        <v>New Delhi</v>
      </c>
      <c r="M5201" s="6">
        <f>VLOOKUP(E5201,IDs!$A$3:$C$161,3,0)</f>
        <v>0</v>
      </c>
      <c r="N5201" s="6" t="str">
        <f>VLOOKUP(M5201,IDs!$F$3:$G$17,2,0)</f>
        <v>Not Assigned</v>
      </c>
    </row>
    <row r="5202" spans="1:14" ht="12.75">
      <c r="A5202" s="6" t="s">
        <v>4447</v>
      </c>
      <c r="B5202" s="6">
        <v>50181</v>
      </c>
      <c r="C5202" s="6">
        <v>2</v>
      </c>
      <c r="D5202" s="6"/>
      <c r="E5202" s="6">
        <v>2</v>
      </c>
      <c r="F5202" s="6">
        <v>13</v>
      </c>
      <c r="G5202" s="6">
        <v>1</v>
      </c>
      <c r="H5202" s="24">
        <v>44492</v>
      </c>
      <c r="I5202" s="23">
        <v>44486.586805555598</v>
      </c>
      <c r="J5202" s="6">
        <v>13</v>
      </c>
      <c r="K5202" s="6">
        <v>2</v>
      </c>
      <c r="L5202" s="6" t="str">
        <f>VLOOKUP(G5202,IDs!$Q$3:$R$22,2,0)</f>
        <v>New Delhi</v>
      </c>
      <c r="M5202" s="6">
        <f>VLOOKUP(E5202,IDs!$A$3:$C$161,3,0)</f>
        <v>1</v>
      </c>
      <c r="N5202" s="6" t="str">
        <f>VLOOKUP(M5202,IDs!$F$3:$G$17,2,0)</f>
        <v>Proctology</v>
      </c>
    </row>
    <row r="5203" spans="1:14" ht="12.75">
      <c r="A5203" s="6" t="s">
        <v>4448</v>
      </c>
      <c r="B5203" s="6">
        <v>50182</v>
      </c>
      <c r="C5203" s="6">
        <v>2</v>
      </c>
      <c r="D5203" s="6" t="s">
        <v>49</v>
      </c>
      <c r="E5203" s="6">
        <v>57</v>
      </c>
      <c r="F5203" s="6">
        <v>13</v>
      </c>
      <c r="G5203" s="6">
        <v>4</v>
      </c>
      <c r="H5203" s="24">
        <v>44503</v>
      </c>
      <c r="I5203" s="23">
        <v>44486.586805555598</v>
      </c>
      <c r="J5203" s="6">
        <v>13</v>
      </c>
      <c r="K5203" s="6">
        <v>2</v>
      </c>
      <c r="L5203" s="6" t="str">
        <f>VLOOKUP(G5203,IDs!$Q$3:$R$22,2,0)</f>
        <v>Hyderabad</v>
      </c>
      <c r="M5203" s="6">
        <f>VLOOKUP(E5203,IDs!$A$3:$C$161,3,0)</f>
        <v>0</v>
      </c>
      <c r="N5203" s="6" t="str">
        <f>VLOOKUP(M5203,IDs!$F$3:$G$17,2,0)</f>
        <v>Not Assigned</v>
      </c>
    </row>
    <row r="5204" spans="1:14" ht="12.75">
      <c r="A5204" s="6" t="s">
        <v>4449</v>
      </c>
      <c r="B5204" s="6">
        <v>50183</v>
      </c>
      <c r="C5204" s="6">
        <v>2</v>
      </c>
      <c r="D5204" s="6"/>
      <c r="E5204" s="6">
        <v>37</v>
      </c>
      <c r="F5204" s="6">
        <v>39</v>
      </c>
      <c r="G5204" s="6">
        <v>1</v>
      </c>
      <c r="H5204" s="24"/>
      <c r="I5204" s="23">
        <v>44486.586805555598</v>
      </c>
      <c r="J5204" s="6">
        <v>39</v>
      </c>
      <c r="K5204" s="6">
        <v>2</v>
      </c>
      <c r="L5204" s="6" t="str">
        <f>VLOOKUP(G5204,IDs!$Q$3:$R$22,2,0)</f>
        <v>New Delhi</v>
      </c>
      <c r="M5204" s="6">
        <f>VLOOKUP(E5204,IDs!$A$3:$C$161,3,0)</f>
        <v>0</v>
      </c>
      <c r="N5204" s="6" t="str">
        <f>VLOOKUP(M5204,IDs!$F$3:$G$17,2,0)</f>
        <v>Not Assigned</v>
      </c>
    </row>
    <row r="5205" spans="1:14" ht="12.75">
      <c r="A5205" s="6" t="s">
        <v>3787</v>
      </c>
      <c r="B5205" s="6">
        <v>50184</v>
      </c>
      <c r="C5205" s="6">
        <v>2</v>
      </c>
      <c r="D5205" s="6"/>
      <c r="E5205" s="6">
        <v>37</v>
      </c>
      <c r="F5205" s="6">
        <v>11</v>
      </c>
      <c r="G5205" s="6">
        <v>1</v>
      </c>
      <c r="H5205" s="24"/>
      <c r="I5205" s="23">
        <v>44486.590277777803</v>
      </c>
      <c r="J5205" s="6">
        <v>11</v>
      </c>
      <c r="K5205" s="6">
        <v>2</v>
      </c>
      <c r="L5205" s="6" t="str">
        <f>VLOOKUP(G5205,IDs!$Q$3:$R$22,2,0)</f>
        <v>New Delhi</v>
      </c>
      <c r="M5205" s="6">
        <f>VLOOKUP(E5205,IDs!$A$3:$C$161,3,0)</f>
        <v>0</v>
      </c>
      <c r="N5205" s="6" t="str">
        <f>VLOOKUP(M5205,IDs!$F$3:$G$17,2,0)</f>
        <v>Not Assigned</v>
      </c>
    </row>
    <row r="5206" spans="1:14" ht="12.75">
      <c r="A5206" s="6" t="s">
        <v>4395</v>
      </c>
      <c r="B5206" s="6">
        <v>50185</v>
      </c>
      <c r="C5206" s="6">
        <v>2</v>
      </c>
      <c r="D5206" s="6"/>
      <c r="E5206" s="6">
        <v>37</v>
      </c>
      <c r="F5206" s="6">
        <v>13</v>
      </c>
      <c r="G5206" s="6">
        <v>8</v>
      </c>
      <c r="H5206" s="24"/>
      <c r="I5206" s="23">
        <v>44486.590277777803</v>
      </c>
      <c r="J5206" s="6">
        <v>13</v>
      </c>
      <c r="K5206" s="6">
        <v>2</v>
      </c>
      <c r="L5206" s="6" t="str">
        <f>VLOOKUP(G5206,IDs!$Q$3:$R$22,2,0)</f>
        <v xml:space="preserve">Tertiary </v>
      </c>
      <c r="M5206" s="6">
        <f>VLOOKUP(E5206,IDs!$A$3:$C$161,3,0)</f>
        <v>0</v>
      </c>
      <c r="N5206" s="6" t="str">
        <f>VLOOKUP(M5206,IDs!$F$3:$G$17,2,0)</f>
        <v>Not Assigned</v>
      </c>
    </row>
    <row r="5207" spans="1:14" ht="12.75">
      <c r="A5207" s="6" t="s">
        <v>4225</v>
      </c>
      <c r="B5207" s="6">
        <v>50186</v>
      </c>
      <c r="C5207" s="6">
        <v>2</v>
      </c>
      <c r="D5207" s="6"/>
      <c r="E5207" s="6">
        <v>37</v>
      </c>
      <c r="F5207" s="6">
        <v>12</v>
      </c>
      <c r="G5207" s="6">
        <v>4</v>
      </c>
      <c r="H5207" s="24"/>
      <c r="I5207" s="23">
        <v>44486.59375</v>
      </c>
      <c r="J5207" s="6">
        <v>12</v>
      </c>
      <c r="K5207" s="6">
        <v>2</v>
      </c>
      <c r="L5207" s="6" t="str">
        <f>VLOOKUP(G5207,IDs!$Q$3:$R$22,2,0)</f>
        <v>Hyderabad</v>
      </c>
      <c r="M5207" s="6">
        <f>VLOOKUP(E5207,IDs!$A$3:$C$161,3,0)</f>
        <v>0</v>
      </c>
      <c r="N5207" s="6" t="str">
        <f>VLOOKUP(M5207,IDs!$F$3:$G$17,2,0)</f>
        <v>Not Assigned</v>
      </c>
    </row>
    <row r="5208" spans="1:14" ht="12.75">
      <c r="A5208" s="6" t="s">
        <v>4450</v>
      </c>
      <c r="B5208" s="6">
        <v>50187</v>
      </c>
      <c r="C5208" s="6">
        <v>5</v>
      </c>
      <c r="D5208" s="6"/>
      <c r="E5208" s="6">
        <v>17</v>
      </c>
      <c r="F5208" s="6">
        <v>4</v>
      </c>
      <c r="G5208" s="6">
        <v>1</v>
      </c>
      <c r="H5208" s="24">
        <v>44715</v>
      </c>
      <c r="I5208" s="23">
        <v>44486.594444444403</v>
      </c>
      <c r="J5208" s="6">
        <v>4</v>
      </c>
      <c r="K5208" s="6">
        <v>5</v>
      </c>
      <c r="L5208" s="6" t="str">
        <f>VLOOKUP(G5208,IDs!$Q$3:$R$22,2,0)</f>
        <v>New Delhi</v>
      </c>
      <c r="M5208" s="6">
        <f>VLOOKUP(E5208,IDs!$A$3:$C$161,3,0)</f>
        <v>7</v>
      </c>
      <c r="N5208" s="6" t="str">
        <f>VLOOKUP(M5208,IDs!$F$3:$G$17,2,0)</f>
        <v>Cosmetic</v>
      </c>
    </row>
    <row r="5209" spans="1:14" ht="12.75">
      <c r="A5209" s="6" t="s">
        <v>4451</v>
      </c>
      <c r="B5209" s="6">
        <v>50188</v>
      </c>
      <c r="C5209" s="6">
        <v>1</v>
      </c>
      <c r="D5209" s="6"/>
      <c r="E5209" s="6">
        <v>17</v>
      </c>
      <c r="F5209" s="6">
        <v>13</v>
      </c>
      <c r="G5209" s="6">
        <v>1</v>
      </c>
      <c r="H5209" s="24">
        <v>44525</v>
      </c>
      <c r="I5209" s="23">
        <v>44486.595138888901</v>
      </c>
      <c r="J5209" s="6">
        <v>13</v>
      </c>
      <c r="K5209" s="6">
        <v>1</v>
      </c>
      <c r="L5209" s="6" t="str">
        <f>VLOOKUP(G5209,IDs!$Q$3:$R$22,2,0)</f>
        <v>New Delhi</v>
      </c>
      <c r="M5209" s="6">
        <f>VLOOKUP(E5209,IDs!$A$3:$C$161,3,0)</f>
        <v>7</v>
      </c>
      <c r="N5209" s="6" t="str">
        <f>VLOOKUP(M5209,IDs!$F$3:$G$17,2,0)</f>
        <v>Cosmetic</v>
      </c>
    </row>
    <row r="5210" spans="1:14" ht="12.75">
      <c r="A5210" s="6" t="s">
        <v>4452</v>
      </c>
      <c r="B5210" s="6">
        <v>50189</v>
      </c>
      <c r="C5210" s="6">
        <v>2</v>
      </c>
      <c r="D5210" s="6"/>
      <c r="E5210" s="6">
        <v>37</v>
      </c>
      <c r="F5210" s="6">
        <v>13</v>
      </c>
      <c r="G5210" s="6">
        <v>1</v>
      </c>
      <c r="H5210" s="24"/>
      <c r="I5210" s="23">
        <v>44486.597222222197</v>
      </c>
      <c r="J5210" s="6">
        <v>13</v>
      </c>
      <c r="K5210" s="6">
        <v>2</v>
      </c>
      <c r="L5210" s="6" t="str">
        <f>VLOOKUP(G5210,IDs!$Q$3:$R$22,2,0)</f>
        <v>New Delhi</v>
      </c>
      <c r="M5210" s="6">
        <f>VLOOKUP(E5210,IDs!$A$3:$C$161,3,0)</f>
        <v>0</v>
      </c>
      <c r="N5210" s="6" t="str">
        <f>VLOOKUP(M5210,IDs!$F$3:$G$17,2,0)</f>
        <v>Not Assigned</v>
      </c>
    </row>
    <row r="5211" spans="1:14" ht="12.75">
      <c r="A5211" s="6" t="s">
        <v>4453</v>
      </c>
      <c r="B5211" s="6">
        <v>50190</v>
      </c>
      <c r="C5211" s="6">
        <v>5</v>
      </c>
      <c r="D5211" s="6"/>
      <c r="E5211" s="6">
        <v>17</v>
      </c>
      <c r="F5211" s="6">
        <v>13</v>
      </c>
      <c r="G5211" s="6">
        <v>1</v>
      </c>
      <c r="H5211" s="24"/>
      <c r="I5211" s="23">
        <v>44486.600694444402</v>
      </c>
      <c r="J5211" s="6">
        <v>13</v>
      </c>
      <c r="K5211" s="6">
        <v>5</v>
      </c>
      <c r="L5211" s="6" t="str">
        <f>VLOOKUP(G5211,IDs!$Q$3:$R$22,2,0)</f>
        <v>New Delhi</v>
      </c>
      <c r="M5211" s="6">
        <f>VLOOKUP(E5211,IDs!$A$3:$C$161,3,0)</f>
        <v>7</v>
      </c>
      <c r="N5211" s="6" t="str">
        <f>VLOOKUP(M5211,IDs!$F$3:$G$17,2,0)</f>
        <v>Cosmetic</v>
      </c>
    </row>
    <row r="5212" spans="1:14" ht="12.75">
      <c r="A5212" s="6" t="s">
        <v>4454</v>
      </c>
      <c r="B5212" s="6">
        <v>50191</v>
      </c>
      <c r="C5212" s="6">
        <v>5</v>
      </c>
      <c r="D5212" s="6"/>
      <c r="E5212" s="6">
        <v>17</v>
      </c>
      <c r="F5212" s="6">
        <v>39</v>
      </c>
      <c r="G5212" s="6">
        <v>2</v>
      </c>
      <c r="H5212" s="24"/>
      <c r="I5212" s="23">
        <v>44486.603472222203</v>
      </c>
      <c r="J5212" s="6">
        <v>39</v>
      </c>
      <c r="K5212" s="6">
        <v>5</v>
      </c>
      <c r="L5212" s="6" t="str">
        <f>VLOOKUP(G5212,IDs!$Q$3:$R$22,2,0)</f>
        <v>Bangalore</v>
      </c>
      <c r="M5212" s="6">
        <f>VLOOKUP(E5212,IDs!$A$3:$C$161,3,0)</f>
        <v>7</v>
      </c>
      <c r="N5212" s="6" t="str">
        <f>VLOOKUP(M5212,IDs!$F$3:$G$17,2,0)</f>
        <v>Cosmetic</v>
      </c>
    </row>
    <row r="5213" spans="1:14" ht="12.75">
      <c r="A5213" s="6" t="s">
        <v>4455</v>
      </c>
      <c r="B5213" s="6">
        <v>50192</v>
      </c>
      <c r="C5213" s="6">
        <v>5</v>
      </c>
      <c r="D5213" s="6"/>
      <c r="E5213" s="6">
        <v>2</v>
      </c>
      <c r="F5213" s="6">
        <v>13</v>
      </c>
      <c r="G5213" s="6">
        <v>1</v>
      </c>
      <c r="H5213" s="24">
        <v>44490</v>
      </c>
      <c r="I5213" s="23">
        <v>44486.609722222202</v>
      </c>
      <c r="J5213" s="6">
        <v>13</v>
      </c>
      <c r="K5213" s="6">
        <v>5</v>
      </c>
      <c r="L5213" s="6" t="str">
        <f>VLOOKUP(G5213,IDs!$Q$3:$R$22,2,0)</f>
        <v>New Delhi</v>
      </c>
      <c r="M5213" s="6">
        <f>VLOOKUP(E5213,IDs!$A$3:$C$161,3,0)</f>
        <v>1</v>
      </c>
      <c r="N5213" s="6" t="str">
        <f>VLOOKUP(M5213,IDs!$F$3:$G$17,2,0)</f>
        <v>Proctology</v>
      </c>
    </row>
    <row r="5214" spans="1:14" ht="12.75">
      <c r="A5214" s="6" t="s">
        <v>4456</v>
      </c>
      <c r="B5214" s="6">
        <v>50193</v>
      </c>
      <c r="C5214" s="6">
        <v>5</v>
      </c>
      <c r="D5214" s="6"/>
      <c r="E5214" s="6">
        <v>17</v>
      </c>
      <c r="F5214" s="6">
        <v>2</v>
      </c>
      <c r="G5214" s="6">
        <v>2</v>
      </c>
      <c r="H5214" s="24"/>
      <c r="I5214" s="23">
        <v>44486.610416666699</v>
      </c>
      <c r="J5214" s="6">
        <v>2</v>
      </c>
      <c r="K5214" s="6">
        <v>5</v>
      </c>
      <c r="L5214" s="6" t="str">
        <f>VLOOKUP(G5214,IDs!$Q$3:$R$22,2,0)</f>
        <v>Bangalore</v>
      </c>
      <c r="M5214" s="6">
        <f>VLOOKUP(E5214,IDs!$A$3:$C$161,3,0)</f>
        <v>7</v>
      </c>
      <c r="N5214" s="6" t="str">
        <f>VLOOKUP(M5214,IDs!$F$3:$G$17,2,0)</f>
        <v>Cosmetic</v>
      </c>
    </row>
    <row r="5215" spans="1:14" ht="12.75">
      <c r="A5215" s="6" t="s">
        <v>4457</v>
      </c>
      <c r="B5215" s="6">
        <v>50194</v>
      </c>
      <c r="C5215" s="6">
        <v>2</v>
      </c>
      <c r="D5215" s="6" t="s">
        <v>49</v>
      </c>
      <c r="E5215" s="6">
        <v>57</v>
      </c>
      <c r="F5215" s="6">
        <v>13</v>
      </c>
      <c r="G5215" s="6">
        <v>1</v>
      </c>
      <c r="H5215" s="24"/>
      <c r="I5215" s="23">
        <v>44486.611111111102</v>
      </c>
      <c r="J5215" s="6">
        <v>13</v>
      </c>
      <c r="K5215" s="6">
        <v>2</v>
      </c>
      <c r="L5215" s="6" t="str">
        <f>VLOOKUP(G5215,IDs!$Q$3:$R$22,2,0)</f>
        <v>New Delhi</v>
      </c>
      <c r="M5215" s="6">
        <f>VLOOKUP(E5215,IDs!$A$3:$C$161,3,0)</f>
        <v>0</v>
      </c>
      <c r="N5215" s="6" t="str">
        <f>VLOOKUP(M5215,IDs!$F$3:$G$17,2,0)</f>
        <v>Not Assigned</v>
      </c>
    </row>
    <row r="5216" spans="1:14" ht="12.75">
      <c r="A5216" s="6" t="s">
        <v>4458</v>
      </c>
      <c r="B5216" s="6">
        <v>50195</v>
      </c>
      <c r="C5216" s="6">
        <v>2</v>
      </c>
      <c r="D5216" s="6"/>
      <c r="E5216" s="6">
        <v>37</v>
      </c>
      <c r="F5216" s="6">
        <v>12</v>
      </c>
      <c r="G5216" s="6">
        <v>2</v>
      </c>
      <c r="H5216" s="24"/>
      <c r="I5216" s="23">
        <v>44486.611111111102</v>
      </c>
      <c r="J5216" s="6">
        <v>12</v>
      </c>
      <c r="K5216" s="6">
        <v>2</v>
      </c>
      <c r="L5216" s="6" t="str">
        <f>VLOOKUP(G5216,IDs!$Q$3:$R$22,2,0)</f>
        <v>Bangalore</v>
      </c>
      <c r="M5216" s="6">
        <f>VLOOKUP(E5216,IDs!$A$3:$C$161,3,0)</f>
        <v>0</v>
      </c>
      <c r="N5216" s="6" t="str">
        <f>VLOOKUP(M5216,IDs!$F$3:$G$17,2,0)</f>
        <v>Not Assigned</v>
      </c>
    </row>
    <row r="5217" spans="1:14" ht="12.75">
      <c r="A5217" s="6" t="s">
        <v>4459</v>
      </c>
      <c r="B5217" s="6">
        <v>50196</v>
      </c>
      <c r="C5217" s="6">
        <v>2</v>
      </c>
      <c r="D5217" s="6"/>
      <c r="E5217" s="6">
        <v>37</v>
      </c>
      <c r="F5217" s="6">
        <v>2</v>
      </c>
      <c r="G5217" s="6">
        <v>1</v>
      </c>
      <c r="H5217" s="24"/>
      <c r="I5217" s="23">
        <v>44486.611111111102</v>
      </c>
      <c r="J5217" s="6">
        <v>2</v>
      </c>
      <c r="K5217" s="6">
        <v>2</v>
      </c>
      <c r="L5217" s="6" t="str">
        <f>VLOOKUP(G5217,IDs!$Q$3:$R$22,2,0)</f>
        <v>New Delhi</v>
      </c>
      <c r="M5217" s="6">
        <f>VLOOKUP(E5217,IDs!$A$3:$C$161,3,0)</f>
        <v>0</v>
      </c>
      <c r="N5217" s="6" t="str">
        <f>VLOOKUP(M5217,IDs!$F$3:$G$17,2,0)</f>
        <v>Not Assigned</v>
      </c>
    </row>
    <row r="5218" spans="1:14" ht="12.75">
      <c r="A5218" s="6" t="s">
        <v>4460</v>
      </c>
      <c r="B5218" s="6">
        <v>50197</v>
      </c>
      <c r="C5218" s="6">
        <v>2</v>
      </c>
      <c r="D5218" s="6"/>
      <c r="E5218" s="6">
        <v>37</v>
      </c>
      <c r="F5218" s="6">
        <v>13</v>
      </c>
      <c r="G5218" s="6">
        <v>1</v>
      </c>
      <c r="H5218" s="24"/>
      <c r="I5218" s="23">
        <v>44486.611111111102</v>
      </c>
      <c r="J5218" s="6">
        <v>13</v>
      </c>
      <c r="K5218" s="6">
        <v>2</v>
      </c>
      <c r="L5218" s="6" t="str">
        <f>VLOOKUP(G5218,IDs!$Q$3:$R$22,2,0)</f>
        <v>New Delhi</v>
      </c>
      <c r="M5218" s="6">
        <f>VLOOKUP(E5218,IDs!$A$3:$C$161,3,0)</f>
        <v>0</v>
      </c>
      <c r="N5218" s="6" t="str">
        <f>VLOOKUP(M5218,IDs!$F$3:$G$17,2,0)</f>
        <v>Not Assigned</v>
      </c>
    </row>
    <row r="5219" spans="1:14" ht="12.75">
      <c r="A5219" s="6" t="s">
        <v>4458</v>
      </c>
      <c r="B5219" s="6">
        <v>50198</v>
      </c>
      <c r="C5219" s="6">
        <v>1</v>
      </c>
      <c r="D5219" s="6"/>
      <c r="E5219" s="6">
        <v>39</v>
      </c>
      <c r="F5219" s="6">
        <v>39</v>
      </c>
      <c r="G5219" s="6">
        <v>2</v>
      </c>
      <c r="H5219" s="24"/>
      <c r="I5219" s="23">
        <v>44486.611111111102</v>
      </c>
      <c r="J5219" s="6">
        <v>39</v>
      </c>
      <c r="K5219" s="6">
        <v>1</v>
      </c>
      <c r="L5219" s="6" t="str">
        <f>VLOOKUP(G5219,IDs!$Q$3:$R$22,2,0)</f>
        <v>Bangalore</v>
      </c>
      <c r="M5219" s="6">
        <f>VLOOKUP(E5219,IDs!$A$3:$C$161,3,0)</f>
        <v>2</v>
      </c>
      <c r="N5219" s="6" t="str">
        <f>VLOOKUP(M5219,IDs!$F$3:$G$17,2,0)</f>
        <v>Urology Circumcision</v>
      </c>
    </row>
    <row r="5220" spans="1:14" ht="12.75">
      <c r="A5220" s="6" t="s">
        <v>4461</v>
      </c>
      <c r="B5220" s="6">
        <v>50199</v>
      </c>
      <c r="C5220" s="6">
        <v>1</v>
      </c>
      <c r="D5220" s="6"/>
      <c r="E5220" s="6">
        <v>2</v>
      </c>
      <c r="F5220" s="6">
        <v>13</v>
      </c>
      <c r="G5220" s="6">
        <v>6</v>
      </c>
      <c r="H5220" s="24"/>
      <c r="I5220" s="23">
        <v>44486.611111111102</v>
      </c>
      <c r="J5220" s="6">
        <v>13</v>
      </c>
      <c r="K5220" s="6">
        <v>1</v>
      </c>
      <c r="L5220" s="6" t="str">
        <f>VLOOKUP(G5220,IDs!$Q$3:$R$22,2,0)</f>
        <v>Pune</v>
      </c>
      <c r="M5220" s="6">
        <f>VLOOKUP(E5220,IDs!$A$3:$C$161,3,0)</f>
        <v>1</v>
      </c>
      <c r="N5220" s="6" t="str">
        <f>VLOOKUP(M5220,IDs!$F$3:$G$17,2,0)</f>
        <v>Proctology</v>
      </c>
    </row>
    <row r="5221" spans="1:14" ht="12.75">
      <c r="A5221" s="6" t="s">
        <v>4462</v>
      </c>
      <c r="B5221" s="6">
        <v>50200</v>
      </c>
      <c r="C5221" s="6">
        <v>5</v>
      </c>
      <c r="D5221" s="6"/>
      <c r="E5221" s="6">
        <v>17</v>
      </c>
      <c r="F5221" s="6">
        <v>2</v>
      </c>
      <c r="G5221" s="6">
        <v>3</v>
      </c>
      <c r="H5221" s="24"/>
      <c r="I5221" s="23">
        <v>44486.613888888904</v>
      </c>
      <c r="J5221" s="6">
        <v>2</v>
      </c>
      <c r="K5221" s="6">
        <v>5</v>
      </c>
      <c r="L5221" s="6" t="str">
        <f>VLOOKUP(G5221,IDs!$Q$3:$R$22,2,0)</f>
        <v>Mumbai</v>
      </c>
      <c r="M5221" s="6">
        <f>VLOOKUP(E5221,IDs!$A$3:$C$161,3,0)</f>
        <v>7</v>
      </c>
      <c r="N5221" s="6" t="str">
        <f>VLOOKUP(M5221,IDs!$F$3:$G$17,2,0)</f>
        <v>Cosmetic</v>
      </c>
    </row>
    <row r="5222" spans="1:14" ht="12.75">
      <c r="A5222" s="6" t="s">
        <v>4463</v>
      </c>
      <c r="B5222" s="6">
        <v>50201</v>
      </c>
      <c r="C5222" s="6">
        <v>2</v>
      </c>
      <c r="D5222" s="6"/>
      <c r="E5222" s="6">
        <v>2</v>
      </c>
      <c r="F5222" s="6">
        <v>13</v>
      </c>
      <c r="G5222" s="6">
        <v>1</v>
      </c>
      <c r="H5222" s="24">
        <v>44609</v>
      </c>
      <c r="I5222" s="23">
        <v>44486.614583333299</v>
      </c>
      <c r="J5222" s="6">
        <v>13</v>
      </c>
      <c r="K5222" s="6">
        <v>2</v>
      </c>
      <c r="L5222" s="6" t="str">
        <f>VLOOKUP(G5222,IDs!$Q$3:$R$22,2,0)</f>
        <v>New Delhi</v>
      </c>
      <c r="M5222" s="6">
        <f>VLOOKUP(E5222,IDs!$A$3:$C$161,3,0)</f>
        <v>1</v>
      </c>
      <c r="N5222" s="6" t="str">
        <f>VLOOKUP(M5222,IDs!$F$3:$G$17,2,0)</f>
        <v>Proctology</v>
      </c>
    </row>
    <row r="5223" spans="1:14" ht="12.75">
      <c r="A5223" s="6" t="s">
        <v>4464</v>
      </c>
      <c r="B5223" s="6">
        <v>50202</v>
      </c>
      <c r="C5223" s="6">
        <v>2</v>
      </c>
      <c r="D5223" s="6" t="s">
        <v>49</v>
      </c>
      <c r="E5223" s="6">
        <v>15</v>
      </c>
      <c r="F5223" s="6">
        <v>13</v>
      </c>
      <c r="G5223" s="6">
        <v>1</v>
      </c>
      <c r="H5223" s="24">
        <v>44550</v>
      </c>
      <c r="I5223" s="23">
        <v>44486.614583333299</v>
      </c>
      <c r="J5223" s="6">
        <v>13</v>
      </c>
      <c r="K5223" s="6">
        <v>2</v>
      </c>
      <c r="L5223" s="6" t="str">
        <f>VLOOKUP(G5223,IDs!$Q$3:$R$22,2,0)</f>
        <v>New Delhi</v>
      </c>
      <c r="M5223" s="6">
        <f>VLOOKUP(E5223,IDs!$A$3:$C$161,3,0)</f>
        <v>3</v>
      </c>
      <c r="N5223" s="6" t="str">
        <f>VLOOKUP(M5223,IDs!$F$3:$G$17,2,0)</f>
        <v>Laproscopy</v>
      </c>
    </row>
    <row r="5224" spans="1:14" ht="12.75">
      <c r="A5224" s="6" t="s">
        <v>4465</v>
      </c>
      <c r="B5224" s="6">
        <v>50203</v>
      </c>
      <c r="C5224" s="6">
        <v>5</v>
      </c>
      <c r="D5224" s="6"/>
      <c r="E5224" s="6">
        <v>2</v>
      </c>
      <c r="F5224" s="6">
        <v>2</v>
      </c>
      <c r="G5224" s="6">
        <v>1</v>
      </c>
      <c r="H5224" s="24"/>
      <c r="I5224" s="23">
        <v>44486.614583333299</v>
      </c>
      <c r="J5224" s="6">
        <v>2</v>
      </c>
      <c r="K5224" s="6">
        <v>5</v>
      </c>
      <c r="L5224" s="6" t="str">
        <f>VLOOKUP(G5224,IDs!$Q$3:$R$22,2,0)</f>
        <v>New Delhi</v>
      </c>
      <c r="M5224" s="6">
        <f>VLOOKUP(E5224,IDs!$A$3:$C$161,3,0)</f>
        <v>1</v>
      </c>
      <c r="N5224" s="6" t="str">
        <f>VLOOKUP(M5224,IDs!$F$3:$G$17,2,0)</f>
        <v>Proctology</v>
      </c>
    </row>
    <row r="5225" spans="1:14" ht="12.75">
      <c r="A5225" s="6" t="s">
        <v>4466</v>
      </c>
      <c r="B5225" s="6">
        <v>50204</v>
      </c>
      <c r="C5225" s="6">
        <v>5</v>
      </c>
      <c r="D5225" s="6"/>
      <c r="E5225" s="6">
        <v>39</v>
      </c>
      <c r="F5225" s="6">
        <v>13</v>
      </c>
      <c r="G5225" s="6">
        <v>1</v>
      </c>
      <c r="H5225" s="24"/>
      <c r="I5225" s="23">
        <v>44486.615277777797</v>
      </c>
      <c r="J5225" s="6">
        <v>13</v>
      </c>
      <c r="K5225" s="6">
        <v>5</v>
      </c>
      <c r="L5225" s="6" t="str">
        <f>VLOOKUP(G5225,IDs!$Q$3:$R$22,2,0)</f>
        <v>New Delhi</v>
      </c>
      <c r="M5225" s="6">
        <f>VLOOKUP(E5225,IDs!$A$3:$C$161,3,0)</f>
        <v>2</v>
      </c>
      <c r="N5225" s="6" t="str">
        <f>VLOOKUP(M5225,IDs!$F$3:$G$17,2,0)</f>
        <v>Urology Circumcision</v>
      </c>
    </row>
    <row r="5226" spans="1:14" ht="12.75">
      <c r="A5226" s="6" t="s">
        <v>4467</v>
      </c>
      <c r="B5226" s="6">
        <v>50205</v>
      </c>
      <c r="C5226" s="6">
        <v>2</v>
      </c>
      <c r="D5226" s="6"/>
      <c r="E5226" s="6">
        <v>37</v>
      </c>
      <c r="F5226" s="6">
        <v>2</v>
      </c>
      <c r="G5226" s="6">
        <v>1</v>
      </c>
      <c r="H5226" s="24"/>
      <c r="I5226" s="23">
        <v>44486.618055555598</v>
      </c>
      <c r="J5226" s="6">
        <v>2</v>
      </c>
      <c r="K5226" s="6">
        <v>2</v>
      </c>
      <c r="L5226" s="6" t="str">
        <f>VLOOKUP(G5226,IDs!$Q$3:$R$22,2,0)</f>
        <v>New Delhi</v>
      </c>
      <c r="M5226" s="6">
        <f>VLOOKUP(E5226,IDs!$A$3:$C$161,3,0)</f>
        <v>0</v>
      </c>
      <c r="N5226" s="6" t="str">
        <f>VLOOKUP(M5226,IDs!$F$3:$G$17,2,0)</f>
        <v>Not Assigned</v>
      </c>
    </row>
    <row r="5227" spans="1:14" ht="12.75">
      <c r="A5227" s="6" t="s">
        <v>4468</v>
      </c>
      <c r="B5227" s="6">
        <v>50206</v>
      </c>
      <c r="C5227" s="6">
        <v>5</v>
      </c>
      <c r="D5227" s="6" t="s">
        <v>49</v>
      </c>
      <c r="E5227" s="6">
        <v>2</v>
      </c>
      <c r="F5227" s="6">
        <v>39</v>
      </c>
      <c r="G5227" s="6">
        <v>1</v>
      </c>
      <c r="H5227" s="24"/>
      <c r="I5227" s="23">
        <v>44486.619444444397</v>
      </c>
      <c r="J5227" s="6">
        <v>39</v>
      </c>
      <c r="K5227" s="6">
        <v>5</v>
      </c>
      <c r="L5227" s="6" t="str">
        <f>VLOOKUP(G5227,IDs!$Q$3:$R$22,2,0)</f>
        <v>New Delhi</v>
      </c>
      <c r="M5227" s="6">
        <f>VLOOKUP(E5227,IDs!$A$3:$C$161,3,0)</f>
        <v>1</v>
      </c>
      <c r="N5227" s="6" t="str">
        <f>VLOOKUP(M5227,IDs!$F$3:$G$17,2,0)</f>
        <v>Proctology</v>
      </c>
    </row>
    <row r="5228" spans="1:14" ht="12.75">
      <c r="A5228" s="6" t="s">
        <v>4469</v>
      </c>
      <c r="B5228" s="6">
        <v>50207</v>
      </c>
      <c r="C5228" s="6">
        <v>1</v>
      </c>
      <c r="D5228" s="6"/>
      <c r="E5228" s="6">
        <v>14</v>
      </c>
      <c r="F5228" s="6">
        <v>13</v>
      </c>
      <c r="G5228" s="6">
        <v>1</v>
      </c>
      <c r="H5228" s="24"/>
      <c r="I5228" s="23">
        <v>44486.625694444403</v>
      </c>
      <c r="J5228" s="6">
        <v>13</v>
      </c>
      <c r="K5228" s="6">
        <v>1</v>
      </c>
      <c r="L5228" s="6" t="str">
        <f>VLOOKUP(G5228,IDs!$Q$3:$R$22,2,0)</f>
        <v>New Delhi</v>
      </c>
      <c r="M5228" s="6">
        <f>VLOOKUP(E5228,IDs!$A$3:$C$161,3,0)</f>
        <v>6</v>
      </c>
      <c r="N5228" s="6" t="str">
        <f>VLOOKUP(M5228,IDs!$F$3:$G$17,2,0)</f>
        <v>Kidney Stone</v>
      </c>
    </row>
    <row r="5229" spans="1:14" ht="12.75">
      <c r="A5229" s="6" t="s">
        <v>4470</v>
      </c>
      <c r="B5229" s="6">
        <v>50208</v>
      </c>
      <c r="C5229" s="6">
        <v>1</v>
      </c>
      <c r="D5229" s="6"/>
      <c r="E5229" s="6">
        <v>2</v>
      </c>
      <c r="F5229" s="6">
        <v>53</v>
      </c>
      <c r="G5229" s="6">
        <v>1</v>
      </c>
      <c r="H5229" s="24"/>
      <c r="I5229" s="23">
        <v>44486.631249999999</v>
      </c>
      <c r="J5229" s="6">
        <v>53</v>
      </c>
      <c r="K5229" s="6">
        <v>1</v>
      </c>
      <c r="L5229" s="6" t="str">
        <f>VLOOKUP(G5229,IDs!$Q$3:$R$22,2,0)</f>
        <v>New Delhi</v>
      </c>
      <c r="M5229" s="6">
        <f>VLOOKUP(E5229,IDs!$A$3:$C$161,3,0)</f>
        <v>1</v>
      </c>
      <c r="N5229" s="6" t="str">
        <f>VLOOKUP(M5229,IDs!$F$3:$G$17,2,0)</f>
        <v>Proctology</v>
      </c>
    </row>
    <row r="5230" spans="1:14" ht="12.75">
      <c r="A5230" s="6" t="s">
        <v>4470</v>
      </c>
      <c r="B5230" s="6">
        <v>50209</v>
      </c>
      <c r="C5230" s="6">
        <v>2</v>
      </c>
      <c r="D5230" s="6"/>
      <c r="E5230" s="6">
        <v>37</v>
      </c>
      <c r="F5230" s="6">
        <v>12</v>
      </c>
      <c r="G5230" s="6">
        <v>1</v>
      </c>
      <c r="H5230" s="24"/>
      <c r="I5230" s="23">
        <v>44486.631944444402</v>
      </c>
      <c r="J5230" s="6">
        <v>12</v>
      </c>
      <c r="K5230" s="6">
        <v>2</v>
      </c>
      <c r="L5230" s="6" t="str">
        <f>VLOOKUP(G5230,IDs!$Q$3:$R$22,2,0)</f>
        <v>New Delhi</v>
      </c>
      <c r="M5230" s="6">
        <f>VLOOKUP(E5230,IDs!$A$3:$C$161,3,0)</f>
        <v>0</v>
      </c>
      <c r="N5230" s="6" t="str">
        <f>VLOOKUP(M5230,IDs!$F$3:$G$17,2,0)</f>
        <v>Not Assigned</v>
      </c>
    </row>
    <row r="5231" spans="1:14" ht="12.75">
      <c r="A5231" s="6" t="s">
        <v>4471</v>
      </c>
      <c r="B5231" s="6">
        <v>50210</v>
      </c>
      <c r="C5231" s="6">
        <v>2</v>
      </c>
      <c r="D5231" s="6"/>
      <c r="E5231" s="6">
        <v>37</v>
      </c>
      <c r="F5231" s="6">
        <v>2</v>
      </c>
      <c r="G5231" s="6">
        <v>3</v>
      </c>
      <c r="H5231" s="24"/>
      <c r="I5231" s="23">
        <v>44486.631944444402</v>
      </c>
      <c r="J5231" s="6">
        <v>2</v>
      </c>
      <c r="K5231" s="6">
        <v>2</v>
      </c>
      <c r="L5231" s="6" t="str">
        <f>VLOOKUP(G5231,IDs!$Q$3:$R$22,2,0)</f>
        <v>Mumbai</v>
      </c>
      <c r="M5231" s="6">
        <f>VLOOKUP(E5231,IDs!$A$3:$C$161,3,0)</f>
        <v>0</v>
      </c>
      <c r="N5231" s="6" t="str">
        <f>VLOOKUP(M5231,IDs!$F$3:$G$17,2,0)</f>
        <v>Not Assigned</v>
      </c>
    </row>
    <row r="5232" spans="1:14" ht="12.75">
      <c r="A5232" s="6" t="s">
        <v>4472</v>
      </c>
      <c r="B5232" s="6">
        <v>50211</v>
      </c>
      <c r="C5232" s="6">
        <v>2</v>
      </c>
      <c r="D5232" s="6"/>
      <c r="E5232" s="6">
        <v>21</v>
      </c>
      <c r="F5232" s="6">
        <v>31</v>
      </c>
      <c r="G5232" s="6">
        <v>1</v>
      </c>
      <c r="H5232" s="24"/>
      <c r="I5232" s="23">
        <v>44486.635416666701</v>
      </c>
      <c r="J5232" s="6">
        <v>31</v>
      </c>
      <c r="K5232" s="6">
        <v>2</v>
      </c>
      <c r="L5232" s="6" t="str">
        <f>VLOOKUP(G5232,IDs!$Q$3:$R$22,2,0)</f>
        <v>New Delhi</v>
      </c>
      <c r="M5232" s="6">
        <f>VLOOKUP(E5232,IDs!$A$3:$C$161,3,0)</f>
        <v>1</v>
      </c>
      <c r="N5232" s="6" t="str">
        <f>VLOOKUP(M5232,IDs!$F$3:$G$17,2,0)</f>
        <v>Proctology</v>
      </c>
    </row>
    <row r="5233" spans="1:14" ht="12.75">
      <c r="A5233" s="6" t="s">
        <v>4473</v>
      </c>
      <c r="B5233" s="6">
        <v>50213</v>
      </c>
      <c r="C5233" s="6">
        <v>2</v>
      </c>
      <c r="D5233" s="6"/>
      <c r="E5233" s="6">
        <v>37</v>
      </c>
      <c r="F5233" s="6">
        <v>13</v>
      </c>
      <c r="G5233" s="6">
        <v>1</v>
      </c>
      <c r="H5233" s="24"/>
      <c r="I5233" s="23">
        <v>44486.645833333299</v>
      </c>
      <c r="J5233" s="6">
        <v>13</v>
      </c>
      <c r="K5233" s="6">
        <v>2</v>
      </c>
      <c r="L5233" s="6" t="str">
        <f>VLOOKUP(G5233,IDs!$Q$3:$R$22,2,0)</f>
        <v>New Delhi</v>
      </c>
      <c r="M5233" s="6">
        <f>VLOOKUP(E5233,IDs!$A$3:$C$161,3,0)</f>
        <v>0</v>
      </c>
      <c r="N5233" s="6" t="str">
        <f>VLOOKUP(M5233,IDs!$F$3:$G$17,2,0)</f>
        <v>Not Assigned</v>
      </c>
    </row>
    <row r="5234" spans="1:14" ht="12.75">
      <c r="A5234" s="6" t="s">
        <v>4473</v>
      </c>
      <c r="B5234" s="6">
        <v>50214</v>
      </c>
      <c r="C5234" s="6">
        <v>2</v>
      </c>
      <c r="D5234" s="6"/>
      <c r="E5234" s="6">
        <v>37</v>
      </c>
      <c r="F5234" s="6">
        <v>13</v>
      </c>
      <c r="G5234" s="6">
        <v>1</v>
      </c>
      <c r="H5234" s="24"/>
      <c r="I5234" s="23">
        <v>44486.649305555598</v>
      </c>
      <c r="J5234" s="6">
        <v>13</v>
      </c>
      <c r="K5234" s="6">
        <v>2</v>
      </c>
      <c r="L5234" s="6" t="str">
        <f>VLOOKUP(G5234,IDs!$Q$3:$R$22,2,0)</f>
        <v>New Delhi</v>
      </c>
      <c r="M5234" s="6">
        <f>VLOOKUP(E5234,IDs!$A$3:$C$161,3,0)</f>
        <v>0</v>
      </c>
      <c r="N5234" s="6" t="str">
        <f>VLOOKUP(M5234,IDs!$F$3:$G$17,2,0)</f>
        <v>Not Assigned</v>
      </c>
    </row>
    <row r="5235" spans="1:14" ht="12.75">
      <c r="A5235" s="6" t="s">
        <v>4474</v>
      </c>
      <c r="B5235" s="6">
        <v>50215</v>
      </c>
      <c r="C5235" s="6">
        <v>2</v>
      </c>
      <c r="D5235" s="6"/>
      <c r="E5235" s="6">
        <v>129</v>
      </c>
      <c r="F5235" s="6">
        <v>13</v>
      </c>
      <c r="G5235" s="6">
        <v>2</v>
      </c>
      <c r="H5235" s="24"/>
      <c r="I5235" s="23">
        <v>44486.65625</v>
      </c>
      <c r="J5235" s="6">
        <v>13</v>
      </c>
      <c r="K5235" s="6">
        <v>2</v>
      </c>
      <c r="L5235" s="6" t="str">
        <f>VLOOKUP(G5235,IDs!$Q$3:$R$22,2,0)</f>
        <v>Bangalore</v>
      </c>
      <c r="M5235" s="6">
        <f>VLOOKUP(E5235,IDs!$A$3:$C$161,3,0)</f>
        <v>9</v>
      </c>
      <c r="N5235" s="6" t="str">
        <f>VLOOKUP(M5235,IDs!$F$3:$G$17,2,0)</f>
        <v>Ophthalmology</v>
      </c>
    </row>
    <row r="5236" spans="1:14" ht="12.75">
      <c r="A5236" s="6" t="s">
        <v>4475</v>
      </c>
      <c r="B5236" s="6">
        <v>50216</v>
      </c>
      <c r="C5236" s="6">
        <v>1</v>
      </c>
      <c r="D5236" s="6"/>
      <c r="E5236" s="6">
        <v>15</v>
      </c>
      <c r="F5236" s="6">
        <v>13</v>
      </c>
      <c r="G5236" s="6">
        <v>4</v>
      </c>
      <c r="H5236" s="24">
        <v>44496</v>
      </c>
      <c r="I5236" s="23">
        <v>44486.657638888901</v>
      </c>
      <c r="J5236" s="6">
        <v>13</v>
      </c>
      <c r="K5236" s="6">
        <v>1</v>
      </c>
      <c r="L5236" s="6" t="str">
        <f>VLOOKUP(G5236,IDs!$Q$3:$R$22,2,0)</f>
        <v>Hyderabad</v>
      </c>
      <c r="M5236" s="6">
        <f>VLOOKUP(E5236,IDs!$A$3:$C$161,3,0)</f>
        <v>3</v>
      </c>
      <c r="N5236" s="6" t="str">
        <f>VLOOKUP(M5236,IDs!$F$3:$G$17,2,0)</f>
        <v>Laproscopy</v>
      </c>
    </row>
    <row r="5237" spans="1:14" ht="12.75">
      <c r="A5237" s="6" t="s">
        <v>4476</v>
      </c>
      <c r="B5237" s="6">
        <v>50217</v>
      </c>
      <c r="C5237" s="6">
        <v>2</v>
      </c>
      <c r="D5237" s="6"/>
      <c r="E5237" s="6">
        <v>37</v>
      </c>
      <c r="F5237" s="6">
        <v>2</v>
      </c>
      <c r="G5237" s="6">
        <v>4</v>
      </c>
      <c r="H5237" s="24"/>
      <c r="I5237" s="23">
        <v>44486.659722222197</v>
      </c>
      <c r="J5237" s="6">
        <v>2</v>
      </c>
      <c r="K5237" s="6">
        <v>2</v>
      </c>
      <c r="L5237" s="6" t="str">
        <f>VLOOKUP(G5237,IDs!$Q$3:$R$22,2,0)</f>
        <v>Hyderabad</v>
      </c>
      <c r="M5237" s="6">
        <f>VLOOKUP(E5237,IDs!$A$3:$C$161,3,0)</f>
        <v>0</v>
      </c>
      <c r="N5237" s="6" t="str">
        <f>VLOOKUP(M5237,IDs!$F$3:$G$17,2,0)</f>
        <v>Not Assigned</v>
      </c>
    </row>
    <row r="5238" spans="1:14" ht="12.75">
      <c r="A5238" s="6" t="s">
        <v>4477</v>
      </c>
      <c r="B5238" s="6">
        <v>50218</v>
      </c>
      <c r="C5238" s="6">
        <v>1</v>
      </c>
      <c r="D5238" s="6"/>
      <c r="E5238" s="6">
        <v>17</v>
      </c>
      <c r="F5238" s="6">
        <v>13</v>
      </c>
      <c r="G5238" s="6">
        <v>1</v>
      </c>
      <c r="H5238" s="24"/>
      <c r="I5238" s="23">
        <v>44486.659722222197</v>
      </c>
      <c r="J5238" s="6">
        <v>13</v>
      </c>
      <c r="K5238" s="6">
        <v>1</v>
      </c>
      <c r="L5238" s="6" t="str">
        <f>VLOOKUP(G5238,IDs!$Q$3:$R$22,2,0)</f>
        <v>New Delhi</v>
      </c>
      <c r="M5238" s="6">
        <f>VLOOKUP(E5238,IDs!$A$3:$C$161,3,0)</f>
        <v>7</v>
      </c>
      <c r="N5238" s="6" t="str">
        <f>VLOOKUP(M5238,IDs!$F$3:$G$17,2,0)</f>
        <v>Cosmetic</v>
      </c>
    </row>
    <row r="5239" spans="1:14" ht="12.75">
      <c r="A5239" s="6" t="s">
        <v>4478</v>
      </c>
      <c r="B5239" s="6">
        <v>50219</v>
      </c>
      <c r="C5239" s="6">
        <v>1</v>
      </c>
      <c r="D5239" s="6"/>
      <c r="E5239" s="6">
        <v>2</v>
      </c>
      <c r="F5239" s="6">
        <v>4</v>
      </c>
      <c r="G5239" s="6">
        <v>20</v>
      </c>
      <c r="H5239" s="24">
        <v>44727</v>
      </c>
      <c r="I5239" s="23">
        <v>44486.661111111098</v>
      </c>
      <c r="J5239" s="6">
        <v>4</v>
      </c>
      <c r="K5239" s="6">
        <v>1</v>
      </c>
      <c r="L5239" s="6" t="str">
        <f>VLOOKUP(G5239,IDs!$Q$3:$R$22,2,0)</f>
        <v>Ahmedabad</v>
      </c>
      <c r="M5239" s="6">
        <f>VLOOKUP(E5239,IDs!$A$3:$C$161,3,0)</f>
        <v>1</v>
      </c>
      <c r="N5239" s="6" t="str">
        <f>VLOOKUP(M5239,IDs!$F$3:$G$17,2,0)</f>
        <v>Proctology</v>
      </c>
    </row>
    <row r="5240" spans="1:14" ht="12.75">
      <c r="A5240" s="6" t="s">
        <v>4479</v>
      </c>
      <c r="B5240" s="6">
        <v>50220</v>
      </c>
      <c r="C5240" s="6">
        <v>2</v>
      </c>
      <c r="D5240" s="6"/>
      <c r="E5240" s="6">
        <v>37</v>
      </c>
      <c r="F5240" s="6">
        <v>2</v>
      </c>
      <c r="G5240" s="6">
        <v>1</v>
      </c>
      <c r="H5240" s="24"/>
      <c r="I5240" s="23">
        <v>44486.663194444402</v>
      </c>
      <c r="J5240" s="6">
        <v>2</v>
      </c>
      <c r="K5240" s="6">
        <v>2</v>
      </c>
      <c r="L5240" s="6" t="str">
        <f>VLOOKUP(G5240,IDs!$Q$3:$R$22,2,0)</f>
        <v>New Delhi</v>
      </c>
      <c r="M5240" s="6">
        <f>VLOOKUP(E5240,IDs!$A$3:$C$161,3,0)</f>
        <v>0</v>
      </c>
      <c r="N5240" s="6" t="str">
        <f>VLOOKUP(M5240,IDs!$F$3:$G$17,2,0)</f>
        <v>Not Assigned</v>
      </c>
    </row>
    <row r="5241" spans="1:14" ht="12.75">
      <c r="A5241" s="6" t="s">
        <v>4480</v>
      </c>
      <c r="B5241" s="6">
        <v>50222</v>
      </c>
      <c r="C5241" s="6">
        <v>1</v>
      </c>
      <c r="D5241" s="6"/>
      <c r="E5241" s="6">
        <v>2</v>
      </c>
      <c r="F5241" s="6">
        <v>2</v>
      </c>
      <c r="G5241" s="6">
        <v>2</v>
      </c>
      <c r="H5241" s="24"/>
      <c r="I5241" s="23">
        <v>44486.668749999997</v>
      </c>
      <c r="J5241" s="6">
        <v>2</v>
      </c>
      <c r="K5241" s="6">
        <v>1</v>
      </c>
      <c r="L5241" s="6" t="str">
        <f>VLOOKUP(G5241,IDs!$Q$3:$R$22,2,0)</f>
        <v>Bangalore</v>
      </c>
      <c r="M5241" s="6">
        <f>VLOOKUP(E5241,IDs!$A$3:$C$161,3,0)</f>
        <v>1</v>
      </c>
      <c r="N5241" s="6" t="str">
        <f>VLOOKUP(M5241,IDs!$F$3:$G$17,2,0)</f>
        <v>Proctology</v>
      </c>
    </row>
    <row r="5242" spans="1:14" ht="12.75">
      <c r="A5242" s="6" t="s">
        <v>4481</v>
      </c>
      <c r="B5242" s="6">
        <v>50223</v>
      </c>
      <c r="C5242" s="6">
        <v>1</v>
      </c>
      <c r="D5242" s="6" t="s">
        <v>49</v>
      </c>
      <c r="E5242" s="6">
        <v>17</v>
      </c>
      <c r="F5242" s="6">
        <v>18</v>
      </c>
      <c r="G5242" s="6">
        <v>2</v>
      </c>
      <c r="H5242" s="24"/>
      <c r="I5242" s="23">
        <v>44486.6694444444</v>
      </c>
      <c r="J5242" s="6">
        <v>18</v>
      </c>
      <c r="K5242" s="6">
        <v>1</v>
      </c>
      <c r="L5242" s="6" t="str">
        <f>VLOOKUP(G5242,IDs!$Q$3:$R$22,2,0)</f>
        <v>Bangalore</v>
      </c>
      <c r="M5242" s="6">
        <f>VLOOKUP(E5242,IDs!$A$3:$C$161,3,0)</f>
        <v>7</v>
      </c>
      <c r="N5242" s="6" t="str">
        <f>VLOOKUP(M5242,IDs!$F$3:$G$17,2,0)</f>
        <v>Cosmetic</v>
      </c>
    </row>
    <row r="5243" spans="1:14" ht="12.75">
      <c r="A5243" s="6" t="s">
        <v>4482</v>
      </c>
      <c r="B5243" s="6">
        <v>50224</v>
      </c>
      <c r="C5243" s="6">
        <v>1</v>
      </c>
      <c r="D5243" s="6"/>
      <c r="E5243" s="6">
        <v>2</v>
      </c>
      <c r="F5243" s="6">
        <v>13</v>
      </c>
      <c r="G5243" s="6">
        <v>2</v>
      </c>
      <c r="H5243" s="24">
        <v>44608</v>
      </c>
      <c r="I5243" s="23">
        <v>44486.670833333301</v>
      </c>
      <c r="J5243" s="6">
        <v>13</v>
      </c>
      <c r="K5243" s="6">
        <v>1</v>
      </c>
      <c r="L5243" s="6" t="str">
        <f>VLOOKUP(G5243,IDs!$Q$3:$R$22,2,0)</f>
        <v>Bangalore</v>
      </c>
      <c r="M5243" s="6">
        <f>VLOOKUP(E5243,IDs!$A$3:$C$161,3,0)</f>
        <v>1</v>
      </c>
      <c r="N5243" s="6" t="str">
        <f>VLOOKUP(M5243,IDs!$F$3:$G$17,2,0)</f>
        <v>Proctology</v>
      </c>
    </row>
    <row r="5244" spans="1:14" ht="12.75">
      <c r="A5244" s="6" t="s">
        <v>4483</v>
      </c>
      <c r="B5244" s="6">
        <v>50225</v>
      </c>
      <c r="C5244" s="6">
        <v>5</v>
      </c>
      <c r="D5244" s="6"/>
      <c r="E5244" s="6">
        <v>17</v>
      </c>
      <c r="F5244" s="6">
        <v>4</v>
      </c>
      <c r="G5244" s="6">
        <v>20</v>
      </c>
      <c r="H5244" s="24">
        <v>44727</v>
      </c>
      <c r="I5244" s="23">
        <v>44486.682638888902</v>
      </c>
      <c r="J5244" s="6">
        <v>4</v>
      </c>
      <c r="K5244" s="6">
        <v>5</v>
      </c>
      <c r="L5244" s="6" t="str">
        <f>VLOOKUP(G5244,IDs!$Q$3:$R$22,2,0)</f>
        <v>Ahmedabad</v>
      </c>
      <c r="M5244" s="6">
        <f>VLOOKUP(E5244,IDs!$A$3:$C$161,3,0)</f>
        <v>7</v>
      </c>
      <c r="N5244" s="6" t="str">
        <f>VLOOKUP(M5244,IDs!$F$3:$G$17,2,0)</f>
        <v>Cosmetic</v>
      </c>
    </row>
    <row r="5245" spans="1:14" ht="12.75">
      <c r="A5245" s="6" t="s">
        <v>4484</v>
      </c>
      <c r="B5245" s="6">
        <v>50226</v>
      </c>
      <c r="C5245" s="6">
        <v>1</v>
      </c>
      <c r="D5245" s="6"/>
      <c r="E5245" s="6">
        <v>19</v>
      </c>
      <c r="F5245" s="6">
        <v>39</v>
      </c>
      <c r="G5245" s="6">
        <v>3</v>
      </c>
      <c r="H5245" s="24"/>
      <c r="I5245" s="23">
        <v>44486.685416666704</v>
      </c>
      <c r="J5245" s="6">
        <v>39</v>
      </c>
      <c r="K5245" s="6">
        <v>1</v>
      </c>
      <c r="L5245" s="6" t="str">
        <f>VLOOKUP(G5245,IDs!$Q$3:$R$22,2,0)</f>
        <v>Mumbai</v>
      </c>
      <c r="M5245" s="6">
        <f>VLOOKUP(E5245,IDs!$A$3:$C$161,3,0)</f>
        <v>1</v>
      </c>
      <c r="N5245" s="6" t="str">
        <f>VLOOKUP(M5245,IDs!$F$3:$G$17,2,0)</f>
        <v>Proctology</v>
      </c>
    </row>
    <row r="5246" spans="1:14" ht="12.75">
      <c r="A5246" s="6" t="s">
        <v>4485</v>
      </c>
      <c r="B5246" s="6">
        <v>50227</v>
      </c>
      <c r="C5246" s="6">
        <v>1</v>
      </c>
      <c r="D5246" s="6"/>
      <c r="E5246" s="6">
        <v>2</v>
      </c>
      <c r="F5246" s="6">
        <v>2</v>
      </c>
      <c r="G5246" s="6">
        <v>1</v>
      </c>
      <c r="H5246" s="24">
        <v>44522</v>
      </c>
      <c r="I5246" s="23">
        <v>44486.689583333296</v>
      </c>
      <c r="J5246" s="6">
        <v>2</v>
      </c>
      <c r="K5246" s="6">
        <v>1</v>
      </c>
      <c r="L5246" s="6" t="str">
        <f>VLOOKUP(G5246,IDs!$Q$3:$R$22,2,0)</f>
        <v>New Delhi</v>
      </c>
      <c r="M5246" s="6">
        <f>VLOOKUP(E5246,IDs!$A$3:$C$161,3,0)</f>
        <v>1</v>
      </c>
      <c r="N5246" s="6" t="str">
        <f>VLOOKUP(M5246,IDs!$F$3:$G$17,2,0)</f>
        <v>Proctology</v>
      </c>
    </row>
    <row r="5247" spans="1:14" ht="12.75">
      <c r="A5247" s="6" t="s">
        <v>4486</v>
      </c>
      <c r="B5247" s="6">
        <v>50228</v>
      </c>
      <c r="C5247" s="6">
        <v>2</v>
      </c>
      <c r="D5247" s="6" t="s">
        <v>49</v>
      </c>
      <c r="E5247" s="6">
        <v>2</v>
      </c>
      <c r="F5247" s="6">
        <v>4</v>
      </c>
      <c r="G5247" s="6">
        <v>2</v>
      </c>
      <c r="H5247" s="24">
        <v>44774</v>
      </c>
      <c r="I5247" s="23">
        <v>44486.690972222197</v>
      </c>
      <c r="J5247" s="6">
        <v>4</v>
      </c>
      <c r="K5247" s="6">
        <v>2</v>
      </c>
      <c r="L5247" s="6" t="str">
        <f>VLOOKUP(G5247,IDs!$Q$3:$R$22,2,0)</f>
        <v>Bangalore</v>
      </c>
      <c r="M5247" s="6">
        <f>VLOOKUP(E5247,IDs!$A$3:$C$161,3,0)</f>
        <v>1</v>
      </c>
      <c r="N5247" s="6" t="str">
        <f>VLOOKUP(M5247,IDs!$F$3:$G$17,2,0)</f>
        <v>Proctology</v>
      </c>
    </row>
    <row r="5248" spans="1:14" ht="12.75">
      <c r="A5248" s="6" t="s">
        <v>4487</v>
      </c>
      <c r="B5248" s="6">
        <v>50229</v>
      </c>
      <c r="C5248" s="6">
        <v>1</v>
      </c>
      <c r="D5248" s="6"/>
      <c r="E5248" s="6">
        <v>17</v>
      </c>
      <c r="F5248" s="6">
        <v>2</v>
      </c>
      <c r="G5248" s="6">
        <v>2</v>
      </c>
      <c r="H5248" s="24">
        <v>44494</v>
      </c>
      <c r="I5248" s="23">
        <v>44486.691666666702</v>
      </c>
      <c r="J5248" s="6">
        <v>2</v>
      </c>
      <c r="K5248" s="6">
        <v>1</v>
      </c>
      <c r="L5248" s="6" t="str">
        <f>VLOOKUP(G5248,IDs!$Q$3:$R$22,2,0)</f>
        <v>Bangalore</v>
      </c>
      <c r="M5248" s="6">
        <f>VLOOKUP(E5248,IDs!$A$3:$C$161,3,0)</f>
        <v>7</v>
      </c>
      <c r="N5248" s="6" t="str">
        <f>VLOOKUP(M5248,IDs!$F$3:$G$17,2,0)</f>
        <v>Cosmetic</v>
      </c>
    </row>
    <row r="5249" spans="1:14" ht="12.75">
      <c r="A5249" s="6" t="s">
        <v>4488</v>
      </c>
      <c r="B5249" s="6">
        <v>50230</v>
      </c>
      <c r="C5249" s="6">
        <v>5</v>
      </c>
      <c r="D5249" s="6"/>
      <c r="E5249" s="6">
        <v>2</v>
      </c>
      <c r="F5249" s="6">
        <v>2</v>
      </c>
      <c r="G5249" s="6">
        <v>2</v>
      </c>
      <c r="H5249" s="24">
        <v>44566</v>
      </c>
      <c r="I5249" s="23">
        <v>44486.697222222203</v>
      </c>
      <c r="J5249" s="6">
        <v>2</v>
      </c>
      <c r="K5249" s="6">
        <v>5</v>
      </c>
      <c r="L5249" s="6" t="str">
        <f>VLOOKUP(G5249,IDs!$Q$3:$R$22,2,0)</f>
        <v>Bangalore</v>
      </c>
      <c r="M5249" s="6">
        <f>VLOOKUP(E5249,IDs!$A$3:$C$161,3,0)</f>
        <v>1</v>
      </c>
      <c r="N5249" s="6" t="str">
        <f>VLOOKUP(M5249,IDs!$F$3:$G$17,2,0)</f>
        <v>Proctology</v>
      </c>
    </row>
    <row r="5250" spans="1:14" ht="12.75">
      <c r="A5250" s="6" t="s">
        <v>4489</v>
      </c>
      <c r="B5250" s="6">
        <v>50231</v>
      </c>
      <c r="C5250" s="6">
        <v>1</v>
      </c>
      <c r="D5250" s="6" t="s">
        <v>49</v>
      </c>
      <c r="E5250" s="6">
        <v>135</v>
      </c>
      <c r="F5250" s="6">
        <v>39</v>
      </c>
      <c r="G5250" s="6">
        <v>1</v>
      </c>
      <c r="H5250" s="24"/>
      <c r="I5250" s="23">
        <v>44486.697916666701</v>
      </c>
      <c r="J5250" s="6">
        <v>39</v>
      </c>
      <c r="K5250" s="6">
        <v>1</v>
      </c>
      <c r="L5250" s="6" t="str">
        <f>VLOOKUP(G5250,IDs!$Q$3:$R$22,2,0)</f>
        <v>New Delhi</v>
      </c>
      <c r="M5250" s="6">
        <f>VLOOKUP(E5250,IDs!$A$3:$C$161,3,0)</f>
        <v>10</v>
      </c>
      <c r="N5250" s="6" t="str">
        <f>VLOOKUP(M5250,IDs!$F$3:$G$17,2,0)</f>
        <v>Dental</v>
      </c>
    </row>
    <row r="5251" spans="1:14" ht="12.75">
      <c r="A5251" s="6" t="s">
        <v>4490</v>
      </c>
      <c r="B5251" s="6">
        <v>50232</v>
      </c>
      <c r="C5251" s="6">
        <v>5</v>
      </c>
      <c r="D5251" s="6"/>
      <c r="E5251" s="6">
        <v>17</v>
      </c>
      <c r="F5251" s="6">
        <v>2</v>
      </c>
      <c r="G5251" s="6">
        <v>2</v>
      </c>
      <c r="H5251" s="24"/>
      <c r="I5251" s="23">
        <v>44486.699305555601</v>
      </c>
      <c r="J5251" s="6">
        <v>2</v>
      </c>
      <c r="K5251" s="6">
        <v>5</v>
      </c>
      <c r="L5251" s="6" t="str">
        <f>VLOOKUP(G5251,IDs!$Q$3:$R$22,2,0)</f>
        <v>Bangalore</v>
      </c>
      <c r="M5251" s="6">
        <f>VLOOKUP(E5251,IDs!$A$3:$C$161,3,0)</f>
        <v>7</v>
      </c>
      <c r="N5251" s="6" t="str">
        <f>VLOOKUP(M5251,IDs!$F$3:$G$17,2,0)</f>
        <v>Cosmetic</v>
      </c>
    </row>
    <row r="5252" spans="1:14" ht="12.75">
      <c r="A5252" s="6" t="s">
        <v>4491</v>
      </c>
      <c r="B5252" s="6">
        <v>50233</v>
      </c>
      <c r="C5252" s="6">
        <v>5</v>
      </c>
      <c r="D5252" s="6"/>
      <c r="E5252" s="6">
        <v>17</v>
      </c>
      <c r="F5252" s="6">
        <v>39</v>
      </c>
      <c r="G5252" s="6">
        <v>2</v>
      </c>
      <c r="H5252" s="24"/>
      <c r="I5252" s="23">
        <v>44486.7</v>
      </c>
      <c r="J5252" s="6">
        <v>39</v>
      </c>
      <c r="K5252" s="6">
        <v>5</v>
      </c>
      <c r="L5252" s="6" t="str">
        <f>VLOOKUP(G5252,IDs!$Q$3:$R$22,2,0)</f>
        <v>Bangalore</v>
      </c>
      <c r="M5252" s="6">
        <f>VLOOKUP(E5252,IDs!$A$3:$C$161,3,0)</f>
        <v>7</v>
      </c>
      <c r="N5252" s="6" t="str">
        <f>VLOOKUP(M5252,IDs!$F$3:$G$17,2,0)</f>
        <v>Cosmetic</v>
      </c>
    </row>
    <row r="5253" spans="1:14" ht="12.75">
      <c r="A5253" s="6" t="s">
        <v>4492</v>
      </c>
      <c r="B5253" s="6">
        <v>50234</v>
      </c>
      <c r="C5253" s="6">
        <v>1</v>
      </c>
      <c r="D5253" s="6"/>
      <c r="E5253" s="6">
        <v>17</v>
      </c>
      <c r="F5253" s="6">
        <v>2</v>
      </c>
      <c r="G5253" s="6">
        <v>2</v>
      </c>
      <c r="H5253" s="24"/>
      <c r="I5253" s="23">
        <v>44486.7006944444</v>
      </c>
      <c r="J5253" s="6">
        <v>2</v>
      </c>
      <c r="K5253" s="6">
        <v>1</v>
      </c>
      <c r="L5253" s="6" t="str">
        <f>VLOOKUP(G5253,IDs!$Q$3:$R$22,2,0)</f>
        <v>Bangalore</v>
      </c>
      <c r="M5253" s="6">
        <f>VLOOKUP(E5253,IDs!$A$3:$C$161,3,0)</f>
        <v>7</v>
      </c>
      <c r="N5253" s="6" t="str">
        <f>VLOOKUP(M5253,IDs!$F$3:$G$17,2,0)</f>
        <v>Cosmetic</v>
      </c>
    </row>
    <row r="5254" spans="1:14" ht="12.75">
      <c r="A5254" s="6" t="s">
        <v>4493</v>
      </c>
      <c r="B5254" s="6">
        <v>50235</v>
      </c>
      <c r="C5254" s="6">
        <v>2</v>
      </c>
      <c r="D5254" s="6"/>
      <c r="E5254" s="6">
        <v>16</v>
      </c>
      <c r="F5254" s="6">
        <v>13</v>
      </c>
      <c r="G5254" s="6">
        <v>1</v>
      </c>
      <c r="H5254" s="24"/>
      <c r="I5254" s="23">
        <v>44486.701388888898</v>
      </c>
      <c r="J5254" s="6">
        <v>13</v>
      </c>
      <c r="K5254" s="6">
        <v>2</v>
      </c>
      <c r="L5254" s="6" t="str">
        <f>VLOOKUP(G5254,IDs!$Q$3:$R$22,2,0)</f>
        <v>New Delhi</v>
      </c>
      <c r="M5254" s="6">
        <f>VLOOKUP(E5254,IDs!$A$3:$C$161,3,0)</f>
        <v>3</v>
      </c>
      <c r="N5254" s="6" t="str">
        <f>VLOOKUP(M5254,IDs!$F$3:$G$17,2,0)</f>
        <v>Laproscopy</v>
      </c>
    </row>
    <row r="5255" spans="1:14" ht="12.75">
      <c r="A5255" s="6" t="s">
        <v>4494</v>
      </c>
      <c r="B5255" s="6">
        <v>50236</v>
      </c>
      <c r="C5255" s="6">
        <v>2</v>
      </c>
      <c r="D5255" s="6"/>
      <c r="E5255" s="6">
        <v>7</v>
      </c>
      <c r="F5255" s="6">
        <v>13</v>
      </c>
      <c r="G5255" s="6">
        <v>2</v>
      </c>
      <c r="H5255" s="24"/>
      <c r="I5255" s="23">
        <v>44486.701388888898</v>
      </c>
      <c r="J5255" s="6">
        <v>13</v>
      </c>
      <c r="K5255" s="6">
        <v>2</v>
      </c>
      <c r="L5255" s="6" t="str">
        <f>VLOOKUP(G5255,IDs!$Q$3:$R$22,2,0)</f>
        <v>Bangalore</v>
      </c>
      <c r="M5255" s="6">
        <f>VLOOKUP(E5255,IDs!$A$3:$C$161,3,0)</f>
        <v>9</v>
      </c>
      <c r="N5255" s="6" t="str">
        <f>VLOOKUP(M5255,IDs!$F$3:$G$17,2,0)</f>
        <v>Ophthalmology</v>
      </c>
    </row>
    <row r="5256" spans="1:14" ht="12.75">
      <c r="A5256" s="6" t="s">
        <v>4495</v>
      </c>
      <c r="B5256" s="6">
        <v>50237</v>
      </c>
      <c r="C5256" s="6">
        <v>2</v>
      </c>
      <c r="D5256" s="6"/>
      <c r="E5256" s="6">
        <v>17</v>
      </c>
      <c r="F5256" s="6">
        <v>39</v>
      </c>
      <c r="G5256" s="6">
        <v>6</v>
      </c>
      <c r="H5256" s="24"/>
      <c r="I5256" s="23">
        <v>44486.701388888898</v>
      </c>
      <c r="J5256" s="6">
        <v>39</v>
      </c>
      <c r="K5256" s="6">
        <v>2</v>
      </c>
      <c r="L5256" s="6" t="str">
        <f>VLOOKUP(G5256,IDs!$Q$3:$R$22,2,0)</f>
        <v>Pune</v>
      </c>
      <c r="M5256" s="6">
        <f>VLOOKUP(E5256,IDs!$A$3:$C$161,3,0)</f>
        <v>7</v>
      </c>
      <c r="N5256" s="6" t="str">
        <f>VLOOKUP(M5256,IDs!$F$3:$G$17,2,0)</f>
        <v>Cosmetic</v>
      </c>
    </row>
    <row r="5257" spans="1:14" ht="12.75">
      <c r="A5257" s="6" t="s">
        <v>4496</v>
      </c>
      <c r="B5257" s="6">
        <v>50239</v>
      </c>
      <c r="C5257" s="6">
        <v>5</v>
      </c>
      <c r="D5257" s="6"/>
      <c r="E5257" s="6">
        <v>18</v>
      </c>
      <c r="F5257" s="6">
        <v>39</v>
      </c>
      <c r="G5257" s="6">
        <v>2</v>
      </c>
      <c r="H5257" s="24">
        <v>44497</v>
      </c>
      <c r="I5257" s="23">
        <v>44486.701388888898</v>
      </c>
      <c r="J5257" s="6">
        <v>39</v>
      </c>
      <c r="K5257" s="6">
        <v>5</v>
      </c>
      <c r="L5257" s="6" t="str">
        <f>VLOOKUP(G5257,IDs!$Q$3:$R$22,2,0)</f>
        <v>Bangalore</v>
      </c>
      <c r="M5257" s="6">
        <f>VLOOKUP(E5257,IDs!$A$3:$C$161,3,0)</f>
        <v>5</v>
      </c>
      <c r="N5257" s="6" t="str">
        <f>VLOOKUP(M5257,IDs!$F$3:$G$17,2,0)</f>
        <v>Vascular</v>
      </c>
    </row>
    <row r="5258" spans="1:14" ht="12.75">
      <c r="A5258" s="6" t="s">
        <v>4497</v>
      </c>
      <c r="B5258" s="6">
        <v>50240</v>
      </c>
      <c r="C5258" s="6">
        <v>1</v>
      </c>
      <c r="D5258" s="6"/>
      <c r="E5258" s="6">
        <v>17</v>
      </c>
      <c r="F5258" s="6">
        <v>2</v>
      </c>
      <c r="G5258" s="6">
        <v>8</v>
      </c>
      <c r="H5258" s="24">
        <v>44497</v>
      </c>
      <c r="I5258" s="23">
        <v>44486.702083333301</v>
      </c>
      <c r="J5258" s="6">
        <v>2</v>
      </c>
      <c r="K5258" s="6">
        <v>1</v>
      </c>
      <c r="L5258" s="6" t="str">
        <f>VLOOKUP(G5258,IDs!$Q$3:$R$22,2,0)</f>
        <v xml:space="preserve">Tertiary </v>
      </c>
      <c r="M5258" s="6">
        <f>VLOOKUP(E5258,IDs!$A$3:$C$161,3,0)</f>
        <v>7</v>
      </c>
      <c r="N5258" s="6" t="str">
        <f>VLOOKUP(M5258,IDs!$F$3:$G$17,2,0)</f>
        <v>Cosmetic</v>
      </c>
    </row>
    <row r="5259" spans="1:14" ht="12.75">
      <c r="A5259" s="6" t="s">
        <v>4498</v>
      </c>
      <c r="B5259" s="6">
        <v>50241</v>
      </c>
      <c r="C5259" s="6">
        <v>5</v>
      </c>
      <c r="D5259" s="6"/>
      <c r="E5259" s="6">
        <v>2</v>
      </c>
      <c r="F5259" s="6">
        <v>13</v>
      </c>
      <c r="G5259" s="6">
        <v>1</v>
      </c>
      <c r="H5259" s="24">
        <v>44523</v>
      </c>
      <c r="I5259" s="23">
        <v>44486.706250000003</v>
      </c>
      <c r="J5259" s="6">
        <v>13</v>
      </c>
      <c r="K5259" s="6">
        <v>5</v>
      </c>
      <c r="L5259" s="6" t="str">
        <f>VLOOKUP(G5259,IDs!$Q$3:$R$22,2,0)</f>
        <v>New Delhi</v>
      </c>
      <c r="M5259" s="6">
        <f>VLOOKUP(E5259,IDs!$A$3:$C$161,3,0)</f>
        <v>1</v>
      </c>
      <c r="N5259" s="6" t="str">
        <f>VLOOKUP(M5259,IDs!$F$3:$G$17,2,0)</f>
        <v>Proctology</v>
      </c>
    </row>
    <row r="5260" spans="1:14" ht="12.75">
      <c r="A5260" s="6" t="s">
        <v>4499</v>
      </c>
      <c r="B5260" s="6">
        <v>50242</v>
      </c>
      <c r="C5260" s="6">
        <v>5</v>
      </c>
      <c r="D5260" s="6" t="s">
        <v>49</v>
      </c>
      <c r="E5260" s="6">
        <v>2</v>
      </c>
      <c r="F5260" s="6">
        <v>39</v>
      </c>
      <c r="G5260" s="6">
        <v>6</v>
      </c>
      <c r="H5260" s="24">
        <v>44502</v>
      </c>
      <c r="I5260" s="23">
        <v>44486.706944444399</v>
      </c>
      <c r="J5260" s="6">
        <v>39</v>
      </c>
      <c r="K5260" s="6">
        <v>5</v>
      </c>
      <c r="L5260" s="6" t="str">
        <f>VLOOKUP(G5260,IDs!$Q$3:$R$22,2,0)</f>
        <v>Pune</v>
      </c>
      <c r="M5260" s="6">
        <f>VLOOKUP(E5260,IDs!$A$3:$C$161,3,0)</f>
        <v>1</v>
      </c>
      <c r="N5260" s="6" t="str">
        <f>VLOOKUP(M5260,IDs!$F$3:$G$17,2,0)</f>
        <v>Proctology</v>
      </c>
    </row>
    <row r="5261" spans="1:14" ht="12.75">
      <c r="A5261" s="6" t="s">
        <v>450</v>
      </c>
      <c r="B5261" s="6">
        <v>50243</v>
      </c>
      <c r="C5261" s="6">
        <v>5</v>
      </c>
      <c r="D5261" s="6"/>
      <c r="E5261" s="6">
        <v>2</v>
      </c>
      <c r="F5261" s="6">
        <v>2</v>
      </c>
      <c r="G5261" s="6">
        <v>8</v>
      </c>
      <c r="H5261" s="24"/>
      <c r="I5261" s="23">
        <v>44486.707638888904</v>
      </c>
      <c r="J5261" s="6">
        <v>2</v>
      </c>
      <c r="K5261" s="6">
        <v>5</v>
      </c>
      <c r="L5261" s="6" t="str">
        <f>VLOOKUP(G5261,IDs!$Q$3:$R$22,2,0)</f>
        <v xml:space="preserve">Tertiary </v>
      </c>
      <c r="M5261" s="6">
        <f>VLOOKUP(E5261,IDs!$A$3:$C$161,3,0)</f>
        <v>1</v>
      </c>
      <c r="N5261" s="6" t="str">
        <f>VLOOKUP(M5261,IDs!$F$3:$G$17,2,0)</f>
        <v>Proctology</v>
      </c>
    </row>
    <row r="5262" spans="1:14" ht="12.75">
      <c r="A5262" s="6" t="s">
        <v>4500</v>
      </c>
      <c r="B5262" s="6">
        <v>50244</v>
      </c>
      <c r="C5262" s="6">
        <v>5</v>
      </c>
      <c r="D5262" s="6"/>
      <c r="E5262" s="6">
        <v>18</v>
      </c>
      <c r="F5262" s="6">
        <v>13</v>
      </c>
      <c r="G5262" s="6">
        <v>2</v>
      </c>
      <c r="H5262" s="24">
        <v>44501</v>
      </c>
      <c r="I5262" s="23">
        <v>44486.709027777797</v>
      </c>
      <c r="J5262" s="6">
        <v>13</v>
      </c>
      <c r="K5262" s="6">
        <v>5</v>
      </c>
      <c r="L5262" s="6" t="str">
        <f>VLOOKUP(G5262,IDs!$Q$3:$R$22,2,0)</f>
        <v>Bangalore</v>
      </c>
      <c r="M5262" s="6">
        <f>VLOOKUP(E5262,IDs!$A$3:$C$161,3,0)</f>
        <v>5</v>
      </c>
      <c r="N5262" s="6" t="str">
        <f>VLOOKUP(M5262,IDs!$F$3:$G$17,2,0)</f>
        <v>Vascular</v>
      </c>
    </row>
    <row r="5263" spans="1:14" ht="12.75">
      <c r="A5263" s="6" t="s">
        <v>4501</v>
      </c>
      <c r="B5263" s="6">
        <v>50245</v>
      </c>
      <c r="C5263" s="6">
        <v>2</v>
      </c>
      <c r="D5263" s="6"/>
      <c r="E5263" s="6">
        <v>17</v>
      </c>
      <c r="F5263" s="6">
        <v>4</v>
      </c>
      <c r="G5263" s="6">
        <v>20</v>
      </c>
      <c r="H5263" s="24">
        <v>44727</v>
      </c>
      <c r="I5263" s="23">
        <v>44486.711805555598</v>
      </c>
      <c r="J5263" s="6">
        <v>4</v>
      </c>
      <c r="K5263" s="6">
        <v>2</v>
      </c>
      <c r="L5263" s="6" t="str">
        <f>VLOOKUP(G5263,IDs!$Q$3:$R$22,2,0)</f>
        <v>Ahmedabad</v>
      </c>
      <c r="M5263" s="6">
        <f>VLOOKUP(E5263,IDs!$A$3:$C$161,3,0)</f>
        <v>7</v>
      </c>
      <c r="N5263" s="6" t="str">
        <f>VLOOKUP(M5263,IDs!$F$3:$G$17,2,0)</f>
        <v>Cosmetic</v>
      </c>
    </row>
    <row r="5264" spans="1:14" ht="12.75">
      <c r="A5264" s="6" t="s">
        <v>4502</v>
      </c>
      <c r="B5264" s="6">
        <v>50246</v>
      </c>
      <c r="C5264" s="6">
        <v>1</v>
      </c>
      <c r="D5264" s="6"/>
      <c r="E5264" s="6">
        <v>17</v>
      </c>
      <c r="F5264" s="6">
        <v>13</v>
      </c>
      <c r="G5264" s="6">
        <v>1</v>
      </c>
      <c r="H5264" s="24">
        <v>44530</v>
      </c>
      <c r="I5264" s="23">
        <v>44486.712500000001</v>
      </c>
      <c r="J5264" s="6">
        <v>13</v>
      </c>
      <c r="K5264" s="6">
        <v>1</v>
      </c>
      <c r="L5264" s="6" t="str">
        <f>VLOOKUP(G5264,IDs!$Q$3:$R$22,2,0)</f>
        <v>New Delhi</v>
      </c>
      <c r="M5264" s="6">
        <f>VLOOKUP(E5264,IDs!$A$3:$C$161,3,0)</f>
        <v>7</v>
      </c>
      <c r="N5264" s="6" t="str">
        <f>VLOOKUP(M5264,IDs!$F$3:$G$17,2,0)</f>
        <v>Cosmetic</v>
      </c>
    </row>
    <row r="5265" spans="1:14" ht="12.75">
      <c r="A5265" s="6" t="s">
        <v>4503</v>
      </c>
      <c r="B5265" s="6">
        <v>50247</v>
      </c>
      <c r="C5265" s="6">
        <v>1</v>
      </c>
      <c r="D5265" s="6"/>
      <c r="E5265" s="6">
        <v>17</v>
      </c>
      <c r="F5265" s="6">
        <v>13</v>
      </c>
      <c r="G5265" s="6">
        <v>8</v>
      </c>
      <c r="H5265" s="24"/>
      <c r="I5265" s="23">
        <v>44486.714583333298</v>
      </c>
      <c r="J5265" s="6">
        <v>13</v>
      </c>
      <c r="K5265" s="6">
        <v>1</v>
      </c>
      <c r="L5265" s="6" t="str">
        <f>VLOOKUP(G5265,IDs!$Q$3:$R$22,2,0)</f>
        <v xml:space="preserve">Tertiary </v>
      </c>
      <c r="M5265" s="6">
        <f>VLOOKUP(E5265,IDs!$A$3:$C$161,3,0)</f>
        <v>7</v>
      </c>
      <c r="N5265" s="6" t="str">
        <f>VLOOKUP(M5265,IDs!$F$3:$G$17,2,0)</f>
        <v>Cosmetic</v>
      </c>
    </row>
    <row r="5266" spans="1:14" ht="12.75">
      <c r="A5266" s="6" t="s">
        <v>4501</v>
      </c>
      <c r="B5266" s="6">
        <v>50248</v>
      </c>
      <c r="C5266" s="6">
        <v>2</v>
      </c>
      <c r="D5266" s="6"/>
      <c r="E5266" s="6">
        <v>37</v>
      </c>
      <c r="F5266" s="6">
        <v>2</v>
      </c>
      <c r="G5266" s="6">
        <v>3</v>
      </c>
      <c r="H5266" s="24"/>
      <c r="I5266" s="23">
        <v>44486.715277777803</v>
      </c>
      <c r="J5266" s="6">
        <v>2</v>
      </c>
      <c r="K5266" s="6">
        <v>2</v>
      </c>
      <c r="L5266" s="6" t="str">
        <f>VLOOKUP(G5266,IDs!$Q$3:$R$22,2,0)</f>
        <v>Mumbai</v>
      </c>
      <c r="M5266" s="6">
        <f>VLOOKUP(E5266,IDs!$A$3:$C$161,3,0)</f>
        <v>0</v>
      </c>
      <c r="N5266" s="6" t="str">
        <f>VLOOKUP(M5266,IDs!$F$3:$G$17,2,0)</f>
        <v>Not Assigned</v>
      </c>
    </row>
    <row r="5267" spans="1:14" ht="12.75">
      <c r="A5267" s="6" t="s">
        <v>4504</v>
      </c>
      <c r="B5267" s="6">
        <v>50249</v>
      </c>
      <c r="C5267" s="6">
        <v>5</v>
      </c>
      <c r="D5267" s="6"/>
      <c r="E5267" s="6">
        <v>18</v>
      </c>
      <c r="F5267" s="6">
        <v>39</v>
      </c>
      <c r="G5267" s="6">
        <v>2</v>
      </c>
      <c r="H5267" s="24"/>
      <c r="I5267" s="23">
        <v>44486.715972222199</v>
      </c>
      <c r="J5267" s="6">
        <v>39</v>
      </c>
      <c r="K5267" s="6">
        <v>5</v>
      </c>
      <c r="L5267" s="6" t="str">
        <f>VLOOKUP(G5267,IDs!$Q$3:$R$22,2,0)</f>
        <v>Bangalore</v>
      </c>
      <c r="M5267" s="6">
        <f>VLOOKUP(E5267,IDs!$A$3:$C$161,3,0)</f>
        <v>5</v>
      </c>
      <c r="N5267" s="6" t="str">
        <f>VLOOKUP(M5267,IDs!$F$3:$G$17,2,0)</f>
        <v>Vascular</v>
      </c>
    </row>
    <row r="5268" spans="1:14" ht="12.75">
      <c r="A5268" s="6" t="s">
        <v>4505</v>
      </c>
      <c r="B5268" s="6">
        <v>50250</v>
      </c>
      <c r="C5268" s="6">
        <v>1</v>
      </c>
      <c r="D5268" s="6" t="s">
        <v>49</v>
      </c>
      <c r="E5268" s="6">
        <v>39</v>
      </c>
      <c r="F5268" s="6">
        <v>13</v>
      </c>
      <c r="G5268" s="6">
        <v>2</v>
      </c>
      <c r="H5268" s="24"/>
      <c r="I5268" s="23">
        <v>44486.716666666704</v>
      </c>
      <c r="J5268" s="6">
        <v>13</v>
      </c>
      <c r="K5268" s="6">
        <v>1</v>
      </c>
      <c r="L5268" s="6" t="str">
        <f>VLOOKUP(G5268,IDs!$Q$3:$R$22,2,0)</f>
        <v>Bangalore</v>
      </c>
      <c r="M5268" s="6">
        <f>VLOOKUP(E5268,IDs!$A$3:$C$161,3,0)</f>
        <v>2</v>
      </c>
      <c r="N5268" s="6" t="str">
        <f>VLOOKUP(M5268,IDs!$F$3:$G$17,2,0)</f>
        <v>Urology Circumcision</v>
      </c>
    </row>
    <row r="5269" spans="1:14" ht="12.75">
      <c r="A5269" s="6" t="s">
        <v>4506</v>
      </c>
      <c r="B5269" s="6">
        <v>50251</v>
      </c>
      <c r="C5269" s="6">
        <v>1</v>
      </c>
      <c r="D5269" s="6"/>
      <c r="E5269" s="6">
        <v>2</v>
      </c>
      <c r="F5269" s="6">
        <v>12</v>
      </c>
      <c r="G5269" s="6">
        <v>4</v>
      </c>
      <c r="H5269" s="24"/>
      <c r="I5269" s="23">
        <v>44486.718055555597</v>
      </c>
      <c r="J5269" s="6">
        <v>12</v>
      </c>
      <c r="K5269" s="6">
        <v>1</v>
      </c>
      <c r="L5269" s="6" t="str">
        <f>VLOOKUP(G5269,IDs!$Q$3:$R$22,2,0)</f>
        <v>Hyderabad</v>
      </c>
      <c r="M5269" s="6">
        <f>VLOOKUP(E5269,IDs!$A$3:$C$161,3,0)</f>
        <v>1</v>
      </c>
      <c r="N5269" s="6" t="str">
        <f>VLOOKUP(M5269,IDs!$F$3:$G$17,2,0)</f>
        <v>Proctology</v>
      </c>
    </row>
    <row r="5270" spans="1:14" ht="12.75">
      <c r="A5270" s="6" t="s">
        <v>4507</v>
      </c>
      <c r="B5270" s="6">
        <v>50252</v>
      </c>
      <c r="C5270" s="6">
        <v>2</v>
      </c>
      <c r="D5270" s="6"/>
      <c r="E5270" s="6">
        <v>37</v>
      </c>
      <c r="F5270" s="6">
        <v>2</v>
      </c>
      <c r="G5270" s="6">
        <v>1</v>
      </c>
      <c r="H5270" s="24"/>
      <c r="I5270" s="23">
        <v>44486.71875</v>
      </c>
      <c r="J5270" s="6">
        <v>2</v>
      </c>
      <c r="K5270" s="6">
        <v>2</v>
      </c>
      <c r="L5270" s="6" t="str">
        <f>VLOOKUP(G5270,IDs!$Q$3:$R$22,2,0)</f>
        <v>New Delhi</v>
      </c>
      <c r="M5270" s="6">
        <f>VLOOKUP(E5270,IDs!$A$3:$C$161,3,0)</f>
        <v>0</v>
      </c>
      <c r="N5270" s="6" t="str">
        <f>VLOOKUP(M5270,IDs!$F$3:$G$17,2,0)</f>
        <v>Not Assigned</v>
      </c>
    </row>
    <row r="5271" spans="1:14" ht="12.75">
      <c r="A5271" s="6" t="s">
        <v>4507</v>
      </c>
      <c r="B5271" s="6">
        <v>50253</v>
      </c>
      <c r="C5271" s="6">
        <v>2</v>
      </c>
      <c r="D5271" s="6"/>
      <c r="E5271" s="6">
        <v>37</v>
      </c>
      <c r="F5271" s="6">
        <v>2</v>
      </c>
      <c r="G5271" s="6">
        <v>1</v>
      </c>
      <c r="H5271" s="24"/>
      <c r="I5271" s="23">
        <v>44486.71875</v>
      </c>
      <c r="J5271" s="6">
        <v>2</v>
      </c>
      <c r="K5271" s="6">
        <v>2</v>
      </c>
      <c r="L5271" s="6" t="str">
        <f>VLOOKUP(G5271,IDs!$Q$3:$R$22,2,0)</f>
        <v>New Delhi</v>
      </c>
      <c r="M5271" s="6">
        <f>VLOOKUP(E5271,IDs!$A$3:$C$161,3,0)</f>
        <v>0</v>
      </c>
      <c r="N5271" s="6" t="str">
        <f>VLOOKUP(M5271,IDs!$F$3:$G$17,2,0)</f>
        <v>Not Assigned</v>
      </c>
    </row>
    <row r="5272" spans="1:14" ht="12.75">
      <c r="A5272" s="6" t="s">
        <v>4508</v>
      </c>
      <c r="B5272" s="6">
        <v>50254</v>
      </c>
      <c r="C5272" s="6">
        <v>1</v>
      </c>
      <c r="D5272" s="6"/>
      <c r="E5272" s="6">
        <v>2</v>
      </c>
      <c r="F5272" s="6">
        <v>2</v>
      </c>
      <c r="G5272" s="6">
        <v>6</v>
      </c>
      <c r="H5272" s="24"/>
      <c r="I5272" s="23">
        <v>44486.722222222197</v>
      </c>
      <c r="J5272" s="6">
        <v>2</v>
      </c>
      <c r="K5272" s="6">
        <v>1</v>
      </c>
      <c r="L5272" s="6" t="str">
        <f>VLOOKUP(G5272,IDs!$Q$3:$R$22,2,0)</f>
        <v>Pune</v>
      </c>
      <c r="M5272" s="6">
        <f>VLOOKUP(E5272,IDs!$A$3:$C$161,3,0)</f>
        <v>1</v>
      </c>
      <c r="N5272" s="6" t="str">
        <f>VLOOKUP(M5272,IDs!$F$3:$G$17,2,0)</f>
        <v>Proctology</v>
      </c>
    </row>
    <row r="5273" spans="1:14" ht="12.75">
      <c r="A5273" s="6" t="s">
        <v>4509</v>
      </c>
      <c r="B5273" s="6">
        <v>50255</v>
      </c>
      <c r="C5273" s="6">
        <v>1</v>
      </c>
      <c r="D5273" s="6"/>
      <c r="E5273" s="6">
        <v>17</v>
      </c>
      <c r="F5273" s="6">
        <v>13</v>
      </c>
      <c r="G5273" s="6">
        <v>6</v>
      </c>
      <c r="H5273" s="24"/>
      <c r="I5273" s="23">
        <v>44486.724999999999</v>
      </c>
      <c r="J5273" s="6">
        <v>13</v>
      </c>
      <c r="K5273" s="6">
        <v>1</v>
      </c>
      <c r="L5273" s="6" t="str">
        <f>VLOOKUP(G5273,IDs!$Q$3:$R$22,2,0)</f>
        <v>Pune</v>
      </c>
      <c r="M5273" s="6">
        <f>VLOOKUP(E5273,IDs!$A$3:$C$161,3,0)</f>
        <v>7</v>
      </c>
      <c r="N5273" s="6" t="str">
        <f>VLOOKUP(M5273,IDs!$F$3:$G$17,2,0)</f>
        <v>Cosmetic</v>
      </c>
    </row>
    <row r="5274" spans="1:14" ht="12.75">
      <c r="A5274" s="6" t="s">
        <v>4508</v>
      </c>
      <c r="B5274" s="6">
        <v>50256</v>
      </c>
      <c r="C5274" s="6">
        <v>2</v>
      </c>
      <c r="D5274" s="6"/>
      <c r="E5274" s="6">
        <v>37</v>
      </c>
      <c r="F5274" s="6">
        <v>4</v>
      </c>
      <c r="G5274" s="6">
        <v>3</v>
      </c>
      <c r="H5274" s="24">
        <v>44734</v>
      </c>
      <c r="I5274" s="23">
        <v>44486.725694444402</v>
      </c>
      <c r="J5274" s="6">
        <v>4</v>
      </c>
      <c r="K5274" s="6">
        <v>2</v>
      </c>
      <c r="L5274" s="6" t="str">
        <f>VLOOKUP(G5274,IDs!$Q$3:$R$22,2,0)</f>
        <v>Mumbai</v>
      </c>
      <c r="M5274" s="6">
        <f>VLOOKUP(E5274,IDs!$A$3:$C$161,3,0)</f>
        <v>0</v>
      </c>
      <c r="N5274" s="6" t="str">
        <f>VLOOKUP(M5274,IDs!$F$3:$G$17,2,0)</f>
        <v>Not Assigned</v>
      </c>
    </row>
    <row r="5275" spans="1:14" ht="12.75">
      <c r="A5275" s="6" t="s">
        <v>4510</v>
      </c>
      <c r="B5275" s="6">
        <v>50257</v>
      </c>
      <c r="C5275" s="6">
        <v>1</v>
      </c>
      <c r="D5275" s="6"/>
      <c r="E5275" s="6">
        <v>17</v>
      </c>
      <c r="F5275" s="6">
        <v>39</v>
      </c>
      <c r="G5275" s="6">
        <v>1</v>
      </c>
      <c r="H5275" s="24">
        <v>44622</v>
      </c>
      <c r="I5275" s="23">
        <v>44486.728472222203</v>
      </c>
      <c r="J5275" s="6">
        <v>39</v>
      </c>
      <c r="K5275" s="6">
        <v>1</v>
      </c>
      <c r="L5275" s="6" t="str">
        <f>VLOOKUP(G5275,IDs!$Q$3:$R$22,2,0)</f>
        <v>New Delhi</v>
      </c>
      <c r="M5275" s="6">
        <f>VLOOKUP(E5275,IDs!$A$3:$C$161,3,0)</f>
        <v>7</v>
      </c>
      <c r="N5275" s="6" t="str">
        <f>VLOOKUP(M5275,IDs!$F$3:$G$17,2,0)</f>
        <v>Cosmetic</v>
      </c>
    </row>
    <row r="5276" spans="1:14" ht="12.75">
      <c r="A5276" s="6" t="s">
        <v>4511</v>
      </c>
      <c r="B5276" s="6">
        <v>50258</v>
      </c>
      <c r="C5276" s="6">
        <v>2</v>
      </c>
      <c r="D5276" s="6"/>
      <c r="E5276" s="6">
        <v>37</v>
      </c>
      <c r="F5276" s="6">
        <v>2</v>
      </c>
      <c r="G5276" s="6">
        <v>1</v>
      </c>
      <c r="H5276" s="24"/>
      <c r="I5276" s="23">
        <v>44486.729166666701</v>
      </c>
      <c r="J5276" s="6">
        <v>2</v>
      </c>
      <c r="K5276" s="6">
        <v>2</v>
      </c>
      <c r="L5276" s="6" t="str">
        <f>VLOOKUP(G5276,IDs!$Q$3:$R$22,2,0)</f>
        <v>New Delhi</v>
      </c>
      <c r="M5276" s="6">
        <f>VLOOKUP(E5276,IDs!$A$3:$C$161,3,0)</f>
        <v>0</v>
      </c>
      <c r="N5276" s="6" t="str">
        <f>VLOOKUP(M5276,IDs!$F$3:$G$17,2,0)</f>
        <v>Not Assigned</v>
      </c>
    </row>
    <row r="5277" spans="1:14" ht="12.75">
      <c r="A5277" s="6" t="s">
        <v>4509</v>
      </c>
      <c r="B5277" s="6">
        <v>50259</v>
      </c>
      <c r="C5277" s="6">
        <v>2</v>
      </c>
      <c r="D5277" s="6"/>
      <c r="E5277" s="6">
        <v>37</v>
      </c>
      <c r="F5277" s="6">
        <v>2</v>
      </c>
      <c r="G5277" s="6">
        <v>3</v>
      </c>
      <c r="H5277" s="24"/>
      <c r="I5277" s="23">
        <v>44486.729166666701</v>
      </c>
      <c r="J5277" s="6">
        <v>2</v>
      </c>
      <c r="K5277" s="6">
        <v>2</v>
      </c>
      <c r="L5277" s="6" t="str">
        <f>VLOOKUP(G5277,IDs!$Q$3:$R$22,2,0)</f>
        <v>Mumbai</v>
      </c>
      <c r="M5277" s="6">
        <f>VLOOKUP(E5277,IDs!$A$3:$C$161,3,0)</f>
        <v>0</v>
      </c>
      <c r="N5277" s="6" t="str">
        <f>VLOOKUP(M5277,IDs!$F$3:$G$17,2,0)</f>
        <v>Not Assigned</v>
      </c>
    </row>
    <row r="5278" spans="1:14" ht="12.75">
      <c r="A5278" s="6" t="s">
        <v>4512</v>
      </c>
      <c r="B5278" s="6">
        <v>50260</v>
      </c>
      <c r="C5278" s="6">
        <v>2</v>
      </c>
      <c r="D5278" s="6"/>
      <c r="E5278" s="6">
        <v>20</v>
      </c>
      <c r="F5278" s="6">
        <v>13</v>
      </c>
      <c r="G5278" s="6">
        <v>1</v>
      </c>
      <c r="H5278" s="24"/>
      <c r="I5278" s="23">
        <v>44486.736111111102</v>
      </c>
      <c r="J5278" s="6">
        <v>13</v>
      </c>
      <c r="K5278" s="6">
        <v>2</v>
      </c>
      <c r="L5278" s="6" t="str">
        <f>VLOOKUP(G5278,IDs!$Q$3:$R$22,2,0)</f>
        <v>New Delhi</v>
      </c>
      <c r="M5278" s="6">
        <f>VLOOKUP(E5278,IDs!$A$3:$C$161,3,0)</f>
        <v>1</v>
      </c>
      <c r="N5278" s="6" t="str">
        <f>VLOOKUP(M5278,IDs!$F$3:$G$17,2,0)</f>
        <v>Proctology</v>
      </c>
    </row>
    <row r="5279" spans="1:14" ht="12.75">
      <c r="A5279" s="6" t="s">
        <v>4513</v>
      </c>
      <c r="B5279" s="6">
        <v>50261</v>
      </c>
      <c r="C5279" s="6">
        <v>2</v>
      </c>
      <c r="D5279" s="6"/>
      <c r="E5279" s="6">
        <v>37</v>
      </c>
      <c r="F5279" s="6">
        <v>2</v>
      </c>
      <c r="G5279" s="6">
        <v>1</v>
      </c>
      <c r="H5279" s="24"/>
      <c r="I5279" s="23">
        <v>44486.739583333299</v>
      </c>
      <c r="J5279" s="6">
        <v>2</v>
      </c>
      <c r="K5279" s="6">
        <v>2</v>
      </c>
      <c r="L5279" s="6" t="str">
        <f>VLOOKUP(G5279,IDs!$Q$3:$R$22,2,0)</f>
        <v>New Delhi</v>
      </c>
      <c r="M5279" s="6">
        <f>VLOOKUP(E5279,IDs!$A$3:$C$161,3,0)</f>
        <v>0</v>
      </c>
      <c r="N5279" s="6" t="str">
        <f>VLOOKUP(M5279,IDs!$F$3:$G$17,2,0)</f>
        <v>Not Assigned</v>
      </c>
    </row>
    <row r="5280" spans="1:14" ht="12.75">
      <c r="A5280" s="6" t="s">
        <v>4514</v>
      </c>
      <c r="B5280" s="6">
        <v>50262</v>
      </c>
      <c r="C5280" s="6">
        <v>1</v>
      </c>
      <c r="D5280" s="6"/>
      <c r="E5280" s="6">
        <v>17</v>
      </c>
      <c r="F5280" s="6">
        <v>2</v>
      </c>
      <c r="G5280" s="6">
        <v>2</v>
      </c>
      <c r="H5280" s="24"/>
      <c r="I5280" s="23">
        <v>44486.739583333299</v>
      </c>
      <c r="J5280" s="6">
        <v>2</v>
      </c>
      <c r="K5280" s="6">
        <v>1</v>
      </c>
      <c r="L5280" s="6" t="str">
        <f>VLOOKUP(G5280,IDs!$Q$3:$R$22,2,0)</f>
        <v>Bangalore</v>
      </c>
      <c r="M5280" s="6">
        <f>VLOOKUP(E5280,IDs!$A$3:$C$161,3,0)</f>
        <v>7</v>
      </c>
      <c r="N5280" s="6" t="str">
        <f>VLOOKUP(M5280,IDs!$F$3:$G$17,2,0)</f>
        <v>Cosmetic</v>
      </c>
    </row>
    <row r="5281" spans="1:14" ht="12.75">
      <c r="A5281" s="6" t="s">
        <v>4515</v>
      </c>
      <c r="B5281" s="6">
        <v>50263</v>
      </c>
      <c r="C5281" s="6">
        <v>1</v>
      </c>
      <c r="D5281" s="6" t="s">
        <v>49</v>
      </c>
      <c r="E5281" s="6">
        <v>135</v>
      </c>
      <c r="F5281" s="6">
        <v>13</v>
      </c>
      <c r="G5281" s="6">
        <v>1</v>
      </c>
      <c r="H5281" s="24"/>
      <c r="I5281" s="23">
        <v>44486.743055555598</v>
      </c>
      <c r="J5281" s="6">
        <v>13</v>
      </c>
      <c r="K5281" s="6">
        <v>1</v>
      </c>
      <c r="L5281" s="6" t="str">
        <f>VLOOKUP(G5281,IDs!$Q$3:$R$22,2,0)</f>
        <v>New Delhi</v>
      </c>
      <c r="M5281" s="6">
        <f>VLOOKUP(E5281,IDs!$A$3:$C$161,3,0)</f>
        <v>10</v>
      </c>
      <c r="N5281" s="6" t="str">
        <f>VLOOKUP(M5281,IDs!$F$3:$G$17,2,0)</f>
        <v>Dental</v>
      </c>
    </row>
    <row r="5282" spans="1:14" ht="12.75">
      <c r="A5282" s="6" t="s">
        <v>4516</v>
      </c>
      <c r="B5282" s="6">
        <v>50264</v>
      </c>
      <c r="C5282" s="6">
        <v>1</v>
      </c>
      <c r="D5282" s="6"/>
      <c r="E5282" s="6">
        <v>2</v>
      </c>
      <c r="F5282" s="6">
        <v>51</v>
      </c>
      <c r="G5282" s="6">
        <v>8</v>
      </c>
      <c r="H5282" s="24">
        <v>44491</v>
      </c>
      <c r="I5282" s="23">
        <v>44486.743750000001</v>
      </c>
      <c r="J5282" s="6">
        <v>51</v>
      </c>
      <c r="K5282" s="6">
        <v>1</v>
      </c>
      <c r="L5282" s="6" t="str">
        <f>VLOOKUP(G5282,IDs!$Q$3:$R$22,2,0)</f>
        <v xml:space="preserve">Tertiary </v>
      </c>
      <c r="M5282" s="6">
        <f>VLOOKUP(E5282,IDs!$A$3:$C$161,3,0)</f>
        <v>1</v>
      </c>
      <c r="N5282" s="6" t="str">
        <f>VLOOKUP(M5282,IDs!$F$3:$G$17,2,0)</f>
        <v>Proctology</v>
      </c>
    </row>
    <row r="5283" spans="1:14" ht="12.75">
      <c r="A5283" s="6" t="s">
        <v>4517</v>
      </c>
      <c r="B5283" s="6">
        <v>50265</v>
      </c>
      <c r="C5283" s="6">
        <v>2</v>
      </c>
      <c r="D5283" s="6" t="s">
        <v>49</v>
      </c>
      <c r="E5283" s="6">
        <v>96</v>
      </c>
      <c r="F5283" s="6">
        <v>13</v>
      </c>
      <c r="G5283" s="6">
        <v>1</v>
      </c>
      <c r="H5283" s="24"/>
      <c r="I5283" s="23">
        <v>44486.753472222197</v>
      </c>
      <c r="J5283" s="6">
        <v>13</v>
      </c>
      <c r="K5283" s="6">
        <v>2</v>
      </c>
      <c r="L5283" s="6" t="str">
        <f>VLOOKUP(G5283,IDs!$Q$3:$R$22,2,0)</f>
        <v>New Delhi</v>
      </c>
      <c r="M5283" s="6">
        <f>VLOOKUP(E5283,IDs!$A$3:$C$161,3,0)</f>
        <v>7</v>
      </c>
      <c r="N5283" s="6" t="str">
        <f>VLOOKUP(M5283,IDs!$F$3:$G$17,2,0)</f>
        <v>Cosmetic</v>
      </c>
    </row>
    <row r="5284" spans="1:14" ht="12.75">
      <c r="A5284" s="6" t="s">
        <v>4518</v>
      </c>
      <c r="B5284" s="6">
        <v>50266</v>
      </c>
      <c r="C5284" s="6">
        <v>1</v>
      </c>
      <c r="D5284" s="6"/>
      <c r="E5284" s="6">
        <v>14</v>
      </c>
      <c r="F5284" s="6">
        <v>13</v>
      </c>
      <c r="G5284" s="6">
        <v>3</v>
      </c>
      <c r="H5284" s="24"/>
      <c r="I5284" s="23">
        <v>44486.758333333302</v>
      </c>
      <c r="J5284" s="6">
        <v>13</v>
      </c>
      <c r="K5284" s="6">
        <v>1</v>
      </c>
      <c r="L5284" s="6" t="str">
        <f>VLOOKUP(G5284,IDs!$Q$3:$R$22,2,0)</f>
        <v>Mumbai</v>
      </c>
      <c r="M5284" s="6">
        <f>VLOOKUP(E5284,IDs!$A$3:$C$161,3,0)</f>
        <v>6</v>
      </c>
      <c r="N5284" s="6" t="str">
        <f>VLOOKUP(M5284,IDs!$F$3:$G$17,2,0)</f>
        <v>Kidney Stone</v>
      </c>
    </row>
    <row r="5285" spans="1:14" ht="12.75">
      <c r="A5285" s="6" t="s">
        <v>4519</v>
      </c>
      <c r="B5285" s="6">
        <v>50267</v>
      </c>
      <c r="C5285" s="6">
        <v>2</v>
      </c>
      <c r="D5285" s="6"/>
      <c r="E5285" s="6">
        <v>37</v>
      </c>
      <c r="F5285" s="6">
        <v>2</v>
      </c>
      <c r="G5285" s="6">
        <v>3</v>
      </c>
      <c r="H5285" s="24"/>
      <c r="I5285" s="23">
        <v>44486.760416666701</v>
      </c>
      <c r="J5285" s="6">
        <v>2</v>
      </c>
      <c r="K5285" s="6">
        <v>2</v>
      </c>
      <c r="L5285" s="6" t="str">
        <f>VLOOKUP(G5285,IDs!$Q$3:$R$22,2,0)</f>
        <v>Mumbai</v>
      </c>
      <c r="M5285" s="6">
        <f>VLOOKUP(E5285,IDs!$A$3:$C$161,3,0)</f>
        <v>0</v>
      </c>
      <c r="N5285" s="6" t="str">
        <f>VLOOKUP(M5285,IDs!$F$3:$G$17,2,0)</f>
        <v>Not Assigned</v>
      </c>
    </row>
    <row r="5286" spans="1:14" ht="12.75">
      <c r="A5286" s="6" t="s">
        <v>4429</v>
      </c>
      <c r="B5286" s="6">
        <v>50268</v>
      </c>
      <c r="C5286" s="6">
        <v>2</v>
      </c>
      <c r="D5286" s="6"/>
      <c r="E5286" s="6">
        <v>37</v>
      </c>
      <c r="F5286" s="6">
        <v>13</v>
      </c>
      <c r="G5286" s="6">
        <v>8</v>
      </c>
      <c r="H5286" s="24"/>
      <c r="I5286" s="23">
        <v>44486.760416666701</v>
      </c>
      <c r="J5286" s="6">
        <v>13</v>
      </c>
      <c r="K5286" s="6">
        <v>2</v>
      </c>
      <c r="L5286" s="6" t="str">
        <f>VLOOKUP(G5286,IDs!$Q$3:$R$22,2,0)</f>
        <v xml:space="preserve">Tertiary </v>
      </c>
      <c r="M5286" s="6">
        <f>VLOOKUP(E5286,IDs!$A$3:$C$161,3,0)</f>
        <v>0</v>
      </c>
      <c r="N5286" s="6" t="str">
        <f>VLOOKUP(M5286,IDs!$F$3:$G$17,2,0)</f>
        <v>Not Assigned</v>
      </c>
    </row>
    <row r="5287" spans="1:14" ht="12.75">
      <c r="A5287" s="6" t="s">
        <v>4520</v>
      </c>
      <c r="B5287" s="6">
        <v>50269</v>
      </c>
      <c r="C5287" s="6">
        <v>2</v>
      </c>
      <c r="D5287" s="6"/>
      <c r="E5287" s="6">
        <v>37</v>
      </c>
      <c r="F5287" s="6">
        <v>2</v>
      </c>
      <c r="G5287" s="6">
        <v>3</v>
      </c>
      <c r="H5287" s="24"/>
      <c r="I5287" s="23">
        <v>44486.763888888898</v>
      </c>
      <c r="J5287" s="6">
        <v>2</v>
      </c>
      <c r="K5287" s="6">
        <v>2</v>
      </c>
      <c r="L5287" s="6" t="str">
        <f>VLOOKUP(G5287,IDs!$Q$3:$R$22,2,0)</f>
        <v>Mumbai</v>
      </c>
      <c r="M5287" s="6">
        <f>VLOOKUP(E5287,IDs!$A$3:$C$161,3,0)</f>
        <v>0</v>
      </c>
      <c r="N5287" s="6" t="str">
        <f>VLOOKUP(M5287,IDs!$F$3:$G$17,2,0)</f>
        <v>Not Assigned</v>
      </c>
    </row>
    <row r="5288" spans="1:14" ht="12.75">
      <c r="A5288" s="6" t="s">
        <v>4521</v>
      </c>
      <c r="B5288" s="6">
        <v>50270</v>
      </c>
      <c r="C5288" s="6">
        <v>5</v>
      </c>
      <c r="D5288" s="6" t="s">
        <v>49</v>
      </c>
      <c r="E5288" s="6">
        <v>17</v>
      </c>
      <c r="F5288" s="6">
        <v>35</v>
      </c>
      <c r="G5288" s="6">
        <v>2</v>
      </c>
      <c r="H5288" s="24">
        <v>44488</v>
      </c>
      <c r="I5288" s="23">
        <v>44486.765972222202</v>
      </c>
      <c r="J5288" s="6">
        <v>35</v>
      </c>
      <c r="K5288" s="6">
        <v>5</v>
      </c>
      <c r="L5288" s="6" t="str">
        <f>VLOOKUP(G5288,IDs!$Q$3:$R$22,2,0)</f>
        <v>Bangalore</v>
      </c>
      <c r="M5288" s="6">
        <f>VLOOKUP(E5288,IDs!$A$3:$C$161,3,0)</f>
        <v>7</v>
      </c>
      <c r="N5288" s="6" t="str">
        <f>VLOOKUP(M5288,IDs!$F$3:$G$17,2,0)</f>
        <v>Cosmetic</v>
      </c>
    </row>
    <row r="5289" spans="1:14" ht="12.75">
      <c r="A5289" s="6" t="s">
        <v>4522</v>
      </c>
      <c r="B5289" s="6">
        <v>50271</v>
      </c>
      <c r="C5289" s="6">
        <v>1</v>
      </c>
      <c r="D5289" s="6"/>
      <c r="E5289" s="6">
        <v>17</v>
      </c>
      <c r="F5289" s="6">
        <v>2</v>
      </c>
      <c r="G5289" s="6">
        <v>2</v>
      </c>
      <c r="H5289" s="24"/>
      <c r="I5289" s="23">
        <v>44486.766666666699</v>
      </c>
      <c r="J5289" s="6">
        <v>2</v>
      </c>
      <c r="K5289" s="6">
        <v>1</v>
      </c>
      <c r="L5289" s="6" t="str">
        <f>VLOOKUP(G5289,IDs!$Q$3:$R$22,2,0)</f>
        <v>Bangalore</v>
      </c>
      <c r="M5289" s="6">
        <f>VLOOKUP(E5289,IDs!$A$3:$C$161,3,0)</f>
        <v>7</v>
      </c>
      <c r="N5289" s="6" t="str">
        <f>VLOOKUP(M5289,IDs!$F$3:$G$17,2,0)</f>
        <v>Cosmetic</v>
      </c>
    </row>
    <row r="5290" spans="1:14" ht="12.75">
      <c r="A5290" s="6" t="s">
        <v>4523</v>
      </c>
      <c r="B5290" s="6">
        <v>50272</v>
      </c>
      <c r="C5290" s="6">
        <v>2</v>
      </c>
      <c r="D5290" s="6"/>
      <c r="E5290" s="6">
        <v>96</v>
      </c>
      <c r="F5290" s="6">
        <v>13</v>
      </c>
      <c r="G5290" s="6">
        <v>1</v>
      </c>
      <c r="H5290" s="24"/>
      <c r="I5290" s="23">
        <v>44486.767361111102</v>
      </c>
      <c r="J5290" s="6">
        <v>13</v>
      </c>
      <c r="K5290" s="6">
        <v>2</v>
      </c>
      <c r="L5290" s="6" t="str">
        <f>VLOOKUP(G5290,IDs!$Q$3:$R$22,2,0)</f>
        <v>New Delhi</v>
      </c>
      <c r="M5290" s="6">
        <f>VLOOKUP(E5290,IDs!$A$3:$C$161,3,0)</f>
        <v>7</v>
      </c>
      <c r="N5290" s="6" t="str">
        <f>VLOOKUP(M5290,IDs!$F$3:$G$17,2,0)</f>
        <v>Cosmetic</v>
      </c>
    </row>
    <row r="5291" spans="1:14" ht="12.75">
      <c r="A5291" s="6" t="s">
        <v>4524</v>
      </c>
      <c r="B5291" s="6">
        <v>50273</v>
      </c>
      <c r="C5291" s="6">
        <v>1</v>
      </c>
      <c r="D5291" s="6" t="s">
        <v>49</v>
      </c>
      <c r="E5291" s="6">
        <v>39</v>
      </c>
      <c r="F5291" s="6">
        <v>13</v>
      </c>
      <c r="G5291" s="6">
        <v>1</v>
      </c>
      <c r="H5291" s="24"/>
      <c r="I5291" s="23">
        <v>44486.7680555556</v>
      </c>
      <c r="J5291" s="6">
        <v>13</v>
      </c>
      <c r="K5291" s="6">
        <v>1</v>
      </c>
      <c r="L5291" s="6" t="str">
        <f>VLOOKUP(G5291,IDs!$Q$3:$R$22,2,0)</f>
        <v>New Delhi</v>
      </c>
      <c r="M5291" s="6">
        <f>VLOOKUP(E5291,IDs!$A$3:$C$161,3,0)</f>
        <v>2</v>
      </c>
      <c r="N5291" s="6" t="str">
        <f>VLOOKUP(M5291,IDs!$F$3:$G$17,2,0)</f>
        <v>Urology Circumcision</v>
      </c>
    </row>
    <row r="5292" spans="1:14" ht="12.75">
      <c r="A5292" s="6" t="s">
        <v>4525</v>
      </c>
      <c r="B5292" s="6">
        <v>50274</v>
      </c>
      <c r="C5292" s="6">
        <v>1</v>
      </c>
      <c r="D5292" s="6"/>
      <c r="E5292" s="6">
        <v>2</v>
      </c>
      <c r="F5292" s="6">
        <v>13</v>
      </c>
      <c r="G5292" s="6">
        <v>3</v>
      </c>
      <c r="H5292" s="24"/>
      <c r="I5292" s="23">
        <v>44486.768750000003</v>
      </c>
      <c r="J5292" s="6">
        <v>13</v>
      </c>
      <c r="K5292" s="6">
        <v>1</v>
      </c>
      <c r="L5292" s="6" t="str">
        <f>VLOOKUP(G5292,IDs!$Q$3:$R$22,2,0)</f>
        <v>Mumbai</v>
      </c>
      <c r="M5292" s="6">
        <f>VLOOKUP(E5292,IDs!$A$3:$C$161,3,0)</f>
        <v>1</v>
      </c>
      <c r="N5292" s="6" t="str">
        <f>VLOOKUP(M5292,IDs!$F$3:$G$17,2,0)</f>
        <v>Proctology</v>
      </c>
    </row>
    <row r="5293" spans="1:14" ht="12.75">
      <c r="A5293" s="6" t="s">
        <v>4526</v>
      </c>
      <c r="B5293" s="6">
        <v>50275</v>
      </c>
      <c r="C5293" s="6">
        <v>5</v>
      </c>
      <c r="D5293" s="6"/>
      <c r="E5293" s="6">
        <v>2</v>
      </c>
      <c r="F5293" s="6">
        <v>2</v>
      </c>
      <c r="G5293" s="6">
        <v>2</v>
      </c>
      <c r="H5293" s="24"/>
      <c r="I5293" s="23">
        <v>44486.769444444399</v>
      </c>
      <c r="J5293" s="6">
        <v>2</v>
      </c>
      <c r="K5293" s="6">
        <v>5</v>
      </c>
      <c r="L5293" s="6" t="str">
        <f>VLOOKUP(G5293,IDs!$Q$3:$R$22,2,0)</f>
        <v>Bangalore</v>
      </c>
      <c r="M5293" s="6">
        <f>VLOOKUP(E5293,IDs!$A$3:$C$161,3,0)</f>
        <v>1</v>
      </c>
      <c r="N5293" s="6" t="str">
        <f>VLOOKUP(M5293,IDs!$F$3:$G$17,2,0)</f>
        <v>Proctology</v>
      </c>
    </row>
    <row r="5294" spans="1:14" ht="12.75">
      <c r="A5294" s="6" t="s">
        <v>4524</v>
      </c>
      <c r="B5294" s="6">
        <v>50276</v>
      </c>
      <c r="C5294" s="6">
        <v>2</v>
      </c>
      <c r="D5294" s="6" t="s">
        <v>49</v>
      </c>
      <c r="E5294" s="6">
        <v>39</v>
      </c>
      <c r="F5294" s="6">
        <v>13</v>
      </c>
      <c r="G5294" s="6">
        <v>1</v>
      </c>
      <c r="H5294" s="24">
        <v>44564</v>
      </c>
      <c r="I5294" s="23">
        <v>44486.770833333299</v>
      </c>
      <c r="J5294" s="6">
        <v>13</v>
      </c>
      <c r="K5294" s="6">
        <v>2</v>
      </c>
      <c r="L5294" s="6" t="str">
        <f>VLOOKUP(G5294,IDs!$Q$3:$R$22,2,0)</f>
        <v>New Delhi</v>
      </c>
      <c r="M5294" s="6">
        <f>VLOOKUP(E5294,IDs!$A$3:$C$161,3,0)</f>
        <v>2</v>
      </c>
      <c r="N5294" s="6" t="str">
        <f>VLOOKUP(M5294,IDs!$F$3:$G$17,2,0)</f>
        <v>Urology Circumcision</v>
      </c>
    </row>
    <row r="5295" spans="1:14" ht="12.75">
      <c r="A5295" s="6" t="s">
        <v>4527</v>
      </c>
      <c r="B5295" s="6">
        <v>50280</v>
      </c>
      <c r="C5295" s="6">
        <v>1</v>
      </c>
      <c r="D5295" s="6"/>
      <c r="E5295" s="6">
        <v>2</v>
      </c>
      <c r="F5295" s="6">
        <v>2</v>
      </c>
      <c r="G5295" s="6">
        <v>1</v>
      </c>
      <c r="H5295" s="24"/>
      <c r="I5295" s="23">
        <v>44486.772916666698</v>
      </c>
      <c r="J5295" s="6">
        <v>2</v>
      </c>
      <c r="K5295" s="6">
        <v>1</v>
      </c>
      <c r="L5295" s="6" t="str">
        <f>VLOOKUP(G5295,IDs!$Q$3:$R$22,2,0)</f>
        <v>New Delhi</v>
      </c>
      <c r="M5295" s="6">
        <f>VLOOKUP(E5295,IDs!$A$3:$C$161,3,0)</f>
        <v>1</v>
      </c>
      <c r="N5295" s="6" t="str">
        <f>VLOOKUP(M5295,IDs!$F$3:$G$17,2,0)</f>
        <v>Proctology</v>
      </c>
    </row>
    <row r="5296" spans="1:14" ht="12.75">
      <c r="A5296" s="6" t="s">
        <v>4528</v>
      </c>
      <c r="B5296" s="6">
        <v>50282</v>
      </c>
      <c r="C5296" s="6">
        <v>2</v>
      </c>
      <c r="D5296" s="6" t="s">
        <v>49</v>
      </c>
      <c r="E5296" s="6">
        <v>2</v>
      </c>
      <c r="F5296" s="6">
        <v>13</v>
      </c>
      <c r="G5296" s="6">
        <v>1</v>
      </c>
      <c r="H5296" s="24"/>
      <c r="I5296" s="23">
        <v>44486.774305555598</v>
      </c>
      <c r="J5296" s="6">
        <v>13</v>
      </c>
      <c r="K5296" s="6">
        <v>2</v>
      </c>
      <c r="L5296" s="6" t="str">
        <f>VLOOKUP(G5296,IDs!$Q$3:$R$22,2,0)</f>
        <v>New Delhi</v>
      </c>
      <c r="M5296" s="6">
        <f>VLOOKUP(E5296,IDs!$A$3:$C$161,3,0)</f>
        <v>1</v>
      </c>
      <c r="N5296" s="6" t="str">
        <f>VLOOKUP(M5296,IDs!$F$3:$G$17,2,0)</f>
        <v>Proctology</v>
      </c>
    </row>
    <row r="5297" spans="1:14" ht="12.75">
      <c r="A5297" s="6" t="s">
        <v>4529</v>
      </c>
      <c r="B5297" s="6">
        <v>50283</v>
      </c>
      <c r="C5297" s="6">
        <v>1</v>
      </c>
      <c r="D5297" s="6"/>
      <c r="E5297" s="6">
        <v>2</v>
      </c>
      <c r="F5297" s="6">
        <v>39</v>
      </c>
      <c r="G5297" s="6">
        <v>2</v>
      </c>
      <c r="H5297" s="24">
        <v>44494</v>
      </c>
      <c r="I5297" s="23">
        <v>44486.776388888902</v>
      </c>
      <c r="J5297" s="6">
        <v>39</v>
      </c>
      <c r="K5297" s="6">
        <v>1</v>
      </c>
      <c r="L5297" s="6" t="str">
        <f>VLOOKUP(G5297,IDs!$Q$3:$R$22,2,0)</f>
        <v>Bangalore</v>
      </c>
      <c r="M5297" s="6">
        <f>VLOOKUP(E5297,IDs!$A$3:$C$161,3,0)</f>
        <v>1</v>
      </c>
      <c r="N5297" s="6" t="str">
        <f>VLOOKUP(M5297,IDs!$F$3:$G$17,2,0)</f>
        <v>Proctology</v>
      </c>
    </row>
    <row r="5298" spans="1:14" ht="12.75">
      <c r="A5298" s="6" t="s">
        <v>4530</v>
      </c>
      <c r="B5298" s="6">
        <v>50284</v>
      </c>
      <c r="C5298" s="6">
        <v>1</v>
      </c>
      <c r="D5298" s="6"/>
      <c r="E5298" s="6">
        <v>20</v>
      </c>
      <c r="F5298" s="6">
        <v>13</v>
      </c>
      <c r="G5298" s="6">
        <v>4</v>
      </c>
      <c r="H5298" s="24"/>
      <c r="I5298" s="23">
        <v>44486.776388888902</v>
      </c>
      <c r="J5298" s="6">
        <v>13</v>
      </c>
      <c r="K5298" s="6">
        <v>1</v>
      </c>
      <c r="L5298" s="6" t="str">
        <f>VLOOKUP(G5298,IDs!$Q$3:$R$22,2,0)</f>
        <v>Hyderabad</v>
      </c>
      <c r="M5298" s="6">
        <f>VLOOKUP(E5298,IDs!$A$3:$C$161,3,0)</f>
        <v>1</v>
      </c>
      <c r="N5298" s="6" t="str">
        <f>VLOOKUP(M5298,IDs!$F$3:$G$17,2,0)</f>
        <v>Proctology</v>
      </c>
    </row>
    <row r="5299" spans="1:14" ht="12.75">
      <c r="A5299" s="6" t="s">
        <v>4528</v>
      </c>
      <c r="B5299" s="6">
        <v>50285</v>
      </c>
      <c r="C5299" s="6">
        <v>2</v>
      </c>
      <c r="D5299" s="6"/>
      <c r="E5299" s="6">
        <v>39</v>
      </c>
      <c r="F5299" s="6">
        <v>13</v>
      </c>
      <c r="G5299" s="6">
        <v>1</v>
      </c>
      <c r="H5299" s="24"/>
      <c r="I5299" s="23">
        <v>44486.78125</v>
      </c>
      <c r="J5299" s="6">
        <v>13</v>
      </c>
      <c r="K5299" s="6">
        <v>2</v>
      </c>
      <c r="L5299" s="6" t="str">
        <f>VLOOKUP(G5299,IDs!$Q$3:$R$22,2,0)</f>
        <v>New Delhi</v>
      </c>
      <c r="M5299" s="6">
        <f>VLOOKUP(E5299,IDs!$A$3:$C$161,3,0)</f>
        <v>2</v>
      </c>
      <c r="N5299" s="6" t="str">
        <f>VLOOKUP(M5299,IDs!$F$3:$G$17,2,0)</f>
        <v>Urology Circumcision</v>
      </c>
    </row>
    <row r="5300" spans="1:14" ht="12.75">
      <c r="A5300" s="6" t="s">
        <v>4531</v>
      </c>
      <c r="B5300" s="6">
        <v>50286</v>
      </c>
      <c r="C5300" s="6">
        <v>5</v>
      </c>
      <c r="D5300" s="6"/>
      <c r="E5300" s="6">
        <v>17</v>
      </c>
      <c r="F5300" s="6">
        <v>39</v>
      </c>
      <c r="G5300" s="6">
        <v>2</v>
      </c>
      <c r="H5300" s="24"/>
      <c r="I5300" s="23">
        <v>44486.783333333296</v>
      </c>
      <c r="J5300" s="6">
        <v>39</v>
      </c>
      <c r="K5300" s="6">
        <v>5</v>
      </c>
      <c r="L5300" s="6" t="str">
        <f>VLOOKUP(G5300,IDs!$Q$3:$R$22,2,0)</f>
        <v>Bangalore</v>
      </c>
      <c r="M5300" s="6">
        <f>VLOOKUP(E5300,IDs!$A$3:$C$161,3,0)</f>
        <v>7</v>
      </c>
      <c r="N5300" s="6" t="str">
        <f>VLOOKUP(M5300,IDs!$F$3:$G$17,2,0)</f>
        <v>Cosmetic</v>
      </c>
    </row>
    <row r="5301" spans="1:14" ht="12.75">
      <c r="A5301" s="6" t="s">
        <v>4532</v>
      </c>
      <c r="B5301" s="6">
        <v>50287</v>
      </c>
      <c r="C5301" s="6">
        <v>1</v>
      </c>
      <c r="D5301" s="6"/>
      <c r="E5301" s="6">
        <v>17</v>
      </c>
      <c r="F5301" s="6">
        <v>13</v>
      </c>
      <c r="G5301" s="6">
        <v>2</v>
      </c>
      <c r="H5301" s="24">
        <v>44497</v>
      </c>
      <c r="I5301" s="23">
        <v>44486.783333333296</v>
      </c>
      <c r="J5301" s="6">
        <v>13</v>
      </c>
      <c r="K5301" s="6">
        <v>1</v>
      </c>
      <c r="L5301" s="6" t="str">
        <f>VLOOKUP(G5301,IDs!$Q$3:$R$22,2,0)</f>
        <v>Bangalore</v>
      </c>
      <c r="M5301" s="6">
        <f>VLOOKUP(E5301,IDs!$A$3:$C$161,3,0)</f>
        <v>7</v>
      </c>
      <c r="N5301" s="6" t="str">
        <f>VLOOKUP(M5301,IDs!$F$3:$G$17,2,0)</f>
        <v>Cosmetic</v>
      </c>
    </row>
    <row r="5302" spans="1:14" ht="12.75">
      <c r="A5302" s="6" t="s">
        <v>4533</v>
      </c>
      <c r="B5302" s="6">
        <v>50288</v>
      </c>
      <c r="C5302" s="6">
        <v>2</v>
      </c>
      <c r="D5302" s="6" t="s">
        <v>54</v>
      </c>
      <c r="E5302" s="6">
        <v>2</v>
      </c>
      <c r="F5302" s="6">
        <v>13</v>
      </c>
      <c r="G5302" s="6">
        <v>2</v>
      </c>
      <c r="H5302" s="24"/>
      <c r="I5302" s="23">
        <v>44486.784722222197</v>
      </c>
      <c r="J5302" s="6">
        <v>13</v>
      </c>
      <c r="K5302" s="6">
        <v>2</v>
      </c>
      <c r="L5302" s="6" t="str">
        <f>VLOOKUP(G5302,IDs!$Q$3:$R$22,2,0)</f>
        <v>Bangalore</v>
      </c>
      <c r="M5302" s="6">
        <f>VLOOKUP(E5302,IDs!$A$3:$C$161,3,0)</f>
        <v>1</v>
      </c>
      <c r="N5302" s="6" t="str">
        <f>VLOOKUP(M5302,IDs!$F$3:$G$17,2,0)</f>
        <v>Proctology</v>
      </c>
    </row>
    <row r="5303" spans="1:14" ht="12.75">
      <c r="A5303" s="6" t="s">
        <v>4534</v>
      </c>
      <c r="B5303" s="6">
        <v>50289</v>
      </c>
      <c r="C5303" s="6">
        <v>2</v>
      </c>
      <c r="D5303" s="6"/>
      <c r="E5303" s="6">
        <v>20</v>
      </c>
      <c r="F5303" s="6">
        <v>10</v>
      </c>
      <c r="G5303" s="6">
        <v>2</v>
      </c>
      <c r="H5303" s="24">
        <v>44652</v>
      </c>
      <c r="I5303" s="23">
        <v>44486.784722222197</v>
      </c>
      <c r="J5303" s="6">
        <v>10</v>
      </c>
      <c r="K5303" s="6">
        <v>2</v>
      </c>
      <c r="L5303" s="6" t="str">
        <f>VLOOKUP(G5303,IDs!$Q$3:$R$22,2,0)</f>
        <v>Bangalore</v>
      </c>
      <c r="M5303" s="6">
        <f>VLOOKUP(E5303,IDs!$A$3:$C$161,3,0)</f>
        <v>1</v>
      </c>
      <c r="N5303" s="6" t="str">
        <f>VLOOKUP(M5303,IDs!$F$3:$G$17,2,0)</f>
        <v>Proctology</v>
      </c>
    </row>
    <row r="5304" spans="1:14" ht="12.75">
      <c r="A5304" s="6" t="s">
        <v>4535</v>
      </c>
      <c r="B5304" s="6">
        <v>50290</v>
      </c>
      <c r="C5304" s="6">
        <v>5</v>
      </c>
      <c r="D5304" s="6"/>
      <c r="E5304" s="6">
        <v>2</v>
      </c>
      <c r="F5304" s="6">
        <v>56</v>
      </c>
      <c r="G5304" s="6">
        <v>1</v>
      </c>
      <c r="H5304" s="24">
        <v>44576</v>
      </c>
      <c r="I5304" s="23">
        <v>44486.785416666702</v>
      </c>
      <c r="J5304" s="6">
        <v>56</v>
      </c>
      <c r="K5304" s="6">
        <v>5</v>
      </c>
      <c r="L5304" s="6" t="str">
        <f>VLOOKUP(G5304,IDs!$Q$3:$R$22,2,0)</f>
        <v>New Delhi</v>
      </c>
      <c r="M5304" s="6">
        <f>VLOOKUP(E5304,IDs!$A$3:$C$161,3,0)</f>
        <v>1</v>
      </c>
      <c r="N5304" s="6" t="str">
        <f>VLOOKUP(M5304,IDs!$F$3:$G$17,2,0)</f>
        <v>Proctology</v>
      </c>
    </row>
    <row r="5305" spans="1:14" ht="12.75">
      <c r="A5305" s="6" t="s">
        <v>4536</v>
      </c>
      <c r="B5305" s="6">
        <v>50291</v>
      </c>
      <c r="C5305" s="6">
        <v>1</v>
      </c>
      <c r="D5305" s="6"/>
      <c r="E5305" s="6">
        <v>2</v>
      </c>
      <c r="F5305" s="6">
        <v>13</v>
      </c>
      <c r="G5305" s="6">
        <v>4</v>
      </c>
      <c r="H5305" s="24"/>
      <c r="I5305" s="23">
        <v>44486.785416666702</v>
      </c>
      <c r="J5305" s="6">
        <v>13</v>
      </c>
      <c r="K5305" s="6">
        <v>1</v>
      </c>
      <c r="L5305" s="6" t="str">
        <f>VLOOKUP(G5305,IDs!$Q$3:$R$22,2,0)</f>
        <v>Hyderabad</v>
      </c>
      <c r="M5305" s="6">
        <f>VLOOKUP(E5305,IDs!$A$3:$C$161,3,0)</f>
        <v>1</v>
      </c>
      <c r="N5305" s="6" t="str">
        <f>VLOOKUP(M5305,IDs!$F$3:$G$17,2,0)</f>
        <v>Proctology</v>
      </c>
    </row>
    <row r="5306" spans="1:14" ht="12.75">
      <c r="A5306" s="6" t="s">
        <v>4537</v>
      </c>
      <c r="B5306" s="6">
        <v>50292</v>
      </c>
      <c r="C5306" s="6">
        <v>5</v>
      </c>
      <c r="D5306" s="6" t="s">
        <v>1714</v>
      </c>
      <c r="E5306" s="6">
        <v>17</v>
      </c>
      <c r="F5306" s="6">
        <v>13</v>
      </c>
      <c r="G5306" s="6">
        <v>1</v>
      </c>
      <c r="H5306" s="24"/>
      <c r="I5306" s="23">
        <v>44486.7902777778</v>
      </c>
      <c r="J5306" s="6">
        <v>13</v>
      </c>
      <c r="K5306" s="6">
        <v>5</v>
      </c>
      <c r="L5306" s="6" t="str">
        <f>VLOOKUP(G5306,IDs!$Q$3:$R$22,2,0)</f>
        <v>New Delhi</v>
      </c>
      <c r="M5306" s="6">
        <f>VLOOKUP(E5306,IDs!$A$3:$C$161,3,0)</f>
        <v>7</v>
      </c>
      <c r="N5306" s="6" t="str">
        <f>VLOOKUP(M5306,IDs!$F$3:$G$17,2,0)</f>
        <v>Cosmetic</v>
      </c>
    </row>
    <row r="5307" spans="1:14" ht="12.75">
      <c r="A5307" s="6" t="s">
        <v>4538</v>
      </c>
      <c r="B5307" s="6">
        <v>50293</v>
      </c>
      <c r="C5307" s="6">
        <v>5</v>
      </c>
      <c r="D5307" s="6"/>
      <c r="E5307" s="6">
        <v>17</v>
      </c>
      <c r="F5307" s="6">
        <v>39</v>
      </c>
      <c r="G5307" s="6">
        <v>2</v>
      </c>
      <c r="H5307" s="24"/>
      <c r="I5307" s="23">
        <v>44486.791666666701</v>
      </c>
      <c r="J5307" s="6">
        <v>39</v>
      </c>
      <c r="K5307" s="6">
        <v>5</v>
      </c>
      <c r="L5307" s="6" t="str">
        <f>VLOOKUP(G5307,IDs!$Q$3:$R$22,2,0)</f>
        <v>Bangalore</v>
      </c>
      <c r="M5307" s="6">
        <f>VLOOKUP(E5307,IDs!$A$3:$C$161,3,0)</f>
        <v>7</v>
      </c>
      <c r="N5307" s="6" t="str">
        <f>VLOOKUP(M5307,IDs!$F$3:$G$17,2,0)</f>
        <v>Cosmetic</v>
      </c>
    </row>
    <row r="5308" spans="1:14" ht="12.75">
      <c r="A5308" s="6" t="s">
        <v>4539</v>
      </c>
      <c r="B5308" s="6">
        <v>50294</v>
      </c>
      <c r="C5308" s="6">
        <v>1</v>
      </c>
      <c r="D5308" s="6" t="s">
        <v>49</v>
      </c>
      <c r="E5308" s="6">
        <v>17</v>
      </c>
      <c r="F5308" s="6">
        <v>39</v>
      </c>
      <c r="G5308" s="6">
        <v>1</v>
      </c>
      <c r="H5308" s="24">
        <v>44663</v>
      </c>
      <c r="I5308" s="23">
        <v>44486.792361111096</v>
      </c>
      <c r="J5308" s="6">
        <v>39</v>
      </c>
      <c r="K5308" s="6">
        <v>1</v>
      </c>
      <c r="L5308" s="6" t="str">
        <f>VLOOKUP(G5308,IDs!$Q$3:$R$22,2,0)</f>
        <v>New Delhi</v>
      </c>
      <c r="M5308" s="6">
        <f>VLOOKUP(E5308,IDs!$A$3:$C$161,3,0)</f>
        <v>7</v>
      </c>
      <c r="N5308" s="6" t="str">
        <f>VLOOKUP(M5308,IDs!$F$3:$G$17,2,0)</f>
        <v>Cosmetic</v>
      </c>
    </row>
    <row r="5309" spans="1:14" ht="12.75">
      <c r="A5309" s="6" t="s">
        <v>4540</v>
      </c>
      <c r="B5309" s="6">
        <v>50295</v>
      </c>
      <c r="C5309" s="6">
        <v>1</v>
      </c>
      <c r="D5309" s="6"/>
      <c r="E5309" s="6">
        <v>17</v>
      </c>
      <c r="F5309" s="6">
        <v>13</v>
      </c>
      <c r="G5309" s="6">
        <v>2</v>
      </c>
      <c r="H5309" s="24"/>
      <c r="I5309" s="23">
        <v>44486.792361111096</v>
      </c>
      <c r="J5309" s="6">
        <v>13</v>
      </c>
      <c r="K5309" s="6">
        <v>1</v>
      </c>
      <c r="L5309" s="6" t="str">
        <f>VLOOKUP(G5309,IDs!$Q$3:$R$22,2,0)</f>
        <v>Bangalore</v>
      </c>
      <c r="M5309" s="6">
        <f>VLOOKUP(E5309,IDs!$A$3:$C$161,3,0)</f>
        <v>7</v>
      </c>
      <c r="N5309" s="6" t="str">
        <f>VLOOKUP(M5309,IDs!$F$3:$G$17,2,0)</f>
        <v>Cosmetic</v>
      </c>
    </row>
    <row r="5310" spans="1:14" ht="12.75">
      <c r="A5310" s="6" t="s">
        <v>4541</v>
      </c>
      <c r="B5310" s="6">
        <v>50296</v>
      </c>
      <c r="C5310" s="6">
        <v>5</v>
      </c>
      <c r="D5310" s="6"/>
      <c r="E5310" s="6">
        <v>18</v>
      </c>
      <c r="F5310" s="6">
        <v>3</v>
      </c>
      <c r="G5310" s="6">
        <v>2</v>
      </c>
      <c r="H5310" s="24"/>
      <c r="I5310" s="23">
        <v>44486.793749999997</v>
      </c>
      <c r="J5310" s="6">
        <v>3</v>
      </c>
      <c r="K5310" s="6">
        <v>5</v>
      </c>
      <c r="L5310" s="6" t="str">
        <f>VLOOKUP(G5310,IDs!$Q$3:$R$22,2,0)</f>
        <v>Bangalore</v>
      </c>
      <c r="M5310" s="6">
        <f>VLOOKUP(E5310,IDs!$A$3:$C$161,3,0)</f>
        <v>5</v>
      </c>
      <c r="N5310" s="6" t="str">
        <f>VLOOKUP(M5310,IDs!$F$3:$G$17,2,0)</f>
        <v>Vascular</v>
      </c>
    </row>
    <row r="5311" spans="1:14" ht="12.75">
      <c r="A5311" s="6" t="s">
        <v>4542</v>
      </c>
      <c r="B5311" s="6">
        <v>50297</v>
      </c>
      <c r="C5311" s="6">
        <v>1</v>
      </c>
      <c r="D5311" s="6"/>
      <c r="E5311" s="6">
        <v>21</v>
      </c>
      <c r="F5311" s="6">
        <v>2</v>
      </c>
      <c r="G5311" s="6">
        <v>1</v>
      </c>
      <c r="H5311" s="24"/>
      <c r="I5311" s="23">
        <v>44486.7944444444</v>
      </c>
      <c r="J5311" s="6">
        <v>2</v>
      </c>
      <c r="K5311" s="6">
        <v>1</v>
      </c>
      <c r="L5311" s="6" t="str">
        <f>VLOOKUP(G5311,IDs!$Q$3:$R$22,2,0)</f>
        <v>New Delhi</v>
      </c>
      <c r="M5311" s="6">
        <f>VLOOKUP(E5311,IDs!$A$3:$C$161,3,0)</f>
        <v>1</v>
      </c>
      <c r="N5311" s="6" t="str">
        <f>VLOOKUP(M5311,IDs!$F$3:$G$17,2,0)</f>
        <v>Proctology</v>
      </c>
    </row>
    <row r="5312" spans="1:14" ht="12.75">
      <c r="A5312" s="6" t="s">
        <v>4543</v>
      </c>
      <c r="B5312" s="6">
        <v>50299</v>
      </c>
      <c r="C5312" s="6">
        <v>2</v>
      </c>
      <c r="D5312" s="6"/>
      <c r="E5312" s="6">
        <v>37</v>
      </c>
      <c r="F5312" s="6">
        <v>2</v>
      </c>
      <c r="G5312" s="6">
        <v>2</v>
      </c>
      <c r="H5312" s="24"/>
      <c r="I5312" s="23">
        <v>44486.795138888898</v>
      </c>
      <c r="J5312" s="6">
        <v>2</v>
      </c>
      <c r="K5312" s="6">
        <v>2</v>
      </c>
      <c r="L5312" s="6" t="str">
        <f>VLOOKUP(G5312,IDs!$Q$3:$R$22,2,0)</f>
        <v>Bangalore</v>
      </c>
      <c r="M5312" s="6">
        <f>VLOOKUP(E5312,IDs!$A$3:$C$161,3,0)</f>
        <v>0</v>
      </c>
      <c r="N5312" s="6" t="str">
        <f>VLOOKUP(M5312,IDs!$F$3:$G$17,2,0)</f>
        <v>Not Assigned</v>
      </c>
    </row>
    <row r="5313" spans="1:14" ht="12.75">
      <c r="A5313" s="6" t="s">
        <v>4544</v>
      </c>
      <c r="B5313" s="6">
        <v>50302</v>
      </c>
      <c r="C5313" s="6">
        <v>1</v>
      </c>
      <c r="D5313" s="6"/>
      <c r="E5313" s="6">
        <v>2</v>
      </c>
      <c r="F5313" s="6">
        <v>2</v>
      </c>
      <c r="G5313" s="6">
        <v>1</v>
      </c>
      <c r="H5313" s="24"/>
      <c r="I5313" s="23">
        <v>44486.798611111102</v>
      </c>
      <c r="J5313" s="6">
        <v>2</v>
      </c>
      <c r="K5313" s="6">
        <v>1</v>
      </c>
      <c r="L5313" s="6" t="str">
        <f>VLOOKUP(G5313,IDs!$Q$3:$R$22,2,0)</f>
        <v>New Delhi</v>
      </c>
      <c r="M5313" s="6">
        <f>VLOOKUP(E5313,IDs!$A$3:$C$161,3,0)</f>
        <v>1</v>
      </c>
      <c r="N5313" s="6" t="str">
        <f>VLOOKUP(M5313,IDs!$F$3:$G$17,2,0)</f>
        <v>Proctology</v>
      </c>
    </row>
    <row r="5314" spans="1:14" ht="12.75">
      <c r="A5314" s="6" t="s">
        <v>4545</v>
      </c>
      <c r="B5314" s="6">
        <v>50305</v>
      </c>
      <c r="C5314" s="6">
        <v>5</v>
      </c>
      <c r="D5314" s="6" t="s">
        <v>49</v>
      </c>
      <c r="E5314" s="6">
        <v>17</v>
      </c>
      <c r="F5314" s="6">
        <v>39</v>
      </c>
      <c r="G5314" s="6">
        <v>2</v>
      </c>
      <c r="H5314" s="24">
        <v>44517</v>
      </c>
      <c r="I5314" s="23">
        <v>44486.801388888904</v>
      </c>
      <c r="J5314" s="6">
        <v>39</v>
      </c>
      <c r="K5314" s="6">
        <v>5</v>
      </c>
      <c r="L5314" s="6" t="str">
        <f>VLOOKUP(G5314,IDs!$Q$3:$R$22,2,0)</f>
        <v>Bangalore</v>
      </c>
      <c r="M5314" s="6">
        <f>VLOOKUP(E5314,IDs!$A$3:$C$161,3,0)</f>
        <v>7</v>
      </c>
      <c r="N5314" s="6" t="str">
        <f>VLOOKUP(M5314,IDs!$F$3:$G$17,2,0)</f>
        <v>Cosmetic</v>
      </c>
    </row>
    <row r="5315" spans="1:14" ht="12.75">
      <c r="A5315" s="6" t="s">
        <v>4546</v>
      </c>
      <c r="B5315" s="6">
        <v>50306</v>
      </c>
      <c r="C5315" s="6">
        <v>2</v>
      </c>
      <c r="D5315" s="6"/>
      <c r="E5315" s="6">
        <v>37</v>
      </c>
      <c r="F5315" s="6">
        <v>2</v>
      </c>
      <c r="G5315" s="6">
        <v>1</v>
      </c>
      <c r="H5315" s="24"/>
      <c r="I5315" s="23">
        <v>44486.802083333299</v>
      </c>
      <c r="J5315" s="6">
        <v>2</v>
      </c>
      <c r="K5315" s="6">
        <v>2</v>
      </c>
      <c r="L5315" s="6" t="str">
        <f>VLOOKUP(G5315,IDs!$Q$3:$R$22,2,0)</f>
        <v>New Delhi</v>
      </c>
      <c r="M5315" s="6">
        <f>VLOOKUP(E5315,IDs!$A$3:$C$161,3,0)</f>
        <v>0</v>
      </c>
      <c r="N5315" s="6" t="str">
        <f>VLOOKUP(M5315,IDs!$F$3:$G$17,2,0)</f>
        <v>Not Assigned</v>
      </c>
    </row>
    <row r="5316" spans="1:14" ht="12.75">
      <c r="A5316" s="6" t="s">
        <v>4547</v>
      </c>
      <c r="B5316" s="6">
        <v>50307</v>
      </c>
      <c r="C5316" s="6">
        <v>2</v>
      </c>
      <c r="D5316" s="6"/>
      <c r="E5316" s="6">
        <v>37</v>
      </c>
      <c r="F5316" s="6">
        <v>4</v>
      </c>
      <c r="G5316" s="6">
        <v>20</v>
      </c>
      <c r="H5316" s="24">
        <v>44727</v>
      </c>
      <c r="I5316" s="23">
        <v>44486.805555555598</v>
      </c>
      <c r="J5316" s="6">
        <v>4</v>
      </c>
      <c r="K5316" s="6">
        <v>2</v>
      </c>
      <c r="L5316" s="6" t="str">
        <f>VLOOKUP(G5316,IDs!$Q$3:$R$22,2,0)</f>
        <v>Ahmedabad</v>
      </c>
      <c r="M5316" s="6">
        <f>VLOOKUP(E5316,IDs!$A$3:$C$161,3,0)</f>
        <v>0</v>
      </c>
      <c r="N5316" s="6" t="str">
        <f>VLOOKUP(M5316,IDs!$F$3:$G$17,2,0)</f>
        <v>Not Assigned</v>
      </c>
    </row>
    <row r="5317" spans="1:14" ht="12.75">
      <c r="A5317" s="6" t="s">
        <v>4548</v>
      </c>
      <c r="B5317" s="6">
        <v>50308</v>
      </c>
      <c r="C5317" s="6">
        <v>1</v>
      </c>
      <c r="D5317" s="6"/>
      <c r="E5317" s="6">
        <v>2</v>
      </c>
      <c r="F5317" s="6">
        <v>2</v>
      </c>
      <c r="G5317" s="6">
        <v>1</v>
      </c>
      <c r="H5317" s="24"/>
      <c r="I5317" s="23">
        <v>44486.811111111099</v>
      </c>
      <c r="J5317" s="6">
        <v>2</v>
      </c>
      <c r="K5317" s="6">
        <v>1</v>
      </c>
      <c r="L5317" s="6" t="str">
        <f>VLOOKUP(G5317,IDs!$Q$3:$R$22,2,0)</f>
        <v>New Delhi</v>
      </c>
      <c r="M5317" s="6">
        <f>VLOOKUP(E5317,IDs!$A$3:$C$161,3,0)</f>
        <v>1</v>
      </c>
      <c r="N5317" s="6" t="str">
        <f>VLOOKUP(M5317,IDs!$F$3:$G$17,2,0)</f>
        <v>Proctology</v>
      </c>
    </row>
    <row r="5318" spans="1:14" ht="12.75">
      <c r="A5318" s="6" t="s">
        <v>4549</v>
      </c>
      <c r="B5318" s="6">
        <v>50309</v>
      </c>
      <c r="C5318" s="6">
        <v>1</v>
      </c>
      <c r="D5318" s="6"/>
      <c r="E5318" s="6">
        <v>96</v>
      </c>
      <c r="F5318" s="6">
        <v>13</v>
      </c>
      <c r="G5318" s="6">
        <v>3</v>
      </c>
      <c r="H5318" s="24"/>
      <c r="I5318" s="23">
        <v>44486.814583333296</v>
      </c>
      <c r="J5318" s="6">
        <v>13</v>
      </c>
      <c r="K5318" s="6">
        <v>1</v>
      </c>
      <c r="L5318" s="6" t="str">
        <f>VLOOKUP(G5318,IDs!$Q$3:$R$22,2,0)</f>
        <v>Mumbai</v>
      </c>
      <c r="M5318" s="6">
        <f>VLOOKUP(E5318,IDs!$A$3:$C$161,3,0)</f>
        <v>7</v>
      </c>
      <c r="N5318" s="6" t="str">
        <f>VLOOKUP(M5318,IDs!$F$3:$G$17,2,0)</f>
        <v>Cosmetic</v>
      </c>
    </row>
    <row r="5319" spans="1:14" ht="12.75">
      <c r="A5319" s="6" t="s">
        <v>4550</v>
      </c>
      <c r="B5319" s="6">
        <v>50311</v>
      </c>
      <c r="C5319" s="6">
        <v>1</v>
      </c>
      <c r="D5319" s="6"/>
      <c r="E5319" s="6">
        <v>20</v>
      </c>
      <c r="F5319" s="6">
        <v>13</v>
      </c>
      <c r="G5319" s="6">
        <v>3</v>
      </c>
      <c r="H5319" s="24"/>
      <c r="I5319" s="23">
        <v>44486.820833333302</v>
      </c>
      <c r="J5319" s="6">
        <v>13</v>
      </c>
      <c r="K5319" s="6">
        <v>1</v>
      </c>
      <c r="L5319" s="6" t="str">
        <f>VLOOKUP(G5319,IDs!$Q$3:$R$22,2,0)</f>
        <v>Mumbai</v>
      </c>
      <c r="M5319" s="6">
        <f>VLOOKUP(E5319,IDs!$A$3:$C$161,3,0)</f>
        <v>1</v>
      </c>
      <c r="N5319" s="6" t="str">
        <f>VLOOKUP(M5319,IDs!$F$3:$G$17,2,0)</f>
        <v>Proctology</v>
      </c>
    </row>
    <row r="5320" spans="1:14" ht="12.75">
      <c r="A5320" s="6" t="s">
        <v>4551</v>
      </c>
      <c r="B5320" s="6">
        <v>50314</v>
      </c>
      <c r="C5320" s="6">
        <v>2</v>
      </c>
      <c r="D5320" s="6"/>
      <c r="E5320" s="6">
        <v>37</v>
      </c>
      <c r="F5320" s="6">
        <v>13</v>
      </c>
      <c r="G5320" s="6">
        <v>2</v>
      </c>
      <c r="H5320" s="24"/>
      <c r="I5320" s="23">
        <v>44486.833333333299</v>
      </c>
      <c r="J5320" s="6">
        <v>13</v>
      </c>
      <c r="K5320" s="6">
        <v>2</v>
      </c>
      <c r="L5320" s="6" t="str">
        <f>VLOOKUP(G5320,IDs!$Q$3:$R$22,2,0)</f>
        <v>Bangalore</v>
      </c>
      <c r="M5320" s="6">
        <f>VLOOKUP(E5320,IDs!$A$3:$C$161,3,0)</f>
        <v>0</v>
      </c>
      <c r="N5320" s="6" t="str">
        <f>VLOOKUP(M5320,IDs!$F$3:$G$17,2,0)</f>
        <v>Not Assigned</v>
      </c>
    </row>
    <row r="5321" spans="1:14" ht="12.75">
      <c r="A5321" s="6" t="s">
        <v>4552</v>
      </c>
      <c r="B5321" s="6">
        <v>50315</v>
      </c>
      <c r="C5321" s="6">
        <v>2</v>
      </c>
      <c r="D5321" s="6" t="s">
        <v>49</v>
      </c>
      <c r="E5321" s="6">
        <v>128</v>
      </c>
      <c r="F5321" s="6">
        <v>2</v>
      </c>
      <c r="G5321" s="6">
        <v>4</v>
      </c>
      <c r="H5321" s="24">
        <v>44546</v>
      </c>
      <c r="I5321" s="23">
        <v>44486.833333333299</v>
      </c>
      <c r="J5321" s="6">
        <v>2</v>
      </c>
      <c r="K5321" s="6">
        <v>2</v>
      </c>
      <c r="L5321" s="6" t="str">
        <f>VLOOKUP(G5321,IDs!$Q$3:$R$22,2,0)</f>
        <v>Hyderabad</v>
      </c>
      <c r="M5321" s="6">
        <f>VLOOKUP(E5321,IDs!$A$3:$C$161,3,0)</f>
        <v>3</v>
      </c>
      <c r="N5321" s="6" t="str">
        <f>VLOOKUP(M5321,IDs!$F$3:$G$17,2,0)</f>
        <v>Laproscopy</v>
      </c>
    </row>
    <row r="5322" spans="1:14" ht="12.75">
      <c r="A5322" s="6" t="s">
        <v>4553</v>
      </c>
      <c r="B5322" s="6">
        <v>50318</v>
      </c>
      <c r="C5322" s="6">
        <v>2</v>
      </c>
      <c r="D5322" s="6"/>
      <c r="E5322" s="6">
        <v>37</v>
      </c>
      <c r="F5322" s="6">
        <v>2</v>
      </c>
      <c r="G5322" s="6">
        <v>2</v>
      </c>
      <c r="H5322" s="24"/>
      <c r="I5322" s="23">
        <v>44486.836805555598</v>
      </c>
      <c r="J5322" s="6">
        <v>2</v>
      </c>
      <c r="K5322" s="6">
        <v>2</v>
      </c>
      <c r="L5322" s="6" t="str">
        <f>VLOOKUP(G5322,IDs!$Q$3:$R$22,2,0)</f>
        <v>Bangalore</v>
      </c>
      <c r="M5322" s="6">
        <f>VLOOKUP(E5322,IDs!$A$3:$C$161,3,0)</f>
        <v>0</v>
      </c>
      <c r="N5322" s="6" t="str">
        <f>VLOOKUP(M5322,IDs!$F$3:$G$17,2,0)</f>
        <v>Not Assigned</v>
      </c>
    </row>
    <row r="5323" spans="1:14" ht="12.75">
      <c r="A5323" s="6" t="s">
        <v>4554</v>
      </c>
      <c r="B5323" s="6">
        <v>50319</v>
      </c>
      <c r="C5323" s="6">
        <v>5</v>
      </c>
      <c r="D5323" s="6"/>
      <c r="E5323" s="6">
        <v>17</v>
      </c>
      <c r="F5323" s="6">
        <v>4</v>
      </c>
      <c r="G5323" s="6">
        <v>1</v>
      </c>
      <c r="H5323" s="24"/>
      <c r="I5323" s="23">
        <v>44486.838888888902</v>
      </c>
      <c r="J5323" s="6">
        <v>4</v>
      </c>
      <c r="K5323" s="6">
        <v>5</v>
      </c>
      <c r="L5323" s="6" t="str">
        <f>VLOOKUP(G5323,IDs!$Q$3:$R$22,2,0)</f>
        <v>New Delhi</v>
      </c>
      <c r="M5323" s="6">
        <f>VLOOKUP(E5323,IDs!$A$3:$C$161,3,0)</f>
        <v>7</v>
      </c>
      <c r="N5323" s="6" t="str">
        <f>VLOOKUP(M5323,IDs!$F$3:$G$17,2,0)</f>
        <v>Cosmetic</v>
      </c>
    </row>
    <row r="5324" spans="1:14" ht="12.75">
      <c r="A5324" s="6" t="s">
        <v>4555</v>
      </c>
      <c r="B5324" s="6">
        <v>50320</v>
      </c>
      <c r="C5324" s="6">
        <v>1</v>
      </c>
      <c r="D5324" s="6"/>
      <c r="E5324" s="6">
        <v>39</v>
      </c>
      <c r="F5324" s="6">
        <v>2</v>
      </c>
      <c r="G5324" s="6">
        <v>1</v>
      </c>
      <c r="H5324" s="24"/>
      <c r="I5324" s="23">
        <v>44486.839583333298</v>
      </c>
      <c r="J5324" s="6">
        <v>2</v>
      </c>
      <c r="K5324" s="6">
        <v>1</v>
      </c>
      <c r="L5324" s="6" t="str">
        <f>VLOOKUP(G5324,IDs!$Q$3:$R$22,2,0)</f>
        <v>New Delhi</v>
      </c>
      <c r="M5324" s="6">
        <f>VLOOKUP(E5324,IDs!$A$3:$C$161,3,0)</f>
        <v>2</v>
      </c>
      <c r="N5324" s="6" t="str">
        <f>VLOOKUP(M5324,IDs!$F$3:$G$17,2,0)</f>
        <v>Urology Circumcision</v>
      </c>
    </row>
    <row r="5325" spans="1:14" ht="12.75">
      <c r="A5325" s="6" t="s">
        <v>4556</v>
      </c>
      <c r="B5325" s="6">
        <v>50321</v>
      </c>
      <c r="C5325" s="6">
        <v>2</v>
      </c>
      <c r="D5325" s="6" t="s">
        <v>49</v>
      </c>
      <c r="E5325" s="6">
        <v>37</v>
      </c>
      <c r="F5325" s="6">
        <v>56</v>
      </c>
      <c r="G5325" s="6">
        <v>1</v>
      </c>
      <c r="H5325" s="24">
        <v>44708</v>
      </c>
      <c r="I5325" s="23">
        <v>44486.840277777803</v>
      </c>
      <c r="J5325" s="6">
        <v>56</v>
      </c>
      <c r="K5325" s="6">
        <v>2</v>
      </c>
      <c r="L5325" s="6" t="str">
        <f>VLOOKUP(G5325,IDs!$Q$3:$R$22,2,0)</f>
        <v>New Delhi</v>
      </c>
      <c r="M5325" s="6">
        <f>VLOOKUP(E5325,IDs!$A$3:$C$161,3,0)</f>
        <v>0</v>
      </c>
      <c r="N5325" s="6" t="str">
        <f>VLOOKUP(M5325,IDs!$F$3:$G$17,2,0)</f>
        <v>Not Assigned</v>
      </c>
    </row>
    <row r="5326" spans="1:14" ht="12.75">
      <c r="A5326" s="6" t="s">
        <v>4557</v>
      </c>
      <c r="B5326" s="6">
        <v>50322</v>
      </c>
      <c r="C5326" s="6">
        <v>5</v>
      </c>
      <c r="D5326" s="6" t="s">
        <v>49</v>
      </c>
      <c r="E5326" s="6">
        <v>17</v>
      </c>
      <c r="F5326" s="6">
        <v>13</v>
      </c>
      <c r="G5326" s="6">
        <v>1</v>
      </c>
      <c r="H5326" s="24">
        <v>44555</v>
      </c>
      <c r="I5326" s="23">
        <v>44486.843055555597</v>
      </c>
      <c r="J5326" s="6">
        <v>13</v>
      </c>
      <c r="K5326" s="6">
        <v>5</v>
      </c>
      <c r="L5326" s="6" t="str">
        <f>VLOOKUP(G5326,IDs!$Q$3:$R$22,2,0)</f>
        <v>New Delhi</v>
      </c>
      <c r="M5326" s="6">
        <f>VLOOKUP(E5326,IDs!$A$3:$C$161,3,0)</f>
        <v>7</v>
      </c>
      <c r="N5326" s="6" t="str">
        <f>VLOOKUP(M5326,IDs!$F$3:$G$17,2,0)</f>
        <v>Cosmetic</v>
      </c>
    </row>
    <row r="5327" spans="1:14" ht="12.75">
      <c r="A5327" s="6" t="s">
        <v>4558</v>
      </c>
      <c r="B5327" s="6">
        <v>50323</v>
      </c>
      <c r="C5327" s="6">
        <v>1</v>
      </c>
      <c r="D5327" s="6"/>
      <c r="E5327" s="6">
        <v>2</v>
      </c>
      <c r="F5327" s="6">
        <v>13</v>
      </c>
      <c r="G5327" s="6">
        <v>6</v>
      </c>
      <c r="H5327" s="24"/>
      <c r="I5327" s="23">
        <v>44486.843055555597</v>
      </c>
      <c r="J5327" s="6">
        <v>13</v>
      </c>
      <c r="K5327" s="6">
        <v>1</v>
      </c>
      <c r="L5327" s="6" t="str">
        <f>VLOOKUP(G5327,IDs!$Q$3:$R$22,2,0)</f>
        <v>Pune</v>
      </c>
      <c r="M5327" s="6">
        <f>VLOOKUP(E5327,IDs!$A$3:$C$161,3,0)</f>
        <v>1</v>
      </c>
      <c r="N5327" s="6" t="str">
        <f>VLOOKUP(M5327,IDs!$F$3:$G$17,2,0)</f>
        <v>Proctology</v>
      </c>
    </row>
    <row r="5328" spans="1:14" ht="12.75">
      <c r="A5328" s="6" t="s">
        <v>4559</v>
      </c>
      <c r="B5328" s="6">
        <v>50324</v>
      </c>
      <c r="C5328" s="6">
        <v>2</v>
      </c>
      <c r="D5328" s="6"/>
      <c r="E5328" s="6">
        <v>2</v>
      </c>
      <c r="F5328" s="6">
        <v>2</v>
      </c>
      <c r="G5328" s="6">
        <v>3</v>
      </c>
      <c r="H5328" s="24"/>
      <c r="I5328" s="23">
        <v>44486.84375</v>
      </c>
      <c r="J5328" s="6">
        <v>2</v>
      </c>
      <c r="K5328" s="6">
        <v>2</v>
      </c>
      <c r="L5328" s="6" t="str">
        <f>VLOOKUP(G5328,IDs!$Q$3:$R$22,2,0)</f>
        <v>Mumbai</v>
      </c>
      <c r="M5328" s="6">
        <f>VLOOKUP(E5328,IDs!$A$3:$C$161,3,0)</f>
        <v>1</v>
      </c>
      <c r="N5328" s="6" t="str">
        <f>VLOOKUP(M5328,IDs!$F$3:$G$17,2,0)</f>
        <v>Proctology</v>
      </c>
    </row>
    <row r="5329" spans="1:14" ht="12.75">
      <c r="A5329" s="6" t="s">
        <v>4560</v>
      </c>
      <c r="B5329" s="6">
        <v>50325</v>
      </c>
      <c r="C5329" s="6">
        <v>1</v>
      </c>
      <c r="D5329" s="6"/>
      <c r="E5329" s="6">
        <v>17</v>
      </c>
      <c r="F5329" s="6">
        <v>2</v>
      </c>
      <c r="G5329" s="6">
        <v>1</v>
      </c>
      <c r="H5329" s="24"/>
      <c r="I5329" s="23">
        <v>44486.84375</v>
      </c>
      <c r="J5329" s="6">
        <v>2</v>
      </c>
      <c r="K5329" s="6">
        <v>1</v>
      </c>
      <c r="L5329" s="6" t="str">
        <f>VLOOKUP(G5329,IDs!$Q$3:$R$22,2,0)</f>
        <v>New Delhi</v>
      </c>
      <c r="M5329" s="6">
        <f>VLOOKUP(E5329,IDs!$A$3:$C$161,3,0)</f>
        <v>7</v>
      </c>
      <c r="N5329" s="6" t="str">
        <f>VLOOKUP(M5329,IDs!$F$3:$G$17,2,0)</f>
        <v>Cosmetic</v>
      </c>
    </row>
    <row r="5330" spans="1:14" ht="12.75">
      <c r="A5330" s="6" t="s">
        <v>4561</v>
      </c>
      <c r="B5330" s="6">
        <v>50326</v>
      </c>
      <c r="C5330" s="6">
        <v>5</v>
      </c>
      <c r="D5330" s="6"/>
      <c r="E5330" s="6">
        <v>2</v>
      </c>
      <c r="F5330" s="6">
        <v>13</v>
      </c>
      <c r="G5330" s="6">
        <v>8</v>
      </c>
      <c r="H5330" s="24"/>
      <c r="I5330" s="23">
        <v>44486.845138888901</v>
      </c>
      <c r="J5330" s="6">
        <v>13</v>
      </c>
      <c r="K5330" s="6">
        <v>5</v>
      </c>
      <c r="L5330" s="6" t="str">
        <f>VLOOKUP(G5330,IDs!$Q$3:$R$22,2,0)</f>
        <v xml:space="preserve">Tertiary </v>
      </c>
      <c r="M5330" s="6">
        <f>VLOOKUP(E5330,IDs!$A$3:$C$161,3,0)</f>
        <v>1</v>
      </c>
      <c r="N5330" s="6" t="str">
        <f>VLOOKUP(M5330,IDs!$F$3:$G$17,2,0)</f>
        <v>Proctology</v>
      </c>
    </row>
    <row r="5331" spans="1:14" ht="12.75">
      <c r="A5331" s="6" t="s">
        <v>4562</v>
      </c>
      <c r="B5331" s="6">
        <v>50327</v>
      </c>
      <c r="C5331" s="6">
        <v>5</v>
      </c>
      <c r="D5331" s="6"/>
      <c r="E5331" s="6">
        <v>18</v>
      </c>
      <c r="F5331" s="6">
        <v>51</v>
      </c>
      <c r="G5331" s="6">
        <v>2</v>
      </c>
      <c r="H5331" s="24"/>
      <c r="I5331" s="23">
        <v>44486.847222222197</v>
      </c>
      <c r="J5331" s="6">
        <v>51</v>
      </c>
      <c r="K5331" s="6">
        <v>5</v>
      </c>
      <c r="L5331" s="6" t="str">
        <f>VLOOKUP(G5331,IDs!$Q$3:$R$22,2,0)</f>
        <v>Bangalore</v>
      </c>
      <c r="M5331" s="6">
        <f>VLOOKUP(E5331,IDs!$A$3:$C$161,3,0)</f>
        <v>5</v>
      </c>
      <c r="N5331" s="6" t="str">
        <f>VLOOKUP(M5331,IDs!$F$3:$G$17,2,0)</f>
        <v>Vascular</v>
      </c>
    </row>
    <row r="5332" spans="1:14" ht="12.75">
      <c r="A5332" s="6" t="s">
        <v>4563</v>
      </c>
      <c r="B5332" s="6">
        <v>50328</v>
      </c>
      <c r="C5332" s="6">
        <v>2</v>
      </c>
      <c r="D5332" s="6"/>
      <c r="E5332" s="6">
        <v>2</v>
      </c>
      <c r="F5332" s="6">
        <v>13</v>
      </c>
      <c r="G5332" s="6">
        <v>4</v>
      </c>
      <c r="H5332" s="24"/>
      <c r="I5332" s="23">
        <v>44486.850694444402</v>
      </c>
      <c r="J5332" s="6">
        <v>13</v>
      </c>
      <c r="K5332" s="6">
        <v>2</v>
      </c>
      <c r="L5332" s="6" t="str">
        <f>VLOOKUP(G5332,IDs!$Q$3:$R$22,2,0)</f>
        <v>Hyderabad</v>
      </c>
      <c r="M5332" s="6">
        <f>VLOOKUP(E5332,IDs!$A$3:$C$161,3,0)</f>
        <v>1</v>
      </c>
      <c r="N5332" s="6" t="str">
        <f>VLOOKUP(M5332,IDs!$F$3:$G$17,2,0)</f>
        <v>Proctology</v>
      </c>
    </row>
    <row r="5333" spans="1:14" ht="12.75">
      <c r="A5333" s="6" t="s">
        <v>4564</v>
      </c>
      <c r="B5333" s="6">
        <v>50329</v>
      </c>
      <c r="C5333" s="6">
        <v>1</v>
      </c>
      <c r="D5333" s="6"/>
      <c r="E5333" s="6">
        <v>2</v>
      </c>
      <c r="F5333" s="6">
        <v>2</v>
      </c>
      <c r="G5333" s="6">
        <v>3</v>
      </c>
      <c r="H5333" s="24">
        <v>44746</v>
      </c>
      <c r="I5333" s="23">
        <v>44486.850694444402</v>
      </c>
      <c r="J5333" s="6">
        <v>2</v>
      </c>
      <c r="K5333" s="6">
        <v>1</v>
      </c>
      <c r="L5333" s="6" t="str">
        <f>VLOOKUP(G5333,IDs!$Q$3:$R$22,2,0)</f>
        <v>Mumbai</v>
      </c>
      <c r="M5333" s="6">
        <f>VLOOKUP(E5333,IDs!$A$3:$C$161,3,0)</f>
        <v>1</v>
      </c>
      <c r="N5333" s="6" t="str">
        <f>VLOOKUP(M5333,IDs!$F$3:$G$17,2,0)</f>
        <v>Proctology</v>
      </c>
    </row>
    <row r="5334" spans="1:14" ht="12.75">
      <c r="A5334" s="6" t="s">
        <v>4565</v>
      </c>
      <c r="B5334" s="6">
        <v>50330</v>
      </c>
      <c r="C5334" s="6">
        <v>1</v>
      </c>
      <c r="D5334" s="6" t="s">
        <v>54</v>
      </c>
      <c r="E5334" s="6">
        <v>16</v>
      </c>
      <c r="F5334" s="6">
        <v>53</v>
      </c>
      <c r="G5334" s="6">
        <v>4</v>
      </c>
      <c r="H5334" s="24"/>
      <c r="I5334" s="23">
        <v>44486.851388888899</v>
      </c>
      <c r="J5334" s="6">
        <v>53</v>
      </c>
      <c r="K5334" s="6">
        <v>1</v>
      </c>
      <c r="L5334" s="6" t="str">
        <f>VLOOKUP(G5334,IDs!$Q$3:$R$22,2,0)</f>
        <v>Hyderabad</v>
      </c>
      <c r="M5334" s="6">
        <f>VLOOKUP(E5334,IDs!$A$3:$C$161,3,0)</f>
        <v>3</v>
      </c>
      <c r="N5334" s="6" t="str">
        <f>VLOOKUP(M5334,IDs!$F$3:$G$17,2,0)</f>
        <v>Laproscopy</v>
      </c>
    </row>
    <row r="5335" spans="1:14" ht="12.75">
      <c r="A5335" s="6" t="s">
        <v>4566</v>
      </c>
      <c r="B5335" s="6">
        <v>50332</v>
      </c>
      <c r="C5335" s="6">
        <v>2</v>
      </c>
      <c r="D5335" s="6"/>
      <c r="E5335" s="6">
        <v>2</v>
      </c>
      <c r="F5335" s="6">
        <v>51</v>
      </c>
      <c r="G5335" s="6">
        <v>3</v>
      </c>
      <c r="H5335" s="24">
        <v>44530</v>
      </c>
      <c r="I5335" s="23">
        <v>44486.857638888898</v>
      </c>
      <c r="J5335" s="6">
        <v>51</v>
      </c>
      <c r="K5335" s="6">
        <v>2</v>
      </c>
      <c r="L5335" s="6" t="str">
        <f>VLOOKUP(G5335,IDs!$Q$3:$R$22,2,0)</f>
        <v>Mumbai</v>
      </c>
      <c r="M5335" s="6">
        <f>VLOOKUP(E5335,IDs!$A$3:$C$161,3,0)</f>
        <v>1</v>
      </c>
      <c r="N5335" s="6" t="str">
        <f>VLOOKUP(M5335,IDs!$F$3:$G$17,2,0)</f>
        <v>Proctology</v>
      </c>
    </row>
    <row r="5336" spans="1:14" ht="12.75">
      <c r="A5336" s="6" t="s">
        <v>4567</v>
      </c>
      <c r="B5336" s="6">
        <v>50333</v>
      </c>
      <c r="C5336" s="6">
        <v>1</v>
      </c>
      <c r="D5336" s="6" t="s">
        <v>49</v>
      </c>
      <c r="E5336" s="6">
        <v>135</v>
      </c>
      <c r="F5336" s="6">
        <v>39</v>
      </c>
      <c r="G5336" s="6">
        <v>1</v>
      </c>
      <c r="H5336" s="24"/>
      <c r="I5336" s="23">
        <v>44486.857638888898</v>
      </c>
      <c r="J5336" s="6">
        <v>39</v>
      </c>
      <c r="K5336" s="6">
        <v>1</v>
      </c>
      <c r="L5336" s="6" t="str">
        <f>VLOOKUP(G5336,IDs!$Q$3:$R$22,2,0)</f>
        <v>New Delhi</v>
      </c>
      <c r="M5336" s="6">
        <f>VLOOKUP(E5336,IDs!$A$3:$C$161,3,0)</f>
        <v>10</v>
      </c>
      <c r="N5336" s="6" t="str">
        <f>VLOOKUP(M5336,IDs!$F$3:$G$17,2,0)</f>
        <v>Dental</v>
      </c>
    </row>
    <row r="5337" spans="1:14" ht="12.75">
      <c r="A5337" s="6" t="s">
        <v>4568</v>
      </c>
      <c r="B5337" s="6">
        <v>50334</v>
      </c>
      <c r="C5337" s="6">
        <v>5</v>
      </c>
      <c r="D5337" s="6"/>
      <c r="E5337" s="6">
        <v>2</v>
      </c>
      <c r="F5337" s="6">
        <v>13</v>
      </c>
      <c r="G5337" s="6">
        <v>1</v>
      </c>
      <c r="H5337" s="24"/>
      <c r="I5337" s="23">
        <v>44486.859722222202</v>
      </c>
      <c r="J5337" s="6">
        <v>13</v>
      </c>
      <c r="K5337" s="6">
        <v>5</v>
      </c>
      <c r="L5337" s="6" t="str">
        <f>VLOOKUP(G5337,IDs!$Q$3:$R$22,2,0)</f>
        <v>New Delhi</v>
      </c>
      <c r="M5337" s="6">
        <f>VLOOKUP(E5337,IDs!$A$3:$C$161,3,0)</f>
        <v>1</v>
      </c>
      <c r="N5337" s="6" t="str">
        <f>VLOOKUP(M5337,IDs!$F$3:$G$17,2,0)</f>
        <v>Proctology</v>
      </c>
    </row>
    <row r="5338" spans="1:14" ht="12.75">
      <c r="A5338" s="6" t="s">
        <v>4569</v>
      </c>
      <c r="B5338" s="6">
        <v>50335</v>
      </c>
      <c r="C5338" s="6">
        <v>1</v>
      </c>
      <c r="D5338" s="6"/>
      <c r="E5338" s="6">
        <v>2</v>
      </c>
      <c r="F5338" s="6">
        <v>2</v>
      </c>
      <c r="G5338" s="6">
        <v>1</v>
      </c>
      <c r="H5338" s="24"/>
      <c r="I5338" s="23">
        <v>44486.860416666699</v>
      </c>
      <c r="J5338" s="6">
        <v>2</v>
      </c>
      <c r="K5338" s="6">
        <v>1</v>
      </c>
      <c r="L5338" s="6" t="str">
        <f>VLOOKUP(G5338,IDs!$Q$3:$R$22,2,0)</f>
        <v>New Delhi</v>
      </c>
      <c r="M5338" s="6">
        <f>VLOOKUP(E5338,IDs!$A$3:$C$161,3,0)</f>
        <v>1</v>
      </c>
      <c r="N5338" s="6" t="str">
        <f>VLOOKUP(M5338,IDs!$F$3:$G$17,2,0)</f>
        <v>Proctology</v>
      </c>
    </row>
    <row r="5339" spans="1:14" ht="12.75">
      <c r="A5339" s="6" t="s">
        <v>4570</v>
      </c>
      <c r="B5339" s="6">
        <v>50337</v>
      </c>
      <c r="C5339" s="6">
        <v>1</v>
      </c>
      <c r="D5339" s="6"/>
      <c r="E5339" s="6">
        <v>15</v>
      </c>
      <c r="F5339" s="6">
        <v>13</v>
      </c>
      <c r="G5339" s="6">
        <v>11</v>
      </c>
      <c r="H5339" s="24"/>
      <c r="I5339" s="23">
        <v>44486.862500000003</v>
      </c>
      <c r="J5339" s="6">
        <v>13</v>
      </c>
      <c r="K5339" s="6">
        <v>1</v>
      </c>
      <c r="L5339" s="6" t="str">
        <f>VLOOKUP(G5339,IDs!$Q$3:$R$22,2,0)</f>
        <v>Chennai</v>
      </c>
      <c r="M5339" s="6">
        <f>VLOOKUP(E5339,IDs!$A$3:$C$161,3,0)</f>
        <v>3</v>
      </c>
      <c r="N5339" s="6" t="str">
        <f>VLOOKUP(M5339,IDs!$F$3:$G$17,2,0)</f>
        <v>Laproscopy</v>
      </c>
    </row>
    <row r="5340" spans="1:14" ht="12.75">
      <c r="A5340" s="6" t="s">
        <v>4571</v>
      </c>
      <c r="B5340" s="6">
        <v>50338</v>
      </c>
      <c r="C5340" s="6">
        <v>2</v>
      </c>
      <c r="D5340" s="6"/>
      <c r="E5340" s="6">
        <v>37</v>
      </c>
      <c r="F5340" s="6">
        <v>13</v>
      </c>
      <c r="G5340" s="6">
        <v>1</v>
      </c>
      <c r="H5340" s="24"/>
      <c r="I5340" s="23">
        <v>44486.875</v>
      </c>
      <c r="J5340" s="6">
        <v>13</v>
      </c>
      <c r="K5340" s="6">
        <v>2</v>
      </c>
      <c r="L5340" s="6" t="str">
        <f>VLOOKUP(G5340,IDs!$Q$3:$R$22,2,0)</f>
        <v>New Delhi</v>
      </c>
      <c r="M5340" s="6">
        <f>VLOOKUP(E5340,IDs!$A$3:$C$161,3,0)</f>
        <v>0</v>
      </c>
      <c r="N5340" s="6" t="str">
        <f>VLOOKUP(M5340,IDs!$F$3:$G$17,2,0)</f>
        <v>Not Assigned</v>
      </c>
    </row>
    <row r="5341" spans="1:14" ht="12.75">
      <c r="A5341" s="6" t="s">
        <v>4572</v>
      </c>
      <c r="B5341" s="6">
        <v>50340</v>
      </c>
      <c r="C5341" s="6">
        <v>2</v>
      </c>
      <c r="D5341" s="6"/>
      <c r="E5341" s="6">
        <v>37</v>
      </c>
      <c r="F5341" s="6">
        <v>2</v>
      </c>
      <c r="G5341" s="6">
        <v>1</v>
      </c>
      <c r="H5341" s="24"/>
      <c r="I5341" s="23">
        <v>44486.881944444402</v>
      </c>
      <c r="J5341" s="6">
        <v>2</v>
      </c>
      <c r="K5341" s="6">
        <v>2</v>
      </c>
      <c r="L5341" s="6" t="str">
        <f>VLOOKUP(G5341,IDs!$Q$3:$R$22,2,0)</f>
        <v>New Delhi</v>
      </c>
      <c r="M5341" s="6">
        <f>VLOOKUP(E5341,IDs!$A$3:$C$161,3,0)</f>
        <v>0</v>
      </c>
      <c r="N5341" s="6" t="str">
        <f>VLOOKUP(M5341,IDs!$F$3:$G$17,2,0)</f>
        <v>Not Assigned</v>
      </c>
    </row>
    <row r="5342" spans="1:14" ht="12.75">
      <c r="A5342" s="6" t="s">
        <v>4572</v>
      </c>
      <c r="B5342" s="6">
        <v>50341</v>
      </c>
      <c r="C5342" s="6">
        <v>2</v>
      </c>
      <c r="D5342" s="6"/>
      <c r="E5342" s="6">
        <v>37</v>
      </c>
      <c r="F5342" s="6">
        <v>4</v>
      </c>
      <c r="G5342" s="6">
        <v>3</v>
      </c>
      <c r="H5342" s="24">
        <v>44727</v>
      </c>
      <c r="I5342" s="23">
        <v>44486.881944444402</v>
      </c>
      <c r="J5342" s="6">
        <v>4</v>
      </c>
      <c r="K5342" s="6">
        <v>2</v>
      </c>
      <c r="L5342" s="6" t="str">
        <f>VLOOKUP(G5342,IDs!$Q$3:$R$22,2,0)</f>
        <v>Mumbai</v>
      </c>
      <c r="M5342" s="6">
        <f>VLOOKUP(E5342,IDs!$A$3:$C$161,3,0)</f>
        <v>0</v>
      </c>
      <c r="N5342" s="6" t="str">
        <f>VLOOKUP(M5342,IDs!$F$3:$G$17,2,0)</f>
        <v>Not Assigned</v>
      </c>
    </row>
    <row r="5343" spans="1:14" ht="12.75">
      <c r="A5343" s="6" t="s">
        <v>4573</v>
      </c>
      <c r="B5343" s="6">
        <v>50343</v>
      </c>
      <c r="C5343" s="6">
        <v>2</v>
      </c>
      <c r="D5343" s="6" t="s">
        <v>49</v>
      </c>
      <c r="E5343" s="6">
        <v>2</v>
      </c>
      <c r="F5343" s="6">
        <v>12</v>
      </c>
      <c r="G5343" s="6">
        <v>4</v>
      </c>
      <c r="H5343" s="24">
        <v>44545</v>
      </c>
      <c r="I5343" s="23">
        <v>44486.885416666701</v>
      </c>
      <c r="J5343" s="6">
        <v>12</v>
      </c>
      <c r="K5343" s="6">
        <v>2</v>
      </c>
      <c r="L5343" s="6" t="str">
        <f>VLOOKUP(G5343,IDs!$Q$3:$R$22,2,0)</f>
        <v>Hyderabad</v>
      </c>
      <c r="M5343" s="6">
        <f>VLOOKUP(E5343,IDs!$A$3:$C$161,3,0)</f>
        <v>1</v>
      </c>
      <c r="N5343" s="6" t="str">
        <f>VLOOKUP(M5343,IDs!$F$3:$G$17,2,0)</f>
        <v>Proctology</v>
      </c>
    </row>
    <row r="5344" spans="1:14" ht="12.75">
      <c r="A5344" s="6" t="s">
        <v>4574</v>
      </c>
      <c r="B5344" s="6">
        <v>50348</v>
      </c>
      <c r="C5344" s="6">
        <v>2</v>
      </c>
      <c r="D5344" s="6"/>
      <c r="E5344" s="6">
        <v>37</v>
      </c>
      <c r="F5344" s="6">
        <v>2</v>
      </c>
      <c r="G5344" s="6">
        <v>2</v>
      </c>
      <c r="H5344" s="24"/>
      <c r="I5344" s="23">
        <v>44486.902777777803</v>
      </c>
      <c r="J5344" s="6">
        <v>2</v>
      </c>
      <c r="K5344" s="6">
        <v>2</v>
      </c>
      <c r="L5344" s="6" t="str">
        <f>VLOOKUP(G5344,IDs!$Q$3:$R$22,2,0)</f>
        <v>Bangalore</v>
      </c>
      <c r="M5344" s="6">
        <f>VLOOKUP(E5344,IDs!$A$3:$C$161,3,0)</f>
        <v>0</v>
      </c>
      <c r="N5344" s="6" t="str">
        <f>VLOOKUP(M5344,IDs!$F$3:$G$17,2,0)</f>
        <v>Not Assigned</v>
      </c>
    </row>
    <row r="5345" spans="1:14" ht="12.75">
      <c r="A5345" s="6" t="s">
        <v>4575</v>
      </c>
      <c r="B5345" s="6">
        <v>50349</v>
      </c>
      <c r="C5345" s="6">
        <v>2</v>
      </c>
      <c r="D5345" s="6"/>
      <c r="E5345" s="6">
        <v>2</v>
      </c>
      <c r="F5345" s="6">
        <v>13</v>
      </c>
      <c r="G5345" s="6">
        <v>6</v>
      </c>
      <c r="H5345" s="24"/>
      <c r="I5345" s="23">
        <v>44486.902777777803</v>
      </c>
      <c r="J5345" s="6">
        <v>13</v>
      </c>
      <c r="K5345" s="6">
        <v>2</v>
      </c>
      <c r="L5345" s="6" t="str">
        <f>VLOOKUP(G5345,IDs!$Q$3:$R$22,2,0)</f>
        <v>Pune</v>
      </c>
      <c r="M5345" s="6">
        <f>VLOOKUP(E5345,IDs!$A$3:$C$161,3,0)</f>
        <v>1</v>
      </c>
      <c r="N5345" s="6" t="str">
        <f>VLOOKUP(M5345,IDs!$F$3:$G$17,2,0)</f>
        <v>Proctology</v>
      </c>
    </row>
    <row r="5346" spans="1:14" ht="12.75">
      <c r="A5346" s="6" t="s">
        <v>4576</v>
      </c>
      <c r="B5346" s="6">
        <v>50350</v>
      </c>
      <c r="C5346" s="6">
        <v>5</v>
      </c>
      <c r="D5346" s="6" t="s">
        <v>49</v>
      </c>
      <c r="E5346" s="6">
        <v>17</v>
      </c>
      <c r="F5346" s="6">
        <v>39</v>
      </c>
      <c r="G5346" s="6">
        <v>1</v>
      </c>
      <c r="H5346" s="24">
        <v>44663</v>
      </c>
      <c r="I5346" s="23">
        <v>44486.906944444403</v>
      </c>
      <c r="J5346" s="6">
        <v>39</v>
      </c>
      <c r="K5346" s="6">
        <v>5</v>
      </c>
      <c r="L5346" s="6" t="str">
        <f>VLOOKUP(G5346,IDs!$Q$3:$R$22,2,0)</f>
        <v>New Delhi</v>
      </c>
      <c r="M5346" s="6">
        <f>VLOOKUP(E5346,IDs!$A$3:$C$161,3,0)</f>
        <v>7</v>
      </c>
      <c r="N5346" s="6" t="str">
        <f>VLOOKUP(M5346,IDs!$F$3:$G$17,2,0)</f>
        <v>Cosmetic</v>
      </c>
    </row>
    <row r="5347" spans="1:14" ht="12.75">
      <c r="A5347" s="6" t="s">
        <v>4577</v>
      </c>
      <c r="B5347" s="6">
        <v>50351</v>
      </c>
      <c r="C5347" s="6">
        <v>1</v>
      </c>
      <c r="D5347" s="6" t="s">
        <v>49</v>
      </c>
      <c r="E5347" s="6">
        <v>135</v>
      </c>
      <c r="F5347" s="6">
        <v>13</v>
      </c>
      <c r="G5347" s="6">
        <v>1</v>
      </c>
      <c r="H5347" s="24"/>
      <c r="I5347" s="23">
        <v>44486.907638888901</v>
      </c>
      <c r="J5347" s="6">
        <v>13</v>
      </c>
      <c r="K5347" s="6">
        <v>1</v>
      </c>
      <c r="L5347" s="6" t="str">
        <f>VLOOKUP(G5347,IDs!$Q$3:$R$22,2,0)</f>
        <v>New Delhi</v>
      </c>
      <c r="M5347" s="6">
        <f>VLOOKUP(E5347,IDs!$A$3:$C$161,3,0)</f>
        <v>10</v>
      </c>
      <c r="N5347" s="6" t="str">
        <f>VLOOKUP(M5347,IDs!$F$3:$G$17,2,0)</f>
        <v>Dental</v>
      </c>
    </row>
    <row r="5348" spans="1:14" ht="12.75">
      <c r="A5348" s="6" t="s">
        <v>4578</v>
      </c>
      <c r="B5348" s="6">
        <v>50352</v>
      </c>
      <c r="C5348" s="6">
        <v>1</v>
      </c>
      <c r="D5348" s="6"/>
      <c r="E5348" s="6">
        <v>17</v>
      </c>
      <c r="F5348" s="6">
        <v>2</v>
      </c>
      <c r="G5348" s="6">
        <v>1</v>
      </c>
      <c r="H5348" s="24"/>
      <c r="I5348" s="23">
        <v>44486.908333333296</v>
      </c>
      <c r="J5348" s="6">
        <v>2</v>
      </c>
      <c r="K5348" s="6">
        <v>1</v>
      </c>
      <c r="L5348" s="6" t="str">
        <f>VLOOKUP(G5348,IDs!$Q$3:$R$22,2,0)</f>
        <v>New Delhi</v>
      </c>
      <c r="M5348" s="6">
        <f>VLOOKUP(E5348,IDs!$A$3:$C$161,3,0)</f>
        <v>7</v>
      </c>
      <c r="N5348" s="6" t="str">
        <f>VLOOKUP(M5348,IDs!$F$3:$G$17,2,0)</f>
        <v>Cosmetic</v>
      </c>
    </row>
    <row r="5349" spans="1:14" ht="12.75">
      <c r="A5349" s="6" t="s">
        <v>4579</v>
      </c>
      <c r="B5349" s="6">
        <v>50353</v>
      </c>
      <c r="C5349" s="6">
        <v>1</v>
      </c>
      <c r="D5349" s="6"/>
      <c r="E5349" s="6">
        <v>96</v>
      </c>
      <c r="F5349" s="6">
        <v>39</v>
      </c>
      <c r="G5349" s="6">
        <v>6</v>
      </c>
      <c r="H5349" s="24"/>
      <c r="I5349" s="23">
        <v>44486.909027777801</v>
      </c>
      <c r="J5349" s="6">
        <v>39</v>
      </c>
      <c r="K5349" s="6">
        <v>1</v>
      </c>
      <c r="L5349" s="6" t="str">
        <f>VLOOKUP(G5349,IDs!$Q$3:$R$22,2,0)</f>
        <v>Pune</v>
      </c>
      <c r="M5349" s="6">
        <f>VLOOKUP(E5349,IDs!$A$3:$C$161,3,0)</f>
        <v>7</v>
      </c>
      <c r="N5349" s="6" t="str">
        <f>VLOOKUP(M5349,IDs!$F$3:$G$17,2,0)</f>
        <v>Cosmetic</v>
      </c>
    </row>
    <row r="5350" spans="1:14" ht="12.75">
      <c r="A5350" s="6" t="s">
        <v>4578</v>
      </c>
      <c r="B5350" s="6">
        <v>50354</v>
      </c>
      <c r="C5350" s="6">
        <v>2</v>
      </c>
      <c r="D5350" s="6" t="s">
        <v>49</v>
      </c>
      <c r="E5350" s="6">
        <v>37</v>
      </c>
      <c r="F5350" s="6">
        <v>13</v>
      </c>
      <c r="G5350" s="6">
        <v>1</v>
      </c>
      <c r="H5350" s="24">
        <v>44512</v>
      </c>
      <c r="I5350" s="23">
        <v>44486.909722222197</v>
      </c>
      <c r="J5350" s="6">
        <v>13</v>
      </c>
      <c r="K5350" s="6">
        <v>2</v>
      </c>
      <c r="L5350" s="6" t="str">
        <f>VLOOKUP(G5350,IDs!$Q$3:$R$22,2,0)</f>
        <v>New Delhi</v>
      </c>
      <c r="M5350" s="6">
        <f>VLOOKUP(E5350,IDs!$A$3:$C$161,3,0)</f>
        <v>0</v>
      </c>
      <c r="N5350" s="6" t="str">
        <f>VLOOKUP(M5350,IDs!$F$3:$G$17,2,0)</f>
        <v>Not Assigned</v>
      </c>
    </row>
    <row r="5351" spans="1:14" ht="12.75">
      <c r="A5351" s="6" t="s">
        <v>4580</v>
      </c>
      <c r="B5351" s="6">
        <v>50355</v>
      </c>
      <c r="C5351" s="6">
        <v>5</v>
      </c>
      <c r="D5351" s="6"/>
      <c r="E5351" s="6">
        <v>17</v>
      </c>
      <c r="F5351" s="6">
        <v>13</v>
      </c>
      <c r="G5351" s="6">
        <v>1</v>
      </c>
      <c r="H5351" s="24"/>
      <c r="I5351" s="23">
        <v>44486.909722222197</v>
      </c>
      <c r="J5351" s="6">
        <v>13</v>
      </c>
      <c r="K5351" s="6">
        <v>5</v>
      </c>
      <c r="L5351" s="6" t="str">
        <f>VLOOKUP(G5351,IDs!$Q$3:$R$22,2,0)</f>
        <v>New Delhi</v>
      </c>
      <c r="M5351" s="6">
        <f>VLOOKUP(E5351,IDs!$A$3:$C$161,3,0)</f>
        <v>7</v>
      </c>
      <c r="N5351" s="6" t="str">
        <f>VLOOKUP(M5351,IDs!$F$3:$G$17,2,0)</f>
        <v>Cosmetic</v>
      </c>
    </row>
    <row r="5352" spans="1:14" ht="12.75">
      <c r="A5352" s="6" t="s">
        <v>4581</v>
      </c>
      <c r="B5352" s="6">
        <v>50356</v>
      </c>
      <c r="C5352" s="6">
        <v>1</v>
      </c>
      <c r="D5352" s="6"/>
      <c r="E5352" s="6">
        <v>135</v>
      </c>
      <c r="F5352" s="6">
        <v>39</v>
      </c>
      <c r="G5352" s="6">
        <v>1</v>
      </c>
      <c r="H5352" s="24"/>
      <c r="I5352" s="23">
        <v>44486.912499999999</v>
      </c>
      <c r="J5352" s="6">
        <v>39</v>
      </c>
      <c r="K5352" s="6">
        <v>1</v>
      </c>
      <c r="L5352" s="6" t="str">
        <f>VLOOKUP(G5352,IDs!$Q$3:$R$22,2,0)</f>
        <v>New Delhi</v>
      </c>
      <c r="M5352" s="6">
        <f>VLOOKUP(E5352,IDs!$A$3:$C$161,3,0)</f>
        <v>10</v>
      </c>
      <c r="N5352" s="6" t="str">
        <f>VLOOKUP(M5352,IDs!$F$3:$G$17,2,0)</f>
        <v>Dental</v>
      </c>
    </row>
    <row r="5353" spans="1:14" ht="12.75">
      <c r="A5353" s="6" t="s">
        <v>4581</v>
      </c>
      <c r="B5353" s="6">
        <v>50357</v>
      </c>
      <c r="C5353" s="6">
        <v>2</v>
      </c>
      <c r="D5353" s="6"/>
      <c r="E5353" s="6">
        <v>37</v>
      </c>
      <c r="F5353" s="6">
        <v>53</v>
      </c>
      <c r="G5353" s="6">
        <v>1</v>
      </c>
      <c r="H5353" s="24"/>
      <c r="I5353" s="23">
        <v>44486.913194444402</v>
      </c>
      <c r="J5353" s="6">
        <v>53</v>
      </c>
      <c r="K5353" s="6">
        <v>2</v>
      </c>
      <c r="L5353" s="6" t="str">
        <f>VLOOKUP(G5353,IDs!$Q$3:$R$22,2,0)</f>
        <v>New Delhi</v>
      </c>
      <c r="M5353" s="6">
        <f>VLOOKUP(E5353,IDs!$A$3:$C$161,3,0)</f>
        <v>0</v>
      </c>
      <c r="N5353" s="6" t="str">
        <f>VLOOKUP(M5353,IDs!$F$3:$G$17,2,0)</f>
        <v>Not Assigned</v>
      </c>
    </row>
    <row r="5354" spans="1:14" ht="12.75">
      <c r="A5354" s="6" t="s">
        <v>4582</v>
      </c>
      <c r="B5354" s="6">
        <v>50358</v>
      </c>
      <c r="C5354" s="6">
        <v>2</v>
      </c>
      <c r="D5354" s="6"/>
      <c r="E5354" s="6">
        <v>39</v>
      </c>
      <c r="F5354" s="6">
        <v>13</v>
      </c>
      <c r="G5354" s="6">
        <v>4</v>
      </c>
      <c r="H5354" s="24"/>
      <c r="I5354" s="23">
        <v>44486.913194444402</v>
      </c>
      <c r="J5354" s="6">
        <v>13</v>
      </c>
      <c r="K5354" s="6">
        <v>2</v>
      </c>
      <c r="L5354" s="6" t="str">
        <f>VLOOKUP(G5354,IDs!$Q$3:$R$22,2,0)</f>
        <v>Hyderabad</v>
      </c>
      <c r="M5354" s="6">
        <f>VLOOKUP(E5354,IDs!$A$3:$C$161,3,0)</f>
        <v>2</v>
      </c>
      <c r="N5354" s="6" t="str">
        <f>VLOOKUP(M5354,IDs!$F$3:$G$17,2,0)</f>
        <v>Urology Circumcision</v>
      </c>
    </row>
    <row r="5355" spans="1:14" ht="12.75">
      <c r="A5355" s="6" t="s">
        <v>4581</v>
      </c>
      <c r="B5355" s="6">
        <v>50359</v>
      </c>
      <c r="C5355" s="6">
        <v>2</v>
      </c>
      <c r="D5355" s="6"/>
      <c r="E5355" s="6">
        <v>37</v>
      </c>
      <c r="F5355" s="6">
        <v>13</v>
      </c>
      <c r="G5355" s="6">
        <v>5</v>
      </c>
      <c r="H5355" s="24"/>
      <c r="I5355" s="23">
        <v>44486.913194444402</v>
      </c>
      <c r="J5355" s="6">
        <v>13</v>
      </c>
      <c r="K5355" s="6">
        <v>2</v>
      </c>
      <c r="L5355" s="6" t="str">
        <f>VLOOKUP(G5355,IDs!$Q$3:$R$22,2,0)</f>
        <v>Others</v>
      </c>
      <c r="M5355" s="6">
        <f>VLOOKUP(E5355,IDs!$A$3:$C$161,3,0)</f>
        <v>0</v>
      </c>
      <c r="N5355" s="6" t="str">
        <f>VLOOKUP(M5355,IDs!$F$3:$G$17,2,0)</f>
        <v>Not Assigned</v>
      </c>
    </row>
    <row r="5356" spans="1:14" ht="12.75">
      <c r="A5356" s="6" t="s">
        <v>4579</v>
      </c>
      <c r="B5356" s="6">
        <v>50360</v>
      </c>
      <c r="C5356" s="6">
        <v>2</v>
      </c>
      <c r="D5356" s="6"/>
      <c r="E5356" s="6">
        <v>37</v>
      </c>
      <c r="F5356" s="6">
        <v>2</v>
      </c>
      <c r="G5356" s="6">
        <v>3</v>
      </c>
      <c r="H5356" s="24"/>
      <c r="I5356" s="23">
        <v>44486.913194444402</v>
      </c>
      <c r="J5356" s="6">
        <v>2</v>
      </c>
      <c r="K5356" s="6">
        <v>2</v>
      </c>
      <c r="L5356" s="6" t="str">
        <f>VLOOKUP(G5356,IDs!$Q$3:$R$22,2,0)</f>
        <v>Mumbai</v>
      </c>
      <c r="M5356" s="6">
        <f>VLOOKUP(E5356,IDs!$A$3:$C$161,3,0)</f>
        <v>0</v>
      </c>
      <c r="N5356" s="6" t="str">
        <f>VLOOKUP(M5356,IDs!$F$3:$G$17,2,0)</f>
        <v>Not Assigned</v>
      </c>
    </row>
    <row r="5357" spans="1:14" ht="12.75">
      <c r="A5357" s="6" t="s">
        <v>4583</v>
      </c>
      <c r="B5357" s="6">
        <v>50361</v>
      </c>
      <c r="C5357" s="6">
        <v>5</v>
      </c>
      <c r="D5357" s="6" t="s">
        <v>49</v>
      </c>
      <c r="E5357" s="6">
        <v>17</v>
      </c>
      <c r="F5357" s="6">
        <v>13</v>
      </c>
      <c r="G5357" s="6">
        <v>1</v>
      </c>
      <c r="H5357" s="24">
        <v>44494</v>
      </c>
      <c r="I5357" s="23">
        <v>44486.913194444402</v>
      </c>
      <c r="J5357" s="6">
        <v>13</v>
      </c>
      <c r="K5357" s="6">
        <v>5</v>
      </c>
      <c r="L5357" s="6" t="str">
        <f>VLOOKUP(G5357,IDs!$Q$3:$R$22,2,0)</f>
        <v>New Delhi</v>
      </c>
      <c r="M5357" s="6">
        <f>VLOOKUP(E5357,IDs!$A$3:$C$161,3,0)</f>
        <v>7</v>
      </c>
      <c r="N5357" s="6" t="str">
        <f>VLOOKUP(M5357,IDs!$F$3:$G$17,2,0)</f>
        <v>Cosmetic</v>
      </c>
    </row>
    <row r="5358" spans="1:14" ht="12.75">
      <c r="A5358" s="6" t="s">
        <v>4584</v>
      </c>
      <c r="B5358" s="6">
        <v>50362</v>
      </c>
      <c r="C5358" s="6">
        <v>5</v>
      </c>
      <c r="D5358" s="6" t="s">
        <v>49</v>
      </c>
      <c r="E5358" s="6">
        <v>17</v>
      </c>
      <c r="F5358" s="6">
        <v>13</v>
      </c>
      <c r="G5358" s="6">
        <v>1</v>
      </c>
      <c r="H5358" s="24">
        <v>44522</v>
      </c>
      <c r="I5358" s="23">
        <v>44486.914583333302</v>
      </c>
      <c r="J5358" s="6">
        <v>13</v>
      </c>
      <c r="K5358" s="6">
        <v>5</v>
      </c>
      <c r="L5358" s="6" t="str">
        <f>VLOOKUP(G5358,IDs!$Q$3:$R$22,2,0)</f>
        <v>New Delhi</v>
      </c>
      <c r="M5358" s="6">
        <f>VLOOKUP(E5358,IDs!$A$3:$C$161,3,0)</f>
        <v>7</v>
      </c>
      <c r="N5358" s="6" t="str">
        <f>VLOOKUP(M5358,IDs!$F$3:$G$17,2,0)</f>
        <v>Cosmetic</v>
      </c>
    </row>
    <row r="5359" spans="1:14" ht="12.75">
      <c r="A5359" s="6" t="s">
        <v>4585</v>
      </c>
      <c r="B5359" s="6">
        <v>50363</v>
      </c>
      <c r="C5359" s="6">
        <v>4</v>
      </c>
      <c r="D5359" s="6"/>
      <c r="E5359" s="6">
        <v>18</v>
      </c>
      <c r="F5359" s="6">
        <v>2</v>
      </c>
      <c r="G5359" s="6">
        <v>3</v>
      </c>
      <c r="H5359" s="24"/>
      <c r="I5359" s="23">
        <v>44486.914583333302</v>
      </c>
      <c r="J5359" s="6">
        <v>2</v>
      </c>
      <c r="K5359" s="6">
        <v>4</v>
      </c>
      <c r="L5359" s="6" t="str">
        <f>VLOOKUP(G5359,IDs!$Q$3:$R$22,2,0)</f>
        <v>Mumbai</v>
      </c>
      <c r="M5359" s="6">
        <f>VLOOKUP(E5359,IDs!$A$3:$C$161,3,0)</f>
        <v>5</v>
      </c>
      <c r="N5359" s="6" t="str">
        <f>VLOOKUP(M5359,IDs!$F$3:$G$17,2,0)</f>
        <v>Vascular</v>
      </c>
    </row>
    <row r="5360" spans="1:14" ht="12.75">
      <c r="A5360" s="6" t="s">
        <v>4586</v>
      </c>
      <c r="B5360" s="6">
        <v>50364</v>
      </c>
      <c r="C5360" s="6">
        <v>2</v>
      </c>
      <c r="D5360" s="6" t="s">
        <v>49</v>
      </c>
      <c r="E5360" s="6">
        <v>20</v>
      </c>
      <c r="F5360" s="6">
        <v>13</v>
      </c>
      <c r="G5360" s="6">
        <v>2</v>
      </c>
      <c r="H5360" s="24"/>
      <c r="I5360" s="23">
        <v>44486.916666666701</v>
      </c>
      <c r="J5360" s="6">
        <v>13</v>
      </c>
      <c r="K5360" s="6">
        <v>2</v>
      </c>
      <c r="L5360" s="6" t="str">
        <f>VLOOKUP(G5360,IDs!$Q$3:$R$22,2,0)</f>
        <v>Bangalore</v>
      </c>
      <c r="M5360" s="6">
        <f>VLOOKUP(E5360,IDs!$A$3:$C$161,3,0)</f>
        <v>1</v>
      </c>
      <c r="N5360" s="6" t="str">
        <f>VLOOKUP(M5360,IDs!$F$3:$G$17,2,0)</f>
        <v>Proctology</v>
      </c>
    </row>
    <row r="5361" spans="1:14" ht="12.75">
      <c r="A5361" s="6" t="s">
        <v>4581</v>
      </c>
      <c r="B5361" s="6">
        <v>50365</v>
      </c>
      <c r="C5361" s="6">
        <v>2</v>
      </c>
      <c r="D5361" s="6"/>
      <c r="E5361" s="6">
        <v>37</v>
      </c>
      <c r="F5361" s="6">
        <v>2</v>
      </c>
      <c r="G5361" s="6">
        <v>1</v>
      </c>
      <c r="H5361" s="24"/>
      <c r="I5361" s="23">
        <v>44486.916666666701</v>
      </c>
      <c r="J5361" s="6">
        <v>2</v>
      </c>
      <c r="K5361" s="6">
        <v>2</v>
      </c>
      <c r="L5361" s="6" t="str">
        <f>VLOOKUP(G5361,IDs!$Q$3:$R$22,2,0)</f>
        <v>New Delhi</v>
      </c>
      <c r="M5361" s="6">
        <f>VLOOKUP(E5361,IDs!$A$3:$C$161,3,0)</f>
        <v>0</v>
      </c>
      <c r="N5361" s="6" t="str">
        <f>VLOOKUP(M5361,IDs!$F$3:$G$17,2,0)</f>
        <v>Not Assigned</v>
      </c>
    </row>
    <row r="5362" spans="1:14" ht="12.75">
      <c r="A5362" s="6" t="s">
        <v>4587</v>
      </c>
      <c r="B5362" s="6">
        <v>50366</v>
      </c>
      <c r="C5362" s="6">
        <v>5</v>
      </c>
      <c r="D5362" s="6"/>
      <c r="E5362" s="6">
        <v>18</v>
      </c>
      <c r="F5362" s="6">
        <v>10</v>
      </c>
      <c r="G5362" s="6">
        <v>2</v>
      </c>
      <c r="H5362" s="24"/>
      <c r="I5362" s="23">
        <v>44486.916666666701</v>
      </c>
      <c r="J5362" s="6">
        <v>10</v>
      </c>
      <c r="K5362" s="6">
        <v>5</v>
      </c>
      <c r="L5362" s="6" t="str">
        <f>VLOOKUP(G5362,IDs!$Q$3:$R$22,2,0)</f>
        <v>Bangalore</v>
      </c>
      <c r="M5362" s="6">
        <f>VLOOKUP(E5362,IDs!$A$3:$C$161,3,0)</f>
        <v>5</v>
      </c>
      <c r="N5362" s="6" t="str">
        <f>VLOOKUP(M5362,IDs!$F$3:$G$17,2,0)</f>
        <v>Vascular</v>
      </c>
    </row>
    <row r="5363" spans="1:14" ht="12.75">
      <c r="A5363" s="6" t="s">
        <v>4588</v>
      </c>
      <c r="B5363" s="6">
        <v>50367</v>
      </c>
      <c r="C5363" s="6">
        <v>5</v>
      </c>
      <c r="D5363" s="6"/>
      <c r="E5363" s="6">
        <v>18</v>
      </c>
      <c r="F5363" s="6">
        <v>52</v>
      </c>
      <c r="G5363" s="6">
        <v>2</v>
      </c>
      <c r="H5363" s="24">
        <v>44500</v>
      </c>
      <c r="I5363" s="23">
        <v>44486.918055555601</v>
      </c>
      <c r="J5363" s="6">
        <v>52</v>
      </c>
      <c r="K5363" s="6">
        <v>5</v>
      </c>
      <c r="L5363" s="6" t="str">
        <f>VLOOKUP(G5363,IDs!$Q$3:$R$22,2,0)</f>
        <v>Bangalore</v>
      </c>
      <c r="M5363" s="6">
        <f>VLOOKUP(E5363,IDs!$A$3:$C$161,3,0)</f>
        <v>5</v>
      </c>
      <c r="N5363" s="6" t="str">
        <f>VLOOKUP(M5363,IDs!$F$3:$G$17,2,0)</f>
        <v>Vascular</v>
      </c>
    </row>
    <row r="5364" spans="1:14" ht="12.75">
      <c r="A5364" s="6" t="s">
        <v>4589</v>
      </c>
      <c r="B5364" s="6">
        <v>50368</v>
      </c>
      <c r="C5364" s="6">
        <v>5</v>
      </c>
      <c r="D5364" s="6"/>
      <c r="E5364" s="6">
        <v>18</v>
      </c>
      <c r="F5364" s="6">
        <v>3</v>
      </c>
      <c r="G5364" s="6">
        <v>2</v>
      </c>
      <c r="H5364" s="24"/>
      <c r="I5364" s="23">
        <v>44486.920833333301</v>
      </c>
      <c r="J5364" s="6">
        <v>3</v>
      </c>
      <c r="K5364" s="6">
        <v>5</v>
      </c>
      <c r="L5364" s="6" t="str">
        <f>VLOOKUP(G5364,IDs!$Q$3:$R$22,2,0)</f>
        <v>Bangalore</v>
      </c>
      <c r="M5364" s="6">
        <f>VLOOKUP(E5364,IDs!$A$3:$C$161,3,0)</f>
        <v>5</v>
      </c>
      <c r="N5364" s="6" t="str">
        <f>VLOOKUP(M5364,IDs!$F$3:$G$17,2,0)</f>
        <v>Vascular</v>
      </c>
    </row>
    <row r="5365" spans="1:14" ht="12.75">
      <c r="A5365" s="6" t="s">
        <v>4590</v>
      </c>
      <c r="B5365" s="6">
        <v>50369</v>
      </c>
      <c r="C5365" s="6">
        <v>5</v>
      </c>
      <c r="D5365" s="6"/>
      <c r="E5365" s="6">
        <v>39</v>
      </c>
      <c r="F5365" s="6">
        <v>13</v>
      </c>
      <c r="G5365" s="6">
        <v>2</v>
      </c>
      <c r="H5365" s="24"/>
      <c r="I5365" s="23">
        <v>44486.921527777798</v>
      </c>
      <c r="J5365" s="6">
        <v>13</v>
      </c>
      <c r="K5365" s="6">
        <v>5</v>
      </c>
      <c r="L5365" s="6" t="str">
        <f>VLOOKUP(G5365,IDs!$Q$3:$R$22,2,0)</f>
        <v>Bangalore</v>
      </c>
      <c r="M5365" s="6">
        <f>VLOOKUP(E5365,IDs!$A$3:$C$161,3,0)</f>
        <v>2</v>
      </c>
      <c r="N5365" s="6" t="str">
        <f>VLOOKUP(M5365,IDs!$F$3:$G$17,2,0)</f>
        <v>Urology Circumcision</v>
      </c>
    </row>
    <row r="5366" spans="1:14" ht="12.75">
      <c r="A5366" s="6" t="s">
        <v>4591</v>
      </c>
      <c r="B5366" s="6">
        <v>50370</v>
      </c>
      <c r="C5366" s="6">
        <v>1</v>
      </c>
      <c r="D5366" s="6"/>
      <c r="E5366" s="6">
        <v>2</v>
      </c>
      <c r="F5366" s="6">
        <v>39</v>
      </c>
      <c r="G5366" s="6">
        <v>2</v>
      </c>
      <c r="H5366" s="24"/>
      <c r="I5366" s="23">
        <v>44486.921527777798</v>
      </c>
      <c r="J5366" s="6">
        <v>39</v>
      </c>
      <c r="K5366" s="6">
        <v>1</v>
      </c>
      <c r="L5366" s="6" t="str">
        <f>VLOOKUP(G5366,IDs!$Q$3:$R$22,2,0)</f>
        <v>Bangalore</v>
      </c>
      <c r="M5366" s="6">
        <f>VLOOKUP(E5366,IDs!$A$3:$C$161,3,0)</f>
        <v>1</v>
      </c>
      <c r="N5366" s="6" t="str">
        <f>VLOOKUP(M5366,IDs!$F$3:$G$17,2,0)</f>
        <v>Proctology</v>
      </c>
    </row>
    <row r="5367" spans="1:14" ht="12.75">
      <c r="A5367" s="6" t="s">
        <v>4592</v>
      </c>
      <c r="B5367" s="6">
        <v>50371</v>
      </c>
      <c r="C5367" s="6">
        <v>5</v>
      </c>
      <c r="D5367" s="6"/>
      <c r="E5367" s="6">
        <v>2</v>
      </c>
      <c r="F5367" s="6">
        <v>2</v>
      </c>
      <c r="G5367" s="6">
        <v>8</v>
      </c>
      <c r="H5367" s="24"/>
      <c r="I5367" s="23">
        <v>44486.921527777798</v>
      </c>
      <c r="J5367" s="6">
        <v>2</v>
      </c>
      <c r="K5367" s="6">
        <v>5</v>
      </c>
      <c r="L5367" s="6" t="str">
        <f>VLOOKUP(G5367,IDs!$Q$3:$R$22,2,0)</f>
        <v xml:space="preserve">Tertiary </v>
      </c>
      <c r="M5367" s="6">
        <f>VLOOKUP(E5367,IDs!$A$3:$C$161,3,0)</f>
        <v>1</v>
      </c>
      <c r="N5367" s="6" t="str">
        <f>VLOOKUP(M5367,IDs!$F$3:$G$17,2,0)</f>
        <v>Proctology</v>
      </c>
    </row>
    <row r="5368" spans="1:14" ht="12.75">
      <c r="A5368" s="6" t="s">
        <v>4593</v>
      </c>
      <c r="B5368" s="6">
        <v>50373</v>
      </c>
      <c r="C5368" s="6">
        <v>5</v>
      </c>
      <c r="D5368" s="6"/>
      <c r="E5368" s="6">
        <v>18</v>
      </c>
      <c r="F5368" s="6">
        <v>13</v>
      </c>
      <c r="G5368" s="6">
        <v>2</v>
      </c>
      <c r="H5368" s="24"/>
      <c r="I5368" s="23">
        <v>44486.9243055556</v>
      </c>
      <c r="J5368" s="6">
        <v>13</v>
      </c>
      <c r="K5368" s="6">
        <v>5</v>
      </c>
      <c r="L5368" s="6" t="str">
        <f>VLOOKUP(G5368,IDs!$Q$3:$R$22,2,0)</f>
        <v>Bangalore</v>
      </c>
      <c r="M5368" s="6">
        <f>VLOOKUP(E5368,IDs!$A$3:$C$161,3,0)</f>
        <v>5</v>
      </c>
      <c r="N5368" s="6" t="str">
        <f>VLOOKUP(M5368,IDs!$F$3:$G$17,2,0)</f>
        <v>Vascular</v>
      </c>
    </row>
    <row r="5369" spans="1:14" ht="12.75">
      <c r="A5369" s="6" t="s">
        <v>4166</v>
      </c>
      <c r="B5369" s="6">
        <v>50374</v>
      </c>
      <c r="C5369" s="6">
        <v>5</v>
      </c>
      <c r="D5369" s="6" t="s">
        <v>49</v>
      </c>
      <c r="E5369" s="6">
        <v>2</v>
      </c>
      <c r="F5369" s="6">
        <v>12</v>
      </c>
      <c r="G5369" s="6">
        <v>6</v>
      </c>
      <c r="H5369" s="24">
        <v>44570</v>
      </c>
      <c r="I5369" s="23">
        <v>44486.926388888904</v>
      </c>
      <c r="J5369" s="6">
        <v>12</v>
      </c>
      <c r="K5369" s="6">
        <v>5</v>
      </c>
      <c r="L5369" s="6" t="str">
        <f>VLOOKUP(G5369,IDs!$Q$3:$R$22,2,0)</f>
        <v>Pune</v>
      </c>
      <c r="M5369" s="6">
        <f>VLOOKUP(E5369,IDs!$A$3:$C$161,3,0)</f>
        <v>1</v>
      </c>
      <c r="N5369" s="6" t="str">
        <f>VLOOKUP(M5369,IDs!$F$3:$G$17,2,0)</f>
        <v>Proctology</v>
      </c>
    </row>
    <row r="5370" spans="1:14" ht="12.75">
      <c r="A5370" s="6" t="s">
        <v>4594</v>
      </c>
      <c r="B5370" s="6">
        <v>50375</v>
      </c>
      <c r="C5370" s="6">
        <v>1</v>
      </c>
      <c r="D5370" s="6"/>
      <c r="E5370" s="6">
        <v>2</v>
      </c>
      <c r="F5370" s="6">
        <v>13</v>
      </c>
      <c r="G5370" s="6">
        <v>1</v>
      </c>
      <c r="H5370" s="24">
        <v>44491</v>
      </c>
      <c r="I5370" s="23">
        <v>44486.927777777797</v>
      </c>
      <c r="J5370" s="6">
        <v>13</v>
      </c>
      <c r="K5370" s="6">
        <v>1</v>
      </c>
      <c r="L5370" s="6" t="str">
        <f>VLOOKUP(G5370,IDs!$Q$3:$R$22,2,0)</f>
        <v>New Delhi</v>
      </c>
      <c r="M5370" s="6">
        <f>VLOOKUP(E5370,IDs!$A$3:$C$161,3,0)</f>
        <v>1</v>
      </c>
      <c r="N5370" s="6" t="str">
        <f>VLOOKUP(M5370,IDs!$F$3:$G$17,2,0)</f>
        <v>Proctology</v>
      </c>
    </row>
    <row r="5371" spans="1:14" ht="12.75">
      <c r="A5371" s="6" t="s">
        <v>4595</v>
      </c>
      <c r="B5371" s="6">
        <v>50376</v>
      </c>
      <c r="C5371" s="6">
        <v>5</v>
      </c>
      <c r="D5371" s="6"/>
      <c r="E5371" s="6">
        <v>17</v>
      </c>
      <c r="F5371" s="6">
        <v>13</v>
      </c>
      <c r="G5371" s="6">
        <v>1</v>
      </c>
      <c r="H5371" s="24">
        <v>44528</v>
      </c>
      <c r="I5371" s="23">
        <v>44486.929861111101</v>
      </c>
      <c r="J5371" s="6">
        <v>13</v>
      </c>
      <c r="K5371" s="6">
        <v>5</v>
      </c>
      <c r="L5371" s="6" t="str">
        <f>VLOOKUP(G5371,IDs!$Q$3:$R$22,2,0)</f>
        <v>New Delhi</v>
      </c>
      <c r="M5371" s="6">
        <f>VLOOKUP(E5371,IDs!$A$3:$C$161,3,0)</f>
        <v>7</v>
      </c>
      <c r="N5371" s="6" t="str">
        <f>VLOOKUP(M5371,IDs!$F$3:$G$17,2,0)</f>
        <v>Cosmetic</v>
      </c>
    </row>
    <row r="5372" spans="1:14" ht="12.75">
      <c r="A5372" s="6" t="s">
        <v>4596</v>
      </c>
      <c r="B5372" s="6">
        <v>50377</v>
      </c>
      <c r="C5372" s="6">
        <v>1</v>
      </c>
      <c r="D5372" s="6" t="s">
        <v>49</v>
      </c>
      <c r="E5372" s="6">
        <v>17</v>
      </c>
      <c r="F5372" s="6">
        <v>13</v>
      </c>
      <c r="G5372" s="6">
        <v>1</v>
      </c>
      <c r="H5372" s="24">
        <v>44546</v>
      </c>
      <c r="I5372" s="23">
        <v>44486.929861111101</v>
      </c>
      <c r="J5372" s="6">
        <v>13</v>
      </c>
      <c r="K5372" s="6">
        <v>1</v>
      </c>
      <c r="L5372" s="6" t="str">
        <f>VLOOKUP(G5372,IDs!$Q$3:$R$22,2,0)</f>
        <v>New Delhi</v>
      </c>
      <c r="M5372" s="6">
        <f>VLOOKUP(E5372,IDs!$A$3:$C$161,3,0)</f>
        <v>7</v>
      </c>
      <c r="N5372" s="6" t="str">
        <f>VLOOKUP(M5372,IDs!$F$3:$G$17,2,0)</f>
        <v>Cosmetic</v>
      </c>
    </row>
    <row r="5373" spans="1:14" ht="12.75">
      <c r="A5373" s="6" t="s">
        <v>4597</v>
      </c>
      <c r="B5373" s="6">
        <v>50378</v>
      </c>
      <c r="C5373" s="6">
        <v>5</v>
      </c>
      <c r="D5373" s="6" t="s">
        <v>49</v>
      </c>
      <c r="E5373" s="6">
        <v>18</v>
      </c>
      <c r="F5373" s="6">
        <v>13</v>
      </c>
      <c r="G5373" s="6">
        <v>1</v>
      </c>
      <c r="H5373" s="24"/>
      <c r="I5373" s="23">
        <v>44486.929861111101</v>
      </c>
      <c r="J5373" s="6">
        <v>13</v>
      </c>
      <c r="K5373" s="6">
        <v>5</v>
      </c>
      <c r="L5373" s="6" t="str">
        <f>VLOOKUP(G5373,IDs!$Q$3:$R$22,2,0)</f>
        <v>New Delhi</v>
      </c>
      <c r="M5373" s="6">
        <f>VLOOKUP(E5373,IDs!$A$3:$C$161,3,0)</f>
        <v>5</v>
      </c>
      <c r="N5373" s="6" t="str">
        <f>VLOOKUP(M5373,IDs!$F$3:$G$17,2,0)</f>
        <v>Vascular</v>
      </c>
    </row>
    <row r="5374" spans="1:14" ht="12.75">
      <c r="A5374" s="6" t="s">
        <v>4598</v>
      </c>
      <c r="B5374" s="6">
        <v>50379</v>
      </c>
      <c r="C5374" s="6">
        <v>5</v>
      </c>
      <c r="D5374" s="6" t="s">
        <v>49</v>
      </c>
      <c r="E5374" s="6">
        <v>17</v>
      </c>
      <c r="F5374" s="6">
        <v>13</v>
      </c>
      <c r="G5374" s="6">
        <v>1</v>
      </c>
      <c r="H5374" s="24">
        <v>44559</v>
      </c>
      <c r="I5374" s="23">
        <v>44486.929861111101</v>
      </c>
      <c r="J5374" s="6">
        <v>13</v>
      </c>
      <c r="K5374" s="6">
        <v>5</v>
      </c>
      <c r="L5374" s="6" t="str">
        <f>VLOOKUP(G5374,IDs!$Q$3:$R$22,2,0)</f>
        <v>New Delhi</v>
      </c>
      <c r="M5374" s="6">
        <f>VLOOKUP(E5374,IDs!$A$3:$C$161,3,0)</f>
        <v>7</v>
      </c>
      <c r="N5374" s="6" t="str">
        <f>VLOOKUP(M5374,IDs!$F$3:$G$17,2,0)</f>
        <v>Cosmetic</v>
      </c>
    </row>
    <row r="5375" spans="1:14" ht="12.75">
      <c r="A5375" s="6" t="s">
        <v>4599</v>
      </c>
      <c r="B5375" s="6">
        <v>50380</v>
      </c>
      <c r="C5375" s="6">
        <v>1</v>
      </c>
      <c r="D5375" s="6" t="s">
        <v>49</v>
      </c>
      <c r="E5375" s="6">
        <v>17</v>
      </c>
      <c r="F5375" s="6">
        <v>39</v>
      </c>
      <c r="G5375" s="6">
        <v>1</v>
      </c>
      <c r="H5375" s="24">
        <v>44545</v>
      </c>
      <c r="I5375" s="23">
        <v>44486.930555555598</v>
      </c>
      <c r="J5375" s="6">
        <v>39</v>
      </c>
      <c r="K5375" s="6">
        <v>1</v>
      </c>
      <c r="L5375" s="6" t="str">
        <f>VLOOKUP(G5375,IDs!$Q$3:$R$22,2,0)</f>
        <v>New Delhi</v>
      </c>
      <c r="M5375" s="6">
        <f>VLOOKUP(E5375,IDs!$A$3:$C$161,3,0)</f>
        <v>7</v>
      </c>
      <c r="N5375" s="6" t="str">
        <f>VLOOKUP(M5375,IDs!$F$3:$G$17,2,0)</f>
        <v>Cosmetic</v>
      </c>
    </row>
    <row r="5376" spans="1:14" ht="12.75">
      <c r="A5376" s="6" t="s">
        <v>4600</v>
      </c>
      <c r="B5376" s="6">
        <v>50381</v>
      </c>
      <c r="C5376" s="6">
        <v>5</v>
      </c>
      <c r="D5376" s="6"/>
      <c r="E5376" s="6">
        <v>17</v>
      </c>
      <c r="F5376" s="6">
        <v>2</v>
      </c>
      <c r="G5376" s="6">
        <v>1</v>
      </c>
      <c r="H5376" s="24"/>
      <c r="I5376" s="23">
        <v>44486.930555555598</v>
      </c>
      <c r="J5376" s="6">
        <v>2</v>
      </c>
      <c r="K5376" s="6">
        <v>5</v>
      </c>
      <c r="L5376" s="6" t="str">
        <f>VLOOKUP(G5376,IDs!$Q$3:$R$22,2,0)</f>
        <v>New Delhi</v>
      </c>
      <c r="M5376" s="6">
        <f>VLOOKUP(E5376,IDs!$A$3:$C$161,3,0)</f>
        <v>7</v>
      </c>
      <c r="N5376" s="6" t="str">
        <f>VLOOKUP(M5376,IDs!$F$3:$G$17,2,0)</f>
        <v>Cosmetic</v>
      </c>
    </row>
    <row r="5377" spans="1:14" ht="12.75">
      <c r="A5377" s="6" t="s">
        <v>4601</v>
      </c>
      <c r="B5377" s="6">
        <v>50382</v>
      </c>
      <c r="C5377" s="6">
        <v>5</v>
      </c>
      <c r="D5377" s="6"/>
      <c r="E5377" s="6">
        <v>39</v>
      </c>
      <c r="F5377" s="6">
        <v>39</v>
      </c>
      <c r="G5377" s="6">
        <v>2</v>
      </c>
      <c r="H5377" s="24"/>
      <c r="I5377" s="23">
        <v>44486.931250000001</v>
      </c>
      <c r="J5377" s="6">
        <v>39</v>
      </c>
      <c r="K5377" s="6">
        <v>5</v>
      </c>
      <c r="L5377" s="6" t="str">
        <f>VLOOKUP(G5377,IDs!$Q$3:$R$22,2,0)</f>
        <v>Bangalore</v>
      </c>
      <c r="M5377" s="6">
        <f>VLOOKUP(E5377,IDs!$A$3:$C$161,3,0)</f>
        <v>2</v>
      </c>
      <c r="N5377" s="6" t="str">
        <f>VLOOKUP(M5377,IDs!$F$3:$G$17,2,0)</f>
        <v>Urology Circumcision</v>
      </c>
    </row>
    <row r="5378" spans="1:14" ht="12.75">
      <c r="A5378" s="6" t="s">
        <v>4602</v>
      </c>
      <c r="B5378" s="6">
        <v>50383</v>
      </c>
      <c r="C5378" s="6">
        <v>5</v>
      </c>
      <c r="D5378" s="6"/>
      <c r="E5378" s="6">
        <v>18</v>
      </c>
      <c r="F5378" s="6">
        <v>53</v>
      </c>
      <c r="G5378" s="6">
        <v>2</v>
      </c>
      <c r="H5378" s="24"/>
      <c r="I5378" s="23">
        <v>44486.933333333298</v>
      </c>
      <c r="J5378" s="6">
        <v>53</v>
      </c>
      <c r="K5378" s="6">
        <v>5</v>
      </c>
      <c r="L5378" s="6" t="str">
        <f>VLOOKUP(G5378,IDs!$Q$3:$R$22,2,0)</f>
        <v>Bangalore</v>
      </c>
      <c r="M5378" s="6">
        <f>VLOOKUP(E5378,IDs!$A$3:$C$161,3,0)</f>
        <v>5</v>
      </c>
      <c r="N5378" s="6" t="str">
        <f>VLOOKUP(M5378,IDs!$F$3:$G$17,2,0)</f>
        <v>Vascular</v>
      </c>
    </row>
    <row r="5379" spans="1:14" ht="12.75">
      <c r="A5379" s="6" t="s">
        <v>4603</v>
      </c>
      <c r="B5379" s="6">
        <v>50384</v>
      </c>
      <c r="C5379" s="6">
        <v>5</v>
      </c>
      <c r="D5379" s="6" t="s">
        <v>49</v>
      </c>
      <c r="E5379" s="6">
        <v>17</v>
      </c>
      <c r="F5379" s="6">
        <v>13</v>
      </c>
      <c r="G5379" s="6">
        <v>1</v>
      </c>
      <c r="H5379" s="24"/>
      <c r="I5379" s="23">
        <v>44486.933333333298</v>
      </c>
      <c r="J5379" s="6">
        <v>13</v>
      </c>
      <c r="K5379" s="6">
        <v>5</v>
      </c>
      <c r="L5379" s="6" t="str">
        <f>VLOOKUP(G5379,IDs!$Q$3:$R$22,2,0)</f>
        <v>New Delhi</v>
      </c>
      <c r="M5379" s="6">
        <f>VLOOKUP(E5379,IDs!$A$3:$C$161,3,0)</f>
        <v>7</v>
      </c>
      <c r="N5379" s="6" t="str">
        <f>VLOOKUP(M5379,IDs!$F$3:$G$17,2,0)</f>
        <v>Cosmetic</v>
      </c>
    </row>
    <row r="5380" spans="1:14" ht="12.75">
      <c r="A5380" s="6" t="s">
        <v>4599</v>
      </c>
      <c r="B5380" s="6">
        <v>50385</v>
      </c>
      <c r="C5380" s="6">
        <v>2</v>
      </c>
      <c r="D5380" s="6" t="s">
        <v>49</v>
      </c>
      <c r="E5380" s="6">
        <v>37</v>
      </c>
      <c r="F5380" s="6">
        <v>4</v>
      </c>
      <c r="G5380" s="6">
        <v>2</v>
      </c>
      <c r="H5380" s="24">
        <v>44707</v>
      </c>
      <c r="I5380" s="23">
        <v>44486.934027777803</v>
      </c>
      <c r="J5380" s="6">
        <v>4</v>
      </c>
      <c r="K5380" s="6">
        <v>2</v>
      </c>
      <c r="L5380" s="6" t="str">
        <f>VLOOKUP(G5380,IDs!$Q$3:$R$22,2,0)</f>
        <v>Bangalore</v>
      </c>
      <c r="M5380" s="6">
        <f>VLOOKUP(E5380,IDs!$A$3:$C$161,3,0)</f>
        <v>0</v>
      </c>
      <c r="N5380" s="6" t="str">
        <f>VLOOKUP(M5380,IDs!$F$3:$G$17,2,0)</f>
        <v>Not Assigned</v>
      </c>
    </row>
    <row r="5381" spans="1:14" ht="12.75">
      <c r="A5381" s="6" t="s">
        <v>4604</v>
      </c>
      <c r="B5381" s="6">
        <v>50386</v>
      </c>
      <c r="C5381" s="6">
        <v>5</v>
      </c>
      <c r="D5381" s="6"/>
      <c r="E5381" s="6">
        <v>2</v>
      </c>
      <c r="F5381" s="6">
        <v>2</v>
      </c>
      <c r="G5381" s="6">
        <v>1</v>
      </c>
      <c r="H5381" s="24">
        <v>44522</v>
      </c>
      <c r="I5381" s="23">
        <v>44486.934027777803</v>
      </c>
      <c r="J5381" s="6">
        <v>2</v>
      </c>
      <c r="K5381" s="6">
        <v>5</v>
      </c>
      <c r="L5381" s="6" t="str">
        <f>VLOOKUP(G5381,IDs!$Q$3:$R$22,2,0)</f>
        <v>New Delhi</v>
      </c>
      <c r="M5381" s="6">
        <f>VLOOKUP(E5381,IDs!$A$3:$C$161,3,0)</f>
        <v>1</v>
      </c>
      <c r="N5381" s="6" t="str">
        <f>VLOOKUP(M5381,IDs!$F$3:$G$17,2,0)</f>
        <v>Proctology</v>
      </c>
    </row>
    <row r="5382" spans="1:14" ht="12.75">
      <c r="A5382" s="6" t="s">
        <v>4605</v>
      </c>
      <c r="B5382" s="6">
        <v>50387</v>
      </c>
      <c r="C5382" s="6">
        <v>5</v>
      </c>
      <c r="D5382" s="6"/>
      <c r="E5382" s="6">
        <v>2</v>
      </c>
      <c r="F5382" s="6">
        <v>2</v>
      </c>
      <c r="G5382" s="6">
        <v>3</v>
      </c>
      <c r="H5382" s="24"/>
      <c r="I5382" s="23">
        <v>44486.936805555597</v>
      </c>
      <c r="J5382" s="6">
        <v>2</v>
      </c>
      <c r="K5382" s="6">
        <v>5</v>
      </c>
      <c r="L5382" s="6" t="str">
        <f>VLOOKUP(G5382,IDs!$Q$3:$R$22,2,0)</f>
        <v>Mumbai</v>
      </c>
      <c r="M5382" s="6">
        <f>VLOOKUP(E5382,IDs!$A$3:$C$161,3,0)</f>
        <v>1</v>
      </c>
      <c r="N5382" s="6" t="str">
        <f>VLOOKUP(M5382,IDs!$F$3:$G$17,2,0)</f>
        <v>Proctology</v>
      </c>
    </row>
    <row r="5383" spans="1:14" ht="12.75">
      <c r="A5383" s="6" t="s">
        <v>4606</v>
      </c>
      <c r="B5383" s="6">
        <v>50388</v>
      </c>
      <c r="C5383" s="6">
        <v>2</v>
      </c>
      <c r="D5383" s="6"/>
      <c r="E5383" s="6">
        <v>37</v>
      </c>
      <c r="F5383" s="6">
        <v>2</v>
      </c>
      <c r="G5383" s="6">
        <v>3</v>
      </c>
      <c r="H5383" s="24"/>
      <c r="I5383" s="23">
        <v>44486.9375</v>
      </c>
      <c r="J5383" s="6">
        <v>2</v>
      </c>
      <c r="K5383" s="6">
        <v>2</v>
      </c>
      <c r="L5383" s="6" t="str">
        <f>VLOOKUP(G5383,IDs!$Q$3:$R$22,2,0)</f>
        <v>Mumbai</v>
      </c>
      <c r="M5383" s="6">
        <f>VLOOKUP(E5383,IDs!$A$3:$C$161,3,0)</f>
        <v>0</v>
      </c>
      <c r="N5383" s="6" t="str">
        <f>VLOOKUP(M5383,IDs!$F$3:$G$17,2,0)</f>
        <v>Not Assigned</v>
      </c>
    </row>
    <row r="5384" spans="1:14" ht="12.75">
      <c r="A5384" s="6" t="s">
        <v>4607</v>
      </c>
      <c r="B5384" s="6">
        <v>50389</v>
      </c>
      <c r="C5384" s="6">
        <v>5</v>
      </c>
      <c r="D5384" s="6"/>
      <c r="E5384" s="6">
        <v>2</v>
      </c>
      <c r="F5384" s="6">
        <v>13</v>
      </c>
      <c r="G5384" s="6">
        <v>1</v>
      </c>
      <c r="H5384" s="24"/>
      <c r="I5384" s="23">
        <v>44486.9375</v>
      </c>
      <c r="J5384" s="6">
        <v>13</v>
      </c>
      <c r="K5384" s="6">
        <v>5</v>
      </c>
      <c r="L5384" s="6" t="str">
        <f>VLOOKUP(G5384,IDs!$Q$3:$R$22,2,0)</f>
        <v>New Delhi</v>
      </c>
      <c r="M5384" s="6">
        <f>VLOOKUP(E5384,IDs!$A$3:$C$161,3,0)</f>
        <v>1</v>
      </c>
      <c r="N5384" s="6" t="str">
        <f>VLOOKUP(M5384,IDs!$F$3:$G$17,2,0)</f>
        <v>Proctology</v>
      </c>
    </row>
    <row r="5385" spans="1:14" ht="12.75">
      <c r="A5385" s="6" t="s">
        <v>4608</v>
      </c>
      <c r="B5385" s="6">
        <v>50390</v>
      </c>
      <c r="C5385" s="6">
        <v>5</v>
      </c>
      <c r="D5385" s="6"/>
      <c r="E5385" s="6">
        <v>18</v>
      </c>
      <c r="F5385" s="6">
        <v>39</v>
      </c>
      <c r="G5385" s="6">
        <v>2</v>
      </c>
      <c r="H5385" s="24"/>
      <c r="I5385" s="23">
        <v>44486.9375</v>
      </c>
      <c r="J5385" s="6">
        <v>39</v>
      </c>
      <c r="K5385" s="6">
        <v>5</v>
      </c>
      <c r="L5385" s="6" t="str">
        <f>VLOOKUP(G5385,IDs!$Q$3:$R$22,2,0)</f>
        <v>Bangalore</v>
      </c>
      <c r="M5385" s="6">
        <f>VLOOKUP(E5385,IDs!$A$3:$C$161,3,0)</f>
        <v>5</v>
      </c>
      <c r="N5385" s="6" t="str">
        <f>VLOOKUP(M5385,IDs!$F$3:$G$17,2,0)</f>
        <v>Vascular</v>
      </c>
    </row>
    <row r="5386" spans="1:14" ht="12.75">
      <c r="A5386" s="6" t="s">
        <v>4609</v>
      </c>
      <c r="B5386" s="6">
        <v>50391</v>
      </c>
      <c r="C5386" s="6">
        <v>1</v>
      </c>
      <c r="D5386" s="6" t="s">
        <v>54</v>
      </c>
      <c r="E5386" s="6">
        <v>2</v>
      </c>
      <c r="F5386" s="6">
        <v>34</v>
      </c>
      <c r="G5386" s="6">
        <v>4</v>
      </c>
      <c r="H5386" s="24">
        <v>44490</v>
      </c>
      <c r="I5386" s="23">
        <v>44486.940277777801</v>
      </c>
      <c r="J5386" s="6">
        <v>34</v>
      </c>
      <c r="K5386" s="6">
        <v>1</v>
      </c>
      <c r="L5386" s="6" t="str">
        <f>VLOOKUP(G5386,IDs!$Q$3:$R$22,2,0)</f>
        <v>Hyderabad</v>
      </c>
      <c r="M5386" s="6">
        <f>VLOOKUP(E5386,IDs!$A$3:$C$161,3,0)</f>
        <v>1</v>
      </c>
      <c r="N5386" s="6" t="str">
        <f>VLOOKUP(M5386,IDs!$F$3:$G$17,2,0)</f>
        <v>Proctology</v>
      </c>
    </row>
    <row r="5387" spans="1:14" ht="12.75">
      <c r="A5387" s="6" t="s">
        <v>4573</v>
      </c>
      <c r="B5387" s="6">
        <v>50392</v>
      </c>
      <c r="C5387" s="6">
        <v>2</v>
      </c>
      <c r="D5387" s="6"/>
      <c r="E5387" s="6">
        <v>2</v>
      </c>
      <c r="F5387" s="6">
        <v>13</v>
      </c>
      <c r="G5387" s="6">
        <v>4</v>
      </c>
      <c r="H5387" s="24">
        <v>44545</v>
      </c>
      <c r="I5387" s="23">
        <v>44486.940972222197</v>
      </c>
      <c r="J5387" s="6">
        <v>13</v>
      </c>
      <c r="K5387" s="6">
        <v>2</v>
      </c>
      <c r="L5387" s="6" t="str">
        <f>VLOOKUP(G5387,IDs!$Q$3:$R$22,2,0)</f>
        <v>Hyderabad</v>
      </c>
      <c r="M5387" s="6">
        <f>VLOOKUP(E5387,IDs!$A$3:$C$161,3,0)</f>
        <v>1</v>
      </c>
      <c r="N5387" s="6" t="str">
        <f>VLOOKUP(M5387,IDs!$F$3:$G$17,2,0)</f>
        <v>Proctology</v>
      </c>
    </row>
    <row r="5388" spans="1:14" ht="12.75">
      <c r="A5388" s="6" t="s">
        <v>4610</v>
      </c>
      <c r="B5388" s="6">
        <v>50393</v>
      </c>
      <c r="C5388" s="6">
        <v>5</v>
      </c>
      <c r="D5388" s="6"/>
      <c r="E5388" s="6">
        <v>17</v>
      </c>
      <c r="F5388" s="6">
        <v>2</v>
      </c>
      <c r="G5388" s="6">
        <v>1</v>
      </c>
      <c r="H5388" s="24"/>
      <c r="I5388" s="23">
        <v>44486.941666666702</v>
      </c>
      <c r="J5388" s="6">
        <v>2</v>
      </c>
      <c r="K5388" s="6">
        <v>5</v>
      </c>
      <c r="L5388" s="6" t="str">
        <f>VLOOKUP(G5388,IDs!$Q$3:$R$22,2,0)</f>
        <v>New Delhi</v>
      </c>
      <c r="M5388" s="6">
        <f>VLOOKUP(E5388,IDs!$A$3:$C$161,3,0)</f>
        <v>7</v>
      </c>
      <c r="N5388" s="6" t="str">
        <f>VLOOKUP(M5388,IDs!$F$3:$G$17,2,0)</f>
        <v>Cosmetic</v>
      </c>
    </row>
    <row r="5389" spans="1:14" ht="12.75">
      <c r="A5389" s="6" t="s">
        <v>4611</v>
      </c>
      <c r="B5389" s="6">
        <v>50394</v>
      </c>
      <c r="C5389" s="6">
        <v>1</v>
      </c>
      <c r="D5389" s="6"/>
      <c r="E5389" s="6">
        <v>39</v>
      </c>
      <c r="F5389" s="6">
        <v>2</v>
      </c>
      <c r="G5389" s="6">
        <v>8</v>
      </c>
      <c r="H5389" s="24"/>
      <c r="I5389" s="23">
        <v>44486.945833333302</v>
      </c>
      <c r="J5389" s="6">
        <v>2</v>
      </c>
      <c r="K5389" s="6">
        <v>1</v>
      </c>
      <c r="L5389" s="6" t="str">
        <f>VLOOKUP(G5389,IDs!$Q$3:$R$22,2,0)</f>
        <v xml:space="preserve">Tertiary </v>
      </c>
      <c r="M5389" s="6">
        <f>VLOOKUP(E5389,IDs!$A$3:$C$161,3,0)</f>
        <v>2</v>
      </c>
      <c r="N5389" s="6" t="str">
        <f>VLOOKUP(M5389,IDs!$F$3:$G$17,2,0)</f>
        <v>Urology Circumcision</v>
      </c>
    </row>
    <row r="5390" spans="1:14" ht="12.75">
      <c r="A5390" s="6" t="s">
        <v>4612</v>
      </c>
      <c r="B5390" s="6">
        <v>50396</v>
      </c>
      <c r="C5390" s="6">
        <v>1</v>
      </c>
      <c r="D5390" s="6"/>
      <c r="E5390" s="6">
        <v>96</v>
      </c>
      <c r="F5390" s="6">
        <v>39</v>
      </c>
      <c r="G5390" s="6">
        <v>1</v>
      </c>
      <c r="H5390" s="24">
        <v>44546</v>
      </c>
      <c r="I5390" s="23">
        <v>44486.947222222203</v>
      </c>
      <c r="J5390" s="6">
        <v>39</v>
      </c>
      <c r="K5390" s="6">
        <v>1</v>
      </c>
      <c r="L5390" s="6" t="str">
        <f>VLOOKUP(G5390,IDs!$Q$3:$R$22,2,0)</f>
        <v>New Delhi</v>
      </c>
      <c r="M5390" s="6">
        <f>VLOOKUP(E5390,IDs!$A$3:$C$161,3,0)</f>
        <v>7</v>
      </c>
      <c r="N5390" s="6" t="str">
        <f>VLOOKUP(M5390,IDs!$F$3:$G$17,2,0)</f>
        <v>Cosmetic</v>
      </c>
    </row>
    <row r="5391" spans="1:14" ht="12.75">
      <c r="A5391" s="6" t="s">
        <v>4612</v>
      </c>
      <c r="B5391" s="6">
        <v>50397</v>
      </c>
      <c r="C5391" s="6">
        <v>2</v>
      </c>
      <c r="D5391" s="6"/>
      <c r="E5391" s="6">
        <v>37</v>
      </c>
      <c r="F5391" s="6">
        <v>12</v>
      </c>
      <c r="G5391" s="6">
        <v>1</v>
      </c>
      <c r="H5391" s="24"/>
      <c r="I5391" s="23">
        <v>44486.947916666701</v>
      </c>
      <c r="J5391" s="6">
        <v>12</v>
      </c>
      <c r="K5391" s="6">
        <v>2</v>
      </c>
      <c r="L5391" s="6" t="str">
        <f>VLOOKUP(G5391,IDs!$Q$3:$R$22,2,0)</f>
        <v>New Delhi</v>
      </c>
      <c r="M5391" s="6">
        <f>VLOOKUP(E5391,IDs!$A$3:$C$161,3,0)</f>
        <v>0</v>
      </c>
      <c r="N5391" s="6" t="str">
        <f>VLOOKUP(M5391,IDs!$F$3:$G$17,2,0)</f>
        <v>Not Assigned</v>
      </c>
    </row>
    <row r="5392" spans="1:14" ht="12.75">
      <c r="A5392" s="6" t="s">
        <v>4613</v>
      </c>
      <c r="B5392" s="6">
        <v>50398</v>
      </c>
      <c r="C5392" s="6">
        <v>5</v>
      </c>
      <c r="D5392" s="6" t="s">
        <v>49</v>
      </c>
      <c r="E5392" s="6">
        <v>17</v>
      </c>
      <c r="F5392" s="6">
        <v>13</v>
      </c>
      <c r="G5392" s="6">
        <v>1</v>
      </c>
      <c r="H5392" s="24">
        <v>44546</v>
      </c>
      <c r="I5392" s="23">
        <v>44486.947916666701</v>
      </c>
      <c r="J5392" s="6">
        <v>13</v>
      </c>
      <c r="K5392" s="6">
        <v>5</v>
      </c>
      <c r="L5392" s="6" t="str">
        <f>VLOOKUP(G5392,IDs!$Q$3:$R$22,2,0)</f>
        <v>New Delhi</v>
      </c>
      <c r="M5392" s="6">
        <f>VLOOKUP(E5392,IDs!$A$3:$C$161,3,0)</f>
        <v>7</v>
      </c>
      <c r="N5392" s="6" t="str">
        <f>VLOOKUP(M5392,IDs!$F$3:$G$17,2,0)</f>
        <v>Cosmetic</v>
      </c>
    </row>
    <row r="5393" spans="1:14" ht="12.75">
      <c r="A5393" s="6" t="s">
        <v>4614</v>
      </c>
      <c r="B5393" s="6">
        <v>50399</v>
      </c>
      <c r="C5393" s="6">
        <v>1</v>
      </c>
      <c r="D5393" s="6"/>
      <c r="E5393" s="6">
        <v>16</v>
      </c>
      <c r="F5393" s="6">
        <v>13</v>
      </c>
      <c r="G5393" s="6">
        <v>2</v>
      </c>
      <c r="H5393" s="24">
        <v>44491</v>
      </c>
      <c r="I5393" s="23">
        <v>44486.947916666701</v>
      </c>
      <c r="J5393" s="6">
        <v>13</v>
      </c>
      <c r="K5393" s="6">
        <v>1</v>
      </c>
      <c r="L5393" s="6" t="str">
        <f>VLOOKUP(G5393,IDs!$Q$3:$R$22,2,0)</f>
        <v>Bangalore</v>
      </c>
      <c r="M5393" s="6">
        <f>VLOOKUP(E5393,IDs!$A$3:$C$161,3,0)</f>
        <v>3</v>
      </c>
      <c r="N5393" s="6" t="str">
        <f>VLOOKUP(M5393,IDs!$F$3:$G$17,2,0)</f>
        <v>Laproscopy</v>
      </c>
    </row>
    <row r="5394" spans="1:14" ht="12.75">
      <c r="A5394" s="6" t="s">
        <v>4615</v>
      </c>
      <c r="B5394" s="6">
        <v>50400</v>
      </c>
      <c r="C5394" s="6">
        <v>5</v>
      </c>
      <c r="D5394" s="6" t="s">
        <v>49</v>
      </c>
      <c r="E5394" s="6">
        <v>17</v>
      </c>
      <c r="F5394" s="6">
        <v>13</v>
      </c>
      <c r="G5394" s="6">
        <v>8</v>
      </c>
      <c r="H5394" s="24"/>
      <c r="I5394" s="23">
        <v>44486.947916666701</v>
      </c>
      <c r="J5394" s="6">
        <v>13</v>
      </c>
      <c r="K5394" s="6">
        <v>5</v>
      </c>
      <c r="L5394" s="6" t="str">
        <f>VLOOKUP(G5394,IDs!$Q$3:$R$22,2,0)</f>
        <v xml:space="preserve">Tertiary </v>
      </c>
      <c r="M5394" s="6">
        <f>VLOOKUP(E5394,IDs!$A$3:$C$161,3,0)</f>
        <v>7</v>
      </c>
      <c r="N5394" s="6" t="str">
        <f>VLOOKUP(M5394,IDs!$F$3:$G$17,2,0)</f>
        <v>Cosmetic</v>
      </c>
    </row>
    <row r="5395" spans="1:14" ht="12.75">
      <c r="A5395" s="6" t="s">
        <v>4616</v>
      </c>
      <c r="B5395" s="6">
        <v>50401</v>
      </c>
      <c r="C5395" s="6">
        <v>1</v>
      </c>
      <c r="D5395" s="6"/>
      <c r="E5395" s="6">
        <v>39</v>
      </c>
      <c r="F5395" s="6">
        <v>2</v>
      </c>
      <c r="G5395" s="6">
        <v>1</v>
      </c>
      <c r="H5395" s="24"/>
      <c r="I5395" s="23">
        <v>44486.95</v>
      </c>
      <c r="J5395" s="6">
        <v>2</v>
      </c>
      <c r="K5395" s="6">
        <v>1</v>
      </c>
      <c r="L5395" s="6" t="str">
        <f>VLOOKUP(G5395,IDs!$Q$3:$R$22,2,0)</f>
        <v>New Delhi</v>
      </c>
      <c r="M5395" s="6">
        <f>VLOOKUP(E5395,IDs!$A$3:$C$161,3,0)</f>
        <v>2</v>
      </c>
      <c r="N5395" s="6" t="str">
        <f>VLOOKUP(M5395,IDs!$F$3:$G$17,2,0)</f>
        <v>Urology Circumcision</v>
      </c>
    </row>
    <row r="5396" spans="1:14" ht="12.75">
      <c r="A5396" s="6" t="s">
        <v>4617</v>
      </c>
      <c r="B5396" s="6">
        <v>50403</v>
      </c>
      <c r="C5396" s="6">
        <v>5</v>
      </c>
      <c r="D5396" s="6"/>
      <c r="E5396" s="6">
        <v>39</v>
      </c>
      <c r="F5396" s="6">
        <v>13</v>
      </c>
      <c r="G5396" s="6">
        <v>6</v>
      </c>
      <c r="H5396" s="24"/>
      <c r="I5396" s="23">
        <v>44486.963888888902</v>
      </c>
      <c r="J5396" s="6">
        <v>13</v>
      </c>
      <c r="K5396" s="6">
        <v>5</v>
      </c>
      <c r="L5396" s="6" t="str">
        <f>VLOOKUP(G5396,IDs!$Q$3:$R$22,2,0)</f>
        <v>Pune</v>
      </c>
      <c r="M5396" s="6">
        <f>VLOOKUP(E5396,IDs!$A$3:$C$161,3,0)</f>
        <v>2</v>
      </c>
      <c r="N5396" s="6" t="str">
        <f>VLOOKUP(M5396,IDs!$F$3:$G$17,2,0)</f>
        <v>Urology Circumcision</v>
      </c>
    </row>
    <row r="5397" spans="1:14" ht="12.75">
      <c r="A5397" s="6" t="s">
        <v>4618</v>
      </c>
      <c r="B5397" s="6">
        <v>50404</v>
      </c>
      <c r="C5397" s="6">
        <v>1</v>
      </c>
      <c r="D5397" s="6"/>
      <c r="E5397" s="6">
        <v>96</v>
      </c>
      <c r="F5397" s="6">
        <v>53</v>
      </c>
      <c r="G5397" s="6">
        <v>1</v>
      </c>
      <c r="H5397" s="24"/>
      <c r="I5397" s="23">
        <v>44486.964583333298</v>
      </c>
      <c r="J5397" s="6">
        <v>53</v>
      </c>
      <c r="K5397" s="6">
        <v>1</v>
      </c>
      <c r="L5397" s="6" t="str">
        <f>VLOOKUP(G5397,IDs!$Q$3:$R$22,2,0)</f>
        <v>New Delhi</v>
      </c>
      <c r="M5397" s="6">
        <f>VLOOKUP(E5397,IDs!$A$3:$C$161,3,0)</f>
        <v>7</v>
      </c>
      <c r="N5397" s="6" t="str">
        <f>VLOOKUP(M5397,IDs!$F$3:$G$17,2,0)</f>
        <v>Cosmetic</v>
      </c>
    </row>
    <row r="5398" spans="1:14" ht="12.75">
      <c r="A5398" s="6" t="s">
        <v>4619</v>
      </c>
      <c r="B5398" s="6">
        <v>50405</v>
      </c>
      <c r="C5398" s="6">
        <v>8</v>
      </c>
      <c r="D5398" s="6"/>
      <c r="E5398" s="6">
        <v>39</v>
      </c>
      <c r="F5398" s="6">
        <v>13</v>
      </c>
      <c r="G5398" s="6">
        <v>1</v>
      </c>
      <c r="H5398" s="24"/>
      <c r="I5398" s="23">
        <v>44486.988194444399</v>
      </c>
      <c r="J5398" s="6">
        <v>13</v>
      </c>
      <c r="K5398" s="6">
        <v>8</v>
      </c>
      <c r="L5398" s="6" t="str">
        <f>VLOOKUP(G5398,IDs!$Q$3:$R$22,2,0)</f>
        <v>New Delhi</v>
      </c>
      <c r="M5398" s="6">
        <f>VLOOKUP(E5398,IDs!$A$3:$C$161,3,0)</f>
        <v>2</v>
      </c>
      <c r="N5398" s="6" t="str">
        <f>VLOOKUP(M5398,IDs!$F$3:$G$17,2,0)</f>
        <v>Urology Circumcision</v>
      </c>
    </row>
    <row r="5399" spans="1:14" ht="12.75">
      <c r="A5399" s="6" t="s">
        <v>4620</v>
      </c>
      <c r="B5399" s="6">
        <v>50406</v>
      </c>
      <c r="C5399" s="6">
        <v>1</v>
      </c>
      <c r="D5399" s="6"/>
      <c r="E5399" s="6">
        <v>2</v>
      </c>
      <c r="F5399" s="6">
        <v>13</v>
      </c>
      <c r="G5399" s="6">
        <v>6</v>
      </c>
      <c r="H5399" s="24"/>
      <c r="I5399" s="23">
        <v>44486.994444444397</v>
      </c>
      <c r="J5399" s="6">
        <v>13</v>
      </c>
      <c r="K5399" s="6">
        <v>1</v>
      </c>
      <c r="L5399" s="6" t="str">
        <f>VLOOKUP(G5399,IDs!$Q$3:$R$22,2,0)</f>
        <v>Pune</v>
      </c>
      <c r="M5399" s="6">
        <f>VLOOKUP(E5399,IDs!$A$3:$C$161,3,0)</f>
        <v>1</v>
      </c>
      <c r="N5399" s="6" t="str">
        <f>VLOOKUP(M5399,IDs!$F$3:$G$17,2,0)</f>
        <v>Proctology</v>
      </c>
    </row>
    <row r="5400" spans="1:14" ht="12.75">
      <c r="A5400" s="6" t="s">
        <v>2347</v>
      </c>
      <c r="B5400" s="6">
        <v>50407</v>
      </c>
      <c r="C5400" s="6">
        <v>8</v>
      </c>
      <c r="D5400" s="6"/>
      <c r="E5400" s="6">
        <v>14</v>
      </c>
      <c r="F5400" s="6">
        <v>12</v>
      </c>
      <c r="G5400" s="6">
        <v>1</v>
      </c>
      <c r="H5400" s="24"/>
      <c r="I5400" s="23">
        <v>44486.995833333298</v>
      </c>
      <c r="J5400" s="6">
        <v>12</v>
      </c>
      <c r="K5400" s="6">
        <v>8</v>
      </c>
      <c r="L5400" s="6" t="str">
        <f>VLOOKUP(G5400,IDs!$Q$3:$R$22,2,0)</f>
        <v>New Delhi</v>
      </c>
      <c r="M5400" s="6">
        <f>VLOOKUP(E5400,IDs!$A$3:$C$161,3,0)</f>
        <v>6</v>
      </c>
      <c r="N5400" s="6" t="str">
        <f>VLOOKUP(M5400,IDs!$F$3:$G$17,2,0)</f>
        <v>Kidney Stone</v>
      </c>
    </row>
    <row r="5401" spans="1:14" ht="12.75">
      <c r="A5401" s="6" t="s">
        <v>2349</v>
      </c>
      <c r="B5401" s="6">
        <v>50408</v>
      </c>
      <c r="C5401" s="6">
        <v>8</v>
      </c>
      <c r="D5401" s="6"/>
      <c r="E5401" s="6">
        <v>14</v>
      </c>
      <c r="F5401" s="6">
        <v>12</v>
      </c>
      <c r="G5401" s="6">
        <v>1</v>
      </c>
      <c r="H5401" s="24"/>
      <c r="I5401" s="23">
        <v>44486.997222222199</v>
      </c>
      <c r="J5401" s="6">
        <v>12</v>
      </c>
      <c r="K5401" s="6">
        <v>8</v>
      </c>
      <c r="L5401" s="6" t="str">
        <f>VLOOKUP(G5401,IDs!$Q$3:$R$22,2,0)</f>
        <v>New Delhi</v>
      </c>
      <c r="M5401" s="6">
        <f>VLOOKUP(E5401,IDs!$A$3:$C$161,3,0)</f>
        <v>6</v>
      </c>
      <c r="N5401" s="6" t="str">
        <f>VLOOKUP(M5401,IDs!$F$3:$G$17,2,0)</f>
        <v>Kidney Stone</v>
      </c>
    </row>
    <row r="5402" spans="1:14" ht="12.75">
      <c r="A5402" s="6" t="s">
        <v>4621</v>
      </c>
      <c r="B5402" s="6">
        <v>50409</v>
      </c>
      <c r="C5402" s="6">
        <v>8</v>
      </c>
      <c r="D5402" s="6"/>
      <c r="E5402" s="6">
        <v>14</v>
      </c>
      <c r="F5402" s="6">
        <v>13</v>
      </c>
      <c r="G5402" s="6">
        <v>1</v>
      </c>
      <c r="H5402" s="24"/>
      <c r="I5402" s="23">
        <v>44486.998611111099</v>
      </c>
      <c r="J5402" s="6">
        <v>13</v>
      </c>
      <c r="K5402" s="6">
        <v>8</v>
      </c>
      <c r="L5402" s="6" t="str">
        <f>VLOOKUP(G5402,IDs!$Q$3:$R$22,2,0)</f>
        <v>New Delhi</v>
      </c>
      <c r="M5402" s="6">
        <f>VLOOKUP(E5402,IDs!$A$3:$C$161,3,0)</f>
        <v>6</v>
      </c>
      <c r="N5402" s="6" t="str">
        <f>VLOOKUP(M5402,IDs!$F$3:$G$17,2,0)</f>
        <v>Kidney Stone</v>
      </c>
    </row>
    <row r="5403" spans="1:14" ht="12.75">
      <c r="A5403" s="6" t="s">
        <v>4622</v>
      </c>
      <c r="B5403" s="6">
        <v>50410</v>
      </c>
      <c r="C5403" s="6">
        <v>8</v>
      </c>
      <c r="D5403" s="6"/>
      <c r="E5403" s="6">
        <v>7</v>
      </c>
      <c r="F5403" s="6">
        <v>13</v>
      </c>
      <c r="G5403" s="6">
        <v>2</v>
      </c>
      <c r="H5403" s="24"/>
      <c r="I5403" s="23">
        <v>44487.001388888901</v>
      </c>
      <c r="J5403" s="6">
        <v>13</v>
      </c>
      <c r="K5403" s="6">
        <v>8</v>
      </c>
      <c r="L5403" s="6" t="str">
        <f>VLOOKUP(G5403,IDs!$Q$3:$R$22,2,0)</f>
        <v>Bangalore</v>
      </c>
      <c r="M5403" s="6">
        <f>VLOOKUP(E5403,IDs!$A$3:$C$161,3,0)</f>
        <v>9</v>
      </c>
      <c r="N5403" s="6" t="str">
        <f>VLOOKUP(M5403,IDs!$F$3:$G$17,2,0)</f>
        <v>Ophthalmology</v>
      </c>
    </row>
    <row r="5404" spans="1:14" ht="12.75">
      <c r="A5404" s="6" t="s">
        <v>4623</v>
      </c>
      <c r="B5404" s="6">
        <v>50411</v>
      </c>
      <c r="C5404" s="6">
        <v>2</v>
      </c>
      <c r="D5404" s="6" t="s">
        <v>49</v>
      </c>
      <c r="E5404" s="6">
        <v>2</v>
      </c>
      <c r="F5404" s="6">
        <v>13</v>
      </c>
      <c r="G5404" s="6">
        <v>1</v>
      </c>
      <c r="H5404" s="24">
        <v>44617</v>
      </c>
      <c r="I5404" s="23">
        <v>44487.003472222197</v>
      </c>
      <c r="J5404" s="6">
        <v>13</v>
      </c>
      <c r="K5404" s="6">
        <v>2</v>
      </c>
      <c r="L5404" s="6" t="str">
        <f>VLOOKUP(G5404,IDs!$Q$3:$R$22,2,0)</f>
        <v>New Delhi</v>
      </c>
      <c r="M5404" s="6">
        <f>VLOOKUP(E5404,IDs!$A$3:$C$161,3,0)</f>
        <v>1</v>
      </c>
      <c r="N5404" s="6" t="str">
        <f>VLOOKUP(M5404,IDs!$F$3:$G$17,2,0)</f>
        <v>Proctology</v>
      </c>
    </row>
    <row r="5405" spans="1:14" ht="12.75">
      <c r="A5405" s="6" t="s">
        <v>4624</v>
      </c>
      <c r="B5405" s="6">
        <v>50412</v>
      </c>
      <c r="C5405" s="6">
        <v>1</v>
      </c>
      <c r="D5405" s="6"/>
      <c r="E5405" s="6">
        <v>7</v>
      </c>
      <c r="F5405" s="6">
        <v>13</v>
      </c>
      <c r="G5405" s="6">
        <v>2</v>
      </c>
      <c r="H5405" s="24"/>
      <c r="I5405" s="23">
        <v>44487.005555555603</v>
      </c>
      <c r="J5405" s="6">
        <v>13</v>
      </c>
      <c r="K5405" s="6">
        <v>1</v>
      </c>
      <c r="L5405" s="6" t="str">
        <f>VLOOKUP(G5405,IDs!$Q$3:$R$22,2,0)</f>
        <v>Bangalore</v>
      </c>
      <c r="M5405" s="6">
        <f>VLOOKUP(E5405,IDs!$A$3:$C$161,3,0)</f>
        <v>9</v>
      </c>
      <c r="N5405" s="6" t="str">
        <f>VLOOKUP(M5405,IDs!$F$3:$G$17,2,0)</f>
        <v>Ophthalmology</v>
      </c>
    </row>
    <row r="5406" spans="1:14" ht="12.75">
      <c r="A5406" s="6" t="s">
        <v>4625</v>
      </c>
      <c r="B5406" s="6">
        <v>50413</v>
      </c>
      <c r="C5406" s="6">
        <v>1</v>
      </c>
      <c r="D5406" s="6" t="s">
        <v>49</v>
      </c>
      <c r="E5406" s="6">
        <v>16</v>
      </c>
      <c r="F5406" s="6">
        <v>13</v>
      </c>
      <c r="G5406" s="6">
        <v>1</v>
      </c>
      <c r="H5406" s="24">
        <v>44701</v>
      </c>
      <c r="I5406" s="23">
        <v>44487.009722222203</v>
      </c>
      <c r="J5406" s="6">
        <v>13</v>
      </c>
      <c r="K5406" s="6">
        <v>1</v>
      </c>
      <c r="L5406" s="6" t="str">
        <f>VLOOKUP(G5406,IDs!$Q$3:$R$22,2,0)</f>
        <v>New Delhi</v>
      </c>
      <c r="M5406" s="6">
        <f>VLOOKUP(E5406,IDs!$A$3:$C$161,3,0)</f>
        <v>3</v>
      </c>
      <c r="N5406" s="6" t="str">
        <f>VLOOKUP(M5406,IDs!$F$3:$G$17,2,0)</f>
        <v>Laproscopy</v>
      </c>
    </row>
    <row r="5407" spans="1:14" ht="12.75">
      <c r="A5407" s="6" t="s">
        <v>2912</v>
      </c>
      <c r="B5407" s="6">
        <v>50414</v>
      </c>
      <c r="C5407" s="6">
        <v>8</v>
      </c>
      <c r="D5407" s="6"/>
      <c r="E5407" s="6">
        <v>2</v>
      </c>
      <c r="F5407" s="6">
        <v>13</v>
      </c>
      <c r="G5407" s="6">
        <v>1</v>
      </c>
      <c r="H5407" s="24"/>
      <c r="I5407" s="23">
        <v>44487.011111111096</v>
      </c>
      <c r="J5407" s="6">
        <v>13</v>
      </c>
      <c r="K5407" s="6">
        <v>8</v>
      </c>
      <c r="L5407" s="6" t="str">
        <f>VLOOKUP(G5407,IDs!$Q$3:$R$22,2,0)</f>
        <v>New Delhi</v>
      </c>
      <c r="M5407" s="6">
        <f>VLOOKUP(E5407,IDs!$A$3:$C$161,3,0)</f>
        <v>1</v>
      </c>
      <c r="N5407" s="6" t="str">
        <f>VLOOKUP(M5407,IDs!$F$3:$G$17,2,0)</f>
        <v>Proctology</v>
      </c>
    </row>
    <row r="5408" spans="1:14" ht="12.75">
      <c r="A5408" s="6" t="s">
        <v>4626</v>
      </c>
      <c r="B5408" s="6">
        <v>50415</v>
      </c>
      <c r="C5408" s="6">
        <v>1</v>
      </c>
      <c r="D5408" s="6"/>
      <c r="E5408" s="6">
        <v>2</v>
      </c>
      <c r="F5408" s="6">
        <v>13</v>
      </c>
      <c r="G5408" s="6">
        <v>1</v>
      </c>
      <c r="H5408" s="24"/>
      <c r="I5408" s="23">
        <v>44487.012499999997</v>
      </c>
      <c r="J5408" s="6">
        <v>13</v>
      </c>
      <c r="K5408" s="6">
        <v>1</v>
      </c>
      <c r="L5408" s="6" t="str">
        <f>VLOOKUP(G5408,IDs!$Q$3:$R$22,2,0)</f>
        <v>New Delhi</v>
      </c>
      <c r="M5408" s="6">
        <f>VLOOKUP(E5408,IDs!$A$3:$C$161,3,0)</f>
        <v>1</v>
      </c>
      <c r="N5408" s="6" t="str">
        <f>VLOOKUP(M5408,IDs!$F$3:$G$17,2,0)</f>
        <v>Proctology</v>
      </c>
    </row>
    <row r="5409" spans="1:14" ht="12.75">
      <c r="A5409" s="6" t="s">
        <v>4627</v>
      </c>
      <c r="B5409" s="6">
        <v>50416</v>
      </c>
      <c r="C5409" s="6">
        <v>8</v>
      </c>
      <c r="D5409" s="6" t="s">
        <v>49</v>
      </c>
      <c r="E5409" s="6">
        <v>14</v>
      </c>
      <c r="F5409" s="6">
        <v>13</v>
      </c>
      <c r="G5409" s="6">
        <v>1</v>
      </c>
      <c r="H5409" s="24">
        <v>44542</v>
      </c>
      <c r="I5409" s="23">
        <v>44487.014583333301</v>
      </c>
      <c r="J5409" s="6">
        <v>13</v>
      </c>
      <c r="K5409" s="6">
        <v>8</v>
      </c>
      <c r="L5409" s="6" t="str">
        <f>VLOOKUP(G5409,IDs!$Q$3:$R$22,2,0)</f>
        <v>New Delhi</v>
      </c>
      <c r="M5409" s="6">
        <f>VLOOKUP(E5409,IDs!$A$3:$C$161,3,0)</f>
        <v>6</v>
      </c>
      <c r="N5409" s="6" t="str">
        <f>VLOOKUP(M5409,IDs!$F$3:$G$17,2,0)</f>
        <v>Kidney Stone</v>
      </c>
    </row>
    <row r="5410" spans="1:14" ht="12.75">
      <c r="A5410" s="6" t="s">
        <v>4628</v>
      </c>
      <c r="B5410" s="6">
        <v>50420</v>
      </c>
      <c r="C5410" s="6">
        <v>5</v>
      </c>
      <c r="D5410" s="6" t="s">
        <v>49</v>
      </c>
      <c r="E5410" s="6">
        <v>2</v>
      </c>
      <c r="F5410" s="6">
        <v>13</v>
      </c>
      <c r="G5410" s="6">
        <v>2</v>
      </c>
      <c r="H5410" s="24"/>
      <c r="I5410" s="23">
        <v>44487.016666666699</v>
      </c>
      <c r="J5410" s="6">
        <v>13</v>
      </c>
      <c r="K5410" s="6">
        <v>5</v>
      </c>
      <c r="L5410" s="6" t="str">
        <f>VLOOKUP(G5410,IDs!$Q$3:$R$22,2,0)</f>
        <v>Bangalore</v>
      </c>
      <c r="M5410" s="6">
        <f>VLOOKUP(E5410,IDs!$A$3:$C$161,3,0)</f>
        <v>1</v>
      </c>
      <c r="N5410" s="6" t="str">
        <f>VLOOKUP(M5410,IDs!$F$3:$G$17,2,0)</f>
        <v>Proctology</v>
      </c>
    </row>
    <row r="5411" spans="1:14" ht="12.75">
      <c r="A5411" s="6" t="s">
        <v>4629</v>
      </c>
      <c r="B5411" s="6">
        <v>50421</v>
      </c>
      <c r="C5411" s="6">
        <v>5</v>
      </c>
      <c r="D5411" s="6"/>
      <c r="E5411" s="6">
        <v>2</v>
      </c>
      <c r="F5411" s="6">
        <v>2</v>
      </c>
      <c r="G5411" s="6">
        <v>3</v>
      </c>
      <c r="H5411" s="24"/>
      <c r="I5411" s="23">
        <v>44487.017361111102</v>
      </c>
      <c r="J5411" s="6">
        <v>2</v>
      </c>
      <c r="K5411" s="6">
        <v>5</v>
      </c>
      <c r="L5411" s="6" t="str">
        <f>VLOOKUP(G5411,IDs!$Q$3:$R$22,2,0)</f>
        <v>Mumbai</v>
      </c>
      <c r="M5411" s="6">
        <f>VLOOKUP(E5411,IDs!$A$3:$C$161,3,0)</f>
        <v>1</v>
      </c>
      <c r="N5411" s="6" t="str">
        <f>VLOOKUP(M5411,IDs!$F$3:$G$17,2,0)</f>
        <v>Proctology</v>
      </c>
    </row>
    <row r="5412" spans="1:14" ht="12.75">
      <c r="A5412" s="6" t="s">
        <v>4630</v>
      </c>
      <c r="B5412" s="6">
        <v>50422</v>
      </c>
      <c r="C5412" s="6">
        <v>5</v>
      </c>
      <c r="D5412" s="6"/>
      <c r="E5412" s="6">
        <v>17</v>
      </c>
      <c r="F5412" s="6">
        <v>2</v>
      </c>
      <c r="G5412" s="6">
        <v>1</v>
      </c>
      <c r="H5412" s="24"/>
      <c r="I5412" s="23">
        <v>44487.0180555556</v>
      </c>
      <c r="J5412" s="6">
        <v>2</v>
      </c>
      <c r="K5412" s="6">
        <v>5</v>
      </c>
      <c r="L5412" s="6" t="str">
        <f>VLOOKUP(G5412,IDs!$Q$3:$R$22,2,0)</f>
        <v>New Delhi</v>
      </c>
      <c r="M5412" s="6">
        <f>VLOOKUP(E5412,IDs!$A$3:$C$161,3,0)</f>
        <v>7</v>
      </c>
      <c r="N5412" s="6" t="str">
        <f>VLOOKUP(M5412,IDs!$F$3:$G$17,2,0)</f>
        <v>Cosmetic</v>
      </c>
    </row>
    <row r="5413" spans="1:14" ht="12.75">
      <c r="A5413" s="6" t="s">
        <v>4631</v>
      </c>
      <c r="B5413" s="6">
        <v>50423</v>
      </c>
      <c r="C5413" s="6">
        <v>1</v>
      </c>
      <c r="D5413" s="6"/>
      <c r="E5413" s="6">
        <v>19</v>
      </c>
      <c r="F5413" s="6">
        <v>13</v>
      </c>
      <c r="G5413" s="6">
        <v>1</v>
      </c>
      <c r="H5413" s="24"/>
      <c r="I5413" s="23">
        <v>44487.0222222222</v>
      </c>
      <c r="J5413" s="6">
        <v>13</v>
      </c>
      <c r="K5413" s="6">
        <v>1</v>
      </c>
      <c r="L5413" s="6" t="str">
        <f>VLOOKUP(G5413,IDs!$Q$3:$R$22,2,0)</f>
        <v>New Delhi</v>
      </c>
      <c r="M5413" s="6">
        <f>VLOOKUP(E5413,IDs!$A$3:$C$161,3,0)</f>
        <v>1</v>
      </c>
      <c r="N5413" s="6" t="str">
        <f>VLOOKUP(M5413,IDs!$F$3:$G$17,2,0)</f>
        <v>Proctology</v>
      </c>
    </row>
    <row r="5414" spans="1:14" ht="12.75">
      <c r="A5414" s="6" t="s">
        <v>4632</v>
      </c>
      <c r="B5414" s="6">
        <v>50425</v>
      </c>
      <c r="C5414" s="6">
        <v>5</v>
      </c>
      <c r="D5414" s="6"/>
      <c r="E5414" s="6">
        <v>17</v>
      </c>
      <c r="F5414" s="6">
        <v>13</v>
      </c>
      <c r="G5414" s="6">
        <v>6</v>
      </c>
      <c r="H5414" s="24"/>
      <c r="I5414" s="23">
        <v>44487.024305555598</v>
      </c>
      <c r="J5414" s="6">
        <v>13</v>
      </c>
      <c r="K5414" s="6">
        <v>5</v>
      </c>
      <c r="L5414" s="6" t="str">
        <f>VLOOKUP(G5414,IDs!$Q$3:$R$22,2,0)</f>
        <v>Pune</v>
      </c>
      <c r="M5414" s="6">
        <f>VLOOKUP(E5414,IDs!$A$3:$C$161,3,0)</f>
        <v>7</v>
      </c>
      <c r="N5414" s="6" t="str">
        <f>VLOOKUP(M5414,IDs!$F$3:$G$17,2,0)</f>
        <v>Cosmetic</v>
      </c>
    </row>
    <row r="5415" spans="1:14" ht="12.75">
      <c r="A5415" s="6" t="s">
        <v>4633</v>
      </c>
      <c r="B5415" s="6">
        <v>50426</v>
      </c>
      <c r="C5415" s="6">
        <v>8</v>
      </c>
      <c r="D5415" s="6"/>
      <c r="E5415" s="6">
        <v>18</v>
      </c>
      <c r="F5415" s="6">
        <v>2</v>
      </c>
      <c r="G5415" s="6">
        <v>2</v>
      </c>
      <c r="H5415" s="24"/>
      <c r="I5415" s="23">
        <v>44487.026388888902</v>
      </c>
      <c r="J5415" s="6">
        <v>2</v>
      </c>
      <c r="K5415" s="6">
        <v>8</v>
      </c>
      <c r="L5415" s="6" t="str">
        <f>VLOOKUP(G5415,IDs!$Q$3:$R$22,2,0)</f>
        <v>Bangalore</v>
      </c>
      <c r="M5415" s="6">
        <f>VLOOKUP(E5415,IDs!$A$3:$C$161,3,0)</f>
        <v>5</v>
      </c>
      <c r="N5415" s="6" t="str">
        <f>VLOOKUP(M5415,IDs!$F$3:$G$17,2,0)</f>
        <v>Vascular</v>
      </c>
    </row>
    <row r="5416" spans="1:14" ht="12.75">
      <c r="A5416" s="6" t="s">
        <v>4634</v>
      </c>
      <c r="B5416" s="6">
        <v>50427</v>
      </c>
      <c r="C5416" s="6">
        <v>1</v>
      </c>
      <c r="D5416" s="6"/>
      <c r="E5416" s="6">
        <v>39</v>
      </c>
      <c r="F5416" s="6">
        <v>13</v>
      </c>
      <c r="G5416" s="6">
        <v>6</v>
      </c>
      <c r="H5416" s="24"/>
      <c r="I5416" s="23">
        <v>44487.03125</v>
      </c>
      <c r="J5416" s="6">
        <v>13</v>
      </c>
      <c r="K5416" s="6">
        <v>1</v>
      </c>
      <c r="L5416" s="6" t="str">
        <f>VLOOKUP(G5416,IDs!$Q$3:$R$22,2,0)</f>
        <v>Pune</v>
      </c>
      <c r="M5416" s="6">
        <f>VLOOKUP(E5416,IDs!$A$3:$C$161,3,0)</f>
        <v>2</v>
      </c>
      <c r="N5416" s="6" t="str">
        <f>VLOOKUP(M5416,IDs!$F$3:$G$17,2,0)</f>
        <v>Urology Circumcision</v>
      </c>
    </row>
    <row r="5417" spans="1:14" ht="12.75">
      <c r="A5417" s="6" t="s">
        <v>4635</v>
      </c>
      <c r="B5417" s="6">
        <v>50428</v>
      </c>
      <c r="C5417" s="6">
        <v>1</v>
      </c>
      <c r="D5417" s="6" t="s">
        <v>49</v>
      </c>
      <c r="E5417" s="6">
        <v>19</v>
      </c>
      <c r="F5417" s="6">
        <v>13</v>
      </c>
      <c r="G5417" s="6">
        <v>1</v>
      </c>
      <c r="H5417" s="24"/>
      <c r="I5417" s="23">
        <v>44487.03125</v>
      </c>
      <c r="J5417" s="6">
        <v>13</v>
      </c>
      <c r="K5417" s="6">
        <v>1</v>
      </c>
      <c r="L5417" s="6" t="str">
        <f>VLOOKUP(G5417,IDs!$Q$3:$R$22,2,0)</f>
        <v>New Delhi</v>
      </c>
      <c r="M5417" s="6">
        <f>VLOOKUP(E5417,IDs!$A$3:$C$161,3,0)</f>
        <v>1</v>
      </c>
      <c r="N5417" s="6" t="str">
        <f>VLOOKUP(M5417,IDs!$F$3:$G$17,2,0)</f>
        <v>Proctology</v>
      </c>
    </row>
    <row r="5418" spans="1:14" ht="12.75">
      <c r="A5418" s="6" t="s">
        <v>4636</v>
      </c>
      <c r="B5418" s="6">
        <v>50429</v>
      </c>
      <c r="C5418" s="6">
        <v>1</v>
      </c>
      <c r="D5418" s="6"/>
      <c r="E5418" s="6">
        <v>17</v>
      </c>
      <c r="F5418" s="6">
        <v>13</v>
      </c>
      <c r="G5418" s="6">
        <v>3</v>
      </c>
      <c r="H5418" s="24"/>
      <c r="I5418" s="23">
        <v>44487.034027777801</v>
      </c>
      <c r="J5418" s="6">
        <v>13</v>
      </c>
      <c r="K5418" s="6">
        <v>1</v>
      </c>
      <c r="L5418" s="6" t="str">
        <f>VLOOKUP(G5418,IDs!$Q$3:$R$22,2,0)</f>
        <v>Mumbai</v>
      </c>
      <c r="M5418" s="6">
        <f>VLOOKUP(E5418,IDs!$A$3:$C$161,3,0)</f>
        <v>7</v>
      </c>
      <c r="N5418" s="6" t="str">
        <f>VLOOKUP(M5418,IDs!$F$3:$G$17,2,0)</f>
        <v>Cosmetic</v>
      </c>
    </row>
    <row r="5419" spans="1:14" ht="12.75">
      <c r="A5419" s="6" t="s">
        <v>4637</v>
      </c>
      <c r="B5419" s="6">
        <v>50430</v>
      </c>
      <c r="C5419" s="6">
        <v>5</v>
      </c>
      <c r="D5419" s="6"/>
      <c r="E5419" s="6">
        <v>17</v>
      </c>
      <c r="F5419" s="6">
        <v>2</v>
      </c>
      <c r="G5419" s="6">
        <v>3</v>
      </c>
      <c r="H5419" s="24"/>
      <c r="I5419" s="23">
        <v>44487.034722222197</v>
      </c>
      <c r="J5419" s="6">
        <v>2</v>
      </c>
      <c r="K5419" s="6">
        <v>5</v>
      </c>
      <c r="L5419" s="6" t="str">
        <f>VLOOKUP(G5419,IDs!$Q$3:$R$22,2,0)</f>
        <v>Mumbai</v>
      </c>
      <c r="M5419" s="6">
        <f>VLOOKUP(E5419,IDs!$A$3:$C$161,3,0)</f>
        <v>7</v>
      </c>
      <c r="N5419" s="6" t="str">
        <f>VLOOKUP(M5419,IDs!$F$3:$G$17,2,0)</f>
        <v>Cosmetic</v>
      </c>
    </row>
    <row r="5420" spans="1:14" ht="12.75">
      <c r="A5420" s="6" t="s">
        <v>4638</v>
      </c>
      <c r="B5420" s="6">
        <v>50431</v>
      </c>
      <c r="C5420" s="6">
        <v>1</v>
      </c>
      <c r="D5420" s="6"/>
      <c r="E5420" s="6">
        <v>39</v>
      </c>
      <c r="F5420" s="6">
        <v>39</v>
      </c>
      <c r="G5420" s="6">
        <v>3</v>
      </c>
      <c r="H5420" s="24"/>
      <c r="I5420" s="23">
        <v>44487.035416666702</v>
      </c>
      <c r="J5420" s="6">
        <v>39</v>
      </c>
      <c r="K5420" s="6">
        <v>1</v>
      </c>
      <c r="L5420" s="6" t="str">
        <f>VLOOKUP(G5420,IDs!$Q$3:$R$22,2,0)</f>
        <v>Mumbai</v>
      </c>
      <c r="M5420" s="6">
        <f>VLOOKUP(E5420,IDs!$A$3:$C$161,3,0)</f>
        <v>2</v>
      </c>
      <c r="N5420" s="6" t="str">
        <f>VLOOKUP(M5420,IDs!$F$3:$G$17,2,0)</f>
        <v>Urology Circumcision</v>
      </c>
    </row>
    <row r="5421" spans="1:14" ht="12.75">
      <c r="A5421" s="6" t="s">
        <v>4639</v>
      </c>
      <c r="B5421" s="6">
        <v>50434</v>
      </c>
      <c r="C5421" s="6">
        <v>5</v>
      </c>
      <c r="D5421" s="6"/>
      <c r="E5421" s="6">
        <v>17</v>
      </c>
      <c r="F5421" s="6">
        <v>2</v>
      </c>
      <c r="G5421" s="6">
        <v>2</v>
      </c>
      <c r="H5421" s="24"/>
      <c r="I5421" s="23">
        <v>44487.0493055556</v>
      </c>
      <c r="J5421" s="6">
        <v>2</v>
      </c>
      <c r="K5421" s="6">
        <v>5</v>
      </c>
      <c r="L5421" s="6" t="str">
        <f>VLOOKUP(G5421,IDs!$Q$3:$R$22,2,0)</f>
        <v>Bangalore</v>
      </c>
      <c r="M5421" s="6">
        <f>VLOOKUP(E5421,IDs!$A$3:$C$161,3,0)</f>
        <v>7</v>
      </c>
      <c r="N5421" s="6" t="str">
        <f>VLOOKUP(M5421,IDs!$F$3:$G$17,2,0)</f>
        <v>Cosmetic</v>
      </c>
    </row>
    <row r="5422" spans="1:14" ht="12.75">
      <c r="A5422" s="6" t="s">
        <v>4640</v>
      </c>
      <c r="B5422" s="6">
        <v>50435</v>
      </c>
      <c r="C5422" s="6">
        <v>1</v>
      </c>
      <c r="D5422" s="6"/>
      <c r="E5422" s="6">
        <v>39</v>
      </c>
      <c r="F5422" s="6">
        <v>13</v>
      </c>
      <c r="G5422" s="6">
        <v>6</v>
      </c>
      <c r="H5422" s="24"/>
      <c r="I5422" s="23">
        <v>44487.0493055556</v>
      </c>
      <c r="J5422" s="6">
        <v>13</v>
      </c>
      <c r="K5422" s="6">
        <v>1</v>
      </c>
      <c r="L5422" s="6" t="str">
        <f>VLOOKUP(G5422,IDs!$Q$3:$R$22,2,0)</f>
        <v>Pune</v>
      </c>
      <c r="M5422" s="6">
        <f>VLOOKUP(E5422,IDs!$A$3:$C$161,3,0)</f>
        <v>2</v>
      </c>
      <c r="N5422" s="6" t="str">
        <f>VLOOKUP(M5422,IDs!$F$3:$G$17,2,0)</f>
        <v>Urology Circumcision</v>
      </c>
    </row>
    <row r="5423" spans="1:14" ht="12.75">
      <c r="A5423" s="6" t="s">
        <v>4641</v>
      </c>
      <c r="B5423" s="6">
        <v>50436</v>
      </c>
      <c r="C5423" s="6">
        <v>1</v>
      </c>
      <c r="D5423" s="6"/>
      <c r="E5423" s="6">
        <v>17</v>
      </c>
      <c r="F5423" s="6">
        <v>39</v>
      </c>
      <c r="G5423" s="6">
        <v>2</v>
      </c>
      <c r="H5423" s="24">
        <v>44494</v>
      </c>
      <c r="I5423" s="23">
        <v>44487.05</v>
      </c>
      <c r="J5423" s="6">
        <v>39</v>
      </c>
      <c r="K5423" s="6">
        <v>1</v>
      </c>
      <c r="L5423" s="6" t="str">
        <f>VLOOKUP(G5423,IDs!$Q$3:$R$22,2,0)</f>
        <v>Bangalore</v>
      </c>
      <c r="M5423" s="6">
        <f>VLOOKUP(E5423,IDs!$A$3:$C$161,3,0)</f>
        <v>7</v>
      </c>
      <c r="N5423" s="6" t="str">
        <f>VLOOKUP(M5423,IDs!$F$3:$G$17,2,0)</f>
        <v>Cosmetic</v>
      </c>
    </row>
    <row r="5424" spans="1:14" ht="12.75">
      <c r="A5424" s="6" t="s">
        <v>4642</v>
      </c>
      <c r="B5424" s="6">
        <v>50437</v>
      </c>
      <c r="C5424" s="6">
        <v>1</v>
      </c>
      <c r="D5424" s="6"/>
      <c r="E5424" s="6">
        <v>2</v>
      </c>
      <c r="F5424" s="6">
        <v>65</v>
      </c>
      <c r="G5424" s="6">
        <v>6</v>
      </c>
      <c r="H5424" s="24">
        <v>44505</v>
      </c>
      <c r="I5424" s="23">
        <v>44487.056250000001</v>
      </c>
      <c r="J5424" s="6">
        <v>65</v>
      </c>
      <c r="K5424" s="6">
        <v>1</v>
      </c>
      <c r="L5424" s="6" t="str">
        <f>VLOOKUP(G5424,IDs!$Q$3:$R$22,2,0)</f>
        <v>Pune</v>
      </c>
      <c r="M5424" s="6">
        <f>VLOOKUP(E5424,IDs!$A$3:$C$161,3,0)</f>
        <v>1</v>
      </c>
      <c r="N5424" s="6" t="str">
        <f>VLOOKUP(M5424,IDs!$F$3:$G$17,2,0)</f>
        <v>Proctology</v>
      </c>
    </row>
    <row r="5425" spans="1:14" ht="12.75">
      <c r="A5425" s="6" t="s">
        <v>4643</v>
      </c>
      <c r="B5425" s="6">
        <v>50440</v>
      </c>
      <c r="C5425" s="6">
        <v>2</v>
      </c>
      <c r="D5425" s="6"/>
      <c r="E5425" s="6">
        <v>37</v>
      </c>
      <c r="F5425" s="6">
        <v>2</v>
      </c>
      <c r="G5425" s="6">
        <v>1</v>
      </c>
      <c r="H5425" s="24"/>
      <c r="I5425" s="23">
        <v>44487.079861111102</v>
      </c>
      <c r="J5425" s="6">
        <v>2</v>
      </c>
      <c r="K5425" s="6">
        <v>2</v>
      </c>
      <c r="L5425" s="6" t="str">
        <f>VLOOKUP(G5425,IDs!$Q$3:$R$22,2,0)</f>
        <v>New Delhi</v>
      </c>
      <c r="M5425" s="6">
        <f>VLOOKUP(E5425,IDs!$A$3:$C$161,3,0)</f>
        <v>0</v>
      </c>
      <c r="N5425" s="6" t="str">
        <f>VLOOKUP(M5425,IDs!$F$3:$G$17,2,0)</f>
        <v>Not Assigned</v>
      </c>
    </row>
    <row r="5426" spans="1:14" ht="12.75">
      <c r="A5426" s="6" t="s">
        <v>4644</v>
      </c>
      <c r="B5426" s="6">
        <v>50441</v>
      </c>
      <c r="C5426" s="6">
        <v>1</v>
      </c>
      <c r="D5426" s="6"/>
      <c r="E5426" s="6">
        <v>39</v>
      </c>
      <c r="F5426" s="6">
        <v>2</v>
      </c>
      <c r="G5426" s="6">
        <v>2</v>
      </c>
      <c r="H5426" s="24"/>
      <c r="I5426" s="23">
        <v>44487.0805555556</v>
      </c>
      <c r="J5426" s="6">
        <v>2</v>
      </c>
      <c r="K5426" s="6">
        <v>1</v>
      </c>
      <c r="L5426" s="6" t="str">
        <f>VLOOKUP(G5426,IDs!$Q$3:$R$22,2,0)</f>
        <v>Bangalore</v>
      </c>
      <c r="M5426" s="6">
        <f>VLOOKUP(E5426,IDs!$A$3:$C$161,3,0)</f>
        <v>2</v>
      </c>
      <c r="N5426" s="6" t="str">
        <f>VLOOKUP(M5426,IDs!$F$3:$G$17,2,0)</f>
        <v>Urology Circumcision</v>
      </c>
    </row>
    <row r="5427" spans="1:14" ht="12.75">
      <c r="A5427" s="6" t="s">
        <v>4645</v>
      </c>
      <c r="B5427" s="6">
        <v>50442</v>
      </c>
      <c r="C5427" s="6">
        <v>5</v>
      </c>
      <c r="D5427" s="6"/>
      <c r="E5427" s="6">
        <v>17</v>
      </c>
      <c r="F5427" s="6">
        <v>13</v>
      </c>
      <c r="G5427" s="6">
        <v>3</v>
      </c>
      <c r="H5427" s="24">
        <v>44747</v>
      </c>
      <c r="I5427" s="23">
        <v>44487.081944444399</v>
      </c>
      <c r="J5427" s="6">
        <v>13</v>
      </c>
      <c r="K5427" s="6">
        <v>5</v>
      </c>
      <c r="L5427" s="6" t="str">
        <f>VLOOKUP(G5427,IDs!$Q$3:$R$22,2,0)</f>
        <v>Mumbai</v>
      </c>
      <c r="M5427" s="6">
        <f>VLOOKUP(E5427,IDs!$A$3:$C$161,3,0)</f>
        <v>7</v>
      </c>
      <c r="N5427" s="6" t="str">
        <f>VLOOKUP(M5427,IDs!$F$3:$G$17,2,0)</f>
        <v>Cosmetic</v>
      </c>
    </row>
    <row r="5428" spans="1:14" ht="12.75">
      <c r="A5428" s="6" t="s">
        <v>4646</v>
      </c>
      <c r="B5428" s="6">
        <v>50443</v>
      </c>
      <c r="C5428" s="6">
        <v>5</v>
      </c>
      <c r="D5428" s="6"/>
      <c r="E5428" s="6">
        <v>17</v>
      </c>
      <c r="F5428" s="6">
        <v>13</v>
      </c>
      <c r="G5428" s="6">
        <v>6</v>
      </c>
      <c r="H5428" s="24"/>
      <c r="I5428" s="23">
        <v>44487.082638888904</v>
      </c>
      <c r="J5428" s="6">
        <v>13</v>
      </c>
      <c r="K5428" s="6">
        <v>5</v>
      </c>
      <c r="L5428" s="6" t="str">
        <f>VLOOKUP(G5428,IDs!$Q$3:$R$22,2,0)</f>
        <v>Pune</v>
      </c>
      <c r="M5428" s="6">
        <f>VLOOKUP(E5428,IDs!$A$3:$C$161,3,0)</f>
        <v>7</v>
      </c>
      <c r="N5428" s="6" t="str">
        <f>VLOOKUP(M5428,IDs!$F$3:$G$17,2,0)</f>
        <v>Cosmetic</v>
      </c>
    </row>
    <row r="5429" spans="1:14" ht="12.75">
      <c r="A5429" s="6" t="s">
        <v>4647</v>
      </c>
      <c r="B5429" s="6">
        <v>50445</v>
      </c>
      <c r="C5429" s="6">
        <v>1</v>
      </c>
      <c r="D5429" s="6"/>
      <c r="E5429" s="6">
        <v>39</v>
      </c>
      <c r="F5429" s="6">
        <v>35</v>
      </c>
      <c r="G5429" s="6">
        <v>6</v>
      </c>
      <c r="H5429" s="24"/>
      <c r="I5429" s="23">
        <v>44487.086111111101</v>
      </c>
      <c r="J5429" s="6">
        <v>35</v>
      </c>
      <c r="K5429" s="6">
        <v>1</v>
      </c>
      <c r="L5429" s="6" t="str">
        <f>VLOOKUP(G5429,IDs!$Q$3:$R$22,2,0)</f>
        <v>Pune</v>
      </c>
      <c r="M5429" s="6">
        <f>VLOOKUP(E5429,IDs!$A$3:$C$161,3,0)</f>
        <v>2</v>
      </c>
      <c r="N5429" s="6" t="str">
        <f>VLOOKUP(M5429,IDs!$F$3:$G$17,2,0)</f>
        <v>Urology Circumcision</v>
      </c>
    </row>
    <row r="5430" spans="1:14" ht="12.75">
      <c r="A5430" s="6" t="s">
        <v>4648</v>
      </c>
      <c r="B5430" s="6">
        <v>50446</v>
      </c>
      <c r="C5430" s="6">
        <v>1</v>
      </c>
      <c r="D5430" s="6"/>
      <c r="E5430" s="6">
        <v>18</v>
      </c>
      <c r="F5430" s="6">
        <v>10</v>
      </c>
      <c r="G5430" s="6">
        <v>2</v>
      </c>
      <c r="H5430" s="24"/>
      <c r="I5430" s="23">
        <v>44487.087500000001</v>
      </c>
      <c r="J5430" s="6">
        <v>10</v>
      </c>
      <c r="K5430" s="6">
        <v>1</v>
      </c>
      <c r="L5430" s="6" t="str">
        <f>VLOOKUP(G5430,IDs!$Q$3:$R$22,2,0)</f>
        <v>Bangalore</v>
      </c>
      <c r="M5430" s="6">
        <f>VLOOKUP(E5430,IDs!$A$3:$C$161,3,0)</f>
        <v>5</v>
      </c>
      <c r="N5430" s="6" t="str">
        <f>VLOOKUP(M5430,IDs!$F$3:$G$17,2,0)</f>
        <v>Vascular</v>
      </c>
    </row>
    <row r="5431" spans="1:14" ht="12.75">
      <c r="A5431" s="6" t="s">
        <v>4649</v>
      </c>
      <c r="B5431" s="6">
        <v>50447</v>
      </c>
      <c r="C5431" s="6">
        <v>1</v>
      </c>
      <c r="D5431" s="6" t="s">
        <v>49</v>
      </c>
      <c r="E5431" s="6">
        <v>17</v>
      </c>
      <c r="F5431" s="6">
        <v>39</v>
      </c>
      <c r="G5431" s="6">
        <v>1</v>
      </c>
      <c r="H5431" s="24"/>
      <c r="I5431" s="23">
        <v>44487.102083333302</v>
      </c>
      <c r="J5431" s="6">
        <v>39</v>
      </c>
      <c r="K5431" s="6">
        <v>1</v>
      </c>
      <c r="L5431" s="6" t="str">
        <f>VLOOKUP(G5431,IDs!$Q$3:$R$22,2,0)</f>
        <v>New Delhi</v>
      </c>
      <c r="M5431" s="6">
        <f>VLOOKUP(E5431,IDs!$A$3:$C$161,3,0)</f>
        <v>7</v>
      </c>
      <c r="N5431" s="6" t="str">
        <f>VLOOKUP(M5431,IDs!$F$3:$G$17,2,0)</f>
        <v>Cosmetic</v>
      </c>
    </row>
    <row r="5432" spans="1:14" ht="12.75">
      <c r="A5432" s="6" t="s">
        <v>4650</v>
      </c>
      <c r="B5432" s="6">
        <v>50448</v>
      </c>
      <c r="C5432" s="6">
        <v>1</v>
      </c>
      <c r="D5432" s="6"/>
      <c r="E5432" s="6">
        <v>135</v>
      </c>
      <c r="F5432" s="6">
        <v>13</v>
      </c>
      <c r="G5432" s="6">
        <v>1</v>
      </c>
      <c r="H5432" s="24"/>
      <c r="I5432" s="23">
        <v>44487.1027777778</v>
      </c>
      <c r="J5432" s="6">
        <v>13</v>
      </c>
      <c r="K5432" s="6">
        <v>1</v>
      </c>
      <c r="L5432" s="6" t="str">
        <f>VLOOKUP(G5432,IDs!$Q$3:$R$22,2,0)</f>
        <v>New Delhi</v>
      </c>
      <c r="M5432" s="6">
        <f>VLOOKUP(E5432,IDs!$A$3:$C$161,3,0)</f>
        <v>10</v>
      </c>
      <c r="N5432" s="6" t="str">
        <f>VLOOKUP(M5432,IDs!$F$3:$G$17,2,0)</f>
        <v>Dental</v>
      </c>
    </row>
    <row r="5433" spans="1:14" ht="12.75">
      <c r="A5433" s="6" t="s">
        <v>4651</v>
      </c>
      <c r="B5433" s="6">
        <v>50449</v>
      </c>
      <c r="C5433" s="6">
        <v>5</v>
      </c>
      <c r="D5433" s="6"/>
      <c r="E5433" s="6">
        <v>17</v>
      </c>
      <c r="F5433" s="6">
        <v>11</v>
      </c>
      <c r="G5433" s="6">
        <v>1</v>
      </c>
      <c r="H5433" s="24"/>
      <c r="I5433" s="23">
        <v>44487.113888888904</v>
      </c>
      <c r="J5433" s="6">
        <v>11</v>
      </c>
      <c r="K5433" s="6">
        <v>5</v>
      </c>
      <c r="L5433" s="6" t="str">
        <f>VLOOKUP(G5433,IDs!$Q$3:$R$22,2,0)</f>
        <v>New Delhi</v>
      </c>
      <c r="M5433" s="6">
        <f>VLOOKUP(E5433,IDs!$A$3:$C$161,3,0)</f>
        <v>7</v>
      </c>
      <c r="N5433" s="6" t="str">
        <f>VLOOKUP(M5433,IDs!$F$3:$G$17,2,0)</f>
        <v>Cosmetic</v>
      </c>
    </row>
    <row r="5434" spans="1:14" ht="12.75">
      <c r="A5434" s="6" t="s">
        <v>4652</v>
      </c>
      <c r="B5434" s="6">
        <v>50450</v>
      </c>
      <c r="C5434" s="6">
        <v>1</v>
      </c>
      <c r="D5434" s="6"/>
      <c r="E5434" s="6">
        <v>16</v>
      </c>
      <c r="F5434" s="6">
        <v>13</v>
      </c>
      <c r="G5434" s="6">
        <v>2</v>
      </c>
      <c r="H5434" s="24">
        <v>44508</v>
      </c>
      <c r="I5434" s="23">
        <v>44487.124305555597</v>
      </c>
      <c r="J5434" s="6">
        <v>13</v>
      </c>
      <c r="K5434" s="6">
        <v>1</v>
      </c>
      <c r="L5434" s="6" t="str">
        <f>VLOOKUP(G5434,IDs!$Q$3:$R$22,2,0)</f>
        <v>Bangalore</v>
      </c>
      <c r="M5434" s="6">
        <f>VLOOKUP(E5434,IDs!$A$3:$C$161,3,0)</f>
        <v>3</v>
      </c>
      <c r="N5434" s="6" t="str">
        <f>VLOOKUP(M5434,IDs!$F$3:$G$17,2,0)</f>
        <v>Laproscopy</v>
      </c>
    </row>
    <row r="5435" spans="1:14" ht="12.75">
      <c r="A5435" s="6" t="s">
        <v>4653</v>
      </c>
      <c r="B5435" s="6">
        <v>50451</v>
      </c>
      <c r="C5435" s="6">
        <v>5</v>
      </c>
      <c r="D5435" s="6" t="s">
        <v>49</v>
      </c>
      <c r="E5435" s="6">
        <v>57</v>
      </c>
      <c r="F5435" s="6">
        <v>13</v>
      </c>
      <c r="G5435" s="6">
        <v>4</v>
      </c>
      <c r="H5435" s="24">
        <v>44546</v>
      </c>
      <c r="I5435" s="23">
        <v>44487.126388888901</v>
      </c>
      <c r="J5435" s="6">
        <v>13</v>
      </c>
      <c r="K5435" s="6">
        <v>5</v>
      </c>
      <c r="L5435" s="6" t="str">
        <f>VLOOKUP(G5435,IDs!$Q$3:$R$22,2,0)</f>
        <v>Hyderabad</v>
      </c>
      <c r="M5435" s="6">
        <f>VLOOKUP(E5435,IDs!$A$3:$C$161,3,0)</f>
        <v>0</v>
      </c>
      <c r="N5435" s="6" t="str">
        <f>VLOOKUP(M5435,IDs!$F$3:$G$17,2,0)</f>
        <v>Not Assigned</v>
      </c>
    </row>
    <row r="5436" spans="1:14" ht="12.75">
      <c r="A5436" s="6" t="s">
        <v>4654</v>
      </c>
      <c r="B5436" s="6">
        <v>50452</v>
      </c>
      <c r="C5436" s="6">
        <v>5</v>
      </c>
      <c r="D5436" s="6"/>
      <c r="E5436" s="6">
        <v>2</v>
      </c>
      <c r="F5436" s="6">
        <v>13</v>
      </c>
      <c r="G5436" s="6">
        <v>1</v>
      </c>
      <c r="H5436" s="24">
        <v>44502</v>
      </c>
      <c r="I5436" s="23">
        <v>44487.134722222203</v>
      </c>
      <c r="J5436" s="6">
        <v>13</v>
      </c>
      <c r="K5436" s="6">
        <v>5</v>
      </c>
      <c r="L5436" s="6" t="str">
        <f>VLOOKUP(G5436,IDs!$Q$3:$R$22,2,0)</f>
        <v>New Delhi</v>
      </c>
      <c r="M5436" s="6">
        <f>VLOOKUP(E5436,IDs!$A$3:$C$161,3,0)</f>
        <v>1</v>
      </c>
      <c r="N5436" s="6" t="str">
        <f>VLOOKUP(M5436,IDs!$F$3:$G$17,2,0)</f>
        <v>Proctology</v>
      </c>
    </row>
    <row r="5437" spans="1:14" ht="12.75">
      <c r="A5437" s="6" t="s">
        <v>4655</v>
      </c>
      <c r="B5437" s="6">
        <v>50454</v>
      </c>
      <c r="C5437" s="6">
        <v>1</v>
      </c>
      <c r="D5437" s="6"/>
      <c r="E5437" s="6">
        <v>2</v>
      </c>
      <c r="F5437" s="6">
        <v>13</v>
      </c>
      <c r="G5437" s="6">
        <v>2</v>
      </c>
      <c r="H5437" s="24"/>
      <c r="I5437" s="23">
        <v>44487.1430555556</v>
      </c>
      <c r="J5437" s="6">
        <v>13</v>
      </c>
      <c r="K5437" s="6">
        <v>1</v>
      </c>
      <c r="L5437" s="6" t="str">
        <f>VLOOKUP(G5437,IDs!$Q$3:$R$22,2,0)</f>
        <v>Bangalore</v>
      </c>
      <c r="M5437" s="6">
        <f>VLOOKUP(E5437,IDs!$A$3:$C$161,3,0)</f>
        <v>1</v>
      </c>
      <c r="N5437" s="6" t="str">
        <f>VLOOKUP(M5437,IDs!$F$3:$G$17,2,0)</f>
        <v>Proctology</v>
      </c>
    </row>
    <row r="5438" spans="1:14" ht="12.75">
      <c r="A5438" s="6" t="s">
        <v>4656</v>
      </c>
      <c r="B5438" s="6">
        <v>50455</v>
      </c>
      <c r="C5438" s="6">
        <v>1</v>
      </c>
      <c r="D5438" s="6"/>
      <c r="E5438" s="6">
        <v>17</v>
      </c>
      <c r="F5438" s="6">
        <v>13</v>
      </c>
      <c r="G5438" s="6">
        <v>2</v>
      </c>
      <c r="H5438" s="24"/>
      <c r="I5438" s="23">
        <v>44487.1430555556</v>
      </c>
      <c r="J5438" s="6">
        <v>13</v>
      </c>
      <c r="K5438" s="6">
        <v>1</v>
      </c>
      <c r="L5438" s="6" t="str">
        <f>VLOOKUP(G5438,IDs!$Q$3:$R$22,2,0)</f>
        <v>Bangalore</v>
      </c>
      <c r="M5438" s="6">
        <f>VLOOKUP(E5438,IDs!$A$3:$C$161,3,0)</f>
        <v>7</v>
      </c>
      <c r="N5438" s="6" t="str">
        <f>VLOOKUP(M5438,IDs!$F$3:$G$17,2,0)</f>
        <v>Cosmetic</v>
      </c>
    </row>
    <row r="5439" spans="1:14" ht="12.75">
      <c r="A5439" s="6" t="s">
        <v>4657</v>
      </c>
      <c r="B5439" s="6">
        <v>50456</v>
      </c>
      <c r="C5439" s="6">
        <v>1</v>
      </c>
      <c r="D5439" s="6"/>
      <c r="E5439" s="6">
        <v>15</v>
      </c>
      <c r="F5439" s="6">
        <v>2</v>
      </c>
      <c r="G5439" s="6">
        <v>1</v>
      </c>
      <c r="H5439" s="24"/>
      <c r="I5439" s="23">
        <v>44487.146527777797</v>
      </c>
      <c r="J5439" s="6">
        <v>2</v>
      </c>
      <c r="K5439" s="6">
        <v>1</v>
      </c>
      <c r="L5439" s="6" t="str">
        <f>VLOOKUP(G5439,IDs!$Q$3:$R$22,2,0)</f>
        <v>New Delhi</v>
      </c>
      <c r="M5439" s="6">
        <f>VLOOKUP(E5439,IDs!$A$3:$C$161,3,0)</f>
        <v>3</v>
      </c>
      <c r="N5439" s="6" t="str">
        <f>VLOOKUP(M5439,IDs!$F$3:$G$17,2,0)</f>
        <v>Laproscopy</v>
      </c>
    </row>
    <row r="5440" spans="1:14" ht="12.75">
      <c r="A5440" s="6" t="s">
        <v>4658</v>
      </c>
      <c r="B5440" s="6">
        <v>50457</v>
      </c>
      <c r="C5440" s="6">
        <v>1</v>
      </c>
      <c r="D5440" s="6"/>
      <c r="E5440" s="6">
        <v>15</v>
      </c>
      <c r="F5440" s="6">
        <v>13</v>
      </c>
      <c r="G5440" s="6">
        <v>1</v>
      </c>
      <c r="H5440" s="24"/>
      <c r="I5440" s="23">
        <v>44487.159027777801</v>
      </c>
      <c r="J5440" s="6">
        <v>13</v>
      </c>
      <c r="K5440" s="6">
        <v>1</v>
      </c>
      <c r="L5440" s="6" t="str">
        <f>VLOOKUP(G5440,IDs!$Q$3:$R$22,2,0)</f>
        <v>New Delhi</v>
      </c>
      <c r="M5440" s="6">
        <f>VLOOKUP(E5440,IDs!$A$3:$C$161,3,0)</f>
        <v>3</v>
      </c>
      <c r="N5440" s="6" t="str">
        <f>VLOOKUP(M5440,IDs!$F$3:$G$17,2,0)</f>
        <v>Laproscopy</v>
      </c>
    </row>
    <row r="5441" spans="1:14" ht="12.75">
      <c r="A5441" s="6" t="s">
        <v>4659</v>
      </c>
      <c r="B5441" s="6">
        <v>50458</v>
      </c>
      <c r="C5441" s="6">
        <v>5</v>
      </c>
      <c r="D5441" s="6" t="s">
        <v>49</v>
      </c>
      <c r="E5441" s="6">
        <v>17</v>
      </c>
      <c r="F5441" s="6">
        <v>13</v>
      </c>
      <c r="G5441" s="6">
        <v>1</v>
      </c>
      <c r="H5441" s="24">
        <v>44538</v>
      </c>
      <c r="I5441" s="23">
        <v>44487.215972222199</v>
      </c>
      <c r="J5441" s="6">
        <v>13</v>
      </c>
      <c r="K5441" s="6">
        <v>5</v>
      </c>
      <c r="L5441" s="6" t="str">
        <f>VLOOKUP(G5441,IDs!$Q$3:$R$22,2,0)</f>
        <v>New Delhi</v>
      </c>
      <c r="M5441" s="6">
        <f>VLOOKUP(E5441,IDs!$A$3:$C$161,3,0)</f>
        <v>7</v>
      </c>
      <c r="N5441" s="6" t="str">
        <f>VLOOKUP(M5441,IDs!$F$3:$G$17,2,0)</f>
        <v>Cosmetic</v>
      </c>
    </row>
    <row r="5442" spans="1:14" ht="12.75">
      <c r="A5442" s="6" t="s">
        <v>4660</v>
      </c>
      <c r="B5442" s="6">
        <v>50459</v>
      </c>
      <c r="C5442" s="6">
        <v>5</v>
      </c>
      <c r="D5442" s="6"/>
      <c r="E5442" s="6">
        <v>17</v>
      </c>
      <c r="F5442" s="6">
        <v>2</v>
      </c>
      <c r="G5442" s="6">
        <v>1</v>
      </c>
      <c r="H5442" s="24"/>
      <c r="I5442" s="23">
        <v>44487.217361111099</v>
      </c>
      <c r="J5442" s="6">
        <v>2</v>
      </c>
      <c r="K5442" s="6">
        <v>5</v>
      </c>
      <c r="L5442" s="6" t="str">
        <f>VLOOKUP(G5442,IDs!$Q$3:$R$22,2,0)</f>
        <v>New Delhi</v>
      </c>
      <c r="M5442" s="6">
        <f>VLOOKUP(E5442,IDs!$A$3:$C$161,3,0)</f>
        <v>7</v>
      </c>
      <c r="N5442" s="6" t="str">
        <f>VLOOKUP(M5442,IDs!$F$3:$G$17,2,0)</f>
        <v>Cosmetic</v>
      </c>
    </row>
    <row r="5443" spans="1:14" ht="12.75">
      <c r="A5443" s="6" t="s">
        <v>4661</v>
      </c>
      <c r="B5443" s="6">
        <v>50460</v>
      </c>
      <c r="C5443" s="6">
        <v>5</v>
      </c>
      <c r="D5443" s="6" t="s">
        <v>49</v>
      </c>
      <c r="E5443" s="6">
        <v>17</v>
      </c>
      <c r="F5443" s="6">
        <v>12</v>
      </c>
      <c r="G5443" s="6">
        <v>1</v>
      </c>
      <c r="H5443" s="24">
        <v>44580</v>
      </c>
      <c r="I5443" s="23">
        <v>44487.217361111099</v>
      </c>
      <c r="J5443" s="6">
        <v>12</v>
      </c>
      <c r="K5443" s="6">
        <v>5</v>
      </c>
      <c r="L5443" s="6" t="str">
        <f>VLOOKUP(G5443,IDs!$Q$3:$R$22,2,0)</f>
        <v>New Delhi</v>
      </c>
      <c r="M5443" s="6">
        <f>VLOOKUP(E5443,IDs!$A$3:$C$161,3,0)</f>
        <v>7</v>
      </c>
      <c r="N5443" s="6" t="str">
        <f>VLOOKUP(M5443,IDs!$F$3:$G$17,2,0)</f>
        <v>Cosmetic</v>
      </c>
    </row>
    <row r="5444" spans="1:14" ht="12.75">
      <c r="A5444" s="6" t="s">
        <v>4662</v>
      </c>
      <c r="B5444" s="6">
        <v>50461</v>
      </c>
      <c r="C5444" s="6">
        <v>1</v>
      </c>
      <c r="D5444" s="6" t="s">
        <v>49</v>
      </c>
      <c r="E5444" s="6">
        <v>17</v>
      </c>
      <c r="F5444" s="6">
        <v>13</v>
      </c>
      <c r="G5444" s="6">
        <v>1</v>
      </c>
      <c r="H5444" s="24">
        <v>44595</v>
      </c>
      <c r="I5444" s="23">
        <v>44487.218055555597</v>
      </c>
      <c r="J5444" s="6">
        <v>13</v>
      </c>
      <c r="K5444" s="6">
        <v>1</v>
      </c>
      <c r="L5444" s="6" t="str">
        <f>VLOOKUP(G5444,IDs!$Q$3:$R$22,2,0)</f>
        <v>New Delhi</v>
      </c>
      <c r="M5444" s="6">
        <f>VLOOKUP(E5444,IDs!$A$3:$C$161,3,0)</f>
        <v>7</v>
      </c>
      <c r="N5444" s="6" t="str">
        <f>VLOOKUP(M5444,IDs!$F$3:$G$17,2,0)</f>
        <v>Cosmetic</v>
      </c>
    </row>
    <row r="5445" spans="1:14" ht="12.75">
      <c r="A5445" s="6" t="s">
        <v>4663</v>
      </c>
      <c r="B5445" s="6">
        <v>50462</v>
      </c>
      <c r="C5445" s="6">
        <v>1</v>
      </c>
      <c r="D5445" s="6"/>
      <c r="E5445" s="6">
        <v>2</v>
      </c>
      <c r="F5445" s="6">
        <v>2</v>
      </c>
      <c r="G5445" s="6">
        <v>2</v>
      </c>
      <c r="H5445" s="24"/>
      <c r="I5445" s="23">
        <v>44487.2319444444</v>
      </c>
      <c r="J5445" s="6">
        <v>2</v>
      </c>
      <c r="K5445" s="6">
        <v>1</v>
      </c>
      <c r="L5445" s="6" t="str">
        <f>VLOOKUP(G5445,IDs!$Q$3:$R$22,2,0)</f>
        <v>Bangalore</v>
      </c>
      <c r="M5445" s="6">
        <f>VLOOKUP(E5445,IDs!$A$3:$C$161,3,0)</f>
        <v>1</v>
      </c>
      <c r="N5445" s="6" t="str">
        <f>VLOOKUP(M5445,IDs!$F$3:$G$17,2,0)</f>
        <v>Proctology</v>
      </c>
    </row>
    <row r="5446" spans="1:14" ht="12.75">
      <c r="A5446" s="6" t="s">
        <v>4664</v>
      </c>
      <c r="B5446" s="6">
        <v>50463</v>
      </c>
      <c r="C5446" s="6">
        <v>5</v>
      </c>
      <c r="D5446" s="6"/>
      <c r="E5446" s="6">
        <v>17</v>
      </c>
      <c r="F5446" s="6">
        <v>4</v>
      </c>
      <c r="G5446" s="6">
        <v>3</v>
      </c>
      <c r="H5446" s="24">
        <v>44727</v>
      </c>
      <c r="I5446" s="23">
        <v>44487.236111111102</v>
      </c>
      <c r="J5446" s="6">
        <v>4</v>
      </c>
      <c r="K5446" s="6">
        <v>5</v>
      </c>
      <c r="L5446" s="6" t="str">
        <f>VLOOKUP(G5446,IDs!$Q$3:$R$22,2,0)</f>
        <v>Mumbai</v>
      </c>
      <c r="M5446" s="6">
        <f>VLOOKUP(E5446,IDs!$A$3:$C$161,3,0)</f>
        <v>7</v>
      </c>
      <c r="N5446" s="6" t="str">
        <f>VLOOKUP(M5446,IDs!$F$3:$G$17,2,0)</f>
        <v>Cosmetic</v>
      </c>
    </row>
    <row r="5447" spans="1:14" ht="12.75">
      <c r="A5447" s="6" t="s">
        <v>4665</v>
      </c>
      <c r="B5447" s="6">
        <v>50464</v>
      </c>
      <c r="C5447" s="6">
        <v>1</v>
      </c>
      <c r="D5447" s="6"/>
      <c r="E5447" s="6">
        <v>2</v>
      </c>
      <c r="F5447" s="6">
        <v>2</v>
      </c>
      <c r="G5447" s="6">
        <v>2</v>
      </c>
      <c r="H5447" s="24">
        <v>44492</v>
      </c>
      <c r="I5447" s="23">
        <v>44487.238194444399</v>
      </c>
      <c r="J5447" s="6">
        <v>2</v>
      </c>
      <c r="K5447" s="6">
        <v>1</v>
      </c>
      <c r="L5447" s="6" t="str">
        <f>VLOOKUP(G5447,IDs!$Q$3:$R$22,2,0)</f>
        <v>Bangalore</v>
      </c>
      <c r="M5447" s="6">
        <f>VLOOKUP(E5447,IDs!$A$3:$C$161,3,0)</f>
        <v>1</v>
      </c>
      <c r="N5447" s="6" t="str">
        <f>VLOOKUP(M5447,IDs!$F$3:$G$17,2,0)</f>
        <v>Proctology</v>
      </c>
    </row>
    <row r="5448" spans="1:14" ht="12.75">
      <c r="A5448" s="6" t="s">
        <v>4666</v>
      </c>
      <c r="B5448" s="6">
        <v>50465</v>
      </c>
      <c r="C5448" s="6">
        <v>1</v>
      </c>
      <c r="D5448" s="6"/>
      <c r="E5448" s="6">
        <v>2</v>
      </c>
      <c r="F5448" s="6">
        <v>13</v>
      </c>
      <c r="G5448" s="6">
        <v>1</v>
      </c>
      <c r="H5448" s="24"/>
      <c r="I5448" s="23">
        <v>44487.245833333298</v>
      </c>
      <c r="J5448" s="6">
        <v>13</v>
      </c>
      <c r="K5448" s="6">
        <v>1</v>
      </c>
      <c r="L5448" s="6" t="str">
        <f>VLOOKUP(G5448,IDs!$Q$3:$R$22,2,0)</f>
        <v>New Delhi</v>
      </c>
      <c r="M5448" s="6">
        <f>VLOOKUP(E5448,IDs!$A$3:$C$161,3,0)</f>
        <v>1</v>
      </c>
      <c r="N5448" s="6" t="str">
        <f>VLOOKUP(M5448,IDs!$F$3:$G$17,2,0)</f>
        <v>Proctology</v>
      </c>
    </row>
    <row r="5449" spans="1:14" ht="12.75">
      <c r="A5449" s="6" t="s">
        <v>4667</v>
      </c>
      <c r="B5449" s="6">
        <v>50466</v>
      </c>
      <c r="C5449" s="6">
        <v>5</v>
      </c>
      <c r="D5449" s="6"/>
      <c r="E5449" s="6">
        <v>18</v>
      </c>
      <c r="F5449" s="6">
        <v>2</v>
      </c>
      <c r="G5449" s="6">
        <v>1</v>
      </c>
      <c r="H5449" s="24"/>
      <c r="I5449" s="23">
        <v>44487.249305555597</v>
      </c>
      <c r="J5449" s="6">
        <v>2</v>
      </c>
      <c r="K5449" s="6">
        <v>5</v>
      </c>
      <c r="L5449" s="6" t="str">
        <f>VLOOKUP(G5449,IDs!$Q$3:$R$22,2,0)</f>
        <v>New Delhi</v>
      </c>
      <c r="M5449" s="6">
        <f>VLOOKUP(E5449,IDs!$A$3:$C$161,3,0)</f>
        <v>5</v>
      </c>
      <c r="N5449" s="6" t="str">
        <f>VLOOKUP(M5449,IDs!$F$3:$G$17,2,0)</f>
        <v>Vascular</v>
      </c>
    </row>
    <row r="5450" spans="1:14" ht="12.75">
      <c r="A5450" s="6" t="s">
        <v>4668</v>
      </c>
      <c r="B5450" s="6">
        <v>50467</v>
      </c>
      <c r="C5450" s="6">
        <v>5</v>
      </c>
      <c r="D5450" s="6" t="s">
        <v>49</v>
      </c>
      <c r="E5450" s="6">
        <v>17</v>
      </c>
      <c r="F5450" s="6">
        <v>13</v>
      </c>
      <c r="G5450" s="6">
        <v>1</v>
      </c>
      <c r="H5450" s="24">
        <v>44539</v>
      </c>
      <c r="I5450" s="23">
        <v>44487.254861111098</v>
      </c>
      <c r="J5450" s="6">
        <v>13</v>
      </c>
      <c r="K5450" s="6">
        <v>5</v>
      </c>
      <c r="L5450" s="6" t="str">
        <f>VLOOKUP(G5450,IDs!$Q$3:$R$22,2,0)</f>
        <v>New Delhi</v>
      </c>
      <c r="M5450" s="6">
        <f>VLOOKUP(E5450,IDs!$A$3:$C$161,3,0)</f>
        <v>7</v>
      </c>
      <c r="N5450" s="6" t="str">
        <f>VLOOKUP(M5450,IDs!$F$3:$G$17,2,0)</f>
        <v>Cosmetic</v>
      </c>
    </row>
    <row r="5451" spans="1:14" ht="12.75">
      <c r="A5451" s="6" t="s">
        <v>4669</v>
      </c>
      <c r="B5451" s="6">
        <v>50468</v>
      </c>
      <c r="C5451" s="6">
        <v>1</v>
      </c>
      <c r="D5451" s="6" t="s">
        <v>54</v>
      </c>
      <c r="E5451" s="6">
        <v>2</v>
      </c>
      <c r="F5451" s="6">
        <v>34</v>
      </c>
      <c r="G5451" s="6">
        <v>1</v>
      </c>
      <c r="H5451" s="24"/>
      <c r="I5451" s="23">
        <v>44487.2631944444</v>
      </c>
      <c r="J5451" s="6">
        <v>34</v>
      </c>
      <c r="K5451" s="6">
        <v>1</v>
      </c>
      <c r="L5451" s="6" t="str">
        <f>VLOOKUP(G5451,IDs!$Q$3:$R$22,2,0)</f>
        <v>New Delhi</v>
      </c>
      <c r="M5451" s="6">
        <f>VLOOKUP(E5451,IDs!$A$3:$C$161,3,0)</f>
        <v>1</v>
      </c>
      <c r="N5451" s="6" t="str">
        <f>VLOOKUP(M5451,IDs!$F$3:$G$17,2,0)</f>
        <v>Proctology</v>
      </c>
    </row>
    <row r="5452" spans="1:14" ht="12.75">
      <c r="A5452" s="6" t="s">
        <v>4670</v>
      </c>
      <c r="B5452" s="6">
        <v>50469</v>
      </c>
      <c r="C5452" s="6">
        <v>1</v>
      </c>
      <c r="D5452" s="6"/>
      <c r="E5452" s="6">
        <v>39</v>
      </c>
      <c r="F5452" s="6">
        <v>13</v>
      </c>
      <c r="G5452" s="6">
        <v>1</v>
      </c>
      <c r="H5452" s="24">
        <v>44497</v>
      </c>
      <c r="I5452" s="23">
        <v>44487.264583333301</v>
      </c>
      <c r="J5452" s="6">
        <v>13</v>
      </c>
      <c r="K5452" s="6">
        <v>1</v>
      </c>
      <c r="L5452" s="6" t="str">
        <f>VLOOKUP(G5452,IDs!$Q$3:$R$22,2,0)</f>
        <v>New Delhi</v>
      </c>
      <c r="M5452" s="6">
        <f>VLOOKUP(E5452,IDs!$A$3:$C$161,3,0)</f>
        <v>2</v>
      </c>
      <c r="N5452" s="6" t="str">
        <f>VLOOKUP(M5452,IDs!$F$3:$G$17,2,0)</f>
        <v>Urology Circumcision</v>
      </c>
    </row>
    <row r="5453" spans="1:14" ht="12.75">
      <c r="A5453" s="6" t="s">
        <v>4671</v>
      </c>
      <c r="B5453" s="6">
        <v>50472</v>
      </c>
      <c r="C5453" s="6">
        <v>2</v>
      </c>
      <c r="D5453" s="6"/>
      <c r="E5453" s="6">
        <v>39</v>
      </c>
      <c r="F5453" s="6">
        <v>53</v>
      </c>
      <c r="G5453" s="6">
        <v>4</v>
      </c>
      <c r="H5453" s="24">
        <v>44515</v>
      </c>
      <c r="I5453" s="23">
        <v>44487.291666666701</v>
      </c>
      <c r="J5453" s="6">
        <v>53</v>
      </c>
      <c r="K5453" s="6">
        <v>2</v>
      </c>
      <c r="L5453" s="6" t="str">
        <f>VLOOKUP(G5453,IDs!$Q$3:$R$22,2,0)</f>
        <v>Hyderabad</v>
      </c>
      <c r="M5453" s="6">
        <f>VLOOKUP(E5453,IDs!$A$3:$C$161,3,0)</f>
        <v>2</v>
      </c>
      <c r="N5453" s="6" t="str">
        <f>VLOOKUP(M5453,IDs!$F$3:$G$17,2,0)</f>
        <v>Urology Circumcision</v>
      </c>
    </row>
    <row r="5454" spans="1:14" ht="12.75">
      <c r="A5454" s="6" t="s">
        <v>4672</v>
      </c>
      <c r="B5454" s="6">
        <v>50473</v>
      </c>
      <c r="C5454" s="6">
        <v>1</v>
      </c>
      <c r="D5454" s="6"/>
      <c r="E5454" s="6">
        <v>7</v>
      </c>
      <c r="F5454" s="6">
        <v>2</v>
      </c>
      <c r="G5454" s="6">
        <v>3</v>
      </c>
      <c r="H5454" s="24"/>
      <c r="I5454" s="23">
        <v>44487.292361111096</v>
      </c>
      <c r="J5454" s="6">
        <v>2</v>
      </c>
      <c r="K5454" s="6">
        <v>1</v>
      </c>
      <c r="L5454" s="6" t="str">
        <f>VLOOKUP(G5454,IDs!$Q$3:$R$22,2,0)</f>
        <v>Mumbai</v>
      </c>
      <c r="M5454" s="6">
        <f>VLOOKUP(E5454,IDs!$A$3:$C$161,3,0)</f>
        <v>9</v>
      </c>
      <c r="N5454" s="6" t="str">
        <f>VLOOKUP(M5454,IDs!$F$3:$G$17,2,0)</f>
        <v>Ophthalmology</v>
      </c>
    </row>
    <row r="5455" spans="1:14" ht="12.75">
      <c r="A5455" s="6" t="s">
        <v>4673</v>
      </c>
      <c r="B5455" s="6">
        <v>50474</v>
      </c>
      <c r="C5455" s="6">
        <v>2</v>
      </c>
      <c r="D5455" s="6"/>
      <c r="E5455" s="6">
        <v>129</v>
      </c>
      <c r="F5455" s="6">
        <v>39</v>
      </c>
      <c r="G5455" s="6">
        <v>2</v>
      </c>
      <c r="H5455" s="24"/>
      <c r="I5455" s="23">
        <v>44487.295138888898</v>
      </c>
      <c r="J5455" s="6">
        <v>39</v>
      </c>
      <c r="K5455" s="6">
        <v>2</v>
      </c>
      <c r="L5455" s="6" t="str">
        <f>VLOOKUP(G5455,IDs!$Q$3:$R$22,2,0)</f>
        <v>Bangalore</v>
      </c>
      <c r="M5455" s="6">
        <f>VLOOKUP(E5455,IDs!$A$3:$C$161,3,0)</f>
        <v>9</v>
      </c>
      <c r="N5455" s="6" t="str">
        <f>VLOOKUP(M5455,IDs!$F$3:$G$17,2,0)</f>
        <v>Ophthalmology</v>
      </c>
    </row>
    <row r="5456" spans="1:14" ht="12.75">
      <c r="A5456" s="6" t="s">
        <v>4674</v>
      </c>
      <c r="B5456" s="6">
        <v>50476</v>
      </c>
      <c r="C5456" s="6">
        <v>5</v>
      </c>
      <c r="D5456" s="6"/>
      <c r="E5456" s="6">
        <v>39</v>
      </c>
      <c r="F5456" s="6">
        <v>39</v>
      </c>
      <c r="G5456" s="6">
        <v>1</v>
      </c>
      <c r="H5456" s="24"/>
      <c r="I5456" s="23">
        <v>44487.3034722222</v>
      </c>
      <c r="J5456" s="6">
        <v>39</v>
      </c>
      <c r="K5456" s="6">
        <v>5</v>
      </c>
      <c r="L5456" s="6" t="str">
        <f>VLOOKUP(G5456,IDs!$Q$3:$R$22,2,0)</f>
        <v>New Delhi</v>
      </c>
      <c r="M5456" s="6">
        <f>VLOOKUP(E5456,IDs!$A$3:$C$161,3,0)</f>
        <v>2</v>
      </c>
      <c r="N5456" s="6" t="str">
        <f>VLOOKUP(M5456,IDs!$F$3:$G$17,2,0)</f>
        <v>Urology Circumcision</v>
      </c>
    </row>
    <row r="5457" spans="1:14" ht="12.75">
      <c r="A5457" s="6" t="s">
        <v>4675</v>
      </c>
      <c r="B5457" s="6">
        <v>50477</v>
      </c>
      <c r="C5457" s="6">
        <v>5</v>
      </c>
      <c r="D5457" s="6"/>
      <c r="E5457" s="6">
        <v>2</v>
      </c>
      <c r="F5457" s="6">
        <v>13</v>
      </c>
      <c r="G5457" s="6">
        <v>1</v>
      </c>
      <c r="H5457" s="24">
        <v>44594</v>
      </c>
      <c r="I5457" s="23">
        <v>44487.304861111101</v>
      </c>
      <c r="J5457" s="6">
        <v>13</v>
      </c>
      <c r="K5457" s="6">
        <v>5</v>
      </c>
      <c r="L5457" s="6" t="str">
        <f>VLOOKUP(G5457,IDs!$Q$3:$R$22,2,0)</f>
        <v>New Delhi</v>
      </c>
      <c r="M5457" s="6">
        <f>VLOOKUP(E5457,IDs!$A$3:$C$161,3,0)</f>
        <v>1</v>
      </c>
      <c r="N5457" s="6" t="str">
        <f>VLOOKUP(M5457,IDs!$F$3:$G$17,2,0)</f>
        <v>Proctology</v>
      </c>
    </row>
    <row r="5458" spans="1:14" ht="12.75">
      <c r="A5458" s="6" t="s">
        <v>4676</v>
      </c>
      <c r="B5458" s="6">
        <v>50478</v>
      </c>
      <c r="C5458" s="6">
        <v>1</v>
      </c>
      <c r="D5458" s="6" t="s">
        <v>49</v>
      </c>
      <c r="E5458" s="6">
        <v>20</v>
      </c>
      <c r="F5458" s="6">
        <v>2</v>
      </c>
      <c r="G5458" s="6">
        <v>3</v>
      </c>
      <c r="H5458" s="24">
        <v>44718</v>
      </c>
      <c r="I5458" s="23">
        <v>44487.309722222199</v>
      </c>
      <c r="J5458" s="6">
        <v>2</v>
      </c>
      <c r="K5458" s="6">
        <v>1</v>
      </c>
      <c r="L5458" s="6" t="str">
        <f>VLOOKUP(G5458,IDs!$Q$3:$R$22,2,0)</f>
        <v>Mumbai</v>
      </c>
      <c r="M5458" s="6">
        <f>VLOOKUP(E5458,IDs!$A$3:$C$161,3,0)</f>
        <v>1</v>
      </c>
      <c r="N5458" s="6" t="str">
        <f>VLOOKUP(M5458,IDs!$F$3:$G$17,2,0)</f>
        <v>Proctology</v>
      </c>
    </row>
    <row r="5459" spans="1:14" ht="12.75">
      <c r="A5459" s="6" t="s">
        <v>4677</v>
      </c>
      <c r="B5459" s="6">
        <v>50479</v>
      </c>
      <c r="C5459" s="6">
        <v>5</v>
      </c>
      <c r="D5459" s="6"/>
      <c r="E5459" s="6">
        <v>24</v>
      </c>
      <c r="F5459" s="6">
        <v>13</v>
      </c>
      <c r="G5459" s="6">
        <v>2</v>
      </c>
      <c r="H5459" s="24">
        <v>44491</v>
      </c>
      <c r="I5459" s="23">
        <v>44487.316666666702</v>
      </c>
      <c r="J5459" s="6">
        <v>13</v>
      </c>
      <c r="K5459" s="6">
        <v>5</v>
      </c>
      <c r="L5459" s="6" t="str">
        <f>VLOOKUP(G5459,IDs!$Q$3:$R$22,2,0)</f>
        <v>Bangalore</v>
      </c>
      <c r="M5459" s="6">
        <f>VLOOKUP(E5459,IDs!$A$3:$C$161,3,0)</f>
        <v>1</v>
      </c>
      <c r="N5459" s="6" t="str">
        <f>VLOOKUP(M5459,IDs!$F$3:$G$17,2,0)</f>
        <v>Proctology</v>
      </c>
    </row>
    <row r="5460" spans="1:14" ht="12.75">
      <c r="A5460" s="6" t="s">
        <v>4678</v>
      </c>
      <c r="B5460" s="6">
        <v>50480</v>
      </c>
      <c r="C5460" s="6">
        <v>5</v>
      </c>
      <c r="D5460" s="6"/>
      <c r="E5460" s="6">
        <v>20</v>
      </c>
      <c r="F5460" s="6">
        <v>13</v>
      </c>
      <c r="G5460" s="6">
        <v>1</v>
      </c>
      <c r="H5460" s="24"/>
      <c r="I5460" s="23">
        <v>44487.320833333302</v>
      </c>
      <c r="J5460" s="6">
        <v>13</v>
      </c>
      <c r="K5460" s="6">
        <v>5</v>
      </c>
      <c r="L5460" s="6" t="str">
        <f>VLOOKUP(G5460,IDs!$Q$3:$R$22,2,0)</f>
        <v>New Delhi</v>
      </c>
      <c r="M5460" s="6">
        <f>VLOOKUP(E5460,IDs!$A$3:$C$161,3,0)</f>
        <v>1</v>
      </c>
      <c r="N5460" s="6" t="str">
        <f>VLOOKUP(M5460,IDs!$F$3:$G$17,2,0)</f>
        <v>Proctology</v>
      </c>
    </row>
    <row r="5461" spans="1:14" ht="12.75">
      <c r="A5461" s="6" t="s">
        <v>4679</v>
      </c>
      <c r="B5461" s="6">
        <v>50481</v>
      </c>
      <c r="C5461" s="6">
        <v>5</v>
      </c>
      <c r="D5461" s="6"/>
      <c r="E5461" s="6">
        <v>2</v>
      </c>
      <c r="F5461" s="6">
        <v>10</v>
      </c>
      <c r="G5461" s="6">
        <v>1</v>
      </c>
      <c r="H5461" s="24"/>
      <c r="I5461" s="23">
        <v>44487.3256944444</v>
      </c>
      <c r="J5461" s="6">
        <v>10</v>
      </c>
      <c r="K5461" s="6">
        <v>5</v>
      </c>
      <c r="L5461" s="6" t="str">
        <f>VLOOKUP(G5461,IDs!$Q$3:$R$22,2,0)</f>
        <v>New Delhi</v>
      </c>
      <c r="M5461" s="6">
        <f>VLOOKUP(E5461,IDs!$A$3:$C$161,3,0)</f>
        <v>1</v>
      </c>
      <c r="N5461" s="6" t="str">
        <f>VLOOKUP(M5461,IDs!$F$3:$G$17,2,0)</f>
        <v>Proctology</v>
      </c>
    </row>
    <row r="5462" spans="1:14" ht="12.75">
      <c r="A5462" s="6" t="s">
        <v>4680</v>
      </c>
      <c r="B5462" s="6">
        <v>50482</v>
      </c>
      <c r="C5462" s="6">
        <v>5</v>
      </c>
      <c r="D5462" s="6"/>
      <c r="E5462" s="6">
        <v>17</v>
      </c>
      <c r="F5462" s="6">
        <v>13</v>
      </c>
      <c r="G5462" s="6">
        <v>3</v>
      </c>
      <c r="H5462" s="24"/>
      <c r="I5462" s="23">
        <v>44487.329166666699</v>
      </c>
      <c r="J5462" s="6">
        <v>13</v>
      </c>
      <c r="K5462" s="6">
        <v>5</v>
      </c>
      <c r="L5462" s="6" t="str">
        <f>VLOOKUP(G5462,IDs!$Q$3:$R$22,2,0)</f>
        <v>Mumbai</v>
      </c>
      <c r="M5462" s="6">
        <f>VLOOKUP(E5462,IDs!$A$3:$C$161,3,0)</f>
        <v>7</v>
      </c>
      <c r="N5462" s="6" t="str">
        <f>VLOOKUP(M5462,IDs!$F$3:$G$17,2,0)</f>
        <v>Cosmetic</v>
      </c>
    </row>
    <row r="5463" spans="1:14" ht="12.75">
      <c r="A5463" s="6" t="s">
        <v>4681</v>
      </c>
      <c r="B5463" s="6">
        <v>50483</v>
      </c>
      <c r="C5463" s="6">
        <v>1</v>
      </c>
      <c r="D5463" s="6"/>
      <c r="E5463" s="6">
        <v>2</v>
      </c>
      <c r="F5463" s="6">
        <v>39</v>
      </c>
      <c r="G5463" s="6">
        <v>2</v>
      </c>
      <c r="H5463" s="24"/>
      <c r="I5463" s="23">
        <v>44487.329861111102</v>
      </c>
      <c r="J5463" s="6">
        <v>39</v>
      </c>
      <c r="K5463" s="6">
        <v>1</v>
      </c>
      <c r="L5463" s="6" t="str">
        <f>VLOOKUP(G5463,IDs!$Q$3:$R$22,2,0)</f>
        <v>Bangalore</v>
      </c>
      <c r="M5463" s="6">
        <f>VLOOKUP(E5463,IDs!$A$3:$C$161,3,0)</f>
        <v>1</v>
      </c>
      <c r="N5463" s="6" t="str">
        <f>VLOOKUP(M5463,IDs!$F$3:$G$17,2,0)</f>
        <v>Proctology</v>
      </c>
    </row>
    <row r="5464" spans="1:14" ht="12.75">
      <c r="A5464" s="6" t="s">
        <v>4682</v>
      </c>
      <c r="B5464" s="6">
        <v>50485</v>
      </c>
      <c r="C5464" s="6">
        <v>5</v>
      </c>
      <c r="D5464" s="6" t="s">
        <v>49</v>
      </c>
      <c r="E5464" s="6">
        <v>2</v>
      </c>
      <c r="F5464" s="6">
        <v>13</v>
      </c>
      <c r="G5464" s="6">
        <v>1</v>
      </c>
      <c r="H5464" s="24">
        <v>44553</v>
      </c>
      <c r="I5464" s="23">
        <v>44487.3347222222</v>
      </c>
      <c r="J5464" s="6">
        <v>13</v>
      </c>
      <c r="K5464" s="6">
        <v>5</v>
      </c>
      <c r="L5464" s="6" t="str">
        <f>VLOOKUP(G5464,IDs!$Q$3:$R$22,2,0)</f>
        <v>New Delhi</v>
      </c>
      <c r="M5464" s="6">
        <f>VLOOKUP(E5464,IDs!$A$3:$C$161,3,0)</f>
        <v>1</v>
      </c>
      <c r="N5464" s="6" t="str">
        <f>VLOOKUP(M5464,IDs!$F$3:$G$17,2,0)</f>
        <v>Proctology</v>
      </c>
    </row>
    <row r="5465" spans="1:14" ht="12.75">
      <c r="A5465" s="6" t="s">
        <v>4683</v>
      </c>
      <c r="B5465" s="6">
        <v>50486</v>
      </c>
      <c r="C5465" s="6">
        <v>1</v>
      </c>
      <c r="D5465" s="6"/>
      <c r="E5465" s="6">
        <v>18</v>
      </c>
      <c r="F5465" s="6">
        <v>2</v>
      </c>
      <c r="G5465" s="6">
        <v>8</v>
      </c>
      <c r="H5465" s="24">
        <v>44497</v>
      </c>
      <c r="I5465" s="23">
        <v>44487.338194444397</v>
      </c>
      <c r="J5465" s="6">
        <v>2</v>
      </c>
      <c r="K5465" s="6">
        <v>1</v>
      </c>
      <c r="L5465" s="6" t="str">
        <f>VLOOKUP(G5465,IDs!$Q$3:$R$22,2,0)</f>
        <v xml:space="preserve">Tertiary </v>
      </c>
      <c r="M5465" s="6">
        <f>VLOOKUP(E5465,IDs!$A$3:$C$161,3,0)</f>
        <v>5</v>
      </c>
      <c r="N5465" s="6" t="str">
        <f>VLOOKUP(M5465,IDs!$F$3:$G$17,2,0)</f>
        <v>Vascular</v>
      </c>
    </row>
    <row r="5466" spans="1:14" ht="12.75">
      <c r="A5466" s="6" t="s">
        <v>4684</v>
      </c>
      <c r="B5466" s="6">
        <v>50487</v>
      </c>
      <c r="C5466" s="6">
        <v>1</v>
      </c>
      <c r="D5466" s="6"/>
      <c r="E5466" s="6">
        <v>2</v>
      </c>
      <c r="F5466" s="6">
        <v>12</v>
      </c>
      <c r="G5466" s="6">
        <v>4</v>
      </c>
      <c r="H5466" s="24"/>
      <c r="I5466" s="23">
        <v>44487.346527777801</v>
      </c>
      <c r="J5466" s="6">
        <v>12</v>
      </c>
      <c r="K5466" s="6">
        <v>1</v>
      </c>
      <c r="L5466" s="6" t="str">
        <f>VLOOKUP(G5466,IDs!$Q$3:$R$22,2,0)</f>
        <v>Hyderabad</v>
      </c>
      <c r="M5466" s="6">
        <f>VLOOKUP(E5466,IDs!$A$3:$C$161,3,0)</f>
        <v>1</v>
      </c>
      <c r="N5466" s="6" t="str">
        <f>VLOOKUP(M5466,IDs!$F$3:$G$17,2,0)</f>
        <v>Proctology</v>
      </c>
    </row>
    <row r="5467" spans="1:14" ht="12.75">
      <c r="A5467" s="6" t="s">
        <v>4684</v>
      </c>
      <c r="B5467" s="6">
        <v>50488</v>
      </c>
      <c r="C5467" s="6">
        <v>2</v>
      </c>
      <c r="D5467" s="6"/>
      <c r="E5467" s="6">
        <v>2</v>
      </c>
      <c r="F5467" s="6">
        <v>13</v>
      </c>
      <c r="G5467" s="6">
        <v>4</v>
      </c>
      <c r="H5467" s="24"/>
      <c r="I5467" s="23">
        <v>44487.347222222197</v>
      </c>
      <c r="J5467" s="6">
        <v>13</v>
      </c>
      <c r="K5467" s="6">
        <v>2</v>
      </c>
      <c r="L5467" s="6" t="str">
        <f>VLOOKUP(G5467,IDs!$Q$3:$R$22,2,0)</f>
        <v>Hyderabad</v>
      </c>
      <c r="M5467" s="6">
        <f>VLOOKUP(E5467,IDs!$A$3:$C$161,3,0)</f>
        <v>1</v>
      </c>
      <c r="N5467" s="6" t="str">
        <f>VLOOKUP(M5467,IDs!$F$3:$G$17,2,0)</f>
        <v>Proctology</v>
      </c>
    </row>
    <row r="5468" spans="1:14" ht="12.75">
      <c r="A5468" s="6" t="s">
        <v>4685</v>
      </c>
      <c r="B5468" s="6">
        <v>50489</v>
      </c>
      <c r="C5468" s="6">
        <v>2</v>
      </c>
      <c r="D5468" s="6"/>
      <c r="E5468" s="6">
        <v>37</v>
      </c>
      <c r="F5468" s="6">
        <v>13</v>
      </c>
      <c r="G5468" s="6">
        <v>3</v>
      </c>
      <c r="H5468" s="24"/>
      <c r="I5468" s="23">
        <v>44487.347222222197</v>
      </c>
      <c r="J5468" s="6">
        <v>13</v>
      </c>
      <c r="K5468" s="6">
        <v>2</v>
      </c>
      <c r="L5468" s="6" t="str">
        <f>VLOOKUP(G5468,IDs!$Q$3:$R$22,2,0)</f>
        <v>Mumbai</v>
      </c>
      <c r="M5468" s="6">
        <f>VLOOKUP(E5468,IDs!$A$3:$C$161,3,0)</f>
        <v>0</v>
      </c>
      <c r="N5468" s="6" t="str">
        <f>VLOOKUP(M5468,IDs!$F$3:$G$17,2,0)</f>
        <v>Not Assigned</v>
      </c>
    </row>
    <row r="5469" spans="1:14" ht="12.75">
      <c r="A5469" s="6" t="s">
        <v>4686</v>
      </c>
      <c r="B5469" s="6">
        <v>50490</v>
      </c>
      <c r="C5469" s="6">
        <v>1</v>
      </c>
      <c r="D5469" s="6"/>
      <c r="E5469" s="6">
        <v>2</v>
      </c>
      <c r="F5469" s="6">
        <v>13</v>
      </c>
      <c r="G5469" s="6">
        <v>2</v>
      </c>
      <c r="H5469" s="24"/>
      <c r="I5469" s="23">
        <v>44487.349305555603</v>
      </c>
      <c r="J5469" s="6">
        <v>13</v>
      </c>
      <c r="K5469" s="6">
        <v>1</v>
      </c>
      <c r="L5469" s="6" t="str">
        <f>VLOOKUP(G5469,IDs!$Q$3:$R$22,2,0)</f>
        <v>Bangalore</v>
      </c>
      <c r="M5469" s="6">
        <f>VLOOKUP(E5469,IDs!$A$3:$C$161,3,0)</f>
        <v>1</v>
      </c>
      <c r="N5469" s="6" t="str">
        <f>VLOOKUP(M5469,IDs!$F$3:$G$17,2,0)</f>
        <v>Proctology</v>
      </c>
    </row>
    <row r="5470" spans="1:14" ht="12.75">
      <c r="A5470" s="6" t="s">
        <v>4687</v>
      </c>
      <c r="B5470" s="6">
        <v>50491</v>
      </c>
      <c r="C5470" s="6">
        <v>2</v>
      </c>
      <c r="D5470" s="6"/>
      <c r="E5470" s="6">
        <v>37</v>
      </c>
      <c r="F5470" s="6">
        <v>13</v>
      </c>
      <c r="G5470" s="6">
        <v>1</v>
      </c>
      <c r="H5470" s="24"/>
      <c r="I5470" s="23">
        <v>44487.350694444402</v>
      </c>
      <c r="J5470" s="6">
        <v>13</v>
      </c>
      <c r="K5470" s="6">
        <v>2</v>
      </c>
      <c r="L5470" s="6" t="str">
        <f>VLOOKUP(G5470,IDs!$Q$3:$R$22,2,0)</f>
        <v>New Delhi</v>
      </c>
      <c r="M5470" s="6">
        <f>VLOOKUP(E5470,IDs!$A$3:$C$161,3,0)</f>
        <v>0</v>
      </c>
      <c r="N5470" s="6" t="str">
        <f>VLOOKUP(M5470,IDs!$F$3:$G$17,2,0)</f>
        <v>Not Assigned</v>
      </c>
    </row>
    <row r="5471" spans="1:14" ht="12.75">
      <c r="A5471" s="6" t="s">
        <v>4684</v>
      </c>
      <c r="B5471" s="6">
        <v>50492</v>
      </c>
      <c r="C5471" s="6">
        <v>2</v>
      </c>
      <c r="D5471" s="6"/>
      <c r="E5471" s="6">
        <v>37</v>
      </c>
      <c r="F5471" s="6">
        <v>2</v>
      </c>
      <c r="G5471" s="6">
        <v>1</v>
      </c>
      <c r="H5471" s="24"/>
      <c r="I5471" s="23">
        <v>44487.350694444402</v>
      </c>
      <c r="J5471" s="6">
        <v>2</v>
      </c>
      <c r="K5471" s="6">
        <v>2</v>
      </c>
      <c r="L5471" s="6" t="str">
        <f>VLOOKUP(G5471,IDs!$Q$3:$R$22,2,0)</f>
        <v>New Delhi</v>
      </c>
      <c r="M5471" s="6">
        <f>VLOOKUP(E5471,IDs!$A$3:$C$161,3,0)</f>
        <v>0</v>
      </c>
      <c r="N5471" s="6" t="str">
        <f>VLOOKUP(M5471,IDs!$F$3:$G$17,2,0)</f>
        <v>Not Assigned</v>
      </c>
    </row>
    <row r="5472" spans="1:14" ht="12.75">
      <c r="A5472" s="6" t="s">
        <v>4688</v>
      </c>
      <c r="B5472" s="6">
        <v>50493</v>
      </c>
      <c r="C5472" s="6">
        <v>1</v>
      </c>
      <c r="D5472" s="6" t="s">
        <v>49</v>
      </c>
      <c r="E5472" s="6">
        <v>7</v>
      </c>
      <c r="F5472" s="6">
        <v>39</v>
      </c>
      <c r="G5472" s="6">
        <v>8</v>
      </c>
      <c r="H5472" s="24">
        <v>44551</v>
      </c>
      <c r="I5472" s="23">
        <v>44487.355555555601</v>
      </c>
      <c r="J5472" s="6">
        <v>39</v>
      </c>
      <c r="K5472" s="6">
        <v>1</v>
      </c>
      <c r="L5472" s="6" t="str">
        <f>VLOOKUP(G5472,IDs!$Q$3:$R$22,2,0)</f>
        <v xml:space="preserve">Tertiary </v>
      </c>
      <c r="M5472" s="6">
        <f>VLOOKUP(E5472,IDs!$A$3:$C$161,3,0)</f>
        <v>9</v>
      </c>
      <c r="N5472" s="6" t="str">
        <f>VLOOKUP(M5472,IDs!$F$3:$G$17,2,0)</f>
        <v>Ophthalmology</v>
      </c>
    </row>
    <row r="5473" spans="1:14" ht="12.75">
      <c r="A5473" s="6" t="s">
        <v>4689</v>
      </c>
      <c r="B5473" s="6">
        <v>50494</v>
      </c>
      <c r="C5473" s="6">
        <v>2</v>
      </c>
      <c r="D5473" s="6"/>
      <c r="E5473" s="6">
        <v>37</v>
      </c>
      <c r="F5473" s="6">
        <v>54</v>
      </c>
      <c r="G5473" s="6">
        <v>3</v>
      </c>
      <c r="H5473" s="24">
        <v>44699</v>
      </c>
      <c r="I5473" s="23">
        <v>44487.364583333299</v>
      </c>
      <c r="J5473" s="6">
        <v>54</v>
      </c>
      <c r="K5473" s="6">
        <v>2</v>
      </c>
      <c r="L5473" s="6" t="str">
        <f>VLOOKUP(G5473,IDs!$Q$3:$R$22,2,0)</f>
        <v>Mumbai</v>
      </c>
      <c r="M5473" s="6">
        <f>VLOOKUP(E5473,IDs!$A$3:$C$161,3,0)</f>
        <v>0</v>
      </c>
      <c r="N5473" s="6" t="str">
        <f>VLOOKUP(M5473,IDs!$F$3:$G$17,2,0)</f>
        <v>Not Assigned</v>
      </c>
    </row>
    <row r="5474" spans="1:14" ht="12.75">
      <c r="A5474" s="6" t="s">
        <v>4690</v>
      </c>
      <c r="B5474" s="6">
        <v>50495</v>
      </c>
      <c r="C5474" s="6">
        <v>5</v>
      </c>
      <c r="D5474" s="6"/>
      <c r="E5474" s="6">
        <v>39</v>
      </c>
      <c r="F5474" s="6">
        <v>2</v>
      </c>
      <c r="G5474" s="6">
        <v>2</v>
      </c>
      <c r="H5474" s="24"/>
      <c r="I5474" s="23">
        <v>44487.364583333299</v>
      </c>
      <c r="J5474" s="6">
        <v>2</v>
      </c>
      <c r="K5474" s="6">
        <v>5</v>
      </c>
      <c r="L5474" s="6" t="str">
        <f>VLOOKUP(G5474,IDs!$Q$3:$R$22,2,0)</f>
        <v>Bangalore</v>
      </c>
      <c r="M5474" s="6">
        <f>VLOOKUP(E5474,IDs!$A$3:$C$161,3,0)</f>
        <v>2</v>
      </c>
      <c r="N5474" s="6" t="str">
        <f>VLOOKUP(M5474,IDs!$F$3:$G$17,2,0)</f>
        <v>Urology Circumcision</v>
      </c>
    </row>
    <row r="5475" spans="1:14" ht="12.75">
      <c r="A5475" s="6" t="s">
        <v>4691</v>
      </c>
      <c r="B5475" s="6">
        <v>50496</v>
      </c>
      <c r="C5475" s="6">
        <v>5</v>
      </c>
      <c r="D5475" s="6"/>
      <c r="E5475" s="6">
        <v>17</v>
      </c>
      <c r="F5475" s="6">
        <v>13</v>
      </c>
      <c r="G5475" s="6">
        <v>3</v>
      </c>
      <c r="H5475" s="24"/>
      <c r="I5475" s="23">
        <v>44487.364583333299</v>
      </c>
      <c r="J5475" s="6">
        <v>13</v>
      </c>
      <c r="K5475" s="6">
        <v>5</v>
      </c>
      <c r="L5475" s="6" t="str">
        <f>VLOOKUP(G5475,IDs!$Q$3:$R$22,2,0)</f>
        <v>Mumbai</v>
      </c>
      <c r="M5475" s="6">
        <f>VLOOKUP(E5475,IDs!$A$3:$C$161,3,0)</f>
        <v>7</v>
      </c>
      <c r="N5475" s="6" t="str">
        <f>VLOOKUP(M5475,IDs!$F$3:$G$17,2,0)</f>
        <v>Cosmetic</v>
      </c>
    </row>
    <row r="5476" spans="1:14" ht="12.75">
      <c r="A5476" s="6" t="s">
        <v>4692</v>
      </c>
      <c r="B5476" s="6">
        <v>50497</v>
      </c>
      <c r="C5476" s="6">
        <v>1</v>
      </c>
      <c r="D5476" s="6" t="s">
        <v>49</v>
      </c>
      <c r="E5476" s="6">
        <v>17</v>
      </c>
      <c r="F5476" s="6">
        <v>35</v>
      </c>
      <c r="G5476" s="6">
        <v>6</v>
      </c>
      <c r="H5476" s="24"/>
      <c r="I5476" s="23">
        <v>44487.365277777797</v>
      </c>
      <c r="J5476" s="6">
        <v>35</v>
      </c>
      <c r="K5476" s="6">
        <v>1</v>
      </c>
      <c r="L5476" s="6" t="str">
        <f>VLOOKUP(G5476,IDs!$Q$3:$R$22,2,0)</f>
        <v>Pune</v>
      </c>
      <c r="M5476" s="6">
        <f>VLOOKUP(E5476,IDs!$A$3:$C$161,3,0)</f>
        <v>7</v>
      </c>
      <c r="N5476" s="6" t="str">
        <f>VLOOKUP(M5476,IDs!$F$3:$G$17,2,0)</f>
        <v>Cosmetic</v>
      </c>
    </row>
    <row r="5477" spans="1:14" ht="12.75">
      <c r="A5477" s="6" t="s">
        <v>4693</v>
      </c>
      <c r="B5477" s="6">
        <v>50498</v>
      </c>
      <c r="C5477" s="6">
        <v>5</v>
      </c>
      <c r="D5477" s="6"/>
      <c r="E5477" s="6">
        <v>2</v>
      </c>
      <c r="F5477" s="6">
        <v>13</v>
      </c>
      <c r="G5477" s="6">
        <v>1</v>
      </c>
      <c r="H5477" s="24">
        <v>44526</v>
      </c>
      <c r="I5477" s="23">
        <v>44487.368055555598</v>
      </c>
      <c r="J5477" s="6">
        <v>13</v>
      </c>
      <c r="K5477" s="6">
        <v>5</v>
      </c>
      <c r="L5477" s="6" t="str">
        <f>VLOOKUP(G5477,IDs!$Q$3:$R$22,2,0)</f>
        <v>New Delhi</v>
      </c>
      <c r="M5477" s="6">
        <f>VLOOKUP(E5477,IDs!$A$3:$C$161,3,0)</f>
        <v>1</v>
      </c>
      <c r="N5477" s="6" t="str">
        <f>VLOOKUP(M5477,IDs!$F$3:$G$17,2,0)</f>
        <v>Proctology</v>
      </c>
    </row>
    <row r="5478" spans="1:14" ht="12.75">
      <c r="A5478" s="6" t="s">
        <v>4694</v>
      </c>
      <c r="B5478" s="6">
        <v>50499</v>
      </c>
      <c r="C5478" s="6">
        <v>5</v>
      </c>
      <c r="D5478" s="6" t="s">
        <v>49</v>
      </c>
      <c r="E5478" s="6">
        <v>17</v>
      </c>
      <c r="F5478" s="6">
        <v>10</v>
      </c>
      <c r="G5478" s="6">
        <v>8</v>
      </c>
      <c r="H5478" s="24">
        <v>44776</v>
      </c>
      <c r="I5478" s="23">
        <v>44487.369444444397</v>
      </c>
      <c r="J5478" s="6">
        <v>10</v>
      </c>
      <c r="K5478" s="6">
        <v>5</v>
      </c>
      <c r="L5478" s="6" t="str">
        <f>VLOOKUP(G5478,IDs!$Q$3:$R$22,2,0)</f>
        <v xml:space="preserve">Tertiary </v>
      </c>
      <c r="M5478" s="6">
        <f>VLOOKUP(E5478,IDs!$A$3:$C$161,3,0)</f>
        <v>7</v>
      </c>
      <c r="N5478" s="6" t="str">
        <f>VLOOKUP(M5478,IDs!$F$3:$G$17,2,0)</f>
        <v>Cosmetic</v>
      </c>
    </row>
    <row r="5479" spans="1:14" ht="12.75">
      <c r="A5479" s="6" t="s">
        <v>4695</v>
      </c>
      <c r="B5479" s="6">
        <v>50500</v>
      </c>
      <c r="C5479" s="6">
        <v>1</v>
      </c>
      <c r="D5479" s="6"/>
      <c r="E5479" s="6">
        <v>5</v>
      </c>
      <c r="F5479" s="6">
        <v>39</v>
      </c>
      <c r="G5479" s="6">
        <v>2</v>
      </c>
      <c r="H5479" s="24"/>
      <c r="I5479" s="23">
        <v>44487.370138888902</v>
      </c>
      <c r="J5479" s="6">
        <v>39</v>
      </c>
      <c r="K5479" s="6">
        <v>1</v>
      </c>
      <c r="L5479" s="6" t="str">
        <f>VLOOKUP(G5479,IDs!$Q$3:$R$22,2,0)</f>
        <v>Bangalore</v>
      </c>
      <c r="M5479" s="6">
        <f>VLOOKUP(E5479,IDs!$A$3:$C$161,3,0)</f>
        <v>5</v>
      </c>
      <c r="N5479" s="6" t="str">
        <f>VLOOKUP(M5479,IDs!$F$3:$G$17,2,0)</f>
        <v>Vascular</v>
      </c>
    </row>
    <row r="5480" spans="1:14" ht="12.75">
      <c r="A5480" s="6" t="s">
        <v>4696</v>
      </c>
      <c r="B5480" s="6">
        <v>50501</v>
      </c>
      <c r="C5480" s="6">
        <v>2</v>
      </c>
      <c r="D5480" s="6"/>
      <c r="E5480" s="6">
        <v>37</v>
      </c>
      <c r="F5480" s="6">
        <v>2</v>
      </c>
      <c r="G5480" s="6">
        <v>4</v>
      </c>
      <c r="H5480" s="24"/>
      <c r="I5480" s="23">
        <v>44487.371527777803</v>
      </c>
      <c r="J5480" s="6">
        <v>2</v>
      </c>
      <c r="K5480" s="6">
        <v>2</v>
      </c>
      <c r="L5480" s="6" t="str">
        <f>VLOOKUP(G5480,IDs!$Q$3:$R$22,2,0)</f>
        <v>Hyderabad</v>
      </c>
      <c r="M5480" s="6">
        <f>VLOOKUP(E5480,IDs!$A$3:$C$161,3,0)</f>
        <v>0</v>
      </c>
      <c r="N5480" s="6" t="str">
        <f>VLOOKUP(M5480,IDs!$F$3:$G$17,2,0)</f>
        <v>Not Assigned</v>
      </c>
    </row>
    <row r="5481" spans="1:14" ht="12.75">
      <c r="A5481" s="6" t="s">
        <v>4692</v>
      </c>
      <c r="B5481" s="6">
        <v>50502</v>
      </c>
      <c r="C5481" s="6">
        <v>2</v>
      </c>
      <c r="D5481" s="6"/>
      <c r="E5481" s="6">
        <v>37</v>
      </c>
      <c r="F5481" s="6">
        <v>4</v>
      </c>
      <c r="G5481" s="6">
        <v>3</v>
      </c>
      <c r="H5481" s="24">
        <v>44734</v>
      </c>
      <c r="I5481" s="23">
        <v>44487.371527777803</v>
      </c>
      <c r="J5481" s="6">
        <v>4</v>
      </c>
      <c r="K5481" s="6">
        <v>2</v>
      </c>
      <c r="L5481" s="6" t="str">
        <f>VLOOKUP(G5481,IDs!$Q$3:$R$22,2,0)</f>
        <v>Mumbai</v>
      </c>
      <c r="M5481" s="6">
        <f>VLOOKUP(E5481,IDs!$A$3:$C$161,3,0)</f>
        <v>0</v>
      </c>
      <c r="N5481" s="6" t="str">
        <f>VLOOKUP(M5481,IDs!$F$3:$G$17,2,0)</f>
        <v>Not Assigned</v>
      </c>
    </row>
    <row r="5482" spans="1:14" ht="12.75">
      <c r="A5482" s="6" t="s">
        <v>4697</v>
      </c>
      <c r="B5482" s="6">
        <v>50503</v>
      </c>
      <c r="C5482" s="6">
        <v>5</v>
      </c>
      <c r="D5482" s="6"/>
      <c r="E5482" s="6">
        <v>2</v>
      </c>
      <c r="F5482" s="6">
        <v>13</v>
      </c>
      <c r="G5482" s="6">
        <v>8</v>
      </c>
      <c r="H5482" s="24">
        <v>44494</v>
      </c>
      <c r="I5482" s="23">
        <v>44487.372222222199</v>
      </c>
      <c r="J5482" s="6">
        <v>13</v>
      </c>
      <c r="K5482" s="6">
        <v>5</v>
      </c>
      <c r="L5482" s="6" t="str">
        <f>VLOOKUP(G5482,IDs!$Q$3:$R$22,2,0)</f>
        <v xml:space="preserve">Tertiary </v>
      </c>
      <c r="M5482" s="6">
        <f>VLOOKUP(E5482,IDs!$A$3:$C$161,3,0)</f>
        <v>1</v>
      </c>
      <c r="N5482" s="6" t="str">
        <f>VLOOKUP(M5482,IDs!$F$3:$G$17,2,0)</f>
        <v>Proctology</v>
      </c>
    </row>
    <row r="5483" spans="1:14" ht="12.75">
      <c r="A5483" s="6" t="s">
        <v>4698</v>
      </c>
      <c r="B5483" s="6">
        <v>50504</v>
      </c>
      <c r="C5483" s="6">
        <v>1</v>
      </c>
      <c r="D5483" s="6"/>
      <c r="E5483" s="6">
        <v>2</v>
      </c>
      <c r="F5483" s="6">
        <v>13</v>
      </c>
      <c r="G5483" s="6">
        <v>4</v>
      </c>
      <c r="H5483" s="24"/>
      <c r="I5483" s="23">
        <v>44487.372916666704</v>
      </c>
      <c r="J5483" s="6">
        <v>13</v>
      </c>
      <c r="K5483" s="6">
        <v>1</v>
      </c>
      <c r="L5483" s="6" t="str">
        <f>VLOOKUP(G5483,IDs!$Q$3:$R$22,2,0)</f>
        <v>Hyderabad</v>
      </c>
      <c r="M5483" s="6">
        <f>VLOOKUP(E5483,IDs!$A$3:$C$161,3,0)</f>
        <v>1</v>
      </c>
      <c r="N5483" s="6" t="str">
        <f>VLOOKUP(M5483,IDs!$F$3:$G$17,2,0)</f>
        <v>Proctology</v>
      </c>
    </row>
    <row r="5484" spans="1:14" ht="12.75">
      <c r="A5484" s="6" t="s">
        <v>4699</v>
      </c>
      <c r="B5484" s="6">
        <v>50505</v>
      </c>
      <c r="C5484" s="6">
        <v>5</v>
      </c>
      <c r="D5484" s="6" t="s">
        <v>49</v>
      </c>
      <c r="E5484" s="6">
        <v>2</v>
      </c>
      <c r="F5484" s="6">
        <v>13</v>
      </c>
      <c r="G5484" s="6">
        <v>1</v>
      </c>
      <c r="H5484" s="24"/>
      <c r="I5484" s="23">
        <v>44487.372916666704</v>
      </c>
      <c r="J5484" s="6">
        <v>13</v>
      </c>
      <c r="K5484" s="6">
        <v>5</v>
      </c>
      <c r="L5484" s="6" t="str">
        <f>VLOOKUP(G5484,IDs!$Q$3:$R$22,2,0)</f>
        <v>New Delhi</v>
      </c>
      <c r="M5484" s="6">
        <f>VLOOKUP(E5484,IDs!$A$3:$C$161,3,0)</f>
        <v>1</v>
      </c>
      <c r="N5484" s="6" t="str">
        <f>VLOOKUP(M5484,IDs!$F$3:$G$17,2,0)</f>
        <v>Proctology</v>
      </c>
    </row>
    <row r="5485" spans="1:14" ht="12.75">
      <c r="A5485" s="6" t="s">
        <v>4700</v>
      </c>
      <c r="B5485" s="6">
        <v>50506</v>
      </c>
      <c r="C5485" s="6">
        <v>4</v>
      </c>
      <c r="D5485" s="6"/>
      <c r="E5485" s="6">
        <v>2</v>
      </c>
      <c r="F5485" s="6">
        <v>13</v>
      </c>
      <c r="G5485" s="6">
        <v>4</v>
      </c>
      <c r="H5485" s="24"/>
      <c r="I5485" s="23">
        <v>44487.372916666704</v>
      </c>
      <c r="J5485" s="6">
        <v>13</v>
      </c>
      <c r="K5485" s="6">
        <v>4</v>
      </c>
      <c r="L5485" s="6" t="str">
        <f>VLOOKUP(G5485,IDs!$Q$3:$R$22,2,0)</f>
        <v>Hyderabad</v>
      </c>
      <c r="M5485" s="6">
        <f>VLOOKUP(E5485,IDs!$A$3:$C$161,3,0)</f>
        <v>1</v>
      </c>
      <c r="N5485" s="6" t="str">
        <f>VLOOKUP(M5485,IDs!$F$3:$G$17,2,0)</f>
        <v>Proctology</v>
      </c>
    </row>
    <row r="5486" spans="1:14" ht="12.75">
      <c r="A5486" s="6" t="s">
        <v>4701</v>
      </c>
      <c r="B5486" s="6">
        <v>50507</v>
      </c>
      <c r="C5486" s="6">
        <v>1</v>
      </c>
      <c r="D5486" s="6"/>
      <c r="E5486" s="6">
        <v>96</v>
      </c>
      <c r="F5486" s="6">
        <v>2</v>
      </c>
      <c r="G5486" s="6">
        <v>1</v>
      </c>
      <c r="H5486" s="24"/>
      <c r="I5486" s="23">
        <v>44487.375</v>
      </c>
      <c r="J5486" s="6">
        <v>2</v>
      </c>
      <c r="K5486" s="6">
        <v>1</v>
      </c>
      <c r="L5486" s="6" t="str">
        <f>VLOOKUP(G5486,IDs!$Q$3:$R$22,2,0)</f>
        <v>New Delhi</v>
      </c>
      <c r="M5486" s="6">
        <f>VLOOKUP(E5486,IDs!$A$3:$C$161,3,0)</f>
        <v>7</v>
      </c>
      <c r="N5486" s="6" t="str">
        <f>VLOOKUP(M5486,IDs!$F$3:$G$17,2,0)</f>
        <v>Cosmetic</v>
      </c>
    </row>
    <row r="5487" spans="1:14" ht="12.75">
      <c r="A5487" s="6" t="s">
        <v>4702</v>
      </c>
      <c r="B5487" s="6">
        <v>50508</v>
      </c>
      <c r="C5487" s="6">
        <v>5</v>
      </c>
      <c r="D5487" s="6"/>
      <c r="E5487" s="6">
        <v>39</v>
      </c>
      <c r="F5487" s="6">
        <v>2</v>
      </c>
      <c r="G5487" s="6">
        <v>2</v>
      </c>
      <c r="H5487" s="24"/>
      <c r="I5487" s="23">
        <v>44487.375694444403</v>
      </c>
      <c r="J5487" s="6">
        <v>2</v>
      </c>
      <c r="K5487" s="6">
        <v>5</v>
      </c>
      <c r="L5487" s="6" t="str">
        <f>VLOOKUP(G5487,IDs!$Q$3:$R$22,2,0)</f>
        <v>Bangalore</v>
      </c>
      <c r="M5487" s="6">
        <f>VLOOKUP(E5487,IDs!$A$3:$C$161,3,0)</f>
        <v>2</v>
      </c>
      <c r="N5487" s="6" t="str">
        <f>VLOOKUP(M5487,IDs!$F$3:$G$17,2,0)</f>
        <v>Urology Circumcision</v>
      </c>
    </row>
    <row r="5488" spans="1:14" ht="12.75">
      <c r="A5488" s="6" t="s">
        <v>4703</v>
      </c>
      <c r="B5488" s="6">
        <v>50509</v>
      </c>
      <c r="C5488" s="6">
        <v>1</v>
      </c>
      <c r="D5488" s="6"/>
      <c r="E5488" s="6">
        <v>39</v>
      </c>
      <c r="F5488" s="6">
        <v>2</v>
      </c>
      <c r="G5488" s="6">
        <v>1</v>
      </c>
      <c r="H5488" s="24">
        <v>44490</v>
      </c>
      <c r="I5488" s="23">
        <v>44487.375694444403</v>
      </c>
      <c r="J5488" s="6">
        <v>2</v>
      </c>
      <c r="K5488" s="6">
        <v>1</v>
      </c>
      <c r="L5488" s="6" t="str">
        <f>VLOOKUP(G5488,IDs!$Q$3:$R$22,2,0)</f>
        <v>New Delhi</v>
      </c>
      <c r="M5488" s="6">
        <f>VLOOKUP(E5488,IDs!$A$3:$C$161,3,0)</f>
        <v>2</v>
      </c>
      <c r="N5488" s="6" t="str">
        <f>VLOOKUP(M5488,IDs!$F$3:$G$17,2,0)</f>
        <v>Urology Circumcision</v>
      </c>
    </row>
    <row r="5489" spans="1:14" ht="12.75">
      <c r="A5489" s="6" t="s">
        <v>4704</v>
      </c>
      <c r="B5489" s="6">
        <v>50510</v>
      </c>
      <c r="C5489" s="6">
        <v>1</v>
      </c>
      <c r="D5489" s="6"/>
      <c r="E5489" s="6">
        <v>39</v>
      </c>
      <c r="F5489" s="6">
        <v>2</v>
      </c>
      <c r="G5489" s="6">
        <v>4</v>
      </c>
      <c r="H5489" s="24">
        <v>44503</v>
      </c>
      <c r="I5489" s="23">
        <v>44487.377083333296</v>
      </c>
      <c r="J5489" s="6">
        <v>2</v>
      </c>
      <c r="K5489" s="6">
        <v>1</v>
      </c>
      <c r="L5489" s="6" t="str">
        <f>VLOOKUP(G5489,IDs!$Q$3:$R$22,2,0)</f>
        <v>Hyderabad</v>
      </c>
      <c r="M5489" s="6">
        <f>VLOOKUP(E5489,IDs!$A$3:$C$161,3,0)</f>
        <v>2</v>
      </c>
      <c r="N5489" s="6" t="str">
        <f>VLOOKUP(M5489,IDs!$F$3:$G$17,2,0)</f>
        <v>Urology Circumcision</v>
      </c>
    </row>
    <row r="5490" spans="1:14" ht="12.75">
      <c r="A5490" s="6" t="s">
        <v>4701</v>
      </c>
      <c r="B5490" s="6">
        <v>50511</v>
      </c>
      <c r="C5490" s="6">
        <v>2</v>
      </c>
      <c r="D5490" s="6"/>
      <c r="E5490" s="6">
        <v>37</v>
      </c>
      <c r="F5490" s="6">
        <v>13</v>
      </c>
      <c r="G5490" s="6">
        <v>2</v>
      </c>
      <c r="H5490" s="24"/>
      <c r="I5490" s="23">
        <v>44487.378472222197</v>
      </c>
      <c r="J5490" s="6">
        <v>13</v>
      </c>
      <c r="K5490" s="6">
        <v>2</v>
      </c>
      <c r="L5490" s="6" t="str">
        <f>VLOOKUP(G5490,IDs!$Q$3:$R$22,2,0)</f>
        <v>Bangalore</v>
      </c>
      <c r="M5490" s="6">
        <f>VLOOKUP(E5490,IDs!$A$3:$C$161,3,0)</f>
        <v>0</v>
      </c>
      <c r="N5490" s="6" t="str">
        <f>VLOOKUP(M5490,IDs!$F$3:$G$17,2,0)</f>
        <v>Not Assigned</v>
      </c>
    </row>
    <row r="5491" spans="1:14" ht="12.75">
      <c r="A5491" s="6" t="s">
        <v>3357</v>
      </c>
      <c r="B5491" s="6">
        <v>50512</v>
      </c>
      <c r="C5491" s="6">
        <v>2</v>
      </c>
      <c r="D5491" s="6"/>
      <c r="E5491" s="6">
        <v>37</v>
      </c>
      <c r="F5491" s="6">
        <v>4</v>
      </c>
      <c r="G5491" s="6">
        <v>1</v>
      </c>
      <c r="H5491" s="24"/>
      <c r="I5491" s="23">
        <v>44487.378472222197</v>
      </c>
      <c r="J5491" s="6">
        <v>4</v>
      </c>
      <c r="K5491" s="6">
        <v>2</v>
      </c>
      <c r="L5491" s="6" t="str">
        <f>VLOOKUP(G5491,IDs!$Q$3:$R$22,2,0)</f>
        <v>New Delhi</v>
      </c>
      <c r="M5491" s="6">
        <f>VLOOKUP(E5491,IDs!$A$3:$C$161,3,0)</f>
        <v>0</v>
      </c>
      <c r="N5491" s="6" t="str">
        <f>VLOOKUP(M5491,IDs!$F$3:$G$17,2,0)</f>
        <v>Not Assigned</v>
      </c>
    </row>
    <row r="5492" spans="1:14" ht="12.75">
      <c r="A5492" s="6" t="s">
        <v>4705</v>
      </c>
      <c r="B5492" s="6">
        <v>50513</v>
      </c>
      <c r="C5492" s="6">
        <v>1</v>
      </c>
      <c r="D5492" s="6"/>
      <c r="E5492" s="6">
        <v>17</v>
      </c>
      <c r="F5492" s="6">
        <v>13</v>
      </c>
      <c r="G5492" s="6">
        <v>1</v>
      </c>
      <c r="H5492" s="24"/>
      <c r="I5492" s="23">
        <v>44487.378472222197</v>
      </c>
      <c r="J5492" s="6">
        <v>13</v>
      </c>
      <c r="K5492" s="6">
        <v>1</v>
      </c>
      <c r="L5492" s="6" t="str">
        <f>VLOOKUP(G5492,IDs!$Q$3:$R$22,2,0)</f>
        <v>New Delhi</v>
      </c>
      <c r="M5492" s="6">
        <f>VLOOKUP(E5492,IDs!$A$3:$C$161,3,0)</f>
        <v>7</v>
      </c>
      <c r="N5492" s="6" t="str">
        <f>VLOOKUP(M5492,IDs!$F$3:$G$17,2,0)</f>
        <v>Cosmetic</v>
      </c>
    </row>
    <row r="5493" spans="1:14" ht="12.75">
      <c r="A5493" s="6" t="s">
        <v>4706</v>
      </c>
      <c r="B5493" s="6">
        <v>50514</v>
      </c>
      <c r="C5493" s="6">
        <v>1</v>
      </c>
      <c r="D5493" s="6"/>
      <c r="E5493" s="6">
        <v>53</v>
      </c>
      <c r="F5493" s="6">
        <v>13</v>
      </c>
      <c r="G5493" s="6">
        <v>2</v>
      </c>
      <c r="H5493" s="24"/>
      <c r="I5493" s="23">
        <v>44487.379166666702</v>
      </c>
      <c r="J5493" s="6">
        <v>13</v>
      </c>
      <c r="K5493" s="6">
        <v>1</v>
      </c>
      <c r="L5493" s="6" t="str">
        <f>VLOOKUP(G5493,IDs!$Q$3:$R$22,2,0)</f>
        <v>Bangalore</v>
      </c>
      <c r="M5493" s="6">
        <f>VLOOKUP(E5493,IDs!$A$3:$C$161,3,0)</f>
        <v>7</v>
      </c>
      <c r="N5493" s="6" t="str">
        <f>VLOOKUP(M5493,IDs!$F$3:$G$17,2,0)</f>
        <v>Cosmetic</v>
      </c>
    </row>
    <row r="5494" spans="1:14" ht="12.75">
      <c r="A5494" s="6" t="s">
        <v>4707</v>
      </c>
      <c r="B5494" s="6">
        <v>50515</v>
      </c>
      <c r="C5494" s="6">
        <v>8</v>
      </c>
      <c r="D5494" s="6"/>
      <c r="E5494" s="6">
        <v>2</v>
      </c>
      <c r="F5494" s="6">
        <v>2</v>
      </c>
      <c r="G5494" s="6">
        <v>2</v>
      </c>
      <c r="H5494" s="24"/>
      <c r="I5494" s="23">
        <v>44487.379166666702</v>
      </c>
      <c r="J5494" s="6">
        <v>2</v>
      </c>
      <c r="K5494" s="6">
        <v>8</v>
      </c>
      <c r="L5494" s="6" t="str">
        <f>VLOOKUP(G5494,IDs!$Q$3:$R$22,2,0)</f>
        <v>Bangalore</v>
      </c>
      <c r="M5494" s="6">
        <f>VLOOKUP(E5494,IDs!$A$3:$C$161,3,0)</f>
        <v>1</v>
      </c>
      <c r="N5494" s="6" t="str">
        <f>VLOOKUP(M5494,IDs!$F$3:$G$17,2,0)</f>
        <v>Proctology</v>
      </c>
    </row>
    <row r="5495" spans="1:14" ht="12.75">
      <c r="A5495" s="6" t="s">
        <v>4708</v>
      </c>
      <c r="B5495" s="6">
        <v>50516</v>
      </c>
      <c r="C5495" s="6">
        <v>1</v>
      </c>
      <c r="D5495" s="6"/>
      <c r="E5495" s="6">
        <v>24</v>
      </c>
      <c r="F5495" s="6">
        <v>13</v>
      </c>
      <c r="G5495" s="6">
        <v>1</v>
      </c>
      <c r="H5495" s="24">
        <v>44508</v>
      </c>
      <c r="I5495" s="23">
        <v>44487.380555555603</v>
      </c>
      <c r="J5495" s="6">
        <v>13</v>
      </c>
      <c r="K5495" s="6">
        <v>1</v>
      </c>
      <c r="L5495" s="6" t="str">
        <f>VLOOKUP(G5495,IDs!$Q$3:$R$22,2,0)</f>
        <v>New Delhi</v>
      </c>
      <c r="M5495" s="6">
        <f>VLOOKUP(E5495,IDs!$A$3:$C$161,3,0)</f>
        <v>1</v>
      </c>
      <c r="N5495" s="6" t="str">
        <f>VLOOKUP(M5495,IDs!$F$3:$G$17,2,0)</f>
        <v>Proctology</v>
      </c>
    </row>
    <row r="5496" spans="1:14" ht="12.75">
      <c r="A5496" s="6" t="s">
        <v>4709</v>
      </c>
      <c r="B5496" s="6">
        <v>50517</v>
      </c>
      <c r="C5496" s="6">
        <v>5</v>
      </c>
      <c r="D5496" s="6" t="s">
        <v>49</v>
      </c>
      <c r="E5496" s="6">
        <v>17</v>
      </c>
      <c r="F5496" s="6">
        <v>13</v>
      </c>
      <c r="G5496" s="6">
        <v>1</v>
      </c>
      <c r="H5496" s="24">
        <v>44565</v>
      </c>
      <c r="I5496" s="23">
        <v>44487.3840277778</v>
      </c>
      <c r="J5496" s="6">
        <v>13</v>
      </c>
      <c r="K5496" s="6">
        <v>5</v>
      </c>
      <c r="L5496" s="6" t="str">
        <f>VLOOKUP(G5496,IDs!$Q$3:$R$22,2,0)</f>
        <v>New Delhi</v>
      </c>
      <c r="M5496" s="6">
        <f>VLOOKUP(E5496,IDs!$A$3:$C$161,3,0)</f>
        <v>7</v>
      </c>
      <c r="N5496" s="6" t="str">
        <f>VLOOKUP(M5496,IDs!$F$3:$G$17,2,0)</f>
        <v>Cosmetic</v>
      </c>
    </row>
    <row r="5497" spans="1:14" ht="12.75">
      <c r="A5497" s="6" t="s">
        <v>4710</v>
      </c>
      <c r="B5497" s="6">
        <v>50518</v>
      </c>
      <c r="C5497" s="6">
        <v>1</v>
      </c>
      <c r="D5497" s="6"/>
      <c r="E5497" s="6">
        <v>2</v>
      </c>
      <c r="F5497" s="6">
        <v>13</v>
      </c>
      <c r="G5497" s="6">
        <v>8</v>
      </c>
      <c r="H5497" s="24"/>
      <c r="I5497" s="23">
        <v>44487.391666666699</v>
      </c>
      <c r="J5497" s="6">
        <v>13</v>
      </c>
      <c r="K5497" s="6">
        <v>1</v>
      </c>
      <c r="L5497" s="6" t="str">
        <f>VLOOKUP(G5497,IDs!$Q$3:$R$22,2,0)</f>
        <v xml:space="preserve">Tertiary </v>
      </c>
      <c r="M5497" s="6">
        <f>VLOOKUP(E5497,IDs!$A$3:$C$161,3,0)</f>
        <v>1</v>
      </c>
      <c r="N5497" s="6" t="str">
        <f>VLOOKUP(M5497,IDs!$F$3:$G$17,2,0)</f>
        <v>Proctology</v>
      </c>
    </row>
    <row r="5498" spans="1:14" ht="12.75">
      <c r="A5498" s="6" t="s">
        <v>4711</v>
      </c>
      <c r="B5498" s="6">
        <v>50520</v>
      </c>
      <c r="C5498" s="6">
        <v>1</v>
      </c>
      <c r="D5498" s="6"/>
      <c r="E5498" s="6">
        <v>2</v>
      </c>
      <c r="F5498" s="6">
        <v>2</v>
      </c>
      <c r="G5498" s="6">
        <v>3</v>
      </c>
      <c r="H5498" s="24"/>
      <c r="I5498" s="23">
        <v>44487.393750000003</v>
      </c>
      <c r="J5498" s="6">
        <v>2</v>
      </c>
      <c r="K5498" s="6">
        <v>1</v>
      </c>
      <c r="L5498" s="6" t="str">
        <f>VLOOKUP(G5498,IDs!$Q$3:$R$22,2,0)</f>
        <v>Mumbai</v>
      </c>
      <c r="M5498" s="6">
        <f>VLOOKUP(E5498,IDs!$A$3:$C$161,3,0)</f>
        <v>1</v>
      </c>
      <c r="N5498" s="6" t="str">
        <f>VLOOKUP(M5498,IDs!$F$3:$G$17,2,0)</f>
        <v>Proctology</v>
      </c>
    </row>
    <row r="5499" spans="1:14" ht="12.75">
      <c r="A5499" s="6" t="s">
        <v>4712</v>
      </c>
      <c r="B5499" s="6">
        <v>50521</v>
      </c>
      <c r="C5499" s="6">
        <v>2</v>
      </c>
      <c r="D5499" s="6"/>
      <c r="E5499" s="6">
        <v>37</v>
      </c>
      <c r="F5499" s="6">
        <v>4</v>
      </c>
      <c r="G5499" s="6">
        <v>3</v>
      </c>
      <c r="H5499" s="24">
        <v>44734</v>
      </c>
      <c r="I5499" s="23">
        <v>44487.395833333299</v>
      </c>
      <c r="J5499" s="6">
        <v>4</v>
      </c>
      <c r="K5499" s="6">
        <v>2</v>
      </c>
      <c r="L5499" s="6" t="str">
        <f>VLOOKUP(G5499,IDs!$Q$3:$R$22,2,0)</f>
        <v>Mumbai</v>
      </c>
      <c r="M5499" s="6">
        <f>VLOOKUP(E5499,IDs!$A$3:$C$161,3,0)</f>
        <v>0</v>
      </c>
      <c r="N5499" s="6" t="str">
        <f>VLOOKUP(M5499,IDs!$F$3:$G$17,2,0)</f>
        <v>Not Assigned</v>
      </c>
    </row>
    <row r="5500" spans="1:14" ht="12.75">
      <c r="A5500" s="6" t="s">
        <v>4713</v>
      </c>
      <c r="B5500" s="6">
        <v>50522</v>
      </c>
      <c r="C5500" s="6">
        <v>1</v>
      </c>
      <c r="D5500" s="6"/>
      <c r="E5500" s="6">
        <v>2</v>
      </c>
      <c r="F5500" s="6">
        <v>8</v>
      </c>
      <c r="G5500" s="6">
        <v>1</v>
      </c>
      <c r="H5500" s="24">
        <v>44488</v>
      </c>
      <c r="I5500" s="23">
        <v>44487.395833333299</v>
      </c>
      <c r="J5500" s="6">
        <v>8</v>
      </c>
      <c r="K5500" s="6">
        <v>1</v>
      </c>
      <c r="L5500" s="6" t="str">
        <f>VLOOKUP(G5500,IDs!$Q$3:$R$22,2,0)</f>
        <v>New Delhi</v>
      </c>
      <c r="M5500" s="6">
        <f>VLOOKUP(E5500,IDs!$A$3:$C$161,3,0)</f>
        <v>1</v>
      </c>
      <c r="N5500" s="6" t="str">
        <f>VLOOKUP(M5500,IDs!$F$3:$G$17,2,0)</f>
        <v>Proctology</v>
      </c>
    </row>
    <row r="5501" spans="1:14" ht="12.75">
      <c r="A5501" s="6" t="s">
        <v>4714</v>
      </c>
      <c r="B5501" s="6">
        <v>50523</v>
      </c>
      <c r="C5501" s="6">
        <v>1</v>
      </c>
      <c r="D5501" s="6"/>
      <c r="E5501" s="6">
        <v>17</v>
      </c>
      <c r="F5501" s="6">
        <v>13</v>
      </c>
      <c r="G5501" s="6">
        <v>1</v>
      </c>
      <c r="H5501" s="24"/>
      <c r="I5501" s="23">
        <v>44487.395833333299</v>
      </c>
      <c r="J5501" s="6">
        <v>13</v>
      </c>
      <c r="K5501" s="6">
        <v>1</v>
      </c>
      <c r="L5501" s="6" t="str">
        <f>VLOOKUP(G5501,IDs!$Q$3:$R$22,2,0)</f>
        <v>New Delhi</v>
      </c>
      <c r="M5501" s="6">
        <f>VLOOKUP(E5501,IDs!$A$3:$C$161,3,0)</f>
        <v>7</v>
      </c>
      <c r="N5501" s="6" t="str">
        <f>VLOOKUP(M5501,IDs!$F$3:$G$17,2,0)</f>
        <v>Cosmetic</v>
      </c>
    </row>
    <row r="5502" spans="1:14" ht="12.75">
      <c r="A5502" s="6" t="s">
        <v>4715</v>
      </c>
      <c r="B5502" s="6">
        <v>50524</v>
      </c>
      <c r="C5502" s="6">
        <v>2</v>
      </c>
      <c r="D5502" s="6"/>
      <c r="E5502" s="6">
        <v>15</v>
      </c>
      <c r="F5502" s="6">
        <v>13</v>
      </c>
      <c r="G5502" s="6">
        <v>6</v>
      </c>
      <c r="H5502" s="24"/>
      <c r="I5502" s="23">
        <v>44487.399305555598</v>
      </c>
      <c r="J5502" s="6">
        <v>13</v>
      </c>
      <c r="K5502" s="6">
        <v>2</v>
      </c>
      <c r="L5502" s="6" t="str">
        <f>VLOOKUP(G5502,IDs!$Q$3:$R$22,2,0)</f>
        <v>Pune</v>
      </c>
      <c r="M5502" s="6">
        <f>VLOOKUP(E5502,IDs!$A$3:$C$161,3,0)</f>
        <v>3</v>
      </c>
      <c r="N5502" s="6" t="str">
        <f>VLOOKUP(M5502,IDs!$F$3:$G$17,2,0)</f>
        <v>Laproscopy</v>
      </c>
    </row>
    <row r="5503" spans="1:14" ht="12.75">
      <c r="A5503" s="6" t="s">
        <v>4716</v>
      </c>
      <c r="B5503" s="6">
        <v>50525</v>
      </c>
      <c r="C5503" s="6">
        <v>1</v>
      </c>
      <c r="D5503" s="6" t="s">
        <v>49</v>
      </c>
      <c r="E5503" s="6">
        <v>7</v>
      </c>
      <c r="F5503" s="6">
        <v>2</v>
      </c>
      <c r="G5503" s="6">
        <v>8</v>
      </c>
      <c r="H5503" s="24">
        <v>44540</v>
      </c>
      <c r="I5503" s="23">
        <v>44487.399305555598</v>
      </c>
      <c r="J5503" s="6">
        <v>2</v>
      </c>
      <c r="K5503" s="6">
        <v>1</v>
      </c>
      <c r="L5503" s="6" t="str">
        <f>VLOOKUP(G5503,IDs!$Q$3:$R$22,2,0)</f>
        <v xml:space="preserve">Tertiary </v>
      </c>
      <c r="M5503" s="6">
        <f>VLOOKUP(E5503,IDs!$A$3:$C$161,3,0)</f>
        <v>9</v>
      </c>
      <c r="N5503" s="6" t="str">
        <f>VLOOKUP(M5503,IDs!$F$3:$G$17,2,0)</f>
        <v>Ophthalmology</v>
      </c>
    </row>
    <row r="5504" spans="1:14" ht="12.75">
      <c r="A5504" s="6" t="s">
        <v>4717</v>
      </c>
      <c r="B5504" s="6">
        <v>50526</v>
      </c>
      <c r="C5504" s="6">
        <v>1</v>
      </c>
      <c r="D5504" s="6" t="s">
        <v>49</v>
      </c>
      <c r="E5504" s="6">
        <v>39</v>
      </c>
      <c r="F5504" s="6">
        <v>13</v>
      </c>
      <c r="G5504" s="6">
        <v>2</v>
      </c>
      <c r="H5504" s="24"/>
      <c r="I5504" s="23">
        <v>44487.401388888902</v>
      </c>
      <c r="J5504" s="6">
        <v>13</v>
      </c>
      <c r="K5504" s="6">
        <v>1</v>
      </c>
      <c r="L5504" s="6" t="str">
        <f>VLOOKUP(G5504,IDs!$Q$3:$R$22,2,0)</f>
        <v>Bangalore</v>
      </c>
      <c r="M5504" s="6">
        <f>VLOOKUP(E5504,IDs!$A$3:$C$161,3,0)</f>
        <v>2</v>
      </c>
      <c r="N5504" s="6" t="str">
        <f>VLOOKUP(M5504,IDs!$F$3:$G$17,2,0)</f>
        <v>Urology Circumcision</v>
      </c>
    </row>
    <row r="5505" spans="1:14" ht="12.75">
      <c r="A5505" s="6" t="s">
        <v>4718</v>
      </c>
      <c r="B5505" s="6">
        <v>50527</v>
      </c>
      <c r="C5505" s="6">
        <v>8</v>
      </c>
      <c r="D5505" s="6"/>
      <c r="E5505" s="6">
        <v>2</v>
      </c>
      <c r="F5505" s="6">
        <v>2</v>
      </c>
      <c r="G5505" s="6">
        <v>1</v>
      </c>
      <c r="H5505" s="24"/>
      <c r="I5505" s="23">
        <v>44487.404166666704</v>
      </c>
      <c r="J5505" s="6">
        <v>2</v>
      </c>
      <c r="K5505" s="6">
        <v>8</v>
      </c>
      <c r="L5505" s="6" t="str">
        <f>VLOOKUP(G5505,IDs!$Q$3:$R$22,2,0)</f>
        <v>New Delhi</v>
      </c>
      <c r="M5505" s="6">
        <f>VLOOKUP(E5505,IDs!$A$3:$C$161,3,0)</f>
        <v>1</v>
      </c>
      <c r="N5505" s="6" t="str">
        <f>VLOOKUP(M5505,IDs!$F$3:$G$17,2,0)</f>
        <v>Proctology</v>
      </c>
    </row>
    <row r="5506" spans="1:14" ht="12.75">
      <c r="A5506" s="6" t="s">
        <v>4719</v>
      </c>
      <c r="B5506" s="6">
        <v>50528</v>
      </c>
      <c r="C5506" s="6">
        <v>1</v>
      </c>
      <c r="D5506" s="6"/>
      <c r="E5506" s="6">
        <v>2</v>
      </c>
      <c r="F5506" s="6">
        <v>13</v>
      </c>
      <c r="G5506" s="6">
        <v>1</v>
      </c>
      <c r="H5506" s="24">
        <v>44495</v>
      </c>
      <c r="I5506" s="23">
        <v>44487.408333333296</v>
      </c>
      <c r="J5506" s="6">
        <v>13</v>
      </c>
      <c r="K5506" s="6">
        <v>1</v>
      </c>
      <c r="L5506" s="6" t="str">
        <f>VLOOKUP(G5506,IDs!$Q$3:$R$22,2,0)</f>
        <v>New Delhi</v>
      </c>
      <c r="M5506" s="6">
        <f>VLOOKUP(E5506,IDs!$A$3:$C$161,3,0)</f>
        <v>1</v>
      </c>
      <c r="N5506" s="6" t="str">
        <f>VLOOKUP(M5506,IDs!$F$3:$G$17,2,0)</f>
        <v>Proctology</v>
      </c>
    </row>
    <row r="5507" spans="1:14" ht="12.75">
      <c r="A5507" s="6" t="s">
        <v>4720</v>
      </c>
      <c r="B5507" s="6">
        <v>50529</v>
      </c>
      <c r="C5507" s="6">
        <v>2</v>
      </c>
      <c r="D5507" s="6"/>
      <c r="E5507" s="6">
        <v>1</v>
      </c>
      <c r="F5507" s="6">
        <v>53</v>
      </c>
      <c r="G5507" s="6">
        <v>2</v>
      </c>
      <c r="H5507" s="24"/>
      <c r="I5507" s="23">
        <v>44487.409722222197</v>
      </c>
      <c r="J5507" s="6">
        <v>53</v>
      </c>
      <c r="K5507" s="6">
        <v>2</v>
      </c>
      <c r="L5507" s="6" t="str">
        <f>VLOOKUP(G5507,IDs!$Q$3:$R$22,2,0)</f>
        <v>Bangalore</v>
      </c>
      <c r="M5507" s="6">
        <f>VLOOKUP(E5507,IDs!$A$3:$C$161,3,0)</f>
        <v>11</v>
      </c>
      <c r="N5507" s="6" t="str">
        <f>VLOOKUP(M5507,IDs!$F$3:$G$17,2,0)</f>
        <v>General Medicine</v>
      </c>
    </row>
    <row r="5508" spans="1:14" ht="12.75">
      <c r="A5508" s="6" t="s">
        <v>4721</v>
      </c>
      <c r="B5508" s="6">
        <v>50530</v>
      </c>
      <c r="C5508" s="6">
        <v>1</v>
      </c>
      <c r="D5508" s="6"/>
      <c r="E5508" s="6">
        <v>2</v>
      </c>
      <c r="F5508" s="6">
        <v>13</v>
      </c>
      <c r="G5508" s="6">
        <v>3</v>
      </c>
      <c r="H5508" s="24"/>
      <c r="I5508" s="23">
        <v>44487.411805555603</v>
      </c>
      <c r="J5508" s="6">
        <v>13</v>
      </c>
      <c r="K5508" s="6">
        <v>1</v>
      </c>
      <c r="L5508" s="6" t="str">
        <f>VLOOKUP(G5508,IDs!$Q$3:$R$22,2,0)</f>
        <v>Mumbai</v>
      </c>
      <c r="M5508" s="6">
        <f>VLOOKUP(E5508,IDs!$A$3:$C$161,3,0)</f>
        <v>1</v>
      </c>
      <c r="N5508" s="6" t="str">
        <f>VLOOKUP(M5508,IDs!$F$3:$G$17,2,0)</f>
        <v>Proctology</v>
      </c>
    </row>
    <row r="5509" spans="1:14" ht="12.75">
      <c r="A5509" s="6" t="s">
        <v>4722</v>
      </c>
      <c r="B5509" s="6">
        <v>50531</v>
      </c>
      <c r="C5509" s="6">
        <v>8</v>
      </c>
      <c r="D5509" s="6" t="s">
        <v>54</v>
      </c>
      <c r="E5509" s="6">
        <v>2</v>
      </c>
      <c r="F5509" s="6">
        <v>3</v>
      </c>
      <c r="G5509" s="6">
        <v>3</v>
      </c>
      <c r="H5509" s="24">
        <v>44615</v>
      </c>
      <c r="I5509" s="23">
        <v>44487.4152777778</v>
      </c>
      <c r="J5509" s="6">
        <v>3</v>
      </c>
      <c r="K5509" s="6">
        <v>8</v>
      </c>
      <c r="L5509" s="6" t="str">
        <f>VLOOKUP(G5509,IDs!$Q$3:$R$22,2,0)</f>
        <v>Mumbai</v>
      </c>
      <c r="M5509" s="6">
        <f>VLOOKUP(E5509,IDs!$A$3:$C$161,3,0)</f>
        <v>1</v>
      </c>
      <c r="N5509" s="6" t="str">
        <f>VLOOKUP(M5509,IDs!$F$3:$G$17,2,0)</f>
        <v>Proctology</v>
      </c>
    </row>
    <row r="5510" spans="1:14" ht="12.75">
      <c r="A5510" s="6" t="s">
        <v>4723</v>
      </c>
      <c r="B5510" s="6">
        <v>50532</v>
      </c>
      <c r="C5510" s="6">
        <v>2</v>
      </c>
      <c r="D5510" s="6"/>
      <c r="E5510" s="6">
        <v>37</v>
      </c>
      <c r="F5510" s="6">
        <v>13</v>
      </c>
      <c r="G5510" s="6">
        <v>2</v>
      </c>
      <c r="H5510" s="24"/>
      <c r="I5510" s="23">
        <v>44487.420138888898</v>
      </c>
      <c r="J5510" s="6">
        <v>13</v>
      </c>
      <c r="K5510" s="6">
        <v>2</v>
      </c>
      <c r="L5510" s="6" t="str">
        <f>VLOOKUP(G5510,IDs!$Q$3:$R$22,2,0)</f>
        <v>Bangalore</v>
      </c>
      <c r="M5510" s="6">
        <f>VLOOKUP(E5510,IDs!$A$3:$C$161,3,0)</f>
        <v>0</v>
      </c>
      <c r="N5510" s="6" t="str">
        <f>VLOOKUP(M5510,IDs!$F$3:$G$17,2,0)</f>
        <v>Not Assigned</v>
      </c>
    </row>
    <row r="5511" spans="1:14" ht="12.75">
      <c r="A5511" s="6" t="s">
        <v>4724</v>
      </c>
      <c r="B5511" s="6">
        <v>50533</v>
      </c>
      <c r="C5511" s="6">
        <v>1</v>
      </c>
      <c r="D5511" s="6"/>
      <c r="E5511" s="6">
        <v>2</v>
      </c>
      <c r="F5511" s="6">
        <v>13</v>
      </c>
      <c r="G5511" s="6">
        <v>2</v>
      </c>
      <c r="H5511" s="24"/>
      <c r="I5511" s="23">
        <v>44487.420138888898</v>
      </c>
      <c r="J5511" s="6">
        <v>13</v>
      </c>
      <c r="K5511" s="6">
        <v>1</v>
      </c>
      <c r="L5511" s="6" t="str">
        <f>VLOOKUP(G5511,IDs!$Q$3:$R$22,2,0)</f>
        <v>Bangalore</v>
      </c>
      <c r="M5511" s="6">
        <f>VLOOKUP(E5511,IDs!$A$3:$C$161,3,0)</f>
        <v>1</v>
      </c>
      <c r="N5511" s="6" t="str">
        <f>VLOOKUP(M5511,IDs!$F$3:$G$17,2,0)</f>
        <v>Proctology</v>
      </c>
    </row>
    <row r="5512" spans="1:14" ht="12.75">
      <c r="A5512" s="6" t="s">
        <v>4725</v>
      </c>
      <c r="B5512" s="6">
        <v>50534</v>
      </c>
      <c r="C5512" s="6">
        <v>8</v>
      </c>
      <c r="D5512" s="6"/>
      <c r="E5512" s="6">
        <v>7</v>
      </c>
      <c r="F5512" s="6">
        <v>13</v>
      </c>
      <c r="G5512" s="6">
        <v>8</v>
      </c>
      <c r="H5512" s="24"/>
      <c r="I5512" s="23">
        <v>44487.420138888898</v>
      </c>
      <c r="J5512" s="6">
        <v>13</v>
      </c>
      <c r="K5512" s="6">
        <v>8</v>
      </c>
      <c r="L5512" s="6" t="str">
        <f>VLOOKUP(G5512,IDs!$Q$3:$R$22,2,0)</f>
        <v xml:space="preserve">Tertiary </v>
      </c>
      <c r="M5512" s="6">
        <f>VLOOKUP(E5512,IDs!$A$3:$C$161,3,0)</f>
        <v>9</v>
      </c>
      <c r="N5512" s="6" t="str">
        <f>VLOOKUP(M5512,IDs!$F$3:$G$17,2,0)</f>
        <v>Ophthalmology</v>
      </c>
    </row>
    <row r="5513" spans="1:14" ht="12.75">
      <c r="A5513" s="6" t="s">
        <v>4724</v>
      </c>
      <c r="B5513" s="6">
        <v>50535</v>
      </c>
      <c r="C5513" s="6">
        <v>2</v>
      </c>
      <c r="D5513" s="6"/>
      <c r="E5513" s="6">
        <v>37</v>
      </c>
      <c r="F5513" s="6">
        <v>13</v>
      </c>
      <c r="G5513" s="6">
        <v>8</v>
      </c>
      <c r="H5513" s="24"/>
      <c r="I5513" s="23">
        <v>44487.423611111102</v>
      </c>
      <c r="J5513" s="6">
        <v>13</v>
      </c>
      <c r="K5513" s="6">
        <v>2</v>
      </c>
      <c r="L5513" s="6" t="str">
        <f>VLOOKUP(G5513,IDs!$Q$3:$R$22,2,0)</f>
        <v xml:space="preserve">Tertiary </v>
      </c>
      <c r="M5513" s="6">
        <f>VLOOKUP(E5513,IDs!$A$3:$C$161,3,0)</f>
        <v>0</v>
      </c>
      <c r="N5513" s="6" t="str">
        <f>VLOOKUP(M5513,IDs!$F$3:$G$17,2,0)</f>
        <v>Not Assigned</v>
      </c>
    </row>
    <row r="5514" spans="1:14" ht="12.75">
      <c r="A5514" s="6" t="s">
        <v>4726</v>
      </c>
      <c r="B5514" s="6">
        <v>50536</v>
      </c>
      <c r="C5514" s="6">
        <v>1</v>
      </c>
      <c r="D5514" s="6"/>
      <c r="E5514" s="6">
        <v>2</v>
      </c>
      <c r="F5514" s="6">
        <v>39</v>
      </c>
      <c r="G5514" s="6">
        <v>3</v>
      </c>
      <c r="H5514" s="24"/>
      <c r="I5514" s="23">
        <v>44487.425694444399</v>
      </c>
      <c r="J5514" s="6">
        <v>39</v>
      </c>
      <c r="K5514" s="6">
        <v>1</v>
      </c>
      <c r="L5514" s="6" t="str">
        <f>VLOOKUP(G5514,IDs!$Q$3:$R$22,2,0)</f>
        <v>Mumbai</v>
      </c>
      <c r="M5514" s="6">
        <f>VLOOKUP(E5514,IDs!$A$3:$C$161,3,0)</f>
        <v>1</v>
      </c>
      <c r="N5514" s="6" t="str">
        <f>VLOOKUP(M5514,IDs!$F$3:$G$17,2,0)</f>
        <v>Proctology</v>
      </c>
    </row>
    <row r="5515" spans="1:14" ht="12.75">
      <c r="A5515" s="6" t="s">
        <v>4727</v>
      </c>
      <c r="B5515" s="6">
        <v>50537</v>
      </c>
      <c r="C5515" s="6">
        <v>1</v>
      </c>
      <c r="D5515" s="6"/>
      <c r="E5515" s="6">
        <v>2</v>
      </c>
      <c r="F5515" s="6">
        <v>13</v>
      </c>
      <c r="G5515" s="6">
        <v>1</v>
      </c>
      <c r="H5515" s="24"/>
      <c r="I5515" s="23">
        <v>44487.425694444399</v>
      </c>
      <c r="J5515" s="6">
        <v>13</v>
      </c>
      <c r="K5515" s="6">
        <v>1</v>
      </c>
      <c r="L5515" s="6" t="str">
        <f>VLOOKUP(G5515,IDs!$Q$3:$R$22,2,0)</f>
        <v>New Delhi</v>
      </c>
      <c r="M5515" s="6">
        <f>VLOOKUP(E5515,IDs!$A$3:$C$161,3,0)</f>
        <v>1</v>
      </c>
      <c r="N5515" s="6" t="str">
        <f>VLOOKUP(M5515,IDs!$F$3:$G$17,2,0)</f>
        <v>Proctology</v>
      </c>
    </row>
    <row r="5516" spans="1:14" ht="12.75">
      <c r="A5516" s="6" t="s">
        <v>4727</v>
      </c>
      <c r="B5516" s="6">
        <v>50538</v>
      </c>
      <c r="C5516" s="6">
        <v>2</v>
      </c>
      <c r="D5516" s="6"/>
      <c r="E5516" s="6">
        <v>37</v>
      </c>
      <c r="F5516" s="6">
        <v>2</v>
      </c>
      <c r="G5516" s="6">
        <v>1</v>
      </c>
      <c r="H5516" s="24"/>
      <c r="I5516" s="23">
        <v>44487.427083333299</v>
      </c>
      <c r="J5516" s="6">
        <v>2</v>
      </c>
      <c r="K5516" s="6">
        <v>2</v>
      </c>
      <c r="L5516" s="6" t="str">
        <f>VLOOKUP(G5516,IDs!$Q$3:$R$22,2,0)</f>
        <v>New Delhi</v>
      </c>
      <c r="M5516" s="6">
        <f>VLOOKUP(E5516,IDs!$A$3:$C$161,3,0)</f>
        <v>0</v>
      </c>
      <c r="N5516" s="6" t="str">
        <f>VLOOKUP(M5516,IDs!$F$3:$G$17,2,0)</f>
        <v>Not Assigned</v>
      </c>
    </row>
    <row r="5517" spans="1:14" ht="12.75">
      <c r="A5517" s="6" t="s">
        <v>4728</v>
      </c>
      <c r="B5517" s="6">
        <v>50539</v>
      </c>
      <c r="C5517" s="6">
        <v>2</v>
      </c>
      <c r="D5517" s="6"/>
      <c r="E5517" s="6">
        <v>37</v>
      </c>
      <c r="F5517" s="6">
        <v>13</v>
      </c>
      <c r="G5517" s="6">
        <v>2</v>
      </c>
      <c r="H5517" s="24"/>
      <c r="I5517" s="23">
        <v>44487.427083333299</v>
      </c>
      <c r="J5517" s="6">
        <v>13</v>
      </c>
      <c r="K5517" s="6">
        <v>2</v>
      </c>
      <c r="L5517" s="6" t="str">
        <f>VLOOKUP(G5517,IDs!$Q$3:$R$22,2,0)</f>
        <v>Bangalore</v>
      </c>
      <c r="M5517" s="6">
        <f>VLOOKUP(E5517,IDs!$A$3:$C$161,3,0)</f>
        <v>0</v>
      </c>
      <c r="N5517" s="6" t="str">
        <f>VLOOKUP(M5517,IDs!$F$3:$G$17,2,0)</f>
        <v>Not Assigned</v>
      </c>
    </row>
    <row r="5518" spans="1:14" ht="12.75">
      <c r="A5518" s="6" t="s">
        <v>4729</v>
      </c>
      <c r="B5518" s="6">
        <v>50540</v>
      </c>
      <c r="C5518" s="6">
        <v>1</v>
      </c>
      <c r="D5518" s="6"/>
      <c r="E5518" s="6">
        <v>2</v>
      </c>
      <c r="F5518" s="6">
        <v>12</v>
      </c>
      <c r="G5518" s="6">
        <v>1</v>
      </c>
      <c r="H5518" s="24"/>
      <c r="I5518" s="23">
        <v>44487.427083333299</v>
      </c>
      <c r="J5518" s="6">
        <v>12</v>
      </c>
      <c r="K5518" s="6">
        <v>1</v>
      </c>
      <c r="L5518" s="6" t="str">
        <f>VLOOKUP(G5518,IDs!$Q$3:$R$22,2,0)</f>
        <v>New Delhi</v>
      </c>
      <c r="M5518" s="6">
        <f>VLOOKUP(E5518,IDs!$A$3:$C$161,3,0)</f>
        <v>1</v>
      </c>
      <c r="N5518" s="6" t="str">
        <f>VLOOKUP(M5518,IDs!$F$3:$G$17,2,0)</f>
        <v>Proctology</v>
      </c>
    </row>
    <row r="5519" spans="1:14" ht="12.75">
      <c r="A5519" s="6" t="s">
        <v>4730</v>
      </c>
      <c r="B5519" s="6">
        <v>50541</v>
      </c>
      <c r="C5519" s="6">
        <v>1</v>
      </c>
      <c r="D5519" s="6"/>
      <c r="E5519" s="6">
        <v>17</v>
      </c>
      <c r="F5519" s="6">
        <v>51</v>
      </c>
      <c r="G5519" s="6">
        <v>3</v>
      </c>
      <c r="H5519" s="24">
        <v>44530</v>
      </c>
      <c r="I5519" s="23">
        <v>44487.440277777801</v>
      </c>
      <c r="J5519" s="6">
        <v>51</v>
      </c>
      <c r="K5519" s="6">
        <v>1</v>
      </c>
      <c r="L5519" s="6" t="str">
        <f>VLOOKUP(G5519,IDs!$Q$3:$R$22,2,0)</f>
        <v>Mumbai</v>
      </c>
      <c r="M5519" s="6">
        <f>VLOOKUP(E5519,IDs!$A$3:$C$161,3,0)</f>
        <v>7</v>
      </c>
      <c r="N5519" s="6" t="str">
        <f>VLOOKUP(M5519,IDs!$F$3:$G$17,2,0)</f>
        <v>Cosmetic</v>
      </c>
    </row>
    <row r="5520" spans="1:14" ht="12.75">
      <c r="A5520" s="6" t="s">
        <v>4731</v>
      </c>
      <c r="B5520" s="6">
        <v>50542</v>
      </c>
      <c r="C5520" s="6">
        <v>2</v>
      </c>
      <c r="D5520" s="6"/>
      <c r="E5520" s="6">
        <v>15</v>
      </c>
      <c r="F5520" s="6">
        <v>13</v>
      </c>
      <c r="G5520" s="6">
        <v>11</v>
      </c>
      <c r="H5520" s="24"/>
      <c r="I5520" s="23">
        <v>44487.440972222197</v>
      </c>
      <c r="J5520" s="6">
        <v>13</v>
      </c>
      <c r="K5520" s="6">
        <v>2</v>
      </c>
      <c r="L5520" s="6" t="str">
        <f>VLOOKUP(G5520,IDs!$Q$3:$R$22,2,0)</f>
        <v>Chennai</v>
      </c>
      <c r="M5520" s="6">
        <f>VLOOKUP(E5520,IDs!$A$3:$C$161,3,0)</f>
        <v>3</v>
      </c>
      <c r="N5520" s="6" t="str">
        <f>VLOOKUP(M5520,IDs!$F$3:$G$17,2,0)</f>
        <v>Laproscopy</v>
      </c>
    </row>
    <row r="5521" spans="1:14" ht="12.75">
      <c r="A5521" s="6" t="s">
        <v>4732</v>
      </c>
      <c r="B5521" s="6">
        <v>50543</v>
      </c>
      <c r="C5521" s="6">
        <v>2</v>
      </c>
      <c r="D5521" s="6"/>
      <c r="E5521" s="6">
        <v>37</v>
      </c>
      <c r="F5521" s="6">
        <v>2</v>
      </c>
      <c r="G5521" s="6">
        <v>1</v>
      </c>
      <c r="H5521" s="24"/>
      <c r="I5521" s="23">
        <v>44487.444444444402</v>
      </c>
      <c r="J5521" s="6">
        <v>2</v>
      </c>
      <c r="K5521" s="6">
        <v>2</v>
      </c>
      <c r="L5521" s="6" t="str">
        <f>VLOOKUP(G5521,IDs!$Q$3:$R$22,2,0)</f>
        <v>New Delhi</v>
      </c>
      <c r="M5521" s="6">
        <f>VLOOKUP(E5521,IDs!$A$3:$C$161,3,0)</f>
        <v>0</v>
      </c>
      <c r="N5521" s="6" t="str">
        <f>VLOOKUP(M5521,IDs!$F$3:$G$17,2,0)</f>
        <v>Not Assigned</v>
      </c>
    </row>
    <row r="5522" spans="1:14" ht="12.75">
      <c r="A5522" s="6" t="s">
        <v>4730</v>
      </c>
      <c r="B5522" s="6">
        <v>50544</v>
      </c>
      <c r="C5522" s="6">
        <v>2</v>
      </c>
      <c r="D5522" s="6"/>
      <c r="E5522" s="6">
        <v>37</v>
      </c>
      <c r="F5522" s="6">
        <v>4</v>
      </c>
      <c r="G5522" s="6">
        <v>1</v>
      </c>
      <c r="H5522" s="24"/>
      <c r="I5522" s="23">
        <v>44487.444444444402</v>
      </c>
      <c r="J5522" s="6">
        <v>4</v>
      </c>
      <c r="K5522" s="6">
        <v>2</v>
      </c>
      <c r="L5522" s="6" t="str">
        <f>VLOOKUP(G5522,IDs!$Q$3:$R$22,2,0)</f>
        <v>New Delhi</v>
      </c>
      <c r="M5522" s="6">
        <f>VLOOKUP(E5522,IDs!$A$3:$C$161,3,0)</f>
        <v>0</v>
      </c>
      <c r="N5522" s="6" t="str">
        <f>VLOOKUP(M5522,IDs!$F$3:$G$17,2,0)</f>
        <v>Not Assigned</v>
      </c>
    </row>
    <row r="5523" spans="1:14" ht="12.75">
      <c r="A5523" s="6" t="s">
        <v>4733</v>
      </c>
      <c r="B5523" s="6">
        <v>50545</v>
      </c>
      <c r="C5523" s="6">
        <v>1</v>
      </c>
      <c r="D5523" s="6"/>
      <c r="E5523" s="6">
        <v>15</v>
      </c>
      <c r="F5523" s="6">
        <v>13</v>
      </c>
      <c r="G5523" s="6">
        <v>1</v>
      </c>
      <c r="H5523" s="24">
        <v>44526</v>
      </c>
      <c r="I5523" s="23">
        <v>44487.4465277778</v>
      </c>
      <c r="J5523" s="6">
        <v>13</v>
      </c>
      <c r="K5523" s="6">
        <v>1</v>
      </c>
      <c r="L5523" s="6" t="str">
        <f>VLOOKUP(G5523,IDs!$Q$3:$R$22,2,0)</f>
        <v>New Delhi</v>
      </c>
      <c r="M5523" s="6">
        <f>VLOOKUP(E5523,IDs!$A$3:$C$161,3,0)</f>
        <v>3</v>
      </c>
      <c r="N5523" s="6" t="str">
        <f>VLOOKUP(M5523,IDs!$F$3:$G$17,2,0)</f>
        <v>Laproscopy</v>
      </c>
    </row>
    <row r="5524" spans="1:14" ht="12.75">
      <c r="A5524" s="6" t="s">
        <v>4734</v>
      </c>
      <c r="B5524" s="6">
        <v>50546</v>
      </c>
      <c r="C5524" s="6">
        <v>1</v>
      </c>
      <c r="D5524" s="6" t="s">
        <v>54</v>
      </c>
      <c r="E5524" s="6">
        <v>137</v>
      </c>
      <c r="F5524" s="6">
        <v>34</v>
      </c>
      <c r="G5524" s="6">
        <v>1</v>
      </c>
      <c r="H5524" s="24">
        <v>44489</v>
      </c>
      <c r="I5524" s="23">
        <v>44487.45</v>
      </c>
      <c r="J5524" s="6">
        <v>34</v>
      </c>
      <c r="K5524" s="6">
        <v>1</v>
      </c>
      <c r="L5524" s="6" t="str">
        <f>VLOOKUP(G5524,IDs!$Q$3:$R$22,2,0)</f>
        <v>New Delhi</v>
      </c>
      <c r="M5524" s="6">
        <f>VLOOKUP(E5524,IDs!$A$3:$C$161,3,0)</f>
        <v>2</v>
      </c>
      <c r="N5524" s="6" t="str">
        <f>VLOOKUP(M5524,IDs!$F$3:$G$17,2,0)</f>
        <v>Urology Circumcision</v>
      </c>
    </row>
    <row r="5525" spans="1:14" ht="12.75">
      <c r="A5525" s="6" t="s">
        <v>4735</v>
      </c>
      <c r="B5525" s="6">
        <v>50547</v>
      </c>
      <c r="C5525" s="6">
        <v>2</v>
      </c>
      <c r="D5525" s="6"/>
      <c r="E5525" s="6">
        <v>18</v>
      </c>
      <c r="F5525" s="6">
        <v>13</v>
      </c>
      <c r="G5525" s="6">
        <v>1</v>
      </c>
      <c r="H5525" s="24"/>
      <c r="I5525" s="23">
        <v>44487.451388888898</v>
      </c>
      <c r="J5525" s="6">
        <v>13</v>
      </c>
      <c r="K5525" s="6">
        <v>2</v>
      </c>
      <c r="L5525" s="6" t="str">
        <f>VLOOKUP(G5525,IDs!$Q$3:$R$22,2,0)</f>
        <v>New Delhi</v>
      </c>
      <c r="M5525" s="6">
        <f>VLOOKUP(E5525,IDs!$A$3:$C$161,3,0)</f>
        <v>5</v>
      </c>
      <c r="N5525" s="6" t="str">
        <f>VLOOKUP(M5525,IDs!$F$3:$G$17,2,0)</f>
        <v>Vascular</v>
      </c>
    </row>
    <row r="5526" spans="1:14" ht="12.75">
      <c r="A5526" s="6" t="s">
        <v>4730</v>
      </c>
      <c r="B5526" s="6">
        <v>50548</v>
      </c>
      <c r="C5526" s="6">
        <v>2</v>
      </c>
      <c r="D5526" s="6"/>
      <c r="E5526" s="6">
        <v>37</v>
      </c>
      <c r="F5526" s="6">
        <v>12</v>
      </c>
      <c r="G5526" s="6">
        <v>3</v>
      </c>
      <c r="H5526" s="24"/>
      <c r="I5526" s="23">
        <v>44487.451388888898</v>
      </c>
      <c r="J5526" s="6">
        <v>12</v>
      </c>
      <c r="K5526" s="6">
        <v>2</v>
      </c>
      <c r="L5526" s="6" t="str">
        <f>VLOOKUP(G5526,IDs!$Q$3:$R$22,2,0)</f>
        <v>Mumbai</v>
      </c>
      <c r="M5526" s="6">
        <f>VLOOKUP(E5526,IDs!$A$3:$C$161,3,0)</f>
        <v>0</v>
      </c>
      <c r="N5526" s="6" t="str">
        <f>VLOOKUP(M5526,IDs!$F$3:$G$17,2,0)</f>
        <v>Not Assigned</v>
      </c>
    </row>
    <row r="5527" spans="1:14" ht="12.75">
      <c r="A5527" s="6" t="s">
        <v>4736</v>
      </c>
      <c r="B5527" s="6">
        <v>50549</v>
      </c>
      <c r="C5527" s="6">
        <v>1</v>
      </c>
      <c r="D5527" s="6"/>
      <c r="E5527" s="6">
        <v>14</v>
      </c>
      <c r="F5527" s="6">
        <v>2</v>
      </c>
      <c r="G5527" s="6">
        <v>2</v>
      </c>
      <c r="H5527" s="24"/>
      <c r="I5527" s="23">
        <v>44487.453472222202</v>
      </c>
      <c r="J5527" s="6">
        <v>2</v>
      </c>
      <c r="K5527" s="6">
        <v>1</v>
      </c>
      <c r="L5527" s="6" t="str">
        <f>VLOOKUP(G5527,IDs!$Q$3:$R$22,2,0)</f>
        <v>Bangalore</v>
      </c>
      <c r="M5527" s="6">
        <f>VLOOKUP(E5527,IDs!$A$3:$C$161,3,0)</f>
        <v>6</v>
      </c>
      <c r="N5527" s="6" t="str">
        <f>VLOOKUP(M5527,IDs!$F$3:$G$17,2,0)</f>
        <v>Kidney Stone</v>
      </c>
    </row>
    <row r="5528" spans="1:14" ht="12.75">
      <c r="A5528" s="6" t="s">
        <v>4737</v>
      </c>
      <c r="B5528" s="6">
        <v>50550</v>
      </c>
      <c r="C5528" s="6">
        <v>2</v>
      </c>
      <c r="D5528" s="6"/>
      <c r="E5528" s="6">
        <v>37</v>
      </c>
      <c r="F5528" s="6">
        <v>2</v>
      </c>
      <c r="G5528" s="6">
        <v>2</v>
      </c>
      <c r="H5528" s="24">
        <v>44494</v>
      </c>
      <c r="I5528" s="23">
        <v>44487.454861111102</v>
      </c>
      <c r="J5528" s="6">
        <v>2</v>
      </c>
      <c r="K5528" s="6">
        <v>2</v>
      </c>
      <c r="L5528" s="6" t="str">
        <f>VLOOKUP(G5528,IDs!$Q$3:$R$22,2,0)</f>
        <v>Bangalore</v>
      </c>
      <c r="M5528" s="6">
        <f>VLOOKUP(E5528,IDs!$A$3:$C$161,3,0)</f>
        <v>0</v>
      </c>
      <c r="N5528" s="6" t="str">
        <f>VLOOKUP(M5528,IDs!$F$3:$G$17,2,0)</f>
        <v>Not Assigned</v>
      </c>
    </row>
    <row r="5529" spans="1:14" ht="12.75">
      <c r="A5529" s="6" t="s">
        <v>4738</v>
      </c>
      <c r="B5529" s="6">
        <v>50551</v>
      </c>
      <c r="C5529" s="6">
        <v>1</v>
      </c>
      <c r="D5529" s="6" t="s">
        <v>54</v>
      </c>
      <c r="E5529" s="6">
        <v>39</v>
      </c>
      <c r="F5529" s="6">
        <v>34</v>
      </c>
      <c r="G5529" s="6">
        <v>4</v>
      </c>
      <c r="H5529" s="24"/>
      <c r="I5529" s="23">
        <v>44487.456250000003</v>
      </c>
      <c r="J5529" s="6">
        <v>34</v>
      </c>
      <c r="K5529" s="6">
        <v>1</v>
      </c>
      <c r="L5529" s="6" t="str">
        <f>VLOOKUP(G5529,IDs!$Q$3:$R$22,2,0)</f>
        <v>Hyderabad</v>
      </c>
      <c r="M5529" s="6">
        <f>VLOOKUP(E5529,IDs!$A$3:$C$161,3,0)</f>
        <v>2</v>
      </c>
      <c r="N5529" s="6" t="str">
        <f>VLOOKUP(M5529,IDs!$F$3:$G$17,2,0)</f>
        <v>Urology Circumcision</v>
      </c>
    </row>
    <row r="5530" spans="1:14" ht="12.75">
      <c r="A5530" s="6" t="s">
        <v>4739</v>
      </c>
      <c r="B5530" s="6">
        <v>50552</v>
      </c>
      <c r="C5530" s="6">
        <v>1</v>
      </c>
      <c r="D5530" s="6"/>
      <c r="E5530" s="6">
        <v>2</v>
      </c>
      <c r="F5530" s="6">
        <v>13</v>
      </c>
      <c r="G5530" s="6">
        <v>2</v>
      </c>
      <c r="H5530" s="24"/>
      <c r="I5530" s="23">
        <v>44487.4597222222</v>
      </c>
      <c r="J5530" s="6">
        <v>13</v>
      </c>
      <c r="K5530" s="6">
        <v>1</v>
      </c>
      <c r="L5530" s="6" t="str">
        <f>VLOOKUP(G5530,IDs!$Q$3:$R$22,2,0)</f>
        <v>Bangalore</v>
      </c>
      <c r="M5530" s="6">
        <f>VLOOKUP(E5530,IDs!$A$3:$C$161,3,0)</f>
        <v>1</v>
      </c>
      <c r="N5530" s="6" t="str">
        <f>VLOOKUP(M5530,IDs!$F$3:$G$17,2,0)</f>
        <v>Proctology</v>
      </c>
    </row>
    <row r="5531" spans="1:14" ht="12.75">
      <c r="A5531" s="6" t="s">
        <v>4740</v>
      </c>
      <c r="B5531" s="6">
        <v>50553</v>
      </c>
      <c r="C5531" s="6">
        <v>1</v>
      </c>
      <c r="D5531" s="6"/>
      <c r="E5531" s="6">
        <v>14</v>
      </c>
      <c r="F5531" s="6">
        <v>13</v>
      </c>
      <c r="G5531" s="6">
        <v>1</v>
      </c>
      <c r="H5531" s="24"/>
      <c r="I5531" s="23">
        <v>44487.462500000001</v>
      </c>
      <c r="J5531" s="6">
        <v>13</v>
      </c>
      <c r="K5531" s="6">
        <v>1</v>
      </c>
      <c r="L5531" s="6" t="str">
        <f>VLOOKUP(G5531,IDs!$Q$3:$R$22,2,0)</f>
        <v>New Delhi</v>
      </c>
      <c r="M5531" s="6">
        <f>VLOOKUP(E5531,IDs!$A$3:$C$161,3,0)</f>
        <v>6</v>
      </c>
      <c r="N5531" s="6" t="str">
        <f>VLOOKUP(M5531,IDs!$F$3:$G$17,2,0)</f>
        <v>Kidney Stone</v>
      </c>
    </row>
    <row r="5532" spans="1:14" ht="12.75">
      <c r="A5532" s="6" t="s">
        <v>4741</v>
      </c>
      <c r="B5532" s="6">
        <v>50554</v>
      </c>
      <c r="C5532" s="6">
        <v>5</v>
      </c>
      <c r="D5532" s="6" t="s">
        <v>49</v>
      </c>
      <c r="E5532" s="6">
        <v>39</v>
      </c>
      <c r="F5532" s="6">
        <v>8</v>
      </c>
      <c r="G5532" s="6">
        <v>8</v>
      </c>
      <c r="H5532" s="24">
        <v>44488</v>
      </c>
      <c r="I5532" s="23">
        <v>44487.463888888902</v>
      </c>
      <c r="J5532" s="6">
        <v>8</v>
      </c>
      <c r="K5532" s="6">
        <v>5</v>
      </c>
      <c r="L5532" s="6" t="str">
        <f>VLOOKUP(G5532,IDs!$Q$3:$R$22,2,0)</f>
        <v xml:space="preserve">Tertiary </v>
      </c>
      <c r="M5532" s="6">
        <f>VLOOKUP(E5532,IDs!$A$3:$C$161,3,0)</f>
        <v>2</v>
      </c>
      <c r="N5532" s="6" t="str">
        <f>VLOOKUP(M5532,IDs!$F$3:$G$17,2,0)</f>
        <v>Urology Circumcision</v>
      </c>
    </row>
    <row r="5533" spans="1:14" ht="12.75">
      <c r="A5533" s="6" t="s">
        <v>4742</v>
      </c>
      <c r="B5533" s="6">
        <v>50555</v>
      </c>
      <c r="C5533" s="6">
        <v>1</v>
      </c>
      <c r="D5533" s="6" t="s">
        <v>49</v>
      </c>
      <c r="E5533" s="6">
        <v>39</v>
      </c>
      <c r="F5533" s="6">
        <v>34</v>
      </c>
      <c r="G5533" s="6">
        <v>3</v>
      </c>
      <c r="H5533" s="24">
        <v>44530</v>
      </c>
      <c r="I5533" s="23">
        <v>44487.465972222199</v>
      </c>
      <c r="J5533" s="6">
        <v>34</v>
      </c>
      <c r="K5533" s="6">
        <v>1</v>
      </c>
      <c r="L5533" s="6" t="str">
        <f>VLOOKUP(G5533,IDs!$Q$3:$R$22,2,0)</f>
        <v>Mumbai</v>
      </c>
      <c r="M5533" s="6">
        <f>VLOOKUP(E5533,IDs!$A$3:$C$161,3,0)</f>
        <v>2</v>
      </c>
      <c r="N5533" s="6" t="str">
        <f>VLOOKUP(M5533,IDs!$F$3:$G$17,2,0)</f>
        <v>Urology Circumcision</v>
      </c>
    </row>
    <row r="5534" spans="1:14" ht="12.75">
      <c r="A5534" s="6" t="s">
        <v>4743</v>
      </c>
      <c r="B5534" s="6">
        <v>50556</v>
      </c>
      <c r="C5534" s="6">
        <v>1</v>
      </c>
      <c r="D5534" s="6"/>
      <c r="E5534" s="6">
        <v>15</v>
      </c>
      <c r="F5534" s="6">
        <v>2</v>
      </c>
      <c r="G5534" s="6">
        <v>2</v>
      </c>
      <c r="H5534" s="24"/>
      <c r="I5534" s="23">
        <v>44487.466666666704</v>
      </c>
      <c r="J5534" s="6">
        <v>2</v>
      </c>
      <c r="K5534" s="6">
        <v>1</v>
      </c>
      <c r="L5534" s="6" t="str">
        <f>VLOOKUP(G5534,IDs!$Q$3:$R$22,2,0)</f>
        <v>Bangalore</v>
      </c>
      <c r="M5534" s="6">
        <f>VLOOKUP(E5534,IDs!$A$3:$C$161,3,0)</f>
        <v>3</v>
      </c>
      <c r="N5534" s="6" t="str">
        <f>VLOOKUP(M5534,IDs!$F$3:$G$17,2,0)</f>
        <v>Laproscopy</v>
      </c>
    </row>
    <row r="5535" spans="1:14" ht="12.75">
      <c r="A5535" s="6" t="s">
        <v>4743</v>
      </c>
      <c r="B5535" s="6">
        <v>50557</v>
      </c>
      <c r="C5535" s="6">
        <v>2</v>
      </c>
      <c r="D5535" s="6"/>
      <c r="E5535" s="6">
        <v>37</v>
      </c>
      <c r="F5535" s="6">
        <v>2</v>
      </c>
      <c r="G5535" s="6">
        <v>1</v>
      </c>
      <c r="H5535" s="24"/>
      <c r="I5535" s="23">
        <v>44487.46875</v>
      </c>
      <c r="J5535" s="6">
        <v>2</v>
      </c>
      <c r="K5535" s="6">
        <v>2</v>
      </c>
      <c r="L5535" s="6" t="str">
        <f>VLOOKUP(G5535,IDs!$Q$3:$R$22,2,0)</f>
        <v>New Delhi</v>
      </c>
      <c r="M5535" s="6">
        <f>VLOOKUP(E5535,IDs!$A$3:$C$161,3,0)</f>
        <v>0</v>
      </c>
      <c r="N5535" s="6" t="str">
        <f>VLOOKUP(M5535,IDs!$F$3:$G$17,2,0)</f>
        <v>Not Assigned</v>
      </c>
    </row>
    <row r="5536" spans="1:14" ht="12.75">
      <c r="A5536" s="6" t="s">
        <v>4744</v>
      </c>
      <c r="B5536" s="6">
        <v>50558</v>
      </c>
      <c r="C5536" s="6">
        <v>2</v>
      </c>
      <c r="D5536" s="6"/>
      <c r="E5536" s="6">
        <v>37</v>
      </c>
      <c r="F5536" s="6">
        <v>39</v>
      </c>
      <c r="G5536" s="6">
        <v>2</v>
      </c>
      <c r="H5536" s="24">
        <v>44497</v>
      </c>
      <c r="I5536" s="23">
        <v>44487.46875</v>
      </c>
      <c r="J5536" s="6">
        <v>39</v>
      </c>
      <c r="K5536" s="6">
        <v>2</v>
      </c>
      <c r="L5536" s="6" t="str">
        <f>VLOOKUP(G5536,IDs!$Q$3:$R$22,2,0)</f>
        <v>Bangalore</v>
      </c>
      <c r="M5536" s="6">
        <f>VLOOKUP(E5536,IDs!$A$3:$C$161,3,0)</f>
        <v>0</v>
      </c>
      <c r="N5536" s="6" t="str">
        <f>VLOOKUP(M5536,IDs!$F$3:$G$17,2,0)</f>
        <v>Not Assigned</v>
      </c>
    </row>
    <row r="5537" spans="1:14" ht="12.75">
      <c r="A5537" s="6" t="s">
        <v>4745</v>
      </c>
      <c r="B5537" s="6">
        <v>50559</v>
      </c>
      <c r="C5537" s="6">
        <v>4</v>
      </c>
      <c r="D5537" s="6" t="s">
        <v>49</v>
      </c>
      <c r="E5537" s="6">
        <v>2</v>
      </c>
      <c r="F5537" s="6">
        <v>13</v>
      </c>
      <c r="G5537" s="6">
        <v>1</v>
      </c>
      <c r="H5537" s="24"/>
      <c r="I5537" s="23">
        <v>44487.470138888901</v>
      </c>
      <c r="J5537" s="6">
        <v>13</v>
      </c>
      <c r="K5537" s="6">
        <v>4</v>
      </c>
      <c r="L5537" s="6" t="str">
        <f>VLOOKUP(G5537,IDs!$Q$3:$R$22,2,0)</f>
        <v>New Delhi</v>
      </c>
      <c r="M5537" s="6">
        <f>VLOOKUP(E5537,IDs!$A$3:$C$161,3,0)</f>
        <v>1</v>
      </c>
      <c r="N5537" s="6" t="str">
        <f>VLOOKUP(M5537,IDs!$F$3:$G$17,2,0)</f>
        <v>Proctology</v>
      </c>
    </row>
    <row r="5538" spans="1:14" ht="12.75">
      <c r="A5538" s="6" t="s">
        <v>4746</v>
      </c>
      <c r="B5538" s="6">
        <v>50560</v>
      </c>
      <c r="C5538" s="6">
        <v>1</v>
      </c>
      <c r="D5538" s="6"/>
      <c r="E5538" s="6">
        <v>39</v>
      </c>
      <c r="F5538" s="6">
        <v>2</v>
      </c>
      <c r="G5538" s="6">
        <v>2</v>
      </c>
      <c r="H5538" s="24"/>
      <c r="I5538" s="23">
        <v>44487.470833333296</v>
      </c>
      <c r="J5538" s="6">
        <v>2</v>
      </c>
      <c r="K5538" s="6">
        <v>1</v>
      </c>
      <c r="L5538" s="6" t="str">
        <f>VLOOKUP(G5538,IDs!$Q$3:$R$22,2,0)</f>
        <v>Bangalore</v>
      </c>
      <c r="M5538" s="6">
        <f>VLOOKUP(E5538,IDs!$A$3:$C$161,3,0)</f>
        <v>2</v>
      </c>
      <c r="N5538" s="6" t="str">
        <f>VLOOKUP(M5538,IDs!$F$3:$G$17,2,0)</f>
        <v>Urology Circumcision</v>
      </c>
    </row>
    <row r="5539" spans="1:14" ht="12.75">
      <c r="A5539" s="6" t="s">
        <v>4747</v>
      </c>
      <c r="B5539" s="6">
        <v>50561</v>
      </c>
      <c r="C5539" s="6">
        <v>1</v>
      </c>
      <c r="D5539" s="6"/>
      <c r="E5539" s="6">
        <v>18</v>
      </c>
      <c r="F5539" s="6">
        <v>13</v>
      </c>
      <c r="G5539" s="6">
        <v>2</v>
      </c>
      <c r="H5539" s="24"/>
      <c r="I5539" s="23">
        <v>44487.471527777801</v>
      </c>
      <c r="J5539" s="6">
        <v>13</v>
      </c>
      <c r="K5539" s="6">
        <v>1</v>
      </c>
      <c r="L5539" s="6" t="str">
        <f>VLOOKUP(G5539,IDs!$Q$3:$R$22,2,0)</f>
        <v>Bangalore</v>
      </c>
      <c r="M5539" s="6">
        <f>VLOOKUP(E5539,IDs!$A$3:$C$161,3,0)</f>
        <v>5</v>
      </c>
      <c r="N5539" s="6" t="str">
        <f>VLOOKUP(M5539,IDs!$F$3:$G$17,2,0)</f>
        <v>Vascular</v>
      </c>
    </row>
    <row r="5540" spans="1:14" ht="12.75">
      <c r="A5540" s="6" t="s">
        <v>4748</v>
      </c>
      <c r="B5540" s="6">
        <v>50562</v>
      </c>
      <c r="C5540" s="6">
        <v>2</v>
      </c>
      <c r="D5540" s="6"/>
      <c r="E5540" s="6">
        <v>37</v>
      </c>
      <c r="F5540" s="6">
        <v>2</v>
      </c>
      <c r="G5540" s="6">
        <v>2</v>
      </c>
      <c r="H5540" s="24"/>
      <c r="I5540" s="23">
        <v>44487.472222222197</v>
      </c>
      <c r="J5540" s="6">
        <v>2</v>
      </c>
      <c r="K5540" s="6">
        <v>2</v>
      </c>
      <c r="L5540" s="6" t="str">
        <f>VLOOKUP(G5540,IDs!$Q$3:$R$22,2,0)</f>
        <v>Bangalore</v>
      </c>
      <c r="M5540" s="6">
        <f>VLOOKUP(E5540,IDs!$A$3:$C$161,3,0)</f>
        <v>0</v>
      </c>
      <c r="N5540" s="6" t="str">
        <f>VLOOKUP(M5540,IDs!$F$3:$G$17,2,0)</f>
        <v>Not Assigned</v>
      </c>
    </row>
    <row r="5541" spans="1:14" ht="12.75">
      <c r="A5541" s="6" t="s">
        <v>4749</v>
      </c>
      <c r="B5541" s="6">
        <v>50563</v>
      </c>
      <c r="C5541" s="6">
        <v>1</v>
      </c>
      <c r="D5541" s="6"/>
      <c r="E5541" s="6">
        <v>2</v>
      </c>
      <c r="F5541" s="6">
        <v>13</v>
      </c>
      <c r="G5541" s="6">
        <v>1</v>
      </c>
      <c r="H5541" s="24">
        <v>44501</v>
      </c>
      <c r="I5541" s="23">
        <v>44487.472222222197</v>
      </c>
      <c r="J5541" s="6">
        <v>13</v>
      </c>
      <c r="K5541" s="6">
        <v>1</v>
      </c>
      <c r="L5541" s="6" t="str">
        <f>VLOOKUP(G5541,IDs!$Q$3:$R$22,2,0)</f>
        <v>New Delhi</v>
      </c>
      <c r="M5541" s="6">
        <f>VLOOKUP(E5541,IDs!$A$3:$C$161,3,0)</f>
        <v>1</v>
      </c>
      <c r="N5541" s="6" t="str">
        <f>VLOOKUP(M5541,IDs!$F$3:$G$17,2,0)</f>
        <v>Proctology</v>
      </c>
    </row>
    <row r="5542" spans="1:14" ht="12.75">
      <c r="A5542" s="6" t="s">
        <v>4750</v>
      </c>
      <c r="B5542" s="6">
        <v>50564</v>
      </c>
      <c r="C5542" s="6">
        <v>1</v>
      </c>
      <c r="D5542" s="6"/>
      <c r="E5542" s="6">
        <v>96</v>
      </c>
      <c r="F5542" s="6">
        <v>2</v>
      </c>
      <c r="G5542" s="6">
        <v>2</v>
      </c>
      <c r="H5542" s="24"/>
      <c r="I5542" s="23">
        <v>44487.474999999999</v>
      </c>
      <c r="J5542" s="6">
        <v>2</v>
      </c>
      <c r="K5542" s="6">
        <v>1</v>
      </c>
      <c r="L5542" s="6" t="str">
        <f>VLOOKUP(G5542,IDs!$Q$3:$R$22,2,0)</f>
        <v>Bangalore</v>
      </c>
      <c r="M5542" s="6">
        <f>VLOOKUP(E5542,IDs!$A$3:$C$161,3,0)</f>
        <v>7</v>
      </c>
      <c r="N5542" s="6" t="str">
        <f>VLOOKUP(M5542,IDs!$F$3:$G$17,2,0)</f>
        <v>Cosmetic</v>
      </c>
    </row>
    <row r="5543" spans="1:14" ht="12.75">
      <c r="A5543" s="6" t="s">
        <v>4751</v>
      </c>
      <c r="B5543" s="6">
        <v>50565</v>
      </c>
      <c r="C5543" s="6">
        <v>2</v>
      </c>
      <c r="D5543" s="6" t="s">
        <v>49</v>
      </c>
      <c r="E5543" s="6">
        <v>24</v>
      </c>
      <c r="F5543" s="6">
        <v>13</v>
      </c>
      <c r="G5543" s="6">
        <v>1</v>
      </c>
      <c r="H5543" s="24"/>
      <c r="I5543" s="23">
        <v>44487.475694444402</v>
      </c>
      <c r="J5543" s="6">
        <v>13</v>
      </c>
      <c r="K5543" s="6">
        <v>2</v>
      </c>
      <c r="L5543" s="6" t="str">
        <f>VLOOKUP(G5543,IDs!$Q$3:$R$22,2,0)</f>
        <v>New Delhi</v>
      </c>
      <c r="M5543" s="6">
        <f>VLOOKUP(E5543,IDs!$A$3:$C$161,3,0)</f>
        <v>1</v>
      </c>
      <c r="N5543" s="6" t="str">
        <f>VLOOKUP(M5543,IDs!$F$3:$G$17,2,0)</f>
        <v>Proctology</v>
      </c>
    </row>
    <row r="5544" spans="1:14" ht="12.75">
      <c r="A5544" s="6" t="s">
        <v>4752</v>
      </c>
      <c r="B5544" s="6">
        <v>50566</v>
      </c>
      <c r="C5544" s="6">
        <v>1</v>
      </c>
      <c r="D5544" s="6"/>
      <c r="E5544" s="6">
        <v>2</v>
      </c>
      <c r="F5544" s="6">
        <v>53</v>
      </c>
      <c r="G5544" s="6">
        <v>8</v>
      </c>
      <c r="H5544" s="24">
        <v>44491</v>
      </c>
      <c r="I5544" s="23">
        <v>44487.479166666701</v>
      </c>
      <c r="J5544" s="6">
        <v>53</v>
      </c>
      <c r="K5544" s="6">
        <v>1</v>
      </c>
      <c r="L5544" s="6" t="str">
        <f>VLOOKUP(G5544,IDs!$Q$3:$R$22,2,0)</f>
        <v xml:space="preserve">Tertiary </v>
      </c>
      <c r="M5544" s="6">
        <f>VLOOKUP(E5544,IDs!$A$3:$C$161,3,0)</f>
        <v>1</v>
      </c>
      <c r="N5544" s="6" t="str">
        <f>VLOOKUP(M5544,IDs!$F$3:$G$17,2,0)</f>
        <v>Proctology</v>
      </c>
    </row>
    <row r="5545" spans="1:14" ht="12.75">
      <c r="A5545" s="6" t="s">
        <v>4753</v>
      </c>
      <c r="B5545" s="6">
        <v>50567</v>
      </c>
      <c r="C5545" s="6">
        <v>1</v>
      </c>
      <c r="D5545" s="6"/>
      <c r="E5545" s="6">
        <v>135</v>
      </c>
      <c r="F5545" s="6">
        <v>13</v>
      </c>
      <c r="G5545" s="6">
        <v>1</v>
      </c>
      <c r="H5545" s="24"/>
      <c r="I5545" s="23">
        <v>44487.484027777798</v>
      </c>
      <c r="J5545" s="6">
        <v>13</v>
      </c>
      <c r="K5545" s="6">
        <v>1</v>
      </c>
      <c r="L5545" s="6" t="str">
        <f>VLOOKUP(G5545,IDs!$Q$3:$R$22,2,0)</f>
        <v>New Delhi</v>
      </c>
      <c r="M5545" s="6">
        <f>VLOOKUP(E5545,IDs!$A$3:$C$161,3,0)</f>
        <v>10</v>
      </c>
      <c r="N5545" s="6" t="str">
        <f>VLOOKUP(M5545,IDs!$F$3:$G$17,2,0)</f>
        <v>Dental</v>
      </c>
    </row>
    <row r="5546" spans="1:14" ht="12.75">
      <c r="A5546" s="6" t="s">
        <v>4754</v>
      </c>
      <c r="B5546" s="6">
        <v>50568</v>
      </c>
      <c r="C5546" s="6">
        <v>2</v>
      </c>
      <c r="D5546" s="6" t="s">
        <v>49</v>
      </c>
      <c r="E5546" s="6">
        <v>2</v>
      </c>
      <c r="F5546" s="6">
        <v>51</v>
      </c>
      <c r="G5546" s="6">
        <v>2</v>
      </c>
      <c r="H5546" s="24">
        <v>44578</v>
      </c>
      <c r="I5546" s="23">
        <v>44487.486111111102</v>
      </c>
      <c r="J5546" s="6">
        <v>51</v>
      </c>
      <c r="K5546" s="6">
        <v>2</v>
      </c>
      <c r="L5546" s="6" t="str">
        <f>VLOOKUP(G5546,IDs!$Q$3:$R$22,2,0)</f>
        <v>Bangalore</v>
      </c>
      <c r="M5546" s="6">
        <f>VLOOKUP(E5546,IDs!$A$3:$C$161,3,0)</f>
        <v>1</v>
      </c>
      <c r="N5546" s="6" t="str">
        <f>VLOOKUP(M5546,IDs!$F$3:$G$17,2,0)</f>
        <v>Proctology</v>
      </c>
    </row>
    <row r="5547" spans="1:14" ht="12.75">
      <c r="A5547" s="6" t="s">
        <v>4755</v>
      </c>
      <c r="B5547" s="6">
        <v>50569</v>
      </c>
      <c r="C5547" s="6">
        <v>2</v>
      </c>
      <c r="D5547" s="6"/>
      <c r="E5547" s="6">
        <v>20</v>
      </c>
      <c r="F5547" s="6">
        <v>39</v>
      </c>
      <c r="G5547" s="6">
        <v>6</v>
      </c>
      <c r="H5547" s="24">
        <v>44505</v>
      </c>
      <c r="I5547" s="23">
        <v>44487.486111111102</v>
      </c>
      <c r="J5547" s="6">
        <v>39</v>
      </c>
      <c r="K5547" s="6">
        <v>2</v>
      </c>
      <c r="L5547" s="6" t="str">
        <f>VLOOKUP(G5547,IDs!$Q$3:$R$22,2,0)</f>
        <v>Pune</v>
      </c>
      <c r="M5547" s="6">
        <f>VLOOKUP(E5547,IDs!$A$3:$C$161,3,0)</f>
        <v>1</v>
      </c>
      <c r="N5547" s="6" t="str">
        <f>VLOOKUP(M5547,IDs!$F$3:$G$17,2,0)</f>
        <v>Proctology</v>
      </c>
    </row>
    <row r="5548" spans="1:14" ht="12.75">
      <c r="A5548" s="6" t="s">
        <v>4756</v>
      </c>
      <c r="B5548" s="6">
        <v>50570</v>
      </c>
      <c r="C5548" s="6">
        <v>1</v>
      </c>
      <c r="D5548" s="6"/>
      <c r="E5548" s="6">
        <v>2</v>
      </c>
      <c r="F5548" s="6">
        <v>12</v>
      </c>
      <c r="G5548" s="6">
        <v>6</v>
      </c>
      <c r="H5548" s="24"/>
      <c r="I5548" s="23">
        <v>44487.4868055556</v>
      </c>
      <c r="J5548" s="6">
        <v>12</v>
      </c>
      <c r="K5548" s="6">
        <v>1</v>
      </c>
      <c r="L5548" s="6" t="str">
        <f>VLOOKUP(G5548,IDs!$Q$3:$R$22,2,0)</f>
        <v>Pune</v>
      </c>
      <c r="M5548" s="6">
        <f>VLOOKUP(E5548,IDs!$A$3:$C$161,3,0)</f>
        <v>1</v>
      </c>
      <c r="N5548" s="6" t="str">
        <f>VLOOKUP(M5548,IDs!$F$3:$G$17,2,0)</f>
        <v>Proctology</v>
      </c>
    </row>
    <row r="5549" spans="1:14" ht="12.75">
      <c r="A5549" s="6" t="s">
        <v>4756</v>
      </c>
      <c r="B5549" s="6">
        <v>50571</v>
      </c>
      <c r="C5549" s="6">
        <v>2</v>
      </c>
      <c r="D5549" s="6"/>
      <c r="E5549" s="6">
        <v>37</v>
      </c>
      <c r="F5549" s="6">
        <v>4</v>
      </c>
      <c r="G5549" s="6">
        <v>3</v>
      </c>
      <c r="H5549" s="24">
        <v>44734</v>
      </c>
      <c r="I5549" s="23">
        <v>44487.489583333299</v>
      </c>
      <c r="J5549" s="6">
        <v>4</v>
      </c>
      <c r="K5549" s="6">
        <v>2</v>
      </c>
      <c r="L5549" s="6" t="str">
        <f>VLOOKUP(G5549,IDs!$Q$3:$R$22,2,0)</f>
        <v>Mumbai</v>
      </c>
      <c r="M5549" s="6">
        <f>VLOOKUP(E5549,IDs!$A$3:$C$161,3,0)</f>
        <v>0</v>
      </c>
      <c r="N5549" s="6" t="str">
        <f>VLOOKUP(M5549,IDs!$F$3:$G$17,2,0)</f>
        <v>Not Assigned</v>
      </c>
    </row>
    <row r="5550" spans="1:14" ht="12.75">
      <c r="A5550" s="6" t="s">
        <v>4712</v>
      </c>
      <c r="B5550" s="6">
        <v>50572</v>
      </c>
      <c r="C5550" s="6">
        <v>2</v>
      </c>
      <c r="D5550" s="6" t="s">
        <v>54</v>
      </c>
      <c r="E5550" s="6">
        <v>39</v>
      </c>
      <c r="F5550" s="6">
        <v>13</v>
      </c>
      <c r="G5550" s="6">
        <v>3</v>
      </c>
      <c r="H5550" s="24">
        <v>44573</v>
      </c>
      <c r="I5550" s="23">
        <v>44487.489583333299</v>
      </c>
      <c r="J5550" s="6">
        <v>13</v>
      </c>
      <c r="K5550" s="6">
        <v>2</v>
      </c>
      <c r="L5550" s="6" t="str">
        <f>VLOOKUP(G5550,IDs!$Q$3:$R$22,2,0)</f>
        <v>Mumbai</v>
      </c>
      <c r="M5550" s="6">
        <f>VLOOKUP(E5550,IDs!$A$3:$C$161,3,0)</f>
        <v>2</v>
      </c>
      <c r="N5550" s="6" t="str">
        <f>VLOOKUP(M5550,IDs!$F$3:$G$17,2,0)</f>
        <v>Urology Circumcision</v>
      </c>
    </row>
    <row r="5551" spans="1:14" ht="12.75">
      <c r="A5551" s="6" t="s">
        <v>4687</v>
      </c>
      <c r="B5551" s="6">
        <v>50573</v>
      </c>
      <c r="C5551" s="6">
        <v>2</v>
      </c>
      <c r="D5551" s="6"/>
      <c r="E5551" s="6">
        <v>37</v>
      </c>
      <c r="F5551" s="6">
        <v>2</v>
      </c>
      <c r="G5551" s="6">
        <v>2</v>
      </c>
      <c r="H5551" s="24"/>
      <c r="I5551" s="23">
        <v>44487.493055555598</v>
      </c>
      <c r="J5551" s="6">
        <v>2</v>
      </c>
      <c r="K5551" s="6">
        <v>2</v>
      </c>
      <c r="L5551" s="6" t="str">
        <f>VLOOKUP(G5551,IDs!$Q$3:$R$22,2,0)</f>
        <v>Bangalore</v>
      </c>
      <c r="M5551" s="6">
        <f>VLOOKUP(E5551,IDs!$A$3:$C$161,3,0)</f>
        <v>0</v>
      </c>
      <c r="N5551" s="6" t="str">
        <f>VLOOKUP(M5551,IDs!$F$3:$G$17,2,0)</f>
        <v>Not Assigned</v>
      </c>
    </row>
    <row r="5552" spans="1:14" ht="12.75">
      <c r="A5552" s="6" t="s">
        <v>4757</v>
      </c>
      <c r="B5552" s="6">
        <v>50574</v>
      </c>
      <c r="C5552" s="6">
        <v>5</v>
      </c>
      <c r="D5552" s="6"/>
      <c r="E5552" s="6">
        <v>17</v>
      </c>
      <c r="F5552" s="6">
        <v>39</v>
      </c>
      <c r="G5552" s="6">
        <v>6</v>
      </c>
      <c r="H5552" s="24">
        <v>44508</v>
      </c>
      <c r="I5552" s="23">
        <v>44487.493055555598</v>
      </c>
      <c r="J5552" s="6">
        <v>39</v>
      </c>
      <c r="K5552" s="6">
        <v>5</v>
      </c>
      <c r="L5552" s="6" t="str">
        <f>VLOOKUP(G5552,IDs!$Q$3:$R$22,2,0)</f>
        <v>Pune</v>
      </c>
      <c r="M5552" s="6">
        <f>VLOOKUP(E5552,IDs!$A$3:$C$161,3,0)</f>
        <v>7</v>
      </c>
      <c r="N5552" s="6" t="str">
        <f>VLOOKUP(M5552,IDs!$F$3:$G$17,2,0)</f>
        <v>Cosmetic</v>
      </c>
    </row>
    <row r="5553" spans="1:14" ht="12.75">
      <c r="A5553" s="6" t="s">
        <v>4758</v>
      </c>
      <c r="B5553" s="6">
        <v>50575</v>
      </c>
      <c r="C5553" s="6">
        <v>1</v>
      </c>
      <c r="D5553" s="6" t="s">
        <v>54</v>
      </c>
      <c r="E5553" s="6">
        <v>24</v>
      </c>
      <c r="F5553" s="6">
        <v>34</v>
      </c>
      <c r="G5553" s="6">
        <v>1</v>
      </c>
      <c r="H5553" s="24">
        <v>44494</v>
      </c>
      <c r="I5553" s="23">
        <v>44487.493055555598</v>
      </c>
      <c r="J5553" s="6">
        <v>34</v>
      </c>
      <c r="K5553" s="6">
        <v>1</v>
      </c>
      <c r="L5553" s="6" t="str">
        <f>VLOOKUP(G5553,IDs!$Q$3:$R$22,2,0)</f>
        <v>New Delhi</v>
      </c>
      <c r="M5553" s="6">
        <f>VLOOKUP(E5553,IDs!$A$3:$C$161,3,0)</f>
        <v>1</v>
      </c>
      <c r="N5553" s="6" t="str">
        <f>VLOOKUP(M5553,IDs!$F$3:$G$17,2,0)</f>
        <v>Proctology</v>
      </c>
    </row>
    <row r="5554" spans="1:14" ht="12.75">
      <c r="A5554" s="6" t="s">
        <v>4759</v>
      </c>
      <c r="B5554" s="6">
        <v>50576</v>
      </c>
      <c r="C5554" s="6">
        <v>1</v>
      </c>
      <c r="D5554" s="6"/>
      <c r="E5554" s="6">
        <v>18</v>
      </c>
      <c r="F5554" s="6">
        <v>10</v>
      </c>
      <c r="G5554" s="6">
        <v>2</v>
      </c>
      <c r="H5554" s="24"/>
      <c r="I5554" s="23">
        <v>44487.494444444397</v>
      </c>
      <c r="J5554" s="6">
        <v>10</v>
      </c>
      <c r="K5554" s="6">
        <v>1</v>
      </c>
      <c r="L5554" s="6" t="str">
        <f>VLOOKUP(G5554,IDs!$Q$3:$R$22,2,0)</f>
        <v>Bangalore</v>
      </c>
      <c r="M5554" s="6">
        <f>VLOOKUP(E5554,IDs!$A$3:$C$161,3,0)</f>
        <v>5</v>
      </c>
      <c r="N5554" s="6" t="str">
        <f>VLOOKUP(M5554,IDs!$F$3:$G$17,2,0)</f>
        <v>Vascular</v>
      </c>
    </row>
    <row r="5555" spans="1:14" ht="12.75">
      <c r="A5555" s="6" t="s">
        <v>4760</v>
      </c>
      <c r="B5555" s="6">
        <v>50577</v>
      </c>
      <c r="C5555" s="6">
        <v>8</v>
      </c>
      <c r="D5555" s="6"/>
      <c r="E5555" s="6">
        <v>2</v>
      </c>
      <c r="F5555" s="6">
        <v>2</v>
      </c>
      <c r="G5555" s="6">
        <v>3</v>
      </c>
      <c r="H5555" s="24"/>
      <c r="I5555" s="23">
        <v>44487.495833333298</v>
      </c>
      <c r="J5555" s="6">
        <v>2</v>
      </c>
      <c r="K5555" s="6">
        <v>8</v>
      </c>
      <c r="L5555" s="6" t="str">
        <f>VLOOKUP(G5555,IDs!$Q$3:$R$22,2,0)</f>
        <v>Mumbai</v>
      </c>
      <c r="M5555" s="6">
        <f>VLOOKUP(E5555,IDs!$A$3:$C$161,3,0)</f>
        <v>1</v>
      </c>
      <c r="N5555" s="6" t="str">
        <f>VLOOKUP(M5555,IDs!$F$3:$G$17,2,0)</f>
        <v>Proctology</v>
      </c>
    </row>
    <row r="5556" spans="1:14" ht="12.75">
      <c r="A5556" s="6" t="s">
        <v>4761</v>
      </c>
      <c r="B5556" s="6">
        <v>50578</v>
      </c>
      <c r="C5556" s="6">
        <v>2</v>
      </c>
      <c r="D5556" s="6"/>
      <c r="E5556" s="6">
        <v>37</v>
      </c>
      <c r="F5556" s="6">
        <v>2</v>
      </c>
      <c r="G5556" s="6">
        <v>2</v>
      </c>
      <c r="H5556" s="24"/>
      <c r="I5556" s="23">
        <v>44487.496527777803</v>
      </c>
      <c r="J5556" s="6">
        <v>2</v>
      </c>
      <c r="K5556" s="6">
        <v>2</v>
      </c>
      <c r="L5556" s="6" t="str">
        <f>VLOOKUP(G5556,IDs!$Q$3:$R$22,2,0)</f>
        <v>Bangalore</v>
      </c>
      <c r="M5556" s="6">
        <f>VLOOKUP(E5556,IDs!$A$3:$C$161,3,0)</f>
        <v>0</v>
      </c>
      <c r="N5556" s="6" t="str">
        <f>VLOOKUP(M5556,IDs!$F$3:$G$17,2,0)</f>
        <v>Not Assigned</v>
      </c>
    </row>
    <row r="5557" spans="1:14" ht="12.75">
      <c r="A5557" s="6" t="s">
        <v>4762</v>
      </c>
      <c r="B5557" s="6">
        <v>50579</v>
      </c>
      <c r="C5557" s="6">
        <v>2</v>
      </c>
      <c r="D5557" s="6"/>
      <c r="E5557" s="6">
        <v>37</v>
      </c>
      <c r="F5557" s="6">
        <v>2</v>
      </c>
      <c r="G5557" s="6">
        <v>1</v>
      </c>
      <c r="H5557" s="24"/>
      <c r="I5557" s="23">
        <v>44487.496527777803</v>
      </c>
      <c r="J5557" s="6">
        <v>2</v>
      </c>
      <c r="K5557" s="6">
        <v>2</v>
      </c>
      <c r="L5557" s="6" t="str">
        <f>VLOOKUP(G5557,IDs!$Q$3:$R$22,2,0)</f>
        <v>New Delhi</v>
      </c>
      <c r="M5557" s="6">
        <f>VLOOKUP(E5557,IDs!$A$3:$C$161,3,0)</f>
        <v>0</v>
      </c>
      <c r="N5557" s="6" t="str">
        <f>VLOOKUP(M5557,IDs!$F$3:$G$17,2,0)</f>
        <v>Not Assigned</v>
      </c>
    </row>
    <row r="5558" spans="1:14" ht="12.75">
      <c r="A5558" s="6" t="s">
        <v>4763</v>
      </c>
      <c r="B5558" s="6">
        <v>50580</v>
      </c>
      <c r="C5558" s="6">
        <v>2</v>
      </c>
      <c r="D5558" s="6"/>
      <c r="E5558" s="6">
        <v>37</v>
      </c>
      <c r="F5558" s="6">
        <v>2</v>
      </c>
      <c r="G5558" s="6">
        <v>2</v>
      </c>
      <c r="H5558" s="24"/>
      <c r="I5558" s="23">
        <v>44487.496527777803</v>
      </c>
      <c r="J5558" s="6">
        <v>2</v>
      </c>
      <c r="K5558" s="6">
        <v>2</v>
      </c>
      <c r="L5558" s="6" t="str">
        <f>VLOOKUP(G5558,IDs!$Q$3:$R$22,2,0)</f>
        <v>Bangalore</v>
      </c>
      <c r="M5558" s="6">
        <f>VLOOKUP(E5558,IDs!$A$3:$C$161,3,0)</f>
        <v>0</v>
      </c>
      <c r="N5558" s="6" t="str">
        <f>VLOOKUP(M5558,IDs!$F$3:$G$17,2,0)</f>
        <v>Not Assigned</v>
      </c>
    </row>
    <row r="5559" spans="1:14" ht="12.75">
      <c r="A5559" s="6" t="s">
        <v>4764</v>
      </c>
      <c r="B5559" s="6">
        <v>50581</v>
      </c>
      <c r="C5559" s="6">
        <v>1</v>
      </c>
      <c r="D5559" s="6" t="s">
        <v>49</v>
      </c>
      <c r="E5559" s="6">
        <v>7</v>
      </c>
      <c r="F5559" s="6">
        <v>35</v>
      </c>
      <c r="G5559" s="6">
        <v>8</v>
      </c>
      <c r="H5559" s="24">
        <v>44540</v>
      </c>
      <c r="I5559" s="23">
        <v>44487.496527777803</v>
      </c>
      <c r="J5559" s="6">
        <v>35</v>
      </c>
      <c r="K5559" s="6">
        <v>1</v>
      </c>
      <c r="L5559" s="6" t="str">
        <f>VLOOKUP(G5559,IDs!$Q$3:$R$22,2,0)</f>
        <v xml:space="preserve">Tertiary </v>
      </c>
      <c r="M5559" s="6">
        <f>VLOOKUP(E5559,IDs!$A$3:$C$161,3,0)</f>
        <v>9</v>
      </c>
      <c r="N5559" s="6" t="str">
        <f>VLOOKUP(M5559,IDs!$F$3:$G$17,2,0)</f>
        <v>Ophthalmology</v>
      </c>
    </row>
    <row r="5560" spans="1:14" ht="12.75">
      <c r="A5560" s="6" t="s">
        <v>4765</v>
      </c>
      <c r="B5560" s="6">
        <v>50582</v>
      </c>
      <c r="C5560" s="6">
        <v>1</v>
      </c>
      <c r="D5560" s="6" t="s">
        <v>49</v>
      </c>
      <c r="E5560" s="6">
        <v>15</v>
      </c>
      <c r="F5560" s="6">
        <v>39</v>
      </c>
      <c r="G5560" s="6">
        <v>4</v>
      </c>
      <c r="H5560" s="24">
        <v>44579</v>
      </c>
      <c r="I5560" s="23">
        <v>44487.497916666704</v>
      </c>
      <c r="J5560" s="6">
        <v>39</v>
      </c>
      <c r="K5560" s="6">
        <v>1</v>
      </c>
      <c r="L5560" s="6" t="str">
        <f>VLOOKUP(G5560,IDs!$Q$3:$R$22,2,0)</f>
        <v>Hyderabad</v>
      </c>
      <c r="M5560" s="6">
        <f>VLOOKUP(E5560,IDs!$A$3:$C$161,3,0)</f>
        <v>3</v>
      </c>
      <c r="N5560" s="6" t="str">
        <f>VLOOKUP(M5560,IDs!$F$3:$G$17,2,0)</f>
        <v>Laproscopy</v>
      </c>
    </row>
    <row r="5561" spans="1:14" ht="12.75">
      <c r="A5561" s="6" t="s">
        <v>4766</v>
      </c>
      <c r="B5561" s="6">
        <v>50583</v>
      </c>
      <c r="C5561" s="6">
        <v>1</v>
      </c>
      <c r="D5561" s="6"/>
      <c r="E5561" s="6">
        <v>39</v>
      </c>
      <c r="F5561" s="6">
        <v>4</v>
      </c>
      <c r="G5561" s="6">
        <v>6</v>
      </c>
      <c r="H5561" s="24">
        <v>44734</v>
      </c>
      <c r="I5561" s="23">
        <v>44487.498611111099</v>
      </c>
      <c r="J5561" s="6">
        <v>4</v>
      </c>
      <c r="K5561" s="6">
        <v>1</v>
      </c>
      <c r="L5561" s="6" t="str">
        <f>VLOOKUP(G5561,IDs!$Q$3:$R$22,2,0)</f>
        <v>Pune</v>
      </c>
      <c r="M5561" s="6">
        <f>VLOOKUP(E5561,IDs!$A$3:$C$161,3,0)</f>
        <v>2</v>
      </c>
      <c r="N5561" s="6" t="str">
        <f>VLOOKUP(M5561,IDs!$F$3:$G$17,2,0)</f>
        <v>Urology Circumcision</v>
      </c>
    </row>
    <row r="5562" spans="1:14" ht="12.75">
      <c r="A5562" s="6" t="s">
        <v>4767</v>
      </c>
      <c r="B5562" s="6">
        <v>50584</v>
      </c>
      <c r="C5562" s="6">
        <v>5</v>
      </c>
      <c r="D5562" s="6"/>
      <c r="E5562" s="6">
        <v>17</v>
      </c>
      <c r="F5562" s="6">
        <v>2</v>
      </c>
      <c r="G5562" s="6">
        <v>1</v>
      </c>
      <c r="H5562" s="24"/>
      <c r="I5562" s="23">
        <v>44487.5</v>
      </c>
      <c r="J5562" s="6">
        <v>2</v>
      </c>
      <c r="K5562" s="6">
        <v>5</v>
      </c>
      <c r="L5562" s="6" t="str">
        <f>VLOOKUP(G5562,IDs!$Q$3:$R$22,2,0)</f>
        <v>New Delhi</v>
      </c>
      <c r="M5562" s="6">
        <f>VLOOKUP(E5562,IDs!$A$3:$C$161,3,0)</f>
        <v>7</v>
      </c>
      <c r="N5562" s="6" t="str">
        <f>VLOOKUP(M5562,IDs!$F$3:$G$17,2,0)</f>
        <v>Cosmetic</v>
      </c>
    </row>
    <row r="5563" spans="1:14" ht="12.75">
      <c r="A5563" s="6" t="s">
        <v>4768</v>
      </c>
      <c r="B5563" s="6">
        <v>50585</v>
      </c>
      <c r="C5563" s="6">
        <v>2</v>
      </c>
      <c r="D5563" s="6" t="s">
        <v>49</v>
      </c>
      <c r="E5563" s="6">
        <v>137</v>
      </c>
      <c r="F5563" s="6">
        <v>34</v>
      </c>
      <c r="G5563" s="6">
        <v>1</v>
      </c>
      <c r="H5563" s="24">
        <v>44490</v>
      </c>
      <c r="I5563" s="23">
        <v>44487.503472222197</v>
      </c>
      <c r="J5563" s="6">
        <v>34</v>
      </c>
      <c r="K5563" s="6">
        <v>2</v>
      </c>
      <c r="L5563" s="6" t="str">
        <f>VLOOKUP(G5563,IDs!$Q$3:$R$22,2,0)</f>
        <v>New Delhi</v>
      </c>
      <c r="M5563" s="6">
        <f>VLOOKUP(E5563,IDs!$A$3:$C$161,3,0)</f>
        <v>2</v>
      </c>
      <c r="N5563" s="6" t="str">
        <f>VLOOKUP(M5563,IDs!$F$3:$G$17,2,0)</f>
        <v>Urology Circumcision</v>
      </c>
    </row>
    <row r="5564" spans="1:14" ht="12.75">
      <c r="A5564" s="6" t="s">
        <v>4769</v>
      </c>
      <c r="B5564" s="6">
        <v>50586</v>
      </c>
      <c r="C5564" s="6">
        <v>2</v>
      </c>
      <c r="D5564" s="6"/>
      <c r="E5564" s="6">
        <v>37</v>
      </c>
      <c r="F5564" s="6">
        <v>2</v>
      </c>
      <c r="G5564" s="6">
        <v>4</v>
      </c>
      <c r="H5564" s="24"/>
      <c r="I5564" s="23">
        <v>44487.503472222197</v>
      </c>
      <c r="J5564" s="6">
        <v>2</v>
      </c>
      <c r="K5564" s="6">
        <v>2</v>
      </c>
      <c r="L5564" s="6" t="str">
        <f>VLOOKUP(G5564,IDs!$Q$3:$R$22,2,0)</f>
        <v>Hyderabad</v>
      </c>
      <c r="M5564" s="6">
        <f>VLOOKUP(E5564,IDs!$A$3:$C$161,3,0)</f>
        <v>0</v>
      </c>
      <c r="N5564" s="6" t="str">
        <f>VLOOKUP(M5564,IDs!$F$3:$G$17,2,0)</f>
        <v>Not Assigned</v>
      </c>
    </row>
    <row r="5565" spans="1:14" ht="12.75">
      <c r="A5565" s="6" t="s">
        <v>4770</v>
      </c>
      <c r="B5565" s="6">
        <v>50587</v>
      </c>
      <c r="C5565" s="6">
        <v>2</v>
      </c>
      <c r="D5565" s="6"/>
      <c r="E5565" s="6">
        <v>37</v>
      </c>
      <c r="F5565" s="6">
        <v>13</v>
      </c>
      <c r="G5565" s="6">
        <v>5</v>
      </c>
      <c r="H5565" s="24"/>
      <c r="I5565" s="23">
        <v>44487.503472222197</v>
      </c>
      <c r="J5565" s="6">
        <v>13</v>
      </c>
      <c r="K5565" s="6">
        <v>2</v>
      </c>
      <c r="L5565" s="6" t="str">
        <f>VLOOKUP(G5565,IDs!$Q$3:$R$22,2,0)</f>
        <v>Others</v>
      </c>
      <c r="M5565" s="6">
        <f>VLOOKUP(E5565,IDs!$A$3:$C$161,3,0)</f>
        <v>0</v>
      </c>
      <c r="N5565" s="6" t="str">
        <f>VLOOKUP(M5565,IDs!$F$3:$G$17,2,0)</f>
        <v>Not Assigned</v>
      </c>
    </row>
    <row r="5566" spans="1:14" ht="12.75">
      <c r="A5566" s="6" t="s">
        <v>4771</v>
      </c>
      <c r="B5566" s="6">
        <v>50588</v>
      </c>
      <c r="C5566" s="6">
        <v>1</v>
      </c>
      <c r="D5566" s="6"/>
      <c r="E5566" s="6">
        <v>2</v>
      </c>
      <c r="F5566" s="6">
        <v>2</v>
      </c>
      <c r="G5566" s="6">
        <v>1</v>
      </c>
      <c r="H5566" s="24"/>
      <c r="I5566" s="23">
        <v>44487.507638888899</v>
      </c>
      <c r="J5566" s="6">
        <v>2</v>
      </c>
      <c r="K5566" s="6">
        <v>1</v>
      </c>
      <c r="L5566" s="6" t="str">
        <f>VLOOKUP(G5566,IDs!$Q$3:$R$22,2,0)</f>
        <v>New Delhi</v>
      </c>
      <c r="M5566" s="6">
        <f>VLOOKUP(E5566,IDs!$A$3:$C$161,3,0)</f>
        <v>1</v>
      </c>
      <c r="N5566" s="6" t="str">
        <f>VLOOKUP(M5566,IDs!$F$3:$G$17,2,0)</f>
        <v>Proctology</v>
      </c>
    </row>
    <row r="5567" spans="1:14" ht="12.75">
      <c r="A5567" s="6" t="s">
        <v>4772</v>
      </c>
      <c r="B5567" s="6">
        <v>50589</v>
      </c>
      <c r="C5567" s="6">
        <v>1</v>
      </c>
      <c r="D5567" s="6"/>
      <c r="E5567" s="6">
        <v>2</v>
      </c>
      <c r="F5567" s="6">
        <v>2</v>
      </c>
      <c r="G5567" s="6">
        <v>4</v>
      </c>
      <c r="H5567" s="24"/>
      <c r="I5567" s="23">
        <v>44487.515972222202</v>
      </c>
      <c r="J5567" s="6">
        <v>2</v>
      </c>
      <c r="K5567" s="6">
        <v>1</v>
      </c>
      <c r="L5567" s="6" t="str">
        <f>VLOOKUP(G5567,IDs!$Q$3:$R$22,2,0)</f>
        <v>Hyderabad</v>
      </c>
      <c r="M5567" s="6">
        <f>VLOOKUP(E5567,IDs!$A$3:$C$161,3,0)</f>
        <v>1</v>
      </c>
      <c r="N5567" s="6" t="str">
        <f>VLOOKUP(M5567,IDs!$F$3:$G$17,2,0)</f>
        <v>Proctology</v>
      </c>
    </row>
    <row r="5568" spans="1:14" ht="12.75">
      <c r="A5568" s="6" t="s">
        <v>4773</v>
      </c>
      <c r="B5568" s="6">
        <v>50591</v>
      </c>
      <c r="C5568" s="6">
        <v>2</v>
      </c>
      <c r="D5568" s="6"/>
      <c r="E5568" s="6">
        <v>37</v>
      </c>
      <c r="F5568" s="6">
        <v>2</v>
      </c>
      <c r="G5568" s="6">
        <v>2</v>
      </c>
      <c r="H5568" s="24"/>
      <c r="I5568" s="23">
        <v>44487.517361111102</v>
      </c>
      <c r="J5568" s="6">
        <v>2</v>
      </c>
      <c r="K5568" s="6">
        <v>2</v>
      </c>
      <c r="L5568" s="6" t="str">
        <f>VLOOKUP(G5568,IDs!$Q$3:$R$22,2,0)</f>
        <v>Bangalore</v>
      </c>
      <c r="M5568" s="6">
        <f>VLOOKUP(E5568,IDs!$A$3:$C$161,3,0)</f>
        <v>0</v>
      </c>
      <c r="N5568" s="6" t="str">
        <f>VLOOKUP(M5568,IDs!$F$3:$G$17,2,0)</f>
        <v>Not Assigned</v>
      </c>
    </row>
    <row r="5569" spans="1:14" ht="12.75">
      <c r="A5569" s="6" t="s">
        <v>4774</v>
      </c>
      <c r="B5569" s="6">
        <v>50592</v>
      </c>
      <c r="C5569" s="6">
        <v>1</v>
      </c>
      <c r="D5569" s="6"/>
      <c r="E5569" s="6">
        <v>17</v>
      </c>
      <c r="F5569" s="6">
        <v>2</v>
      </c>
      <c r="G5569" s="6">
        <v>3</v>
      </c>
      <c r="H5569" s="24"/>
      <c r="I5569" s="23">
        <v>44487.5180555556</v>
      </c>
      <c r="J5569" s="6">
        <v>2</v>
      </c>
      <c r="K5569" s="6">
        <v>1</v>
      </c>
      <c r="L5569" s="6" t="str">
        <f>VLOOKUP(G5569,IDs!$Q$3:$R$22,2,0)</f>
        <v>Mumbai</v>
      </c>
      <c r="M5569" s="6">
        <f>VLOOKUP(E5569,IDs!$A$3:$C$161,3,0)</f>
        <v>7</v>
      </c>
      <c r="N5569" s="6" t="str">
        <f>VLOOKUP(M5569,IDs!$F$3:$G$17,2,0)</f>
        <v>Cosmetic</v>
      </c>
    </row>
    <row r="5570" spans="1:14" ht="12.75">
      <c r="A5570" s="6" t="s">
        <v>4775</v>
      </c>
      <c r="B5570" s="6">
        <v>50593</v>
      </c>
      <c r="C5570" s="6">
        <v>2</v>
      </c>
      <c r="D5570" s="6"/>
      <c r="E5570" s="6">
        <v>15</v>
      </c>
      <c r="F5570" s="6">
        <v>13</v>
      </c>
      <c r="G5570" s="6">
        <v>1</v>
      </c>
      <c r="H5570" s="24">
        <v>44496</v>
      </c>
      <c r="I5570" s="23">
        <v>44487.520833333299</v>
      </c>
      <c r="J5570" s="6">
        <v>13</v>
      </c>
      <c r="K5570" s="6">
        <v>2</v>
      </c>
      <c r="L5570" s="6" t="str">
        <f>VLOOKUP(G5570,IDs!$Q$3:$R$22,2,0)</f>
        <v>New Delhi</v>
      </c>
      <c r="M5570" s="6">
        <f>VLOOKUP(E5570,IDs!$A$3:$C$161,3,0)</f>
        <v>3</v>
      </c>
      <c r="N5570" s="6" t="str">
        <f>VLOOKUP(M5570,IDs!$F$3:$G$17,2,0)</f>
        <v>Laproscopy</v>
      </c>
    </row>
    <row r="5571" spans="1:14" ht="12.75">
      <c r="A5571" s="6" t="s">
        <v>4776</v>
      </c>
      <c r="B5571" s="6">
        <v>50594</v>
      </c>
      <c r="C5571" s="6">
        <v>8</v>
      </c>
      <c r="D5571" s="6"/>
      <c r="E5571" s="6">
        <v>2</v>
      </c>
      <c r="F5571" s="6">
        <v>2</v>
      </c>
      <c r="G5571" s="6">
        <v>1</v>
      </c>
      <c r="H5571" s="24"/>
      <c r="I5571" s="23">
        <v>44487.522916666698</v>
      </c>
      <c r="J5571" s="6">
        <v>2</v>
      </c>
      <c r="K5571" s="6">
        <v>8</v>
      </c>
      <c r="L5571" s="6" t="str">
        <f>VLOOKUP(G5571,IDs!$Q$3:$R$22,2,0)</f>
        <v>New Delhi</v>
      </c>
      <c r="M5571" s="6">
        <f>VLOOKUP(E5571,IDs!$A$3:$C$161,3,0)</f>
        <v>1</v>
      </c>
      <c r="N5571" s="6" t="str">
        <f>VLOOKUP(M5571,IDs!$F$3:$G$17,2,0)</f>
        <v>Proctology</v>
      </c>
    </row>
    <row r="5572" spans="1:14" ht="12.75">
      <c r="A5572" s="6" t="s">
        <v>4777</v>
      </c>
      <c r="B5572" s="6">
        <v>50595</v>
      </c>
      <c r="C5572" s="6">
        <v>1</v>
      </c>
      <c r="D5572" s="6"/>
      <c r="E5572" s="6">
        <v>2</v>
      </c>
      <c r="F5572" s="6">
        <v>12</v>
      </c>
      <c r="G5572" s="6">
        <v>4</v>
      </c>
      <c r="H5572" s="24"/>
      <c r="I5572" s="23">
        <v>44487.522916666698</v>
      </c>
      <c r="J5572" s="6">
        <v>12</v>
      </c>
      <c r="K5572" s="6">
        <v>1</v>
      </c>
      <c r="L5572" s="6" t="str">
        <f>VLOOKUP(G5572,IDs!$Q$3:$R$22,2,0)</f>
        <v>Hyderabad</v>
      </c>
      <c r="M5572" s="6">
        <f>VLOOKUP(E5572,IDs!$A$3:$C$161,3,0)</f>
        <v>1</v>
      </c>
      <c r="N5572" s="6" t="str">
        <f>VLOOKUP(M5572,IDs!$F$3:$G$17,2,0)</f>
        <v>Proctology</v>
      </c>
    </row>
    <row r="5573" spans="1:14" ht="12.75">
      <c r="A5573" s="6" t="s">
        <v>4777</v>
      </c>
      <c r="B5573" s="6">
        <v>50596</v>
      </c>
      <c r="C5573" s="6">
        <v>2</v>
      </c>
      <c r="D5573" s="6"/>
      <c r="E5573" s="6">
        <v>2</v>
      </c>
      <c r="F5573" s="6">
        <v>13</v>
      </c>
      <c r="G5573" s="6">
        <v>4</v>
      </c>
      <c r="H5573" s="24"/>
      <c r="I5573" s="23">
        <v>44487.524305555598</v>
      </c>
      <c r="J5573" s="6">
        <v>13</v>
      </c>
      <c r="K5573" s="6">
        <v>2</v>
      </c>
      <c r="L5573" s="6" t="str">
        <f>VLOOKUP(G5573,IDs!$Q$3:$R$22,2,0)</f>
        <v>Hyderabad</v>
      </c>
      <c r="M5573" s="6">
        <f>VLOOKUP(E5573,IDs!$A$3:$C$161,3,0)</f>
        <v>1</v>
      </c>
      <c r="N5573" s="6" t="str">
        <f>VLOOKUP(M5573,IDs!$F$3:$G$17,2,0)</f>
        <v>Proctology</v>
      </c>
    </row>
    <row r="5574" spans="1:14" ht="12.75">
      <c r="A5574" s="6" t="s">
        <v>4778</v>
      </c>
      <c r="B5574" s="6">
        <v>50597</v>
      </c>
      <c r="C5574" s="6">
        <v>1</v>
      </c>
      <c r="D5574" s="6"/>
      <c r="E5574" s="6">
        <v>19</v>
      </c>
      <c r="F5574" s="6">
        <v>13</v>
      </c>
      <c r="G5574" s="6">
        <v>3</v>
      </c>
      <c r="H5574" s="24"/>
      <c r="I5574" s="23">
        <v>44487.529861111099</v>
      </c>
      <c r="J5574" s="6">
        <v>13</v>
      </c>
      <c r="K5574" s="6">
        <v>1</v>
      </c>
      <c r="L5574" s="6" t="str">
        <f>VLOOKUP(G5574,IDs!$Q$3:$R$22,2,0)</f>
        <v>Mumbai</v>
      </c>
      <c r="M5574" s="6">
        <f>VLOOKUP(E5574,IDs!$A$3:$C$161,3,0)</f>
        <v>1</v>
      </c>
      <c r="N5574" s="6" t="str">
        <f>VLOOKUP(M5574,IDs!$F$3:$G$17,2,0)</f>
        <v>Proctology</v>
      </c>
    </row>
    <row r="5575" spans="1:14" ht="12.75">
      <c r="A5575" s="6" t="s">
        <v>4779</v>
      </c>
      <c r="B5575" s="6">
        <v>50598</v>
      </c>
      <c r="C5575" s="6">
        <v>1</v>
      </c>
      <c r="D5575" s="6"/>
      <c r="E5575" s="6">
        <v>39</v>
      </c>
      <c r="F5575" s="6">
        <v>13</v>
      </c>
      <c r="G5575" s="6">
        <v>4</v>
      </c>
      <c r="H5575" s="24"/>
      <c r="I5575" s="23">
        <v>44487.530555555597</v>
      </c>
      <c r="J5575" s="6">
        <v>13</v>
      </c>
      <c r="K5575" s="6">
        <v>1</v>
      </c>
      <c r="L5575" s="6" t="str">
        <f>VLOOKUP(G5575,IDs!$Q$3:$R$22,2,0)</f>
        <v>Hyderabad</v>
      </c>
      <c r="M5575" s="6">
        <f>VLOOKUP(E5575,IDs!$A$3:$C$161,3,0)</f>
        <v>2</v>
      </c>
      <c r="N5575" s="6" t="str">
        <f>VLOOKUP(M5575,IDs!$F$3:$G$17,2,0)</f>
        <v>Urology Circumcision</v>
      </c>
    </row>
    <row r="5576" spans="1:14" ht="12.75">
      <c r="A5576" s="6" t="s">
        <v>4780</v>
      </c>
      <c r="B5576" s="6">
        <v>50599</v>
      </c>
      <c r="C5576" s="6">
        <v>5</v>
      </c>
      <c r="D5576" s="6"/>
      <c r="E5576" s="6">
        <v>39</v>
      </c>
      <c r="F5576" s="6">
        <v>39</v>
      </c>
      <c r="G5576" s="6">
        <v>6</v>
      </c>
      <c r="H5576" s="24"/>
      <c r="I5576" s="23">
        <v>44487.533333333296</v>
      </c>
      <c r="J5576" s="6">
        <v>39</v>
      </c>
      <c r="K5576" s="6">
        <v>5</v>
      </c>
      <c r="L5576" s="6" t="str">
        <f>VLOOKUP(G5576,IDs!$Q$3:$R$22,2,0)</f>
        <v>Pune</v>
      </c>
      <c r="M5576" s="6">
        <f>VLOOKUP(E5576,IDs!$A$3:$C$161,3,0)</f>
        <v>2</v>
      </c>
      <c r="N5576" s="6" t="str">
        <f>VLOOKUP(M5576,IDs!$F$3:$G$17,2,0)</f>
        <v>Urology Circumcision</v>
      </c>
    </row>
    <row r="5577" spans="1:14" ht="12.75">
      <c r="A5577" s="6" t="s">
        <v>4781</v>
      </c>
      <c r="B5577" s="6">
        <v>50600</v>
      </c>
      <c r="C5577" s="6">
        <v>5</v>
      </c>
      <c r="D5577" s="6" t="s">
        <v>49</v>
      </c>
      <c r="E5577" s="6">
        <v>17</v>
      </c>
      <c r="F5577" s="6">
        <v>13</v>
      </c>
      <c r="G5577" s="6">
        <v>1</v>
      </c>
      <c r="H5577" s="24">
        <v>44541</v>
      </c>
      <c r="I5577" s="23">
        <v>44487.534722222197</v>
      </c>
      <c r="J5577" s="6">
        <v>13</v>
      </c>
      <c r="K5577" s="6">
        <v>5</v>
      </c>
      <c r="L5577" s="6" t="str">
        <f>VLOOKUP(G5577,IDs!$Q$3:$R$22,2,0)</f>
        <v>New Delhi</v>
      </c>
      <c r="M5577" s="6">
        <f>VLOOKUP(E5577,IDs!$A$3:$C$161,3,0)</f>
        <v>7</v>
      </c>
      <c r="N5577" s="6" t="str">
        <f>VLOOKUP(M5577,IDs!$F$3:$G$17,2,0)</f>
        <v>Cosmetic</v>
      </c>
    </row>
    <row r="5578" spans="1:14" ht="12.75">
      <c r="A5578" s="6" t="s">
        <v>4782</v>
      </c>
      <c r="B5578" s="6">
        <v>50602</v>
      </c>
      <c r="C5578" s="6">
        <v>5</v>
      </c>
      <c r="D5578" s="6"/>
      <c r="E5578" s="6">
        <v>17</v>
      </c>
      <c r="F5578" s="6">
        <v>12</v>
      </c>
      <c r="G5578" s="6">
        <v>1</v>
      </c>
      <c r="H5578" s="24"/>
      <c r="I5578" s="23">
        <v>44487.537499999999</v>
      </c>
      <c r="J5578" s="6">
        <v>12</v>
      </c>
      <c r="K5578" s="6">
        <v>5</v>
      </c>
      <c r="L5578" s="6" t="str">
        <f>VLOOKUP(G5578,IDs!$Q$3:$R$22,2,0)</f>
        <v>New Delhi</v>
      </c>
      <c r="M5578" s="6">
        <f>VLOOKUP(E5578,IDs!$A$3:$C$161,3,0)</f>
        <v>7</v>
      </c>
      <c r="N5578" s="6" t="str">
        <f>VLOOKUP(M5578,IDs!$F$3:$G$17,2,0)</f>
        <v>Cosmetic</v>
      </c>
    </row>
    <row r="5579" spans="1:14" ht="12.75">
      <c r="A5579" s="6" t="s">
        <v>4783</v>
      </c>
      <c r="B5579" s="6">
        <v>50603</v>
      </c>
      <c r="C5579" s="6">
        <v>5</v>
      </c>
      <c r="D5579" s="6"/>
      <c r="E5579" s="6">
        <v>17</v>
      </c>
      <c r="F5579" s="6">
        <v>39</v>
      </c>
      <c r="G5579" s="6">
        <v>3</v>
      </c>
      <c r="H5579" s="24"/>
      <c r="I5579" s="23">
        <v>44487.537499999999</v>
      </c>
      <c r="J5579" s="6">
        <v>39</v>
      </c>
      <c r="K5579" s="6">
        <v>5</v>
      </c>
      <c r="L5579" s="6" t="str">
        <f>VLOOKUP(G5579,IDs!$Q$3:$R$22,2,0)</f>
        <v>Mumbai</v>
      </c>
      <c r="M5579" s="6">
        <f>VLOOKUP(E5579,IDs!$A$3:$C$161,3,0)</f>
        <v>7</v>
      </c>
      <c r="N5579" s="6" t="str">
        <f>VLOOKUP(M5579,IDs!$F$3:$G$17,2,0)</f>
        <v>Cosmetic</v>
      </c>
    </row>
    <row r="5580" spans="1:14" ht="12.75">
      <c r="A5580" s="6" t="s">
        <v>4784</v>
      </c>
      <c r="B5580" s="6">
        <v>50604</v>
      </c>
      <c r="C5580" s="6">
        <v>2</v>
      </c>
      <c r="D5580" s="6" t="s">
        <v>49</v>
      </c>
      <c r="E5580" s="6">
        <v>18</v>
      </c>
      <c r="F5580" s="6">
        <v>31</v>
      </c>
      <c r="G5580" s="6">
        <v>8</v>
      </c>
      <c r="H5580" s="24">
        <v>44505</v>
      </c>
      <c r="I5580" s="23">
        <v>44487.538194444402</v>
      </c>
      <c r="J5580" s="6">
        <v>31</v>
      </c>
      <c r="K5580" s="6">
        <v>2</v>
      </c>
      <c r="L5580" s="6" t="str">
        <f>VLOOKUP(G5580,IDs!$Q$3:$R$22,2,0)</f>
        <v xml:space="preserve">Tertiary </v>
      </c>
      <c r="M5580" s="6">
        <f>VLOOKUP(E5580,IDs!$A$3:$C$161,3,0)</f>
        <v>5</v>
      </c>
      <c r="N5580" s="6" t="str">
        <f>VLOOKUP(M5580,IDs!$F$3:$G$17,2,0)</f>
        <v>Vascular</v>
      </c>
    </row>
    <row r="5581" spans="1:14" ht="12.75">
      <c r="A5581" s="6" t="s">
        <v>4785</v>
      </c>
      <c r="B5581" s="6">
        <v>50605</v>
      </c>
      <c r="C5581" s="6">
        <v>1</v>
      </c>
      <c r="D5581" s="6" t="s">
        <v>49</v>
      </c>
      <c r="E5581" s="6">
        <v>17</v>
      </c>
      <c r="F5581" s="6">
        <v>13</v>
      </c>
      <c r="G5581" s="6">
        <v>1</v>
      </c>
      <c r="H5581" s="24"/>
      <c r="I5581" s="23">
        <v>44487.538888888899</v>
      </c>
      <c r="J5581" s="6">
        <v>13</v>
      </c>
      <c r="K5581" s="6">
        <v>1</v>
      </c>
      <c r="L5581" s="6" t="str">
        <f>VLOOKUP(G5581,IDs!$Q$3:$R$22,2,0)</f>
        <v>New Delhi</v>
      </c>
      <c r="M5581" s="6">
        <f>VLOOKUP(E5581,IDs!$A$3:$C$161,3,0)</f>
        <v>7</v>
      </c>
      <c r="N5581" s="6" t="str">
        <f>VLOOKUP(M5581,IDs!$F$3:$G$17,2,0)</f>
        <v>Cosmetic</v>
      </c>
    </row>
    <row r="5582" spans="1:14" ht="12.75">
      <c r="A5582" s="6" t="s">
        <v>4786</v>
      </c>
      <c r="B5582" s="6">
        <v>50606</v>
      </c>
      <c r="C5582" s="6">
        <v>5</v>
      </c>
      <c r="D5582" s="6" t="s">
        <v>49</v>
      </c>
      <c r="E5582" s="6">
        <v>17</v>
      </c>
      <c r="F5582" s="6">
        <v>13</v>
      </c>
      <c r="G5582" s="6">
        <v>6</v>
      </c>
      <c r="H5582" s="24">
        <v>44508</v>
      </c>
      <c r="I5582" s="23">
        <v>44487.540972222203</v>
      </c>
      <c r="J5582" s="6">
        <v>13</v>
      </c>
      <c r="K5582" s="6">
        <v>5</v>
      </c>
      <c r="L5582" s="6" t="str">
        <f>VLOOKUP(G5582,IDs!$Q$3:$R$22,2,0)</f>
        <v>Pune</v>
      </c>
      <c r="M5582" s="6">
        <f>VLOOKUP(E5582,IDs!$A$3:$C$161,3,0)</f>
        <v>7</v>
      </c>
      <c r="N5582" s="6" t="str">
        <f>VLOOKUP(M5582,IDs!$F$3:$G$17,2,0)</f>
        <v>Cosmetic</v>
      </c>
    </row>
    <row r="5583" spans="1:14" ht="12.75">
      <c r="A5583" s="6" t="s">
        <v>4787</v>
      </c>
      <c r="B5583" s="6">
        <v>50608</v>
      </c>
      <c r="C5583" s="6">
        <v>1</v>
      </c>
      <c r="D5583" s="6"/>
      <c r="E5583" s="6">
        <v>2</v>
      </c>
      <c r="F5583" s="6">
        <v>13</v>
      </c>
      <c r="G5583" s="6">
        <v>1</v>
      </c>
      <c r="H5583" s="24"/>
      <c r="I5583" s="23">
        <v>44487.543749999997</v>
      </c>
      <c r="J5583" s="6">
        <v>13</v>
      </c>
      <c r="K5583" s="6">
        <v>1</v>
      </c>
      <c r="L5583" s="6" t="str">
        <f>VLOOKUP(G5583,IDs!$Q$3:$R$22,2,0)</f>
        <v>New Delhi</v>
      </c>
      <c r="M5583" s="6">
        <f>VLOOKUP(E5583,IDs!$A$3:$C$161,3,0)</f>
        <v>1</v>
      </c>
      <c r="N5583" s="6" t="str">
        <f>VLOOKUP(M5583,IDs!$F$3:$G$17,2,0)</f>
        <v>Proctology</v>
      </c>
    </row>
    <row r="5584" spans="1:14" ht="12.75">
      <c r="A5584" s="6" t="s">
        <v>4788</v>
      </c>
      <c r="B5584" s="6">
        <v>50610</v>
      </c>
      <c r="C5584" s="6">
        <v>2</v>
      </c>
      <c r="D5584" s="6"/>
      <c r="E5584" s="6">
        <v>37</v>
      </c>
      <c r="F5584" s="6">
        <v>13</v>
      </c>
      <c r="G5584" s="6">
        <v>1</v>
      </c>
      <c r="H5584" s="24">
        <v>44530</v>
      </c>
      <c r="I5584" s="23">
        <v>44487.545138888898</v>
      </c>
      <c r="J5584" s="6">
        <v>13</v>
      </c>
      <c r="K5584" s="6">
        <v>2</v>
      </c>
      <c r="L5584" s="6" t="str">
        <f>VLOOKUP(G5584,IDs!$Q$3:$R$22,2,0)</f>
        <v>New Delhi</v>
      </c>
      <c r="M5584" s="6">
        <f>VLOOKUP(E5584,IDs!$A$3:$C$161,3,0)</f>
        <v>0</v>
      </c>
      <c r="N5584" s="6" t="str">
        <f>VLOOKUP(M5584,IDs!$F$3:$G$17,2,0)</f>
        <v>Not Assigned</v>
      </c>
    </row>
    <row r="5585" spans="1:14" ht="12.75">
      <c r="A5585" s="6" t="s">
        <v>4789</v>
      </c>
      <c r="B5585" s="6">
        <v>50611</v>
      </c>
      <c r="C5585" s="6">
        <v>1</v>
      </c>
      <c r="D5585" s="6"/>
      <c r="E5585" s="6">
        <v>7</v>
      </c>
      <c r="F5585" s="6">
        <v>2</v>
      </c>
      <c r="G5585" s="6">
        <v>2</v>
      </c>
      <c r="H5585" s="24"/>
      <c r="I5585" s="23">
        <v>44487.546527777798</v>
      </c>
      <c r="J5585" s="6">
        <v>2</v>
      </c>
      <c r="K5585" s="6">
        <v>1</v>
      </c>
      <c r="L5585" s="6" t="str">
        <f>VLOOKUP(G5585,IDs!$Q$3:$R$22,2,0)</f>
        <v>Bangalore</v>
      </c>
      <c r="M5585" s="6">
        <f>VLOOKUP(E5585,IDs!$A$3:$C$161,3,0)</f>
        <v>9</v>
      </c>
      <c r="N5585" s="6" t="str">
        <f>VLOOKUP(M5585,IDs!$F$3:$G$17,2,0)</f>
        <v>Ophthalmology</v>
      </c>
    </row>
    <row r="5586" spans="1:14" ht="12.75">
      <c r="A5586" s="6" t="s">
        <v>4790</v>
      </c>
      <c r="B5586" s="6">
        <v>50612</v>
      </c>
      <c r="C5586" s="6">
        <v>2</v>
      </c>
      <c r="D5586" s="6"/>
      <c r="E5586" s="6">
        <v>37</v>
      </c>
      <c r="F5586" s="6">
        <v>2</v>
      </c>
      <c r="G5586" s="6">
        <v>1</v>
      </c>
      <c r="H5586" s="24"/>
      <c r="I5586" s="23">
        <v>44487.548611111102</v>
      </c>
      <c r="J5586" s="6">
        <v>2</v>
      </c>
      <c r="K5586" s="6">
        <v>2</v>
      </c>
      <c r="L5586" s="6" t="str">
        <f>VLOOKUP(G5586,IDs!$Q$3:$R$22,2,0)</f>
        <v>New Delhi</v>
      </c>
      <c r="M5586" s="6">
        <f>VLOOKUP(E5586,IDs!$A$3:$C$161,3,0)</f>
        <v>0</v>
      </c>
      <c r="N5586" s="6" t="str">
        <f>VLOOKUP(M5586,IDs!$F$3:$G$17,2,0)</f>
        <v>Not Assigned</v>
      </c>
    </row>
    <row r="5587" spans="1:14" ht="12.75">
      <c r="A5587" s="6" t="s">
        <v>4791</v>
      </c>
      <c r="B5587" s="6">
        <v>50613</v>
      </c>
      <c r="C5587" s="6">
        <v>2</v>
      </c>
      <c r="D5587" s="6"/>
      <c r="E5587" s="6">
        <v>5</v>
      </c>
      <c r="F5587" s="6">
        <v>13</v>
      </c>
      <c r="G5587" s="6">
        <v>2</v>
      </c>
      <c r="H5587" s="24"/>
      <c r="I5587" s="23">
        <v>44487.548611111102</v>
      </c>
      <c r="J5587" s="6">
        <v>13</v>
      </c>
      <c r="K5587" s="6">
        <v>2</v>
      </c>
      <c r="L5587" s="6" t="str">
        <f>VLOOKUP(G5587,IDs!$Q$3:$R$22,2,0)</f>
        <v>Bangalore</v>
      </c>
      <c r="M5587" s="6">
        <f>VLOOKUP(E5587,IDs!$A$3:$C$161,3,0)</f>
        <v>5</v>
      </c>
      <c r="N5587" s="6" t="str">
        <f>VLOOKUP(M5587,IDs!$F$3:$G$17,2,0)</f>
        <v>Vascular</v>
      </c>
    </row>
    <row r="5588" spans="1:14" ht="12.75">
      <c r="A5588" s="6" t="s">
        <v>4792</v>
      </c>
      <c r="B5588" s="6">
        <v>50614</v>
      </c>
      <c r="C5588" s="6">
        <v>2</v>
      </c>
      <c r="D5588" s="6" t="s">
        <v>49</v>
      </c>
      <c r="E5588" s="6">
        <v>2</v>
      </c>
      <c r="F5588" s="6">
        <v>13</v>
      </c>
      <c r="G5588" s="6">
        <v>4</v>
      </c>
      <c r="H5588" s="24"/>
      <c r="I5588" s="23">
        <v>44487.552083333299</v>
      </c>
      <c r="J5588" s="6">
        <v>13</v>
      </c>
      <c r="K5588" s="6">
        <v>2</v>
      </c>
      <c r="L5588" s="6" t="str">
        <f>VLOOKUP(G5588,IDs!$Q$3:$R$22,2,0)</f>
        <v>Hyderabad</v>
      </c>
      <c r="M5588" s="6">
        <f>VLOOKUP(E5588,IDs!$A$3:$C$161,3,0)</f>
        <v>1</v>
      </c>
      <c r="N5588" s="6" t="str">
        <f>VLOOKUP(M5588,IDs!$F$3:$G$17,2,0)</f>
        <v>Proctology</v>
      </c>
    </row>
    <row r="5589" spans="1:14" ht="12.75">
      <c r="A5589" s="6" t="s">
        <v>4793</v>
      </c>
      <c r="B5589" s="6">
        <v>50615</v>
      </c>
      <c r="C5589" s="6">
        <v>1</v>
      </c>
      <c r="D5589" s="6" t="s">
        <v>54</v>
      </c>
      <c r="E5589" s="6">
        <v>39</v>
      </c>
      <c r="F5589" s="6">
        <v>13</v>
      </c>
      <c r="G5589" s="6">
        <v>3</v>
      </c>
      <c r="H5589" s="24">
        <v>44718</v>
      </c>
      <c r="I5589" s="23">
        <v>44487.552777777797</v>
      </c>
      <c r="J5589" s="6">
        <v>13</v>
      </c>
      <c r="K5589" s="6">
        <v>1</v>
      </c>
      <c r="L5589" s="6" t="str">
        <f>VLOOKUP(G5589,IDs!$Q$3:$R$22,2,0)</f>
        <v>Mumbai</v>
      </c>
      <c r="M5589" s="6">
        <f>VLOOKUP(E5589,IDs!$A$3:$C$161,3,0)</f>
        <v>2</v>
      </c>
      <c r="N5589" s="6" t="str">
        <f>VLOOKUP(M5589,IDs!$F$3:$G$17,2,0)</f>
        <v>Urology Circumcision</v>
      </c>
    </row>
    <row r="5590" spans="1:14" ht="12.75">
      <c r="A5590" s="6" t="s">
        <v>4788</v>
      </c>
      <c r="B5590" s="6">
        <v>50616</v>
      </c>
      <c r="C5590" s="6">
        <v>2</v>
      </c>
      <c r="D5590" s="6" t="s">
        <v>49</v>
      </c>
      <c r="E5590" s="6">
        <v>17</v>
      </c>
      <c r="F5590" s="6">
        <v>51</v>
      </c>
      <c r="G5590" s="6">
        <v>1</v>
      </c>
      <c r="H5590" s="24"/>
      <c r="I5590" s="23">
        <v>44487.555555555598</v>
      </c>
      <c r="J5590" s="6">
        <v>51</v>
      </c>
      <c r="K5590" s="6">
        <v>2</v>
      </c>
      <c r="L5590" s="6" t="str">
        <f>VLOOKUP(G5590,IDs!$Q$3:$R$22,2,0)</f>
        <v>New Delhi</v>
      </c>
      <c r="M5590" s="6">
        <f>VLOOKUP(E5590,IDs!$A$3:$C$161,3,0)</f>
        <v>7</v>
      </c>
      <c r="N5590" s="6" t="str">
        <f>VLOOKUP(M5590,IDs!$F$3:$G$17,2,0)</f>
        <v>Cosmetic</v>
      </c>
    </row>
    <row r="5591" spans="1:14" ht="12.75">
      <c r="A5591" s="6" t="s">
        <v>4794</v>
      </c>
      <c r="B5591" s="6">
        <v>50617</v>
      </c>
      <c r="C5591" s="6">
        <v>2</v>
      </c>
      <c r="D5591" s="6" t="s">
        <v>49</v>
      </c>
      <c r="E5591" s="6">
        <v>129</v>
      </c>
      <c r="F5591" s="6">
        <v>39</v>
      </c>
      <c r="G5591" s="6">
        <v>2</v>
      </c>
      <c r="H5591" s="24"/>
      <c r="I5591" s="23">
        <v>44487.555555555598</v>
      </c>
      <c r="J5591" s="6">
        <v>39</v>
      </c>
      <c r="K5591" s="6">
        <v>2</v>
      </c>
      <c r="L5591" s="6" t="str">
        <f>VLOOKUP(G5591,IDs!$Q$3:$R$22,2,0)</f>
        <v>Bangalore</v>
      </c>
      <c r="M5591" s="6">
        <f>VLOOKUP(E5591,IDs!$A$3:$C$161,3,0)</f>
        <v>9</v>
      </c>
      <c r="N5591" s="6" t="str">
        <f>VLOOKUP(M5591,IDs!$F$3:$G$17,2,0)</f>
        <v>Ophthalmology</v>
      </c>
    </row>
    <row r="5592" spans="1:14" ht="12.75">
      <c r="A5592" s="6" t="s">
        <v>4795</v>
      </c>
      <c r="B5592" s="6">
        <v>50619</v>
      </c>
      <c r="C5592" s="6">
        <v>2</v>
      </c>
      <c r="D5592" s="6"/>
      <c r="E5592" s="6">
        <v>37</v>
      </c>
      <c r="F5592" s="6">
        <v>13</v>
      </c>
      <c r="G5592" s="6">
        <v>5</v>
      </c>
      <c r="H5592" s="24"/>
      <c r="I5592" s="23">
        <v>44487.559027777803</v>
      </c>
      <c r="J5592" s="6">
        <v>13</v>
      </c>
      <c r="K5592" s="6">
        <v>2</v>
      </c>
      <c r="L5592" s="6" t="str">
        <f>VLOOKUP(G5592,IDs!$Q$3:$R$22,2,0)</f>
        <v>Others</v>
      </c>
      <c r="M5592" s="6">
        <f>VLOOKUP(E5592,IDs!$A$3:$C$161,3,0)</f>
        <v>0</v>
      </c>
      <c r="N5592" s="6" t="str">
        <f>VLOOKUP(M5592,IDs!$F$3:$G$17,2,0)</f>
        <v>Not Assigned</v>
      </c>
    </row>
    <row r="5593" spans="1:14" ht="12.75">
      <c r="A5593" s="6" t="s">
        <v>4524</v>
      </c>
      <c r="B5593" s="6">
        <v>50620</v>
      </c>
      <c r="C5593" s="6">
        <v>2</v>
      </c>
      <c r="D5593" s="6" t="s">
        <v>49</v>
      </c>
      <c r="E5593" s="6">
        <v>39</v>
      </c>
      <c r="F5593" s="6">
        <v>13</v>
      </c>
      <c r="G5593" s="6">
        <v>1</v>
      </c>
      <c r="H5593" s="24">
        <v>44517</v>
      </c>
      <c r="I5593" s="23">
        <v>44487.559027777803</v>
      </c>
      <c r="J5593" s="6">
        <v>13</v>
      </c>
      <c r="K5593" s="6">
        <v>2</v>
      </c>
      <c r="L5593" s="6" t="str">
        <f>VLOOKUP(G5593,IDs!$Q$3:$R$22,2,0)</f>
        <v>New Delhi</v>
      </c>
      <c r="M5593" s="6">
        <f>VLOOKUP(E5593,IDs!$A$3:$C$161,3,0)</f>
        <v>2</v>
      </c>
      <c r="N5593" s="6" t="str">
        <f>VLOOKUP(M5593,IDs!$F$3:$G$17,2,0)</f>
        <v>Urology Circumcision</v>
      </c>
    </row>
    <row r="5594" spans="1:14" ht="12.75">
      <c r="A5594" s="6" t="s">
        <v>4796</v>
      </c>
      <c r="B5594" s="6">
        <v>50621</v>
      </c>
      <c r="C5594" s="6">
        <v>8</v>
      </c>
      <c r="D5594" s="6" t="s">
        <v>49</v>
      </c>
      <c r="E5594" s="6">
        <v>2</v>
      </c>
      <c r="F5594" s="6">
        <v>13</v>
      </c>
      <c r="G5594" s="6">
        <v>1</v>
      </c>
      <c r="H5594" s="24"/>
      <c r="I5594" s="23">
        <v>44487.559722222199</v>
      </c>
      <c r="J5594" s="6">
        <v>13</v>
      </c>
      <c r="K5594" s="6">
        <v>8</v>
      </c>
      <c r="L5594" s="6" t="str">
        <f>VLOOKUP(G5594,IDs!$Q$3:$R$22,2,0)</f>
        <v>New Delhi</v>
      </c>
      <c r="M5594" s="6">
        <f>VLOOKUP(E5594,IDs!$A$3:$C$161,3,0)</f>
        <v>1</v>
      </c>
      <c r="N5594" s="6" t="str">
        <f>VLOOKUP(M5594,IDs!$F$3:$G$17,2,0)</f>
        <v>Proctology</v>
      </c>
    </row>
    <row r="5595" spans="1:14" ht="12.75">
      <c r="A5595" s="6" t="s">
        <v>4797</v>
      </c>
      <c r="B5595" s="6">
        <v>50622</v>
      </c>
      <c r="C5595" s="6">
        <v>1</v>
      </c>
      <c r="D5595" s="6"/>
      <c r="E5595" s="6">
        <v>19</v>
      </c>
      <c r="F5595" s="6">
        <v>13</v>
      </c>
      <c r="G5595" s="6">
        <v>3</v>
      </c>
      <c r="H5595" s="24"/>
      <c r="I5595" s="23">
        <v>44487.559722222199</v>
      </c>
      <c r="J5595" s="6">
        <v>13</v>
      </c>
      <c r="K5595" s="6">
        <v>1</v>
      </c>
      <c r="L5595" s="6" t="str">
        <f>VLOOKUP(G5595,IDs!$Q$3:$R$22,2,0)</f>
        <v>Mumbai</v>
      </c>
      <c r="M5595" s="6">
        <f>VLOOKUP(E5595,IDs!$A$3:$C$161,3,0)</f>
        <v>1</v>
      </c>
      <c r="N5595" s="6" t="str">
        <f>VLOOKUP(M5595,IDs!$F$3:$G$17,2,0)</f>
        <v>Proctology</v>
      </c>
    </row>
    <row r="5596" spans="1:14" ht="12.75">
      <c r="A5596" s="6" t="s">
        <v>4798</v>
      </c>
      <c r="B5596" s="6">
        <v>50623</v>
      </c>
      <c r="C5596" s="6">
        <v>1</v>
      </c>
      <c r="D5596" s="6"/>
      <c r="E5596" s="6">
        <v>39</v>
      </c>
      <c r="F5596" s="6">
        <v>2</v>
      </c>
      <c r="G5596" s="6">
        <v>2</v>
      </c>
      <c r="H5596" s="24"/>
      <c r="I5596" s="23">
        <v>44487.5625</v>
      </c>
      <c r="J5596" s="6">
        <v>2</v>
      </c>
      <c r="K5596" s="6">
        <v>1</v>
      </c>
      <c r="L5596" s="6" t="str">
        <f>VLOOKUP(G5596,IDs!$Q$3:$R$22,2,0)</f>
        <v>Bangalore</v>
      </c>
      <c r="M5596" s="6">
        <f>VLOOKUP(E5596,IDs!$A$3:$C$161,3,0)</f>
        <v>2</v>
      </c>
      <c r="N5596" s="6" t="str">
        <f>VLOOKUP(M5596,IDs!$F$3:$G$17,2,0)</f>
        <v>Urology Circumcision</v>
      </c>
    </row>
    <row r="5597" spans="1:14" ht="12.75">
      <c r="A5597" s="6" t="s">
        <v>4799</v>
      </c>
      <c r="B5597" s="6">
        <v>50624</v>
      </c>
      <c r="C5597" s="6">
        <v>1</v>
      </c>
      <c r="D5597" s="6"/>
      <c r="E5597" s="6">
        <v>39</v>
      </c>
      <c r="F5597" s="6">
        <v>13</v>
      </c>
      <c r="G5597" s="6">
        <v>3</v>
      </c>
      <c r="H5597" s="24"/>
      <c r="I5597" s="23">
        <v>44487.567361111098</v>
      </c>
      <c r="J5597" s="6">
        <v>13</v>
      </c>
      <c r="K5597" s="6">
        <v>1</v>
      </c>
      <c r="L5597" s="6" t="str">
        <f>VLOOKUP(G5597,IDs!$Q$3:$R$22,2,0)</f>
        <v>Mumbai</v>
      </c>
      <c r="M5597" s="6">
        <f>VLOOKUP(E5597,IDs!$A$3:$C$161,3,0)</f>
        <v>2</v>
      </c>
      <c r="N5597" s="6" t="str">
        <f>VLOOKUP(M5597,IDs!$F$3:$G$17,2,0)</f>
        <v>Urology Circumcision</v>
      </c>
    </row>
    <row r="5598" spans="1:14" ht="12.75">
      <c r="A5598" s="6" t="s">
        <v>4800</v>
      </c>
      <c r="B5598" s="6">
        <v>50625</v>
      </c>
      <c r="C5598" s="6">
        <v>8</v>
      </c>
      <c r="D5598" s="6"/>
      <c r="E5598" s="6">
        <v>18</v>
      </c>
      <c r="F5598" s="6">
        <v>2</v>
      </c>
      <c r="G5598" s="6">
        <v>2</v>
      </c>
      <c r="H5598" s="24"/>
      <c r="I5598" s="23">
        <v>44487.569444444402</v>
      </c>
      <c r="J5598" s="6">
        <v>2</v>
      </c>
      <c r="K5598" s="6">
        <v>8</v>
      </c>
      <c r="L5598" s="6" t="str">
        <f>VLOOKUP(G5598,IDs!$Q$3:$R$22,2,0)</f>
        <v>Bangalore</v>
      </c>
      <c r="M5598" s="6">
        <f>VLOOKUP(E5598,IDs!$A$3:$C$161,3,0)</f>
        <v>5</v>
      </c>
      <c r="N5598" s="6" t="str">
        <f>VLOOKUP(M5598,IDs!$F$3:$G$17,2,0)</f>
        <v>Vascular</v>
      </c>
    </row>
    <row r="5599" spans="1:14" ht="12.75">
      <c r="A5599" s="6" t="s">
        <v>4801</v>
      </c>
      <c r="B5599" s="6">
        <v>50626</v>
      </c>
      <c r="C5599" s="6">
        <v>2</v>
      </c>
      <c r="D5599" s="6"/>
      <c r="E5599" s="6">
        <v>37</v>
      </c>
      <c r="F5599" s="6">
        <v>2</v>
      </c>
      <c r="G5599" s="6">
        <v>2</v>
      </c>
      <c r="H5599" s="24"/>
      <c r="I5599" s="23">
        <v>44487.569444444402</v>
      </c>
      <c r="J5599" s="6">
        <v>2</v>
      </c>
      <c r="K5599" s="6">
        <v>2</v>
      </c>
      <c r="L5599" s="6" t="str">
        <f>VLOOKUP(G5599,IDs!$Q$3:$R$22,2,0)</f>
        <v>Bangalore</v>
      </c>
      <c r="M5599" s="6">
        <f>VLOOKUP(E5599,IDs!$A$3:$C$161,3,0)</f>
        <v>0</v>
      </c>
      <c r="N5599" s="6" t="str">
        <f>VLOOKUP(M5599,IDs!$F$3:$G$17,2,0)</f>
        <v>Not Assigned</v>
      </c>
    </row>
    <row r="5600" spans="1:14" ht="12.75">
      <c r="A5600" s="6" t="s">
        <v>4802</v>
      </c>
      <c r="B5600" s="6">
        <v>50627</v>
      </c>
      <c r="C5600" s="6">
        <v>1</v>
      </c>
      <c r="D5600" s="6" t="s">
        <v>49</v>
      </c>
      <c r="E5600" s="6">
        <v>20</v>
      </c>
      <c r="F5600" s="6">
        <v>39</v>
      </c>
      <c r="G5600" s="6">
        <v>6</v>
      </c>
      <c r="H5600" s="24"/>
      <c r="I5600" s="23">
        <v>44487.570138888899</v>
      </c>
      <c r="J5600" s="6">
        <v>39</v>
      </c>
      <c r="K5600" s="6">
        <v>1</v>
      </c>
      <c r="L5600" s="6" t="str">
        <f>VLOOKUP(G5600,IDs!$Q$3:$R$22,2,0)</f>
        <v>Pune</v>
      </c>
      <c r="M5600" s="6">
        <f>VLOOKUP(E5600,IDs!$A$3:$C$161,3,0)</f>
        <v>1</v>
      </c>
      <c r="N5600" s="6" t="str">
        <f>VLOOKUP(M5600,IDs!$F$3:$G$17,2,0)</f>
        <v>Proctology</v>
      </c>
    </row>
    <row r="5601" spans="1:14" ht="12.75">
      <c r="A5601" s="6" t="s">
        <v>4803</v>
      </c>
      <c r="B5601" s="6">
        <v>50628</v>
      </c>
      <c r="C5601" s="6">
        <v>2</v>
      </c>
      <c r="D5601" s="6"/>
      <c r="E5601" s="6">
        <v>37</v>
      </c>
      <c r="F5601" s="6">
        <v>2</v>
      </c>
      <c r="G5601" s="6">
        <v>1</v>
      </c>
      <c r="H5601" s="24"/>
      <c r="I5601" s="23">
        <v>44487.576388888898</v>
      </c>
      <c r="J5601" s="6">
        <v>2</v>
      </c>
      <c r="K5601" s="6">
        <v>2</v>
      </c>
      <c r="L5601" s="6" t="str">
        <f>VLOOKUP(G5601,IDs!$Q$3:$R$22,2,0)</f>
        <v>New Delhi</v>
      </c>
      <c r="M5601" s="6">
        <f>VLOOKUP(E5601,IDs!$A$3:$C$161,3,0)</f>
        <v>0</v>
      </c>
      <c r="N5601" s="6" t="str">
        <f>VLOOKUP(M5601,IDs!$F$3:$G$17,2,0)</f>
        <v>Not Assigned</v>
      </c>
    </row>
    <row r="5602" spans="1:14" ht="12.75">
      <c r="A5602" s="6" t="s">
        <v>4804</v>
      </c>
      <c r="B5602" s="6">
        <v>50629</v>
      </c>
      <c r="C5602" s="6">
        <v>1</v>
      </c>
      <c r="D5602" s="6" t="s">
        <v>49</v>
      </c>
      <c r="E5602" s="6">
        <v>7</v>
      </c>
      <c r="F5602" s="6">
        <v>39</v>
      </c>
      <c r="G5602" s="6">
        <v>8</v>
      </c>
      <c r="H5602" s="24">
        <v>44541</v>
      </c>
      <c r="I5602" s="23">
        <v>44487.577777777798</v>
      </c>
      <c r="J5602" s="6">
        <v>39</v>
      </c>
      <c r="K5602" s="6">
        <v>1</v>
      </c>
      <c r="L5602" s="6" t="str">
        <f>VLOOKUP(G5602,IDs!$Q$3:$R$22,2,0)</f>
        <v xml:space="preserve">Tertiary </v>
      </c>
      <c r="M5602" s="6">
        <f>VLOOKUP(E5602,IDs!$A$3:$C$161,3,0)</f>
        <v>9</v>
      </c>
      <c r="N5602" s="6" t="str">
        <f>VLOOKUP(M5602,IDs!$F$3:$G$17,2,0)</f>
        <v>Ophthalmology</v>
      </c>
    </row>
    <row r="5603" spans="1:14" ht="12.75">
      <c r="A5603" s="6" t="s">
        <v>4805</v>
      </c>
      <c r="B5603" s="6">
        <v>50630</v>
      </c>
      <c r="C5603" s="6">
        <v>4</v>
      </c>
      <c r="D5603" s="6"/>
      <c r="E5603" s="6">
        <v>18</v>
      </c>
      <c r="F5603" s="6">
        <v>4</v>
      </c>
      <c r="G5603" s="6">
        <v>2</v>
      </c>
      <c r="H5603" s="24">
        <v>44791</v>
      </c>
      <c r="I5603" s="23">
        <v>44487.579166666699</v>
      </c>
      <c r="J5603" s="6">
        <v>4</v>
      </c>
      <c r="K5603" s="6">
        <v>4</v>
      </c>
      <c r="L5603" s="6" t="str">
        <f>VLOOKUP(G5603,IDs!$Q$3:$R$22,2,0)</f>
        <v>Bangalore</v>
      </c>
      <c r="M5603" s="6">
        <f>VLOOKUP(E5603,IDs!$A$3:$C$161,3,0)</f>
        <v>5</v>
      </c>
      <c r="N5603" s="6" t="str">
        <f>VLOOKUP(M5603,IDs!$F$3:$G$17,2,0)</f>
        <v>Vascular</v>
      </c>
    </row>
    <row r="5604" spans="1:14" ht="12.75">
      <c r="A5604" s="6" t="s">
        <v>4806</v>
      </c>
      <c r="B5604" s="6">
        <v>50631</v>
      </c>
      <c r="C5604" s="6">
        <v>8</v>
      </c>
      <c r="D5604" s="6"/>
      <c r="E5604" s="6">
        <v>2</v>
      </c>
      <c r="F5604" s="6">
        <v>13</v>
      </c>
      <c r="G5604" s="6">
        <v>1</v>
      </c>
      <c r="H5604" s="24"/>
      <c r="I5604" s="23">
        <v>44487.579861111102</v>
      </c>
      <c r="J5604" s="6">
        <v>13</v>
      </c>
      <c r="K5604" s="6">
        <v>8</v>
      </c>
      <c r="L5604" s="6" t="str">
        <f>VLOOKUP(G5604,IDs!$Q$3:$R$22,2,0)</f>
        <v>New Delhi</v>
      </c>
      <c r="M5604" s="6">
        <f>VLOOKUP(E5604,IDs!$A$3:$C$161,3,0)</f>
        <v>1</v>
      </c>
      <c r="N5604" s="6" t="str">
        <f>VLOOKUP(M5604,IDs!$F$3:$G$17,2,0)</f>
        <v>Proctology</v>
      </c>
    </row>
    <row r="5605" spans="1:14" ht="12.75">
      <c r="A5605" s="6" t="s">
        <v>4807</v>
      </c>
      <c r="B5605" s="6">
        <v>50632</v>
      </c>
      <c r="C5605" s="6">
        <v>5</v>
      </c>
      <c r="D5605" s="6"/>
      <c r="E5605" s="6">
        <v>17</v>
      </c>
      <c r="F5605" s="6">
        <v>13</v>
      </c>
      <c r="G5605" s="6">
        <v>1</v>
      </c>
      <c r="H5605" s="24"/>
      <c r="I5605" s="23">
        <v>44487.581250000003</v>
      </c>
      <c r="J5605" s="6">
        <v>13</v>
      </c>
      <c r="K5605" s="6">
        <v>5</v>
      </c>
      <c r="L5605" s="6" t="str">
        <f>VLOOKUP(G5605,IDs!$Q$3:$R$22,2,0)</f>
        <v>New Delhi</v>
      </c>
      <c r="M5605" s="6">
        <f>VLOOKUP(E5605,IDs!$A$3:$C$161,3,0)</f>
        <v>7</v>
      </c>
      <c r="N5605" s="6" t="str">
        <f>VLOOKUP(M5605,IDs!$F$3:$G$17,2,0)</f>
        <v>Cosmetic</v>
      </c>
    </row>
    <row r="5606" spans="1:14" ht="12.75">
      <c r="A5606" s="6" t="s">
        <v>4808</v>
      </c>
      <c r="B5606" s="6">
        <v>50633</v>
      </c>
      <c r="C5606" s="6">
        <v>1</v>
      </c>
      <c r="D5606" s="6"/>
      <c r="E5606" s="6">
        <v>18</v>
      </c>
      <c r="F5606" s="6">
        <v>13</v>
      </c>
      <c r="G5606" s="6">
        <v>1</v>
      </c>
      <c r="H5606" s="24"/>
      <c r="I5606" s="23">
        <v>44487.581250000003</v>
      </c>
      <c r="J5606" s="6">
        <v>13</v>
      </c>
      <c r="K5606" s="6">
        <v>1</v>
      </c>
      <c r="L5606" s="6" t="str">
        <f>VLOOKUP(G5606,IDs!$Q$3:$R$22,2,0)</f>
        <v>New Delhi</v>
      </c>
      <c r="M5606" s="6">
        <f>VLOOKUP(E5606,IDs!$A$3:$C$161,3,0)</f>
        <v>5</v>
      </c>
      <c r="N5606" s="6" t="str">
        <f>VLOOKUP(M5606,IDs!$F$3:$G$17,2,0)</f>
        <v>Vascular</v>
      </c>
    </row>
    <row r="5607" spans="1:14" ht="12.75">
      <c r="A5607" s="6" t="s">
        <v>4809</v>
      </c>
      <c r="B5607" s="6">
        <v>50634</v>
      </c>
      <c r="C5607" s="6">
        <v>1</v>
      </c>
      <c r="D5607" s="6" t="s">
        <v>49</v>
      </c>
      <c r="E5607" s="6">
        <v>17</v>
      </c>
      <c r="F5607" s="6">
        <v>50</v>
      </c>
      <c r="G5607" s="6">
        <v>1</v>
      </c>
      <c r="H5607" s="24">
        <v>44488</v>
      </c>
      <c r="I5607" s="23">
        <v>44487.585416666698</v>
      </c>
      <c r="J5607" s="6">
        <v>50</v>
      </c>
      <c r="K5607" s="6">
        <v>1</v>
      </c>
      <c r="L5607" s="6" t="str">
        <f>VLOOKUP(G5607,IDs!$Q$3:$R$22,2,0)</f>
        <v>New Delhi</v>
      </c>
      <c r="M5607" s="6">
        <f>VLOOKUP(E5607,IDs!$A$3:$C$161,3,0)</f>
        <v>7</v>
      </c>
      <c r="N5607" s="6" t="str">
        <f>VLOOKUP(M5607,IDs!$F$3:$G$17,2,0)</f>
        <v>Cosmetic</v>
      </c>
    </row>
    <row r="5608" spans="1:14" ht="12.75">
      <c r="A5608" s="6" t="s">
        <v>4810</v>
      </c>
      <c r="B5608" s="6">
        <v>50635</v>
      </c>
      <c r="C5608" s="6">
        <v>5</v>
      </c>
      <c r="D5608" s="6" t="s">
        <v>49</v>
      </c>
      <c r="E5608" s="6">
        <v>2</v>
      </c>
      <c r="F5608" s="6">
        <v>13</v>
      </c>
      <c r="G5608" s="6">
        <v>1</v>
      </c>
      <c r="H5608" s="24">
        <v>44510</v>
      </c>
      <c r="I5608" s="23">
        <v>44487.585416666698</v>
      </c>
      <c r="J5608" s="6">
        <v>13</v>
      </c>
      <c r="K5608" s="6">
        <v>5</v>
      </c>
      <c r="L5608" s="6" t="str">
        <f>VLOOKUP(G5608,IDs!$Q$3:$R$22,2,0)</f>
        <v>New Delhi</v>
      </c>
      <c r="M5608" s="6">
        <f>VLOOKUP(E5608,IDs!$A$3:$C$161,3,0)</f>
        <v>1</v>
      </c>
      <c r="N5608" s="6" t="str">
        <f>VLOOKUP(M5608,IDs!$F$3:$G$17,2,0)</f>
        <v>Proctology</v>
      </c>
    </row>
    <row r="5609" spans="1:14" ht="12.75">
      <c r="A5609" s="6" t="s">
        <v>4809</v>
      </c>
      <c r="B5609" s="6">
        <v>50636</v>
      </c>
      <c r="C5609" s="6">
        <v>2</v>
      </c>
      <c r="D5609" s="6"/>
      <c r="E5609" s="6">
        <v>17</v>
      </c>
      <c r="F5609" s="6">
        <v>13</v>
      </c>
      <c r="G5609" s="6">
        <v>8</v>
      </c>
      <c r="H5609" s="24">
        <v>44496</v>
      </c>
      <c r="I5609" s="23">
        <v>44487.586805555598</v>
      </c>
      <c r="J5609" s="6">
        <v>13</v>
      </c>
      <c r="K5609" s="6">
        <v>2</v>
      </c>
      <c r="L5609" s="6" t="str">
        <f>VLOOKUP(G5609,IDs!$Q$3:$R$22,2,0)</f>
        <v xml:space="preserve">Tertiary </v>
      </c>
      <c r="M5609" s="6">
        <f>VLOOKUP(E5609,IDs!$A$3:$C$161,3,0)</f>
        <v>7</v>
      </c>
      <c r="N5609" s="6" t="str">
        <f>VLOOKUP(M5609,IDs!$F$3:$G$17,2,0)</f>
        <v>Cosmetic</v>
      </c>
    </row>
    <row r="5610" spans="1:14" ht="12.75">
      <c r="A5610" s="6" t="s">
        <v>3991</v>
      </c>
      <c r="B5610" s="6">
        <v>50637</v>
      </c>
      <c r="C5610" s="6">
        <v>2</v>
      </c>
      <c r="D5610" s="6"/>
      <c r="E5610" s="6">
        <v>37</v>
      </c>
      <c r="F5610" s="6">
        <v>2</v>
      </c>
      <c r="G5610" s="6">
        <v>1</v>
      </c>
      <c r="H5610" s="24"/>
      <c r="I5610" s="23">
        <v>44487.586805555598</v>
      </c>
      <c r="J5610" s="6">
        <v>2</v>
      </c>
      <c r="K5610" s="6">
        <v>2</v>
      </c>
      <c r="L5610" s="6" t="str">
        <f>VLOOKUP(G5610,IDs!$Q$3:$R$22,2,0)</f>
        <v>New Delhi</v>
      </c>
      <c r="M5610" s="6">
        <f>VLOOKUP(E5610,IDs!$A$3:$C$161,3,0)</f>
        <v>0</v>
      </c>
      <c r="N5610" s="6" t="str">
        <f>VLOOKUP(M5610,IDs!$F$3:$G$17,2,0)</f>
        <v>Not Assigned</v>
      </c>
    </row>
    <row r="5611" spans="1:14" ht="12.75">
      <c r="A5611" s="6" t="s">
        <v>4811</v>
      </c>
      <c r="B5611" s="6">
        <v>50638</v>
      </c>
      <c r="C5611" s="6">
        <v>5</v>
      </c>
      <c r="D5611" s="6" t="s">
        <v>49</v>
      </c>
      <c r="E5611" s="6">
        <v>2</v>
      </c>
      <c r="F5611" s="6">
        <v>13</v>
      </c>
      <c r="G5611" s="6">
        <v>1</v>
      </c>
      <c r="H5611" s="24">
        <v>44654</v>
      </c>
      <c r="I5611" s="23">
        <v>44487.587500000001</v>
      </c>
      <c r="J5611" s="6">
        <v>13</v>
      </c>
      <c r="K5611" s="6">
        <v>5</v>
      </c>
      <c r="L5611" s="6" t="str">
        <f>VLOOKUP(G5611,IDs!$Q$3:$R$22,2,0)</f>
        <v>New Delhi</v>
      </c>
      <c r="M5611" s="6">
        <f>VLOOKUP(E5611,IDs!$A$3:$C$161,3,0)</f>
        <v>1</v>
      </c>
      <c r="N5611" s="6" t="str">
        <f>VLOOKUP(M5611,IDs!$F$3:$G$17,2,0)</f>
        <v>Proctology</v>
      </c>
    </row>
    <row r="5612" spans="1:14" ht="12.75">
      <c r="A5612" s="6" t="s">
        <v>4812</v>
      </c>
      <c r="B5612" s="6">
        <v>50639</v>
      </c>
      <c r="C5612" s="6">
        <v>5</v>
      </c>
      <c r="D5612" s="6" t="s">
        <v>49</v>
      </c>
      <c r="E5612" s="6">
        <v>17</v>
      </c>
      <c r="F5612" s="6">
        <v>13</v>
      </c>
      <c r="G5612" s="6">
        <v>1</v>
      </c>
      <c r="H5612" s="24">
        <v>44546</v>
      </c>
      <c r="I5612" s="23">
        <v>44487.590277777803</v>
      </c>
      <c r="J5612" s="6">
        <v>13</v>
      </c>
      <c r="K5612" s="6">
        <v>5</v>
      </c>
      <c r="L5612" s="6" t="str">
        <f>VLOOKUP(G5612,IDs!$Q$3:$R$22,2,0)</f>
        <v>New Delhi</v>
      </c>
      <c r="M5612" s="6">
        <f>VLOOKUP(E5612,IDs!$A$3:$C$161,3,0)</f>
        <v>7</v>
      </c>
      <c r="N5612" s="6" t="str">
        <f>VLOOKUP(M5612,IDs!$F$3:$G$17,2,0)</f>
        <v>Cosmetic</v>
      </c>
    </row>
    <row r="5613" spans="1:14" ht="12.75">
      <c r="A5613" s="6" t="s">
        <v>4813</v>
      </c>
      <c r="B5613" s="6">
        <v>50640</v>
      </c>
      <c r="C5613" s="6">
        <v>1</v>
      </c>
      <c r="D5613" s="6"/>
      <c r="E5613" s="6">
        <v>2</v>
      </c>
      <c r="F5613" s="6">
        <v>13</v>
      </c>
      <c r="G5613" s="6">
        <v>6</v>
      </c>
      <c r="H5613" s="24"/>
      <c r="I5613" s="23">
        <v>44487.595138888901</v>
      </c>
      <c r="J5613" s="6">
        <v>13</v>
      </c>
      <c r="K5613" s="6">
        <v>1</v>
      </c>
      <c r="L5613" s="6" t="str">
        <f>VLOOKUP(G5613,IDs!$Q$3:$R$22,2,0)</f>
        <v>Pune</v>
      </c>
      <c r="M5613" s="6">
        <f>VLOOKUP(E5613,IDs!$A$3:$C$161,3,0)</f>
        <v>1</v>
      </c>
      <c r="N5613" s="6" t="str">
        <f>VLOOKUP(M5613,IDs!$F$3:$G$17,2,0)</f>
        <v>Proctology</v>
      </c>
    </row>
    <row r="5614" spans="1:14" ht="12.75">
      <c r="A5614" s="6" t="s">
        <v>4814</v>
      </c>
      <c r="B5614" s="6">
        <v>50641</v>
      </c>
      <c r="C5614" s="6">
        <v>1</v>
      </c>
      <c r="D5614" s="6"/>
      <c r="E5614" s="6">
        <v>14</v>
      </c>
      <c r="F5614" s="6">
        <v>13</v>
      </c>
      <c r="G5614" s="6">
        <v>3</v>
      </c>
      <c r="H5614" s="24"/>
      <c r="I5614" s="23">
        <v>44487.596527777801</v>
      </c>
      <c r="J5614" s="6">
        <v>13</v>
      </c>
      <c r="K5614" s="6">
        <v>1</v>
      </c>
      <c r="L5614" s="6" t="str">
        <f>VLOOKUP(G5614,IDs!$Q$3:$R$22,2,0)</f>
        <v>Mumbai</v>
      </c>
      <c r="M5614" s="6">
        <f>VLOOKUP(E5614,IDs!$A$3:$C$161,3,0)</f>
        <v>6</v>
      </c>
      <c r="N5614" s="6" t="str">
        <f>VLOOKUP(M5614,IDs!$F$3:$G$17,2,0)</f>
        <v>Kidney Stone</v>
      </c>
    </row>
    <row r="5615" spans="1:14" ht="12.75">
      <c r="A5615" s="6" t="s">
        <v>4815</v>
      </c>
      <c r="B5615" s="6">
        <v>50642</v>
      </c>
      <c r="C5615" s="6">
        <v>5</v>
      </c>
      <c r="D5615" s="6" t="s">
        <v>49</v>
      </c>
      <c r="E5615" s="6">
        <v>17</v>
      </c>
      <c r="F5615" s="6">
        <v>39</v>
      </c>
      <c r="G5615" s="6">
        <v>6</v>
      </c>
      <c r="H5615" s="24">
        <v>44508</v>
      </c>
      <c r="I5615" s="23">
        <v>44487.598611111098</v>
      </c>
      <c r="J5615" s="6">
        <v>39</v>
      </c>
      <c r="K5615" s="6">
        <v>5</v>
      </c>
      <c r="L5615" s="6" t="str">
        <f>VLOOKUP(G5615,IDs!$Q$3:$R$22,2,0)</f>
        <v>Pune</v>
      </c>
      <c r="M5615" s="6">
        <f>VLOOKUP(E5615,IDs!$A$3:$C$161,3,0)</f>
        <v>7</v>
      </c>
      <c r="N5615" s="6" t="str">
        <f>VLOOKUP(M5615,IDs!$F$3:$G$17,2,0)</f>
        <v>Cosmetic</v>
      </c>
    </row>
    <row r="5616" spans="1:14" ht="12.75">
      <c r="A5616" s="6" t="s">
        <v>4816</v>
      </c>
      <c r="B5616" s="6">
        <v>50643</v>
      </c>
      <c r="C5616" s="6">
        <v>5</v>
      </c>
      <c r="D5616" s="6"/>
      <c r="E5616" s="6">
        <v>17</v>
      </c>
      <c r="F5616" s="6">
        <v>13</v>
      </c>
      <c r="G5616" s="6">
        <v>3</v>
      </c>
      <c r="H5616" s="24"/>
      <c r="I5616" s="23">
        <v>44487.598611111098</v>
      </c>
      <c r="J5616" s="6">
        <v>13</v>
      </c>
      <c r="K5616" s="6">
        <v>5</v>
      </c>
      <c r="L5616" s="6" t="str">
        <f>VLOOKUP(G5616,IDs!$Q$3:$R$22,2,0)</f>
        <v>Mumbai</v>
      </c>
      <c r="M5616" s="6">
        <f>VLOOKUP(E5616,IDs!$A$3:$C$161,3,0)</f>
        <v>7</v>
      </c>
      <c r="N5616" s="6" t="str">
        <f>VLOOKUP(M5616,IDs!$F$3:$G$17,2,0)</f>
        <v>Cosmetic</v>
      </c>
    </row>
    <row r="5617" spans="1:14" ht="12.75">
      <c r="A5617" s="6" t="s">
        <v>4817</v>
      </c>
      <c r="B5617" s="6">
        <v>50644</v>
      </c>
      <c r="C5617" s="6">
        <v>1</v>
      </c>
      <c r="D5617" s="6" t="s">
        <v>49</v>
      </c>
      <c r="E5617" s="6">
        <v>2</v>
      </c>
      <c r="F5617" s="6">
        <v>13</v>
      </c>
      <c r="G5617" s="6">
        <v>4</v>
      </c>
      <c r="H5617" s="24"/>
      <c r="I5617" s="23">
        <v>44487.598611111098</v>
      </c>
      <c r="J5617" s="6">
        <v>13</v>
      </c>
      <c r="K5617" s="6">
        <v>1</v>
      </c>
      <c r="L5617" s="6" t="str">
        <f>VLOOKUP(G5617,IDs!$Q$3:$R$22,2,0)</f>
        <v>Hyderabad</v>
      </c>
      <c r="M5617" s="6">
        <f>VLOOKUP(E5617,IDs!$A$3:$C$161,3,0)</f>
        <v>1</v>
      </c>
      <c r="N5617" s="6" t="str">
        <f>VLOOKUP(M5617,IDs!$F$3:$G$17,2,0)</f>
        <v>Proctology</v>
      </c>
    </row>
    <row r="5618" spans="1:14" ht="12.75">
      <c r="A5618" s="6" t="s">
        <v>4818</v>
      </c>
      <c r="B5618" s="6">
        <v>50645</v>
      </c>
      <c r="C5618" s="6">
        <v>1</v>
      </c>
      <c r="D5618" s="6"/>
      <c r="E5618" s="6">
        <v>2</v>
      </c>
      <c r="F5618" s="6">
        <v>13</v>
      </c>
      <c r="G5618" s="6">
        <v>6</v>
      </c>
      <c r="H5618" s="24"/>
      <c r="I5618" s="23">
        <v>44487.604166666701</v>
      </c>
      <c r="J5618" s="6">
        <v>13</v>
      </c>
      <c r="K5618" s="6">
        <v>1</v>
      </c>
      <c r="L5618" s="6" t="str">
        <f>VLOOKUP(G5618,IDs!$Q$3:$R$22,2,0)</f>
        <v>Pune</v>
      </c>
      <c r="M5618" s="6">
        <f>VLOOKUP(E5618,IDs!$A$3:$C$161,3,0)</f>
        <v>1</v>
      </c>
      <c r="N5618" s="6" t="str">
        <f>VLOOKUP(M5618,IDs!$F$3:$G$17,2,0)</f>
        <v>Proctology</v>
      </c>
    </row>
    <row r="5619" spans="1:14" ht="12.75">
      <c r="A5619" s="6" t="s">
        <v>4819</v>
      </c>
      <c r="B5619" s="6">
        <v>50646</v>
      </c>
      <c r="C5619" s="6">
        <v>1</v>
      </c>
      <c r="D5619" s="6"/>
      <c r="E5619" s="6">
        <v>14</v>
      </c>
      <c r="F5619" s="6">
        <v>13</v>
      </c>
      <c r="G5619" s="6">
        <v>2</v>
      </c>
      <c r="H5619" s="24"/>
      <c r="I5619" s="23">
        <v>44487.607638888898</v>
      </c>
      <c r="J5619" s="6">
        <v>13</v>
      </c>
      <c r="K5619" s="6">
        <v>1</v>
      </c>
      <c r="L5619" s="6" t="str">
        <f>VLOOKUP(G5619,IDs!$Q$3:$R$22,2,0)</f>
        <v>Bangalore</v>
      </c>
      <c r="M5619" s="6">
        <f>VLOOKUP(E5619,IDs!$A$3:$C$161,3,0)</f>
        <v>6</v>
      </c>
      <c r="N5619" s="6" t="str">
        <f>VLOOKUP(M5619,IDs!$F$3:$G$17,2,0)</f>
        <v>Kidney Stone</v>
      </c>
    </row>
    <row r="5620" spans="1:14" ht="12.75">
      <c r="A5620" s="6" t="s">
        <v>4819</v>
      </c>
      <c r="B5620" s="6">
        <v>50647</v>
      </c>
      <c r="C5620" s="6">
        <v>2</v>
      </c>
      <c r="D5620" s="6"/>
      <c r="E5620" s="6">
        <v>37</v>
      </c>
      <c r="F5620" s="6">
        <v>12</v>
      </c>
      <c r="G5620" s="6">
        <v>5</v>
      </c>
      <c r="H5620" s="24"/>
      <c r="I5620" s="23">
        <v>44487.607638888898</v>
      </c>
      <c r="J5620" s="6">
        <v>12</v>
      </c>
      <c r="K5620" s="6">
        <v>2</v>
      </c>
      <c r="L5620" s="6" t="str">
        <f>VLOOKUP(G5620,IDs!$Q$3:$R$22,2,0)</f>
        <v>Others</v>
      </c>
      <c r="M5620" s="6">
        <f>VLOOKUP(E5620,IDs!$A$3:$C$161,3,0)</f>
        <v>0</v>
      </c>
      <c r="N5620" s="6" t="str">
        <f>VLOOKUP(M5620,IDs!$F$3:$G$17,2,0)</f>
        <v>Not Assigned</v>
      </c>
    </row>
    <row r="5621" spans="1:14" ht="12.75">
      <c r="A5621" s="6" t="s">
        <v>4820</v>
      </c>
      <c r="B5621" s="6">
        <v>50648</v>
      </c>
      <c r="C5621" s="6">
        <v>1</v>
      </c>
      <c r="D5621" s="6"/>
      <c r="E5621" s="6">
        <v>14</v>
      </c>
      <c r="F5621" s="6">
        <v>2</v>
      </c>
      <c r="G5621" s="6">
        <v>2</v>
      </c>
      <c r="H5621" s="24"/>
      <c r="I5621" s="23">
        <v>44487.608333333301</v>
      </c>
      <c r="J5621" s="6">
        <v>2</v>
      </c>
      <c r="K5621" s="6">
        <v>1</v>
      </c>
      <c r="L5621" s="6" t="str">
        <f>VLOOKUP(G5621,IDs!$Q$3:$R$22,2,0)</f>
        <v>Bangalore</v>
      </c>
      <c r="M5621" s="6">
        <f>VLOOKUP(E5621,IDs!$A$3:$C$161,3,0)</f>
        <v>6</v>
      </c>
      <c r="N5621" s="6" t="str">
        <f>VLOOKUP(M5621,IDs!$F$3:$G$17,2,0)</f>
        <v>Kidney Stone</v>
      </c>
    </row>
    <row r="5622" spans="1:14" ht="12.75">
      <c r="A5622" s="6" t="s">
        <v>4821</v>
      </c>
      <c r="B5622" s="6">
        <v>50649</v>
      </c>
      <c r="C5622" s="6">
        <v>1</v>
      </c>
      <c r="D5622" s="6"/>
      <c r="E5622" s="6">
        <v>19</v>
      </c>
      <c r="F5622" s="6">
        <v>13</v>
      </c>
      <c r="G5622" s="6">
        <v>1</v>
      </c>
      <c r="H5622" s="24">
        <v>44491</v>
      </c>
      <c r="I5622" s="23">
        <v>44487.608333333301</v>
      </c>
      <c r="J5622" s="6">
        <v>13</v>
      </c>
      <c r="K5622" s="6">
        <v>1</v>
      </c>
      <c r="L5622" s="6" t="str">
        <f>VLOOKUP(G5622,IDs!$Q$3:$R$22,2,0)</f>
        <v>New Delhi</v>
      </c>
      <c r="M5622" s="6">
        <f>VLOOKUP(E5622,IDs!$A$3:$C$161,3,0)</f>
        <v>1</v>
      </c>
      <c r="N5622" s="6" t="str">
        <f>VLOOKUP(M5622,IDs!$F$3:$G$17,2,0)</f>
        <v>Proctology</v>
      </c>
    </row>
    <row r="5623" spans="1:14" ht="12.75">
      <c r="A5623" s="6" t="s">
        <v>1584</v>
      </c>
      <c r="B5623" s="6">
        <v>50650</v>
      </c>
      <c r="C5623" s="6">
        <v>1</v>
      </c>
      <c r="D5623" s="6"/>
      <c r="E5623" s="6">
        <v>2</v>
      </c>
      <c r="F5623" s="6">
        <v>12</v>
      </c>
      <c r="G5623" s="6">
        <v>8</v>
      </c>
      <c r="H5623" s="24"/>
      <c r="I5623" s="23">
        <v>44487.609722222202</v>
      </c>
      <c r="J5623" s="6">
        <v>12</v>
      </c>
      <c r="K5623" s="6">
        <v>1</v>
      </c>
      <c r="L5623" s="6" t="str">
        <f>VLOOKUP(G5623,IDs!$Q$3:$R$22,2,0)</f>
        <v xml:space="preserve">Tertiary </v>
      </c>
      <c r="M5623" s="6">
        <f>VLOOKUP(E5623,IDs!$A$3:$C$161,3,0)</f>
        <v>1</v>
      </c>
      <c r="N5623" s="6" t="str">
        <f>VLOOKUP(M5623,IDs!$F$3:$G$17,2,0)</f>
        <v>Proctology</v>
      </c>
    </row>
    <row r="5624" spans="1:14" ht="12.75">
      <c r="A5624" s="6" t="s">
        <v>4822</v>
      </c>
      <c r="B5624" s="6">
        <v>50651</v>
      </c>
      <c r="C5624" s="6">
        <v>4</v>
      </c>
      <c r="D5624" s="6"/>
      <c r="E5624" s="6">
        <v>39</v>
      </c>
      <c r="F5624" s="6">
        <v>13</v>
      </c>
      <c r="G5624" s="6">
        <v>1</v>
      </c>
      <c r="H5624" s="24"/>
      <c r="I5624" s="23">
        <v>44487.6118055556</v>
      </c>
      <c r="J5624" s="6">
        <v>13</v>
      </c>
      <c r="K5624" s="6">
        <v>4</v>
      </c>
      <c r="L5624" s="6" t="str">
        <f>VLOOKUP(G5624,IDs!$Q$3:$R$22,2,0)</f>
        <v>New Delhi</v>
      </c>
      <c r="M5624" s="6">
        <f>VLOOKUP(E5624,IDs!$A$3:$C$161,3,0)</f>
        <v>2</v>
      </c>
      <c r="N5624" s="6" t="str">
        <f>VLOOKUP(M5624,IDs!$F$3:$G$17,2,0)</f>
        <v>Urology Circumcision</v>
      </c>
    </row>
    <row r="5625" spans="1:14" ht="12.75">
      <c r="A5625" s="6" t="s">
        <v>4823</v>
      </c>
      <c r="B5625" s="6">
        <v>50652</v>
      </c>
      <c r="C5625" s="6">
        <v>5</v>
      </c>
      <c r="D5625" s="6"/>
      <c r="E5625" s="6">
        <v>39</v>
      </c>
      <c r="F5625" s="6">
        <v>39</v>
      </c>
      <c r="G5625" s="6">
        <v>2</v>
      </c>
      <c r="H5625" s="24"/>
      <c r="I5625" s="23">
        <v>44487.613888888904</v>
      </c>
      <c r="J5625" s="6">
        <v>39</v>
      </c>
      <c r="K5625" s="6">
        <v>5</v>
      </c>
      <c r="L5625" s="6" t="str">
        <f>VLOOKUP(G5625,IDs!$Q$3:$R$22,2,0)</f>
        <v>Bangalore</v>
      </c>
      <c r="M5625" s="6">
        <f>VLOOKUP(E5625,IDs!$A$3:$C$161,3,0)</f>
        <v>2</v>
      </c>
      <c r="N5625" s="6" t="str">
        <f>VLOOKUP(M5625,IDs!$F$3:$G$17,2,0)</f>
        <v>Urology Circumcision</v>
      </c>
    </row>
    <row r="5626" spans="1:14" ht="12.75">
      <c r="A5626" s="6" t="s">
        <v>4824</v>
      </c>
      <c r="B5626" s="6">
        <v>50653</v>
      </c>
      <c r="C5626" s="6">
        <v>2</v>
      </c>
      <c r="D5626" s="6"/>
      <c r="E5626" s="6">
        <v>37</v>
      </c>
      <c r="F5626" s="6">
        <v>13</v>
      </c>
      <c r="G5626" s="6">
        <v>3</v>
      </c>
      <c r="H5626" s="24"/>
      <c r="I5626" s="23">
        <v>44487.614583333299</v>
      </c>
      <c r="J5626" s="6">
        <v>13</v>
      </c>
      <c r="K5626" s="6">
        <v>2</v>
      </c>
      <c r="L5626" s="6" t="str">
        <f>VLOOKUP(G5626,IDs!$Q$3:$R$22,2,0)</f>
        <v>Mumbai</v>
      </c>
      <c r="M5626" s="6">
        <f>VLOOKUP(E5626,IDs!$A$3:$C$161,3,0)</f>
        <v>0</v>
      </c>
      <c r="N5626" s="6" t="str">
        <f>VLOOKUP(M5626,IDs!$F$3:$G$17,2,0)</f>
        <v>Not Assigned</v>
      </c>
    </row>
    <row r="5627" spans="1:14" ht="12.75">
      <c r="A5627" s="6" t="s">
        <v>4825</v>
      </c>
      <c r="B5627" s="6">
        <v>50654</v>
      </c>
      <c r="C5627" s="6">
        <v>5</v>
      </c>
      <c r="D5627" s="6"/>
      <c r="E5627" s="6">
        <v>2</v>
      </c>
      <c r="F5627" s="6">
        <v>13</v>
      </c>
      <c r="G5627" s="6">
        <v>1</v>
      </c>
      <c r="H5627" s="24">
        <v>44490</v>
      </c>
      <c r="I5627" s="23">
        <v>44487.615277777797</v>
      </c>
      <c r="J5627" s="6">
        <v>13</v>
      </c>
      <c r="K5627" s="6">
        <v>5</v>
      </c>
      <c r="L5627" s="6" t="str">
        <f>VLOOKUP(G5627,IDs!$Q$3:$R$22,2,0)</f>
        <v>New Delhi</v>
      </c>
      <c r="M5627" s="6">
        <f>VLOOKUP(E5627,IDs!$A$3:$C$161,3,0)</f>
        <v>1</v>
      </c>
      <c r="N5627" s="6" t="str">
        <f>VLOOKUP(M5627,IDs!$F$3:$G$17,2,0)</f>
        <v>Proctology</v>
      </c>
    </row>
    <row r="5628" spans="1:14" ht="12.75">
      <c r="A5628" s="6" t="s">
        <v>4826</v>
      </c>
      <c r="B5628" s="6">
        <v>50655</v>
      </c>
      <c r="C5628" s="6">
        <v>5</v>
      </c>
      <c r="D5628" s="6"/>
      <c r="E5628" s="6">
        <v>2</v>
      </c>
      <c r="F5628" s="6">
        <v>2</v>
      </c>
      <c r="G5628" s="6">
        <v>1</v>
      </c>
      <c r="H5628" s="24"/>
      <c r="I5628" s="23">
        <v>44487.615277777797</v>
      </c>
      <c r="J5628" s="6">
        <v>2</v>
      </c>
      <c r="K5628" s="6">
        <v>5</v>
      </c>
      <c r="L5628" s="6" t="str">
        <f>VLOOKUP(G5628,IDs!$Q$3:$R$22,2,0)</f>
        <v>New Delhi</v>
      </c>
      <c r="M5628" s="6">
        <f>VLOOKUP(E5628,IDs!$A$3:$C$161,3,0)</f>
        <v>1</v>
      </c>
      <c r="N5628" s="6" t="str">
        <f>VLOOKUP(M5628,IDs!$F$3:$G$17,2,0)</f>
        <v>Proctology</v>
      </c>
    </row>
    <row r="5629" spans="1:14" ht="12.75">
      <c r="A5629" s="6" t="s">
        <v>4827</v>
      </c>
      <c r="B5629" s="6">
        <v>50656</v>
      </c>
      <c r="C5629" s="6">
        <v>2</v>
      </c>
      <c r="D5629" s="6"/>
      <c r="E5629" s="6">
        <v>24</v>
      </c>
      <c r="F5629" s="6">
        <v>13</v>
      </c>
      <c r="G5629" s="6">
        <v>1</v>
      </c>
      <c r="H5629" s="24">
        <v>44491</v>
      </c>
      <c r="I5629" s="23">
        <v>44487.618055555598</v>
      </c>
      <c r="J5629" s="6">
        <v>13</v>
      </c>
      <c r="K5629" s="6">
        <v>2</v>
      </c>
      <c r="L5629" s="6" t="str">
        <f>VLOOKUP(G5629,IDs!$Q$3:$R$22,2,0)</f>
        <v>New Delhi</v>
      </c>
      <c r="M5629" s="6">
        <f>VLOOKUP(E5629,IDs!$A$3:$C$161,3,0)</f>
        <v>1</v>
      </c>
      <c r="N5629" s="6" t="str">
        <f>VLOOKUP(M5629,IDs!$F$3:$G$17,2,0)</f>
        <v>Proctology</v>
      </c>
    </row>
    <row r="5630" spans="1:14" ht="12.75">
      <c r="A5630" s="6" t="s">
        <v>4828</v>
      </c>
      <c r="B5630" s="6">
        <v>50657</v>
      </c>
      <c r="C5630" s="6">
        <v>1</v>
      </c>
      <c r="D5630" s="6" t="s">
        <v>49</v>
      </c>
      <c r="E5630" s="6">
        <v>2</v>
      </c>
      <c r="F5630" s="6">
        <v>2</v>
      </c>
      <c r="G5630" s="6">
        <v>3</v>
      </c>
      <c r="H5630" s="24">
        <v>44530</v>
      </c>
      <c r="I5630" s="23">
        <v>44487.620138888902</v>
      </c>
      <c r="J5630" s="6">
        <v>2</v>
      </c>
      <c r="K5630" s="6">
        <v>1</v>
      </c>
      <c r="L5630" s="6" t="str">
        <f>VLOOKUP(G5630,IDs!$Q$3:$R$22,2,0)</f>
        <v>Mumbai</v>
      </c>
      <c r="M5630" s="6">
        <f>VLOOKUP(E5630,IDs!$A$3:$C$161,3,0)</f>
        <v>1</v>
      </c>
      <c r="N5630" s="6" t="str">
        <f>VLOOKUP(M5630,IDs!$F$3:$G$17,2,0)</f>
        <v>Proctology</v>
      </c>
    </row>
    <row r="5631" spans="1:14" ht="12.75">
      <c r="A5631" s="6" t="s">
        <v>4829</v>
      </c>
      <c r="B5631" s="6">
        <v>50658</v>
      </c>
      <c r="C5631" s="6">
        <v>2</v>
      </c>
      <c r="D5631" s="6"/>
      <c r="E5631" s="6">
        <v>2</v>
      </c>
      <c r="F5631" s="6">
        <v>51</v>
      </c>
      <c r="G5631" s="6">
        <v>1</v>
      </c>
      <c r="H5631" s="24">
        <v>44495</v>
      </c>
      <c r="I5631" s="23">
        <v>44487.621527777803</v>
      </c>
      <c r="J5631" s="6">
        <v>51</v>
      </c>
      <c r="K5631" s="6">
        <v>2</v>
      </c>
      <c r="L5631" s="6" t="str">
        <f>VLOOKUP(G5631,IDs!$Q$3:$R$22,2,0)</f>
        <v>New Delhi</v>
      </c>
      <c r="M5631" s="6">
        <f>VLOOKUP(E5631,IDs!$A$3:$C$161,3,0)</f>
        <v>1</v>
      </c>
      <c r="N5631" s="6" t="str">
        <f>VLOOKUP(M5631,IDs!$F$3:$G$17,2,0)</f>
        <v>Proctology</v>
      </c>
    </row>
    <row r="5632" spans="1:14" ht="12.75">
      <c r="A5632" s="6" t="s">
        <v>4830</v>
      </c>
      <c r="B5632" s="6">
        <v>50659</v>
      </c>
      <c r="C5632" s="6">
        <v>1</v>
      </c>
      <c r="D5632" s="6"/>
      <c r="E5632" s="6">
        <v>39</v>
      </c>
      <c r="F5632" s="6">
        <v>53</v>
      </c>
      <c r="G5632" s="6">
        <v>8</v>
      </c>
      <c r="H5632" s="24"/>
      <c r="I5632" s="23">
        <v>44487.625</v>
      </c>
      <c r="J5632" s="6">
        <v>53</v>
      </c>
      <c r="K5632" s="6">
        <v>1</v>
      </c>
      <c r="L5632" s="6" t="str">
        <f>VLOOKUP(G5632,IDs!$Q$3:$R$22,2,0)</f>
        <v xml:space="preserve">Tertiary </v>
      </c>
      <c r="M5632" s="6">
        <f>VLOOKUP(E5632,IDs!$A$3:$C$161,3,0)</f>
        <v>2</v>
      </c>
      <c r="N5632" s="6" t="str">
        <f>VLOOKUP(M5632,IDs!$F$3:$G$17,2,0)</f>
        <v>Urology Circumcision</v>
      </c>
    </row>
    <row r="5633" spans="1:14" ht="12.75">
      <c r="A5633" s="6" t="s">
        <v>4831</v>
      </c>
      <c r="B5633" s="6">
        <v>50660</v>
      </c>
      <c r="C5633" s="6">
        <v>5</v>
      </c>
      <c r="D5633" s="6"/>
      <c r="E5633" s="6">
        <v>18</v>
      </c>
      <c r="F5633" s="6">
        <v>13</v>
      </c>
      <c r="G5633" s="6">
        <v>1</v>
      </c>
      <c r="H5633" s="24">
        <v>44494</v>
      </c>
      <c r="I5633" s="23">
        <v>44487.626388888901</v>
      </c>
      <c r="J5633" s="6">
        <v>13</v>
      </c>
      <c r="K5633" s="6">
        <v>5</v>
      </c>
      <c r="L5633" s="6" t="str">
        <f>VLOOKUP(G5633,IDs!$Q$3:$R$22,2,0)</f>
        <v>New Delhi</v>
      </c>
      <c r="M5633" s="6">
        <f>VLOOKUP(E5633,IDs!$A$3:$C$161,3,0)</f>
        <v>5</v>
      </c>
      <c r="N5633" s="6" t="str">
        <f>VLOOKUP(M5633,IDs!$F$3:$G$17,2,0)</f>
        <v>Vascular</v>
      </c>
    </row>
    <row r="5634" spans="1:14" ht="12.75">
      <c r="A5634" s="6" t="s">
        <v>4832</v>
      </c>
      <c r="B5634" s="6">
        <v>50661</v>
      </c>
      <c r="C5634" s="6">
        <v>2</v>
      </c>
      <c r="D5634" s="6"/>
      <c r="E5634" s="6">
        <v>18</v>
      </c>
      <c r="F5634" s="6">
        <v>13</v>
      </c>
      <c r="G5634" s="6">
        <v>1</v>
      </c>
      <c r="H5634" s="24"/>
      <c r="I5634" s="23">
        <v>44487.628472222197</v>
      </c>
      <c r="J5634" s="6">
        <v>13</v>
      </c>
      <c r="K5634" s="6">
        <v>2</v>
      </c>
      <c r="L5634" s="6" t="str">
        <f>VLOOKUP(G5634,IDs!$Q$3:$R$22,2,0)</f>
        <v>New Delhi</v>
      </c>
      <c r="M5634" s="6">
        <f>VLOOKUP(E5634,IDs!$A$3:$C$161,3,0)</f>
        <v>5</v>
      </c>
      <c r="N5634" s="6" t="str">
        <f>VLOOKUP(M5634,IDs!$F$3:$G$17,2,0)</f>
        <v>Vascular</v>
      </c>
    </row>
    <row r="5635" spans="1:14" ht="12.75">
      <c r="A5635" s="6" t="s">
        <v>4830</v>
      </c>
      <c r="B5635" s="6">
        <v>50662</v>
      </c>
      <c r="C5635" s="6">
        <v>2</v>
      </c>
      <c r="D5635" s="6"/>
      <c r="E5635" s="6">
        <v>37</v>
      </c>
      <c r="F5635" s="6">
        <v>2</v>
      </c>
      <c r="G5635" s="6">
        <v>1</v>
      </c>
      <c r="H5635" s="24"/>
      <c r="I5635" s="23">
        <v>44487.628472222197</v>
      </c>
      <c r="J5635" s="6">
        <v>2</v>
      </c>
      <c r="K5635" s="6">
        <v>2</v>
      </c>
      <c r="L5635" s="6" t="str">
        <f>VLOOKUP(G5635,IDs!$Q$3:$R$22,2,0)</f>
        <v>New Delhi</v>
      </c>
      <c r="M5635" s="6">
        <f>VLOOKUP(E5635,IDs!$A$3:$C$161,3,0)</f>
        <v>0</v>
      </c>
      <c r="N5635" s="6" t="str">
        <f>VLOOKUP(M5635,IDs!$F$3:$G$17,2,0)</f>
        <v>Not Assigned</v>
      </c>
    </row>
    <row r="5636" spans="1:14" ht="12.75">
      <c r="A5636" s="6" t="s">
        <v>4830</v>
      </c>
      <c r="B5636" s="6">
        <v>50663</v>
      </c>
      <c r="C5636" s="6">
        <v>2</v>
      </c>
      <c r="D5636" s="6"/>
      <c r="E5636" s="6">
        <v>2</v>
      </c>
      <c r="F5636" s="6">
        <v>53</v>
      </c>
      <c r="G5636" s="6">
        <v>1</v>
      </c>
      <c r="H5636" s="24"/>
      <c r="I5636" s="23">
        <v>44487.628472222197</v>
      </c>
      <c r="J5636" s="6">
        <v>53</v>
      </c>
      <c r="K5636" s="6">
        <v>2</v>
      </c>
      <c r="L5636" s="6" t="str">
        <f>VLOOKUP(G5636,IDs!$Q$3:$R$22,2,0)</f>
        <v>New Delhi</v>
      </c>
      <c r="M5636" s="6">
        <f>VLOOKUP(E5636,IDs!$A$3:$C$161,3,0)</f>
        <v>1</v>
      </c>
      <c r="N5636" s="6" t="str">
        <f>VLOOKUP(M5636,IDs!$F$3:$G$17,2,0)</f>
        <v>Proctology</v>
      </c>
    </row>
    <row r="5637" spans="1:14" ht="12.75">
      <c r="A5637" s="6" t="s">
        <v>4833</v>
      </c>
      <c r="B5637" s="6">
        <v>50664</v>
      </c>
      <c r="C5637" s="6">
        <v>1</v>
      </c>
      <c r="D5637" s="6" t="s">
        <v>49</v>
      </c>
      <c r="E5637" s="6">
        <v>19</v>
      </c>
      <c r="F5637" s="6">
        <v>35</v>
      </c>
      <c r="G5637" s="6">
        <v>3</v>
      </c>
      <c r="H5637" s="24">
        <v>44529</v>
      </c>
      <c r="I5637" s="23">
        <v>44487.630555555603</v>
      </c>
      <c r="J5637" s="6">
        <v>35</v>
      </c>
      <c r="K5637" s="6">
        <v>1</v>
      </c>
      <c r="L5637" s="6" t="str">
        <f>VLOOKUP(G5637,IDs!$Q$3:$R$22,2,0)</f>
        <v>Mumbai</v>
      </c>
      <c r="M5637" s="6">
        <f>VLOOKUP(E5637,IDs!$A$3:$C$161,3,0)</f>
        <v>1</v>
      </c>
      <c r="N5637" s="6" t="str">
        <f>VLOOKUP(M5637,IDs!$F$3:$G$17,2,0)</f>
        <v>Proctology</v>
      </c>
    </row>
    <row r="5638" spans="1:14" ht="12.75">
      <c r="A5638" s="6" t="s">
        <v>4834</v>
      </c>
      <c r="B5638" s="6">
        <v>50665</v>
      </c>
      <c r="C5638" s="6">
        <v>1</v>
      </c>
      <c r="D5638" s="6" t="s">
        <v>49</v>
      </c>
      <c r="E5638" s="6">
        <v>17</v>
      </c>
      <c r="F5638" s="6">
        <v>8</v>
      </c>
      <c r="G5638" s="6">
        <v>1</v>
      </c>
      <c r="H5638" s="24">
        <v>44541</v>
      </c>
      <c r="I5638" s="23">
        <v>44487.631249999999</v>
      </c>
      <c r="J5638" s="6">
        <v>8</v>
      </c>
      <c r="K5638" s="6">
        <v>1</v>
      </c>
      <c r="L5638" s="6" t="str">
        <f>VLOOKUP(G5638,IDs!$Q$3:$R$22,2,0)</f>
        <v>New Delhi</v>
      </c>
      <c r="M5638" s="6">
        <f>VLOOKUP(E5638,IDs!$A$3:$C$161,3,0)</f>
        <v>7</v>
      </c>
      <c r="N5638" s="6" t="str">
        <f>VLOOKUP(M5638,IDs!$F$3:$G$17,2,0)</f>
        <v>Cosmetic</v>
      </c>
    </row>
    <row r="5639" spans="1:14" ht="12.75">
      <c r="A5639" s="6" t="s">
        <v>4835</v>
      </c>
      <c r="B5639" s="6">
        <v>50666</v>
      </c>
      <c r="C5639" s="6">
        <v>5</v>
      </c>
      <c r="D5639" s="6" t="s">
        <v>49</v>
      </c>
      <c r="E5639" s="6">
        <v>17</v>
      </c>
      <c r="F5639" s="6">
        <v>18</v>
      </c>
      <c r="G5639" s="6">
        <v>1</v>
      </c>
      <c r="H5639" s="24">
        <v>44589</v>
      </c>
      <c r="I5639" s="23">
        <v>44487.631249999999</v>
      </c>
      <c r="J5639" s="6">
        <v>18</v>
      </c>
      <c r="K5639" s="6">
        <v>5</v>
      </c>
      <c r="L5639" s="6" t="str">
        <f>VLOOKUP(G5639,IDs!$Q$3:$R$22,2,0)</f>
        <v>New Delhi</v>
      </c>
      <c r="M5639" s="6">
        <f>VLOOKUP(E5639,IDs!$A$3:$C$161,3,0)</f>
        <v>7</v>
      </c>
      <c r="N5639" s="6" t="str">
        <f>VLOOKUP(M5639,IDs!$F$3:$G$17,2,0)</f>
        <v>Cosmetic</v>
      </c>
    </row>
    <row r="5640" spans="1:14" ht="12.75">
      <c r="A5640" s="6" t="s">
        <v>4836</v>
      </c>
      <c r="B5640" s="6">
        <v>50667</v>
      </c>
      <c r="C5640" s="6">
        <v>5</v>
      </c>
      <c r="D5640" s="6"/>
      <c r="E5640" s="6">
        <v>2</v>
      </c>
      <c r="F5640" s="6">
        <v>2</v>
      </c>
      <c r="G5640" s="6">
        <v>8</v>
      </c>
      <c r="H5640" s="24"/>
      <c r="I5640" s="23">
        <v>44487.635416666701</v>
      </c>
      <c r="J5640" s="6">
        <v>2</v>
      </c>
      <c r="K5640" s="6">
        <v>5</v>
      </c>
      <c r="L5640" s="6" t="str">
        <f>VLOOKUP(G5640,IDs!$Q$3:$R$22,2,0)</f>
        <v xml:space="preserve">Tertiary </v>
      </c>
      <c r="M5640" s="6">
        <f>VLOOKUP(E5640,IDs!$A$3:$C$161,3,0)</f>
        <v>1</v>
      </c>
      <c r="N5640" s="6" t="str">
        <f>VLOOKUP(M5640,IDs!$F$3:$G$17,2,0)</f>
        <v>Proctology</v>
      </c>
    </row>
    <row r="5641" spans="1:14" ht="12.75">
      <c r="A5641" s="6" t="s">
        <v>4837</v>
      </c>
      <c r="B5641" s="6">
        <v>50668</v>
      </c>
      <c r="C5641" s="6">
        <v>5</v>
      </c>
      <c r="D5641" s="6"/>
      <c r="E5641" s="6">
        <v>2</v>
      </c>
      <c r="F5641" s="6">
        <v>13</v>
      </c>
      <c r="G5641" s="6">
        <v>1</v>
      </c>
      <c r="H5641" s="24">
        <v>44489</v>
      </c>
      <c r="I5641" s="23">
        <v>44487.637499999997</v>
      </c>
      <c r="J5641" s="6">
        <v>13</v>
      </c>
      <c r="K5641" s="6">
        <v>5</v>
      </c>
      <c r="L5641" s="6" t="str">
        <f>VLOOKUP(G5641,IDs!$Q$3:$R$22,2,0)</f>
        <v>New Delhi</v>
      </c>
      <c r="M5641" s="6">
        <f>VLOOKUP(E5641,IDs!$A$3:$C$161,3,0)</f>
        <v>1</v>
      </c>
      <c r="N5641" s="6" t="str">
        <f>VLOOKUP(M5641,IDs!$F$3:$G$17,2,0)</f>
        <v>Proctology</v>
      </c>
    </row>
    <row r="5642" spans="1:14" ht="12.75">
      <c r="A5642" s="6" t="s">
        <v>4838</v>
      </c>
      <c r="B5642" s="6">
        <v>50669</v>
      </c>
      <c r="C5642" s="6">
        <v>1</v>
      </c>
      <c r="D5642" s="6" t="s">
        <v>49</v>
      </c>
      <c r="E5642" s="6">
        <v>17</v>
      </c>
      <c r="F5642" s="6">
        <v>2</v>
      </c>
      <c r="G5642" s="6">
        <v>3</v>
      </c>
      <c r="H5642" s="24">
        <v>44552</v>
      </c>
      <c r="I5642" s="23">
        <v>44487.6381944444</v>
      </c>
      <c r="J5642" s="6">
        <v>2</v>
      </c>
      <c r="K5642" s="6">
        <v>1</v>
      </c>
      <c r="L5642" s="6" t="str">
        <f>VLOOKUP(G5642,IDs!$Q$3:$R$22,2,0)</f>
        <v>Mumbai</v>
      </c>
      <c r="M5642" s="6">
        <f>VLOOKUP(E5642,IDs!$A$3:$C$161,3,0)</f>
        <v>7</v>
      </c>
      <c r="N5642" s="6" t="str">
        <f>VLOOKUP(M5642,IDs!$F$3:$G$17,2,0)</f>
        <v>Cosmetic</v>
      </c>
    </row>
    <row r="5643" spans="1:14" ht="12.75">
      <c r="A5643" s="6" t="s">
        <v>4839</v>
      </c>
      <c r="B5643" s="6">
        <v>50670</v>
      </c>
      <c r="C5643" s="6">
        <v>2</v>
      </c>
      <c r="D5643" s="6"/>
      <c r="E5643" s="6">
        <v>20</v>
      </c>
      <c r="F5643" s="6">
        <v>13</v>
      </c>
      <c r="G5643" s="6">
        <v>1</v>
      </c>
      <c r="H5643" s="24">
        <v>44526</v>
      </c>
      <c r="I5643" s="23">
        <v>44487.638888888898</v>
      </c>
      <c r="J5643" s="6">
        <v>13</v>
      </c>
      <c r="K5643" s="6">
        <v>2</v>
      </c>
      <c r="L5643" s="6" t="str">
        <f>VLOOKUP(G5643,IDs!$Q$3:$R$22,2,0)</f>
        <v>New Delhi</v>
      </c>
      <c r="M5643" s="6">
        <f>VLOOKUP(E5643,IDs!$A$3:$C$161,3,0)</f>
        <v>1</v>
      </c>
      <c r="N5643" s="6" t="str">
        <f>VLOOKUP(M5643,IDs!$F$3:$G$17,2,0)</f>
        <v>Proctology</v>
      </c>
    </row>
    <row r="5644" spans="1:14" ht="12.75">
      <c r="A5644" s="6" t="s">
        <v>4840</v>
      </c>
      <c r="B5644" s="6">
        <v>50671</v>
      </c>
      <c r="C5644" s="6">
        <v>5</v>
      </c>
      <c r="D5644" s="6"/>
      <c r="E5644" s="6">
        <v>2</v>
      </c>
      <c r="F5644" s="6">
        <v>56</v>
      </c>
      <c r="G5644" s="6">
        <v>1</v>
      </c>
      <c r="H5644" s="24">
        <v>44576</v>
      </c>
      <c r="I5644" s="23">
        <v>44487.638888888898</v>
      </c>
      <c r="J5644" s="6">
        <v>56</v>
      </c>
      <c r="K5644" s="6">
        <v>5</v>
      </c>
      <c r="L5644" s="6" t="str">
        <f>VLOOKUP(G5644,IDs!$Q$3:$R$22,2,0)</f>
        <v>New Delhi</v>
      </c>
      <c r="M5644" s="6">
        <f>VLOOKUP(E5644,IDs!$A$3:$C$161,3,0)</f>
        <v>1</v>
      </c>
      <c r="N5644" s="6" t="str">
        <f>VLOOKUP(M5644,IDs!$F$3:$G$17,2,0)</f>
        <v>Proctology</v>
      </c>
    </row>
    <row r="5645" spans="1:14" ht="12.75">
      <c r="A5645" s="6" t="s">
        <v>4841</v>
      </c>
      <c r="B5645" s="6">
        <v>50672</v>
      </c>
      <c r="C5645" s="6">
        <v>2</v>
      </c>
      <c r="D5645" s="6"/>
      <c r="E5645" s="6">
        <v>24</v>
      </c>
      <c r="F5645" s="6">
        <v>13</v>
      </c>
      <c r="G5645" s="6">
        <v>1</v>
      </c>
      <c r="H5645" s="24">
        <v>44488</v>
      </c>
      <c r="I5645" s="23">
        <v>44487.644444444399</v>
      </c>
      <c r="J5645" s="6">
        <v>13</v>
      </c>
      <c r="K5645" s="6">
        <v>2</v>
      </c>
      <c r="L5645" s="6" t="str">
        <f>VLOOKUP(G5645,IDs!$Q$3:$R$22,2,0)</f>
        <v>New Delhi</v>
      </c>
      <c r="M5645" s="6">
        <f>VLOOKUP(E5645,IDs!$A$3:$C$161,3,0)</f>
        <v>1</v>
      </c>
      <c r="N5645" s="6" t="str">
        <f>VLOOKUP(M5645,IDs!$F$3:$G$17,2,0)</f>
        <v>Proctology</v>
      </c>
    </row>
    <row r="5646" spans="1:14" ht="12.75">
      <c r="A5646" s="6" t="s">
        <v>4842</v>
      </c>
      <c r="B5646" s="6">
        <v>50673</v>
      </c>
      <c r="C5646" s="6">
        <v>2</v>
      </c>
      <c r="D5646" s="6"/>
      <c r="E5646" s="6">
        <v>37</v>
      </c>
      <c r="F5646" s="6">
        <v>13</v>
      </c>
      <c r="G5646" s="6">
        <v>5</v>
      </c>
      <c r="H5646" s="24"/>
      <c r="I5646" s="23">
        <v>44487.645833333299</v>
      </c>
      <c r="J5646" s="6">
        <v>13</v>
      </c>
      <c r="K5646" s="6">
        <v>2</v>
      </c>
      <c r="L5646" s="6" t="str">
        <f>VLOOKUP(G5646,IDs!$Q$3:$R$22,2,0)</f>
        <v>Others</v>
      </c>
      <c r="M5646" s="6">
        <f>VLOOKUP(E5646,IDs!$A$3:$C$161,3,0)</f>
        <v>0</v>
      </c>
      <c r="N5646" s="6" t="str">
        <f>VLOOKUP(M5646,IDs!$F$3:$G$17,2,0)</f>
        <v>Not Assigned</v>
      </c>
    </row>
    <row r="5647" spans="1:14" ht="12.75">
      <c r="A5647" s="6" t="s">
        <v>4234</v>
      </c>
      <c r="B5647" s="6">
        <v>50674</v>
      </c>
      <c r="C5647" s="6">
        <v>5</v>
      </c>
      <c r="D5647" s="6"/>
      <c r="E5647" s="6">
        <v>18</v>
      </c>
      <c r="F5647" s="6">
        <v>39</v>
      </c>
      <c r="G5647" s="6">
        <v>2</v>
      </c>
      <c r="H5647" s="24"/>
      <c r="I5647" s="23">
        <v>44487.650694444397</v>
      </c>
      <c r="J5647" s="6">
        <v>39</v>
      </c>
      <c r="K5647" s="6">
        <v>5</v>
      </c>
      <c r="L5647" s="6" t="str">
        <f>VLOOKUP(G5647,IDs!$Q$3:$R$22,2,0)</f>
        <v>Bangalore</v>
      </c>
      <c r="M5647" s="6">
        <f>VLOOKUP(E5647,IDs!$A$3:$C$161,3,0)</f>
        <v>5</v>
      </c>
      <c r="N5647" s="6" t="str">
        <f>VLOOKUP(M5647,IDs!$F$3:$G$17,2,0)</f>
        <v>Vascular</v>
      </c>
    </row>
    <row r="5648" spans="1:14" ht="12.75">
      <c r="A5648" s="6" t="s">
        <v>4843</v>
      </c>
      <c r="B5648" s="6">
        <v>50675</v>
      </c>
      <c r="C5648" s="6">
        <v>5</v>
      </c>
      <c r="D5648" s="6"/>
      <c r="E5648" s="6">
        <v>17</v>
      </c>
      <c r="F5648" s="6">
        <v>2</v>
      </c>
      <c r="G5648" s="6">
        <v>2</v>
      </c>
      <c r="H5648" s="24"/>
      <c r="I5648" s="23">
        <v>44487.654166666704</v>
      </c>
      <c r="J5648" s="6">
        <v>2</v>
      </c>
      <c r="K5648" s="6">
        <v>5</v>
      </c>
      <c r="L5648" s="6" t="str">
        <f>VLOOKUP(G5648,IDs!$Q$3:$R$22,2,0)</f>
        <v>Bangalore</v>
      </c>
      <c r="M5648" s="6">
        <f>VLOOKUP(E5648,IDs!$A$3:$C$161,3,0)</f>
        <v>7</v>
      </c>
      <c r="N5648" s="6" t="str">
        <f>VLOOKUP(M5648,IDs!$F$3:$G$17,2,0)</f>
        <v>Cosmetic</v>
      </c>
    </row>
    <row r="5649" spans="1:14" ht="12.75">
      <c r="A5649" s="6" t="s">
        <v>4844</v>
      </c>
      <c r="B5649" s="6">
        <v>50676</v>
      </c>
      <c r="C5649" s="6">
        <v>1</v>
      </c>
      <c r="D5649" s="6"/>
      <c r="E5649" s="6">
        <v>96</v>
      </c>
      <c r="F5649" s="6">
        <v>13</v>
      </c>
      <c r="G5649" s="6">
        <v>1</v>
      </c>
      <c r="H5649" s="24">
        <v>44561</v>
      </c>
      <c r="I5649" s="23">
        <v>44487.6652777778</v>
      </c>
      <c r="J5649" s="6">
        <v>13</v>
      </c>
      <c r="K5649" s="6">
        <v>1</v>
      </c>
      <c r="L5649" s="6" t="str">
        <f>VLOOKUP(G5649,IDs!$Q$3:$R$22,2,0)</f>
        <v>New Delhi</v>
      </c>
      <c r="M5649" s="6">
        <f>VLOOKUP(E5649,IDs!$A$3:$C$161,3,0)</f>
        <v>7</v>
      </c>
      <c r="N5649" s="6" t="str">
        <f>VLOOKUP(M5649,IDs!$F$3:$G$17,2,0)</f>
        <v>Cosmetic</v>
      </c>
    </row>
    <row r="5650" spans="1:14" ht="12.75">
      <c r="A5650" s="6" t="s">
        <v>4845</v>
      </c>
      <c r="B5650" s="6">
        <v>50677</v>
      </c>
      <c r="C5650" s="6">
        <v>1</v>
      </c>
      <c r="D5650" s="6"/>
      <c r="E5650" s="6">
        <v>17</v>
      </c>
      <c r="F5650" s="6">
        <v>13</v>
      </c>
      <c r="G5650" s="6">
        <v>1</v>
      </c>
      <c r="H5650" s="24"/>
      <c r="I5650" s="23">
        <v>44487.668749999997</v>
      </c>
      <c r="J5650" s="6">
        <v>13</v>
      </c>
      <c r="K5650" s="6">
        <v>1</v>
      </c>
      <c r="L5650" s="6" t="str">
        <f>VLOOKUP(G5650,IDs!$Q$3:$R$22,2,0)</f>
        <v>New Delhi</v>
      </c>
      <c r="M5650" s="6">
        <f>VLOOKUP(E5650,IDs!$A$3:$C$161,3,0)</f>
        <v>7</v>
      </c>
      <c r="N5650" s="6" t="str">
        <f>VLOOKUP(M5650,IDs!$F$3:$G$17,2,0)</f>
        <v>Cosmetic</v>
      </c>
    </row>
    <row r="5651" spans="1:14" ht="12.75">
      <c r="A5651" s="6" t="s">
        <v>4846</v>
      </c>
      <c r="B5651" s="6">
        <v>50678</v>
      </c>
      <c r="C5651" s="6">
        <v>5</v>
      </c>
      <c r="D5651" s="6"/>
      <c r="E5651" s="6">
        <v>18</v>
      </c>
      <c r="F5651" s="6">
        <v>10</v>
      </c>
      <c r="G5651" s="6">
        <v>1</v>
      </c>
      <c r="H5651" s="24"/>
      <c r="I5651" s="23">
        <v>44487.6694444444</v>
      </c>
      <c r="J5651" s="6">
        <v>10</v>
      </c>
      <c r="K5651" s="6">
        <v>5</v>
      </c>
      <c r="L5651" s="6" t="str">
        <f>VLOOKUP(G5651,IDs!$Q$3:$R$22,2,0)</f>
        <v>New Delhi</v>
      </c>
      <c r="M5651" s="6">
        <f>VLOOKUP(E5651,IDs!$A$3:$C$161,3,0)</f>
        <v>5</v>
      </c>
      <c r="N5651" s="6" t="str">
        <f>VLOOKUP(M5651,IDs!$F$3:$G$17,2,0)</f>
        <v>Vascular</v>
      </c>
    </row>
    <row r="5652" spans="1:14" ht="12.75">
      <c r="A5652" s="6" t="s">
        <v>4847</v>
      </c>
      <c r="B5652" s="6">
        <v>50679</v>
      </c>
      <c r="C5652" s="6">
        <v>2</v>
      </c>
      <c r="D5652" s="6"/>
      <c r="E5652" s="6">
        <v>37</v>
      </c>
      <c r="F5652" s="6">
        <v>2</v>
      </c>
      <c r="G5652" s="6">
        <v>1</v>
      </c>
      <c r="H5652" s="24"/>
      <c r="I5652" s="23">
        <v>44487.670138888898</v>
      </c>
      <c r="J5652" s="6">
        <v>2</v>
      </c>
      <c r="K5652" s="6">
        <v>2</v>
      </c>
      <c r="L5652" s="6" t="str">
        <f>VLOOKUP(G5652,IDs!$Q$3:$R$22,2,0)</f>
        <v>New Delhi</v>
      </c>
      <c r="M5652" s="6">
        <f>VLOOKUP(E5652,IDs!$A$3:$C$161,3,0)</f>
        <v>0</v>
      </c>
      <c r="N5652" s="6" t="str">
        <f>VLOOKUP(M5652,IDs!$F$3:$G$17,2,0)</f>
        <v>Not Assigned</v>
      </c>
    </row>
    <row r="5653" spans="1:14" ht="12.75">
      <c r="A5653" s="6" t="s">
        <v>4848</v>
      </c>
      <c r="B5653" s="6">
        <v>50680</v>
      </c>
      <c r="C5653" s="6">
        <v>1</v>
      </c>
      <c r="D5653" s="6" t="s">
        <v>54</v>
      </c>
      <c r="E5653" s="6">
        <v>2</v>
      </c>
      <c r="F5653" s="6">
        <v>59</v>
      </c>
      <c r="G5653" s="6">
        <v>6</v>
      </c>
      <c r="H5653" s="24">
        <v>44795</v>
      </c>
      <c r="I5653" s="23">
        <v>44487.675000000003</v>
      </c>
      <c r="J5653" s="6">
        <v>59</v>
      </c>
      <c r="K5653" s="6">
        <v>1</v>
      </c>
      <c r="L5653" s="6" t="str">
        <f>VLOOKUP(G5653,IDs!$Q$3:$R$22,2,0)</f>
        <v>Pune</v>
      </c>
      <c r="M5653" s="6">
        <f>VLOOKUP(E5653,IDs!$A$3:$C$161,3,0)</f>
        <v>1</v>
      </c>
      <c r="N5653" s="6" t="str">
        <f>VLOOKUP(M5653,IDs!$F$3:$G$17,2,0)</f>
        <v>Proctology</v>
      </c>
    </row>
    <row r="5654" spans="1:14" ht="12.75">
      <c r="A5654" s="6" t="s">
        <v>4848</v>
      </c>
      <c r="B5654" s="6">
        <v>50681</v>
      </c>
      <c r="C5654" s="6">
        <v>2</v>
      </c>
      <c r="D5654" s="6"/>
      <c r="E5654" s="6">
        <v>37</v>
      </c>
      <c r="F5654" s="6">
        <v>13</v>
      </c>
      <c r="G5654" s="6">
        <v>3</v>
      </c>
      <c r="H5654" s="24"/>
      <c r="I5654" s="23">
        <v>44487.677083333299</v>
      </c>
      <c r="J5654" s="6">
        <v>13</v>
      </c>
      <c r="K5654" s="6">
        <v>2</v>
      </c>
      <c r="L5654" s="6" t="str">
        <f>VLOOKUP(G5654,IDs!$Q$3:$R$22,2,0)</f>
        <v>Mumbai</v>
      </c>
      <c r="M5654" s="6">
        <f>VLOOKUP(E5654,IDs!$A$3:$C$161,3,0)</f>
        <v>0</v>
      </c>
      <c r="N5654" s="6" t="str">
        <f>VLOOKUP(M5654,IDs!$F$3:$G$17,2,0)</f>
        <v>Not Assigned</v>
      </c>
    </row>
    <row r="5655" spans="1:14" ht="12.75">
      <c r="A5655" s="6" t="s">
        <v>835</v>
      </c>
      <c r="B5655" s="6">
        <v>50682</v>
      </c>
      <c r="C5655" s="6">
        <v>4</v>
      </c>
      <c r="D5655" s="6"/>
      <c r="E5655" s="6">
        <v>2</v>
      </c>
      <c r="F5655" s="6">
        <v>2</v>
      </c>
      <c r="G5655" s="6">
        <v>1</v>
      </c>
      <c r="H5655" s="24"/>
      <c r="I5655" s="23">
        <v>44487.677777777797</v>
      </c>
      <c r="J5655" s="6">
        <v>2</v>
      </c>
      <c r="K5655" s="6">
        <v>4</v>
      </c>
      <c r="L5655" s="6" t="str">
        <f>VLOOKUP(G5655,IDs!$Q$3:$R$22,2,0)</f>
        <v>New Delhi</v>
      </c>
      <c r="M5655" s="6">
        <f>VLOOKUP(E5655,IDs!$A$3:$C$161,3,0)</f>
        <v>1</v>
      </c>
      <c r="N5655" s="6" t="str">
        <f>VLOOKUP(M5655,IDs!$F$3:$G$17,2,0)</f>
        <v>Proctology</v>
      </c>
    </row>
    <row r="5656" spans="1:14" ht="12.75">
      <c r="A5656" s="6" t="s">
        <v>4849</v>
      </c>
      <c r="B5656" s="6">
        <v>50683</v>
      </c>
      <c r="C5656" s="6">
        <v>5</v>
      </c>
      <c r="D5656" s="6"/>
      <c r="E5656" s="6">
        <v>18</v>
      </c>
      <c r="F5656" s="6">
        <v>39</v>
      </c>
      <c r="G5656" s="6">
        <v>2</v>
      </c>
      <c r="H5656" s="24">
        <v>44497</v>
      </c>
      <c r="I5656" s="23">
        <v>44487.6784722222</v>
      </c>
      <c r="J5656" s="6">
        <v>39</v>
      </c>
      <c r="K5656" s="6">
        <v>5</v>
      </c>
      <c r="L5656" s="6" t="str">
        <f>VLOOKUP(G5656,IDs!$Q$3:$R$22,2,0)</f>
        <v>Bangalore</v>
      </c>
      <c r="M5656" s="6">
        <f>VLOOKUP(E5656,IDs!$A$3:$C$161,3,0)</f>
        <v>5</v>
      </c>
      <c r="N5656" s="6" t="str">
        <f>VLOOKUP(M5656,IDs!$F$3:$G$17,2,0)</f>
        <v>Vascular</v>
      </c>
    </row>
    <row r="5657" spans="1:14" ht="12.75">
      <c r="A5657" s="6" t="s">
        <v>4850</v>
      </c>
      <c r="B5657" s="6">
        <v>50684</v>
      </c>
      <c r="C5657" s="6">
        <v>1</v>
      </c>
      <c r="D5657" s="6"/>
      <c r="E5657" s="6">
        <v>15</v>
      </c>
      <c r="F5657" s="6">
        <v>13</v>
      </c>
      <c r="G5657" s="6">
        <v>2</v>
      </c>
      <c r="H5657" s="24"/>
      <c r="I5657" s="23">
        <v>44487.686805555597</v>
      </c>
      <c r="J5657" s="6">
        <v>13</v>
      </c>
      <c r="K5657" s="6">
        <v>1</v>
      </c>
      <c r="L5657" s="6" t="str">
        <f>VLOOKUP(G5657,IDs!$Q$3:$R$22,2,0)</f>
        <v>Bangalore</v>
      </c>
      <c r="M5657" s="6">
        <f>VLOOKUP(E5657,IDs!$A$3:$C$161,3,0)</f>
        <v>3</v>
      </c>
      <c r="N5657" s="6" t="str">
        <f>VLOOKUP(M5657,IDs!$F$3:$G$17,2,0)</f>
        <v>Laproscopy</v>
      </c>
    </row>
    <row r="5658" spans="1:14" ht="12.75">
      <c r="A5658" s="6" t="s">
        <v>3187</v>
      </c>
      <c r="B5658" s="6">
        <v>50685</v>
      </c>
      <c r="C5658" s="6">
        <v>8</v>
      </c>
      <c r="D5658" s="6"/>
      <c r="E5658" s="6">
        <v>2</v>
      </c>
      <c r="F5658" s="6">
        <v>2</v>
      </c>
      <c r="G5658" s="6">
        <v>1</v>
      </c>
      <c r="H5658" s="24"/>
      <c r="I5658" s="23">
        <v>44487.690277777801</v>
      </c>
      <c r="J5658" s="6">
        <v>2</v>
      </c>
      <c r="K5658" s="6">
        <v>8</v>
      </c>
      <c r="L5658" s="6" t="str">
        <f>VLOOKUP(G5658,IDs!$Q$3:$R$22,2,0)</f>
        <v>New Delhi</v>
      </c>
      <c r="M5658" s="6">
        <f>VLOOKUP(E5658,IDs!$A$3:$C$161,3,0)</f>
        <v>1</v>
      </c>
      <c r="N5658" s="6" t="str">
        <f>VLOOKUP(M5658,IDs!$F$3:$G$17,2,0)</f>
        <v>Proctology</v>
      </c>
    </row>
    <row r="5659" spans="1:14" ht="12.75">
      <c r="A5659" s="6" t="s">
        <v>4851</v>
      </c>
      <c r="B5659" s="6">
        <v>50686</v>
      </c>
      <c r="C5659" s="6">
        <v>2</v>
      </c>
      <c r="D5659" s="6" t="s">
        <v>49</v>
      </c>
      <c r="E5659" s="6">
        <v>2</v>
      </c>
      <c r="F5659" s="6">
        <v>2</v>
      </c>
      <c r="G5659" s="6">
        <v>3</v>
      </c>
      <c r="H5659" s="24">
        <v>44490</v>
      </c>
      <c r="I5659" s="23">
        <v>44487.691666666702</v>
      </c>
      <c r="J5659" s="6">
        <v>2</v>
      </c>
      <c r="K5659" s="6">
        <v>2</v>
      </c>
      <c r="L5659" s="6" t="str">
        <f>VLOOKUP(G5659,IDs!$Q$3:$R$22,2,0)</f>
        <v>Mumbai</v>
      </c>
      <c r="M5659" s="6">
        <f>VLOOKUP(E5659,IDs!$A$3:$C$161,3,0)</f>
        <v>1</v>
      </c>
      <c r="N5659" s="6" t="str">
        <f>VLOOKUP(M5659,IDs!$F$3:$G$17,2,0)</f>
        <v>Proctology</v>
      </c>
    </row>
    <row r="5660" spans="1:14" ht="12.75">
      <c r="A5660" s="6" t="s">
        <v>4852</v>
      </c>
      <c r="B5660" s="6">
        <v>50687</v>
      </c>
      <c r="C5660" s="6">
        <v>5</v>
      </c>
      <c r="D5660" s="6"/>
      <c r="E5660" s="6">
        <v>2</v>
      </c>
      <c r="F5660" s="6">
        <v>13</v>
      </c>
      <c r="G5660" s="6">
        <v>2</v>
      </c>
      <c r="H5660" s="24"/>
      <c r="I5660" s="23">
        <v>44487.693055555603</v>
      </c>
      <c r="J5660" s="6">
        <v>13</v>
      </c>
      <c r="K5660" s="6">
        <v>5</v>
      </c>
      <c r="L5660" s="6" t="str">
        <f>VLOOKUP(G5660,IDs!$Q$3:$R$22,2,0)</f>
        <v>Bangalore</v>
      </c>
      <c r="M5660" s="6">
        <f>VLOOKUP(E5660,IDs!$A$3:$C$161,3,0)</f>
        <v>1</v>
      </c>
      <c r="N5660" s="6" t="str">
        <f>VLOOKUP(M5660,IDs!$F$3:$G$17,2,0)</f>
        <v>Proctology</v>
      </c>
    </row>
    <row r="5661" spans="1:14" ht="12.75">
      <c r="A5661" s="6" t="s">
        <v>4853</v>
      </c>
      <c r="B5661" s="6">
        <v>50688</v>
      </c>
      <c r="C5661" s="6">
        <v>2</v>
      </c>
      <c r="D5661" s="6"/>
      <c r="E5661" s="6">
        <v>37</v>
      </c>
      <c r="F5661" s="6">
        <v>2</v>
      </c>
      <c r="G5661" s="6">
        <v>3</v>
      </c>
      <c r="H5661" s="24"/>
      <c r="I5661" s="23">
        <v>44487.694444444402</v>
      </c>
      <c r="J5661" s="6">
        <v>2</v>
      </c>
      <c r="K5661" s="6">
        <v>2</v>
      </c>
      <c r="L5661" s="6" t="str">
        <f>VLOOKUP(G5661,IDs!$Q$3:$R$22,2,0)</f>
        <v>Mumbai</v>
      </c>
      <c r="M5661" s="6">
        <f>VLOOKUP(E5661,IDs!$A$3:$C$161,3,0)</f>
        <v>0</v>
      </c>
      <c r="N5661" s="6" t="str">
        <f>VLOOKUP(M5661,IDs!$F$3:$G$17,2,0)</f>
        <v>Not Assigned</v>
      </c>
    </row>
    <row r="5662" spans="1:14" ht="12.75">
      <c r="A5662" s="6" t="s">
        <v>3177</v>
      </c>
      <c r="B5662" s="6">
        <v>50689</v>
      </c>
      <c r="C5662" s="6">
        <v>8</v>
      </c>
      <c r="D5662" s="6"/>
      <c r="E5662" s="6">
        <v>2</v>
      </c>
      <c r="F5662" s="6">
        <v>2</v>
      </c>
      <c r="G5662" s="6">
        <v>1</v>
      </c>
      <c r="H5662" s="24"/>
      <c r="I5662" s="23">
        <v>44487.699305555601</v>
      </c>
      <c r="J5662" s="6">
        <v>2</v>
      </c>
      <c r="K5662" s="6">
        <v>8</v>
      </c>
      <c r="L5662" s="6" t="str">
        <f>VLOOKUP(G5662,IDs!$Q$3:$R$22,2,0)</f>
        <v>New Delhi</v>
      </c>
      <c r="M5662" s="6">
        <f>VLOOKUP(E5662,IDs!$A$3:$C$161,3,0)</f>
        <v>1</v>
      </c>
      <c r="N5662" s="6" t="str">
        <f>VLOOKUP(M5662,IDs!$F$3:$G$17,2,0)</f>
        <v>Proctology</v>
      </c>
    </row>
    <row r="5663" spans="1:14" ht="12.75">
      <c r="A5663" s="6" t="s">
        <v>4131</v>
      </c>
      <c r="B5663" s="6">
        <v>50690</v>
      </c>
      <c r="C5663" s="6">
        <v>2</v>
      </c>
      <c r="D5663" s="6"/>
      <c r="E5663" s="6">
        <v>37</v>
      </c>
      <c r="F5663" s="6">
        <v>13</v>
      </c>
      <c r="G5663" s="6">
        <v>1</v>
      </c>
      <c r="H5663" s="24">
        <v>44506</v>
      </c>
      <c r="I5663" s="23">
        <v>44487.704861111102</v>
      </c>
      <c r="J5663" s="6">
        <v>13</v>
      </c>
      <c r="K5663" s="6">
        <v>2</v>
      </c>
      <c r="L5663" s="6" t="str">
        <f>VLOOKUP(G5663,IDs!$Q$3:$R$22,2,0)</f>
        <v>New Delhi</v>
      </c>
      <c r="M5663" s="6">
        <f>VLOOKUP(E5663,IDs!$A$3:$C$161,3,0)</f>
        <v>0</v>
      </c>
      <c r="N5663" s="6" t="str">
        <f>VLOOKUP(M5663,IDs!$F$3:$G$17,2,0)</f>
        <v>Not Assigned</v>
      </c>
    </row>
    <row r="5664" spans="1:14" ht="12.75">
      <c r="A5664" s="6" t="s">
        <v>4854</v>
      </c>
      <c r="B5664" s="6">
        <v>50691</v>
      </c>
      <c r="C5664" s="6">
        <v>2</v>
      </c>
      <c r="D5664" s="6"/>
      <c r="E5664" s="6">
        <v>14</v>
      </c>
      <c r="F5664" s="6">
        <v>13</v>
      </c>
      <c r="G5664" s="6">
        <v>5</v>
      </c>
      <c r="H5664" s="24"/>
      <c r="I5664" s="23">
        <v>44487.711805555598</v>
      </c>
      <c r="J5664" s="6">
        <v>13</v>
      </c>
      <c r="K5664" s="6">
        <v>2</v>
      </c>
      <c r="L5664" s="6" t="str">
        <f>VLOOKUP(G5664,IDs!$Q$3:$R$22,2,0)</f>
        <v>Others</v>
      </c>
      <c r="M5664" s="6">
        <f>VLOOKUP(E5664,IDs!$A$3:$C$161,3,0)</f>
        <v>6</v>
      </c>
      <c r="N5664" s="6" t="str">
        <f>VLOOKUP(M5664,IDs!$F$3:$G$17,2,0)</f>
        <v>Kidney Stone</v>
      </c>
    </row>
    <row r="5665" spans="1:14" ht="12.75">
      <c r="A5665" s="6" t="s">
        <v>3335</v>
      </c>
      <c r="B5665" s="6">
        <v>50692</v>
      </c>
      <c r="C5665" s="6">
        <v>8</v>
      </c>
      <c r="D5665" s="6" t="s">
        <v>49</v>
      </c>
      <c r="E5665" s="6">
        <v>2</v>
      </c>
      <c r="F5665" s="6">
        <v>13</v>
      </c>
      <c r="G5665" s="6">
        <v>1</v>
      </c>
      <c r="H5665" s="24">
        <v>44602</v>
      </c>
      <c r="I5665" s="23">
        <v>44487.712500000001</v>
      </c>
      <c r="J5665" s="6">
        <v>13</v>
      </c>
      <c r="K5665" s="6">
        <v>8</v>
      </c>
      <c r="L5665" s="6" t="str">
        <f>VLOOKUP(G5665,IDs!$Q$3:$R$22,2,0)</f>
        <v>New Delhi</v>
      </c>
      <c r="M5665" s="6">
        <f>VLOOKUP(E5665,IDs!$A$3:$C$161,3,0)</f>
        <v>1</v>
      </c>
      <c r="N5665" s="6" t="str">
        <f>VLOOKUP(M5665,IDs!$F$3:$G$17,2,0)</f>
        <v>Proctology</v>
      </c>
    </row>
    <row r="5666" spans="1:14" ht="12.75">
      <c r="A5666" s="6" t="s">
        <v>4855</v>
      </c>
      <c r="B5666" s="6">
        <v>50693</v>
      </c>
      <c r="C5666" s="6">
        <v>1</v>
      </c>
      <c r="D5666" s="6"/>
      <c r="E5666" s="6">
        <v>2</v>
      </c>
      <c r="F5666" s="6">
        <v>13</v>
      </c>
      <c r="G5666" s="6">
        <v>3</v>
      </c>
      <c r="H5666" s="24"/>
      <c r="I5666" s="23">
        <v>44487.714583333298</v>
      </c>
      <c r="J5666" s="6">
        <v>13</v>
      </c>
      <c r="K5666" s="6">
        <v>1</v>
      </c>
      <c r="L5666" s="6" t="str">
        <f>VLOOKUP(G5666,IDs!$Q$3:$R$22,2,0)</f>
        <v>Mumbai</v>
      </c>
      <c r="M5666" s="6">
        <f>VLOOKUP(E5666,IDs!$A$3:$C$161,3,0)</f>
        <v>1</v>
      </c>
      <c r="N5666" s="6" t="str">
        <f>VLOOKUP(M5666,IDs!$F$3:$G$17,2,0)</f>
        <v>Proctology</v>
      </c>
    </row>
    <row r="5667" spans="1:14" ht="12.75">
      <c r="A5667" s="6" t="s">
        <v>4856</v>
      </c>
      <c r="B5667" s="6">
        <v>50694</v>
      </c>
      <c r="C5667" s="6">
        <v>2</v>
      </c>
      <c r="D5667" s="6"/>
      <c r="E5667" s="6">
        <v>24</v>
      </c>
      <c r="F5667" s="6">
        <v>13</v>
      </c>
      <c r="G5667" s="6">
        <v>1</v>
      </c>
      <c r="H5667" s="24">
        <v>44491</v>
      </c>
      <c r="I5667" s="23">
        <v>44487.71875</v>
      </c>
      <c r="J5667" s="6">
        <v>13</v>
      </c>
      <c r="K5667" s="6">
        <v>2</v>
      </c>
      <c r="L5667" s="6" t="str">
        <f>VLOOKUP(G5667,IDs!$Q$3:$R$22,2,0)</f>
        <v>New Delhi</v>
      </c>
      <c r="M5667" s="6">
        <f>VLOOKUP(E5667,IDs!$A$3:$C$161,3,0)</f>
        <v>1</v>
      </c>
      <c r="N5667" s="6" t="str">
        <f>VLOOKUP(M5667,IDs!$F$3:$G$17,2,0)</f>
        <v>Proctology</v>
      </c>
    </row>
    <row r="5668" spans="1:14" ht="12.75">
      <c r="A5668" s="6" t="s">
        <v>4857</v>
      </c>
      <c r="B5668" s="6">
        <v>50695</v>
      </c>
      <c r="C5668" s="6">
        <v>2</v>
      </c>
      <c r="D5668" s="6"/>
      <c r="E5668" s="6">
        <v>19</v>
      </c>
      <c r="F5668" s="6">
        <v>13</v>
      </c>
      <c r="G5668" s="6">
        <v>1</v>
      </c>
      <c r="H5668" s="24">
        <v>44490</v>
      </c>
      <c r="I5668" s="23">
        <v>44487.71875</v>
      </c>
      <c r="J5668" s="6">
        <v>13</v>
      </c>
      <c r="K5668" s="6">
        <v>2</v>
      </c>
      <c r="L5668" s="6" t="str">
        <f>VLOOKUP(G5668,IDs!$Q$3:$R$22,2,0)</f>
        <v>New Delhi</v>
      </c>
      <c r="M5668" s="6">
        <f>VLOOKUP(E5668,IDs!$A$3:$C$161,3,0)</f>
        <v>1</v>
      </c>
      <c r="N5668" s="6" t="str">
        <f>VLOOKUP(M5668,IDs!$F$3:$G$17,2,0)</f>
        <v>Proctology</v>
      </c>
    </row>
    <row r="5669" spans="1:14" ht="12.75">
      <c r="A5669" s="6" t="s">
        <v>4858</v>
      </c>
      <c r="B5669" s="6">
        <v>50696</v>
      </c>
      <c r="C5669" s="6">
        <v>2</v>
      </c>
      <c r="D5669" s="6"/>
      <c r="E5669" s="6">
        <v>21</v>
      </c>
      <c r="F5669" s="6">
        <v>13</v>
      </c>
      <c r="G5669" s="6">
        <v>4</v>
      </c>
      <c r="H5669" s="24"/>
      <c r="I5669" s="23">
        <v>44487.71875</v>
      </c>
      <c r="J5669" s="6">
        <v>13</v>
      </c>
      <c r="K5669" s="6">
        <v>2</v>
      </c>
      <c r="L5669" s="6" t="str">
        <f>VLOOKUP(G5669,IDs!$Q$3:$R$22,2,0)</f>
        <v>Hyderabad</v>
      </c>
      <c r="M5669" s="6">
        <f>VLOOKUP(E5669,IDs!$A$3:$C$161,3,0)</f>
        <v>1</v>
      </c>
      <c r="N5669" s="6" t="str">
        <f>VLOOKUP(M5669,IDs!$F$3:$G$17,2,0)</f>
        <v>Proctology</v>
      </c>
    </row>
    <row r="5670" spans="1:14" ht="12.75">
      <c r="A5670" s="6" t="s">
        <v>4859</v>
      </c>
      <c r="B5670" s="6">
        <v>50697</v>
      </c>
      <c r="C5670" s="6">
        <v>2</v>
      </c>
      <c r="D5670" s="6"/>
      <c r="E5670" s="6">
        <v>37</v>
      </c>
      <c r="F5670" s="6">
        <v>13</v>
      </c>
      <c r="G5670" s="6">
        <v>1</v>
      </c>
      <c r="H5670" s="24"/>
      <c r="I5670" s="23">
        <v>44487.722222222197</v>
      </c>
      <c r="J5670" s="6">
        <v>13</v>
      </c>
      <c r="K5670" s="6">
        <v>2</v>
      </c>
      <c r="L5670" s="6" t="str">
        <f>VLOOKUP(G5670,IDs!$Q$3:$R$22,2,0)</f>
        <v>New Delhi</v>
      </c>
      <c r="M5670" s="6">
        <f>VLOOKUP(E5670,IDs!$A$3:$C$161,3,0)</f>
        <v>0</v>
      </c>
      <c r="N5670" s="6" t="str">
        <f>VLOOKUP(M5670,IDs!$F$3:$G$17,2,0)</f>
        <v>Not Assigned</v>
      </c>
    </row>
    <row r="5671" spans="1:14" ht="12.75">
      <c r="A5671" s="6" t="s">
        <v>4859</v>
      </c>
      <c r="B5671" s="6">
        <v>50698</v>
      </c>
      <c r="C5671" s="6">
        <v>2</v>
      </c>
      <c r="D5671" s="6"/>
      <c r="E5671" s="6">
        <v>2</v>
      </c>
      <c r="F5671" s="6">
        <v>13</v>
      </c>
      <c r="G5671" s="6">
        <v>1</v>
      </c>
      <c r="H5671" s="24">
        <v>44517</v>
      </c>
      <c r="I5671" s="23">
        <v>44487.725694444402</v>
      </c>
      <c r="J5671" s="6">
        <v>13</v>
      </c>
      <c r="K5671" s="6">
        <v>2</v>
      </c>
      <c r="L5671" s="6" t="str">
        <f>VLOOKUP(G5671,IDs!$Q$3:$R$22,2,0)</f>
        <v>New Delhi</v>
      </c>
      <c r="M5671" s="6">
        <f>VLOOKUP(E5671,IDs!$A$3:$C$161,3,0)</f>
        <v>1</v>
      </c>
      <c r="N5671" s="6" t="str">
        <f>VLOOKUP(M5671,IDs!$F$3:$G$17,2,0)</f>
        <v>Proctology</v>
      </c>
    </row>
    <row r="5672" spans="1:14" ht="12.75">
      <c r="A5672" s="6" t="s">
        <v>4860</v>
      </c>
      <c r="B5672" s="6">
        <v>50699</v>
      </c>
      <c r="C5672" s="6">
        <v>1</v>
      </c>
      <c r="D5672" s="6" t="s">
        <v>49</v>
      </c>
      <c r="E5672" s="6">
        <v>39</v>
      </c>
      <c r="F5672" s="6">
        <v>39</v>
      </c>
      <c r="G5672" s="6">
        <v>2</v>
      </c>
      <c r="H5672" s="24"/>
      <c r="I5672" s="23">
        <v>44487.726388888899</v>
      </c>
      <c r="J5672" s="6">
        <v>39</v>
      </c>
      <c r="K5672" s="6">
        <v>1</v>
      </c>
      <c r="L5672" s="6" t="str">
        <f>VLOOKUP(G5672,IDs!$Q$3:$R$22,2,0)</f>
        <v>Bangalore</v>
      </c>
      <c r="M5672" s="6">
        <f>VLOOKUP(E5672,IDs!$A$3:$C$161,3,0)</f>
        <v>2</v>
      </c>
      <c r="N5672" s="6" t="str">
        <f>VLOOKUP(M5672,IDs!$F$3:$G$17,2,0)</f>
        <v>Urology Circumcision</v>
      </c>
    </row>
    <row r="5673" spans="1:14" ht="12.75">
      <c r="A5673" s="6" t="s">
        <v>4861</v>
      </c>
      <c r="B5673" s="6">
        <v>50700</v>
      </c>
      <c r="C5673" s="6">
        <v>2</v>
      </c>
      <c r="D5673" s="6"/>
      <c r="E5673" s="6">
        <v>127</v>
      </c>
      <c r="F5673" s="6">
        <v>2</v>
      </c>
      <c r="G5673" s="6">
        <v>2</v>
      </c>
      <c r="H5673" s="24"/>
      <c r="I5673" s="23">
        <v>44487.729166666701</v>
      </c>
      <c r="J5673" s="6">
        <v>2</v>
      </c>
      <c r="K5673" s="6">
        <v>2</v>
      </c>
      <c r="L5673" s="6" t="str">
        <f>VLOOKUP(G5673,IDs!$Q$3:$R$22,2,0)</f>
        <v>Bangalore</v>
      </c>
      <c r="M5673" s="6">
        <f>VLOOKUP(E5673,IDs!$A$3:$C$161,3,0)</f>
        <v>3</v>
      </c>
      <c r="N5673" s="6" t="str">
        <f>VLOOKUP(M5673,IDs!$F$3:$G$17,2,0)</f>
        <v>Laproscopy</v>
      </c>
    </row>
    <row r="5674" spans="1:14" ht="12.75">
      <c r="A5674" s="6" t="s">
        <v>4862</v>
      </c>
      <c r="B5674" s="6">
        <v>50701</v>
      </c>
      <c r="C5674" s="6">
        <v>7</v>
      </c>
      <c r="D5674" s="6"/>
      <c r="E5674" s="6">
        <v>18</v>
      </c>
      <c r="F5674" s="6">
        <v>13</v>
      </c>
      <c r="G5674" s="6">
        <v>3</v>
      </c>
      <c r="H5674" s="24">
        <v>44488</v>
      </c>
      <c r="I5674" s="23">
        <v>44487.730555555601</v>
      </c>
      <c r="J5674" s="6">
        <v>13</v>
      </c>
      <c r="K5674" s="6">
        <v>7</v>
      </c>
      <c r="L5674" s="6" t="str">
        <f>VLOOKUP(G5674,IDs!$Q$3:$R$22,2,0)</f>
        <v>Mumbai</v>
      </c>
      <c r="M5674" s="6">
        <f>VLOOKUP(E5674,IDs!$A$3:$C$161,3,0)</f>
        <v>5</v>
      </c>
      <c r="N5674" s="6" t="str">
        <f>VLOOKUP(M5674,IDs!$F$3:$G$17,2,0)</f>
        <v>Vascular</v>
      </c>
    </row>
    <row r="5675" spans="1:14" ht="12.75">
      <c r="A5675" s="6" t="s">
        <v>4863</v>
      </c>
      <c r="B5675" s="6">
        <v>50702</v>
      </c>
      <c r="C5675" s="6">
        <v>2</v>
      </c>
      <c r="D5675" s="6"/>
      <c r="E5675" s="6">
        <v>96</v>
      </c>
      <c r="F5675" s="6">
        <v>52</v>
      </c>
      <c r="G5675" s="6">
        <v>8</v>
      </c>
      <c r="H5675" s="24"/>
      <c r="I5675" s="23">
        <v>44487.732638888898</v>
      </c>
      <c r="J5675" s="6">
        <v>52</v>
      </c>
      <c r="K5675" s="6">
        <v>2</v>
      </c>
      <c r="L5675" s="6" t="str">
        <f>VLOOKUP(G5675,IDs!$Q$3:$R$22,2,0)</f>
        <v xml:space="preserve">Tertiary </v>
      </c>
      <c r="M5675" s="6">
        <f>VLOOKUP(E5675,IDs!$A$3:$C$161,3,0)</f>
        <v>7</v>
      </c>
      <c r="N5675" s="6" t="str">
        <f>VLOOKUP(M5675,IDs!$F$3:$G$17,2,0)</f>
        <v>Cosmetic</v>
      </c>
    </row>
    <row r="5676" spans="1:14" ht="12.75">
      <c r="A5676" s="6" t="s">
        <v>4864</v>
      </c>
      <c r="B5676" s="6">
        <v>50703</v>
      </c>
      <c r="C5676" s="6">
        <v>2</v>
      </c>
      <c r="D5676" s="6" t="s">
        <v>49</v>
      </c>
      <c r="E5676" s="6">
        <v>20</v>
      </c>
      <c r="F5676" s="6">
        <v>50</v>
      </c>
      <c r="G5676" s="6">
        <v>4</v>
      </c>
      <c r="H5676" s="24"/>
      <c r="I5676" s="23">
        <v>44487.737500000003</v>
      </c>
      <c r="J5676" s="6">
        <v>50</v>
      </c>
      <c r="K5676" s="6">
        <v>2</v>
      </c>
      <c r="L5676" s="6" t="str">
        <f>VLOOKUP(G5676,IDs!$Q$3:$R$22,2,0)</f>
        <v>Hyderabad</v>
      </c>
      <c r="M5676" s="6">
        <f>VLOOKUP(E5676,IDs!$A$3:$C$161,3,0)</f>
        <v>1</v>
      </c>
      <c r="N5676" s="6" t="str">
        <f>VLOOKUP(M5676,IDs!$F$3:$G$17,2,0)</f>
        <v>Proctology</v>
      </c>
    </row>
    <row r="5677" spans="1:14" ht="12.75">
      <c r="A5677" s="6" t="s">
        <v>4865</v>
      </c>
      <c r="B5677" s="6">
        <v>50704</v>
      </c>
      <c r="C5677" s="6">
        <v>1</v>
      </c>
      <c r="D5677" s="6" t="s">
        <v>54</v>
      </c>
      <c r="E5677" s="6">
        <v>20</v>
      </c>
      <c r="F5677" s="6">
        <v>34</v>
      </c>
      <c r="G5677" s="6">
        <v>1</v>
      </c>
      <c r="H5677" s="24">
        <v>44490</v>
      </c>
      <c r="I5677" s="23">
        <v>44487.738194444399</v>
      </c>
      <c r="J5677" s="6">
        <v>34</v>
      </c>
      <c r="K5677" s="6">
        <v>1</v>
      </c>
      <c r="L5677" s="6" t="str">
        <f>VLOOKUP(G5677,IDs!$Q$3:$R$22,2,0)</f>
        <v>New Delhi</v>
      </c>
      <c r="M5677" s="6">
        <f>VLOOKUP(E5677,IDs!$A$3:$C$161,3,0)</f>
        <v>1</v>
      </c>
      <c r="N5677" s="6" t="str">
        <f>VLOOKUP(M5677,IDs!$F$3:$G$17,2,0)</f>
        <v>Proctology</v>
      </c>
    </row>
    <row r="5678" spans="1:14" ht="12.75">
      <c r="A5678" s="6" t="s">
        <v>4866</v>
      </c>
      <c r="B5678" s="6">
        <v>50705</v>
      </c>
      <c r="C5678" s="6">
        <v>2</v>
      </c>
      <c r="D5678" s="6"/>
      <c r="E5678" s="6">
        <v>37</v>
      </c>
      <c r="F5678" s="6">
        <v>2</v>
      </c>
      <c r="G5678" s="6">
        <v>1</v>
      </c>
      <c r="H5678" s="24"/>
      <c r="I5678" s="23">
        <v>44487.739583333299</v>
      </c>
      <c r="J5678" s="6">
        <v>2</v>
      </c>
      <c r="K5678" s="6">
        <v>2</v>
      </c>
      <c r="L5678" s="6" t="str">
        <f>VLOOKUP(G5678,IDs!$Q$3:$R$22,2,0)</f>
        <v>New Delhi</v>
      </c>
      <c r="M5678" s="6">
        <f>VLOOKUP(E5678,IDs!$A$3:$C$161,3,0)</f>
        <v>0</v>
      </c>
      <c r="N5678" s="6" t="str">
        <f>VLOOKUP(M5678,IDs!$F$3:$G$17,2,0)</f>
        <v>Not Assigned</v>
      </c>
    </row>
    <row r="5679" spans="1:14" ht="12.75">
      <c r="A5679" s="6" t="s">
        <v>4867</v>
      </c>
      <c r="B5679" s="6">
        <v>50706</v>
      </c>
      <c r="C5679" s="6">
        <v>2</v>
      </c>
      <c r="D5679" s="6"/>
      <c r="E5679" s="6">
        <v>37</v>
      </c>
      <c r="F5679" s="6">
        <v>13</v>
      </c>
      <c r="G5679" s="6">
        <v>1</v>
      </c>
      <c r="H5679" s="24">
        <v>44517</v>
      </c>
      <c r="I5679" s="23">
        <v>44487.743055555598</v>
      </c>
      <c r="J5679" s="6">
        <v>13</v>
      </c>
      <c r="K5679" s="6">
        <v>2</v>
      </c>
      <c r="L5679" s="6" t="str">
        <f>VLOOKUP(G5679,IDs!$Q$3:$R$22,2,0)</f>
        <v>New Delhi</v>
      </c>
      <c r="M5679" s="6">
        <f>VLOOKUP(E5679,IDs!$A$3:$C$161,3,0)</f>
        <v>0</v>
      </c>
      <c r="N5679" s="6" t="str">
        <f>VLOOKUP(M5679,IDs!$F$3:$G$17,2,0)</f>
        <v>Not Assigned</v>
      </c>
    </row>
    <row r="5680" spans="1:14" ht="12.75">
      <c r="A5680" s="6" t="s">
        <v>4868</v>
      </c>
      <c r="B5680" s="6">
        <v>50707</v>
      </c>
      <c r="C5680" s="6">
        <v>2</v>
      </c>
      <c r="D5680" s="6"/>
      <c r="E5680" s="6">
        <v>37</v>
      </c>
      <c r="F5680" s="6">
        <v>2</v>
      </c>
      <c r="G5680" s="6">
        <v>1</v>
      </c>
      <c r="H5680" s="24"/>
      <c r="I5680" s="23">
        <v>44487.743055555598</v>
      </c>
      <c r="J5680" s="6">
        <v>2</v>
      </c>
      <c r="K5680" s="6">
        <v>2</v>
      </c>
      <c r="L5680" s="6" t="str">
        <f>VLOOKUP(G5680,IDs!$Q$3:$R$22,2,0)</f>
        <v>New Delhi</v>
      </c>
      <c r="M5680" s="6">
        <f>VLOOKUP(E5680,IDs!$A$3:$C$161,3,0)</f>
        <v>0</v>
      </c>
      <c r="N5680" s="6" t="str">
        <f>VLOOKUP(M5680,IDs!$F$3:$G$17,2,0)</f>
        <v>Not Assigned</v>
      </c>
    </row>
    <row r="5681" spans="1:14" ht="12.75">
      <c r="A5681" s="6" t="s">
        <v>4869</v>
      </c>
      <c r="B5681" s="6">
        <v>50708</v>
      </c>
      <c r="C5681" s="6">
        <v>1</v>
      </c>
      <c r="D5681" s="6"/>
      <c r="E5681" s="6">
        <v>14</v>
      </c>
      <c r="F5681" s="6">
        <v>13</v>
      </c>
      <c r="G5681" s="6">
        <v>3</v>
      </c>
      <c r="H5681" s="24"/>
      <c r="I5681" s="23">
        <v>44487.747222222199</v>
      </c>
      <c r="J5681" s="6">
        <v>13</v>
      </c>
      <c r="K5681" s="6">
        <v>1</v>
      </c>
      <c r="L5681" s="6" t="str">
        <f>VLOOKUP(G5681,IDs!$Q$3:$R$22,2,0)</f>
        <v>Mumbai</v>
      </c>
      <c r="M5681" s="6">
        <f>VLOOKUP(E5681,IDs!$A$3:$C$161,3,0)</f>
        <v>6</v>
      </c>
      <c r="N5681" s="6" t="str">
        <f>VLOOKUP(M5681,IDs!$F$3:$G$17,2,0)</f>
        <v>Kidney Stone</v>
      </c>
    </row>
    <row r="5682" spans="1:14" ht="12.75">
      <c r="A5682" s="6" t="s">
        <v>4870</v>
      </c>
      <c r="B5682" s="6">
        <v>50709</v>
      </c>
      <c r="C5682" s="6">
        <v>5</v>
      </c>
      <c r="D5682" s="6"/>
      <c r="E5682" s="6">
        <v>17</v>
      </c>
      <c r="F5682" s="6">
        <v>2</v>
      </c>
      <c r="G5682" s="6">
        <v>1</v>
      </c>
      <c r="H5682" s="24"/>
      <c r="I5682" s="23">
        <v>44487.747916666704</v>
      </c>
      <c r="J5682" s="6">
        <v>2</v>
      </c>
      <c r="K5682" s="6">
        <v>5</v>
      </c>
      <c r="L5682" s="6" t="str">
        <f>VLOOKUP(G5682,IDs!$Q$3:$R$22,2,0)</f>
        <v>New Delhi</v>
      </c>
      <c r="M5682" s="6">
        <f>VLOOKUP(E5682,IDs!$A$3:$C$161,3,0)</f>
        <v>7</v>
      </c>
      <c r="N5682" s="6" t="str">
        <f>VLOOKUP(M5682,IDs!$F$3:$G$17,2,0)</f>
        <v>Cosmetic</v>
      </c>
    </row>
    <row r="5683" spans="1:14" ht="12.75">
      <c r="A5683" s="6" t="s">
        <v>4871</v>
      </c>
      <c r="B5683" s="6">
        <v>50710</v>
      </c>
      <c r="C5683" s="6">
        <v>1</v>
      </c>
      <c r="D5683" s="6"/>
      <c r="E5683" s="6">
        <v>21</v>
      </c>
      <c r="F5683" s="6">
        <v>13</v>
      </c>
      <c r="G5683" s="6">
        <v>3</v>
      </c>
      <c r="H5683" s="24"/>
      <c r="I5683" s="23">
        <v>44487.755555555603</v>
      </c>
      <c r="J5683" s="6">
        <v>13</v>
      </c>
      <c r="K5683" s="6">
        <v>1</v>
      </c>
      <c r="L5683" s="6" t="str">
        <f>VLOOKUP(G5683,IDs!$Q$3:$R$22,2,0)</f>
        <v>Mumbai</v>
      </c>
      <c r="M5683" s="6">
        <f>VLOOKUP(E5683,IDs!$A$3:$C$161,3,0)</f>
        <v>1</v>
      </c>
      <c r="N5683" s="6" t="str">
        <f>VLOOKUP(M5683,IDs!$F$3:$G$17,2,0)</f>
        <v>Proctology</v>
      </c>
    </row>
    <row r="5684" spans="1:14" ht="12.75">
      <c r="A5684" s="6" t="s">
        <v>859</v>
      </c>
      <c r="B5684" s="6">
        <v>50711</v>
      </c>
      <c r="C5684" s="6">
        <v>5</v>
      </c>
      <c r="D5684" s="6" t="s">
        <v>49</v>
      </c>
      <c r="E5684" s="6">
        <v>2</v>
      </c>
      <c r="F5684" s="6">
        <v>13</v>
      </c>
      <c r="G5684" s="6">
        <v>1</v>
      </c>
      <c r="H5684" s="24">
        <v>44489</v>
      </c>
      <c r="I5684" s="23">
        <v>44487.756944444402</v>
      </c>
      <c r="J5684" s="6">
        <v>13</v>
      </c>
      <c r="K5684" s="6">
        <v>5</v>
      </c>
      <c r="L5684" s="6" t="str">
        <f>VLOOKUP(G5684,IDs!$Q$3:$R$22,2,0)</f>
        <v>New Delhi</v>
      </c>
      <c r="M5684" s="6">
        <f>VLOOKUP(E5684,IDs!$A$3:$C$161,3,0)</f>
        <v>1</v>
      </c>
      <c r="N5684" s="6" t="str">
        <f>VLOOKUP(M5684,IDs!$F$3:$G$17,2,0)</f>
        <v>Proctology</v>
      </c>
    </row>
    <row r="5685" spans="1:14" ht="12.75">
      <c r="A5685" s="6" t="s">
        <v>4872</v>
      </c>
      <c r="B5685" s="6">
        <v>50712</v>
      </c>
      <c r="C5685" s="6">
        <v>5</v>
      </c>
      <c r="D5685" s="6" t="s">
        <v>49</v>
      </c>
      <c r="E5685" s="6">
        <v>39</v>
      </c>
      <c r="F5685" s="6">
        <v>13</v>
      </c>
      <c r="G5685" s="6">
        <v>2</v>
      </c>
      <c r="H5685" s="24">
        <v>44649</v>
      </c>
      <c r="I5685" s="23">
        <v>44487.758333333302</v>
      </c>
      <c r="J5685" s="6">
        <v>13</v>
      </c>
      <c r="K5685" s="6">
        <v>5</v>
      </c>
      <c r="L5685" s="6" t="str">
        <f>VLOOKUP(G5685,IDs!$Q$3:$R$22,2,0)</f>
        <v>Bangalore</v>
      </c>
      <c r="M5685" s="6">
        <f>VLOOKUP(E5685,IDs!$A$3:$C$161,3,0)</f>
        <v>2</v>
      </c>
      <c r="N5685" s="6" t="str">
        <f>VLOOKUP(M5685,IDs!$F$3:$G$17,2,0)</f>
        <v>Urology Circumcision</v>
      </c>
    </row>
    <row r="5686" spans="1:14" ht="12.75">
      <c r="A5686" s="6" t="s">
        <v>4873</v>
      </c>
      <c r="B5686" s="6">
        <v>50716</v>
      </c>
      <c r="C5686" s="6">
        <v>2</v>
      </c>
      <c r="D5686" s="6"/>
      <c r="E5686" s="6">
        <v>37</v>
      </c>
      <c r="F5686" s="6">
        <v>39</v>
      </c>
      <c r="G5686" s="6">
        <v>2</v>
      </c>
      <c r="H5686" s="24"/>
      <c r="I5686" s="23">
        <v>44487.763888888898</v>
      </c>
      <c r="J5686" s="6">
        <v>39</v>
      </c>
      <c r="K5686" s="6">
        <v>2</v>
      </c>
      <c r="L5686" s="6" t="str">
        <f>VLOOKUP(G5686,IDs!$Q$3:$R$22,2,0)</f>
        <v>Bangalore</v>
      </c>
      <c r="M5686" s="6">
        <f>VLOOKUP(E5686,IDs!$A$3:$C$161,3,0)</f>
        <v>0</v>
      </c>
      <c r="N5686" s="6" t="str">
        <f>VLOOKUP(M5686,IDs!$F$3:$G$17,2,0)</f>
        <v>Not Assigned</v>
      </c>
    </row>
    <row r="5687" spans="1:14" ht="12.75">
      <c r="A5687" s="6" t="s">
        <v>4874</v>
      </c>
      <c r="B5687" s="6">
        <v>50717</v>
      </c>
      <c r="C5687" s="6">
        <v>5</v>
      </c>
      <c r="D5687" s="6"/>
      <c r="E5687" s="6">
        <v>2</v>
      </c>
      <c r="F5687" s="6">
        <v>13</v>
      </c>
      <c r="G5687" s="6">
        <v>1</v>
      </c>
      <c r="H5687" s="24">
        <v>44492</v>
      </c>
      <c r="I5687" s="23">
        <v>44487.763888888898</v>
      </c>
      <c r="J5687" s="6">
        <v>13</v>
      </c>
      <c r="K5687" s="6">
        <v>5</v>
      </c>
      <c r="L5687" s="6" t="str">
        <f>VLOOKUP(G5687,IDs!$Q$3:$R$22,2,0)</f>
        <v>New Delhi</v>
      </c>
      <c r="M5687" s="6">
        <f>VLOOKUP(E5687,IDs!$A$3:$C$161,3,0)</f>
        <v>1</v>
      </c>
      <c r="N5687" s="6" t="str">
        <f>VLOOKUP(M5687,IDs!$F$3:$G$17,2,0)</f>
        <v>Proctology</v>
      </c>
    </row>
    <row r="5688" spans="1:14" ht="12.75">
      <c r="A5688" s="6" t="s">
        <v>4875</v>
      </c>
      <c r="B5688" s="6">
        <v>50720</v>
      </c>
      <c r="C5688" s="6">
        <v>1</v>
      </c>
      <c r="D5688" s="6"/>
      <c r="E5688" s="6">
        <v>18</v>
      </c>
      <c r="F5688" s="6">
        <v>10</v>
      </c>
      <c r="G5688" s="6">
        <v>3</v>
      </c>
      <c r="H5688" s="24"/>
      <c r="I5688" s="23">
        <v>44487.770833333299</v>
      </c>
      <c r="J5688" s="6">
        <v>10</v>
      </c>
      <c r="K5688" s="6">
        <v>1</v>
      </c>
      <c r="L5688" s="6" t="str">
        <f>VLOOKUP(G5688,IDs!$Q$3:$R$22,2,0)</f>
        <v>Mumbai</v>
      </c>
      <c r="M5688" s="6">
        <f>VLOOKUP(E5688,IDs!$A$3:$C$161,3,0)</f>
        <v>5</v>
      </c>
      <c r="N5688" s="6" t="str">
        <f>VLOOKUP(M5688,IDs!$F$3:$G$17,2,0)</f>
        <v>Vascular</v>
      </c>
    </row>
    <row r="5689" spans="1:14" ht="12.75">
      <c r="A5689" s="6" t="s">
        <v>4876</v>
      </c>
      <c r="B5689" s="6">
        <v>50721</v>
      </c>
      <c r="C5689" s="6">
        <v>2</v>
      </c>
      <c r="D5689" s="6"/>
      <c r="E5689" s="6">
        <v>37</v>
      </c>
      <c r="F5689" s="6">
        <v>39</v>
      </c>
      <c r="G5689" s="6">
        <v>3</v>
      </c>
      <c r="H5689" s="24"/>
      <c r="I5689" s="23">
        <v>44487.774305555598</v>
      </c>
      <c r="J5689" s="6">
        <v>39</v>
      </c>
      <c r="K5689" s="6">
        <v>2</v>
      </c>
      <c r="L5689" s="6" t="str">
        <f>VLOOKUP(G5689,IDs!$Q$3:$R$22,2,0)</f>
        <v>Mumbai</v>
      </c>
      <c r="M5689" s="6">
        <f>VLOOKUP(E5689,IDs!$A$3:$C$161,3,0)</f>
        <v>0</v>
      </c>
      <c r="N5689" s="6" t="str">
        <f>VLOOKUP(M5689,IDs!$F$3:$G$17,2,0)</f>
        <v>Not Assigned</v>
      </c>
    </row>
    <row r="5690" spans="1:14" ht="12.75">
      <c r="A5690" s="6" t="s">
        <v>4877</v>
      </c>
      <c r="B5690" s="6">
        <v>50723</v>
      </c>
      <c r="C5690" s="6">
        <v>2</v>
      </c>
      <c r="D5690" s="6"/>
      <c r="E5690" s="6">
        <v>37</v>
      </c>
      <c r="F5690" s="6">
        <v>2</v>
      </c>
      <c r="G5690" s="6">
        <v>2</v>
      </c>
      <c r="H5690" s="24"/>
      <c r="I5690" s="23">
        <v>44487.78125</v>
      </c>
      <c r="J5690" s="6">
        <v>2</v>
      </c>
      <c r="K5690" s="6">
        <v>2</v>
      </c>
      <c r="L5690" s="6" t="str">
        <f>VLOOKUP(G5690,IDs!$Q$3:$R$22,2,0)</f>
        <v>Bangalore</v>
      </c>
      <c r="M5690" s="6">
        <f>VLOOKUP(E5690,IDs!$A$3:$C$161,3,0)</f>
        <v>0</v>
      </c>
      <c r="N5690" s="6" t="str">
        <f>VLOOKUP(M5690,IDs!$F$3:$G$17,2,0)</f>
        <v>Not Assigned</v>
      </c>
    </row>
    <row r="5691" spans="1:14" ht="12.75">
      <c r="A5691" s="6" t="s">
        <v>4878</v>
      </c>
      <c r="B5691" s="6">
        <v>50725</v>
      </c>
      <c r="C5691" s="6">
        <v>2</v>
      </c>
      <c r="D5691" s="6"/>
      <c r="E5691" s="6">
        <v>37</v>
      </c>
      <c r="F5691" s="6">
        <v>2</v>
      </c>
      <c r="G5691" s="6">
        <v>8</v>
      </c>
      <c r="H5691" s="24">
        <v>44542</v>
      </c>
      <c r="I5691" s="23">
        <v>44487.784722222197</v>
      </c>
      <c r="J5691" s="6">
        <v>2</v>
      </c>
      <c r="K5691" s="6">
        <v>2</v>
      </c>
      <c r="L5691" s="6" t="str">
        <f>VLOOKUP(G5691,IDs!$Q$3:$R$22,2,0)</f>
        <v xml:space="preserve">Tertiary </v>
      </c>
      <c r="M5691" s="6">
        <f>VLOOKUP(E5691,IDs!$A$3:$C$161,3,0)</f>
        <v>0</v>
      </c>
      <c r="N5691" s="6" t="str">
        <f>VLOOKUP(M5691,IDs!$F$3:$G$17,2,0)</f>
        <v>Not Assigned</v>
      </c>
    </row>
    <row r="5692" spans="1:14" ht="12.75">
      <c r="A5692" s="6" t="s">
        <v>4879</v>
      </c>
      <c r="B5692" s="6">
        <v>50726</v>
      </c>
      <c r="C5692" s="6">
        <v>2</v>
      </c>
      <c r="D5692" s="6"/>
      <c r="E5692" s="6">
        <v>2</v>
      </c>
      <c r="F5692" s="6">
        <v>35</v>
      </c>
      <c r="G5692" s="6">
        <v>3</v>
      </c>
      <c r="H5692" s="24"/>
      <c r="I5692" s="23">
        <v>44487.784722222197</v>
      </c>
      <c r="J5692" s="6">
        <v>35</v>
      </c>
      <c r="K5692" s="6">
        <v>2</v>
      </c>
      <c r="L5692" s="6" t="str">
        <f>VLOOKUP(G5692,IDs!$Q$3:$R$22,2,0)</f>
        <v>Mumbai</v>
      </c>
      <c r="M5692" s="6">
        <f>VLOOKUP(E5692,IDs!$A$3:$C$161,3,0)</f>
        <v>1</v>
      </c>
      <c r="N5692" s="6" t="str">
        <f>VLOOKUP(M5692,IDs!$F$3:$G$17,2,0)</f>
        <v>Proctology</v>
      </c>
    </row>
    <row r="5693" spans="1:14" ht="12.75">
      <c r="A5693" s="6" t="s">
        <v>4880</v>
      </c>
      <c r="B5693" s="6">
        <v>50727</v>
      </c>
      <c r="C5693" s="6">
        <v>2</v>
      </c>
      <c r="D5693" s="6"/>
      <c r="E5693" s="6">
        <v>37</v>
      </c>
      <c r="F5693" s="6">
        <v>4</v>
      </c>
      <c r="G5693" s="6">
        <v>3</v>
      </c>
      <c r="H5693" s="24">
        <v>44734</v>
      </c>
      <c r="I5693" s="23">
        <v>44487.784722222197</v>
      </c>
      <c r="J5693" s="6">
        <v>4</v>
      </c>
      <c r="K5693" s="6">
        <v>2</v>
      </c>
      <c r="L5693" s="6" t="str">
        <f>VLOOKUP(G5693,IDs!$Q$3:$R$22,2,0)</f>
        <v>Mumbai</v>
      </c>
      <c r="M5693" s="6">
        <f>VLOOKUP(E5693,IDs!$A$3:$C$161,3,0)</f>
        <v>0</v>
      </c>
      <c r="N5693" s="6" t="str">
        <f>VLOOKUP(M5693,IDs!$F$3:$G$17,2,0)</f>
        <v>Not Assigned</v>
      </c>
    </row>
    <row r="5694" spans="1:14" ht="12.75">
      <c r="A5694" s="6" t="s">
        <v>4881</v>
      </c>
      <c r="B5694" s="6">
        <v>50728</v>
      </c>
      <c r="C5694" s="6">
        <v>1</v>
      </c>
      <c r="D5694" s="6"/>
      <c r="E5694" s="6">
        <v>7</v>
      </c>
      <c r="F5694" s="6">
        <v>13</v>
      </c>
      <c r="G5694" s="6">
        <v>2</v>
      </c>
      <c r="H5694" s="24"/>
      <c r="I5694" s="23">
        <v>44487.787499999999</v>
      </c>
      <c r="J5694" s="6">
        <v>13</v>
      </c>
      <c r="K5694" s="6">
        <v>1</v>
      </c>
      <c r="L5694" s="6" t="str">
        <f>VLOOKUP(G5694,IDs!$Q$3:$R$22,2,0)</f>
        <v>Bangalore</v>
      </c>
      <c r="M5694" s="6">
        <f>VLOOKUP(E5694,IDs!$A$3:$C$161,3,0)</f>
        <v>9</v>
      </c>
      <c r="N5694" s="6" t="str">
        <f>VLOOKUP(M5694,IDs!$F$3:$G$17,2,0)</f>
        <v>Ophthalmology</v>
      </c>
    </row>
    <row r="5695" spans="1:14" ht="12.75">
      <c r="A5695" s="6" t="s">
        <v>4324</v>
      </c>
      <c r="B5695" s="6">
        <v>50729</v>
      </c>
      <c r="C5695" s="6">
        <v>2</v>
      </c>
      <c r="D5695" s="6" t="s">
        <v>49</v>
      </c>
      <c r="E5695" s="6">
        <v>2</v>
      </c>
      <c r="F5695" s="6">
        <v>13</v>
      </c>
      <c r="G5695" s="6">
        <v>1</v>
      </c>
      <c r="H5695" s="24">
        <v>44543</v>
      </c>
      <c r="I5695" s="23">
        <v>44487.788194444402</v>
      </c>
      <c r="J5695" s="6">
        <v>13</v>
      </c>
      <c r="K5695" s="6">
        <v>2</v>
      </c>
      <c r="L5695" s="6" t="str">
        <f>VLOOKUP(G5695,IDs!$Q$3:$R$22,2,0)</f>
        <v>New Delhi</v>
      </c>
      <c r="M5695" s="6">
        <f>VLOOKUP(E5695,IDs!$A$3:$C$161,3,0)</f>
        <v>1</v>
      </c>
      <c r="N5695" s="6" t="str">
        <f>VLOOKUP(M5695,IDs!$F$3:$G$17,2,0)</f>
        <v>Proctology</v>
      </c>
    </row>
    <row r="5696" spans="1:14" ht="12.75">
      <c r="A5696" s="6" t="s">
        <v>4882</v>
      </c>
      <c r="B5696" s="6">
        <v>50730</v>
      </c>
      <c r="C5696" s="6">
        <v>2</v>
      </c>
      <c r="D5696" s="6"/>
      <c r="E5696" s="6">
        <v>37</v>
      </c>
      <c r="F5696" s="6">
        <v>39</v>
      </c>
      <c r="G5696" s="6">
        <v>2</v>
      </c>
      <c r="H5696" s="24"/>
      <c r="I5696" s="23">
        <v>44487.788194444402</v>
      </c>
      <c r="J5696" s="6">
        <v>39</v>
      </c>
      <c r="K5696" s="6">
        <v>2</v>
      </c>
      <c r="L5696" s="6" t="str">
        <f>VLOOKUP(G5696,IDs!$Q$3:$R$22,2,0)</f>
        <v>Bangalore</v>
      </c>
      <c r="M5696" s="6">
        <f>VLOOKUP(E5696,IDs!$A$3:$C$161,3,0)</f>
        <v>0</v>
      </c>
      <c r="N5696" s="6" t="str">
        <f>VLOOKUP(M5696,IDs!$F$3:$G$17,2,0)</f>
        <v>Not Assigned</v>
      </c>
    </row>
    <row r="5697" spans="1:14" ht="12.75">
      <c r="A5697" s="6" t="s">
        <v>4883</v>
      </c>
      <c r="B5697" s="6">
        <v>50731</v>
      </c>
      <c r="C5697" s="6">
        <v>2</v>
      </c>
      <c r="D5697" s="6"/>
      <c r="E5697" s="6">
        <v>128</v>
      </c>
      <c r="F5697" s="6">
        <v>65</v>
      </c>
      <c r="G5697" s="6">
        <v>6</v>
      </c>
      <c r="H5697" s="24">
        <v>44504</v>
      </c>
      <c r="I5697" s="23">
        <v>44487.795138888898</v>
      </c>
      <c r="J5697" s="6">
        <v>65</v>
      </c>
      <c r="K5697" s="6">
        <v>2</v>
      </c>
      <c r="L5697" s="6" t="str">
        <f>VLOOKUP(G5697,IDs!$Q$3:$R$22,2,0)</f>
        <v>Pune</v>
      </c>
      <c r="M5697" s="6">
        <f>VLOOKUP(E5697,IDs!$A$3:$C$161,3,0)</f>
        <v>3</v>
      </c>
      <c r="N5697" s="6" t="str">
        <f>VLOOKUP(M5697,IDs!$F$3:$G$17,2,0)</f>
        <v>Laproscopy</v>
      </c>
    </row>
    <row r="5698" spans="1:14" ht="12.75">
      <c r="A5698" s="6" t="s">
        <v>4884</v>
      </c>
      <c r="B5698" s="6">
        <v>50732</v>
      </c>
      <c r="C5698" s="6">
        <v>2</v>
      </c>
      <c r="D5698" s="6"/>
      <c r="E5698" s="6">
        <v>18</v>
      </c>
      <c r="F5698" s="6">
        <v>65</v>
      </c>
      <c r="G5698" s="6">
        <v>2</v>
      </c>
      <c r="H5698" s="24">
        <v>44734</v>
      </c>
      <c r="I5698" s="23">
        <v>44487.798611111102</v>
      </c>
      <c r="J5698" s="6">
        <v>65</v>
      </c>
      <c r="K5698" s="6">
        <v>2</v>
      </c>
      <c r="L5698" s="6" t="str">
        <f>VLOOKUP(G5698,IDs!$Q$3:$R$22,2,0)</f>
        <v>Bangalore</v>
      </c>
      <c r="M5698" s="6">
        <f>VLOOKUP(E5698,IDs!$A$3:$C$161,3,0)</f>
        <v>5</v>
      </c>
      <c r="N5698" s="6" t="str">
        <f>VLOOKUP(M5698,IDs!$F$3:$G$17,2,0)</f>
        <v>Vascular</v>
      </c>
    </row>
    <row r="5699" spans="1:14" ht="12.75">
      <c r="A5699" s="6" t="s">
        <v>4885</v>
      </c>
      <c r="B5699" s="6">
        <v>50734</v>
      </c>
      <c r="C5699" s="6">
        <v>2</v>
      </c>
      <c r="D5699" s="6" t="s">
        <v>49</v>
      </c>
      <c r="E5699" s="6">
        <v>2</v>
      </c>
      <c r="F5699" s="6">
        <v>13</v>
      </c>
      <c r="G5699" s="6">
        <v>3</v>
      </c>
      <c r="H5699" s="24"/>
      <c r="I5699" s="23">
        <v>44487.802083333299</v>
      </c>
      <c r="J5699" s="6">
        <v>13</v>
      </c>
      <c r="K5699" s="6">
        <v>2</v>
      </c>
      <c r="L5699" s="6" t="str">
        <f>VLOOKUP(G5699,IDs!$Q$3:$R$22,2,0)</f>
        <v>Mumbai</v>
      </c>
      <c r="M5699" s="6">
        <f>VLOOKUP(E5699,IDs!$A$3:$C$161,3,0)</f>
        <v>1</v>
      </c>
      <c r="N5699" s="6" t="str">
        <f>VLOOKUP(M5699,IDs!$F$3:$G$17,2,0)</f>
        <v>Proctology</v>
      </c>
    </row>
    <row r="5700" spans="1:14" ht="12.75">
      <c r="A5700" s="6" t="s">
        <v>4886</v>
      </c>
      <c r="B5700" s="6">
        <v>50735</v>
      </c>
      <c r="C5700" s="6">
        <v>2</v>
      </c>
      <c r="D5700" s="6"/>
      <c r="E5700" s="6">
        <v>37</v>
      </c>
      <c r="F5700" s="6">
        <v>39</v>
      </c>
      <c r="G5700" s="6">
        <v>2</v>
      </c>
      <c r="H5700" s="24">
        <v>44506</v>
      </c>
      <c r="I5700" s="23">
        <v>44487.802083333299</v>
      </c>
      <c r="J5700" s="6">
        <v>39</v>
      </c>
      <c r="K5700" s="6">
        <v>2</v>
      </c>
      <c r="L5700" s="6" t="str">
        <f>VLOOKUP(G5700,IDs!$Q$3:$R$22,2,0)</f>
        <v>Bangalore</v>
      </c>
      <c r="M5700" s="6">
        <f>VLOOKUP(E5700,IDs!$A$3:$C$161,3,0)</f>
        <v>0</v>
      </c>
      <c r="N5700" s="6" t="str">
        <f>VLOOKUP(M5700,IDs!$F$3:$G$17,2,0)</f>
        <v>Not Assigned</v>
      </c>
    </row>
    <row r="5701" spans="1:14" ht="12.75">
      <c r="A5701" s="6" t="s">
        <v>4887</v>
      </c>
      <c r="B5701" s="6">
        <v>50736</v>
      </c>
      <c r="C5701" s="6">
        <v>1</v>
      </c>
      <c r="D5701" s="6"/>
      <c r="E5701" s="6">
        <v>2</v>
      </c>
      <c r="F5701" s="6">
        <v>13</v>
      </c>
      <c r="G5701" s="6">
        <v>1</v>
      </c>
      <c r="H5701" s="24">
        <v>44505</v>
      </c>
      <c r="I5701" s="23">
        <v>44487.806250000001</v>
      </c>
      <c r="J5701" s="6">
        <v>13</v>
      </c>
      <c r="K5701" s="6">
        <v>1</v>
      </c>
      <c r="L5701" s="6" t="str">
        <f>VLOOKUP(G5701,IDs!$Q$3:$R$22,2,0)</f>
        <v>New Delhi</v>
      </c>
      <c r="M5701" s="6">
        <f>VLOOKUP(E5701,IDs!$A$3:$C$161,3,0)</f>
        <v>1</v>
      </c>
      <c r="N5701" s="6" t="str">
        <f>VLOOKUP(M5701,IDs!$F$3:$G$17,2,0)</f>
        <v>Proctology</v>
      </c>
    </row>
    <row r="5702" spans="1:14" ht="12.75">
      <c r="A5702" s="6" t="s">
        <v>4888</v>
      </c>
      <c r="B5702" s="6">
        <v>50737</v>
      </c>
      <c r="C5702" s="6">
        <v>1</v>
      </c>
      <c r="D5702" s="6"/>
      <c r="E5702" s="6">
        <v>2</v>
      </c>
      <c r="F5702" s="6">
        <v>13</v>
      </c>
      <c r="G5702" s="6">
        <v>1</v>
      </c>
      <c r="H5702" s="24"/>
      <c r="I5702" s="23">
        <v>44487.806944444397</v>
      </c>
      <c r="J5702" s="6">
        <v>13</v>
      </c>
      <c r="K5702" s="6">
        <v>1</v>
      </c>
      <c r="L5702" s="6" t="str">
        <f>VLOOKUP(G5702,IDs!$Q$3:$R$22,2,0)</f>
        <v>New Delhi</v>
      </c>
      <c r="M5702" s="6">
        <f>VLOOKUP(E5702,IDs!$A$3:$C$161,3,0)</f>
        <v>1</v>
      </c>
      <c r="N5702" s="6" t="str">
        <f>VLOOKUP(M5702,IDs!$F$3:$G$17,2,0)</f>
        <v>Proctology</v>
      </c>
    </row>
    <row r="5703" spans="1:14" ht="12.75">
      <c r="A5703" s="6" t="s">
        <v>4889</v>
      </c>
      <c r="B5703" s="6">
        <v>50738</v>
      </c>
      <c r="C5703" s="6">
        <v>7</v>
      </c>
      <c r="D5703" s="6" t="s">
        <v>49</v>
      </c>
      <c r="E5703" s="6">
        <v>21</v>
      </c>
      <c r="F5703" s="6">
        <v>13</v>
      </c>
      <c r="G5703" s="6">
        <v>4</v>
      </c>
      <c r="H5703" s="24"/>
      <c r="I5703" s="23">
        <v>44487.806944444397</v>
      </c>
      <c r="J5703" s="6">
        <v>13</v>
      </c>
      <c r="K5703" s="6">
        <v>7</v>
      </c>
      <c r="L5703" s="6" t="str">
        <f>VLOOKUP(G5703,IDs!$Q$3:$R$22,2,0)</f>
        <v>Hyderabad</v>
      </c>
      <c r="M5703" s="6">
        <f>VLOOKUP(E5703,IDs!$A$3:$C$161,3,0)</f>
        <v>1</v>
      </c>
      <c r="N5703" s="6" t="str">
        <f>VLOOKUP(M5703,IDs!$F$3:$G$17,2,0)</f>
        <v>Proctology</v>
      </c>
    </row>
    <row r="5704" spans="1:14" ht="12.75">
      <c r="A5704" s="6" t="s">
        <v>4890</v>
      </c>
      <c r="B5704" s="6">
        <v>50739</v>
      </c>
      <c r="C5704" s="6">
        <v>5</v>
      </c>
      <c r="D5704" s="6" t="s">
        <v>49</v>
      </c>
      <c r="E5704" s="6">
        <v>2</v>
      </c>
      <c r="F5704" s="6">
        <v>13</v>
      </c>
      <c r="G5704" s="6">
        <v>1</v>
      </c>
      <c r="H5704" s="24"/>
      <c r="I5704" s="23">
        <v>44487.807638888902</v>
      </c>
      <c r="J5704" s="6">
        <v>13</v>
      </c>
      <c r="K5704" s="6">
        <v>5</v>
      </c>
      <c r="L5704" s="6" t="str">
        <f>VLOOKUP(G5704,IDs!$Q$3:$R$22,2,0)</f>
        <v>New Delhi</v>
      </c>
      <c r="M5704" s="6">
        <f>VLOOKUP(E5704,IDs!$A$3:$C$161,3,0)</f>
        <v>1</v>
      </c>
      <c r="N5704" s="6" t="str">
        <f>VLOOKUP(M5704,IDs!$F$3:$G$17,2,0)</f>
        <v>Proctology</v>
      </c>
    </row>
    <row r="5705" spans="1:14" ht="12.75">
      <c r="A5705" s="6" t="s">
        <v>4891</v>
      </c>
      <c r="B5705" s="6">
        <v>50740</v>
      </c>
      <c r="C5705" s="6">
        <v>2</v>
      </c>
      <c r="D5705" s="6"/>
      <c r="E5705" s="6">
        <v>37</v>
      </c>
      <c r="F5705" s="6">
        <v>2</v>
      </c>
      <c r="G5705" s="6">
        <v>2</v>
      </c>
      <c r="H5705" s="24"/>
      <c r="I5705" s="23">
        <v>44487.809027777803</v>
      </c>
      <c r="J5705" s="6">
        <v>2</v>
      </c>
      <c r="K5705" s="6">
        <v>2</v>
      </c>
      <c r="L5705" s="6" t="str">
        <f>VLOOKUP(G5705,IDs!$Q$3:$R$22,2,0)</f>
        <v>Bangalore</v>
      </c>
      <c r="M5705" s="6">
        <f>VLOOKUP(E5705,IDs!$A$3:$C$161,3,0)</f>
        <v>0</v>
      </c>
      <c r="N5705" s="6" t="str">
        <f>VLOOKUP(M5705,IDs!$F$3:$G$17,2,0)</f>
        <v>Not Assigned</v>
      </c>
    </row>
    <row r="5706" spans="1:14" ht="12.75">
      <c r="A5706" s="6" t="s">
        <v>4892</v>
      </c>
      <c r="B5706" s="6">
        <v>50741</v>
      </c>
      <c r="C5706" s="6">
        <v>1</v>
      </c>
      <c r="D5706" s="6"/>
      <c r="E5706" s="6">
        <v>39</v>
      </c>
      <c r="F5706" s="6">
        <v>2</v>
      </c>
      <c r="G5706" s="6">
        <v>2</v>
      </c>
      <c r="H5706" s="24">
        <v>44540</v>
      </c>
      <c r="I5706" s="23">
        <v>44487.8125</v>
      </c>
      <c r="J5706" s="6">
        <v>2</v>
      </c>
      <c r="K5706" s="6">
        <v>1</v>
      </c>
      <c r="L5706" s="6" t="str">
        <f>VLOOKUP(G5706,IDs!$Q$3:$R$22,2,0)</f>
        <v>Bangalore</v>
      </c>
      <c r="M5706" s="6">
        <f>VLOOKUP(E5706,IDs!$A$3:$C$161,3,0)</f>
        <v>2</v>
      </c>
      <c r="N5706" s="6" t="str">
        <f>VLOOKUP(M5706,IDs!$F$3:$G$17,2,0)</f>
        <v>Urology Circumcision</v>
      </c>
    </row>
    <row r="5707" spans="1:14" ht="12.75">
      <c r="A5707" s="6" t="s">
        <v>4893</v>
      </c>
      <c r="B5707" s="6">
        <v>50742</v>
      </c>
      <c r="C5707" s="6">
        <v>5</v>
      </c>
      <c r="D5707" s="6"/>
      <c r="E5707" s="6">
        <v>39</v>
      </c>
      <c r="F5707" s="6">
        <v>4</v>
      </c>
      <c r="G5707" s="6">
        <v>1</v>
      </c>
      <c r="H5707" s="24"/>
      <c r="I5707" s="23">
        <v>44487.813888888901</v>
      </c>
      <c r="J5707" s="6">
        <v>4</v>
      </c>
      <c r="K5707" s="6">
        <v>5</v>
      </c>
      <c r="L5707" s="6" t="str">
        <f>VLOOKUP(G5707,IDs!$Q$3:$R$22,2,0)</f>
        <v>New Delhi</v>
      </c>
      <c r="M5707" s="6">
        <f>VLOOKUP(E5707,IDs!$A$3:$C$161,3,0)</f>
        <v>2</v>
      </c>
      <c r="N5707" s="6" t="str">
        <f>VLOOKUP(M5707,IDs!$F$3:$G$17,2,0)</f>
        <v>Urology Circumcision</v>
      </c>
    </row>
    <row r="5708" spans="1:14" ht="12.75">
      <c r="A5708" s="6" t="s">
        <v>4894</v>
      </c>
      <c r="B5708" s="6">
        <v>50743</v>
      </c>
      <c r="C5708" s="6">
        <v>1</v>
      </c>
      <c r="D5708" s="6"/>
      <c r="E5708" s="6">
        <v>39</v>
      </c>
      <c r="F5708" s="6">
        <v>2</v>
      </c>
      <c r="G5708" s="6">
        <v>1</v>
      </c>
      <c r="H5708" s="24"/>
      <c r="I5708" s="23">
        <v>44487.814583333296</v>
      </c>
      <c r="J5708" s="6">
        <v>2</v>
      </c>
      <c r="K5708" s="6">
        <v>1</v>
      </c>
      <c r="L5708" s="6" t="str">
        <f>VLOOKUP(G5708,IDs!$Q$3:$R$22,2,0)</f>
        <v>New Delhi</v>
      </c>
      <c r="M5708" s="6">
        <f>VLOOKUP(E5708,IDs!$A$3:$C$161,3,0)</f>
        <v>2</v>
      </c>
      <c r="N5708" s="6" t="str">
        <f>VLOOKUP(M5708,IDs!$F$3:$G$17,2,0)</f>
        <v>Urology Circumcision</v>
      </c>
    </row>
    <row r="5709" spans="1:14" ht="12.75">
      <c r="A5709" s="6" t="s">
        <v>4895</v>
      </c>
      <c r="B5709" s="6">
        <v>50744</v>
      </c>
      <c r="C5709" s="6">
        <v>2</v>
      </c>
      <c r="D5709" s="6" t="s">
        <v>49</v>
      </c>
      <c r="E5709" s="6">
        <v>39</v>
      </c>
      <c r="F5709" s="6">
        <v>13</v>
      </c>
      <c r="G5709" s="6">
        <v>1</v>
      </c>
      <c r="H5709" s="24">
        <v>44543</v>
      </c>
      <c r="I5709" s="23">
        <v>44487.815972222197</v>
      </c>
      <c r="J5709" s="6">
        <v>13</v>
      </c>
      <c r="K5709" s="6">
        <v>2</v>
      </c>
      <c r="L5709" s="6" t="str">
        <f>VLOOKUP(G5709,IDs!$Q$3:$R$22,2,0)</f>
        <v>New Delhi</v>
      </c>
      <c r="M5709" s="6">
        <f>VLOOKUP(E5709,IDs!$A$3:$C$161,3,0)</f>
        <v>2</v>
      </c>
      <c r="N5709" s="6" t="str">
        <f>VLOOKUP(M5709,IDs!$F$3:$G$17,2,0)</f>
        <v>Urology Circumcision</v>
      </c>
    </row>
    <row r="5710" spans="1:14" ht="12.75">
      <c r="A5710" s="6" t="s">
        <v>4896</v>
      </c>
      <c r="B5710" s="6">
        <v>50746</v>
      </c>
      <c r="C5710" s="6">
        <v>5</v>
      </c>
      <c r="D5710" s="6"/>
      <c r="E5710" s="6">
        <v>17</v>
      </c>
      <c r="F5710" s="6">
        <v>39</v>
      </c>
      <c r="G5710" s="6">
        <v>3</v>
      </c>
      <c r="H5710" s="24"/>
      <c r="I5710" s="23">
        <v>44487.815972222197</v>
      </c>
      <c r="J5710" s="6">
        <v>39</v>
      </c>
      <c r="K5710" s="6">
        <v>5</v>
      </c>
      <c r="L5710" s="6" t="str">
        <f>VLOOKUP(G5710,IDs!$Q$3:$R$22,2,0)</f>
        <v>Mumbai</v>
      </c>
      <c r="M5710" s="6">
        <f>VLOOKUP(E5710,IDs!$A$3:$C$161,3,0)</f>
        <v>7</v>
      </c>
      <c r="N5710" s="6" t="str">
        <f>VLOOKUP(M5710,IDs!$F$3:$G$17,2,0)</f>
        <v>Cosmetic</v>
      </c>
    </row>
    <row r="5711" spans="1:14" ht="12.75">
      <c r="A5711" s="6" t="s">
        <v>4897</v>
      </c>
      <c r="B5711" s="6">
        <v>50747</v>
      </c>
      <c r="C5711" s="6">
        <v>1</v>
      </c>
      <c r="D5711" s="6"/>
      <c r="E5711" s="6">
        <v>2</v>
      </c>
      <c r="F5711" s="6">
        <v>13</v>
      </c>
      <c r="G5711" s="6">
        <v>1</v>
      </c>
      <c r="H5711" s="24">
        <v>44520</v>
      </c>
      <c r="I5711" s="23">
        <v>44487.817361111098</v>
      </c>
      <c r="J5711" s="6">
        <v>13</v>
      </c>
      <c r="K5711" s="6">
        <v>1</v>
      </c>
      <c r="L5711" s="6" t="str">
        <f>VLOOKUP(G5711,IDs!$Q$3:$R$22,2,0)</f>
        <v>New Delhi</v>
      </c>
      <c r="M5711" s="6">
        <f>VLOOKUP(E5711,IDs!$A$3:$C$161,3,0)</f>
        <v>1</v>
      </c>
      <c r="N5711" s="6" t="str">
        <f>VLOOKUP(M5711,IDs!$F$3:$G$17,2,0)</f>
        <v>Proctology</v>
      </c>
    </row>
    <row r="5712" spans="1:14" ht="12.75">
      <c r="A5712" s="6" t="s">
        <v>4898</v>
      </c>
      <c r="B5712" s="6">
        <v>50748</v>
      </c>
      <c r="C5712" s="6">
        <v>2</v>
      </c>
      <c r="D5712" s="6"/>
      <c r="E5712" s="6">
        <v>17</v>
      </c>
      <c r="F5712" s="6">
        <v>13</v>
      </c>
      <c r="G5712" s="6">
        <v>3</v>
      </c>
      <c r="H5712" s="24"/>
      <c r="I5712" s="23">
        <v>44487.819444444402</v>
      </c>
      <c r="J5712" s="6">
        <v>13</v>
      </c>
      <c r="K5712" s="6">
        <v>2</v>
      </c>
      <c r="L5712" s="6" t="str">
        <f>VLOOKUP(G5712,IDs!$Q$3:$R$22,2,0)</f>
        <v>Mumbai</v>
      </c>
      <c r="M5712" s="6">
        <f>VLOOKUP(E5712,IDs!$A$3:$C$161,3,0)</f>
        <v>7</v>
      </c>
      <c r="N5712" s="6" t="str">
        <f>VLOOKUP(M5712,IDs!$F$3:$G$17,2,0)</f>
        <v>Cosmetic</v>
      </c>
    </row>
    <row r="5713" spans="1:14" ht="12.75">
      <c r="A5713" s="6" t="s">
        <v>4014</v>
      </c>
      <c r="B5713" s="6">
        <v>50749</v>
      </c>
      <c r="C5713" s="6">
        <v>2</v>
      </c>
      <c r="D5713" s="6"/>
      <c r="E5713" s="6">
        <v>2</v>
      </c>
      <c r="F5713" s="6">
        <v>53</v>
      </c>
      <c r="G5713" s="6">
        <v>4</v>
      </c>
      <c r="H5713" s="24"/>
      <c r="I5713" s="23">
        <v>44487.822916666701</v>
      </c>
      <c r="J5713" s="6">
        <v>53</v>
      </c>
      <c r="K5713" s="6">
        <v>2</v>
      </c>
      <c r="L5713" s="6" t="str">
        <f>VLOOKUP(G5713,IDs!$Q$3:$R$22,2,0)</f>
        <v>Hyderabad</v>
      </c>
      <c r="M5713" s="6">
        <f>VLOOKUP(E5713,IDs!$A$3:$C$161,3,0)</f>
        <v>1</v>
      </c>
      <c r="N5713" s="6" t="str">
        <f>VLOOKUP(M5713,IDs!$F$3:$G$17,2,0)</f>
        <v>Proctology</v>
      </c>
    </row>
    <row r="5714" spans="1:14" ht="12.75">
      <c r="A5714" s="6" t="s">
        <v>3831</v>
      </c>
      <c r="B5714" s="6">
        <v>50751</v>
      </c>
      <c r="C5714" s="6">
        <v>2</v>
      </c>
      <c r="D5714" s="6"/>
      <c r="E5714" s="6">
        <v>37</v>
      </c>
      <c r="F5714" s="6">
        <v>12</v>
      </c>
      <c r="G5714" s="6">
        <v>1</v>
      </c>
      <c r="H5714" s="24"/>
      <c r="I5714" s="23">
        <v>44487.826388888898</v>
      </c>
      <c r="J5714" s="6">
        <v>12</v>
      </c>
      <c r="K5714" s="6">
        <v>2</v>
      </c>
      <c r="L5714" s="6" t="str">
        <f>VLOOKUP(G5714,IDs!$Q$3:$R$22,2,0)</f>
        <v>New Delhi</v>
      </c>
      <c r="M5714" s="6">
        <f>VLOOKUP(E5714,IDs!$A$3:$C$161,3,0)</f>
        <v>0</v>
      </c>
      <c r="N5714" s="6" t="str">
        <f>VLOOKUP(M5714,IDs!$F$3:$G$17,2,0)</f>
        <v>Not Assigned</v>
      </c>
    </row>
    <row r="5715" spans="1:14" ht="12.75">
      <c r="A5715" s="6" t="s">
        <v>4899</v>
      </c>
      <c r="B5715" s="6">
        <v>50754</v>
      </c>
      <c r="C5715" s="6">
        <v>1</v>
      </c>
      <c r="D5715" s="6"/>
      <c r="E5715" s="6">
        <v>17</v>
      </c>
      <c r="F5715" s="6">
        <v>34</v>
      </c>
      <c r="G5715" s="6">
        <v>1</v>
      </c>
      <c r="H5715" s="24"/>
      <c r="I5715" s="23">
        <v>44487.829861111102</v>
      </c>
      <c r="J5715" s="6">
        <v>34</v>
      </c>
      <c r="K5715" s="6">
        <v>1</v>
      </c>
      <c r="L5715" s="6" t="str">
        <f>VLOOKUP(G5715,IDs!$Q$3:$R$22,2,0)</f>
        <v>New Delhi</v>
      </c>
      <c r="M5715" s="6">
        <f>VLOOKUP(E5715,IDs!$A$3:$C$161,3,0)</f>
        <v>7</v>
      </c>
      <c r="N5715" s="6" t="str">
        <f>VLOOKUP(M5715,IDs!$F$3:$G$17,2,0)</f>
        <v>Cosmetic</v>
      </c>
    </row>
    <row r="5716" spans="1:14" ht="12.75">
      <c r="A5716" s="6" t="s">
        <v>4900</v>
      </c>
      <c r="B5716" s="6">
        <v>50755</v>
      </c>
      <c r="C5716" s="6">
        <v>1</v>
      </c>
      <c r="D5716" s="6"/>
      <c r="E5716" s="6">
        <v>2</v>
      </c>
      <c r="F5716" s="6">
        <v>13</v>
      </c>
      <c r="G5716" s="6">
        <v>2</v>
      </c>
      <c r="H5716" s="24"/>
      <c r="I5716" s="23">
        <v>44487.829861111102</v>
      </c>
      <c r="J5716" s="6">
        <v>13</v>
      </c>
      <c r="K5716" s="6">
        <v>1</v>
      </c>
      <c r="L5716" s="6" t="str">
        <f>VLOOKUP(G5716,IDs!$Q$3:$R$22,2,0)</f>
        <v>Bangalore</v>
      </c>
      <c r="M5716" s="6">
        <f>VLOOKUP(E5716,IDs!$A$3:$C$161,3,0)</f>
        <v>1</v>
      </c>
      <c r="N5716" s="6" t="str">
        <f>VLOOKUP(M5716,IDs!$F$3:$G$17,2,0)</f>
        <v>Proctology</v>
      </c>
    </row>
    <row r="5717" spans="1:14" ht="12.75">
      <c r="A5717" s="6" t="s">
        <v>4900</v>
      </c>
      <c r="B5717" s="6">
        <v>50757</v>
      </c>
      <c r="C5717" s="6">
        <v>2</v>
      </c>
      <c r="D5717" s="6"/>
      <c r="E5717" s="6">
        <v>2</v>
      </c>
      <c r="F5717" s="6">
        <v>53</v>
      </c>
      <c r="G5717" s="6">
        <v>2</v>
      </c>
      <c r="H5717" s="24"/>
      <c r="I5717" s="23">
        <v>44487.833333333299</v>
      </c>
      <c r="J5717" s="6">
        <v>53</v>
      </c>
      <c r="K5717" s="6">
        <v>2</v>
      </c>
      <c r="L5717" s="6" t="str">
        <f>VLOOKUP(G5717,IDs!$Q$3:$R$22,2,0)</f>
        <v>Bangalore</v>
      </c>
      <c r="M5717" s="6">
        <f>VLOOKUP(E5717,IDs!$A$3:$C$161,3,0)</f>
        <v>1</v>
      </c>
      <c r="N5717" s="6" t="str">
        <f>VLOOKUP(M5717,IDs!$F$3:$G$17,2,0)</f>
        <v>Proctology</v>
      </c>
    </row>
    <row r="5718" spans="1:14" ht="12.75">
      <c r="A5718" s="6" t="s">
        <v>4901</v>
      </c>
      <c r="B5718" s="6">
        <v>50758</v>
      </c>
      <c r="C5718" s="6">
        <v>5</v>
      </c>
      <c r="D5718" s="6" t="s">
        <v>49</v>
      </c>
      <c r="E5718" s="6">
        <v>17</v>
      </c>
      <c r="F5718" s="6">
        <v>13</v>
      </c>
      <c r="G5718" s="6">
        <v>1</v>
      </c>
      <c r="H5718" s="24">
        <v>44520</v>
      </c>
      <c r="I5718" s="23">
        <v>44487.833333333299</v>
      </c>
      <c r="J5718" s="6">
        <v>13</v>
      </c>
      <c r="K5718" s="6">
        <v>5</v>
      </c>
      <c r="L5718" s="6" t="str">
        <f>VLOOKUP(G5718,IDs!$Q$3:$R$22,2,0)</f>
        <v>New Delhi</v>
      </c>
      <c r="M5718" s="6">
        <f>VLOOKUP(E5718,IDs!$A$3:$C$161,3,0)</f>
        <v>7</v>
      </c>
      <c r="N5718" s="6" t="str">
        <f>VLOOKUP(M5718,IDs!$F$3:$G$17,2,0)</f>
        <v>Cosmetic</v>
      </c>
    </row>
    <row r="5719" spans="1:14" ht="12.75">
      <c r="A5719" s="6" t="s">
        <v>4902</v>
      </c>
      <c r="B5719" s="6">
        <v>50759</v>
      </c>
      <c r="C5719" s="6">
        <v>1</v>
      </c>
      <c r="D5719" s="6" t="s">
        <v>49</v>
      </c>
      <c r="E5719" s="6">
        <v>2</v>
      </c>
      <c r="F5719" s="6">
        <v>13</v>
      </c>
      <c r="G5719" s="6">
        <v>6</v>
      </c>
      <c r="H5719" s="24"/>
      <c r="I5719" s="23">
        <v>44487.833333333299</v>
      </c>
      <c r="J5719" s="6">
        <v>13</v>
      </c>
      <c r="K5719" s="6">
        <v>1</v>
      </c>
      <c r="L5719" s="6" t="str">
        <f>VLOOKUP(G5719,IDs!$Q$3:$R$22,2,0)</f>
        <v>Pune</v>
      </c>
      <c r="M5719" s="6">
        <f>VLOOKUP(E5719,IDs!$A$3:$C$161,3,0)</f>
        <v>1</v>
      </c>
      <c r="N5719" s="6" t="str">
        <f>VLOOKUP(M5719,IDs!$F$3:$G$17,2,0)</f>
        <v>Proctology</v>
      </c>
    </row>
    <row r="5720" spans="1:14" ht="12.75">
      <c r="A5720" s="6" t="s">
        <v>4903</v>
      </c>
      <c r="B5720" s="6">
        <v>50761</v>
      </c>
      <c r="C5720" s="6">
        <v>2</v>
      </c>
      <c r="D5720" s="6"/>
      <c r="E5720" s="6">
        <v>37</v>
      </c>
      <c r="F5720" s="6">
        <v>13</v>
      </c>
      <c r="G5720" s="6">
        <v>6</v>
      </c>
      <c r="H5720" s="24"/>
      <c r="I5720" s="23">
        <v>44487.840277777803</v>
      </c>
      <c r="J5720" s="6">
        <v>13</v>
      </c>
      <c r="K5720" s="6">
        <v>2</v>
      </c>
      <c r="L5720" s="6" t="str">
        <f>VLOOKUP(G5720,IDs!$Q$3:$R$22,2,0)</f>
        <v>Pune</v>
      </c>
      <c r="M5720" s="6">
        <f>VLOOKUP(E5720,IDs!$A$3:$C$161,3,0)</f>
        <v>0</v>
      </c>
      <c r="N5720" s="6" t="str">
        <f>VLOOKUP(M5720,IDs!$F$3:$G$17,2,0)</f>
        <v>Not Assigned</v>
      </c>
    </row>
    <row r="5721" spans="1:14" ht="12.75">
      <c r="A5721" s="6" t="s">
        <v>4904</v>
      </c>
      <c r="B5721" s="6">
        <v>50762</v>
      </c>
      <c r="C5721" s="6">
        <v>5</v>
      </c>
      <c r="D5721" s="6" t="s">
        <v>4905</v>
      </c>
      <c r="E5721" s="6">
        <v>39</v>
      </c>
      <c r="F5721" s="6">
        <v>12</v>
      </c>
      <c r="G5721" s="6">
        <v>1</v>
      </c>
      <c r="H5721" s="24"/>
      <c r="I5721" s="23">
        <v>44487.840972222199</v>
      </c>
      <c r="J5721" s="6">
        <v>12</v>
      </c>
      <c r="K5721" s="6">
        <v>5</v>
      </c>
      <c r="L5721" s="6" t="str">
        <f>VLOOKUP(G5721,IDs!$Q$3:$R$22,2,0)</f>
        <v>New Delhi</v>
      </c>
      <c r="M5721" s="6">
        <f>VLOOKUP(E5721,IDs!$A$3:$C$161,3,0)</f>
        <v>2</v>
      </c>
      <c r="N5721" s="6" t="str">
        <f>VLOOKUP(M5721,IDs!$F$3:$G$17,2,0)</f>
        <v>Urology Circumcision</v>
      </c>
    </row>
    <row r="5722" spans="1:14" ht="12.75">
      <c r="A5722" s="6" t="s">
        <v>4906</v>
      </c>
      <c r="B5722" s="6">
        <v>50763</v>
      </c>
      <c r="C5722" s="6">
        <v>2</v>
      </c>
      <c r="D5722" s="6"/>
      <c r="E5722" s="6">
        <v>16</v>
      </c>
      <c r="F5722" s="6">
        <v>13</v>
      </c>
      <c r="G5722" s="6">
        <v>3</v>
      </c>
      <c r="H5722" s="24">
        <v>44530</v>
      </c>
      <c r="I5722" s="23">
        <v>44487.84375</v>
      </c>
      <c r="J5722" s="6">
        <v>13</v>
      </c>
      <c r="K5722" s="6">
        <v>2</v>
      </c>
      <c r="L5722" s="6" t="str">
        <f>VLOOKUP(G5722,IDs!$Q$3:$R$22,2,0)</f>
        <v>Mumbai</v>
      </c>
      <c r="M5722" s="6">
        <f>VLOOKUP(E5722,IDs!$A$3:$C$161,3,0)</f>
        <v>3</v>
      </c>
      <c r="N5722" s="6" t="str">
        <f>VLOOKUP(M5722,IDs!$F$3:$G$17,2,0)</f>
        <v>Laproscopy</v>
      </c>
    </row>
    <row r="5723" spans="1:14" ht="12.75">
      <c r="A5723" s="6" t="s">
        <v>4907</v>
      </c>
      <c r="B5723" s="6">
        <v>50764</v>
      </c>
      <c r="C5723" s="6">
        <v>5</v>
      </c>
      <c r="D5723" s="6"/>
      <c r="E5723" s="6">
        <v>18</v>
      </c>
      <c r="F5723" s="6">
        <v>39</v>
      </c>
      <c r="G5723" s="6">
        <v>2</v>
      </c>
      <c r="H5723" s="24">
        <v>44505</v>
      </c>
      <c r="I5723" s="23">
        <v>44487.84375</v>
      </c>
      <c r="J5723" s="6">
        <v>39</v>
      </c>
      <c r="K5723" s="6">
        <v>5</v>
      </c>
      <c r="L5723" s="6" t="str">
        <f>VLOOKUP(G5723,IDs!$Q$3:$R$22,2,0)</f>
        <v>Bangalore</v>
      </c>
      <c r="M5723" s="6">
        <f>VLOOKUP(E5723,IDs!$A$3:$C$161,3,0)</f>
        <v>5</v>
      </c>
      <c r="N5723" s="6" t="str">
        <f>VLOOKUP(M5723,IDs!$F$3:$G$17,2,0)</f>
        <v>Vascular</v>
      </c>
    </row>
    <row r="5724" spans="1:14" ht="12.75">
      <c r="A5724" s="6" t="s">
        <v>4908</v>
      </c>
      <c r="B5724" s="6">
        <v>50765</v>
      </c>
      <c r="C5724" s="6">
        <v>2</v>
      </c>
      <c r="D5724" s="6"/>
      <c r="E5724" s="6">
        <v>37</v>
      </c>
      <c r="F5724" s="6">
        <v>2</v>
      </c>
      <c r="G5724" s="6">
        <v>4</v>
      </c>
      <c r="H5724" s="24"/>
      <c r="I5724" s="23">
        <v>44487.850694444402</v>
      </c>
      <c r="J5724" s="6">
        <v>2</v>
      </c>
      <c r="K5724" s="6">
        <v>2</v>
      </c>
      <c r="L5724" s="6" t="str">
        <f>VLOOKUP(G5724,IDs!$Q$3:$R$22,2,0)</f>
        <v>Hyderabad</v>
      </c>
      <c r="M5724" s="6">
        <f>VLOOKUP(E5724,IDs!$A$3:$C$161,3,0)</f>
        <v>0</v>
      </c>
      <c r="N5724" s="6" t="str">
        <f>VLOOKUP(M5724,IDs!$F$3:$G$17,2,0)</f>
        <v>Not Assigned</v>
      </c>
    </row>
    <row r="5725" spans="1:14" ht="12.75">
      <c r="A5725" s="6" t="s">
        <v>4909</v>
      </c>
      <c r="B5725" s="6">
        <v>50770</v>
      </c>
      <c r="C5725" s="6">
        <v>5</v>
      </c>
      <c r="D5725" s="6"/>
      <c r="E5725" s="6">
        <v>39</v>
      </c>
      <c r="F5725" s="6">
        <v>13</v>
      </c>
      <c r="G5725" s="6">
        <v>2</v>
      </c>
      <c r="H5725" s="24"/>
      <c r="I5725" s="23">
        <v>44487.8569444444</v>
      </c>
      <c r="J5725" s="6">
        <v>13</v>
      </c>
      <c r="K5725" s="6">
        <v>5</v>
      </c>
      <c r="L5725" s="6" t="str">
        <f>VLOOKUP(G5725,IDs!$Q$3:$R$22,2,0)</f>
        <v>Bangalore</v>
      </c>
      <c r="M5725" s="6">
        <f>VLOOKUP(E5725,IDs!$A$3:$C$161,3,0)</f>
        <v>2</v>
      </c>
      <c r="N5725" s="6" t="str">
        <f>VLOOKUP(M5725,IDs!$F$3:$G$17,2,0)</f>
        <v>Urology Circumcision</v>
      </c>
    </row>
    <row r="5726" spans="1:14" ht="12.75">
      <c r="A5726" s="6" t="s">
        <v>4910</v>
      </c>
      <c r="B5726" s="6">
        <v>50771</v>
      </c>
      <c r="C5726" s="6">
        <v>2</v>
      </c>
      <c r="D5726" s="6"/>
      <c r="E5726" s="6">
        <v>37</v>
      </c>
      <c r="F5726" s="6">
        <v>4</v>
      </c>
      <c r="G5726" s="6">
        <v>1</v>
      </c>
      <c r="H5726" s="24"/>
      <c r="I5726" s="23">
        <v>44487.864583333299</v>
      </c>
      <c r="J5726" s="6">
        <v>4</v>
      </c>
      <c r="K5726" s="6">
        <v>2</v>
      </c>
      <c r="L5726" s="6" t="str">
        <f>VLOOKUP(G5726,IDs!$Q$3:$R$22,2,0)</f>
        <v>New Delhi</v>
      </c>
      <c r="M5726" s="6">
        <f>VLOOKUP(E5726,IDs!$A$3:$C$161,3,0)</f>
        <v>0</v>
      </c>
      <c r="N5726" s="6" t="str">
        <f>VLOOKUP(M5726,IDs!$F$3:$G$17,2,0)</f>
        <v>Not Assigned</v>
      </c>
    </row>
    <row r="5727" spans="1:14" ht="12.75">
      <c r="A5727" s="6" t="s">
        <v>4911</v>
      </c>
      <c r="B5727" s="6">
        <v>50772</v>
      </c>
      <c r="C5727" s="6">
        <v>2</v>
      </c>
      <c r="D5727" s="6"/>
      <c r="E5727" s="6">
        <v>37</v>
      </c>
      <c r="F5727" s="6">
        <v>2</v>
      </c>
      <c r="G5727" s="6">
        <v>2</v>
      </c>
      <c r="H5727" s="24"/>
      <c r="I5727" s="23">
        <v>44487.864583333299</v>
      </c>
      <c r="J5727" s="6">
        <v>2</v>
      </c>
      <c r="K5727" s="6">
        <v>2</v>
      </c>
      <c r="L5727" s="6" t="str">
        <f>VLOOKUP(G5727,IDs!$Q$3:$R$22,2,0)</f>
        <v>Bangalore</v>
      </c>
      <c r="M5727" s="6">
        <f>VLOOKUP(E5727,IDs!$A$3:$C$161,3,0)</f>
        <v>0</v>
      </c>
      <c r="N5727" s="6" t="str">
        <f>VLOOKUP(M5727,IDs!$F$3:$G$17,2,0)</f>
        <v>Not Assigned</v>
      </c>
    </row>
    <row r="5728" spans="1:14" ht="12.75">
      <c r="A5728" s="6" t="s">
        <v>4912</v>
      </c>
      <c r="B5728" s="6">
        <v>50773</v>
      </c>
      <c r="C5728" s="6">
        <v>5</v>
      </c>
      <c r="D5728" s="6" t="s">
        <v>49</v>
      </c>
      <c r="E5728" s="6">
        <v>17</v>
      </c>
      <c r="F5728" s="6">
        <v>13</v>
      </c>
      <c r="G5728" s="6">
        <v>1</v>
      </c>
      <c r="H5728" s="24">
        <v>44559</v>
      </c>
      <c r="I5728" s="23">
        <v>44487.865277777797</v>
      </c>
      <c r="J5728" s="6">
        <v>13</v>
      </c>
      <c r="K5728" s="6">
        <v>5</v>
      </c>
      <c r="L5728" s="6" t="str">
        <f>VLOOKUP(G5728,IDs!$Q$3:$R$22,2,0)</f>
        <v>New Delhi</v>
      </c>
      <c r="M5728" s="6">
        <f>VLOOKUP(E5728,IDs!$A$3:$C$161,3,0)</f>
        <v>7</v>
      </c>
      <c r="N5728" s="6" t="str">
        <f>VLOOKUP(M5728,IDs!$F$3:$G$17,2,0)</f>
        <v>Cosmetic</v>
      </c>
    </row>
    <row r="5729" spans="1:14" ht="12.75">
      <c r="A5729" s="6" t="s">
        <v>4913</v>
      </c>
      <c r="B5729" s="6">
        <v>50774</v>
      </c>
      <c r="C5729" s="6">
        <v>5</v>
      </c>
      <c r="D5729" s="6"/>
      <c r="E5729" s="6">
        <v>18</v>
      </c>
      <c r="F5729" s="6">
        <v>2</v>
      </c>
      <c r="G5729" s="6">
        <v>2</v>
      </c>
      <c r="H5729" s="24">
        <v>44734</v>
      </c>
      <c r="I5729" s="23">
        <v>44487.8659722222</v>
      </c>
      <c r="J5729" s="6">
        <v>2</v>
      </c>
      <c r="K5729" s="6">
        <v>5</v>
      </c>
      <c r="L5729" s="6" t="str">
        <f>VLOOKUP(G5729,IDs!$Q$3:$R$22,2,0)</f>
        <v>Bangalore</v>
      </c>
      <c r="M5729" s="6">
        <f>VLOOKUP(E5729,IDs!$A$3:$C$161,3,0)</f>
        <v>5</v>
      </c>
      <c r="N5729" s="6" t="str">
        <f>VLOOKUP(M5729,IDs!$F$3:$G$17,2,0)</f>
        <v>Vascular</v>
      </c>
    </row>
    <row r="5730" spans="1:14" ht="12.75">
      <c r="A5730" s="6" t="s">
        <v>4914</v>
      </c>
      <c r="B5730" s="6">
        <v>50775</v>
      </c>
      <c r="C5730" s="6">
        <v>5</v>
      </c>
      <c r="D5730" s="6"/>
      <c r="E5730" s="6">
        <v>18</v>
      </c>
      <c r="F5730" s="6">
        <v>10</v>
      </c>
      <c r="G5730" s="6">
        <v>2</v>
      </c>
      <c r="H5730" s="24"/>
      <c r="I5730" s="23">
        <v>44487.868750000001</v>
      </c>
      <c r="J5730" s="6">
        <v>10</v>
      </c>
      <c r="K5730" s="6">
        <v>5</v>
      </c>
      <c r="L5730" s="6" t="str">
        <f>VLOOKUP(G5730,IDs!$Q$3:$R$22,2,0)</f>
        <v>Bangalore</v>
      </c>
      <c r="M5730" s="6">
        <f>VLOOKUP(E5730,IDs!$A$3:$C$161,3,0)</f>
        <v>5</v>
      </c>
      <c r="N5730" s="6" t="str">
        <f>VLOOKUP(M5730,IDs!$F$3:$G$17,2,0)</f>
        <v>Vascular</v>
      </c>
    </row>
    <row r="5731" spans="1:14" ht="12.75">
      <c r="A5731" s="6" t="s">
        <v>4915</v>
      </c>
      <c r="B5731" s="6">
        <v>50776</v>
      </c>
      <c r="C5731" s="6">
        <v>5</v>
      </c>
      <c r="D5731" s="6" t="s">
        <v>49</v>
      </c>
      <c r="E5731" s="6">
        <v>17</v>
      </c>
      <c r="F5731" s="6">
        <v>13</v>
      </c>
      <c r="G5731" s="6">
        <v>1</v>
      </c>
      <c r="H5731" s="24">
        <v>44511</v>
      </c>
      <c r="I5731" s="23">
        <v>44487.869444444397</v>
      </c>
      <c r="J5731" s="6">
        <v>13</v>
      </c>
      <c r="K5731" s="6">
        <v>5</v>
      </c>
      <c r="L5731" s="6" t="str">
        <f>VLOOKUP(G5731,IDs!$Q$3:$R$22,2,0)</f>
        <v>New Delhi</v>
      </c>
      <c r="M5731" s="6">
        <f>VLOOKUP(E5731,IDs!$A$3:$C$161,3,0)</f>
        <v>7</v>
      </c>
      <c r="N5731" s="6" t="str">
        <f>VLOOKUP(M5731,IDs!$F$3:$G$17,2,0)</f>
        <v>Cosmetic</v>
      </c>
    </row>
    <row r="5732" spans="1:14" ht="12.75">
      <c r="A5732" s="6" t="s">
        <v>1300</v>
      </c>
      <c r="B5732" s="6">
        <v>50778</v>
      </c>
      <c r="C5732" s="6">
        <v>2</v>
      </c>
      <c r="D5732" s="6"/>
      <c r="E5732" s="6">
        <v>2</v>
      </c>
      <c r="F5732" s="6">
        <v>13</v>
      </c>
      <c r="G5732" s="6">
        <v>1</v>
      </c>
      <c r="H5732" s="24">
        <v>44489</v>
      </c>
      <c r="I5732" s="23">
        <v>44487.875</v>
      </c>
      <c r="J5732" s="6">
        <v>13</v>
      </c>
      <c r="K5732" s="6">
        <v>2</v>
      </c>
      <c r="L5732" s="6" t="str">
        <f>VLOOKUP(G5732,IDs!$Q$3:$R$22,2,0)</f>
        <v>New Delhi</v>
      </c>
      <c r="M5732" s="6">
        <f>VLOOKUP(E5732,IDs!$A$3:$C$161,3,0)</f>
        <v>1</v>
      </c>
      <c r="N5732" s="6" t="str">
        <f>VLOOKUP(M5732,IDs!$F$3:$G$17,2,0)</f>
        <v>Proctology</v>
      </c>
    </row>
    <row r="5733" spans="1:14" ht="12.75">
      <c r="A5733" s="6" t="s">
        <v>4916</v>
      </c>
      <c r="B5733" s="6">
        <v>50779</v>
      </c>
      <c r="C5733" s="6">
        <v>5</v>
      </c>
      <c r="D5733" s="6" t="s">
        <v>49</v>
      </c>
      <c r="E5733" s="6">
        <v>17</v>
      </c>
      <c r="F5733" s="6">
        <v>18</v>
      </c>
      <c r="G5733" s="6">
        <v>2</v>
      </c>
      <c r="H5733" s="24"/>
      <c r="I5733" s="23">
        <v>44487.883333333302</v>
      </c>
      <c r="J5733" s="6">
        <v>18</v>
      </c>
      <c r="K5733" s="6">
        <v>5</v>
      </c>
      <c r="L5733" s="6" t="str">
        <f>VLOOKUP(G5733,IDs!$Q$3:$R$22,2,0)</f>
        <v>Bangalore</v>
      </c>
      <c r="M5733" s="6">
        <f>VLOOKUP(E5733,IDs!$A$3:$C$161,3,0)</f>
        <v>7</v>
      </c>
      <c r="N5733" s="6" t="str">
        <f>VLOOKUP(M5733,IDs!$F$3:$G$17,2,0)</f>
        <v>Cosmetic</v>
      </c>
    </row>
    <row r="5734" spans="1:14" ht="12.75">
      <c r="A5734" s="6" t="s">
        <v>4917</v>
      </c>
      <c r="B5734" s="6">
        <v>50780</v>
      </c>
      <c r="C5734" s="6">
        <v>1</v>
      </c>
      <c r="D5734" s="6"/>
      <c r="E5734" s="6">
        <v>17</v>
      </c>
      <c r="F5734" s="6">
        <v>12</v>
      </c>
      <c r="G5734" s="6">
        <v>2</v>
      </c>
      <c r="H5734" s="24"/>
      <c r="I5734" s="23">
        <v>44487.8840277778</v>
      </c>
      <c r="J5734" s="6">
        <v>12</v>
      </c>
      <c r="K5734" s="6">
        <v>1</v>
      </c>
      <c r="L5734" s="6" t="str">
        <f>VLOOKUP(G5734,IDs!$Q$3:$R$22,2,0)</f>
        <v>Bangalore</v>
      </c>
      <c r="M5734" s="6">
        <f>VLOOKUP(E5734,IDs!$A$3:$C$161,3,0)</f>
        <v>7</v>
      </c>
      <c r="N5734" s="6" t="str">
        <f>VLOOKUP(M5734,IDs!$F$3:$G$17,2,0)</f>
        <v>Cosmetic</v>
      </c>
    </row>
    <row r="5735" spans="1:14" ht="12.75">
      <c r="A5735" s="6" t="s">
        <v>4918</v>
      </c>
      <c r="B5735" s="6">
        <v>50781</v>
      </c>
      <c r="C5735" s="6">
        <v>1</v>
      </c>
      <c r="D5735" s="6" t="s">
        <v>49</v>
      </c>
      <c r="E5735" s="6">
        <v>17</v>
      </c>
      <c r="F5735" s="6">
        <v>13</v>
      </c>
      <c r="G5735" s="6">
        <v>1</v>
      </c>
      <c r="H5735" s="24"/>
      <c r="I5735" s="23">
        <v>44487.884722222203</v>
      </c>
      <c r="J5735" s="6">
        <v>13</v>
      </c>
      <c r="K5735" s="6">
        <v>1</v>
      </c>
      <c r="L5735" s="6" t="str">
        <f>VLOOKUP(G5735,IDs!$Q$3:$R$22,2,0)</f>
        <v>New Delhi</v>
      </c>
      <c r="M5735" s="6">
        <f>VLOOKUP(E5735,IDs!$A$3:$C$161,3,0)</f>
        <v>7</v>
      </c>
      <c r="N5735" s="6" t="str">
        <f>VLOOKUP(M5735,IDs!$F$3:$G$17,2,0)</f>
        <v>Cosmetic</v>
      </c>
    </row>
    <row r="5736" spans="1:14" ht="12.75">
      <c r="A5736" s="6" t="s">
        <v>4919</v>
      </c>
      <c r="B5736" s="6">
        <v>50783</v>
      </c>
      <c r="C5736" s="6">
        <v>2</v>
      </c>
      <c r="D5736" s="6"/>
      <c r="E5736" s="6">
        <v>37</v>
      </c>
      <c r="F5736" s="6">
        <v>2</v>
      </c>
      <c r="G5736" s="6">
        <v>1</v>
      </c>
      <c r="H5736" s="24"/>
      <c r="I5736" s="23">
        <v>44487.892361111102</v>
      </c>
      <c r="J5736" s="6">
        <v>2</v>
      </c>
      <c r="K5736" s="6">
        <v>2</v>
      </c>
      <c r="L5736" s="6" t="str">
        <f>VLOOKUP(G5736,IDs!$Q$3:$R$22,2,0)</f>
        <v>New Delhi</v>
      </c>
      <c r="M5736" s="6">
        <f>VLOOKUP(E5736,IDs!$A$3:$C$161,3,0)</f>
        <v>0</v>
      </c>
      <c r="N5736" s="6" t="str">
        <f>VLOOKUP(M5736,IDs!$F$3:$G$17,2,0)</f>
        <v>Not Assigned</v>
      </c>
    </row>
    <row r="5737" spans="1:14" ht="12.75">
      <c r="A5737" s="6" t="s">
        <v>4919</v>
      </c>
      <c r="B5737" s="6">
        <v>50784</v>
      </c>
      <c r="C5737" s="6">
        <v>2</v>
      </c>
      <c r="D5737" s="6" t="s">
        <v>49</v>
      </c>
      <c r="E5737" s="6">
        <v>16</v>
      </c>
      <c r="F5737" s="6">
        <v>13</v>
      </c>
      <c r="G5737" s="6">
        <v>1</v>
      </c>
      <c r="H5737" s="24">
        <v>44492</v>
      </c>
      <c r="I5737" s="23">
        <v>44487.892361111102</v>
      </c>
      <c r="J5737" s="6">
        <v>13</v>
      </c>
      <c r="K5737" s="6">
        <v>2</v>
      </c>
      <c r="L5737" s="6" t="str">
        <f>VLOOKUP(G5737,IDs!$Q$3:$R$22,2,0)</f>
        <v>New Delhi</v>
      </c>
      <c r="M5737" s="6">
        <f>VLOOKUP(E5737,IDs!$A$3:$C$161,3,0)</f>
        <v>3</v>
      </c>
      <c r="N5737" s="6" t="str">
        <f>VLOOKUP(M5737,IDs!$F$3:$G$17,2,0)</f>
        <v>Laproscopy</v>
      </c>
    </row>
    <row r="5738" spans="1:14" ht="12.75">
      <c r="A5738" s="6" t="s">
        <v>1614</v>
      </c>
      <c r="B5738" s="6">
        <v>50786</v>
      </c>
      <c r="C5738" s="6">
        <v>1</v>
      </c>
      <c r="D5738" s="6"/>
      <c r="E5738" s="6">
        <v>135</v>
      </c>
      <c r="F5738" s="6">
        <v>39</v>
      </c>
      <c r="G5738" s="6">
        <v>1</v>
      </c>
      <c r="H5738" s="24"/>
      <c r="I5738" s="23">
        <v>44487.8972222222</v>
      </c>
      <c r="J5738" s="6">
        <v>39</v>
      </c>
      <c r="K5738" s="6">
        <v>1</v>
      </c>
      <c r="L5738" s="6" t="str">
        <f>VLOOKUP(G5738,IDs!$Q$3:$R$22,2,0)</f>
        <v>New Delhi</v>
      </c>
      <c r="M5738" s="6">
        <f>VLOOKUP(E5738,IDs!$A$3:$C$161,3,0)</f>
        <v>10</v>
      </c>
      <c r="N5738" s="6" t="str">
        <f>VLOOKUP(M5738,IDs!$F$3:$G$17,2,0)</f>
        <v>Dental</v>
      </c>
    </row>
    <row r="5739" spans="1:14" ht="12.75">
      <c r="A5739" s="6" t="s">
        <v>4730</v>
      </c>
      <c r="B5739" s="6">
        <v>50787</v>
      </c>
      <c r="C5739" s="6">
        <v>2</v>
      </c>
      <c r="D5739" s="6"/>
      <c r="E5739" s="6">
        <v>37</v>
      </c>
      <c r="F5739" s="6">
        <v>12</v>
      </c>
      <c r="G5739" s="6">
        <v>3</v>
      </c>
      <c r="H5739" s="24"/>
      <c r="I5739" s="23">
        <v>44487.899305555598</v>
      </c>
      <c r="J5739" s="6">
        <v>12</v>
      </c>
      <c r="K5739" s="6">
        <v>2</v>
      </c>
      <c r="L5739" s="6" t="str">
        <f>VLOOKUP(G5739,IDs!$Q$3:$R$22,2,0)</f>
        <v>Mumbai</v>
      </c>
      <c r="M5739" s="6">
        <f>VLOOKUP(E5739,IDs!$A$3:$C$161,3,0)</f>
        <v>0</v>
      </c>
      <c r="N5739" s="6" t="str">
        <f>VLOOKUP(M5739,IDs!$F$3:$G$17,2,0)</f>
        <v>Not Assigned</v>
      </c>
    </row>
    <row r="5740" spans="1:14" ht="12.75">
      <c r="A5740" s="6" t="s">
        <v>4730</v>
      </c>
      <c r="B5740" s="6">
        <v>50788</v>
      </c>
      <c r="C5740" s="6">
        <v>2</v>
      </c>
      <c r="D5740" s="6"/>
      <c r="E5740" s="6">
        <v>37</v>
      </c>
      <c r="F5740" s="6">
        <v>35</v>
      </c>
      <c r="G5740" s="6">
        <v>3</v>
      </c>
      <c r="H5740" s="24"/>
      <c r="I5740" s="23">
        <v>44487.902777777803</v>
      </c>
      <c r="J5740" s="6">
        <v>35</v>
      </c>
      <c r="K5740" s="6">
        <v>2</v>
      </c>
      <c r="L5740" s="6" t="str">
        <f>VLOOKUP(G5740,IDs!$Q$3:$R$22,2,0)</f>
        <v>Mumbai</v>
      </c>
      <c r="M5740" s="6">
        <f>VLOOKUP(E5740,IDs!$A$3:$C$161,3,0)</f>
        <v>0</v>
      </c>
      <c r="N5740" s="6" t="str">
        <f>VLOOKUP(M5740,IDs!$F$3:$G$17,2,0)</f>
        <v>Not Assigned</v>
      </c>
    </row>
    <row r="5741" spans="1:14" ht="12.75">
      <c r="A5741" s="6" t="s">
        <v>4920</v>
      </c>
      <c r="B5741" s="6">
        <v>50789</v>
      </c>
      <c r="C5741" s="6">
        <v>2</v>
      </c>
      <c r="D5741" s="6"/>
      <c r="E5741" s="6">
        <v>37</v>
      </c>
      <c r="F5741" s="6">
        <v>13</v>
      </c>
      <c r="G5741" s="6">
        <v>3</v>
      </c>
      <c r="H5741" s="24"/>
      <c r="I5741" s="23">
        <v>44487.90625</v>
      </c>
      <c r="J5741" s="6">
        <v>13</v>
      </c>
      <c r="K5741" s="6">
        <v>2</v>
      </c>
      <c r="L5741" s="6" t="str">
        <f>VLOOKUP(G5741,IDs!$Q$3:$R$22,2,0)</f>
        <v>Mumbai</v>
      </c>
      <c r="M5741" s="6">
        <f>VLOOKUP(E5741,IDs!$A$3:$C$161,3,0)</f>
        <v>0</v>
      </c>
      <c r="N5741" s="6" t="str">
        <f>VLOOKUP(M5741,IDs!$F$3:$G$17,2,0)</f>
        <v>Not Assigned</v>
      </c>
    </row>
    <row r="5742" spans="1:14" ht="12.75">
      <c r="A5742" s="6" t="s">
        <v>4921</v>
      </c>
      <c r="B5742" s="6">
        <v>50790</v>
      </c>
      <c r="C5742" s="6">
        <v>2</v>
      </c>
      <c r="D5742" s="6"/>
      <c r="E5742" s="6">
        <v>37</v>
      </c>
      <c r="F5742" s="6">
        <v>2</v>
      </c>
      <c r="G5742" s="6">
        <v>1</v>
      </c>
      <c r="H5742" s="24"/>
      <c r="I5742" s="23">
        <v>44487.90625</v>
      </c>
      <c r="J5742" s="6">
        <v>2</v>
      </c>
      <c r="K5742" s="6">
        <v>2</v>
      </c>
      <c r="L5742" s="6" t="str">
        <f>VLOOKUP(G5742,IDs!$Q$3:$R$22,2,0)</f>
        <v>New Delhi</v>
      </c>
      <c r="M5742" s="6">
        <f>VLOOKUP(E5742,IDs!$A$3:$C$161,3,0)</f>
        <v>0</v>
      </c>
      <c r="N5742" s="6" t="str">
        <f>VLOOKUP(M5742,IDs!$F$3:$G$17,2,0)</f>
        <v>Not Assigned</v>
      </c>
    </row>
    <row r="5743" spans="1:14" ht="12.75">
      <c r="A5743" s="6" t="s">
        <v>4922</v>
      </c>
      <c r="B5743" s="6">
        <v>50791</v>
      </c>
      <c r="C5743" s="6">
        <v>1</v>
      </c>
      <c r="D5743" s="6"/>
      <c r="E5743" s="6">
        <v>2</v>
      </c>
      <c r="F5743" s="6">
        <v>13</v>
      </c>
      <c r="G5743" s="6">
        <v>2</v>
      </c>
      <c r="H5743" s="24"/>
      <c r="I5743" s="23">
        <v>44487.906944444403</v>
      </c>
      <c r="J5743" s="6">
        <v>13</v>
      </c>
      <c r="K5743" s="6">
        <v>1</v>
      </c>
      <c r="L5743" s="6" t="str">
        <f>VLOOKUP(G5743,IDs!$Q$3:$R$22,2,0)</f>
        <v>Bangalore</v>
      </c>
      <c r="M5743" s="6">
        <f>VLOOKUP(E5743,IDs!$A$3:$C$161,3,0)</f>
        <v>1</v>
      </c>
      <c r="N5743" s="6" t="str">
        <f>VLOOKUP(M5743,IDs!$F$3:$G$17,2,0)</f>
        <v>Proctology</v>
      </c>
    </row>
    <row r="5744" spans="1:14" ht="12.75">
      <c r="A5744" s="6" t="s">
        <v>4922</v>
      </c>
      <c r="B5744" s="6">
        <v>50792</v>
      </c>
      <c r="C5744" s="6">
        <v>2</v>
      </c>
      <c r="D5744" s="6"/>
      <c r="E5744" s="6">
        <v>37</v>
      </c>
      <c r="F5744" s="6">
        <v>13</v>
      </c>
      <c r="G5744" s="6">
        <v>2</v>
      </c>
      <c r="H5744" s="24"/>
      <c r="I5744" s="23">
        <v>44487.909722222197</v>
      </c>
      <c r="J5744" s="6">
        <v>13</v>
      </c>
      <c r="K5744" s="6">
        <v>2</v>
      </c>
      <c r="L5744" s="6" t="str">
        <f>VLOOKUP(G5744,IDs!$Q$3:$R$22,2,0)</f>
        <v>Bangalore</v>
      </c>
      <c r="M5744" s="6">
        <f>VLOOKUP(E5744,IDs!$A$3:$C$161,3,0)</f>
        <v>0</v>
      </c>
      <c r="N5744" s="6" t="str">
        <f>VLOOKUP(M5744,IDs!$F$3:$G$17,2,0)</f>
        <v>Not Assigned</v>
      </c>
    </row>
    <row r="5745" spans="1:14" ht="12.75">
      <c r="A5745" s="6" t="s">
        <v>4923</v>
      </c>
      <c r="B5745" s="6">
        <v>50794</v>
      </c>
      <c r="C5745" s="6">
        <v>5</v>
      </c>
      <c r="D5745" s="6"/>
      <c r="E5745" s="6">
        <v>17</v>
      </c>
      <c r="F5745" s="6">
        <v>39</v>
      </c>
      <c r="G5745" s="6">
        <v>2</v>
      </c>
      <c r="H5745" s="24"/>
      <c r="I5745" s="23">
        <v>44487.920833333301</v>
      </c>
      <c r="J5745" s="6">
        <v>39</v>
      </c>
      <c r="K5745" s="6">
        <v>5</v>
      </c>
      <c r="L5745" s="6" t="str">
        <f>VLOOKUP(G5745,IDs!$Q$3:$R$22,2,0)</f>
        <v>Bangalore</v>
      </c>
      <c r="M5745" s="6">
        <f>VLOOKUP(E5745,IDs!$A$3:$C$161,3,0)</f>
        <v>7</v>
      </c>
      <c r="N5745" s="6" t="str">
        <f>VLOOKUP(M5745,IDs!$F$3:$G$17,2,0)</f>
        <v>Cosmetic</v>
      </c>
    </row>
    <row r="5746" spans="1:14" ht="12.75">
      <c r="A5746" s="6" t="s">
        <v>4924</v>
      </c>
      <c r="B5746" s="6">
        <v>50795</v>
      </c>
      <c r="C5746" s="6">
        <v>2</v>
      </c>
      <c r="D5746" s="6"/>
      <c r="E5746" s="6">
        <v>37</v>
      </c>
      <c r="F5746" s="6">
        <v>2</v>
      </c>
      <c r="G5746" s="6">
        <v>1</v>
      </c>
      <c r="H5746" s="24"/>
      <c r="I5746" s="23">
        <v>44487.927083333299</v>
      </c>
      <c r="J5746" s="6">
        <v>2</v>
      </c>
      <c r="K5746" s="6">
        <v>2</v>
      </c>
      <c r="L5746" s="6" t="str">
        <f>VLOOKUP(G5746,IDs!$Q$3:$R$22,2,0)</f>
        <v>New Delhi</v>
      </c>
      <c r="M5746" s="6">
        <f>VLOOKUP(E5746,IDs!$A$3:$C$161,3,0)</f>
        <v>0</v>
      </c>
      <c r="N5746" s="6" t="str">
        <f>VLOOKUP(M5746,IDs!$F$3:$G$17,2,0)</f>
        <v>Not Assigned</v>
      </c>
    </row>
    <row r="5747" spans="1:14" ht="12.75">
      <c r="A5747" s="6" t="s">
        <v>4925</v>
      </c>
      <c r="B5747" s="6">
        <v>50796</v>
      </c>
      <c r="C5747" s="6">
        <v>5</v>
      </c>
      <c r="D5747" s="6" t="s">
        <v>49</v>
      </c>
      <c r="E5747" s="6">
        <v>17</v>
      </c>
      <c r="F5747" s="6">
        <v>13</v>
      </c>
      <c r="G5747" s="6">
        <v>1</v>
      </c>
      <c r="H5747" s="24">
        <v>44537</v>
      </c>
      <c r="I5747" s="23">
        <v>44487.935416666704</v>
      </c>
      <c r="J5747" s="6">
        <v>13</v>
      </c>
      <c r="K5747" s="6">
        <v>5</v>
      </c>
      <c r="L5747" s="6" t="str">
        <f>VLOOKUP(G5747,IDs!$Q$3:$R$22,2,0)</f>
        <v>New Delhi</v>
      </c>
      <c r="M5747" s="6">
        <f>VLOOKUP(E5747,IDs!$A$3:$C$161,3,0)</f>
        <v>7</v>
      </c>
      <c r="N5747" s="6" t="str">
        <f>VLOOKUP(M5747,IDs!$F$3:$G$17,2,0)</f>
        <v>Cosmetic</v>
      </c>
    </row>
    <row r="5748" spans="1:14" ht="12.75">
      <c r="A5748" s="6" t="s">
        <v>4926</v>
      </c>
      <c r="B5748" s="6">
        <v>50797</v>
      </c>
      <c r="C5748" s="6">
        <v>8</v>
      </c>
      <c r="D5748" s="6"/>
      <c r="E5748" s="6">
        <v>21</v>
      </c>
      <c r="F5748" s="6">
        <v>2</v>
      </c>
      <c r="G5748" s="6">
        <v>3</v>
      </c>
      <c r="H5748" s="24"/>
      <c r="I5748" s="23">
        <v>44487.935416666704</v>
      </c>
      <c r="J5748" s="6">
        <v>2</v>
      </c>
      <c r="K5748" s="6">
        <v>8</v>
      </c>
      <c r="L5748" s="6" t="str">
        <f>VLOOKUP(G5748,IDs!$Q$3:$R$22,2,0)</f>
        <v>Mumbai</v>
      </c>
      <c r="M5748" s="6">
        <f>VLOOKUP(E5748,IDs!$A$3:$C$161,3,0)</f>
        <v>1</v>
      </c>
      <c r="N5748" s="6" t="str">
        <f>VLOOKUP(M5748,IDs!$F$3:$G$17,2,0)</f>
        <v>Proctology</v>
      </c>
    </row>
    <row r="5749" spans="1:14" ht="12.75">
      <c r="A5749" s="6" t="s">
        <v>4927</v>
      </c>
      <c r="B5749" s="6">
        <v>50798</v>
      </c>
      <c r="C5749" s="6">
        <v>5</v>
      </c>
      <c r="D5749" s="6" t="s">
        <v>49</v>
      </c>
      <c r="E5749" s="6">
        <v>18</v>
      </c>
      <c r="F5749" s="6">
        <v>13</v>
      </c>
      <c r="G5749" s="6">
        <v>1</v>
      </c>
      <c r="H5749" s="24"/>
      <c r="I5749" s="23">
        <v>44487.935416666704</v>
      </c>
      <c r="J5749" s="6">
        <v>13</v>
      </c>
      <c r="K5749" s="6">
        <v>5</v>
      </c>
      <c r="L5749" s="6" t="str">
        <f>VLOOKUP(G5749,IDs!$Q$3:$R$22,2,0)</f>
        <v>New Delhi</v>
      </c>
      <c r="M5749" s="6">
        <f>VLOOKUP(E5749,IDs!$A$3:$C$161,3,0)</f>
        <v>5</v>
      </c>
      <c r="N5749" s="6" t="str">
        <f>VLOOKUP(M5749,IDs!$F$3:$G$17,2,0)</f>
        <v>Vascular</v>
      </c>
    </row>
    <row r="5750" spans="1:14" ht="12.75">
      <c r="A5750" s="6" t="s">
        <v>4928</v>
      </c>
      <c r="B5750" s="6">
        <v>50799</v>
      </c>
      <c r="C5750" s="6">
        <v>8</v>
      </c>
      <c r="D5750" s="6"/>
      <c r="E5750" s="6">
        <v>21</v>
      </c>
      <c r="F5750" s="6">
        <v>13</v>
      </c>
      <c r="G5750" s="6">
        <v>6</v>
      </c>
      <c r="H5750" s="24">
        <v>44791</v>
      </c>
      <c r="I5750" s="23">
        <v>44487.936805555597</v>
      </c>
      <c r="J5750" s="6">
        <v>13</v>
      </c>
      <c r="K5750" s="6">
        <v>8</v>
      </c>
      <c r="L5750" s="6" t="str">
        <f>VLOOKUP(G5750,IDs!$Q$3:$R$22,2,0)</f>
        <v>Pune</v>
      </c>
      <c r="M5750" s="6">
        <f>VLOOKUP(E5750,IDs!$A$3:$C$161,3,0)</f>
        <v>1</v>
      </c>
      <c r="N5750" s="6" t="str">
        <f>VLOOKUP(M5750,IDs!$F$3:$G$17,2,0)</f>
        <v>Proctology</v>
      </c>
    </row>
    <row r="5751" spans="1:14" ht="12.75">
      <c r="A5751" s="6" t="s">
        <v>4929</v>
      </c>
      <c r="B5751" s="6">
        <v>50800</v>
      </c>
      <c r="C5751" s="6">
        <v>2</v>
      </c>
      <c r="D5751" s="6"/>
      <c r="E5751" s="6">
        <v>17</v>
      </c>
      <c r="F5751" s="6">
        <v>12</v>
      </c>
      <c r="G5751" s="6">
        <v>1</v>
      </c>
      <c r="H5751" s="24"/>
      <c r="I5751" s="23">
        <v>44487.9375</v>
      </c>
      <c r="J5751" s="6">
        <v>12</v>
      </c>
      <c r="K5751" s="6">
        <v>2</v>
      </c>
      <c r="L5751" s="6" t="str">
        <f>VLOOKUP(G5751,IDs!$Q$3:$R$22,2,0)</f>
        <v>New Delhi</v>
      </c>
      <c r="M5751" s="6">
        <f>VLOOKUP(E5751,IDs!$A$3:$C$161,3,0)</f>
        <v>7</v>
      </c>
      <c r="N5751" s="6" t="str">
        <f>VLOOKUP(M5751,IDs!$F$3:$G$17,2,0)</f>
        <v>Cosmetic</v>
      </c>
    </row>
    <row r="5752" spans="1:14" ht="12.75">
      <c r="A5752" s="6" t="s">
        <v>4930</v>
      </c>
      <c r="B5752" s="6">
        <v>50801</v>
      </c>
      <c r="C5752" s="6">
        <v>5</v>
      </c>
      <c r="D5752" s="6"/>
      <c r="E5752" s="6">
        <v>17</v>
      </c>
      <c r="F5752" s="6">
        <v>2</v>
      </c>
      <c r="G5752" s="6">
        <v>3</v>
      </c>
      <c r="H5752" s="24"/>
      <c r="I5752" s="23">
        <v>44487.9375</v>
      </c>
      <c r="J5752" s="6">
        <v>2</v>
      </c>
      <c r="K5752" s="6">
        <v>5</v>
      </c>
      <c r="L5752" s="6" t="str">
        <f>VLOOKUP(G5752,IDs!$Q$3:$R$22,2,0)</f>
        <v>Mumbai</v>
      </c>
      <c r="M5752" s="6">
        <f>VLOOKUP(E5752,IDs!$A$3:$C$161,3,0)</f>
        <v>7</v>
      </c>
      <c r="N5752" s="6" t="str">
        <f>VLOOKUP(M5752,IDs!$F$3:$G$17,2,0)</f>
        <v>Cosmetic</v>
      </c>
    </row>
    <row r="5753" spans="1:14" ht="12.75">
      <c r="A5753" s="6" t="s">
        <v>4929</v>
      </c>
      <c r="B5753" s="6">
        <v>50802</v>
      </c>
      <c r="C5753" s="6">
        <v>1</v>
      </c>
      <c r="D5753" s="6" t="s">
        <v>49</v>
      </c>
      <c r="E5753" s="6">
        <v>17</v>
      </c>
      <c r="F5753" s="6">
        <v>13</v>
      </c>
      <c r="G5753" s="6">
        <v>1</v>
      </c>
      <c r="H5753" s="24">
        <v>44537</v>
      </c>
      <c r="I5753" s="23">
        <v>44487.941666666702</v>
      </c>
      <c r="J5753" s="6">
        <v>13</v>
      </c>
      <c r="K5753" s="6">
        <v>1</v>
      </c>
      <c r="L5753" s="6" t="str">
        <f>VLOOKUP(G5753,IDs!$Q$3:$R$22,2,0)</f>
        <v>New Delhi</v>
      </c>
      <c r="M5753" s="6">
        <f>VLOOKUP(E5753,IDs!$A$3:$C$161,3,0)</f>
        <v>7</v>
      </c>
      <c r="N5753" s="6" t="str">
        <f>VLOOKUP(M5753,IDs!$F$3:$G$17,2,0)</f>
        <v>Cosmetic</v>
      </c>
    </row>
    <row r="5754" spans="1:14" ht="12.75">
      <c r="A5754" s="6" t="s">
        <v>4931</v>
      </c>
      <c r="B5754" s="6">
        <v>50803</v>
      </c>
      <c r="C5754" s="6">
        <v>5</v>
      </c>
      <c r="D5754" s="6"/>
      <c r="E5754" s="6">
        <v>39</v>
      </c>
      <c r="F5754" s="6">
        <v>2</v>
      </c>
      <c r="G5754" s="6">
        <v>3</v>
      </c>
      <c r="H5754" s="24"/>
      <c r="I5754" s="23">
        <v>44487.9465277778</v>
      </c>
      <c r="J5754" s="6">
        <v>2</v>
      </c>
      <c r="K5754" s="6">
        <v>5</v>
      </c>
      <c r="L5754" s="6" t="str">
        <f>VLOOKUP(G5754,IDs!$Q$3:$R$22,2,0)</f>
        <v>Mumbai</v>
      </c>
      <c r="M5754" s="6">
        <f>VLOOKUP(E5754,IDs!$A$3:$C$161,3,0)</f>
        <v>2</v>
      </c>
      <c r="N5754" s="6" t="str">
        <f>VLOOKUP(M5754,IDs!$F$3:$G$17,2,0)</f>
        <v>Urology Circumcision</v>
      </c>
    </row>
    <row r="5755" spans="1:14" ht="12.75">
      <c r="A5755" s="6" t="s">
        <v>4932</v>
      </c>
      <c r="B5755" s="6">
        <v>50804</v>
      </c>
      <c r="C5755" s="6">
        <v>1</v>
      </c>
      <c r="D5755" s="6"/>
      <c r="E5755" s="6">
        <v>2</v>
      </c>
      <c r="F5755" s="6">
        <v>2</v>
      </c>
      <c r="G5755" s="6">
        <v>2</v>
      </c>
      <c r="H5755" s="24"/>
      <c r="I5755" s="23">
        <v>44487.949305555601</v>
      </c>
      <c r="J5755" s="6">
        <v>2</v>
      </c>
      <c r="K5755" s="6">
        <v>1</v>
      </c>
      <c r="L5755" s="6" t="str">
        <f>VLOOKUP(G5755,IDs!$Q$3:$R$22,2,0)</f>
        <v>Bangalore</v>
      </c>
      <c r="M5755" s="6">
        <f>VLOOKUP(E5755,IDs!$A$3:$C$161,3,0)</f>
        <v>1</v>
      </c>
      <c r="N5755" s="6" t="str">
        <f>VLOOKUP(M5755,IDs!$F$3:$G$17,2,0)</f>
        <v>Proctology</v>
      </c>
    </row>
    <row r="5756" spans="1:14" ht="12.75">
      <c r="A5756" s="6" t="s">
        <v>4933</v>
      </c>
      <c r="B5756" s="6">
        <v>50805</v>
      </c>
      <c r="C5756" s="6">
        <v>5</v>
      </c>
      <c r="D5756" s="6"/>
      <c r="E5756" s="6">
        <v>17</v>
      </c>
      <c r="F5756" s="6">
        <v>13</v>
      </c>
      <c r="G5756" s="6">
        <v>2</v>
      </c>
      <c r="H5756" s="24"/>
      <c r="I5756" s="23">
        <v>44487.952083333301</v>
      </c>
      <c r="J5756" s="6">
        <v>13</v>
      </c>
      <c r="K5756" s="6">
        <v>5</v>
      </c>
      <c r="L5756" s="6" t="str">
        <f>VLOOKUP(G5756,IDs!$Q$3:$R$22,2,0)</f>
        <v>Bangalore</v>
      </c>
      <c r="M5756" s="6">
        <f>VLOOKUP(E5756,IDs!$A$3:$C$161,3,0)</f>
        <v>7</v>
      </c>
      <c r="N5756" s="6" t="str">
        <f>VLOOKUP(M5756,IDs!$F$3:$G$17,2,0)</f>
        <v>Cosmetic</v>
      </c>
    </row>
    <row r="5757" spans="1:14" ht="12.75">
      <c r="A5757" s="6" t="s">
        <v>4934</v>
      </c>
      <c r="B5757" s="6">
        <v>50806</v>
      </c>
      <c r="C5757" s="6">
        <v>5</v>
      </c>
      <c r="D5757" s="6" t="s">
        <v>49</v>
      </c>
      <c r="E5757" s="6">
        <v>17</v>
      </c>
      <c r="F5757" s="6">
        <v>13</v>
      </c>
      <c r="G5757" s="6">
        <v>8</v>
      </c>
      <c r="H5757" s="24">
        <v>44517</v>
      </c>
      <c r="I5757" s="23">
        <v>44487.954166666699</v>
      </c>
      <c r="J5757" s="6">
        <v>13</v>
      </c>
      <c r="K5757" s="6">
        <v>5</v>
      </c>
      <c r="L5757" s="6" t="str">
        <f>VLOOKUP(G5757,IDs!$Q$3:$R$22,2,0)</f>
        <v xml:space="preserve">Tertiary </v>
      </c>
      <c r="M5757" s="6">
        <f>VLOOKUP(E5757,IDs!$A$3:$C$161,3,0)</f>
        <v>7</v>
      </c>
      <c r="N5757" s="6" t="str">
        <f>VLOOKUP(M5757,IDs!$F$3:$G$17,2,0)</f>
        <v>Cosmetic</v>
      </c>
    </row>
    <row r="5758" spans="1:14" ht="12.75">
      <c r="A5758" s="6" t="s">
        <v>4935</v>
      </c>
      <c r="B5758" s="6">
        <v>50807</v>
      </c>
      <c r="C5758" s="6">
        <v>1</v>
      </c>
      <c r="D5758" s="6"/>
      <c r="E5758" s="6">
        <v>2</v>
      </c>
      <c r="F5758" s="6">
        <v>13</v>
      </c>
      <c r="G5758" s="6">
        <v>6</v>
      </c>
      <c r="H5758" s="24">
        <v>44747</v>
      </c>
      <c r="I5758" s="23">
        <v>44487.954861111102</v>
      </c>
      <c r="J5758" s="6">
        <v>13</v>
      </c>
      <c r="K5758" s="6">
        <v>1</v>
      </c>
      <c r="L5758" s="6" t="str">
        <f>VLOOKUP(G5758,IDs!$Q$3:$R$22,2,0)</f>
        <v>Pune</v>
      </c>
      <c r="M5758" s="6">
        <f>VLOOKUP(E5758,IDs!$A$3:$C$161,3,0)</f>
        <v>1</v>
      </c>
      <c r="N5758" s="6" t="str">
        <f>VLOOKUP(M5758,IDs!$F$3:$G$17,2,0)</f>
        <v>Proctology</v>
      </c>
    </row>
    <row r="5759" spans="1:14" ht="12.75">
      <c r="A5759" s="6" t="s">
        <v>4936</v>
      </c>
      <c r="B5759" s="6">
        <v>50809</v>
      </c>
      <c r="C5759" s="6">
        <v>2</v>
      </c>
      <c r="D5759" s="6" t="s">
        <v>49</v>
      </c>
      <c r="E5759" s="6">
        <v>21</v>
      </c>
      <c r="F5759" s="6">
        <v>34</v>
      </c>
      <c r="G5759" s="6">
        <v>4</v>
      </c>
      <c r="H5759" s="24">
        <v>44490</v>
      </c>
      <c r="I5759" s="23">
        <v>44487.958333333299</v>
      </c>
      <c r="J5759" s="6">
        <v>34</v>
      </c>
      <c r="K5759" s="6">
        <v>2</v>
      </c>
      <c r="L5759" s="6" t="str">
        <f>VLOOKUP(G5759,IDs!$Q$3:$R$22,2,0)</f>
        <v>Hyderabad</v>
      </c>
      <c r="M5759" s="6">
        <f>VLOOKUP(E5759,IDs!$A$3:$C$161,3,0)</f>
        <v>1</v>
      </c>
      <c r="N5759" s="6" t="str">
        <f>VLOOKUP(M5759,IDs!$F$3:$G$17,2,0)</f>
        <v>Proctology</v>
      </c>
    </row>
    <row r="5760" spans="1:14" ht="12.75">
      <c r="A5760" s="6" t="s">
        <v>4937</v>
      </c>
      <c r="B5760" s="6">
        <v>50810</v>
      </c>
      <c r="C5760" s="6">
        <v>2</v>
      </c>
      <c r="D5760" s="6"/>
      <c r="E5760" s="6">
        <v>37</v>
      </c>
      <c r="F5760" s="6">
        <v>13</v>
      </c>
      <c r="G5760" s="6">
        <v>1</v>
      </c>
      <c r="H5760" s="24"/>
      <c r="I5760" s="23">
        <v>44487.958333333299</v>
      </c>
      <c r="J5760" s="6">
        <v>13</v>
      </c>
      <c r="K5760" s="6">
        <v>2</v>
      </c>
      <c r="L5760" s="6" t="str">
        <f>VLOOKUP(G5760,IDs!$Q$3:$R$22,2,0)</f>
        <v>New Delhi</v>
      </c>
      <c r="M5760" s="6">
        <f>VLOOKUP(E5760,IDs!$A$3:$C$161,3,0)</f>
        <v>0</v>
      </c>
      <c r="N5760" s="6" t="str">
        <f>VLOOKUP(M5760,IDs!$F$3:$G$17,2,0)</f>
        <v>Not Assigned</v>
      </c>
    </row>
    <row r="5761" spans="1:14" ht="12.75">
      <c r="A5761" s="6" t="s">
        <v>4936</v>
      </c>
      <c r="B5761" s="6">
        <v>50811</v>
      </c>
      <c r="C5761" s="6">
        <v>2</v>
      </c>
      <c r="D5761" s="6"/>
      <c r="E5761" s="6">
        <v>37</v>
      </c>
      <c r="F5761" s="6">
        <v>12</v>
      </c>
      <c r="G5761" s="6">
        <v>4</v>
      </c>
      <c r="H5761" s="24"/>
      <c r="I5761" s="23">
        <v>44487.961805555598</v>
      </c>
      <c r="J5761" s="6">
        <v>12</v>
      </c>
      <c r="K5761" s="6">
        <v>2</v>
      </c>
      <c r="L5761" s="6" t="str">
        <f>VLOOKUP(G5761,IDs!$Q$3:$R$22,2,0)</f>
        <v>Hyderabad</v>
      </c>
      <c r="M5761" s="6">
        <f>VLOOKUP(E5761,IDs!$A$3:$C$161,3,0)</f>
        <v>0</v>
      </c>
      <c r="N5761" s="6" t="str">
        <f>VLOOKUP(M5761,IDs!$F$3:$G$17,2,0)</f>
        <v>Not Assigned</v>
      </c>
    </row>
    <row r="5762" spans="1:14" ht="12.75">
      <c r="A5762" s="6" t="s">
        <v>4938</v>
      </c>
      <c r="B5762" s="6">
        <v>50812</v>
      </c>
      <c r="C5762" s="6">
        <v>1</v>
      </c>
      <c r="D5762" s="6"/>
      <c r="E5762" s="6">
        <v>17</v>
      </c>
      <c r="F5762" s="6">
        <v>2</v>
      </c>
      <c r="G5762" s="6">
        <v>2</v>
      </c>
      <c r="H5762" s="24"/>
      <c r="I5762" s="23">
        <v>44487.961805555598</v>
      </c>
      <c r="J5762" s="6">
        <v>2</v>
      </c>
      <c r="K5762" s="6">
        <v>1</v>
      </c>
      <c r="L5762" s="6" t="str">
        <f>VLOOKUP(G5762,IDs!$Q$3:$R$22,2,0)</f>
        <v>Bangalore</v>
      </c>
      <c r="M5762" s="6">
        <f>VLOOKUP(E5762,IDs!$A$3:$C$161,3,0)</f>
        <v>7</v>
      </c>
      <c r="N5762" s="6" t="str">
        <f>VLOOKUP(M5762,IDs!$F$3:$G$17,2,0)</f>
        <v>Cosmetic</v>
      </c>
    </row>
    <row r="5763" spans="1:14" ht="12.75">
      <c r="A5763" s="6" t="s">
        <v>4939</v>
      </c>
      <c r="B5763" s="6">
        <v>50815</v>
      </c>
      <c r="C5763" s="6">
        <v>1</v>
      </c>
      <c r="D5763" s="6"/>
      <c r="E5763" s="6">
        <v>39</v>
      </c>
      <c r="F5763" s="6">
        <v>18</v>
      </c>
      <c r="G5763" s="6">
        <v>17</v>
      </c>
      <c r="H5763" s="24"/>
      <c r="I5763" s="23">
        <v>44488.015972222202</v>
      </c>
      <c r="J5763" s="6">
        <v>18</v>
      </c>
      <c r="K5763" s="6">
        <v>1</v>
      </c>
      <c r="L5763" s="6" t="str">
        <f>VLOOKUP(G5763,IDs!$Q$3:$R$22,2,0)</f>
        <v>Bhubaneshwar</v>
      </c>
      <c r="M5763" s="6">
        <f>VLOOKUP(E5763,IDs!$A$3:$C$161,3,0)</f>
        <v>2</v>
      </c>
      <c r="N5763" s="6" t="str">
        <f>VLOOKUP(M5763,IDs!$F$3:$G$17,2,0)</f>
        <v>Urology Circumcision</v>
      </c>
    </row>
    <row r="5764" spans="1:14" ht="12.75">
      <c r="A5764" s="6" t="s">
        <v>4940</v>
      </c>
      <c r="B5764" s="6">
        <v>50817</v>
      </c>
      <c r="C5764" s="6">
        <v>1</v>
      </c>
      <c r="D5764" s="6"/>
      <c r="E5764" s="6">
        <v>96</v>
      </c>
      <c r="F5764" s="6">
        <v>2</v>
      </c>
      <c r="G5764" s="6">
        <v>2</v>
      </c>
      <c r="H5764" s="24"/>
      <c r="I5764" s="23">
        <v>44488.033333333296</v>
      </c>
      <c r="J5764" s="6">
        <v>2</v>
      </c>
      <c r="K5764" s="6">
        <v>1</v>
      </c>
      <c r="L5764" s="6" t="str">
        <f>VLOOKUP(G5764,IDs!$Q$3:$R$22,2,0)</f>
        <v>Bangalore</v>
      </c>
      <c r="M5764" s="6">
        <f>VLOOKUP(E5764,IDs!$A$3:$C$161,3,0)</f>
        <v>7</v>
      </c>
      <c r="N5764" s="6" t="str">
        <f>VLOOKUP(M5764,IDs!$F$3:$G$17,2,0)</f>
        <v>Cosmetic</v>
      </c>
    </row>
    <row r="5765" spans="1:14" ht="12.75">
      <c r="A5765" s="6" t="s">
        <v>4940</v>
      </c>
      <c r="B5765" s="6">
        <v>50818</v>
      </c>
      <c r="C5765" s="6">
        <v>2</v>
      </c>
      <c r="D5765" s="6"/>
      <c r="E5765" s="6">
        <v>37</v>
      </c>
      <c r="F5765" s="6">
        <v>2</v>
      </c>
      <c r="G5765" s="6">
        <v>1</v>
      </c>
      <c r="H5765" s="24"/>
      <c r="I5765" s="23">
        <v>44488.034722222197</v>
      </c>
      <c r="J5765" s="6">
        <v>2</v>
      </c>
      <c r="K5765" s="6">
        <v>2</v>
      </c>
      <c r="L5765" s="6" t="str">
        <f>VLOOKUP(G5765,IDs!$Q$3:$R$22,2,0)</f>
        <v>New Delhi</v>
      </c>
      <c r="M5765" s="6">
        <f>VLOOKUP(E5765,IDs!$A$3:$C$161,3,0)</f>
        <v>0</v>
      </c>
      <c r="N5765" s="6" t="str">
        <f>VLOOKUP(M5765,IDs!$F$3:$G$17,2,0)</f>
        <v>Not Assigned</v>
      </c>
    </row>
    <row r="5766" spans="1:14" ht="12.75">
      <c r="A5766" s="6" t="s">
        <v>4941</v>
      </c>
      <c r="B5766" s="6">
        <v>50819</v>
      </c>
      <c r="C5766" s="6">
        <v>1</v>
      </c>
      <c r="D5766" s="6" t="s">
        <v>49</v>
      </c>
      <c r="E5766" s="6">
        <v>21</v>
      </c>
      <c r="F5766" s="6">
        <v>34</v>
      </c>
      <c r="G5766" s="6">
        <v>1</v>
      </c>
      <c r="H5766" s="24"/>
      <c r="I5766" s="23">
        <v>44488.041666666701</v>
      </c>
      <c r="J5766" s="6">
        <v>34</v>
      </c>
      <c r="K5766" s="6">
        <v>1</v>
      </c>
      <c r="L5766" s="6" t="str">
        <f>VLOOKUP(G5766,IDs!$Q$3:$R$22,2,0)</f>
        <v>New Delhi</v>
      </c>
      <c r="M5766" s="6">
        <f>VLOOKUP(E5766,IDs!$A$3:$C$161,3,0)</f>
        <v>1</v>
      </c>
      <c r="N5766" s="6" t="str">
        <f>VLOOKUP(M5766,IDs!$F$3:$G$17,2,0)</f>
        <v>Proctology</v>
      </c>
    </row>
    <row r="5767" spans="1:14" ht="12.75">
      <c r="A5767" s="6" t="s">
        <v>4942</v>
      </c>
      <c r="B5767" s="6">
        <v>50820</v>
      </c>
      <c r="C5767" s="6">
        <v>1</v>
      </c>
      <c r="D5767" s="6"/>
      <c r="E5767" s="6">
        <v>2</v>
      </c>
      <c r="F5767" s="6">
        <v>13</v>
      </c>
      <c r="G5767" s="6">
        <v>1</v>
      </c>
      <c r="H5767" s="24"/>
      <c r="I5767" s="23">
        <v>44488.043749999997</v>
      </c>
      <c r="J5767" s="6">
        <v>13</v>
      </c>
      <c r="K5767" s="6">
        <v>1</v>
      </c>
      <c r="L5767" s="6" t="str">
        <f>VLOOKUP(G5767,IDs!$Q$3:$R$22,2,0)</f>
        <v>New Delhi</v>
      </c>
      <c r="M5767" s="6">
        <f>VLOOKUP(E5767,IDs!$A$3:$C$161,3,0)</f>
        <v>1</v>
      </c>
      <c r="N5767" s="6" t="str">
        <f>VLOOKUP(M5767,IDs!$F$3:$G$17,2,0)</f>
        <v>Proctology</v>
      </c>
    </row>
    <row r="5768" spans="1:14" ht="12.75">
      <c r="A5768" s="6" t="s">
        <v>4943</v>
      </c>
      <c r="B5768" s="6">
        <v>50821</v>
      </c>
      <c r="C5768" s="6">
        <v>8</v>
      </c>
      <c r="D5768" s="6"/>
      <c r="E5768" s="6">
        <v>15</v>
      </c>
      <c r="F5768" s="6">
        <v>13</v>
      </c>
      <c r="G5768" s="6">
        <v>1</v>
      </c>
      <c r="H5768" s="24"/>
      <c r="I5768" s="23">
        <v>44488.052083333299</v>
      </c>
      <c r="J5768" s="6">
        <v>13</v>
      </c>
      <c r="K5768" s="6">
        <v>8</v>
      </c>
      <c r="L5768" s="6" t="str">
        <f>VLOOKUP(G5768,IDs!$Q$3:$R$22,2,0)</f>
        <v>New Delhi</v>
      </c>
      <c r="M5768" s="6">
        <f>VLOOKUP(E5768,IDs!$A$3:$C$161,3,0)</f>
        <v>3</v>
      </c>
      <c r="N5768" s="6" t="str">
        <f>VLOOKUP(M5768,IDs!$F$3:$G$17,2,0)</f>
        <v>Laproscopy</v>
      </c>
    </row>
    <row r="5769" spans="1:14" ht="12.75">
      <c r="A5769" s="6" t="s">
        <v>4944</v>
      </c>
      <c r="B5769" s="6">
        <v>50822</v>
      </c>
      <c r="C5769" s="6">
        <v>2</v>
      </c>
      <c r="D5769" s="6"/>
      <c r="E5769" s="6">
        <v>2</v>
      </c>
      <c r="F5769" s="6">
        <v>13</v>
      </c>
      <c r="G5769" s="6">
        <v>4</v>
      </c>
      <c r="H5769" s="24"/>
      <c r="I5769" s="23">
        <v>44488.052083333299</v>
      </c>
      <c r="J5769" s="6">
        <v>13</v>
      </c>
      <c r="K5769" s="6">
        <v>2</v>
      </c>
      <c r="L5769" s="6" t="str">
        <f>VLOOKUP(G5769,IDs!$Q$3:$R$22,2,0)</f>
        <v>Hyderabad</v>
      </c>
      <c r="M5769" s="6">
        <f>VLOOKUP(E5769,IDs!$A$3:$C$161,3,0)</f>
        <v>1</v>
      </c>
      <c r="N5769" s="6" t="str">
        <f>VLOOKUP(M5769,IDs!$F$3:$G$17,2,0)</f>
        <v>Proctology</v>
      </c>
    </row>
    <row r="5770" spans="1:14" ht="12.75">
      <c r="A5770" s="6" t="s">
        <v>4945</v>
      </c>
      <c r="B5770" s="6">
        <v>50823</v>
      </c>
      <c r="C5770" s="6">
        <v>8</v>
      </c>
      <c r="D5770" s="6"/>
      <c r="E5770" s="6">
        <v>14</v>
      </c>
      <c r="F5770" s="6">
        <v>13</v>
      </c>
      <c r="G5770" s="6">
        <v>1</v>
      </c>
      <c r="H5770" s="24"/>
      <c r="I5770" s="23">
        <v>44488.052777777797</v>
      </c>
      <c r="J5770" s="6">
        <v>13</v>
      </c>
      <c r="K5770" s="6">
        <v>8</v>
      </c>
      <c r="L5770" s="6" t="str">
        <f>VLOOKUP(G5770,IDs!$Q$3:$R$22,2,0)</f>
        <v>New Delhi</v>
      </c>
      <c r="M5770" s="6">
        <f>VLOOKUP(E5770,IDs!$A$3:$C$161,3,0)</f>
        <v>6</v>
      </c>
      <c r="N5770" s="6" t="str">
        <f>VLOOKUP(M5770,IDs!$F$3:$G$17,2,0)</f>
        <v>Kidney Stone</v>
      </c>
    </row>
    <row r="5771" spans="1:14" ht="12.75">
      <c r="A5771" s="6" t="s">
        <v>4946</v>
      </c>
      <c r="B5771" s="6">
        <v>50824</v>
      </c>
      <c r="C5771" s="6">
        <v>1</v>
      </c>
      <c r="D5771" s="6"/>
      <c r="E5771" s="6">
        <v>17</v>
      </c>
      <c r="F5771" s="6">
        <v>2</v>
      </c>
      <c r="G5771" s="6">
        <v>3</v>
      </c>
      <c r="H5771" s="24"/>
      <c r="I5771" s="23">
        <v>44488.058333333298</v>
      </c>
      <c r="J5771" s="6">
        <v>2</v>
      </c>
      <c r="K5771" s="6">
        <v>1</v>
      </c>
      <c r="L5771" s="6" t="str">
        <f>VLOOKUP(G5771,IDs!$Q$3:$R$22,2,0)</f>
        <v>Mumbai</v>
      </c>
      <c r="M5771" s="6">
        <f>VLOOKUP(E5771,IDs!$A$3:$C$161,3,0)</f>
        <v>7</v>
      </c>
      <c r="N5771" s="6" t="str">
        <f>VLOOKUP(M5771,IDs!$F$3:$G$17,2,0)</f>
        <v>Cosmetic</v>
      </c>
    </row>
    <row r="5772" spans="1:14" ht="12.75">
      <c r="A5772" s="6" t="s">
        <v>4947</v>
      </c>
      <c r="B5772" s="6">
        <v>50825</v>
      </c>
      <c r="C5772" s="6">
        <v>1</v>
      </c>
      <c r="D5772" s="6"/>
      <c r="E5772" s="6">
        <v>17</v>
      </c>
      <c r="F5772" s="6">
        <v>13</v>
      </c>
      <c r="G5772" s="6">
        <v>3</v>
      </c>
      <c r="H5772" s="24"/>
      <c r="I5772" s="23">
        <v>44488.059722222199</v>
      </c>
      <c r="J5772" s="6">
        <v>13</v>
      </c>
      <c r="K5772" s="6">
        <v>1</v>
      </c>
      <c r="L5772" s="6" t="str">
        <f>VLOOKUP(G5772,IDs!$Q$3:$R$22,2,0)</f>
        <v>Mumbai</v>
      </c>
      <c r="M5772" s="6">
        <f>VLOOKUP(E5772,IDs!$A$3:$C$161,3,0)</f>
        <v>7</v>
      </c>
      <c r="N5772" s="6" t="str">
        <f>VLOOKUP(M5772,IDs!$F$3:$G$17,2,0)</f>
        <v>Cosmetic</v>
      </c>
    </row>
    <row r="5773" spans="1:14" ht="12.75">
      <c r="A5773" s="6" t="s">
        <v>4946</v>
      </c>
      <c r="B5773" s="6">
        <v>50826</v>
      </c>
      <c r="C5773" s="6">
        <v>2</v>
      </c>
      <c r="D5773" s="6"/>
      <c r="E5773" s="6">
        <v>37</v>
      </c>
      <c r="F5773" s="6">
        <v>13</v>
      </c>
      <c r="G5773" s="6">
        <v>1</v>
      </c>
      <c r="H5773" s="24"/>
      <c r="I5773" s="23">
        <v>44488.0625</v>
      </c>
      <c r="J5773" s="6">
        <v>13</v>
      </c>
      <c r="K5773" s="6">
        <v>2</v>
      </c>
      <c r="L5773" s="6" t="str">
        <f>VLOOKUP(G5773,IDs!$Q$3:$R$22,2,0)</f>
        <v>New Delhi</v>
      </c>
      <c r="M5773" s="6">
        <f>VLOOKUP(E5773,IDs!$A$3:$C$161,3,0)</f>
        <v>0</v>
      </c>
      <c r="N5773" s="6" t="str">
        <f>VLOOKUP(M5773,IDs!$F$3:$G$17,2,0)</f>
        <v>Not Assigned</v>
      </c>
    </row>
    <row r="5774" spans="1:14" ht="12.75">
      <c r="A5774" s="6" t="s">
        <v>4948</v>
      </c>
      <c r="B5774" s="6">
        <v>50827</v>
      </c>
      <c r="C5774" s="6">
        <v>5</v>
      </c>
      <c r="D5774" s="6"/>
      <c r="E5774" s="6">
        <v>17</v>
      </c>
      <c r="F5774" s="6">
        <v>13</v>
      </c>
      <c r="G5774" s="6">
        <v>3</v>
      </c>
      <c r="H5774" s="24"/>
      <c r="I5774" s="23">
        <v>44488.063194444403</v>
      </c>
      <c r="J5774" s="6">
        <v>13</v>
      </c>
      <c r="K5774" s="6">
        <v>5</v>
      </c>
      <c r="L5774" s="6" t="str">
        <f>VLOOKUP(G5774,IDs!$Q$3:$R$22,2,0)</f>
        <v>Mumbai</v>
      </c>
      <c r="M5774" s="6">
        <f>VLOOKUP(E5774,IDs!$A$3:$C$161,3,0)</f>
        <v>7</v>
      </c>
      <c r="N5774" s="6" t="str">
        <f>VLOOKUP(M5774,IDs!$F$3:$G$17,2,0)</f>
        <v>Cosmetic</v>
      </c>
    </row>
    <row r="5775" spans="1:14" ht="12.75">
      <c r="A5775" s="6" t="s">
        <v>4946</v>
      </c>
      <c r="B5775" s="6">
        <v>50828</v>
      </c>
      <c r="C5775" s="6">
        <v>2</v>
      </c>
      <c r="D5775" s="6"/>
      <c r="E5775" s="6">
        <v>37</v>
      </c>
      <c r="F5775" s="6">
        <v>2</v>
      </c>
      <c r="G5775" s="6">
        <v>3</v>
      </c>
      <c r="H5775" s="24"/>
      <c r="I5775" s="23">
        <v>44488.069444444402</v>
      </c>
      <c r="J5775" s="6">
        <v>2</v>
      </c>
      <c r="K5775" s="6">
        <v>2</v>
      </c>
      <c r="L5775" s="6" t="str">
        <f>VLOOKUP(G5775,IDs!$Q$3:$R$22,2,0)</f>
        <v>Mumbai</v>
      </c>
      <c r="M5775" s="6">
        <f>VLOOKUP(E5775,IDs!$A$3:$C$161,3,0)</f>
        <v>0</v>
      </c>
      <c r="N5775" s="6" t="str">
        <f>VLOOKUP(M5775,IDs!$F$3:$G$17,2,0)</f>
        <v>Not Assigned</v>
      </c>
    </row>
    <row r="5776" spans="1:14" ht="12.75">
      <c r="A5776" s="6" t="s">
        <v>4949</v>
      </c>
      <c r="B5776" s="6">
        <v>50829</v>
      </c>
      <c r="C5776" s="6">
        <v>2</v>
      </c>
      <c r="D5776" s="6"/>
      <c r="E5776" s="6">
        <v>37</v>
      </c>
      <c r="F5776" s="6">
        <v>2</v>
      </c>
      <c r="G5776" s="6">
        <v>1</v>
      </c>
      <c r="H5776" s="24"/>
      <c r="I5776" s="23">
        <v>44488.076388888898</v>
      </c>
      <c r="J5776" s="6">
        <v>2</v>
      </c>
      <c r="K5776" s="6">
        <v>2</v>
      </c>
      <c r="L5776" s="6" t="str">
        <f>VLOOKUP(G5776,IDs!$Q$3:$R$22,2,0)</f>
        <v>New Delhi</v>
      </c>
      <c r="M5776" s="6">
        <f>VLOOKUP(E5776,IDs!$A$3:$C$161,3,0)</f>
        <v>0</v>
      </c>
      <c r="N5776" s="6" t="str">
        <f>VLOOKUP(M5776,IDs!$F$3:$G$17,2,0)</f>
        <v>Not Assigned</v>
      </c>
    </row>
    <row r="5777" spans="1:14" ht="12.75">
      <c r="A5777" s="6" t="s">
        <v>4950</v>
      </c>
      <c r="B5777" s="6">
        <v>50831</v>
      </c>
      <c r="C5777" s="6">
        <v>1</v>
      </c>
      <c r="D5777" s="6"/>
      <c r="E5777" s="6">
        <v>39</v>
      </c>
      <c r="F5777" s="6">
        <v>13</v>
      </c>
      <c r="G5777" s="6">
        <v>2</v>
      </c>
      <c r="H5777" s="24"/>
      <c r="I5777" s="23">
        <v>44488.083333333299</v>
      </c>
      <c r="J5777" s="6">
        <v>13</v>
      </c>
      <c r="K5777" s="6">
        <v>1</v>
      </c>
      <c r="L5777" s="6" t="str">
        <f>VLOOKUP(G5777,IDs!$Q$3:$R$22,2,0)</f>
        <v>Bangalore</v>
      </c>
      <c r="M5777" s="6">
        <f>VLOOKUP(E5777,IDs!$A$3:$C$161,3,0)</f>
        <v>2</v>
      </c>
      <c r="N5777" s="6" t="str">
        <f>VLOOKUP(M5777,IDs!$F$3:$G$17,2,0)</f>
        <v>Urology Circumcision</v>
      </c>
    </row>
    <row r="5778" spans="1:14" ht="12.75">
      <c r="A5778" s="6" t="s">
        <v>4951</v>
      </c>
      <c r="B5778" s="6">
        <v>50832</v>
      </c>
      <c r="C5778" s="6">
        <v>1</v>
      </c>
      <c r="D5778" s="6"/>
      <c r="E5778" s="6">
        <v>16</v>
      </c>
      <c r="F5778" s="6">
        <v>65</v>
      </c>
      <c r="G5778" s="6">
        <v>6</v>
      </c>
      <c r="H5778" s="24">
        <v>44570</v>
      </c>
      <c r="I5778" s="23">
        <v>44488.087500000001</v>
      </c>
      <c r="J5778" s="6">
        <v>65</v>
      </c>
      <c r="K5778" s="6">
        <v>1</v>
      </c>
      <c r="L5778" s="6" t="str">
        <f>VLOOKUP(G5778,IDs!$Q$3:$R$22,2,0)</f>
        <v>Pune</v>
      </c>
      <c r="M5778" s="6">
        <f>VLOOKUP(E5778,IDs!$A$3:$C$161,3,0)</f>
        <v>3</v>
      </c>
      <c r="N5778" s="6" t="str">
        <f>VLOOKUP(M5778,IDs!$F$3:$G$17,2,0)</f>
        <v>Laproscopy</v>
      </c>
    </row>
    <row r="5779" spans="1:14" ht="12.75">
      <c r="A5779" s="6" t="s">
        <v>4952</v>
      </c>
      <c r="B5779" s="6">
        <v>50833</v>
      </c>
      <c r="C5779" s="6">
        <v>1</v>
      </c>
      <c r="D5779" s="6"/>
      <c r="E5779" s="6">
        <v>2</v>
      </c>
      <c r="F5779" s="6">
        <v>39</v>
      </c>
      <c r="G5779" s="6">
        <v>2</v>
      </c>
      <c r="H5779" s="24">
        <v>44553</v>
      </c>
      <c r="I5779" s="23">
        <v>44488.093055555597</v>
      </c>
      <c r="J5779" s="6">
        <v>39</v>
      </c>
      <c r="K5779" s="6">
        <v>1</v>
      </c>
      <c r="L5779" s="6" t="str">
        <f>VLOOKUP(G5779,IDs!$Q$3:$R$22,2,0)</f>
        <v>Bangalore</v>
      </c>
      <c r="M5779" s="6">
        <f>VLOOKUP(E5779,IDs!$A$3:$C$161,3,0)</f>
        <v>1</v>
      </c>
      <c r="N5779" s="6" t="str">
        <f>VLOOKUP(M5779,IDs!$F$3:$G$17,2,0)</f>
        <v>Proctology</v>
      </c>
    </row>
    <row r="5780" spans="1:14" ht="12.75">
      <c r="A5780" s="6" t="s">
        <v>4953</v>
      </c>
      <c r="B5780" s="6">
        <v>50835</v>
      </c>
      <c r="C5780" s="6">
        <v>1</v>
      </c>
      <c r="D5780" s="6"/>
      <c r="E5780" s="6">
        <v>39</v>
      </c>
      <c r="F5780" s="6">
        <v>13</v>
      </c>
      <c r="G5780" s="6">
        <v>6</v>
      </c>
      <c r="H5780" s="24"/>
      <c r="I5780" s="23">
        <v>44488.111111111102</v>
      </c>
      <c r="J5780" s="6">
        <v>13</v>
      </c>
      <c r="K5780" s="6">
        <v>1</v>
      </c>
      <c r="L5780" s="6" t="str">
        <f>VLOOKUP(G5780,IDs!$Q$3:$R$22,2,0)</f>
        <v>Pune</v>
      </c>
      <c r="M5780" s="6">
        <f>VLOOKUP(E5780,IDs!$A$3:$C$161,3,0)</f>
        <v>2</v>
      </c>
      <c r="N5780" s="6" t="str">
        <f>VLOOKUP(M5780,IDs!$F$3:$G$17,2,0)</f>
        <v>Urology Circumcision</v>
      </c>
    </row>
    <row r="5781" spans="1:14" ht="12.75">
      <c r="A5781" s="6" t="s">
        <v>4954</v>
      </c>
      <c r="B5781" s="6">
        <v>50836</v>
      </c>
      <c r="C5781" s="6">
        <v>5</v>
      </c>
      <c r="D5781" s="6" t="s">
        <v>49</v>
      </c>
      <c r="E5781" s="6">
        <v>2</v>
      </c>
      <c r="F5781" s="6">
        <v>18</v>
      </c>
      <c r="G5781" s="6">
        <v>1</v>
      </c>
      <c r="H5781" s="24"/>
      <c r="I5781" s="23">
        <v>44488.1159722222</v>
      </c>
      <c r="J5781" s="6">
        <v>18</v>
      </c>
      <c r="K5781" s="6">
        <v>5</v>
      </c>
      <c r="L5781" s="6" t="str">
        <f>VLOOKUP(G5781,IDs!$Q$3:$R$22,2,0)</f>
        <v>New Delhi</v>
      </c>
      <c r="M5781" s="6">
        <f>VLOOKUP(E5781,IDs!$A$3:$C$161,3,0)</f>
        <v>1</v>
      </c>
      <c r="N5781" s="6" t="str">
        <f>VLOOKUP(M5781,IDs!$F$3:$G$17,2,0)</f>
        <v>Proctology</v>
      </c>
    </row>
    <row r="5782" spans="1:14" ht="12.75">
      <c r="A5782" s="6" t="s">
        <v>4955</v>
      </c>
      <c r="B5782" s="6">
        <v>50837</v>
      </c>
      <c r="C5782" s="6">
        <v>5</v>
      </c>
      <c r="D5782" s="6"/>
      <c r="E5782" s="6">
        <v>17</v>
      </c>
      <c r="F5782" s="6">
        <v>2</v>
      </c>
      <c r="G5782" s="6">
        <v>1</v>
      </c>
      <c r="H5782" s="24"/>
      <c r="I5782" s="23">
        <v>44488.137499999997</v>
      </c>
      <c r="J5782" s="6">
        <v>2</v>
      </c>
      <c r="K5782" s="6">
        <v>5</v>
      </c>
      <c r="L5782" s="6" t="str">
        <f>VLOOKUP(G5782,IDs!$Q$3:$R$22,2,0)</f>
        <v>New Delhi</v>
      </c>
      <c r="M5782" s="6">
        <f>VLOOKUP(E5782,IDs!$A$3:$C$161,3,0)</f>
        <v>7</v>
      </c>
      <c r="N5782" s="6" t="str">
        <f>VLOOKUP(M5782,IDs!$F$3:$G$17,2,0)</f>
        <v>Cosmetic</v>
      </c>
    </row>
    <row r="5783" spans="1:14" ht="12.75">
      <c r="A5783" s="6" t="s">
        <v>4956</v>
      </c>
      <c r="B5783" s="6">
        <v>50838</v>
      </c>
      <c r="C5783" s="6">
        <v>5</v>
      </c>
      <c r="D5783" s="6"/>
      <c r="E5783" s="6">
        <v>17</v>
      </c>
      <c r="F5783" s="6">
        <v>13</v>
      </c>
      <c r="G5783" s="6">
        <v>1</v>
      </c>
      <c r="H5783" s="24"/>
      <c r="I5783" s="23">
        <v>44488.140972222202</v>
      </c>
      <c r="J5783" s="6">
        <v>13</v>
      </c>
      <c r="K5783" s="6">
        <v>5</v>
      </c>
      <c r="L5783" s="6" t="str">
        <f>VLOOKUP(G5783,IDs!$Q$3:$R$22,2,0)</f>
        <v>New Delhi</v>
      </c>
      <c r="M5783" s="6">
        <f>VLOOKUP(E5783,IDs!$A$3:$C$161,3,0)</f>
        <v>7</v>
      </c>
      <c r="N5783" s="6" t="str">
        <f>VLOOKUP(M5783,IDs!$F$3:$G$17,2,0)</f>
        <v>Cosmetic</v>
      </c>
    </row>
    <row r="5784" spans="1:14" ht="12.75">
      <c r="A5784" s="6" t="s">
        <v>4957</v>
      </c>
      <c r="B5784" s="6">
        <v>50839</v>
      </c>
      <c r="C5784" s="6">
        <v>5</v>
      </c>
      <c r="D5784" s="6"/>
      <c r="E5784" s="6">
        <v>17</v>
      </c>
      <c r="F5784" s="6">
        <v>2</v>
      </c>
      <c r="G5784" s="6">
        <v>2</v>
      </c>
      <c r="H5784" s="24"/>
      <c r="I5784" s="23">
        <v>44488.214583333298</v>
      </c>
      <c r="J5784" s="6">
        <v>2</v>
      </c>
      <c r="K5784" s="6">
        <v>5</v>
      </c>
      <c r="L5784" s="6" t="str">
        <f>VLOOKUP(G5784,IDs!$Q$3:$R$22,2,0)</f>
        <v>Bangalore</v>
      </c>
      <c r="M5784" s="6">
        <f>VLOOKUP(E5784,IDs!$A$3:$C$161,3,0)</f>
        <v>7</v>
      </c>
      <c r="N5784" s="6" t="str">
        <f>VLOOKUP(M5784,IDs!$F$3:$G$17,2,0)</f>
        <v>Cosmetic</v>
      </c>
    </row>
    <row r="5785" spans="1:14" ht="12.75">
      <c r="A5785" s="6" t="s">
        <v>4958</v>
      </c>
      <c r="B5785" s="6">
        <v>50841</v>
      </c>
      <c r="C5785" s="6">
        <v>1</v>
      </c>
      <c r="D5785" s="6"/>
      <c r="E5785" s="6">
        <v>17</v>
      </c>
      <c r="F5785" s="6">
        <v>2</v>
      </c>
      <c r="G5785" s="6">
        <v>3</v>
      </c>
      <c r="H5785" s="24">
        <v>44747</v>
      </c>
      <c r="I5785" s="23">
        <v>44488.270833333299</v>
      </c>
      <c r="J5785" s="6">
        <v>2</v>
      </c>
      <c r="K5785" s="6">
        <v>1</v>
      </c>
      <c r="L5785" s="6" t="str">
        <f>VLOOKUP(G5785,IDs!$Q$3:$R$22,2,0)</f>
        <v>Mumbai</v>
      </c>
      <c r="M5785" s="6">
        <f>VLOOKUP(E5785,IDs!$A$3:$C$161,3,0)</f>
        <v>7</v>
      </c>
      <c r="N5785" s="6" t="str">
        <f>VLOOKUP(M5785,IDs!$F$3:$G$17,2,0)</f>
        <v>Cosmetic</v>
      </c>
    </row>
    <row r="5786" spans="1:14" ht="12.75">
      <c r="A5786" s="6" t="s">
        <v>4959</v>
      </c>
      <c r="B5786" s="6">
        <v>50842</v>
      </c>
      <c r="C5786" s="6">
        <v>2</v>
      </c>
      <c r="D5786" s="6"/>
      <c r="E5786" s="6">
        <v>37</v>
      </c>
      <c r="F5786" s="6">
        <v>13</v>
      </c>
      <c r="G5786" s="6">
        <v>1</v>
      </c>
      <c r="H5786" s="24"/>
      <c r="I5786" s="23">
        <v>44488.274305555598</v>
      </c>
      <c r="J5786" s="6">
        <v>13</v>
      </c>
      <c r="K5786" s="6">
        <v>2</v>
      </c>
      <c r="L5786" s="6" t="str">
        <f>VLOOKUP(G5786,IDs!$Q$3:$R$22,2,0)</f>
        <v>New Delhi</v>
      </c>
      <c r="M5786" s="6">
        <f>VLOOKUP(E5786,IDs!$A$3:$C$161,3,0)</f>
        <v>0</v>
      </c>
      <c r="N5786" s="6" t="str">
        <f>VLOOKUP(M5786,IDs!$F$3:$G$17,2,0)</f>
        <v>Not Assigned</v>
      </c>
    </row>
    <row r="5787" spans="1:14" ht="12.75">
      <c r="A5787" s="6" t="s">
        <v>4959</v>
      </c>
      <c r="B5787" s="6">
        <v>50843</v>
      </c>
      <c r="C5787" s="6">
        <v>2</v>
      </c>
      <c r="D5787" s="6"/>
      <c r="E5787" s="6">
        <v>37</v>
      </c>
      <c r="F5787" s="6">
        <v>2</v>
      </c>
      <c r="G5787" s="6">
        <v>1</v>
      </c>
      <c r="H5787" s="24"/>
      <c r="I5787" s="23">
        <v>44488.274305555598</v>
      </c>
      <c r="J5787" s="6">
        <v>2</v>
      </c>
      <c r="K5787" s="6">
        <v>2</v>
      </c>
      <c r="L5787" s="6" t="str">
        <f>VLOOKUP(G5787,IDs!$Q$3:$R$22,2,0)</f>
        <v>New Delhi</v>
      </c>
      <c r="M5787" s="6">
        <f>VLOOKUP(E5787,IDs!$A$3:$C$161,3,0)</f>
        <v>0</v>
      </c>
      <c r="N5787" s="6" t="str">
        <f>VLOOKUP(M5787,IDs!$F$3:$G$17,2,0)</f>
        <v>Not Assigned</v>
      </c>
    </row>
    <row r="5788" spans="1:14" ht="12.75">
      <c r="A5788" s="6" t="s">
        <v>4960</v>
      </c>
      <c r="B5788" s="6">
        <v>50844</v>
      </c>
      <c r="C5788" s="6">
        <v>5</v>
      </c>
      <c r="D5788" s="6"/>
      <c r="E5788" s="6">
        <v>18</v>
      </c>
      <c r="F5788" s="6">
        <v>39</v>
      </c>
      <c r="G5788" s="6">
        <v>2</v>
      </c>
      <c r="H5788" s="24">
        <v>44506</v>
      </c>
      <c r="I5788" s="23">
        <v>44488.275000000001</v>
      </c>
      <c r="J5788" s="6">
        <v>39</v>
      </c>
      <c r="K5788" s="6">
        <v>5</v>
      </c>
      <c r="L5788" s="6" t="str">
        <f>VLOOKUP(G5788,IDs!$Q$3:$R$22,2,0)</f>
        <v>Bangalore</v>
      </c>
      <c r="M5788" s="6">
        <f>VLOOKUP(E5788,IDs!$A$3:$C$161,3,0)</f>
        <v>5</v>
      </c>
      <c r="N5788" s="6" t="str">
        <f>VLOOKUP(M5788,IDs!$F$3:$G$17,2,0)</f>
        <v>Vascular</v>
      </c>
    </row>
    <row r="5789" spans="1:14" ht="12.75">
      <c r="A5789" s="6" t="s">
        <v>4961</v>
      </c>
      <c r="B5789" s="6">
        <v>50845</v>
      </c>
      <c r="C5789" s="6">
        <v>5</v>
      </c>
      <c r="D5789" s="6"/>
      <c r="E5789" s="6">
        <v>2</v>
      </c>
      <c r="F5789" s="6">
        <v>13</v>
      </c>
      <c r="G5789" s="6">
        <v>1</v>
      </c>
      <c r="H5789" s="24">
        <v>44489</v>
      </c>
      <c r="I5789" s="23">
        <v>44488.275694444397</v>
      </c>
      <c r="J5789" s="6">
        <v>13</v>
      </c>
      <c r="K5789" s="6">
        <v>5</v>
      </c>
      <c r="L5789" s="6" t="str">
        <f>VLOOKUP(G5789,IDs!$Q$3:$R$22,2,0)</f>
        <v>New Delhi</v>
      </c>
      <c r="M5789" s="6">
        <f>VLOOKUP(E5789,IDs!$A$3:$C$161,3,0)</f>
        <v>1</v>
      </c>
      <c r="N5789" s="6" t="str">
        <f>VLOOKUP(M5789,IDs!$F$3:$G$17,2,0)</f>
        <v>Proctology</v>
      </c>
    </row>
    <row r="5790" spans="1:14" ht="12.75">
      <c r="A5790" s="6" t="s">
        <v>4962</v>
      </c>
      <c r="B5790" s="6">
        <v>50846</v>
      </c>
      <c r="C5790" s="6">
        <v>5</v>
      </c>
      <c r="D5790" s="6"/>
      <c r="E5790" s="6">
        <v>2</v>
      </c>
      <c r="F5790" s="6">
        <v>2</v>
      </c>
      <c r="G5790" s="6">
        <v>1</v>
      </c>
      <c r="H5790" s="24"/>
      <c r="I5790" s="23">
        <v>44488.281944444403</v>
      </c>
      <c r="J5790" s="6">
        <v>2</v>
      </c>
      <c r="K5790" s="6">
        <v>5</v>
      </c>
      <c r="L5790" s="6" t="str">
        <f>VLOOKUP(G5790,IDs!$Q$3:$R$22,2,0)</f>
        <v>New Delhi</v>
      </c>
      <c r="M5790" s="6">
        <f>VLOOKUP(E5790,IDs!$A$3:$C$161,3,0)</f>
        <v>1</v>
      </c>
      <c r="N5790" s="6" t="str">
        <f>VLOOKUP(M5790,IDs!$F$3:$G$17,2,0)</f>
        <v>Proctology</v>
      </c>
    </row>
    <row r="5791" spans="1:14" ht="12.75">
      <c r="A5791" s="6" t="s">
        <v>4963</v>
      </c>
      <c r="B5791" s="6">
        <v>50847</v>
      </c>
      <c r="C5791" s="6">
        <v>1</v>
      </c>
      <c r="D5791" s="6" t="s">
        <v>49</v>
      </c>
      <c r="E5791" s="6">
        <v>19</v>
      </c>
      <c r="F5791" s="6">
        <v>2</v>
      </c>
      <c r="G5791" s="6">
        <v>4</v>
      </c>
      <c r="H5791" s="24">
        <v>44543</v>
      </c>
      <c r="I5791" s="23">
        <v>44488.287499999999</v>
      </c>
      <c r="J5791" s="6">
        <v>2</v>
      </c>
      <c r="K5791" s="6">
        <v>1</v>
      </c>
      <c r="L5791" s="6" t="str">
        <f>VLOOKUP(G5791,IDs!$Q$3:$R$22,2,0)</f>
        <v>Hyderabad</v>
      </c>
      <c r="M5791" s="6">
        <f>VLOOKUP(E5791,IDs!$A$3:$C$161,3,0)</f>
        <v>1</v>
      </c>
      <c r="N5791" s="6" t="str">
        <f>VLOOKUP(M5791,IDs!$F$3:$G$17,2,0)</f>
        <v>Proctology</v>
      </c>
    </row>
    <row r="5792" spans="1:14" ht="12.75">
      <c r="A5792" s="6" t="s">
        <v>4964</v>
      </c>
      <c r="B5792" s="6">
        <v>50848</v>
      </c>
      <c r="C5792" s="6">
        <v>5</v>
      </c>
      <c r="D5792" s="6"/>
      <c r="E5792" s="6">
        <v>2</v>
      </c>
      <c r="F5792" s="6">
        <v>56</v>
      </c>
      <c r="G5792" s="6">
        <v>1</v>
      </c>
      <c r="H5792" s="24">
        <v>44576</v>
      </c>
      <c r="I5792" s="23">
        <v>44488.289583333302</v>
      </c>
      <c r="J5792" s="6">
        <v>56</v>
      </c>
      <c r="K5792" s="6">
        <v>5</v>
      </c>
      <c r="L5792" s="6" t="str">
        <f>VLOOKUP(G5792,IDs!$Q$3:$R$22,2,0)</f>
        <v>New Delhi</v>
      </c>
      <c r="M5792" s="6">
        <f>VLOOKUP(E5792,IDs!$A$3:$C$161,3,0)</f>
        <v>1</v>
      </c>
      <c r="N5792" s="6" t="str">
        <f>VLOOKUP(M5792,IDs!$F$3:$G$17,2,0)</f>
        <v>Proctology</v>
      </c>
    </row>
    <row r="5793" spans="1:14" ht="12.75">
      <c r="A5793" s="6" t="s">
        <v>4965</v>
      </c>
      <c r="B5793" s="6">
        <v>50849</v>
      </c>
      <c r="C5793" s="6">
        <v>1</v>
      </c>
      <c r="D5793" s="6"/>
      <c r="E5793" s="6">
        <v>2</v>
      </c>
      <c r="F5793" s="6">
        <v>13</v>
      </c>
      <c r="G5793" s="6">
        <v>1</v>
      </c>
      <c r="H5793" s="24">
        <v>44494</v>
      </c>
      <c r="I5793" s="23">
        <v>44488.290972222203</v>
      </c>
      <c r="J5793" s="6">
        <v>13</v>
      </c>
      <c r="K5793" s="6">
        <v>1</v>
      </c>
      <c r="L5793" s="6" t="str">
        <f>VLOOKUP(G5793,IDs!$Q$3:$R$22,2,0)</f>
        <v>New Delhi</v>
      </c>
      <c r="M5793" s="6">
        <f>VLOOKUP(E5793,IDs!$A$3:$C$161,3,0)</f>
        <v>1</v>
      </c>
      <c r="N5793" s="6" t="str">
        <f>VLOOKUP(M5793,IDs!$F$3:$G$17,2,0)</f>
        <v>Proctology</v>
      </c>
    </row>
    <row r="5794" spans="1:14" ht="12.75">
      <c r="A5794" s="6" t="s">
        <v>4965</v>
      </c>
      <c r="B5794" s="6">
        <v>50850</v>
      </c>
      <c r="C5794" s="6">
        <v>2</v>
      </c>
      <c r="D5794" s="6"/>
      <c r="E5794" s="6">
        <v>37</v>
      </c>
      <c r="F5794" s="6">
        <v>12</v>
      </c>
      <c r="G5794" s="6">
        <v>1</v>
      </c>
      <c r="H5794" s="24"/>
      <c r="I5794" s="23">
        <v>44488.295138888898</v>
      </c>
      <c r="J5794" s="6">
        <v>12</v>
      </c>
      <c r="K5794" s="6">
        <v>2</v>
      </c>
      <c r="L5794" s="6" t="str">
        <f>VLOOKUP(G5794,IDs!$Q$3:$R$22,2,0)</f>
        <v>New Delhi</v>
      </c>
      <c r="M5794" s="6">
        <f>VLOOKUP(E5794,IDs!$A$3:$C$161,3,0)</f>
        <v>0</v>
      </c>
      <c r="N5794" s="6" t="str">
        <f>VLOOKUP(M5794,IDs!$F$3:$G$17,2,0)</f>
        <v>Not Assigned</v>
      </c>
    </row>
    <row r="5795" spans="1:14" ht="12.75">
      <c r="A5795" s="6" t="s">
        <v>4965</v>
      </c>
      <c r="B5795" s="6">
        <v>50851</v>
      </c>
      <c r="C5795" s="6">
        <v>2</v>
      </c>
      <c r="D5795" s="6"/>
      <c r="E5795" s="6">
        <v>20</v>
      </c>
      <c r="F5795" s="6">
        <v>12</v>
      </c>
      <c r="G5795" s="6">
        <v>1</v>
      </c>
      <c r="H5795" s="24">
        <v>44489</v>
      </c>
      <c r="I5795" s="23">
        <v>44488.295138888898</v>
      </c>
      <c r="J5795" s="6">
        <v>12</v>
      </c>
      <c r="K5795" s="6">
        <v>2</v>
      </c>
      <c r="L5795" s="6" t="str">
        <f>VLOOKUP(G5795,IDs!$Q$3:$R$22,2,0)</f>
        <v>New Delhi</v>
      </c>
      <c r="M5795" s="6">
        <f>VLOOKUP(E5795,IDs!$A$3:$C$161,3,0)</f>
        <v>1</v>
      </c>
      <c r="N5795" s="6" t="str">
        <f>VLOOKUP(M5795,IDs!$F$3:$G$17,2,0)</f>
        <v>Proctology</v>
      </c>
    </row>
    <row r="5796" spans="1:14" ht="12.75">
      <c r="A5796" s="6" t="s">
        <v>4966</v>
      </c>
      <c r="B5796" s="6">
        <v>50852</v>
      </c>
      <c r="C5796" s="6">
        <v>5</v>
      </c>
      <c r="D5796" s="6"/>
      <c r="E5796" s="6">
        <v>39</v>
      </c>
      <c r="F5796" s="6">
        <v>39</v>
      </c>
      <c r="G5796" s="6">
        <v>2</v>
      </c>
      <c r="H5796" s="24"/>
      <c r="I5796" s="23">
        <v>44488.297916666699</v>
      </c>
      <c r="J5796" s="6">
        <v>39</v>
      </c>
      <c r="K5796" s="6">
        <v>5</v>
      </c>
      <c r="L5796" s="6" t="str">
        <f>VLOOKUP(G5796,IDs!$Q$3:$R$22,2,0)</f>
        <v>Bangalore</v>
      </c>
      <c r="M5796" s="6">
        <f>VLOOKUP(E5796,IDs!$A$3:$C$161,3,0)</f>
        <v>2</v>
      </c>
      <c r="N5796" s="6" t="str">
        <f>VLOOKUP(M5796,IDs!$F$3:$G$17,2,0)</f>
        <v>Urology Circumcision</v>
      </c>
    </row>
    <row r="5797" spans="1:14" ht="12.75">
      <c r="A5797" s="6" t="s">
        <v>4967</v>
      </c>
      <c r="B5797" s="6">
        <v>50853</v>
      </c>
      <c r="C5797" s="6">
        <v>5</v>
      </c>
      <c r="D5797" s="6"/>
      <c r="E5797" s="6">
        <v>17</v>
      </c>
      <c r="F5797" s="6">
        <v>2</v>
      </c>
      <c r="G5797" s="6">
        <v>1</v>
      </c>
      <c r="H5797" s="24"/>
      <c r="I5797" s="23">
        <v>44488.3125</v>
      </c>
      <c r="J5797" s="6">
        <v>2</v>
      </c>
      <c r="K5797" s="6">
        <v>5</v>
      </c>
      <c r="L5797" s="6" t="str">
        <f>VLOOKUP(G5797,IDs!$Q$3:$R$22,2,0)</f>
        <v>New Delhi</v>
      </c>
      <c r="M5797" s="6">
        <f>VLOOKUP(E5797,IDs!$A$3:$C$161,3,0)</f>
        <v>7</v>
      </c>
      <c r="N5797" s="6" t="str">
        <f>VLOOKUP(M5797,IDs!$F$3:$G$17,2,0)</f>
        <v>Cosmetic</v>
      </c>
    </row>
    <row r="5798" spans="1:14" ht="12.75">
      <c r="A5798" s="6" t="s">
        <v>4968</v>
      </c>
      <c r="B5798" s="6">
        <v>50854</v>
      </c>
      <c r="C5798" s="6">
        <v>1</v>
      </c>
      <c r="D5798" s="6" t="s">
        <v>49</v>
      </c>
      <c r="E5798" s="6">
        <v>135</v>
      </c>
      <c r="F5798" s="6">
        <v>2</v>
      </c>
      <c r="G5798" s="6">
        <v>1</v>
      </c>
      <c r="H5798" s="24"/>
      <c r="I5798" s="23">
        <v>44488.316666666702</v>
      </c>
      <c r="J5798" s="6">
        <v>2</v>
      </c>
      <c r="K5798" s="6">
        <v>1</v>
      </c>
      <c r="L5798" s="6" t="str">
        <f>VLOOKUP(G5798,IDs!$Q$3:$R$22,2,0)</f>
        <v>New Delhi</v>
      </c>
      <c r="M5798" s="6">
        <f>VLOOKUP(E5798,IDs!$A$3:$C$161,3,0)</f>
        <v>10</v>
      </c>
      <c r="N5798" s="6" t="str">
        <f>VLOOKUP(M5798,IDs!$F$3:$G$17,2,0)</f>
        <v>Dental</v>
      </c>
    </row>
    <row r="5799" spans="1:14" ht="12.75">
      <c r="A5799" s="6" t="s">
        <v>4969</v>
      </c>
      <c r="B5799" s="6">
        <v>50855</v>
      </c>
      <c r="C5799" s="6">
        <v>1</v>
      </c>
      <c r="D5799" s="6" t="s">
        <v>54</v>
      </c>
      <c r="E5799" s="6">
        <v>2</v>
      </c>
      <c r="F5799" s="6">
        <v>34</v>
      </c>
      <c r="G5799" s="6">
        <v>2</v>
      </c>
      <c r="H5799" s="24">
        <v>44501</v>
      </c>
      <c r="I5799" s="23">
        <v>44488.317361111098</v>
      </c>
      <c r="J5799" s="6">
        <v>34</v>
      </c>
      <c r="K5799" s="6">
        <v>1</v>
      </c>
      <c r="L5799" s="6" t="str">
        <f>VLOOKUP(G5799,IDs!$Q$3:$R$22,2,0)</f>
        <v>Bangalore</v>
      </c>
      <c r="M5799" s="6">
        <f>VLOOKUP(E5799,IDs!$A$3:$C$161,3,0)</f>
        <v>1</v>
      </c>
      <c r="N5799" s="6" t="str">
        <f>VLOOKUP(M5799,IDs!$F$3:$G$17,2,0)</f>
        <v>Proctology</v>
      </c>
    </row>
    <row r="5800" spans="1:14" ht="12.75">
      <c r="A5800" s="6" t="s">
        <v>4970</v>
      </c>
      <c r="B5800" s="6">
        <v>50856</v>
      </c>
      <c r="C5800" s="6">
        <v>2</v>
      </c>
      <c r="D5800" s="6"/>
      <c r="E5800" s="6">
        <v>24</v>
      </c>
      <c r="F5800" s="6">
        <v>4</v>
      </c>
      <c r="G5800" s="6">
        <v>1</v>
      </c>
      <c r="H5800" s="24">
        <v>44491</v>
      </c>
      <c r="I5800" s="23">
        <v>44488.322916666701</v>
      </c>
      <c r="J5800" s="6">
        <v>4</v>
      </c>
      <c r="K5800" s="6">
        <v>2</v>
      </c>
      <c r="L5800" s="6" t="str">
        <f>VLOOKUP(G5800,IDs!$Q$3:$R$22,2,0)</f>
        <v>New Delhi</v>
      </c>
      <c r="M5800" s="6">
        <f>VLOOKUP(E5800,IDs!$A$3:$C$161,3,0)</f>
        <v>1</v>
      </c>
      <c r="N5800" s="6" t="str">
        <f>VLOOKUP(M5800,IDs!$F$3:$G$17,2,0)</f>
        <v>Proctology</v>
      </c>
    </row>
    <row r="5801" spans="1:14" ht="12.75">
      <c r="A5801" s="6" t="s">
        <v>4970</v>
      </c>
      <c r="B5801" s="6">
        <v>50857</v>
      </c>
      <c r="C5801" s="6">
        <v>2</v>
      </c>
      <c r="D5801" s="6"/>
      <c r="E5801" s="6">
        <v>2</v>
      </c>
      <c r="F5801" s="6">
        <v>2</v>
      </c>
      <c r="G5801" s="6">
        <v>1</v>
      </c>
      <c r="H5801" s="24"/>
      <c r="I5801" s="23">
        <v>44488.322916666701</v>
      </c>
      <c r="J5801" s="6">
        <v>2</v>
      </c>
      <c r="K5801" s="6">
        <v>2</v>
      </c>
      <c r="L5801" s="6" t="str">
        <f>VLOOKUP(G5801,IDs!$Q$3:$R$22,2,0)</f>
        <v>New Delhi</v>
      </c>
      <c r="M5801" s="6">
        <f>VLOOKUP(E5801,IDs!$A$3:$C$161,3,0)</f>
        <v>1</v>
      </c>
      <c r="N5801" s="6" t="str">
        <f>VLOOKUP(M5801,IDs!$F$3:$G$17,2,0)</f>
        <v>Proctology</v>
      </c>
    </row>
    <row r="5802" spans="1:14" ht="12.75">
      <c r="A5802" s="6" t="s">
        <v>4971</v>
      </c>
      <c r="B5802" s="6">
        <v>50859</v>
      </c>
      <c r="C5802" s="6">
        <v>1</v>
      </c>
      <c r="D5802" s="6"/>
      <c r="E5802" s="6">
        <v>2</v>
      </c>
      <c r="F5802" s="6">
        <v>2</v>
      </c>
      <c r="G5802" s="6">
        <v>5</v>
      </c>
      <c r="H5802" s="24"/>
      <c r="I5802" s="23">
        <v>44488.332638888904</v>
      </c>
      <c r="J5802" s="6">
        <v>2</v>
      </c>
      <c r="K5802" s="6">
        <v>1</v>
      </c>
      <c r="L5802" s="6" t="str">
        <f>VLOOKUP(G5802,IDs!$Q$3:$R$22,2,0)</f>
        <v>Others</v>
      </c>
      <c r="M5802" s="6">
        <f>VLOOKUP(E5802,IDs!$A$3:$C$161,3,0)</f>
        <v>1</v>
      </c>
      <c r="N5802" s="6" t="str">
        <f>VLOOKUP(M5802,IDs!$F$3:$G$17,2,0)</f>
        <v>Proctology</v>
      </c>
    </row>
    <row r="5803" spans="1:14" ht="12.75">
      <c r="A5803" s="6" t="s">
        <v>4971</v>
      </c>
      <c r="B5803" s="6">
        <v>50860</v>
      </c>
      <c r="C5803" s="6">
        <v>2</v>
      </c>
      <c r="D5803" s="6"/>
      <c r="E5803" s="6">
        <v>37</v>
      </c>
      <c r="F5803" s="6">
        <v>13</v>
      </c>
      <c r="G5803" s="6">
        <v>3</v>
      </c>
      <c r="H5803" s="24"/>
      <c r="I5803" s="23">
        <v>44488.333333333299</v>
      </c>
      <c r="J5803" s="6">
        <v>13</v>
      </c>
      <c r="K5803" s="6">
        <v>2</v>
      </c>
      <c r="L5803" s="6" t="str">
        <f>VLOOKUP(G5803,IDs!$Q$3:$R$22,2,0)</f>
        <v>Mumbai</v>
      </c>
      <c r="M5803" s="6">
        <f>VLOOKUP(E5803,IDs!$A$3:$C$161,3,0)</f>
        <v>0</v>
      </c>
      <c r="N5803" s="6" t="str">
        <f>VLOOKUP(M5803,IDs!$F$3:$G$17,2,0)</f>
        <v>Not Assigned</v>
      </c>
    </row>
    <row r="5804" spans="1:14" ht="12.75">
      <c r="A5804" s="6" t="s">
        <v>4972</v>
      </c>
      <c r="B5804" s="6">
        <v>50861</v>
      </c>
      <c r="C5804" s="6">
        <v>2</v>
      </c>
      <c r="D5804" s="6"/>
      <c r="E5804" s="6">
        <v>37</v>
      </c>
      <c r="F5804" s="6">
        <v>2</v>
      </c>
      <c r="G5804" s="6">
        <v>1</v>
      </c>
      <c r="H5804" s="24"/>
      <c r="I5804" s="23">
        <v>44488.336805555598</v>
      </c>
      <c r="J5804" s="6">
        <v>2</v>
      </c>
      <c r="K5804" s="6">
        <v>2</v>
      </c>
      <c r="L5804" s="6" t="str">
        <f>VLOOKUP(G5804,IDs!$Q$3:$R$22,2,0)</f>
        <v>New Delhi</v>
      </c>
      <c r="M5804" s="6">
        <f>VLOOKUP(E5804,IDs!$A$3:$C$161,3,0)</f>
        <v>0</v>
      </c>
      <c r="N5804" s="6" t="str">
        <f>VLOOKUP(M5804,IDs!$F$3:$G$17,2,0)</f>
        <v>Not Assigned</v>
      </c>
    </row>
    <row r="5805" spans="1:14" ht="12.75">
      <c r="A5805" s="6" t="s">
        <v>4973</v>
      </c>
      <c r="B5805" s="6">
        <v>50862</v>
      </c>
      <c r="C5805" s="6">
        <v>5</v>
      </c>
      <c r="D5805" s="6" t="s">
        <v>49</v>
      </c>
      <c r="E5805" s="6">
        <v>2</v>
      </c>
      <c r="F5805" s="6">
        <v>13</v>
      </c>
      <c r="G5805" s="6">
        <v>8</v>
      </c>
      <c r="H5805" s="24">
        <v>44516</v>
      </c>
      <c r="I5805" s="23">
        <v>44488.340277777803</v>
      </c>
      <c r="J5805" s="6">
        <v>13</v>
      </c>
      <c r="K5805" s="6">
        <v>5</v>
      </c>
      <c r="L5805" s="6" t="str">
        <f>VLOOKUP(G5805,IDs!$Q$3:$R$22,2,0)</f>
        <v xml:space="preserve">Tertiary </v>
      </c>
      <c r="M5805" s="6">
        <f>VLOOKUP(E5805,IDs!$A$3:$C$161,3,0)</f>
        <v>1</v>
      </c>
      <c r="N5805" s="6" t="str">
        <f>VLOOKUP(M5805,IDs!$F$3:$G$17,2,0)</f>
        <v>Proctology</v>
      </c>
    </row>
    <row r="5806" spans="1:14" ht="12.75">
      <c r="A5806" s="6" t="s">
        <v>4974</v>
      </c>
      <c r="B5806" s="6">
        <v>50863</v>
      </c>
      <c r="C5806" s="6">
        <v>5</v>
      </c>
      <c r="D5806" s="6"/>
      <c r="E5806" s="6">
        <v>17</v>
      </c>
      <c r="F5806" s="6">
        <v>2</v>
      </c>
      <c r="G5806" s="6">
        <v>1</v>
      </c>
      <c r="H5806" s="24"/>
      <c r="I5806" s="23">
        <v>44488.340972222199</v>
      </c>
      <c r="J5806" s="6">
        <v>2</v>
      </c>
      <c r="K5806" s="6">
        <v>5</v>
      </c>
      <c r="L5806" s="6" t="str">
        <f>VLOOKUP(G5806,IDs!$Q$3:$R$22,2,0)</f>
        <v>New Delhi</v>
      </c>
      <c r="M5806" s="6">
        <f>VLOOKUP(E5806,IDs!$A$3:$C$161,3,0)</f>
        <v>7</v>
      </c>
      <c r="N5806" s="6" t="str">
        <f>VLOOKUP(M5806,IDs!$F$3:$G$17,2,0)</f>
        <v>Cosmetic</v>
      </c>
    </row>
    <row r="5807" spans="1:14" ht="12.75">
      <c r="A5807" s="6" t="s">
        <v>4975</v>
      </c>
      <c r="B5807" s="6">
        <v>50864</v>
      </c>
      <c r="C5807" s="6">
        <v>5</v>
      </c>
      <c r="D5807" s="6" t="s">
        <v>49</v>
      </c>
      <c r="E5807" s="6">
        <v>2</v>
      </c>
      <c r="F5807" s="6">
        <v>13</v>
      </c>
      <c r="G5807" s="6">
        <v>1</v>
      </c>
      <c r="H5807" s="24">
        <v>44677</v>
      </c>
      <c r="I5807" s="23">
        <v>44488.344444444403</v>
      </c>
      <c r="J5807" s="6">
        <v>13</v>
      </c>
      <c r="K5807" s="6">
        <v>5</v>
      </c>
      <c r="L5807" s="6" t="str">
        <f>VLOOKUP(G5807,IDs!$Q$3:$R$22,2,0)</f>
        <v>New Delhi</v>
      </c>
      <c r="M5807" s="6">
        <f>VLOOKUP(E5807,IDs!$A$3:$C$161,3,0)</f>
        <v>1</v>
      </c>
      <c r="N5807" s="6" t="str">
        <f>VLOOKUP(M5807,IDs!$F$3:$G$17,2,0)</f>
        <v>Proctology</v>
      </c>
    </row>
    <row r="5808" spans="1:14" ht="12.75">
      <c r="A5808" s="6" t="s">
        <v>4976</v>
      </c>
      <c r="B5808" s="6">
        <v>50865</v>
      </c>
      <c r="C5808" s="6">
        <v>5</v>
      </c>
      <c r="D5808" s="6"/>
      <c r="E5808" s="6">
        <v>39</v>
      </c>
      <c r="F5808" s="6">
        <v>13</v>
      </c>
      <c r="G5808" s="6">
        <v>2</v>
      </c>
      <c r="H5808" s="24"/>
      <c r="I5808" s="23">
        <v>44488.345138888901</v>
      </c>
      <c r="J5808" s="6">
        <v>13</v>
      </c>
      <c r="K5808" s="6">
        <v>5</v>
      </c>
      <c r="L5808" s="6" t="str">
        <f>VLOOKUP(G5808,IDs!$Q$3:$R$22,2,0)</f>
        <v>Bangalore</v>
      </c>
      <c r="M5808" s="6">
        <f>VLOOKUP(E5808,IDs!$A$3:$C$161,3,0)</f>
        <v>2</v>
      </c>
      <c r="N5808" s="6" t="str">
        <f>VLOOKUP(M5808,IDs!$F$3:$G$17,2,0)</f>
        <v>Urology Circumcision</v>
      </c>
    </row>
    <row r="5809" spans="1:14" ht="12.75">
      <c r="A5809" s="6" t="s">
        <v>4977</v>
      </c>
      <c r="B5809" s="6">
        <v>50866</v>
      </c>
      <c r="C5809" s="6">
        <v>1</v>
      </c>
      <c r="D5809" s="6"/>
      <c r="E5809" s="6">
        <v>19</v>
      </c>
      <c r="F5809" s="6">
        <v>2</v>
      </c>
      <c r="G5809" s="6">
        <v>1</v>
      </c>
      <c r="H5809" s="24"/>
      <c r="I5809" s="23">
        <v>44488.349305555603</v>
      </c>
      <c r="J5809" s="6">
        <v>2</v>
      </c>
      <c r="K5809" s="6">
        <v>1</v>
      </c>
      <c r="L5809" s="6" t="str">
        <f>VLOOKUP(G5809,IDs!$Q$3:$R$22,2,0)</f>
        <v>New Delhi</v>
      </c>
      <c r="M5809" s="6">
        <f>VLOOKUP(E5809,IDs!$A$3:$C$161,3,0)</f>
        <v>1</v>
      </c>
      <c r="N5809" s="6" t="str">
        <f>VLOOKUP(M5809,IDs!$F$3:$G$17,2,0)</f>
        <v>Proctology</v>
      </c>
    </row>
    <row r="5810" spans="1:14" ht="12.75">
      <c r="A5810" s="6" t="s">
        <v>4978</v>
      </c>
      <c r="B5810" s="6">
        <v>50867</v>
      </c>
      <c r="C5810" s="6">
        <v>2</v>
      </c>
      <c r="D5810" s="6"/>
      <c r="E5810" s="6">
        <v>39</v>
      </c>
      <c r="F5810" s="6">
        <v>13</v>
      </c>
      <c r="G5810" s="6">
        <v>2</v>
      </c>
      <c r="H5810" s="24"/>
      <c r="I5810" s="23">
        <v>44488.350694444402</v>
      </c>
      <c r="J5810" s="6">
        <v>13</v>
      </c>
      <c r="K5810" s="6">
        <v>2</v>
      </c>
      <c r="L5810" s="6" t="str">
        <f>VLOOKUP(G5810,IDs!$Q$3:$R$22,2,0)</f>
        <v>Bangalore</v>
      </c>
      <c r="M5810" s="6">
        <f>VLOOKUP(E5810,IDs!$A$3:$C$161,3,0)</f>
        <v>2</v>
      </c>
      <c r="N5810" s="6" t="str">
        <f>VLOOKUP(M5810,IDs!$F$3:$G$17,2,0)</f>
        <v>Urology Circumcision</v>
      </c>
    </row>
    <row r="5811" spans="1:14" ht="12.75">
      <c r="A5811" s="6" t="s">
        <v>4979</v>
      </c>
      <c r="B5811" s="6">
        <v>50869</v>
      </c>
      <c r="C5811" s="6">
        <v>1</v>
      </c>
      <c r="D5811" s="6" t="s">
        <v>49</v>
      </c>
      <c r="E5811" s="6">
        <v>96</v>
      </c>
      <c r="F5811" s="6">
        <v>13</v>
      </c>
      <c r="G5811" s="6">
        <v>2</v>
      </c>
      <c r="H5811" s="24"/>
      <c r="I5811" s="23">
        <v>44488.354861111096</v>
      </c>
      <c r="J5811" s="6">
        <v>13</v>
      </c>
      <c r="K5811" s="6">
        <v>1</v>
      </c>
      <c r="L5811" s="6" t="str">
        <f>VLOOKUP(G5811,IDs!$Q$3:$R$22,2,0)</f>
        <v>Bangalore</v>
      </c>
      <c r="M5811" s="6">
        <f>VLOOKUP(E5811,IDs!$A$3:$C$161,3,0)</f>
        <v>7</v>
      </c>
      <c r="N5811" s="6" t="str">
        <f>VLOOKUP(M5811,IDs!$F$3:$G$17,2,0)</f>
        <v>Cosmetic</v>
      </c>
    </row>
    <row r="5812" spans="1:14" ht="12.75">
      <c r="A5812" s="6" t="s">
        <v>4980</v>
      </c>
      <c r="B5812" s="6">
        <v>50870</v>
      </c>
      <c r="C5812" s="6">
        <v>1</v>
      </c>
      <c r="D5812" s="6"/>
      <c r="E5812" s="6">
        <v>2</v>
      </c>
      <c r="F5812" s="6">
        <v>13</v>
      </c>
      <c r="G5812" s="6">
        <v>1</v>
      </c>
      <c r="H5812" s="24">
        <v>44489</v>
      </c>
      <c r="I5812" s="23">
        <v>44488.356249999997</v>
      </c>
      <c r="J5812" s="6">
        <v>13</v>
      </c>
      <c r="K5812" s="6">
        <v>1</v>
      </c>
      <c r="L5812" s="6" t="str">
        <f>VLOOKUP(G5812,IDs!$Q$3:$R$22,2,0)</f>
        <v>New Delhi</v>
      </c>
      <c r="M5812" s="6">
        <f>VLOOKUP(E5812,IDs!$A$3:$C$161,3,0)</f>
        <v>1</v>
      </c>
      <c r="N5812" s="6" t="str">
        <f>VLOOKUP(M5812,IDs!$F$3:$G$17,2,0)</f>
        <v>Proctology</v>
      </c>
    </row>
    <row r="5813" spans="1:14" ht="12.75">
      <c r="A5813" s="6" t="s">
        <v>4981</v>
      </c>
      <c r="B5813" s="6">
        <v>50871</v>
      </c>
      <c r="C5813" s="6">
        <v>1</v>
      </c>
      <c r="D5813" s="6"/>
      <c r="E5813" s="6">
        <v>2</v>
      </c>
      <c r="F5813" s="6">
        <v>13</v>
      </c>
      <c r="G5813" s="6">
        <v>8</v>
      </c>
      <c r="H5813" s="24"/>
      <c r="I5813" s="23">
        <v>44488.358333333301</v>
      </c>
      <c r="J5813" s="6">
        <v>13</v>
      </c>
      <c r="K5813" s="6">
        <v>1</v>
      </c>
      <c r="L5813" s="6" t="str">
        <f>VLOOKUP(G5813,IDs!$Q$3:$R$22,2,0)</f>
        <v xml:space="preserve">Tertiary </v>
      </c>
      <c r="M5813" s="6">
        <f>VLOOKUP(E5813,IDs!$A$3:$C$161,3,0)</f>
        <v>1</v>
      </c>
      <c r="N5813" s="6" t="str">
        <f>VLOOKUP(M5813,IDs!$F$3:$G$17,2,0)</f>
        <v>Proctology</v>
      </c>
    </row>
    <row r="5814" spans="1:14" ht="12.75">
      <c r="A5814" s="6" t="s">
        <v>4982</v>
      </c>
      <c r="B5814" s="6">
        <v>50872</v>
      </c>
      <c r="C5814" s="6">
        <v>5</v>
      </c>
      <c r="D5814" s="6" t="s">
        <v>49</v>
      </c>
      <c r="E5814" s="6">
        <v>2</v>
      </c>
      <c r="F5814" s="6">
        <v>13</v>
      </c>
      <c r="G5814" s="6">
        <v>1</v>
      </c>
      <c r="H5814" s="24">
        <v>44519</v>
      </c>
      <c r="I5814" s="23">
        <v>44488.359027777798</v>
      </c>
      <c r="J5814" s="6">
        <v>13</v>
      </c>
      <c r="K5814" s="6">
        <v>5</v>
      </c>
      <c r="L5814" s="6" t="str">
        <f>VLOOKUP(G5814,IDs!$Q$3:$R$22,2,0)</f>
        <v>New Delhi</v>
      </c>
      <c r="M5814" s="6">
        <f>VLOOKUP(E5814,IDs!$A$3:$C$161,3,0)</f>
        <v>1</v>
      </c>
      <c r="N5814" s="6" t="str">
        <f>VLOOKUP(M5814,IDs!$F$3:$G$17,2,0)</f>
        <v>Proctology</v>
      </c>
    </row>
    <row r="5815" spans="1:14" ht="12.75">
      <c r="A5815" s="6" t="s">
        <v>4983</v>
      </c>
      <c r="B5815" s="6">
        <v>50873</v>
      </c>
      <c r="C5815" s="6">
        <v>5</v>
      </c>
      <c r="D5815" s="6"/>
      <c r="E5815" s="6">
        <v>17</v>
      </c>
      <c r="F5815" s="6">
        <v>2</v>
      </c>
      <c r="G5815" s="6">
        <v>3</v>
      </c>
      <c r="H5815" s="24"/>
      <c r="I5815" s="23">
        <v>44488.359027777798</v>
      </c>
      <c r="J5815" s="6">
        <v>2</v>
      </c>
      <c r="K5815" s="6">
        <v>5</v>
      </c>
      <c r="L5815" s="6" t="str">
        <f>VLOOKUP(G5815,IDs!$Q$3:$R$22,2,0)</f>
        <v>Mumbai</v>
      </c>
      <c r="M5815" s="6">
        <f>VLOOKUP(E5815,IDs!$A$3:$C$161,3,0)</f>
        <v>7</v>
      </c>
      <c r="N5815" s="6" t="str">
        <f>VLOOKUP(M5815,IDs!$F$3:$G$17,2,0)</f>
        <v>Cosmetic</v>
      </c>
    </row>
    <row r="5816" spans="1:14" ht="12.75">
      <c r="A5816" s="6" t="s">
        <v>4984</v>
      </c>
      <c r="B5816" s="6">
        <v>50874</v>
      </c>
      <c r="C5816" s="6">
        <v>2</v>
      </c>
      <c r="D5816" s="6" t="s">
        <v>63</v>
      </c>
      <c r="E5816" s="6">
        <v>39</v>
      </c>
      <c r="F5816" s="6">
        <v>34</v>
      </c>
      <c r="G5816" s="6">
        <v>2</v>
      </c>
      <c r="H5816" s="24">
        <v>44505</v>
      </c>
      <c r="I5816" s="23">
        <v>44488.361111111102</v>
      </c>
      <c r="J5816" s="6">
        <v>34</v>
      </c>
      <c r="K5816" s="6">
        <v>2</v>
      </c>
      <c r="L5816" s="6" t="str">
        <f>VLOOKUP(G5816,IDs!$Q$3:$R$22,2,0)</f>
        <v>Bangalore</v>
      </c>
      <c r="M5816" s="6">
        <f>VLOOKUP(E5816,IDs!$A$3:$C$161,3,0)</f>
        <v>2</v>
      </c>
      <c r="N5816" s="6" t="str">
        <f>VLOOKUP(M5816,IDs!$F$3:$G$17,2,0)</f>
        <v>Urology Circumcision</v>
      </c>
    </row>
    <row r="5817" spans="1:14" ht="12.75">
      <c r="A5817" s="6" t="s">
        <v>4985</v>
      </c>
      <c r="B5817" s="6">
        <v>50875</v>
      </c>
      <c r="C5817" s="6">
        <v>5</v>
      </c>
      <c r="D5817" s="6"/>
      <c r="E5817" s="6">
        <v>18</v>
      </c>
      <c r="F5817" s="6">
        <v>54</v>
      </c>
      <c r="G5817" s="6">
        <v>8</v>
      </c>
      <c r="H5817" s="24">
        <v>44561</v>
      </c>
      <c r="I5817" s="23">
        <v>44488.361111111102</v>
      </c>
      <c r="J5817" s="6">
        <v>54</v>
      </c>
      <c r="K5817" s="6">
        <v>5</v>
      </c>
      <c r="L5817" s="6" t="str">
        <f>VLOOKUP(G5817,IDs!$Q$3:$R$22,2,0)</f>
        <v xml:space="preserve">Tertiary </v>
      </c>
      <c r="M5817" s="6">
        <f>VLOOKUP(E5817,IDs!$A$3:$C$161,3,0)</f>
        <v>5</v>
      </c>
      <c r="N5817" s="6" t="str">
        <f>VLOOKUP(M5817,IDs!$F$3:$G$17,2,0)</f>
        <v>Vascular</v>
      </c>
    </row>
    <row r="5818" spans="1:14" ht="12.75">
      <c r="A5818" s="6" t="s">
        <v>4986</v>
      </c>
      <c r="B5818" s="6">
        <v>50876</v>
      </c>
      <c r="C5818" s="6">
        <v>5</v>
      </c>
      <c r="D5818" s="6" t="s">
        <v>49</v>
      </c>
      <c r="E5818" s="6">
        <v>17</v>
      </c>
      <c r="F5818" s="6">
        <v>13</v>
      </c>
      <c r="G5818" s="6">
        <v>8</v>
      </c>
      <c r="H5818" s="24"/>
      <c r="I5818" s="23">
        <v>44488.366666666698</v>
      </c>
      <c r="J5818" s="6">
        <v>13</v>
      </c>
      <c r="K5818" s="6">
        <v>5</v>
      </c>
      <c r="L5818" s="6" t="str">
        <f>VLOOKUP(G5818,IDs!$Q$3:$R$22,2,0)</f>
        <v xml:space="preserve">Tertiary </v>
      </c>
      <c r="M5818" s="6">
        <f>VLOOKUP(E5818,IDs!$A$3:$C$161,3,0)</f>
        <v>7</v>
      </c>
      <c r="N5818" s="6" t="str">
        <f>VLOOKUP(M5818,IDs!$F$3:$G$17,2,0)</f>
        <v>Cosmetic</v>
      </c>
    </row>
    <row r="5819" spans="1:14" ht="12.75">
      <c r="A5819" s="6" t="s">
        <v>4987</v>
      </c>
      <c r="B5819" s="6">
        <v>50877</v>
      </c>
      <c r="C5819" s="6">
        <v>2</v>
      </c>
      <c r="D5819" s="6"/>
      <c r="E5819" s="6">
        <v>4</v>
      </c>
      <c r="F5819" s="6">
        <v>39</v>
      </c>
      <c r="G5819" s="6">
        <v>17</v>
      </c>
      <c r="H5819" s="24">
        <v>44731</v>
      </c>
      <c r="I5819" s="23">
        <v>44488.368055555598</v>
      </c>
      <c r="J5819" s="6">
        <v>39</v>
      </c>
      <c r="K5819" s="6">
        <v>2</v>
      </c>
      <c r="L5819" s="6" t="str">
        <f>VLOOKUP(G5819,IDs!$Q$3:$R$22,2,0)</f>
        <v>Bhubaneshwar</v>
      </c>
      <c r="M5819" s="6">
        <f>VLOOKUP(E5819,IDs!$A$3:$C$161,3,0)</f>
        <v>2</v>
      </c>
      <c r="N5819" s="6" t="str">
        <f>VLOOKUP(M5819,IDs!$F$3:$G$17,2,0)</f>
        <v>Urology Circumcision</v>
      </c>
    </row>
    <row r="5820" spans="1:14" ht="12.75">
      <c r="A5820" s="6" t="s">
        <v>3139</v>
      </c>
      <c r="B5820" s="6">
        <v>50878</v>
      </c>
      <c r="C5820" s="6">
        <v>8</v>
      </c>
      <c r="D5820" s="6"/>
      <c r="E5820" s="6">
        <v>2</v>
      </c>
      <c r="F5820" s="6">
        <v>13</v>
      </c>
      <c r="G5820" s="6">
        <v>1</v>
      </c>
      <c r="H5820" s="24"/>
      <c r="I5820" s="23">
        <v>44488.369444444397</v>
      </c>
      <c r="J5820" s="6">
        <v>13</v>
      </c>
      <c r="K5820" s="6">
        <v>8</v>
      </c>
      <c r="L5820" s="6" t="str">
        <f>VLOOKUP(G5820,IDs!$Q$3:$R$22,2,0)</f>
        <v>New Delhi</v>
      </c>
      <c r="M5820" s="6">
        <f>VLOOKUP(E5820,IDs!$A$3:$C$161,3,0)</f>
        <v>1</v>
      </c>
      <c r="N5820" s="6" t="str">
        <f>VLOOKUP(M5820,IDs!$F$3:$G$17,2,0)</f>
        <v>Proctology</v>
      </c>
    </row>
    <row r="5821" spans="1:14" ht="12.75">
      <c r="A5821" s="6" t="s">
        <v>4988</v>
      </c>
      <c r="B5821" s="6">
        <v>50879</v>
      </c>
      <c r="C5821" s="6">
        <v>5</v>
      </c>
      <c r="D5821" s="6"/>
      <c r="E5821" s="6">
        <v>39</v>
      </c>
      <c r="F5821" s="6">
        <v>2</v>
      </c>
      <c r="G5821" s="6">
        <v>2</v>
      </c>
      <c r="H5821" s="24"/>
      <c r="I5821" s="23">
        <v>44488.369444444397</v>
      </c>
      <c r="J5821" s="6">
        <v>2</v>
      </c>
      <c r="K5821" s="6">
        <v>5</v>
      </c>
      <c r="L5821" s="6" t="str">
        <f>VLOOKUP(G5821,IDs!$Q$3:$R$22,2,0)</f>
        <v>Bangalore</v>
      </c>
      <c r="M5821" s="6">
        <f>VLOOKUP(E5821,IDs!$A$3:$C$161,3,0)</f>
        <v>2</v>
      </c>
      <c r="N5821" s="6" t="str">
        <f>VLOOKUP(M5821,IDs!$F$3:$G$17,2,0)</f>
        <v>Urology Circumcision</v>
      </c>
    </row>
    <row r="5822" spans="1:14" ht="12.75">
      <c r="A5822" s="6" t="s">
        <v>4989</v>
      </c>
      <c r="B5822" s="6">
        <v>50880</v>
      </c>
      <c r="C5822" s="6">
        <v>5</v>
      </c>
      <c r="D5822" s="6" t="s">
        <v>49</v>
      </c>
      <c r="E5822" s="6">
        <v>18</v>
      </c>
      <c r="F5822" s="6">
        <v>13</v>
      </c>
      <c r="G5822" s="6">
        <v>4</v>
      </c>
      <c r="H5822" s="24">
        <v>44634</v>
      </c>
      <c r="I5822" s="23">
        <v>44488.369444444397</v>
      </c>
      <c r="J5822" s="6">
        <v>13</v>
      </c>
      <c r="K5822" s="6">
        <v>5</v>
      </c>
      <c r="L5822" s="6" t="str">
        <f>VLOOKUP(G5822,IDs!$Q$3:$R$22,2,0)</f>
        <v>Hyderabad</v>
      </c>
      <c r="M5822" s="6">
        <f>VLOOKUP(E5822,IDs!$A$3:$C$161,3,0)</f>
        <v>5</v>
      </c>
      <c r="N5822" s="6" t="str">
        <f>VLOOKUP(M5822,IDs!$F$3:$G$17,2,0)</f>
        <v>Vascular</v>
      </c>
    </row>
    <row r="5823" spans="1:14" ht="12.75">
      <c r="A5823" s="6" t="s">
        <v>4990</v>
      </c>
      <c r="B5823" s="6">
        <v>50881</v>
      </c>
      <c r="C5823" s="6">
        <v>1</v>
      </c>
      <c r="D5823" s="6"/>
      <c r="E5823" s="6">
        <v>17</v>
      </c>
      <c r="F5823" s="6">
        <v>53</v>
      </c>
      <c r="G5823" s="6">
        <v>1</v>
      </c>
      <c r="H5823" s="24"/>
      <c r="I5823" s="23">
        <v>44488.372916666704</v>
      </c>
      <c r="J5823" s="6">
        <v>53</v>
      </c>
      <c r="K5823" s="6">
        <v>1</v>
      </c>
      <c r="L5823" s="6" t="str">
        <f>VLOOKUP(G5823,IDs!$Q$3:$R$22,2,0)</f>
        <v>New Delhi</v>
      </c>
      <c r="M5823" s="6">
        <f>VLOOKUP(E5823,IDs!$A$3:$C$161,3,0)</f>
        <v>7</v>
      </c>
      <c r="N5823" s="6" t="str">
        <f>VLOOKUP(M5823,IDs!$F$3:$G$17,2,0)</f>
        <v>Cosmetic</v>
      </c>
    </row>
    <row r="5824" spans="1:14" ht="12.75">
      <c r="A5824" s="6" t="s">
        <v>4991</v>
      </c>
      <c r="B5824" s="6">
        <v>50882</v>
      </c>
      <c r="C5824" s="6">
        <v>1</v>
      </c>
      <c r="D5824" s="6" t="s">
        <v>49</v>
      </c>
      <c r="E5824" s="6">
        <v>39</v>
      </c>
      <c r="F5824" s="6">
        <v>18</v>
      </c>
      <c r="G5824" s="6">
        <v>2</v>
      </c>
      <c r="H5824" s="24"/>
      <c r="I5824" s="23">
        <v>44488.375</v>
      </c>
      <c r="J5824" s="6">
        <v>18</v>
      </c>
      <c r="K5824" s="6">
        <v>1</v>
      </c>
      <c r="L5824" s="6" t="str">
        <f>VLOOKUP(G5824,IDs!$Q$3:$R$22,2,0)</f>
        <v>Bangalore</v>
      </c>
      <c r="M5824" s="6">
        <f>VLOOKUP(E5824,IDs!$A$3:$C$161,3,0)</f>
        <v>2</v>
      </c>
      <c r="N5824" s="6" t="str">
        <f>VLOOKUP(M5824,IDs!$F$3:$G$17,2,0)</f>
        <v>Urology Circumcision</v>
      </c>
    </row>
    <row r="5825" spans="1:14" ht="12.75">
      <c r="A5825" s="6" t="s">
        <v>4992</v>
      </c>
      <c r="B5825" s="6">
        <v>50883</v>
      </c>
      <c r="C5825" s="6">
        <v>1</v>
      </c>
      <c r="D5825" s="6" t="s">
        <v>49</v>
      </c>
      <c r="E5825" s="6">
        <v>39</v>
      </c>
      <c r="F5825" s="6">
        <v>2</v>
      </c>
      <c r="G5825" s="6">
        <v>4</v>
      </c>
      <c r="H5825" s="24">
        <v>44557</v>
      </c>
      <c r="I5825" s="23">
        <v>44488.376388888901</v>
      </c>
      <c r="J5825" s="6">
        <v>2</v>
      </c>
      <c r="K5825" s="6">
        <v>1</v>
      </c>
      <c r="L5825" s="6" t="str">
        <f>VLOOKUP(G5825,IDs!$Q$3:$R$22,2,0)</f>
        <v>Hyderabad</v>
      </c>
      <c r="M5825" s="6">
        <f>VLOOKUP(E5825,IDs!$A$3:$C$161,3,0)</f>
        <v>2</v>
      </c>
      <c r="N5825" s="6" t="str">
        <f>VLOOKUP(M5825,IDs!$F$3:$G$17,2,0)</f>
        <v>Urology Circumcision</v>
      </c>
    </row>
    <row r="5826" spans="1:14" ht="12.75">
      <c r="A5826" s="6" t="s">
        <v>4993</v>
      </c>
      <c r="B5826" s="6">
        <v>50884</v>
      </c>
      <c r="C5826" s="6">
        <v>5</v>
      </c>
      <c r="D5826" s="6"/>
      <c r="E5826" s="6">
        <v>18</v>
      </c>
      <c r="F5826" s="6">
        <v>39</v>
      </c>
      <c r="G5826" s="6">
        <v>2</v>
      </c>
      <c r="H5826" s="24"/>
      <c r="I5826" s="23">
        <v>44488.377777777801</v>
      </c>
      <c r="J5826" s="6">
        <v>39</v>
      </c>
      <c r="K5826" s="6">
        <v>5</v>
      </c>
      <c r="L5826" s="6" t="str">
        <f>VLOOKUP(G5826,IDs!$Q$3:$R$22,2,0)</f>
        <v>Bangalore</v>
      </c>
      <c r="M5826" s="6">
        <f>VLOOKUP(E5826,IDs!$A$3:$C$161,3,0)</f>
        <v>5</v>
      </c>
      <c r="N5826" s="6" t="str">
        <f>VLOOKUP(M5826,IDs!$F$3:$G$17,2,0)</f>
        <v>Vascular</v>
      </c>
    </row>
    <row r="5827" spans="1:14" ht="12.75">
      <c r="A5827" s="6" t="s">
        <v>4994</v>
      </c>
      <c r="B5827" s="6">
        <v>50885</v>
      </c>
      <c r="C5827" s="6">
        <v>1</v>
      </c>
      <c r="D5827" s="6" t="s">
        <v>49</v>
      </c>
      <c r="E5827" s="6">
        <v>19</v>
      </c>
      <c r="F5827" s="6">
        <v>13</v>
      </c>
      <c r="G5827" s="6">
        <v>1</v>
      </c>
      <c r="H5827" s="24">
        <v>44557</v>
      </c>
      <c r="I5827" s="23">
        <v>44488.377777777801</v>
      </c>
      <c r="J5827" s="6">
        <v>13</v>
      </c>
      <c r="K5827" s="6">
        <v>1</v>
      </c>
      <c r="L5827" s="6" t="str">
        <f>VLOOKUP(G5827,IDs!$Q$3:$R$22,2,0)</f>
        <v>New Delhi</v>
      </c>
      <c r="M5827" s="6">
        <f>VLOOKUP(E5827,IDs!$A$3:$C$161,3,0)</f>
        <v>1</v>
      </c>
      <c r="N5827" s="6" t="str">
        <f>VLOOKUP(M5827,IDs!$F$3:$G$17,2,0)</f>
        <v>Proctology</v>
      </c>
    </row>
    <row r="5828" spans="1:14" ht="12.75">
      <c r="A5828" s="6" t="s">
        <v>4995</v>
      </c>
      <c r="B5828" s="6">
        <v>50886</v>
      </c>
      <c r="C5828" s="6">
        <v>2</v>
      </c>
      <c r="D5828" s="6"/>
      <c r="E5828" s="6">
        <v>2</v>
      </c>
      <c r="F5828" s="6">
        <v>51</v>
      </c>
      <c r="G5828" s="6">
        <v>3</v>
      </c>
      <c r="H5828" s="24">
        <v>44530</v>
      </c>
      <c r="I5828" s="23">
        <v>44488.378472222197</v>
      </c>
      <c r="J5828" s="6">
        <v>51</v>
      </c>
      <c r="K5828" s="6">
        <v>2</v>
      </c>
      <c r="L5828" s="6" t="str">
        <f>VLOOKUP(G5828,IDs!$Q$3:$R$22,2,0)</f>
        <v>Mumbai</v>
      </c>
      <c r="M5828" s="6">
        <f>VLOOKUP(E5828,IDs!$A$3:$C$161,3,0)</f>
        <v>1</v>
      </c>
      <c r="N5828" s="6" t="str">
        <f>VLOOKUP(M5828,IDs!$F$3:$G$17,2,0)</f>
        <v>Proctology</v>
      </c>
    </row>
    <row r="5829" spans="1:14" ht="12.75">
      <c r="A5829" s="6" t="s">
        <v>4996</v>
      </c>
      <c r="B5829" s="6">
        <v>50887</v>
      </c>
      <c r="C5829" s="6">
        <v>2</v>
      </c>
      <c r="D5829" s="6"/>
      <c r="E5829" s="6">
        <v>2</v>
      </c>
      <c r="F5829" s="6">
        <v>13</v>
      </c>
      <c r="G5829" s="6">
        <v>2</v>
      </c>
      <c r="H5829" s="24"/>
      <c r="I5829" s="23">
        <v>44488.378472222197</v>
      </c>
      <c r="J5829" s="6">
        <v>13</v>
      </c>
      <c r="K5829" s="6">
        <v>2</v>
      </c>
      <c r="L5829" s="6" t="str">
        <f>VLOOKUP(G5829,IDs!$Q$3:$R$22,2,0)</f>
        <v>Bangalore</v>
      </c>
      <c r="M5829" s="6">
        <f>VLOOKUP(E5829,IDs!$A$3:$C$161,3,0)</f>
        <v>1</v>
      </c>
      <c r="N5829" s="6" t="str">
        <f>VLOOKUP(M5829,IDs!$F$3:$G$17,2,0)</f>
        <v>Proctology</v>
      </c>
    </row>
    <row r="5830" spans="1:14" ht="12.75">
      <c r="A5830" s="6" t="s">
        <v>4997</v>
      </c>
      <c r="B5830" s="6">
        <v>50888</v>
      </c>
      <c r="C5830" s="6">
        <v>8</v>
      </c>
      <c r="D5830" s="6"/>
      <c r="E5830" s="6">
        <v>2</v>
      </c>
      <c r="F5830" s="6">
        <v>13</v>
      </c>
      <c r="G5830" s="6">
        <v>1</v>
      </c>
      <c r="H5830" s="24"/>
      <c r="I5830" s="23">
        <v>44488.383333333302</v>
      </c>
      <c r="J5830" s="6">
        <v>13</v>
      </c>
      <c r="K5830" s="6">
        <v>8</v>
      </c>
      <c r="L5830" s="6" t="str">
        <f>VLOOKUP(G5830,IDs!$Q$3:$R$22,2,0)</f>
        <v>New Delhi</v>
      </c>
      <c r="M5830" s="6">
        <f>VLOOKUP(E5830,IDs!$A$3:$C$161,3,0)</f>
        <v>1</v>
      </c>
      <c r="N5830" s="6" t="str">
        <f>VLOOKUP(M5830,IDs!$F$3:$G$17,2,0)</f>
        <v>Proctology</v>
      </c>
    </row>
    <row r="5831" spans="1:14" ht="12.75">
      <c r="A5831" s="6" t="s">
        <v>4994</v>
      </c>
      <c r="B5831" s="6">
        <v>50889</v>
      </c>
      <c r="C5831" s="6">
        <v>2</v>
      </c>
      <c r="D5831" s="6"/>
      <c r="E5831" s="6">
        <v>19</v>
      </c>
      <c r="F5831" s="6">
        <v>12</v>
      </c>
      <c r="G5831" s="6">
        <v>1</v>
      </c>
      <c r="H5831" s="24"/>
      <c r="I5831" s="23">
        <v>44488.388888888898</v>
      </c>
      <c r="J5831" s="6">
        <v>12</v>
      </c>
      <c r="K5831" s="6">
        <v>2</v>
      </c>
      <c r="L5831" s="6" t="str">
        <f>VLOOKUP(G5831,IDs!$Q$3:$R$22,2,0)</f>
        <v>New Delhi</v>
      </c>
      <c r="M5831" s="6">
        <f>VLOOKUP(E5831,IDs!$A$3:$C$161,3,0)</f>
        <v>1</v>
      </c>
      <c r="N5831" s="6" t="str">
        <f>VLOOKUP(M5831,IDs!$F$3:$G$17,2,0)</f>
        <v>Proctology</v>
      </c>
    </row>
    <row r="5832" spans="1:14" ht="12.75">
      <c r="A5832" s="6" t="s">
        <v>4998</v>
      </c>
      <c r="B5832" s="6">
        <v>50890</v>
      </c>
      <c r="C5832" s="6">
        <v>2</v>
      </c>
      <c r="D5832" s="6"/>
      <c r="E5832" s="6">
        <v>2</v>
      </c>
      <c r="F5832" s="6">
        <v>13</v>
      </c>
      <c r="G5832" s="6">
        <v>4</v>
      </c>
      <c r="H5832" s="24"/>
      <c r="I5832" s="23">
        <v>44488.392361111102</v>
      </c>
      <c r="J5832" s="6">
        <v>13</v>
      </c>
      <c r="K5832" s="6">
        <v>2</v>
      </c>
      <c r="L5832" s="6" t="str">
        <f>VLOOKUP(G5832,IDs!$Q$3:$R$22,2,0)</f>
        <v>Hyderabad</v>
      </c>
      <c r="M5832" s="6">
        <f>VLOOKUP(E5832,IDs!$A$3:$C$161,3,0)</f>
        <v>1</v>
      </c>
      <c r="N5832" s="6" t="str">
        <f>VLOOKUP(M5832,IDs!$F$3:$G$17,2,0)</f>
        <v>Proctology</v>
      </c>
    </row>
    <row r="5833" spans="1:14" ht="12.75">
      <c r="A5833" s="6" t="s">
        <v>4999</v>
      </c>
      <c r="B5833" s="6">
        <v>50891</v>
      </c>
      <c r="C5833" s="6">
        <v>2</v>
      </c>
      <c r="D5833" s="6" t="s">
        <v>54</v>
      </c>
      <c r="E5833" s="6">
        <v>2</v>
      </c>
      <c r="F5833" s="6">
        <v>13</v>
      </c>
      <c r="G5833" s="6">
        <v>2</v>
      </c>
      <c r="H5833" s="24"/>
      <c r="I5833" s="23">
        <v>44488.392361111102</v>
      </c>
      <c r="J5833" s="6">
        <v>13</v>
      </c>
      <c r="K5833" s="6">
        <v>2</v>
      </c>
      <c r="L5833" s="6" t="str">
        <f>VLOOKUP(G5833,IDs!$Q$3:$R$22,2,0)</f>
        <v>Bangalore</v>
      </c>
      <c r="M5833" s="6">
        <f>VLOOKUP(E5833,IDs!$A$3:$C$161,3,0)</f>
        <v>1</v>
      </c>
      <c r="N5833" s="6" t="str">
        <f>VLOOKUP(M5833,IDs!$F$3:$G$17,2,0)</f>
        <v>Proctology</v>
      </c>
    </row>
    <row r="5834" spans="1:14" ht="12.75">
      <c r="A5834" s="6" t="s">
        <v>5000</v>
      </c>
      <c r="B5834" s="6">
        <v>50892</v>
      </c>
      <c r="C5834" s="6">
        <v>5</v>
      </c>
      <c r="D5834" s="6"/>
      <c r="E5834" s="6">
        <v>17</v>
      </c>
      <c r="F5834" s="6">
        <v>2</v>
      </c>
      <c r="G5834" s="6">
        <v>1</v>
      </c>
      <c r="H5834" s="24"/>
      <c r="I5834" s="23">
        <v>44488.3930555556</v>
      </c>
      <c r="J5834" s="6">
        <v>2</v>
      </c>
      <c r="K5834" s="6">
        <v>5</v>
      </c>
      <c r="L5834" s="6" t="str">
        <f>VLOOKUP(G5834,IDs!$Q$3:$R$22,2,0)</f>
        <v>New Delhi</v>
      </c>
      <c r="M5834" s="6">
        <f>VLOOKUP(E5834,IDs!$A$3:$C$161,3,0)</f>
        <v>7</v>
      </c>
      <c r="N5834" s="6" t="str">
        <f>VLOOKUP(M5834,IDs!$F$3:$G$17,2,0)</f>
        <v>Cosmetic</v>
      </c>
    </row>
    <row r="5835" spans="1:14" ht="12.75">
      <c r="A5835" s="6" t="s">
        <v>833</v>
      </c>
      <c r="B5835" s="6">
        <v>50893</v>
      </c>
      <c r="C5835" s="6">
        <v>8</v>
      </c>
      <c r="D5835" s="6"/>
      <c r="E5835" s="6">
        <v>2</v>
      </c>
      <c r="F5835" s="6">
        <v>13</v>
      </c>
      <c r="G5835" s="6">
        <v>1</v>
      </c>
      <c r="H5835" s="24"/>
      <c r="I5835" s="23">
        <v>44488.394444444399</v>
      </c>
      <c r="J5835" s="6">
        <v>13</v>
      </c>
      <c r="K5835" s="6">
        <v>8</v>
      </c>
      <c r="L5835" s="6" t="str">
        <f>VLOOKUP(G5835,IDs!$Q$3:$R$22,2,0)</f>
        <v>New Delhi</v>
      </c>
      <c r="M5835" s="6">
        <f>VLOOKUP(E5835,IDs!$A$3:$C$161,3,0)</f>
        <v>1</v>
      </c>
      <c r="N5835" s="6" t="str">
        <f>VLOOKUP(M5835,IDs!$F$3:$G$17,2,0)</f>
        <v>Proctology</v>
      </c>
    </row>
    <row r="5836" spans="1:14" ht="12.75">
      <c r="A5836" s="6" t="s">
        <v>5001</v>
      </c>
      <c r="B5836" s="6">
        <v>50894</v>
      </c>
      <c r="C5836" s="6">
        <v>5</v>
      </c>
      <c r="D5836" s="6"/>
      <c r="E5836" s="6">
        <v>17</v>
      </c>
      <c r="F5836" s="6">
        <v>39</v>
      </c>
      <c r="G5836" s="6">
        <v>2</v>
      </c>
      <c r="H5836" s="24"/>
      <c r="I5836" s="23">
        <v>44488.399305555598</v>
      </c>
      <c r="J5836" s="6">
        <v>39</v>
      </c>
      <c r="K5836" s="6">
        <v>5</v>
      </c>
      <c r="L5836" s="6" t="str">
        <f>VLOOKUP(G5836,IDs!$Q$3:$R$22,2,0)</f>
        <v>Bangalore</v>
      </c>
      <c r="M5836" s="6">
        <f>VLOOKUP(E5836,IDs!$A$3:$C$161,3,0)</f>
        <v>7</v>
      </c>
      <c r="N5836" s="6" t="str">
        <f>VLOOKUP(M5836,IDs!$F$3:$G$17,2,0)</f>
        <v>Cosmetic</v>
      </c>
    </row>
    <row r="5837" spans="1:14" ht="12.75">
      <c r="A5837" s="6" t="s">
        <v>5002</v>
      </c>
      <c r="B5837" s="6">
        <v>50895</v>
      </c>
      <c r="C5837" s="6">
        <v>1</v>
      </c>
      <c r="D5837" s="6"/>
      <c r="E5837" s="6">
        <v>39</v>
      </c>
      <c r="F5837" s="6">
        <v>51</v>
      </c>
      <c r="G5837" s="6">
        <v>4</v>
      </c>
      <c r="H5837" s="24"/>
      <c r="I5837" s="23">
        <v>44488.400694444397</v>
      </c>
      <c r="J5837" s="6">
        <v>51</v>
      </c>
      <c r="K5837" s="6">
        <v>1</v>
      </c>
      <c r="L5837" s="6" t="str">
        <f>VLOOKUP(G5837,IDs!$Q$3:$R$22,2,0)</f>
        <v>Hyderabad</v>
      </c>
      <c r="M5837" s="6">
        <f>VLOOKUP(E5837,IDs!$A$3:$C$161,3,0)</f>
        <v>2</v>
      </c>
      <c r="N5837" s="6" t="str">
        <f>VLOOKUP(M5837,IDs!$F$3:$G$17,2,0)</f>
        <v>Urology Circumcision</v>
      </c>
    </row>
    <row r="5838" spans="1:14" ht="12.75">
      <c r="A5838" s="6" t="s">
        <v>5003</v>
      </c>
      <c r="B5838" s="6">
        <v>50896</v>
      </c>
      <c r="C5838" s="6">
        <v>2</v>
      </c>
      <c r="D5838" s="6" t="s">
        <v>49</v>
      </c>
      <c r="E5838" s="6">
        <v>24</v>
      </c>
      <c r="F5838" s="6">
        <v>8</v>
      </c>
      <c r="G5838" s="6">
        <v>8</v>
      </c>
      <c r="H5838" s="24">
        <v>44543</v>
      </c>
      <c r="I5838" s="23">
        <v>44488.402777777803</v>
      </c>
      <c r="J5838" s="6">
        <v>8</v>
      </c>
      <c r="K5838" s="6">
        <v>2</v>
      </c>
      <c r="L5838" s="6" t="str">
        <f>VLOOKUP(G5838,IDs!$Q$3:$R$22,2,0)</f>
        <v xml:space="preserve">Tertiary </v>
      </c>
      <c r="M5838" s="6">
        <f>VLOOKUP(E5838,IDs!$A$3:$C$161,3,0)</f>
        <v>1</v>
      </c>
      <c r="N5838" s="6" t="str">
        <f>VLOOKUP(M5838,IDs!$F$3:$G$17,2,0)</f>
        <v>Proctology</v>
      </c>
    </row>
    <row r="5839" spans="1:14" ht="12.75">
      <c r="A5839" s="6" t="s">
        <v>5004</v>
      </c>
      <c r="B5839" s="6">
        <v>50897</v>
      </c>
      <c r="C5839" s="6">
        <v>2</v>
      </c>
      <c r="D5839" s="6" t="s">
        <v>49</v>
      </c>
      <c r="E5839" s="6">
        <v>2</v>
      </c>
      <c r="F5839" s="6">
        <v>51</v>
      </c>
      <c r="G5839" s="6">
        <v>1</v>
      </c>
      <c r="H5839" s="24">
        <v>44530</v>
      </c>
      <c r="I5839" s="23">
        <v>44488.402777777803</v>
      </c>
      <c r="J5839" s="6">
        <v>51</v>
      </c>
      <c r="K5839" s="6">
        <v>2</v>
      </c>
      <c r="L5839" s="6" t="str">
        <f>VLOOKUP(G5839,IDs!$Q$3:$R$22,2,0)</f>
        <v>New Delhi</v>
      </c>
      <c r="M5839" s="6">
        <f>VLOOKUP(E5839,IDs!$A$3:$C$161,3,0)</f>
        <v>1</v>
      </c>
      <c r="N5839" s="6" t="str">
        <f>VLOOKUP(M5839,IDs!$F$3:$G$17,2,0)</f>
        <v>Proctology</v>
      </c>
    </row>
    <row r="5840" spans="1:14" ht="12.75">
      <c r="A5840" s="6" t="s">
        <v>5002</v>
      </c>
      <c r="B5840" s="6">
        <v>50898</v>
      </c>
      <c r="C5840" s="6">
        <v>2</v>
      </c>
      <c r="D5840" s="6"/>
      <c r="E5840" s="6">
        <v>37</v>
      </c>
      <c r="F5840" s="6">
        <v>2</v>
      </c>
      <c r="G5840" s="6">
        <v>4</v>
      </c>
      <c r="H5840" s="24"/>
      <c r="I5840" s="23">
        <v>44488.402777777803</v>
      </c>
      <c r="J5840" s="6">
        <v>2</v>
      </c>
      <c r="K5840" s="6">
        <v>2</v>
      </c>
      <c r="L5840" s="6" t="str">
        <f>VLOOKUP(G5840,IDs!$Q$3:$R$22,2,0)</f>
        <v>Hyderabad</v>
      </c>
      <c r="M5840" s="6">
        <f>VLOOKUP(E5840,IDs!$A$3:$C$161,3,0)</f>
        <v>0</v>
      </c>
      <c r="N5840" s="6" t="str">
        <f>VLOOKUP(M5840,IDs!$F$3:$G$17,2,0)</f>
        <v>Not Assigned</v>
      </c>
    </row>
    <row r="5841" spans="1:14" ht="12.75">
      <c r="A5841" s="6" t="s">
        <v>5004</v>
      </c>
      <c r="B5841" s="6">
        <v>50899</v>
      </c>
      <c r="C5841" s="6">
        <v>1</v>
      </c>
      <c r="D5841" s="6" t="s">
        <v>49</v>
      </c>
      <c r="E5841" s="6">
        <v>2</v>
      </c>
      <c r="F5841" s="6">
        <v>13</v>
      </c>
      <c r="G5841" s="6">
        <v>8</v>
      </c>
      <c r="H5841" s="24">
        <v>44516</v>
      </c>
      <c r="I5841" s="23">
        <v>44488.404861111099</v>
      </c>
      <c r="J5841" s="6">
        <v>13</v>
      </c>
      <c r="K5841" s="6">
        <v>1</v>
      </c>
      <c r="L5841" s="6" t="str">
        <f>VLOOKUP(G5841,IDs!$Q$3:$R$22,2,0)</f>
        <v xml:space="preserve">Tertiary </v>
      </c>
      <c r="M5841" s="6">
        <f>VLOOKUP(E5841,IDs!$A$3:$C$161,3,0)</f>
        <v>1</v>
      </c>
      <c r="N5841" s="6" t="str">
        <f>VLOOKUP(M5841,IDs!$F$3:$G$17,2,0)</f>
        <v>Proctology</v>
      </c>
    </row>
    <row r="5842" spans="1:14" ht="12.75">
      <c r="A5842" s="6" t="s">
        <v>5005</v>
      </c>
      <c r="B5842" s="6">
        <v>50900</v>
      </c>
      <c r="C5842" s="6">
        <v>2</v>
      </c>
      <c r="D5842" s="6"/>
      <c r="E5842" s="6">
        <v>37</v>
      </c>
      <c r="F5842" s="6">
        <v>13</v>
      </c>
      <c r="G5842" s="6">
        <v>3</v>
      </c>
      <c r="H5842" s="24"/>
      <c r="I5842" s="23">
        <v>44488.40625</v>
      </c>
      <c r="J5842" s="6">
        <v>13</v>
      </c>
      <c r="K5842" s="6">
        <v>2</v>
      </c>
      <c r="L5842" s="6" t="str">
        <f>VLOOKUP(G5842,IDs!$Q$3:$R$22,2,0)</f>
        <v>Mumbai</v>
      </c>
      <c r="M5842" s="6">
        <f>VLOOKUP(E5842,IDs!$A$3:$C$161,3,0)</f>
        <v>0</v>
      </c>
      <c r="N5842" s="6" t="str">
        <f>VLOOKUP(M5842,IDs!$F$3:$G$17,2,0)</f>
        <v>Not Assigned</v>
      </c>
    </row>
    <row r="5843" spans="1:14" ht="12.75">
      <c r="A5843" s="6" t="s">
        <v>5002</v>
      </c>
      <c r="B5843" s="6">
        <v>50901</v>
      </c>
      <c r="C5843" s="6">
        <v>2</v>
      </c>
      <c r="D5843" s="6"/>
      <c r="E5843" s="6">
        <v>37</v>
      </c>
      <c r="F5843" s="6">
        <v>12</v>
      </c>
      <c r="G5843" s="6">
        <v>4</v>
      </c>
      <c r="H5843" s="24"/>
      <c r="I5843" s="23">
        <v>44488.40625</v>
      </c>
      <c r="J5843" s="6">
        <v>12</v>
      </c>
      <c r="K5843" s="6">
        <v>2</v>
      </c>
      <c r="L5843" s="6" t="str">
        <f>VLOOKUP(G5843,IDs!$Q$3:$R$22,2,0)</f>
        <v>Hyderabad</v>
      </c>
      <c r="M5843" s="6">
        <f>VLOOKUP(E5843,IDs!$A$3:$C$161,3,0)</f>
        <v>0</v>
      </c>
      <c r="N5843" s="6" t="str">
        <f>VLOOKUP(M5843,IDs!$F$3:$G$17,2,0)</f>
        <v>Not Assigned</v>
      </c>
    </row>
    <row r="5844" spans="1:14" ht="12.75">
      <c r="A5844" s="6" t="s">
        <v>5006</v>
      </c>
      <c r="B5844" s="6">
        <v>50902</v>
      </c>
      <c r="C5844" s="6">
        <v>1</v>
      </c>
      <c r="D5844" s="6"/>
      <c r="E5844" s="6">
        <v>14</v>
      </c>
      <c r="F5844" s="6">
        <v>12</v>
      </c>
      <c r="G5844" s="6">
        <v>1</v>
      </c>
      <c r="H5844" s="24"/>
      <c r="I5844" s="23">
        <v>44488.406944444403</v>
      </c>
      <c r="J5844" s="6">
        <v>12</v>
      </c>
      <c r="K5844" s="6">
        <v>1</v>
      </c>
      <c r="L5844" s="6" t="str">
        <f>VLOOKUP(G5844,IDs!$Q$3:$R$22,2,0)</f>
        <v>New Delhi</v>
      </c>
      <c r="M5844" s="6">
        <f>VLOOKUP(E5844,IDs!$A$3:$C$161,3,0)</f>
        <v>6</v>
      </c>
      <c r="N5844" s="6" t="str">
        <f>VLOOKUP(M5844,IDs!$F$3:$G$17,2,0)</f>
        <v>Kidney Stone</v>
      </c>
    </row>
    <row r="5845" spans="1:14" ht="12.75">
      <c r="A5845" s="6" t="s">
        <v>5006</v>
      </c>
      <c r="B5845" s="6">
        <v>50903</v>
      </c>
      <c r="C5845" s="6">
        <v>2</v>
      </c>
      <c r="D5845" s="6"/>
      <c r="E5845" s="6">
        <v>14</v>
      </c>
      <c r="F5845" s="6">
        <v>12</v>
      </c>
      <c r="G5845" s="6">
        <v>1</v>
      </c>
      <c r="H5845" s="24"/>
      <c r="I5845" s="23">
        <v>44488.409722222197</v>
      </c>
      <c r="J5845" s="6">
        <v>12</v>
      </c>
      <c r="K5845" s="6">
        <v>2</v>
      </c>
      <c r="L5845" s="6" t="str">
        <f>VLOOKUP(G5845,IDs!$Q$3:$R$22,2,0)</f>
        <v>New Delhi</v>
      </c>
      <c r="M5845" s="6">
        <f>VLOOKUP(E5845,IDs!$A$3:$C$161,3,0)</f>
        <v>6</v>
      </c>
      <c r="N5845" s="6" t="str">
        <f>VLOOKUP(M5845,IDs!$F$3:$G$17,2,0)</f>
        <v>Kidney Stone</v>
      </c>
    </row>
    <row r="5846" spans="1:14" ht="12.75">
      <c r="A5846" s="6" t="s">
        <v>5007</v>
      </c>
      <c r="B5846" s="6">
        <v>50904</v>
      </c>
      <c r="C5846" s="6">
        <v>1</v>
      </c>
      <c r="D5846" s="6" t="s">
        <v>49</v>
      </c>
      <c r="E5846" s="6">
        <v>21</v>
      </c>
      <c r="F5846" s="6">
        <v>51</v>
      </c>
      <c r="G5846" s="6">
        <v>3</v>
      </c>
      <c r="H5846" s="24">
        <v>44530</v>
      </c>
      <c r="I5846" s="23">
        <v>44488.411805555603</v>
      </c>
      <c r="J5846" s="6">
        <v>51</v>
      </c>
      <c r="K5846" s="6">
        <v>1</v>
      </c>
      <c r="L5846" s="6" t="str">
        <f>VLOOKUP(G5846,IDs!$Q$3:$R$22,2,0)</f>
        <v>Mumbai</v>
      </c>
      <c r="M5846" s="6">
        <f>VLOOKUP(E5846,IDs!$A$3:$C$161,3,0)</f>
        <v>1</v>
      </c>
      <c r="N5846" s="6" t="str">
        <f>VLOOKUP(M5846,IDs!$F$3:$G$17,2,0)</f>
        <v>Proctology</v>
      </c>
    </row>
    <row r="5847" spans="1:14" ht="12.75">
      <c r="A5847" s="6" t="s">
        <v>5008</v>
      </c>
      <c r="B5847" s="6">
        <v>50905</v>
      </c>
      <c r="C5847" s="6">
        <v>1</v>
      </c>
      <c r="D5847" s="6"/>
      <c r="E5847" s="6">
        <v>14</v>
      </c>
      <c r="F5847" s="6">
        <v>53</v>
      </c>
      <c r="G5847" s="6">
        <v>2</v>
      </c>
      <c r="H5847" s="24"/>
      <c r="I5847" s="23">
        <v>44488.413194444402</v>
      </c>
      <c r="J5847" s="6">
        <v>53</v>
      </c>
      <c r="K5847" s="6">
        <v>1</v>
      </c>
      <c r="L5847" s="6" t="str">
        <f>VLOOKUP(G5847,IDs!$Q$3:$R$22,2,0)</f>
        <v>Bangalore</v>
      </c>
      <c r="M5847" s="6">
        <f>VLOOKUP(E5847,IDs!$A$3:$C$161,3,0)</f>
        <v>6</v>
      </c>
      <c r="N5847" s="6" t="str">
        <f>VLOOKUP(M5847,IDs!$F$3:$G$17,2,0)</f>
        <v>Kidney Stone</v>
      </c>
    </row>
    <row r="5848" spans="1:14" ht="12.75">
      <c r="A5848" s="6" t="s">
        <v>5009</v>
      </c>
      <c r="B5848" s="6">
        <v>50906</v>
      </c>
      <c r="C5848" s="6">
        <v>5</v>
      </c>
      <c r="D5848" s="6"/>
      <c r="E5848" s="6">
        <v>18</v>
      </c>
      <c r="F5848" s="6">
        <v>10</v>
      </c>
      <c r="G5848" s="6">
        <v>2</v>
      </c>
      <c r="H5848" s="24"/>
      <c r="I5848" s="23">
        <v>44488.413888888899</v>
      </c>
      <c r="J5848" s="6">
        <v>10</v>
      </c>
      <c r="K5848" s="6">
        <v>5</v>
      </c>
      <c r="L5848" s="6" t="str">
        <f>VLOOKUP(G5848,IDs!$Q$3:$R$22,2,0)</f>
        <v>Bangalore</v>
      </c>
      <c r="M5848" s="6">
        <f>VLOOKUP(E5848,IDs!$A$3:$C$161,3,0)</f>
        <v>5</v>
      </c>
      <c r="N5848" s="6" t="str">
        <f>VLOOKUP(M5848,IDs!$F$3:$G$17,2,0)</f>
        <v>Vascular</v>
      </c>
    </row>
    <row r="5849" spans="1:14" ht="12.75">
      <c r="A5849" s="6" t="s">
        <v>5010</v>
      </c>
      <c r="B5849" s="6">
        <v>50907</v>
      </c>
      <c r="C5849" s="6">
        <v>5</v>
      </c>
      <c r="D5849" s="6"/>
      <c r="E5849" s="6">
        <v>18</v>
      </c>
      <c r="F5849" s="6">
        <v>2</v>
      </c>
      <c r="G5849" s="6">
        <v>1</v>
      </c>
      <c r="H5849" s="24"/>
      <c r="I5849" s="23">
        <v>44488.4152777778</v>
      </c>
      <c r="J5849" s="6">
        <v>2</v>
      </c>
      <c r="K5849" s="6">
        <v>5</v>
      </c>
      <c r="L5849" s="6" t="str">
        <f>VLOOKUP(G5849,IDs!$Q$3:$R$22,2,0)</f>
        <v>New Delhi</v>
      </c>
      <c r="M5849" s="6">
        <f>VLOOKUP(E5849,IDs!$A$3:$C$161,3,0)</f>
        <v>5</v>
      </c>
      <c r="N5849" s="6" t="str">
        <f>VLOOKUP(M5849,IDs!$F$3:$G$17,2,0)</f>
        <v>Vascular</v>
      </c>
    </row>
    <row r="5850" spans="1:14" ht="12.75">
      <c r="A5850" s="6" t="s">
        <v>1699</v>
      </c>
      <c r="B5850" s="6">
        <v>50908</v>
      </c>
      <c r="C5850" s="6">
        <v>2</v>
      </c>
      <c r="D5850" s="6"/>
      <c r="E5850" s="6">
        <v>14</v>
      </c>
      <c r="F5850" s="6">
        <v>12</v>
      </c>
      <c r="G5850" s="6">
        <v>5</v>
      </c>
      <c r="H5850" s="24"/>
      <c r="I5850" s="23">
        <v>44488.423611111102</v>
      </c>
      <c r="J5850" s="6">
        <v>12</v>
      </c>
      <c r="K5850" s="6">
        <v>2</v>
      </c>
      <c r="L5850" s="6" t="str">
        <f>VLOOKUP(G5850,IDs!$Q$3:$R$22,2,0)</f>
        <v>Others</v>
      </c>
      <c r="M5850" s="6">
        <f>VLOOKUP(E5850,IDs!$A$3:$C$161,3,0)</f>
        <v>6</v>
      </c>
      <c r="N5850" s="6" t="str">
        <f>VLOOKUP(M5850,IDs!$F$3:$G$17,2,0)</f>
        <v>Kidney Stone</v>
      </c>
    </row>
    <row r="5851" spans="1:14" ht="12.75">
      <c r="A5851" s="6" t="s">
        <v>5011</v>
      </c>
      <c r="B5851" s="6">
        <v>50909</v>
      </c>
      <c r="C5851" s="6">
        <v>2</v>
      </c>
      <c r="D5851" s="6"/>
      <c r="E5851" s="6">
        <v>37</v>
      </c>
      <c r="F5851" s="6">
        <v>4</v>
      </c>
      <c r="G5851" s="6">
        <v>2</v>
      </c>
      <c r="H5851" s="24">
        <v>44707</v>
      </c>
      <c r="I5851" s="23">
        <v>44488.423611111102</v>
      </c>
      <c r="J5851" s="6">
        <v>4</v>
      </c>
      <c r="K5851" s="6">
        <v>2</v>
      </c>
      <c r="L5851" s="6" t="str">
        <f>VLOOKUP(G5851,IDs!$Q$3:$R$22,2,0)</f>
        <v>Bangalore</v>
      </c>
      <c r="M5851" s="6">
        <f>VLOOKUP(E5851,IDs!$A$3:$C$161,3,0)</f>
        <v>0</v>
      </c>
      <c r="N5851" s="6" t="str">
        <f>VLOOKUP(M5851,IDs!$F$3:$G$17,2,0)</f>
        <v>Not Assigned</v>
      </c>
    </row>
    <row r="5852" spans="1:14" ht="12.75">
      <c r="A5852" s="6" t="s">
        <v>5012</v>
      </c>
      <c r="B5852" s="6">
        <v>50910</v>
      </c>
      <c r="C5852" s="6">
        <v>2</v>
      </c>
      <c r="D5852" s="6"/>
      <c r="E5852" s="6">
        <v>16</v>
      </c>
      <c r="F5852" s="6">
        <v>39</v>
      </c>
      <c r="G5852" s="6">
        <v>3</v>
      </c>
      <c r="H5852" s="24"/>
      <c r="I5852" s="23">
        <v>44488.423611111102</v>
      </c>
      <c r="J5852" s="6">
        <v>39</v>
      </c>
      <c r="K5852" s="6">
        <v>2</v>
      </c>
      <c r="L5852" s="6" t="str">
        <f>VLOOKUP(G5852,IDs!$Q$3:$R$22,2,0)</f>
        <v>Mumbai</v>
      </c>
      <c r="M5852" s="6">
        <f>VLOOKUP(E5852,IDs!$A$3:$C$161,3,0)</f>
        <v>3</v>
      </c>
      <c r="N5852" s="6" t="str">
        <f>VLOOKUP(M5852,IDs!$F$3:$G$17,2,0)</f>
        <v>Laproscopy</v>
      </c>
    </row>
    <row r="5853" spans="1:14" ht="12.75">
      <c r="A5853" s="6" t="s">
        <v>5013</v>
      </c>
      <c r="B5853" s="6">
        <v>50911</v>
      </c>
      <c r="C5853" s="6">
        <v>1</v>
      </c>
      <c r="D5853" s="6"/>
      <c r="E5853" s="6">
        <v>2</v>
      </c>
      <c r="F5853" s="6">
        <v>39</v>
      </c>
      <c r="G5853" s="6">
        <v>2</v>
      </c>
      <c r="H5853" s="24">
        <v>44553</v>
      </c>
      <c r="I5853" s="23">
        <v>44488.425694444399</v>
      </c>
      <c r="J5853" s="6">
        <v>39</v>
      </c>
      <c r="K5853" s="6">
        <v>1</v>
      </c>
      <c r="L5853" s="6" t="str">
        <f>VLOOKUP(G5853,IDs!$Q$3:$R$22,2,0)</f>
        <v>Bangalore</v>
      </c>
      <c r="M5853" s="6">
        <f>VLOOKUP(E5853,IDs!$A$3:$C$161,3,0)</f>
        <v>1</v>
      </c>
      <c r="N5853" s="6" t="str">
        <f>VLOOKUP(M5853,IDs!$F$3:$G$17,2,0)</f>
        <v>Proctology</v>
      </c>
    </row>
    <row r="5854" spans="1:14" ht="12.75">
      <c r="A5854" s="6" t="s">
        <v>5014</v>
      </c>
      <c r="B5854" s="6">
        <v>50912</v>
      </c>
      <c r="C5854" s="6">
        <v>5</v>
      </c>
      <c r="D5854" s="6"/>
      <c r="E5854" s="6">
        <v>39</v>
      </c>
      <c r="F5854" s="6">
        <v>2</v>
      </c>
      <c r="G5854" s="6">
        <v>3</v>
      </c>
      <c r="H5854" s="24"/>
      <c r="I5854" s="23">
        <v>44488.426388888904</v>
      </c>
      <c r="J5854" s="6">
        <v>2</v>
      </c>
      <c r="K5854" s="6">
        <v>5</v>
      </c>
      <c r="L5854" s="6" t="str">
        <f>VLOOKUP(G5854,IDs!$Q$3:$R$22,2,0)</f>
        <v>Mumbai</v>
      </c>
      <c r="M5854" s="6">
        <f>VLOOKUP(E5854,IDs!$A$3:$C$161,3,0)</f>
        <v>2</v>
      </c>
      <c r="N5854" s="6" t="str">
        <f>VLOOKUP(M5854,IDs!$F$3:$G$17,2,0)</f>
        <v>Urology Circumcision</v>
      </c>
    </row>
    <row r="5855" spans="1:14" ht="12.75">
      <c r="A5855" s="6" t="s">
        <v>5015</v>
      </c>
      <c r="B5855" s="6">
        <v>50913</v>
      </c>
      <c r="C5855" s="6">
        <v>2</v>
      </c>
      <c r="D5855" s="6"/>
      <c r="E5855" s="6">
        <v>37</v>
      </c>
      <c r="F5855" s="6">
        <v>2</v>
      </c>
      <c r="G5855" s="6">
        <v>2</v>
      </c>
      <c r="H5855" s="24">
        <v>44494</v>
      </c>
      <c r="I5855" s="23">
        <v>44488.430555555598</v>
      </c>
      <c r="J5855" s="6">
        <v>2</v>
      </c>
      <c r="K5855" s="6">
        <v>2</v>
      </c>
      <c r="L5855" s="6" t="str">
        <f>VLOOKUP(G5855,IDs!$Q$3:$R$22,2,0)</f>
        <v>Bangalore</v>
      </c>
      <c r="M5855" s="6">
        <f>VLOOKUP(E5855,IDs!$A$3:$C$161,3,0)</f>
        <v>0</v>
      </c>
      <c r="N5855" s="6" t="str">
        <f>VLOOKUP(M5855,IDs!$F$3:$G$17,2,0)</f>
        <v>Not Assigned</v>
      </c>
    </row>
    <row r="5856" spans="1:14" ht="12.75">
      <c r="A5856" s="6" t="s">
        <v>5016</v>
      </c>
      <c r="B5856" s="6">
        <v>50914</v>
      </c>
      <c r="C5856" s="6">
        <v>1</v>
      </c>
      <c r="D5856" s="6"/>
      <c r="E5856" s="6">
        <v>2</v>
      </c>
      <c r="F5856" s="6">
        <v>13</v>
      </c>
      <c r="G5856" s="6">
        <v>2</v>
      </c>
      <c r="H5856" s="24"/>
      <c r="I5856" s="23">
        <v>44488.430555555598</v>
      </c>
      <c r="J5856" s="6">
        <v>13</v>
      </c>
      <c r="K5856" s="6">
        <v>1</v>
      </c>
      <c r="L5856" s="6" t="str">
        <f>VLOOKUP(G5856,IDs!$Q$3:$R$22,2,0)</f>
        <v>Bangalore</v>
      </c>
      <c r="M5856" s="6">
        <f>VLOOKUP(E5856,IDs!$A$3:$C$161,3,0)</f>
        <v>1</v>
      </c>
      <c r="N5856" s="6" t="str">
        <f>VLOOKUP(M5856,IDs!$F$3:$G$17,2,0)</f>
        <v>Proctology</v>
      </c>
    </row>
    <row r="5857" spans="1:14" ht="12.75">
      <c r="A5857" s="6" t="s">
        <v>5013</v>
      </c>
      <c r="B5857" s="6">
        <v>50915</v>
      </c>
      <c r="C5857" s="6">
        <v>2</v>
      </c>
      <c r="D5857" s="6"/>
      <c r="E5857" s="6">
        <v>2</v>
      </c>
      <c r="F5857" s="6">
        <v>13</v>
      </c>
      <c r="G5857" s="6">
        <v>2</v>
      </c>
      <c r="H5857" s="24"/>
      <c r="I5857" s="23">
        <v>44488.434027777803</v>
      </c>
      <c r="J5857" s="6">
        <v>13</v>
      </c>
      <c r="K5857" s="6">
        <v>2</v>
      </c>
      <c r="L5857" s="6" t="str">
        <f>VLOOKUP(G5857,IDs!$Q$3:$R$22,2,0)</f>
        <v>Bangalore</v>
      </c>
      <c r="M5857" s="6">
        <f>VLOOKUP(E5857,IDs!$A$3:$C$161,3,0)</f>
        <v>1</v>
      </c>
      <c r="N5857" s="6" t="str">
        <f>VLOOKUP(M5857,IDs!$F$3:$G$17,2,0)</f>
        <v>Proctology</v>
      </c>
    </row>
    <row r="5858" spans="1:14" ht="12.75">
      <c r="A5858" s="6" t="s">
        <v>5017</v>
      </c>
      <c r="B5858" s="6">
        <v>50916</v>
      </c>
      <c r="C5858" s="6">
        <v>5</v>
      </c>
      <c r="D5858" s="6"/>
      <c r="E5858" s="6">
        <v>2</v>
      </c>
      <c r="F5858" s="6">
        <v>2</v>
      </c>
      <c r="G5858" s="6">
        <v>3</v>
      </c>
      <c r="H5858" s="24"/>
      <c r="I5858" s="23">
        <v>44488.436111111099</v>
      </c>
      <c r="J5858" s="6">
        <v>2</v>
      </c>
      <c r="K5858" s="6">
        <v>5</v>
      </c>
      <c r="L5858" s="6" t="str">
        <f>VLOOKUP(G5858,IDs!$Q$3:$R$22,2,0)</f>
        <v>Mumbai</v>
      </c>
      <c r="M5858" s="6">
        <f>VLOOKUP(E5858,IDs!$A$3:$C$161,3,0)</f>
        <v>1</v>
      </c>
      <c r="N5858" s="6" t="str">
        <f>VLOOKUP(M5858,IDs!$F$3:$G$17,2,0)</f>
        <v>Proctology</v>
      </c>
    </row>
    <row r="5859" spans="1:14" ht="12.75">
      <c r="A5859" s="6" t="s">
        <v>5018</v>
      </c>
      <c r="B5859" s="6">
        <v>50917</v>
      </c>
      <c r="C5859" s="6">
        <v>1</v>
      </c>
      <c r="D5859" s="6"/>
      <c r="E5859" s="6">
        <v>19</v>
      </c>
      <c r="F5859" s="6">
        <v>13</v>
      </c>
      <c r="G5859" s="6">
        <v>4</v>
      </c>
      <c r="H5859" s="24"/>
      <c r="I5859" s="23">
        <v>44488.439583333296</v>
      </c>
      <c r="J5859" s="6">
        <v>13</v>
      </c>
      <c r="K5859" s="6">
        <v>1</v>
      </c>
      <c r="L5859" s="6" t="str">
        <f>VLOOKUP(G5859,IDs!$Q$3:$R$22,2,0)</f>
        <v>Hyderabad</v>
      </c>
      <c r="M5859" s="6">
        <f>VLOOKUP(E5859,IDs!$A$3:$C$161,3,0)</f>
        <v>1</v>
      </c>
      <c r="N5859" s="6" t="str">
        <f>VLOOKUP(M5859,IDs!$F$3:$G$17,2,0)</f>
        <v>Proctology</v>
      </c>
    </row>
    <row r="5860" spans="1:14" ht="12.75">
      <c r="A5860" s="6" t="s">
        <v>4924</v>
      </c>
      <c r="B5860" s="6">
        <v>50918</v>
      </c>
      <c r="C5860" s="6">
        <v>2</v>
      </c>
      <c r="D5860" s="6"/>
      <c r="E5860" s="6">
        <v>150</v>
      </c>
      <c r="F5860" s="6">
        <v>51</v>
      </c>
      <c r="G5860" s="6">
        <v>1</v>
      </c>
      <c r="H5860" s="24">
        <v>44488</v>
      </c>
      <c r="I5860" s="23">
        <v>44488.444444444402</v>
      </c>
      <c r="J5860" s="6">
        <v>51</v>
      </c>
      <c r="K5860" s="6">
        <v>2</v>
      </c>
      <c r="L5860" s="6" t="str">
        <f>VLOOKUP(G5860,IDs!$Q$3:$R$22,2,0)</f>
        <v>New Delhi</v>
      </c>
      <c r="M5860" s="6">
        <f>VLOOKUP(E5860,IDs!$A$3:$C$161,3,0)</f>
        <v>7</v>
      </c>
      <c r="N5860" s="6" t="str">
        <f>VLOOKUP(M5860,IDs!$F$3:$G$17,2,0)</f>
        <v>Cosmetic</v>
      </c>
    </row>
    <row r="5861" spans="1:14" ht="12.75">
      <c r="A5861" s="6" t="s">
        <v>5019</v>
      </c>
      <c r="B5861" s="6">
        <v>50919</v>
      </c>
      <c r="C5861" s="6">
        <v>1</v>
      </c>
      <c r="D5861" s="6" t="s">
        <v>49</v>
      </c>
      <c r="E5861" s="6">
        <v>2</v>
      </c>
      <c r="F5861" s="6">
        <v>13</v>
      </c>
      <c r="G5861" s="6">
        <v>4</v>
      </c>
      <c r="H5861" s="24">
        <v>44709</v>
      </c>
      <c r="I5861" s="23">
        <v>44488.444444444402</v>
      </c>
      <c r="J5861" s="6">
        <v>13</v>
      </c>
      <c r="K5861" s="6">
        <v>1</v>
      </c>
      <c r="L5861" s="6" t="str">
        <f>VLOOKUP(G5861,IDs!$Q$3:$R$22,2,0)</f>
        <v>Hyderabad</v>
      </c>
      <c r="M5861" s="6">
        <f>VLOOKUP(E5861,IDs!$A$3:$C$161,3,0)</f>
        <v>1</v>
      </c>
      <c r="N5861" s="6" t="str">
        <f>VLOOKUP(M5861,IDs!$F$3:$G$17,2,0)</f>
        <v>Proctology</v>
      </c>
    </row>
    <row r="5862" spans="1:14" ht="12.75">
      <c r="A5862" s="6" t="s">
        <v>5020</v>
      </c>
      <c r="B5862" s="6">
        <v>50920</v>
      </c>
      <c r="C5862" s="6">
        <v>5</v>
      </c>
      <c r="D5862" s="6"/>
      <c r="E5862" s="6">
        <v>17</v>
      </c>
      <c r="F5862" s="6">
        <v>2</v>
      </c>
      <c r="G5862" s="6">
        <v>1</v>
      </c>
      <c r="H5862" s="24"/>
      <c r="I5862" s="23">
        <v>44488.445138888899</v>
      </c>
      <c r="J5862" s="6">
        <v>2</v>
      </c>
      <c r="K5862" s="6">
        <v>5</v>
      </c>
      <c r="L5862" s="6" t="str">
        <f>VLOOKUP(G5862,IDs!$Q$3:$R$22,2,0)</f>
        <v>New Delhi</v>
      </c>
      <c r="M5862" s="6">
        <f>VLOOKUP(E5862,IDs!$A$3:$C$161,3,0)</f>
        <v>7</v>
      </c>
      <c r="N5862" s="6" t="str">
        <f>VLOOKUP(M5862,IDs!$F$3:$G$17,2,0)</f>
        <v>Cosmetic</v>
      </c>
    </row>
    <row r="5863" spans="1:14" ht="12.75">
      <c r="A5863" s="6" t="s">
        <v>5021</v>
      </c>
      <c r="B5863" s="6">
        <v>50921</v>
      </c>
      <c r="C5863" s="6">
        <v>8</v>
      </c>
      <c r="D5863" s="6"/>
      <c r="E5863" s="6">
        <v>2</v>
      </c>
      <c r="F5863" s="6">
        <v>13</v>
      </c>
      <c r="G5863" s="6">
        <v>1</v>
      </c>
      <c r="H5863" s="24"/>
      <c r="I5863" s="23">
        <v>44488.445833333302</v>
      </c>
      <c r="J5863" s="6">
        <v>13</v>
      </c>
      <c r="K5863" s="6">
        <v>8</v>
      </c>
      <c r="L5863" s="6" t="str">
        <f>VLOOKUP(G5863,IDs!$Q$3:$R$22,2,0)</f>
        <v>New Delhi</v>
      </c>
      <c r="M5863" s="6">
        <f>VLOOKUP(E5863,IDs!$A$3:$C$161,3,0)</f>
        <v>1</v>
      </c>
      <c r="N5863" s="6" t="str">
        <f>VLOOKUP(M5863,IDs!$F$3:$G$17,2,0)</f>
        <v>Proctology</v>
      </c>
    </row>
    <row r="5864" spans="1:14" ht="12.75">
      <c r="A5864" s="6" t="s">
        <v>5022</v>
      </c>
      <c r="B5864" s="6">
        <v>50922</v>
      </c>
      <c r="C5864" s="6">
        <v>5</v>
      </c>
      <c r="D5864" s="6"/>
      <c r="E5864" s="6">
        <v>2</v>
      </c>
      <c r="F5864" s="6">
        <v>13</v>
      </c>
      <c r="G5864" s="6">
        <v>8</v>
      </c>
      <c r="H5864" s="24"/>
      <c r="I5864" s="23">
        <v>44488.4465277778</v>
      </c>
      <c r="J5864" s="6">
        <v>13</v>
      </c>
      <c r="K5864" s="6">
        <v>5</v>
      </c>
      <c r="L5864" s="6" t="str">
        <f>VLOOKUP(G5864,IDs!$Q$3:$R$22,2,0)</f>
        <v xml:space="preserve">Tertiary </v>
      </c>
      <c r="M5864" s="6">
        <f>VLOOKUP(E5864,IDs!$A$3:$C$161,3,0)</f>
        <v>1</v>
      </c>
      <c r="N5864" s="6" t="str">
        <f>VLOOKUP(M5864,IDs!$F$3:$G$17,2,0)</f>
        <v>Proctology</v>
      </c>
    </row>
    <row r="5865" spans="1:14" ht="12.75">
      <c r="A5865" s="6" t="s">
        <v>5023</v>
      </c>
      <c r="B5865" s="6">
        <v>50923</v>
      </c>
      <c r="C5865" s="6">
        <v>2</v>
      </c>
      <c r="D5865" s="6"/>
      <c r="E5865" s="6">
        <v>17</v>
      </c>
      <c r="F5865" s="6">
        <v>12</v>
      </c>
      <c r="G5865" s="6">
        <v>1</v>
      </c>
      <c r="H5865" s="24"/>
      <c r="I5865" s="23">
        <v>44488.447916666701</v>
      </c>
      <c r="J5865" s="6">
        <v>12</v>
      </c>
      <c r="K5865" s="6">
        <v>2</v>
      </c>
      <c r="L5865" s="6" t="str">
        <f>VLOOKUP(G5865,IDs!$Q$3:$R$22,2,0)</f>
        <v>New Delhi</v>
      </c>
      <c r="M5865" s="6">
        <f>VLOOKUP(E5865,IDs!$A$3:$C$161,3,0)</f>
        <v>7</v>
      </c>
      <c r="N5865" s="6" t="str">
        <f>VLOOKUP(M5865,IDs!$F$3:$G$17,2,0)</f>
        <v>Cosmetic</v>
      </c>
    </row>
    <row r="5866" spans="1:14" ht="12.75">
      <c r="A5866" s="6" t="s">
        <v>5019</v>
      </c>
      <c r="B5866" s="6">
        <v>50924</v>
      </c>
      <c r="C5866" s="6">
        <v>2</v>
      </c>
      <c r="D5866" s="6"/>
      <c r="E5866" s="6">
        <v>37</v>
      </c>
      <c r="F5866" s="6">
        <v>4</v>
      </c>
      <c r="G5866" s="6">
        <v>3</v>
      </c>
      <c r="H5866" s="24">
        <v>44734</v>
      </c>
      <c r="I5866" s="23">
        <v>44488.447916666701</v>
      </c>
      <c r="J5866" s="6">
        <v>4</v>
      </c>
      <c r="K5866" s="6">
        <v>2</v>
      </c>
      <c r="L5866" s="6" t="str">
        <f>VLOOKUP(G5866,IDs!$Q$3:$R$22,2,0)</f>
        <v>Mumbai</v>
      </c>
      <c r="M5866" s="6">
        <f>VLOOKUP(E5866,IDs!$A$3:$C$161,3,0)</f>
        <v>0</v>
      </c>
      <c r="N5866" s="6" t="str">
        <f>VLOOKUP(M5866,IDs!$F$3:$G$17,2,0)</f>
        <v>Not Assigned</v>
      </c>
    </row>
    <row r="5867" spans="1:14" ht="12.75">
      <c r="A5867" s="6" t="s">
        <v>5024</v>
      </c>
      <c r="B5867" s="6">
        <v>50925</v>
      </c>
      <c r="C5867" s="6">
        <v>1</v>
      </c>
      <c r="D5867" s="6"/>
      <c r="E5867" s="6">
        <v>2</v>
      </c>
      <c r="F5867" s="6">
        <v>53</v>
      </c>
      <c r="G5867" s="6">
        <v>8</v>
      </c>
      <c r="H5867" s="24">
        <v>44491</v>
      </c>
      <c r="I5867" s="23">
        <v>44488.4506944444</v>
      </c>
      <c r="J5867" s="6">
        <v>53</v>
      </c>
      <c r="K5867" s="6">
        <v>1</v>
      </c>
      <c r="L5867" s="6" t="str">
        <f>VLOOKUP(G5867,IDs!$Q$3:$R$22,2,0)</f>
        <v xml:space="preserve">Tertiary </v>
      </c>
      <c r="M5867" s="6">
        <f>VLOOKUP(E5867,IDs!$A$3:$C$161,3,0)</f>
        <v>1</v>
      </c>
      <c r="N5867" s="6" t="str">
        <f>VLOOKUP(M5867,IDs!$F$3:$G$17,2,0)</f>
        <v>Proctology</v>
      </c>
    </row>
    <row r="5868" spans="1:14" ht="12.75">
      <c r="A5868" s="6" t="s">
        <v>5025</v>
      </c>
      <c r="B5868" s="6">
        <v>50926</v>
      </c>
      <c r="C5868" s="6">
        <v>2</v>
      </c>
      <c r="D5868" s="6"/>
      <c r="E5868" s="6">
        <v>37</v>
      </c>
      <c r="F5868" s="6">
        <v>2</v>
      </c>
      <c r="G5868" s="6">
        <v>2</v>
      </c>
      <c r="H5868" s="24"/>
      <c r="I5868" s="23">
        <v>44488.451388888898</v>
      </c>
      <c r="J5868" s="6">
        <v>2</v>
      </c>
      <c r="K5868" s="6">
        <v>2</v>
      </c>
      <c r="L5868" s="6" t="str">
        <f>VLOOKUP(G5868,IDs!$Q$3:$R$22,2,0)</f>
        <v>Bangalore</v>
      </c>
      <c r="M5868" s="6">
        <f>VLOOKUP(E5868,IDs!$A$3:$C$161,3,0)</f>
        <v>0</v>
      </c>
      <c r="N5868" s="6" t="str">
        <f>VLOOKUP(M5868,IDs!$F$3:$G$17,2,0)</f>
        <v>Not Assigned</v>
      </c>
    </row>
    <row r="5869" spans="1:14" ht="12.75">
      <c r="A5869" s="6" t="s">
        <v>5026</v>
      </c>
      <c r="B5869" s="6">
        <v>50927</v>
      </c>
      <c r="C5869" s="6">
        <v>2</v>
      </c>
      <c r="D5869" s="6"/>
      <c r="E5869" s="6">
        <v>37</v>
      </c>
      <c r="F5869" s="6">
        <v>2</v>
      </c>
      <c r="G5869" s="6">
        <v>2</v>
      </c>
      <c r="H5869" s="24"/>
      <c r="I5869" s="23">
        <v>44488.451388888898</v>
      </c>
      <c r="J5869" s="6">
        <v>2</v>
      </c>
      <c r="K5869" s="6">
        <v>2</v>
      </c>
      <c r="L5869" s="6" t="str">
        <f>VLOOKUP(G5869,IDs!$Q$3:$R$22,2,0)</f>
        <v>Bangalore</v>
      </c>
      <c r="M5869" s="6">
        <f>VLOOKUP(E5869,IDs!$A$3:$C$161,3,0)</f>
        <v>0</v>
      </c>
      <c r="N5869" s="6" t="str">
        <f>VLOOKUP(M5869,IDs!$F$3:$G$17,2,0)</f>
        <v>Not Assigned</v>
      </c>
    </row>
    <row r="5870" spans="1:14" ht="12.75">
      <c r="A5870" s="6" t="s">
        <v>5027</v>
      </c>
      <c r="B5870" s="6">
        <v>50928</v>
      </c>
      <c r="C5870" s="6">
        <v>1</v>
      </c>
      <c r="D5870" s="6"/>
      <c r="E5870" s="6">
        <v>2</v>
      </c>
      <c r="F5870" s="6">
        <v>13</v>
      </c>
      <c r="G5870" s="6">
        <v>1</v>
      </c>
      <c r="H5870" s="24"/>
      <c r="I5870" s="23">
        <v>44488.451388888898</v>
      </c>
      <c r="J5870" s="6">
        <v>13</v>
      </c>
      <c r="K5870" s="6">
        <v>1</v>
      </c>
      <c r="L5870" s="6" t="str">
        <f>VLOOKUP(G5870,IDs!$Q$3:$R$22,2,0)</f>
        <v>New Delhi</v>
      </c>
      <c r="M5870" s="6">
        <f>VLOOKUP(E5870,IDs!$A$3:$C$161,3,0)</f>
        <v>1</v>
      </c>
      <c r="N5870" s="6" t="str">
        <f>VLOOKUP(M5870,IDs!$F$3:$G$17,2,0)</f>
        <v>Proctology</v>
      </c>
    </row>
    <row r="5871" spans="1:14" ht="12.75">
      <c r="A5871" s="6" t="s">
        <v>2422</v>
      </c>
      <c r="B5871" s="6">
        <v>50929</v>
      </c>
      <c r="C5871" s="6">
        <v>4</v>
      </c>
      <c r="D5871" s="6"/>
      <c r="E5871" s="6">
        <v>2</v>
      </c>
      <c r="F5871" s="6">
        <v>2</v>
      </c>
      <c r="G5871" s="6">
        <v>6</v>
      </c>
      <c r="H5871" s="24"/>
      <c r="I5871" s="23">
        <v>44488.453472222202</v>
      </c>
      <c r="J5871" s="6">
        <v>2</v>
      </c>
      <c r="K5871" s="6">
        <v>4</v>
      </c>
      <c r="L5871" s="6" t="str">
        <f>VLOOKUP(G5871,IDs!$Q$3:$R$22,2,0)</f>
        <v>Pune</v>
      </c>
      <c r="M5871" s="6">
        <f>VLOOKUP(E5871,IDs!$A$3:$C$161,3,0)</f>
        <v>1</v>
      </c>
      <c r="N5871" s="6" t="str">
        <f>VLOOKUP(M5871,IDs!$F$3:$G$17,2,0)</f>
        <v>Proctology</v>
      </c>
    </row>
    <row r="5872" spans="1:14" ht="12.75">
      <c r="A5872" s="6" t="s">
        <v>5028</v>
      </c>
      <c r="B5872" s="6">
        <v>50930</v>
      </c>
      <c r="C5872" s="6">
        <v>2</v>
      </c>
      <c r="D5872" s="6"/>
      <c r="E5872" s="6">
        <v>20</v>
      </c>
      <c r="F5872" s="6">
        <v>52</v>
      </c>
      <c r="G5872" s="6">
        <v>3</v>
      </c>
      <c r="H5872" s="24">
        <v>44747</v>
      </c>
      <c r="I5872" s="23">
        <v>44488.454861111102</v>
      </c>
      <c r="J5872" s="6">
        <v>52</v>
      </c>
      <c r="K5872" s="6">
        <v>2</v>
      </c>
      <c r="L5872" s="6" t="str">
        <f>VLOOKUP(G5872,IDs!$Q$3:$R$22,2,0)</f>
        <v>Mumbai</v>
      </c>
      <c r="M5872" s="6">
        <f>VLOOKUP(E5872,IDs!$A$3:$C$161,3,0)</f>
        <v>1</v>
      </c>
      <c r="N5872" s="6" t="str">
        <f>VLOOKUP(M5872,IDs!$F$3:$G$17,2,0)</f>
        <v>Proctology</v>
      </c>
    </row>
    <row r="5873" spans="1:14" ht="12.75">
      <c r="A5873" s="6" t="s">
        <v>5029</v>
      </c>
      <c r="B5873" s="6">
        <v>50931</v>
      </c>
      <c r="C5873" s="6">
        <v>2</v>
      </c>
      <c r="D5873" s="6"/>
      <c r="E5873" s="6">
        <v>17</v>
      </c>
      <c r="F5873" s="6">
        <v>2</v>
      </c>
      <c r="G5873" s="6">
        <v>1</v>
      </c>
      <c r="H5873" s="24"/>
      <c r="I5873" s="23">
        <v>44488.454861111102</v>
      </c>
      <c r="J5873" s="6">
        <v>2</v>
      </c>
      <c r="K5873" s="6">
        <v>2</v>
      </c>
      <c r="L5873" s="6" t="str">
        <f>VLOOKUP(G5873,IDs!$Q$3:$R$22,2,0)</f>
        <v>New Delhi</v>
      </c>
      <c r="M5873" s="6">
        <f>VLOOKUP(E5873,IDs!$A$3:$C$161,3,0)</f>
        <v>7</v>
      </c>
      <c r="N5873" s="6" t="str">
        <f>VLOOKUP(M5873,IDs!$F$3:$G$17,2,0)</f>
        <v>Cosmetic</v>
      </c>
    </row>
    <row r="5874" spans="1:14" ht="12.75">
      <c r="A5874" s="6" t="s">
        <v>5030</v>
      </c>
      <c r="B5874" s="6">
        <v>50932</v>
      </c>
      <c r="C5874" s="6">
        <v>5</v>
      </c>
      <c r="D5874" s="6"/>
      <c r="E5874" s="6">
        <v>18</v>
      </c>
      <c r="F5874" s="6">
        <v>4</v>
      </c>
      <c r="G5874" s="6">
        <v>2</v>
      </c>
      <c r="H5874" s="24">
        <v>44734</v>
      </c>
      <c r="I5874" s="23">
        <v>44488.461805555598</v>
      </c>
      <c r="J5874" s="6">
        <v>4</v>
      </c>
      <c r="K5874" s="6">
        <v>5</v>
      </c>
      <c r="L5874" s="6" t="str">
        <f>VLOOKUP(G5874,IDs!$Q$3:$R$22,2,0)</f>
        <v>Bangalore</v>
      </c>
      <c r="M5874" s="6">
        <f>VLOOKUP(E5874,IDs!$A$3:$C$161,3,0)</f>
        <v>5</v>
      </c>
      <c r="N5874" s="6" t="str">
        <f>VLOOKUP(M5874,IDs!$F$3:$G$17,2,0)</f>
        <v>Vascular</v>
      </c>
    </row>
    <row r="5875" spans="1:14" ht="12.75">
      <c r="A5875" s="6" t="s">
        <v>5031</v>
      </c>
      <c r="B5875" s="6">
        <v>50933</v>
      </c>
      <c r="C5875" s="6">
        <v>2</v>
      </c>
      <c r="D5875" s="6" t="s">
        <v>49</v>
      </c>
      <c r="E5875" s="6">
        <v>150</v>
      </c>
      <c r="F5875" s="6">
        <v>34</v>
      </c>
      <c r="G5875" s="6">
        <v>1</v>
      </c>
      <c r="H5875" s="24">
        <v>44501</v>
      </c>
      <c r="I5875" s="23">
        <v>44488.461805555598</v>
      </c>
      <c r="J5875" s="6">
        <v>34</v>
      </c>
      <c r="K5875" s="6">
        <v>2</v>
      </c>
      <c r="L5875" s="6" t="str">
        <f>VLOOKUP(G5875,IDs!$Q$3:$R$22,2,0)</f>
        <v>New Delhi</v>
      </c>
      <c r="M5875" s="6">
        <f>VLOOKUP(E5875,IDs!$A$3:$C$161,3,0)</f>
        <v>7</v>
      </c>
      <c r="N5875" s="6" t="str">
        <f>VLOOKUP(M5875,IDs!$F$3:$G$17,2,0)</f>
        <v>Cosmetic</v>
      </c>
    </row>
    <row r="5876" spans="1:14" ht="12.75">
      <c r="A5876" s="6" t="s">
        <v>5032</v>
      </c>
      <c r="B5876" s="6">
        <v>50934</v>
      </c>
      <c r="C5876" s="6">
        <v>5</v>
      </c>
      <c r="D5876" s="6"/>
      <c r="E5876" s="6">
        <v>2</v>
      </c>
      <c r="F5876" s="6">
        <v>2</v>
      </c>
      <c r="G5876" s="6">
        <v>2</v>
      </c>
      <c r="H5876" s="24"/>
      <c r="I5876" s="23">
        <v>44488.463194444397</v>
      </c>
      <c r="J5876" s="6">
        <v>2</v>
      </c>
      <c r="K5876" s="6">
        <v>5</v>
      </c>
      <c r="L5876" s="6" t="str">
        <f>VLOOKUP(G5876,IDs!$Q$3:$R$22,2,0)</f>
        <v>Bangalore</v>
      </c>
      <c r="M5876" s="6">
        <f>VLOOKUP(E5876,IDs!$A$3:$C$161,3,0)</f>
        <v>1</v>
      </c>
      <c r="N5876" s="6" t="str">
        <f>VLOOKUP(M5876,IDs!$F$3:$G$17,2,0)</f>
        <v>Proctology</v>
      </c>
    </row>
    <row r="5877" spans="1:14" ht="12.75">
      <c r="A5877" s="6" t="s">
        <v>5033</v>
      </c>
      <c r="B5877" s="6">
        <v>50935</v>
      </c>
      <c r="C5877" s="6">
        <v>4</v>
      </c>
      <c r="D5877" s="6"/>
      <c r="E5877" s="6">
        <v>18</v>
      </c>
      <c r="F5877" s="6">
        <v>4</v>
      </c>
      <c r="G5877" s="6">
        <v>1</v>
      </c>
      <c r="H5877" s="24">
        <v>44791</v>
      </c>
      <c r="I5877" s="23">
        <v>44488.463888888902</v>
      </c>
      <c r="J5877" s="6">
        <v>4</v>
      </c>
      <c r="K5877" s="6">
        <v>4</v>
      </c>
      <c r="L5877" s="6" t="str">
        <f>VLOOKUP(G5877,IDs!$Q$3:$R$22,2,0)</f>
        <v>New Delhi</v>
      </c>
      <c r="M5877" s="6">
        <f>VLOOKUP(E5877,IDs!$A$3:$C$161,3,0)</f>
        <v>5</v>
      </c>
      <c r="N5877" s="6" t="str">
        <f>VLOOKUP(M5877,IDs!$F$3:$G$17,2,0)</f>
        <v>Vascular</v>
      </c>
    </row>
    <row r="5878" spans="1:14" ht="12.75">
      <c r="A5878" s="6" t="s">
        <v>5034</v>
      </c>
      <c r="B5878" s="6">
        <v>50936</v>
      </c>
      <c r="C5878" s="6">
        <v>3</v>
      </c>
      <c r="D5878" s="6" t="s">
        <v>54</v>
      </c>
      <c r="E5878" s="6">
        <v>16</v>
      </c>
      <c r="F5878" s="6">
        <v>2</v>
      </c>
      <c r="G5878" s="6">
        <v>2</v>
      </c>
      <c r="H5878" s="24"/>
      <c r="I5878" s="23">
        <v>44488.464583333298</v>
      </c>
      <c r="J5878" s="6">
        <v>2</v>
      </c>
      <c r="K5878" s="6">
        <v>3</v>
      </c>
      <c r="L5878" s="6" t="str">
        <f>VLOOKUP(G5878,IDs!$Q$3:$R$22,2,0)</f>
        <v>Bangalore</v>
      </c>
      <c r="M5878" s="6">
        <f>VLOOKUP(E5878,IDs!$A$3:$C$161,3,0)</f>
        <v>3</v>
      </c>
      <c r="N5878" s="6" t="str">
        <f>VLOOKUP(M5878,IDs!$F$3:$G$17,2,0)</f>
        <v>Laproscopy</v>
      </c>
    </row>
    <row r="5879" spans="1:14" ht="12.75">
      <c r="A5879" s="6" t="s">
        <v>5035</v>
      </c>
      <c r="B5879" s="6">
        <v>50937</v>
      </c>
      <c r="C5879" s="6">
        <v>2</v>
      </c>
      <c r="D5879" s="6"/>
      <c r="E5879" s="6">
        <v>37</v>
      </c>
      <c r="F5879" s="6">
        <v>53</v>
      </c>
      <c r="G5879" s="6">
        <v>8</v>
      </c>
      <c r="H5879" s="24"/>
      <c r="I5879" s="23">
        <v>44488.465277777803</v>
      </c>
      <c r="J5879" s="6">
        <v>53</v>
      </c>
      <c r="K5879" s="6">
        <v>2</v>
      </c>
      <c r="L5879" s="6" t="str">
        <f>VLOOKUP(G5879,IDs!$Q$3:$R$22,2,0)</f>
        <v xml:space="preserve">Tertiary </v>
      </c>
      <c r="M5879" s="6">
        <f>VLOOKUP(E5879,IDs!$A$3:$C$161,3,0)</f>
        <v>0</v>
      </c>
      <c r="N5879" s="6" t="str">
        <f>VLOOKUP(M5879,IDs!$F$3:$G$17,2,0)</f>
        <v>Not Assigned</v>
      </c>
    </row>
    <row r="5880" spans="1:14" ht="12.75">
      <c r="A5880" s="6" t="s">
        <v>5036</v>
      </c>
      <c r="B5880" s="6">
        <v>50938</v>
      </c>
      <c r="C5880" s="6">
        <v>2</v>
      </c>
      <c r="D5880" s="6"/>
      <c r="E5880" s="6">
        <v>37</v>
      </c>
      <c r="F5880" s="6">
        <v>2</v>
      </c>
      <c r="G5880" s="6">
        <v>2</v>
      </c>
      <c r="H5880" s="24"/>
      <c r="I5880" s="23">
        <v>44488.465277777803</v>
      </c>
      <c r="J5880" s="6">
        <v>2</v>
      </c>
      <c r="K5880" s="6">
        <v>2</v>
      </c>
      <c r="L5880" s="6" t="str">
        <f>VLOOKUP(G5880,IDs!$Q$3:$R$22,2,0)</f>
        <v>Bangalore</v>
      </c>
      <c r="M5880" s="6">
        <f>VLOOKUP(E5880,IDs!$A$3:$C$161,3,0)</f>
        <v>0</v>
      </c>
      <c r="N5880" s="6" t="str">
        <f>VLOOKUP(M5880,IDs!$F$3:$G$17,2,0)</f>
        <v>Not Assigned</v>
      </c>
    </row>
    <row r="5881" spans="1:14" ht="12.75">
      <c r="A5881" s="6" t="s">
        <v>5037</v>
      </c>
      <c r="B5881" s="6">
        <v>50939</v>
      </c>
      <c r="C5881" s="6">
        <v>1</v>
      </c>
      <c r="D5881" s="6" t="s">
        <v>54</v>
      </c>
      <c r="E5881" s="6">
        <v>2</v>
      </c>
      <c r="F5881" s="6">
        <v>8</v>
      </c>
      <c r="G5881" s="6">
        <v>6</v>
      </c>
      <c r="H5881" s="24">
        <v>44548</v>
      </c>
      <c r="I5881" s="23">
        <v>44488.468055555597</v>
      </c>
      <c r="J5881" s="6">
        <v>8</v>
      </c>
      <c r="K5881" s="6">
        <v>1</v>
      </c>
      <c r="L5881" s="6" t="str">
        <f>VLOOKUP(G5881,IDs!$Q$3:$R$22,2,0)</f>
        <v>Pune</v>
      </c>
      <c r="M5881" s="6">
        <f>VLOOKUP(E5881,IDs!$A$3:$C$161,3,0)</f>
        <v>1</v>
      </c>
      <c r="N5881" s="6" t="str">
        <f>VLOOKUP(M5881,IDs!$F$3:$G$17,2,0)</f>
        <v>Proctology</v>
      </c>
    </row>
    <row r="5882" spans="1:14" ht="12.75">
      <c r="A5882" s="6" t="s">
        <v>5038</v>
      </c>
      <c r="B5882" s="6">
        <v>50940</v>
      </c>
      <c r="C5882" s="6">
        <v>2</v>
      </c>
      <c r="D5882" s="6"/>
      <c r="E5882" s="6">
        <v>5</v>
      </c>
      <c r="F5882" s="6">
        <v>10</v>
      </c>
      <c r="G5882" s="6">
        <v>2</v>
      </c>
      <c r="H5882" s="24"/>
      <c r="I5882" s="23">
        <v>44488.46875</v>
      </c>
      <c r="J5882" s="6">
        <v>10</v>
      </c>
      <c r="K5882" s="6">
        <v>2</v>
      </c>
      <c r="L5882" s="6" t="str">
        <f>VLOOKUP(G5882,IDs!$Q$3:$R$22,2,0)</f>
        <v>Bangalore</v>
      </c>
      <c r="M5882" s="6">
        <f>VLOOKUP(E5882,IDs!$A$3:$C$161,3,0)</f>
        <v>5</v>
      </c>
      <c r="N5882" s="6" t="str">
        <f>VLOOKUP(M5882,IDs!$F$3:$G$17,2,0)</f>
        <v>Vascular</v>
      </c>
    </row>
    <row r="5883" spans="1:14" ht="12.75">
      <c r="A5883" s="6" t="s">
        <v>5039</v>
      </c>
      <c r="B5883" s="6">
        <v>50941</v>
      </c>
      <c r="C5883" s="6">
        <v>2</v>
      </c>
      <c r="D5883" s="6"/>
      <c r="E5883" s="6">
        <v>37</v>
      </c>
      <c r="F5883" s="6">
        <v>13</v>
      </c>
      <c r="G5883" s="6">
        <v>2</v>
      </c>
      <c r="H5883" s="24"/>
      <c r="I5883" s="23">
        <v>44488.46875</v>
      </c>
      <c r="J5883" s="6">
        <v>13</v>
      </c>
      <c r="K5883" s="6">
        <v>2</v>
      </c>
      <c r="L5883" s="6" t="str">
        <f>VLOOKUP(G5883,IDs!$Q$3:$R$22,2,0)</f>
        <v>Bangalore</v>
      </c>
      <c r="M5883" s="6">
        <f>VLOOKUP(E5883,IDs!$A$3:$C$161,3,0)</f>
        <v>0</v>
      </c>
      <c r="N5883" s="6" t="str">
        <f>VLOOKUP(M5883,IDs!$F$3:$G$17,2,0)</f>
        <v>Not Assigned</v>
      </c>
    </row>
    <row r="5884" spans="1:14" ht="12.75">
      <c r="A5884" s="6" t="s">
        <v>5040</v>
      </c>
      <c r="B5884" s="6">
        <v>50942</v>
      </c>
      <c r="C5884" s="6">
        <v>2</v>
      </c>
      <c r="D5884" s="6"/>
      <c r="E5884" s="6">
        <v>37</v>
      </c>
      <c r="F5884" s="6">
        <v>2</v>
      </c>
      <c r="G5884" s="6">
        <v>2</v>
      </c>
      <c r="H5884" s="24"/>
      <c r="I5884" s="23">
        <v>44488.46875</v>
      </c>
      <c r="J5884" s="6">
        <v>2</v>
      </c>
      <c r="K5884" s="6">
        <v>2</v>
      </c>
      <c r="L5884" s="6" t="str">
        <f>VLOOKUP(G5884,IDs!$Q$3:$R$22,2,0)</f>
        <v>Bangalore</v>
      </c>
      <c r="M5884" s="6">
        <f>VLOOKUP(E5884,IDs!$A$3:$C$161,3,0)</f>
        <v>0</v>
      </c>
      <c r="N5884" s="6" t="str">
        <f>VLOOKUP(M5884,IDs!$F$3:$G$17,2,0)</f>
        <v>Not Assigned</v>
      </c>
    </row>
    <row r="5885" spans="1:14" ht="12.75">
      <c r="A5885" s="6" t="s">
        <v>5041</v>
      </c>
      <c r="B5885" s="6">
        <v>50943</v>
      </c>
      <c r="C5885" s="6">
        <v>1</v>
      </c>
      <c r="D5885" s="6" t="s">
        <v>49</v>
      </c>
      <c r="E5885" s="6">
        <v>24</v>
      </c>
      <c r="F5885" s="6">
        <v>39</v>
      </c>
      <c r="G5885" s="6">
        <v>1</v>
      </c>
      <c r="H5885" s="24">
        <v>44555</v>
      </c>
      <c r="I5885" s="23">
        <v>44488.470833333296</v>
      </c>
      <c r="J5885" s="6">
        <v>39</v>
      </c>
      <c r="K5885" s="6">
        <v>1</v>
      </c>
      <c r="L5885" s="6" t="str">
        <f>VLOOKUP(G5885,IDs!$Q$3:$R$22,2,0)</f>
        <v>New Delhi</v>
      </c>
      <c r="M5885" s="6">
        <f>VLOOKUP(E5885,IDs!$A$3:$C$161,3,0)</f>
        <v>1</v>
      </c>
      <c r="N5885" s="6" t="str">
        <f>VLOOKUP(M5885,IDs!$F$3:$G$17,2,0)</f>
        <v>Proctology</v>
      </c>
    </row>
    <row r="5886" spans="1:14" ht="12.75">
      <c r="A5886" s="6" t="s">
        <v>5042</v>
      </c>
      <c r="B5886" s="6">
        <v>50944</v>
      </c>
      <c r="C5886" s="6">
        <v>1</v>
      </c>
      <c r="D5886" s="6"/>
      <c r="E5886" s="6">
        <v>7</v>
      </c>
      <c r="F5886" s="6">
        <v>13</v>
      </c>
      <c r="G5886" s="6">
        <v>2</v>
      </c>
      <c r="H5886" s="24"/>
      <c r="I5886" s="23">
        <v>44488.471527777801</v>
      </c>
      <c r="J5886" s="6">
        <v>13</v>
      </c>
      <c r="K5886" s="6">
        <v>1</v>
      </c>
      <c r="L5886" s="6" t="str">
        <f>VLOOKUP(G5886,IDs!$Q$3:$R$22,2,0)</f>
        <v>Bangalore</v>
      </c>
      <c r="M5886" s="6">
        <f>VLOOKUP(E5886,IDs!$A$3:$C$161,3,0)</f>
        <v>9</v>
      </c>
      <c r="N5886" s="6" t="str">
        <f>VLOOKUP(M5886,IDs!$F$3:$G$17,2,0)</f>
        <v>Ophthalmology</v>
      </c>
    </row>
    <row r="5887" spans="1:14" ht="12.75">
      <c r="A5887" s="6" t="s">
        <v>5041</v>
      </c>
      <c r="B5887" s="6">
        <v>50945</v>
      </c>
      <c r="C5887" s="6">
        <v>2</v>
      </c>
      <c r="D5887" s="6"/>
      <c r="E5887" s="6">
        <v>24</v>
      </c>
      <c r="F5887" s="6">
        <v>12</v>
      </c>
      <c r="G5887" s="6">
        <v>1</v>
      </c>
      <c r="H5887" s="24"/>
      <c r="I5887" s="23">
        <v>44488.472222222197</v>
      </c>
      <c r="J5887" s="6">
        <v>12</v>
      </c>
      <c r="K5887" s="6">
        <v>2</v>
      </c>
      <c r="L5887" s="6" t="str">
        <f>VLOOKUP(G5887,IDs!$Q$3:$R$22,2,0)</f>
        <v>New Delhi</v>
      </c>
      <c r="M5887" s="6">
        <f>VLOOKUP(E5887,IDs!$A$3:$C$161,3,0)</f>
        <v>1</v>
      </c>
      <c r="N5887" s="6" t="str">
        <f>VLOOKUP(M5887,IDs!$F$3:$G$17,2,0)</f>
        <v>Proctology</v>
      </c>
    </row>
    <row r="5888" spans="1:14" ht="12.75">
      <c r="A5888" s="6" t="s">
        <v>5043</v>
      </c>
      <c r="B5888" s="6">
        <v>50946</v>
      </c>
      <c r="C5888" s="6">
        <v>2</v>
      </c>
      <c r="D5888" s="6"/>
      <c r="E5888" s="6">
        <v>2</v>
      </c>
      <c r="F5888" s="6">
        <v>13</v>
      </c>
      <c r="G5888" s="6">
        <v>1</v>
      </c>
      <c r="H5888" s="24"/>
      <c r="I5888" s="23">
        <v>44488.472222222197</v>
      </c>
      <c r="J5888" s="6">
        <v>13</v>
      </c>
      <c r="K5888" s="6">
        <v>2</v>
      </c>
      <c r="L5888" s="6" t="str">
        <f>VLOOKUP(G5888,IDs!$Q$3:$R$22,2,0)</f>
        <v>New Delhi</v>
      </c>
      <c r="M5888" s="6">
        <f>VLOOKUP(E5888,IDs!$A$3:$C$161,3,0)</f>
        <v>1</v>
      </c>
      <c r="N5888" s="6" t="str">
        <f>VLOOKUP(M5888,IDs!$F$3:$G$17,2,0)</f>
        <v>Proctology</v>
      </c>
    </row>
    <row r="5889" spans="1:14" ht="12.75">
      <c r="A5889" s="6" t="s">
        <v>5044</v>
      </c>
      <c r="B5889" s="6">
        <v>50947</v>
      </c>
      <c r="C5889" s="6">
        <v>2</v>
      </c>
      <c r="D5889" s="6"/>
      <c r="E5889" s="6">
        <v>18</v>
      </c>
      <c r="F5889" s="6">
        <v>34</v>
      </c>
      <c r="G5889" s="6">
        <v>1</v>
      </c>
      <c r="H5889" s="24"/>
      <c r="I5889" s="23">
        <v>44488.472222222197</v>
      </c>
      <c r="J5889" s="6">
        <v>34</v>
      </c>
      <c r="K5889" s="6">
        <v>2</v>
      </c>
      <c r="L5889" s="6" t="str">
        <f>VLOOKUP(G5889,IDs!$Q$3:$R$22,2,0)</f>
        <v>New Delhi</v>
      </c>
      <c r="M5889" s="6">
        <f>VLOOKUP(E5889,IDs!$A$3:$C$161,3,0)</f>
        <v>5</v>
      </c>
      <c r="N5889" s="6" t="str">
        <f>VLOOKUP(M5889,IDs!$F$3:$G$17,2,0)</f>
        <v>Vascular</v>
      </c>
    </row>
    <row r="5890" spans="1:14" ht="12.75">
      <c r="A5890" s="6" t="s">
        <v>5045</v>
      </c>
      <c r="B5890" s="6">
        <v>50948</v>
      </c>
      <c r="C5890" s="6">
        <v>2</v>
      </c>
      <c r="D5890" s="6" t="s">
        <v>49</v>
      </c>
      <c r="E5890" s="6">
        <v>2</v>
      </c>
      <c r="F5890" s="6">
        <v>13</v>
      </c>
      <c r="G5890" s="6">
        <v>1</v>
      </c>
      <c r="H5890" s="24">
        <v>44585</v>
      </c>
      <c r="I5890" s="23">
        <v>44488.472222222197</v>
      </c>
      <c r="J5890" s="6">
        <v>13</v>
      </c>
      <c r="K5890" s="6">
        <v>2</v>
      </c>
      <c r="L5890" s="6" t="str">
        <f>VLOOKUP(G5890,IDs!$Q$3:$R$22,2,0)</f>
        <v>New Delhi</v>
      </c>
      <c r="M5890" s="6">
        <f>VLOOKUP(E5890,IDs!$A$3:$C$161,3,0)</f>
        <v>1</v>
      </c>
      <c r="N5890" s="6" t="str">
        <f>VLOOKUP(M5890,IDs!$F$3:$G$17,2,0)</f>
        <v>Proctology</v>
      </c>
    </row>
    <row r="5891" spans="1:14" ht="12.75">
      <c r="A5891" s="6" t="s">
        <v>5046</v>
      </c>
      <c r="B5891" s="6">
        <v>50949</v>
      </c>
      <c r="C5891" s="6">
        <v>2</v>
      </c>
      <c r="D5891" s="6"/>
      <c r="E5891" s="6">
        <v>37</v>
      </c>
      <c r="F5891" s="6">
        <v>2</v>
      </c>
      <c r="G5891" s="6">
        <v>4</v>
      </c>
      <c r="H5891" s="24"/>
      <c r="I5891" s="23">
        <v>44488.479166666701</v>
      </c>
      <c r="J5891" s="6">
        <v>2</v>
      </c>
      <c r="K5891" s="6">
        <v>2</v>
      </c>
      <c r="L5891" s="6" t="str">
        <f>VLOOKUP(G5891,IDs!$Q$3:$R$22,2,0)</f>
        <v>Hyderabad</v>
      </c>
      <c r="M5891" s="6">
        <f>VLOOKUP(E5891,IDs!$A$3:$C$161,3,0)</f>
        <v>0</v>
      </c>
      <c r="N5891" s="6" t="str">
        <f>VLOOKUP(M5891,IDs!$F$3:$G$17,2,0)</f>
        <v>Not Assigned</v>
      </c>
    </row>
    <row r="5892" spans="1:14" ht="12.75">
      <c r="A5892" s="6" t="s">
        <v>4924</v>
      </c>
      <c r="B5892" s="6">
        <v>50950</v>
      </c>
      <c r="C5892" s="6">
        <v>2</v>
      </c>
      <c r="D5892" s="6" t="s">
        <v>49</v>
      </c>
      <c r="E5892" s="6">
        <v>1</v>
      </c>
      <c r="F5892" s="6">
        <v>13</v>
      </c>
      <c r="G5892" s="6">
        <v>1</v>
      </c>
      <c r="H5892" s="24">
        <v>44639</v>
      </c>
      <c r="I5892" s="23">
        <v>44488.479166666701</v>
      </c>
      <c r="J5892" s="6">
        <v>13</v>
      </c>
      <c r="K5892" s="6">
        <v>2</v>
      </c>
      <c r="L5892" s="6" t="str">
        <f>VLOOKUP(G5892,IDs!$Q$3:$R$22,2,0)</f>
        <v>New Delhi</v>
      </c>
      <c r="M5892" s="6">
        <f>VLOOKUP(E5892,IDs!$A$3:$C$161,3,0)</f>
        <v>11</v>
      </c>
      <c r="N5892" s="6" t="str">
        <f>VLOOKUP(M5892,IDs!$F$3:$G$17,2,0)</f>
        <v>General Medicine</v>
      </c>
    </row>
    <row r="5893" spans="1:14" ht="12.75">
      <c r="A5893" s="6" t="s">
        <v>5047</v>
      </c>
      <c r="B5893" s="6">
        <v>50951</v>
      </c>
      <c r="C5893" s="6">
        <v>2</v>
      </c>
      <c r="D5893" s="6"/>
      <c r="E5893" s="6">
        <v>37</v>
      </c>
      <c r="F5893" s="6">
        <v>4</v>
      </c>
      <c r="G5893" s="6">
        <v>2</v>
      </c>
      <c r="H5893" s="24">
        <v>44734</v>
      </c>
      <c r="I5893" s="23">
        <v>44488.479166666701</v>
      </c>
      <c r="J5893" s="6">
        <v>4</v>
      </c>
      <c r="K5893" s="6">
        <v>2</v>
      </c>
      <c r="L5893" s="6" t="str">
        <f>VLOOKUP(G5893,IDs!$Q$3:$R$22,2,0)</f>
        <v>Bangalore</v>
      </c>
      <c r="M5893" s="6">
        <f>VLOOKUP(E5893,IDs!$A$3:$C$161,3,0)</f>
        <v>0</v>
      </c>
      <c r="N5893" s="6" t="str">
        <f>VLOOKUP(M5893,IDs!$F$3:$G$17,2,0)</f>
        <v>Not Assigned</v>
      </c>
    </row>
    <row r="5894" spans="1:14" ht="12.75">
      <c r="A5894" s="6" t="s">
        <v>5048</v>
      </c>
      <c r="B5894" s="6">
        <v>50952</v>
      </c>
      <c r="C5894" s="6">
        <v>5</v>
      </c>
      <c r="D5894" s="6" t="s">
        <v>49</v>
      </c>
      <c r="E5894" s="6">
        <v>17</v>
      </c>
      <c r="F5894" s="6">
        <v>13</v>
      </c>
      <c r="G5894" s="6">
        <v>6</v>
      </c>
      <c r="H5894" s="24">
        <v>44508</v>
      </c>
      <c r="I5894" s="23">
        <v>44488.479861111096</v>
      </c>
      <c r="J5894" s="6">
        <v>13</v>
      </c>
      <c r="K5894" s="6">
        <v>5</v>
      </c>
      <c r="L5894" s="6" t="str">
        <f>VLOOKUP(G5894,IDs!$Q$3:$R$22,2,0)</f>
        <v>Pune</v>
      </c>
      <c r="M5894" s="6">
        <f>VLOOKUP(E5894,IDs!$A$3:$C$161,3,0)</f>
        <v>7</v>
      </c>
      <c r="N5894" s="6" t="str">
        <f>VLOOKUP(M5894,IDs!$F$3:$G$17,2,0)</f>
        <v>Cosmetic</v>
      </c>
    </row>
    <row r="5895" spans="1:14" ht="12.75">
      <c r="A5895" s="6" t="s">
        <v>5049</v>
      </c>
      <c r="B5895" s="6">
        <v>50953</v>
      </c>
      <c r="C5895" s="6">
        <v>1</v>
      </c>
      <c r="D5895" s="6" t="s">
        <v>49</v>
      </c>
      <c r="E5895" s="6">
        <v>17</v>
      </c>
      <c r="F5895" s="6">
        <v>2</v>
      </c>
      <c r="G5895" s="6">
        <v>8</v>
      </c>
      <c r="H5895" s="24">
        <v>44559</v>
      </c>
      <c r="I5895" s="23">
        <v>44488.480555555601</v>
      </c>
      <c r="J5895" s="6">
        <v>2</v>
      </c>
      <c r="K5895" s="6">
        <v>1</v>
      </c>
      <c r="L5895" s="6" t="str">
        <f>VLOOKUP(G5895,IDs!$Q$3:$R$22,2,0)</f>
        <v xml:space="preserve">Tertiary </v>
      </c>
      <c r="M5895" s="6">
        <f>VLOOKUP(E5895,IDs!$A$3:$C$161,3,0)</f>
        <v>7</v>
      </c>
      <c r="N5895" s="6" t="str">
        <f>VLOOKUP(M5895,IDs!$F$3:$G$17,2,0)</f>
        <v>Cosmetic</v>
      </c>
    </row>
    <row r="5896" spans="1:14" ht="12.75">
      <c r="A5896" s="6" t="s">
        <v>5050</v>
      </c>
      <c r="B5896" s="6">
        <v>50954</v>
      </c>
      <c r="C5896" s="6">
        <v>1</v>
      </c>
      <c r="D5896" s="6"/>
      <c r="E5896" s="6">
        <v>17</v>
      </c>
      <c r="F5896" s="6">
        <v>53</v>
      </c>
      <c r="G5896" s="6">
        <v>8</v>
      </c>
      <c r="H5896" s="24"/>
      <c r="I5896" s="23">
        <v>44488.4819444444</v>
      </c>
      <c r="J5896" s="6">
        <v>53</v>
      </c>
      <c r="K5896" s="6">
        <v>1</v>
      </c>
      <c r="L5896" s="6" t="str">
        <f>VLOOKUP(G5896,IDs!$Q$3:$R$22,2,0)</f>
        <v xml:space="preserve">Tertiary </v>
      </c>
      <c r="M5896" s="6">
        <f>VLOOKUP(E5896,IDs!$A$3:$C$161,3,0)</f>
        <v>7</v>
      </c>
      <c r="N5896" s="6" t="str">
        <f>VLOOKUP(M5896,IDs!$F$3:$G$17,2,0)</f>
        <v>Cosmetic</v>
      </c>
    </row>
    <row r="5897" spans="1:14" ht="12.75">
      <c r="A5897" s="6" t="s">
        <v>5051</v>
      </c>
      <c r="B5897" s="6">
        <v>50955</v>
      </c>
      <c r="C5897" s="6">
        <v>2</v>
      </c>
      <c r="D5897" s="6"/>
      <c r="E5897" s="6">
        <v>16</v>
      </c>
      <c r="F5897" s="6">
        <v>39</v>
      </c>
      <c r="G5897" s="6">
        <v>2</v>
      </c>
      <c r="H5897" s="24"/>
      <c r="I5897" s="23">
        <v>44488.486111111102</v>
      </c>
      <c r="J5897" s="6">
        <v>39</v>
      </c>
      <c r="K5897" s="6">
        <v>2</v>
      </c>
      <c r="L5897" s="6" t="str">
        <f>VLOOKUP(G5897,IDs!$Q$3:$R$22,2,0)</f>
        <v>Bangalore</v>
      </c>
      <c r="M5897" s="6">
        <f>VLOOKUP(E5897,IDs!$A$3:$C$161,3,0)</f>
        <v>3</v>
      </c>
      <c r="N5897" s="6" t="str">
        <f>VLOOKUP(M5897,IDs!$F$3:$G$17,2,0)</f>
        <v>Laproscopy</v>
      </c>
    </row>
    <row r="5898" spans="1:14" ht="12.75">
      <c r="A5898" s="6" t="s">
        <v>5052</v>
      </c>
      <c r="B5898" s="6">
        <v>50956</v>
      </c>
      <c r="C5898" s="6">
        <v>2</v>
      </c>
      <c r="D5898" s="6"/>
      <c r="E5898" s="6">
        <v>37</v>
      </c>
      <c r="F5898" s="6">
        <v>2</v>
      </c>
      <c r="G5898" s="6">
        <v>1</v>
      </c>
      <c r="H5898" s="24"/>
      <c r="I5898" s="23">
        <v>44488.486111111102</v>
      </c>
      <c r="J5898" s="6">
        <v>2</v>
      </c>
      <c r="K5898" s="6">
        <v>2</v>
      </c>
      <c r="L5898" s="6" t="str">
        <f>VLOOKUP(G5898,IDs!$Q$3:$R$22,2,0)</f>
        <v>New Delhi</v>
      </c>
      <c r="M5898" s="6">
        <f>VLOOKUP(E5898,IDs!$A$3:$C$161,3,0)</f>
        <v>0</v>
      </c>
      <c r="N5898" s="6" t="str">
        <f>VLOOKUP(M5898,IDs!$F$3:$G$17,2,0)</f>
        <v>Not Assigned</v>
      </c>
    </row>
    <row r="5899" spans="1:14" ht="12.75">
      <c r="A5899" s="6" t="s">
        <v>5053</v>
      </c>
      <c r="B5899" s="6">
        <v>50957</v>
      </c>
      <c r="C5899" s="6">
        <v>2</v>
      </c>
      <c r="D5899" s="6"/>
      <c r="E5899" s="6">
        <v>2</v>
      </c>
      <c r="F5899" s="6">
        <v>13</v>
      </c>
      <c r="G5899" s="6">
        <v>4</v>
      </c>
      <c r="H5899" s="24"/>
      <c r="I5899" s="23">
        <v>44488.489583333299</v>
      </c>
      <c r="J5899" s="6">
        <v>13</v>
      </c>
      <c r="K5899" s="6">
        <v>2</v>
      </c>
      <c r="L5899" s="6" t="str">
        <f>VLOOKUP(G5899,IDs!$Q$3:$R$22,2,0)</f>
        <v>Hyderabad</v>
      </c>
      <c r="M5899" s="6">
        <f>VLOOKUP(E5899,IDs!$A$3:$C$161,3,0)</f>
        <v>1</v>
      </c>
      <c r="N5899" s="6" t="str">
        <f>VLOOKUP(M5899,IDs!$F$3:$G$17,2,0)</f>
        <v>Proctology</v>
      </c>
    </row>
    <row r="5900" spans="1:14" ht="12.75">
      <c r="A5900" s="6" t="s">
        <v>3339</v>
      </c>
      <c r="B5900" s="6">
        <v>50958</v>
      </c>
      <c r="C5900" s="6">
        <v>8</v>
      </c>
      <c r="D5900" s="6" t="s">
        <v>49</v>
      </c>
      <c r="E5900" s="6">
        <v>2</v>
      </c>
      <c r="F5900" s="6">
        <v>13</v>
      </c>
      <c r="G5900" s="6">
        <v>1</v>
      </c>
      <c r="H5900" s="24">
        <v>44543</v>
      </c>
      <c r="I5900" s="23">
        <v>44488.493750000001</v>
      </c>
      <c r="J5900" s="6">
        <v>13</v>
      </c>
      <c r="K5900" s="6">
        <v>8</v>
      </c>
      <c r="L5900" s="6" t="str">
        <f>VLOOKUP(G5900,IDs!$Q$3:$R$22,2,0)</f>
        <v>New Delhi</v>
      </c>
      <c r="M5900" s="6">
        <f>VLOOKUP(E5900,IDs!$A$3:$C$161,3,0)</f>
        <v>1</v>
      </c>
      <c r="N5900" s="6" t="str">
        <f>VLOOKUP(M5900,IDs!$F$3:$G$17,2,0)</f>
        <v>Proctology</v>
      </c>
    </row>
    <row r="5901" spans="1:14" ht="12.75">
      <c r="A5901" s="6" t="s">
        <v>5054</v>
      </c>
      <c r="B5901" s="6">
        <v>50959</v>
      </c>
      <c r="C5901" s="6">
        <v>5</v>
      </c>
      <c r="D5901" s="6" t="s">
        <v>49</v>
      </c>
      <c r="E5901" s="6">
        <v>39</v>
      </c>
      <c r="F5901" s="6">
        <v>39</v>
      </c>
      <c r="G5901" s="6">
        <v>1</v>
      </c>
      <c r="H5901" s="24"/>
      <c r="I5901" s="23">
        <v>44488.497222222199</v>
      </c>
      <c r="J5901" s="6">
        <v>39</v>
      </c>
      <c r="K5901" s="6">
        <v>5</v>
      </c>
      <c r="L5901" s="6" t="str">
        <f>VLOOKUP(G5901,IDs!$Q$3:$R$22,2,0)</f>
        <v>New Delhi</v>
      </c>
      <c r="M5901" s="6">
        <f>VLOOKUP(E5901,IDs!$A$3:$C$161,3,0)</f>
        <v>2</v>
      </c>
      <c r="N5901" s="6" t="str">
        <f>VLOOKUP(M5901,IDs!$F$3:$G$17,2,0)</f>
        <v>Urology Circumcision</v>
      </c>
    </row>
    <row r="5902" spans="1:14" ht="12.75">
      <c r="A5902" s="6" t="s">
        <v>5055</v>
      </c>
      <c r="B5902" s="6">
        <v>50960</v>
      </c>
      <c r="C5902" s="6">
        <v>1</v>
      </c>
      <c r="D5902" s="6"/>
      <c r="E5902" s="6">
        <v>39</v>
      </c>
      <c r="F5902" s="6">
        <v>2</v>
      </c>
      <c r="G5902" s="6">
        <v>2</v>
      </c>
      <c r="H5902" s="24"/>
      <c r="I5902" s="23">
        <v>44488.497916666704</v>
      </c>
      <c r="J5902" s="6">
        <v>2</v>
      </c>
      <c r="K5902" s="6">
        <v>1</v>
      </c>
      <c r="L5902" s="6" t="str">
        <f>VLOOKUP(G5902,IDs!$Q$3:$R$22,2,0)</f>
        <v>Bangalore</v>
      </c>
      <c r="M5902" s="6">
        <f>VLOOKUP(E5902,IDs!$A$3:$C$161,3,0)</f>
        <v>2</v>
      </c>
      <c r="N5902" s="6" t="str">
        <f>VLOOKUP(M5902,IDs!$F$3:$G$17,2,0)</f>
        <v>Urology Circumcision</v>
      </c>
    </row>
    <row r="5903" spans="1:14" ht="12.75">
      <c r="A5903" s="6" t="s">
        <v>5056</v>
      </c>
      <c r="B5903" s="6">
        <v>50961</v>
      </c>
      <c r="C5903" s="6">
        <v>2</v>
      </c>
      <c r="D5903" s="6"/>
      <c r="E5903" s="6">
        <v>37</v>
      </c>
      <c r="F5903" s="6">
        <v>4</v>
      </c>
      <c r="G5903" s="6">
        <v>1</v>
      </c>
      <c r="H5903" s="24"/>
      <c r="I5903" s="23">
        <v>44488.5</v>
      </c>
      <c r="J5903" s="6">
        <v>4</v>
      </c>
      <c r="K5903" s="6">
        <v>2</v>
      </c>
      <c r="L5903" s="6" t="str">
        <f>VLOOKUP(G5903,IDs!$Q$3:$R$22,2,0)</f>
        <v>New Delhi</v>
      </c>
      <c r="M5903" s="6">
        <f>VLOOKUP(E5903,IDs!$A$3:$C$161,3,0)</f>
        <v>0</v>
      </c>
      <c r="N5903" s="6" t="str">
        <f>VLOOKUP(M5903,IDs!$F$3:$G$17,2,0)</f>
        <v>Not Assigned</v>
      </c>
    </row>
    <row r="5904" spans="1:14" ht="12.75">
      <c r="A5904" s="6" t="s">
        <v>5002</v>
      </c>
      <c r="B5904" s="6">
        <v>50962</v>
      </c>
      <c r="C5904" s="6">
        <v>2</v>
      </c>
      <c r="D5904" s="6"/>
      <c r="E5904" s="6">
        <v>37</v>
      </c>
      <c r="F5904" s="6">
        <v>4</v>
      </c>
      <c r="G5904" s="6">
        <v>2</v>
      </c>
      <c r="H5904" s="24">
        <v>44734</v>
      </c>
      <c r="I5904" s="23">
        <v>44488.5</v>
      </c>
      <c r="J5904" s="6">
        <v>4</v>
      </c>
      <c r="K5904" s="6">
        <v>2</v>
      </c>
      <c r="L5904" s="6" t="str">
        <f>VLOOKUP(G5904,IDs!$Q$3:$R$22,2,0)</f>
        <v>Bangalore</v>
      </c>
      <c r="M5904" s="6">
        <f>VLOOKUP(E5904,IDs!$A$3:$C$161,3,0)</f>
        <v>0</v>
      </c>
      <c r="N5904" s="6" t="str">
        <f>VLOOKUP(M5904,IDs!$F$3:$G$17,2,0)</f>
        <v>Not Assigned</v>
      </c>
    </row>
    <row r="5905" spans="1:14" ht="12.75">
      <c r="A5905" s="6" t="s">
        <v>5057</v>
      </c>
      <c r="B5905" s="6">
        <v>50963</v>
      </c>
      <c r="C5905" s="6">
        <v>1</v>
      </c>
      <c r="D5905" s="6" t="s">
        <v>49</v>
      </c>
      <c r="E5905" s="6">
        <v>2</v>
      </c>
      <c r="F5905" s="6">
        <v>4</v>
      </c>
      <c r="G5905" s="6">
        <v>6</v>
      </c>
      <c r="H5905" s="24">
        <v>44747</v>
      </c>
      <c r="I5905" s="23">
        <v>44488.5</v>
      </c>
      <c r="J5905" s="6">
        <v>4</v>
      </c>
      <c r="K5905" s="6">
        <v>1</v>
      </c>
      <c r="L5905" s="6" t="str">
        <f>VLOOKUP(G5905,IDs!$Q$3:$R$22,2,0)</f>
        <v>Pune</v>
      </c>
      <c r="M5905" s="6">
        <f>VLOOKUP(E5905,IDs!$A$3:$C$161,3,0)</f>
        <v>1</v>
      </c>
      <c r="N5905" s="6" t="str">
        <f>VLOOKUP(M5905,IDs!$F$3:$G$17,2,0)</f>
        <v>Proctology</v>
      </c>
    </row>
    <row r="5906" spans="1:14" ht="12.75">
      <c r="A5906" s="6" t="s">
        <v>5058</v>
      </c>
      <c r="B5906" s="6">
        <v>50964</v>
      </c>
      <c r="C5906" s="6">
        <v>1</v>
      </c>
      <c r="D5906" s="6" t="s">
        <v>49</v>
      </c>
      <c r="E5906" s="6">
        <v>2</v>
      </c>
      <c r="F5906" s="6">
        <v>13</v>
      </c>
      <c r="G5906" s="6">
        <v>1</v>
      </c>
      <c r="H5906" s="24">
        <v>44547</v>
      </c>
      <c r="I5906" s="23">
        <v>44488.502777777801</v>
      </c>
      <c r="J5906" s="6">
        <v>13</v>
      </c>
      <c r="K5906" s="6">
        <v>1</v>
      </c>
      <c r="L5906" s="6" t="str">
        <f>VLOOKUP(G5906,IDs!$Q$3:$R$22,2,0)</f>
        <v>New Delhi</v>
      </c>
      <c r="M5906" s="6">
        <f>VLOOKUP(E5906,IDs!$A$3:$C$161,3,0)</f>
        <v>1</v>
      </c>
      <c r="N5906" s="6" t="str">
        <f>VLOOKUP(M5906,IDs!$F$3:$G$17,2,0)</f>
        <v>Proctology</v>
      </c>
    </row>
    <row r="5907" spans="1:14" ht="12.75">
      <c r="A5907" s="6" t="s">
        <v>5059</v>
      </c>
      <c r="B5907" s="6">
        <v>50965</v>
      </c>
      <c r="C5907" s="6">
        <v>2</v>
      </c>
      <c r="D5907" s="6"/>
      <c r="E5907" s="6">
        <v>2</v>
      </c>
      <c r="F5907" s="6">
        <v>51</v>
      </c>
      <c r="G5907" s="6">
        <v>1</v>
      </c>
      <c r="H5907" s="24">
        <v>44540</v>
      </c>
      <c r="I5907" s="23">
        <v>44488.503472222197</v>
      </c>
      <c r="J5907" s="6">
        <v>51</v>
      </c>
      <c r="K5907" s="6">
        <v>2</v>
      </c>
      <c r="L5907" s="6" t="str">
        <f>VLOOKUP(G5907,IDs!$Q$3:$R$22,2,0)</f>
        <v>New Delhi</v>
      </c>
      <c r="M5907" s="6">
        <f>VLOOKUP(E5907,IDs!$A$3:$C$161,3,0)</f>
        <v>1</v>
      </c>
      <c r="N5907" s="6" t="str">
        <f>VLOOKUP(M5907,IDs!$F$3:$G$17,2,0)</f>
        <v>Proctology</v>
      </c>
    </row>
    <row r="5908" spans="1:14" ht="12.75">
      <c r="A5908" s="6" t="s">
        <v>5055</v>
      </c>
      <c r="B5908" s="6">
        <v>50966</v>
      </c>
      <c r="C5908" s="6">
        <v>2</v>
      </c>
      <c r="D5908" s="6"/>
      <c r="E5908" s="6">
        <v>37</v>
      </c>
      <c r="F5908" s="6">
        <v>2</v>
      </c>
      <c r="G5908" s="6">
        <v>2</v>
      </c>
      <c r="H5908" s="24">
        <v>44494</v>
      </c>
      <c r="I5908" s="23">
        <v>44488.503472222197</v>
      </c>
      <c r="J5908" s="6">
        <v>2</v>
      </c>
      <c r="K5908" s="6">
        <v>2</v>
      </c>
      <c r="L5908" s="6" t="str">
        <f>VLOOKUP(G5908,IDs!$Q$3:$R$22,2,0)</f>
        <v>Bangalore</v>
      </c>
      <c r="M5908" s="6">
        <f>VLOOKUP(E5908,IDs!$A$3:$C$161,3,0)</f>
        <v>0</v>
      </c>
      <c r="N5908" s="6" t="str">
        <f>VLOOKUP(M5908,IDs!$F$3:$G$17,2,0)</f>
        <v>Not Assigned</v>
      </c>
    </row>
    <row r="5909" spans="1:14" ht="12.75">
      <c r="A5909" s="6" t="s">
        <v>4970</v>
      </c>
      <c r="B5909" s="6">
        <v>50967</v>
      </c>
      <c r="C5909" s="6">
        <v>2</v>
      </c>
      <c r="D5909" s="6"/>
      <c r="E5909" s="6">
        <v>37</v>
      </c>
      <c r="F5909" s="6">
        <v>2</v>
      </c>
      <c r="G5909" s="6">
        <v>1</v>
      </c>
      <c r="H5909" s="24"/>
      <c r="I5909" s="23">
        <v>44488.503472222197</v>
      </c>
      <c r="J5909" s="6">
        <v>2</v>
      </c>
      <c r="K5909" s="6">
        <v>2</v>
      </c>
      <c r="L5909" s="6" t="str">
        <f>VLOOKUP(G5909,IDs!$Q$3:$R$22,2,0)</f>
        <v>New Delhi</v>
      </c>
      <c r="M5909" s="6">
        <f>VLOOKUP(E5909,IDs!$A$3:$C$161,3,0)</f>
        <v>0</v>
      </c>
      <c r="N5909" s="6" t="str">
        <f>VLOOKUP(M5909,IDs!$F$3:$G$17,2,0)</f>
        <v>Not Assigned</v>
      </c>
    </row>
    <row r="5910" spans="1:14" ht="12.75">
      <c r="A5910" s="6" t="s">
        <v>4940</v>
      </c>
      <c r="B5910" s="6">
        <v>50968</v>
      </c>
      <c r="C5910" s="6">
        <v>2</v>
      </c>
      <c r="D5910" s="6"/>
      <c r="E5910" s="6">
        <v>37</v>
      </c>
      <c r="F5910" s="6">
        <v>2</v>
      </c>
      <c r="G5910" s="6">
        <v>1</v>
      </c>
      <c r="H5910" s="24"/>
      <c r="I5910" s="23">
        <v>44488.503472222197</v>
      </c>
      <c r="J5910" s="6">
        <v>2</v>
      </c>
      <c r="K5910" s="6">
        <v>2</v>
      </c>
      <c r="L5910" s="6" t="str">
        <f>VLOOKUP(G5910,IDs!$Q$3:$R$22,2,0)</f>
        <v>New Delhi</v>
      </c>
      <c r="M5910" s="6">
        <f>VLOOKUP(E5910,IDs!$A$3:$C$161,3,0)</f>
        <v>0</v>
      </c>
      <c r="N5910" s="6" t="str">
        <f>VLOOKUP(M5910,IDs!$F$3:$G$17,2,0)</f>
        <v>Not Assigned</v>
      </c>
    </row>
    <row r="5911" spans="1:14" ht="12.75">
      <c r="A5911" s="6" t="s">
        <v>5060</v>
      </c>
      <c r="B5911" s="6">
        <v>50969</v>
      </c>
      <c r="C5911" s="6">
        <v>1</v>
      </c>
      <c r="D5911" s="6"/>
      <c r="E5911" s="6">
        <v>19</v>
      </c>
      <c r="F5911" s="6">
        <v>13</v>
      </c>
      <c r="G5911" s="6">
        <v>1</v>
      </c>
      <c r="H5911" s="24"/>
      <c r="I5911" s="23">
        <v>44488.504166666702</v>
      </c>
      <c r="J5911" s="6">
        <v>13</v>
      </c>
      <c r="K5911" s="6">
        <v>1</v>
      </c>
      <c r="L5911" s="6" t="str">
        <f>VLOOKUP(G5911,IDs!$Q$3:$R$22,2,0)</f>
        <v>New Delhi</v>
      </c>
      <c r="M5911" s="6">
        <f>VLOOKUP(E5911,IDs!$A$3:$C$161,3,0)</f>
        <v>1</v>
      </c>
      <c r="N5911" s="6" t="str">
        <f>VLOOKUP(M5911,IDs!$F$3:$G$17,2,0)</f>
        <v>Proctology</v>
      </c>
    </row>
    <row r="5912" spans="1:14" ht="12.75">
      <c r="A5912" s="6" t="s">
        <v>5061</v>
      </c>
      <c r="B5912" s="6">
        <v>50970</v>
      </c>
      <c r="C5912" s="6">
        <v>1</v>
      </c>
      <c r="D5912" s="6"/>
      <c r="E5912" s="6">
        <v>2</v>
      </c>
      <c r="F5912" s="6">
        <v>12</v>
      </c>
      <c r="G5912" s="6">
        <v>4</v>
      </c>
      <c r="H5912" s="24">
        <v>44496</v>
      </c>
      <c r="I5912" s="23">
        <v>44488.506249999999</v>
      </c>
      <c r="J5912" s="6">
        <v>12</v>
      </c>
      <c r="K5912" s="6">
        <v>1</v>
      </c>
      <c r="L5912" s="6" t="str">
        <f>VLOOKUP(G5912,IDs!$Q$3:$R$22,2,0)</f>
        <v>Hyderabad</v>
      </c>
      <c r="M5912" s="6">
        <f>VLOOKUP(E5912,IDs!$A$3:$C$161,3,0)</f>
        <v>1</v>
      </c>
      <c r="N5912" s="6" t="str">
        <f>VLOOKUP(M5912,IDs!$F$3:$G$17,2,0)</f>
        <v>Proctology</v>
      </c>
    </row>
    <row r="5913" spans="1:14" ht="12.75">
      <c r="A5913" s="6" t="s">
        <v>5061</v>
      </c>
      <c r="B5913" s="6">
        <v>50971</v>
      </c>
      <c r="C5913" s="6">
        <v>2</v>
      </c>
      <c r="D5913" s="6"/>
      <c r="E5913" s="6">
        <v>37</v>
      </c>
      <c r="F5913" s="6">
        <v>2</v>
      </c>
      <c r="G5913" s="6">
        <v>4</v>
      </c>
      <c r="H5913" s="24"/>
      <c r="I5913" s="23">
        <v>44488.506944444402</v>
      </c>
      <c r="J5913" s="6">
        <v>2</v>
      </c>
      <c r="K5913" s="6">
        <v>2</v>
      </c>
      <c r="L5913" s="6" t="str">
        <f>VLOOKUP(G5913,IDs!$Q$3:$R$22,2,0)</f>
        <v>Hyderabad</v>
      </c>
      <c r="M5913" s="6">
        <f>VLOOKUP(E5913,IDs!$A$3:$C$161,3,0)</f>
        <v>0</v>
      </c>
      <c r="N5913" s="6" t="str">
        <f>VLOOKUP(M5913,IDs!$F$3:$G$17,2,0)</f>
        <v>Not Assigned</v>
      </c>
    </row>
    <row r="5914" spans="1:14" ht="12.75">
      <c r="A5914" s="6" t="s">
        <v>5062</v>
      </c>
      <c r="B5914" s="6">
        <v>50972</v>
      </c>
      <c r="C5914" s="6">
        <v>1</v>
      </c>
      <c r="D5914" s="6"/>
      <c r="E5914" s="6">
        <v>39</v>
      </c>
      <c r="F5914" s="6">
        <v>39</v>
      </c>
      <c r="G5914" s="6">
        <v>3</v>
      </c>
      <c r="H5914" s="24"/>
      <c r="I5914" s="23">
        <v>44488.5090277778</v>
      </c>
      <c r="J5914" s="6">
        <v>39</v>
      </c>
      <c r="K5914" s="6">
        <v>1</v>
      </c>
      <c r="L5914" s="6" t="str">
        <f>VLOOKUP(G5914,IDs!$Q$3:$R$22,2,0)</f>
        <v>Mumbai</v>
      </c>
      <c r="M5914" s="6">
        <f>VLOOKUP(E5914,IDs!$A$3:$C$161,3,0)</f>
        <v>2</v>
      </c>
      <c r="N5914" s="6" t="str">
        <f>VLOOKUP(M5914,IDs!$F$3:$G$17,2,0)</f>
        <v>Urology Circumcision</v>
      </c>
    </row>
    <row r="5915" spans="1:14" ht="12.75">
      <c r="A5915" s="6" t="s">
        <v>5063</v>
      </c>
      <c r="B5915" s="6">
        <v>50973</v>
      </c>
      <c r="C5915" s="6">
        <v>2</v>
      </c>
      <c r="D5915" s="6"/>
      <c r="E5915" s="6">
        <v>7</v>
      </c>
      <c r="F5915" s="6">
        <v>13</v>
      </c>
      <c r="G5915" s="6">
        <v>2</v>
      </c>
      <c r="H5915" s="24"/>
      <c r="I5915" s="23">
        <v>44488.513888888898</v>
      </c>
      <c r="J5915" s="6">
        <v>13</v>
      </c>
      <c r="K5915" s="6">
        <v>2</v>
      </c>
      <c r="L5915" s="6" t="str">
        <f>VLOOKUP(G5915,IDs!$Q$3:$R$22,2,0)</f>
        <v>Bangalore</v>
      </c>
      <c r="M5915" s="6">
        <f>VLOOKUP(E5915,IDs!$A$3:$C$161,3,0)</f>
        <v>9</v>
      </c>
      <c r="N5915" s="6" t="str">
        <f>VLOOKUP(M5915,IDs!$F$3:$G$17,2,0)</f>
        <v>Ophthalmology</v>
      </c>
    </row>
    <row r="5916" spans="1:14" ht="12.75">
      <c r="A5916" s="6" t="s">
        <v>5064</v>
      </c>
      <c r="B5916" s="6">
        <v>50974</v>
      </c>
      <c r="C5916" s="6">
        <v>2</v>
      </c>
      <c r="D5916" s="6"/>
      <c r="E5916" s="6">
        <v>37</v>
      </c>
      <c r="F5916" s="6">
        <v>13</v>
      </c>
      <c r="G5916" s="6">
        <v>3</v>
      </c>
      <c r="H5916" s="24"/>
      <c r="I5916" s="23">
        <v>44488.513888888898</v>
      </c>
      <c r="J5916" s="6">
        <v>13</v>
      </c>
      <c r="K5916" s="6">
        <v>2</v>
      </c>
      <c r="L5916" s="6" t="str">
        <f>VLOOKUP(G5916,IDs!$Q$3:$R$22,2,0)</f>
        <v>Mumbai</v>
      </c>
      <c r="M5916" s="6">
        <f>VLOOKUP(E5916,IDs!$A$3:$C$161,3,0)</f>
        <v>0</v>
      </c>
      <c r="N5916" s="6" t="str">
        <f>VLOOKUP(M5916,IDs!$F$3:$G$17,2,0)</f>
        <v>Not Assigned</v>
      </c>
    </row>
    <row r="5917" spans="1:14" ht="12.75">
      <c r="A5917" s="6" t="s">
        <v>5065</v>
      </c>
      <c r="B5917" s="6">
        <v>50975</v>
      </c>
      <c r="C5917" s="6">
        <v>2</v>
      </c>
      <c r="D5917" s="6" t="s">
        <v>49</v>
      </c>
      <c r="E5917" s="6">
        <v>2</v>
      </c>
      <c r="F5917" s="6">
        <v>2</v>
      </c>
      <c r="G5917" s="6">
        <v>1</v>
      </c>
      <c r="H5917" s="24">
        <v>44557</v>
      </c>
      <c r="I5917" s="23">
        <v>44488.520833333299</v>
      </c>
      <c r="J5917" s="6">
        <v>2</v>
      </c>
      <c r="K5917" s="6">
        <v>2</v>
      </c>
      <c r="L5917" s="6" t="str">
        <f>VLOOKUP(G5917,IDs!$Q$3:$R$22,2,0)</f>
        <v>New Delhi</v>
      </c>
      <c r="M5917" s="6">
        <f>VLOOKUP(E5917,IDs!$A$3:$C$161,3,0)</f>
        <v>1</v>
      </c>
      <c r="N5917" s="6" t="str">
        <f>VLOOKUP(M5917,IDs!$F$3:$G$17,2,0)</f>
        <v>Proctology</v>
      </c>
    </row>
    <row r="5918" spans="1:14" ht="12.75">
      <c r="A5918" s="6" t="s">
        <v>5066</v>
      </c>
      <c r="B5918" s="6">
        <v>50976</v>
      </c>
      <c r="C5918" s="6">
        <v>2</v>
      </c>
      <c r="D5918" s="6"/>
      <c r="E5918" s="6">
        <v>20</v>
      </c>
      <c r="F5918" s="6">
        <v>11</v>
      </c>
      <c r="G5918" s="6">
        <v>1</v>
      </c>
      <c r="H5918" s="24">
        <v>44489</v>
      </c>
      <c r="I5918" s="23">
        <v>44488.520833333299</v>
      </c>
      <c r="J5918" s="6">
        <v>11</v>
      </c>
      <c r="K5918" s="6">
        <v>2</v>
      </c>
      <c r="L5918" s="6" t="str">
        <f>VLOOKUP(G5918,IDs!$Q$3:$R$22,2,0)</f>
        <v>New Delhi</v>
      </c>
      <c r="M5918" s="6">
        <f>VLOOKUP(E5918,IDs!$A$3:$C$161,3,0)</f>
        <v>1</v>
      </c>
      <c r="N5918" s="6" t="str">
        <f>VLOOKUP(M5918,IDs!$F$3:$G$17,2,0)</f>
        <v>Proctology</v>
      </c>
    </row>
    <row r="5919" spans="1:14" ht="12.75">
      <c r="A5919" s="6" t="s">
        <v>5067</v>
      </c>
      <c r="B5919" s="6">
        <v>50977</v>
      </c>
      <c r="C5919" s="6">
        <v>1</v>
      </c>
      <c r="D5919" s="6"/>
      <c r="E5919" s="6">
        <v>39</v>
      </c>
      <c r="F5919" s="6">
        <v>2</v>
      </c>
      <c r="G5919" s="6">
        <v>1</v>
      </c>
      <c r="H5919" s="24"/>
      <c r="I5919" s="23">
        <v>44488.5222222222</v>
      </c>
      <c r="J5919" s="6">
        <v>2</v>
      </c>
      <c r="K5919" s="6">
        <v>1</v>
      </c>
      <c r="L5919" s="6" t="str">
        <f>VLOOKUP(G5919,IDs!$Q$3:$R$22,2,0)</f>
        <v>New Delhi</v>
      </c>
      <c r="M5919" s="6">
        <f>VLOOKUP(E5919,IDs!$A$3:$C$161,3,0)</f>
        <v>2</v>
      </c>
      <c r="N5919" s="6" t="str">
        <f>VLOOKUP(M5919,IDs!$F$3:$G$17,2,0)</f>
        <v>Urology Circumcision</v>
      </c>
    </row>
    <row r="5920" spans="1:14" ht="12.75">
      <c r="A5920" s="6" t="s">
        <v>5068</v>
      </c>
      <c r="B5920" s="6">
        <v>50978</v>
      </c>
      <c r="C5920" s="6">
        <v>2</v>
      </c>
      <c r="D5920" s="6"/>
      <c r="E5920" s="6">
        <v>37</v>
      </c>
      <c r="F5920" s="6">
        <v>13</v>
      </c>
      <c r="G5920" s="6">
        <v>3</v>
      </c>
      <c r="H5920" s="24"/>
      <c r="I5920" s="23">
        <v>44488.524305555598</v>
      </c>
      <c r="J5920" s="6">
        <v>13</v>
      </c>
      <c r="K5920" s="6">
        <v>2</v>
      </c>
      <c r="L5920" s="6" t="str">
        <f>VLOOKUP(G5920,IDs!$Q$3:$R$22,2,0)</f>
        <v>Mumbai</v>
      </c>
      <c r="M5920" s="6">
        <f>VLOOKUP(E5920,IDs!$A$3:$C$161,3,0)</f>
        <v>0</v>
      </c>
      <c r="N5920" s="6" t="str">
        <f>VLOOKUP(M5920,IDs!$F$3:$G$17,2,0)</f>
        <v>Not Assigned</v>
      </c>
    </row>
    <row r="5921" spans="1:14" ht="12.75">
      <c r="A5921" s="6" t="s">
        <v>5068</v>
      </c>
      <c r="B5921" s="6">
        <v>50979</v>
      </c>
      <c r="C5921" s="6">
        <v>2</v>
      </c>
      <c r="D5921" s="6"/>
      <c r="E5921" s="6">
        <v>37</v>
      </c>
      <c r="F5921" s="6">
        <v>39</v>
      </c>
      <c r="G5921" s="6">
        <v>3</v>
      </c>
      <c r="H5921" s="24">
        <v>44565</v>
      </c>
      <c r="I5921" s="23">
        <v>44488.527777777803</v>
      </c>
      <c r="J5921" s="6">
        <v>39</v>
      </c>
      <c r="K5921" s="6">
        <v>2</v>
      </c>
      <c r="L5921" s="6" t="str">
        <f>VLOOKUP(G5921,IDs!$Q$3:$R$22,2,0)</f>
        <v>Mumbai</v>
      </c>
      <c r="M5921" s="6">
        <f>VLOOKUP(E5921,IDs!$A$3:$C$161,3,0)</f>
        <v>0</v>
      </c>
      <c r="N5921" s="6" t="str">
        <f>VLOOKUP(M5921,IDs!$F$3:$G$17,2,0)</f>
        <v>Not Assigned</v>
      </c>
    </row>
    <row r="5922" spans="1:14" ht="12.75">
      <c r="A5922" s="6" t="s">
        <v>5069</v>
      </c>
      <c r="B5922" s="6">
        <v>50980</v>
      </c>
      <c r="C5922" s="6">
        <v>2</v>
      </c>
      <c r="D5922" s="6" t="s">
        <v>49</v>
      </c>
      <c r="E5922" s="6">
        <v>37</v>
      </c>
      <c r="F5922" s="6">
        <v>13</v>
      </c>
      <c r="G5922" s="6">
        <v>4</v>
      </c>
      <c r="H5922" s="24"/>
      <c r="I5922" s="23">
        <v>44488.527777777803</v>
      </c>
      <c r="J5922" s="6">
        <v>13</v>
      </c>
      <c r="K5922" s="6">
        <v>2</v>
      </c>
      <c r="L5922" s="6" t="str">
        <f>VLOOKUP(G5922,IDs!$Q$3:$R$22,2,0)</f>
        <v>Hyderabad</v>
      </c>
      <c r="M5922" s="6">
        <f>VLOOKUP(E5922,IDs!$A$3:$C$161,3,0)</f>
        <v>0</v>
      </c>
      <c r="N5922" s="6" t="str">
        <f>VLOOKUP(M5922,IDs!$F$3:$G$17,2,0)</f>
        <v>Not Assigned</v>
      </c>
    </row>
    <row r="5923" spans="1:14" ht="12.75">
      <c r="A5923" s="6" t="s">
        <v>5065</v>
      </c>
      <c r="B5923" s="6">
        <v>50981</v>
      </c>
      <c r="C5923" s="6">
        <v>2</v>
      </c>
      <c r="D5923" s="6"/>
      <c r="E5923" s="6">
        <v>37</v>
      </c>
      <c r="F5923" s="6">
        <v>4</v>
      </c>
      <c r="G5923" s="6">
        <v>1</v>
      </c>
      <c r="H5923" s="24"/>
      <c r="I5923" s="23">
        <v>44488.527777777803</v>
      </c>
      <c r="J5923" s="6">
        <v>4</v>
      </c>
      <c r="K5923" s="6">
        <v>2</v>
      </c>
      <c r="L5923" s="6" t="str">
        <f>VLOOKUP(G5923,IDs!$Q$3:$R$22,2,0)</f>
        <v>New Delhi</v>
      </c>
      <c r="M5923" s="6">
        <f>VLOOKUP(E5923,IDs!$A$3:$C$161,3,0)</f>
        <v>0</v>
      </c>
      <c r="N5923" s="6" t="str">
        <f>VLOOKUP(M5923,IDs!$F$3:$G$17,2,0)</f>
        <v>Not Assigned</v>
      </c>
    </row>
    <row r="5924" spans="1:14" ht="12.75">
      <c r="A5924" s="6" t="s">
        <v>5070</v>
      </c>
      <c r="B5924" s="6">
        <v>50982</v>
      </c>
      <c r="C5924" s="6">
        <v>5</v>
      </c>
      <c r="D5924" s="6"/>
      <c r="E5924" s="6">
        <v>17</v>
      </c>
      <c r="F5924" s="6">
        <v>13</v>
      </c>
      <c r="G5924" s="6">
        <v>1</v>
      </c>
      <c r="H5924" s="24">
        <v>44544</v>
      </c>
      <c r="I5924" s="23">
        <v>44488.527777777803</v>
      </c>
      <c r="J5924" s="6">
        <v>13</v>
      </c>
      <c r="K5924" s="6">
        <v>5</v>
      </c>
      <c r="L5924" s="6" t="str">
        <f>VLOOKUP(G5924,IDs!$Q$3:$R$22,2,0)</f>
        <v>New Delhi</v>
      </c>
      <c r="M5924" s="6">
        <f>VLOOKUP(E5924,IDs!$A$3:$C$161,3,0)</f>
        <v>7</v>
      </c>
      <c r="N5924" s="6" t="str">
        <f>VLOOKUP(M5924,IDs!$F$3:$G$17,2,0)</f>
        <v>Cosmetic</v>
      </c>
    </row>
    <row r="5925" spans="1:14" ht="12.75">
      <c r="A5925" s="6" t="s">
        <v>5071</v>
      </c>
      <c r="B5925" s="6">
        <v>50983</v>
      </c>
      <c r="C5925" s="6">
        <v>1</v>
      </c>
      <c r="D5925" s="6"/>
      <c r="E5925" s="6">
        <v>17</v>
      </c>
      <c r="F5925" s="6">
        <v>13</v>
      </c>
      <c r="G5925" s="6">
        <v>1</v>
      </c>
      <c r="H5925" s="24"/>
      <c r="I5925" s="23">
        <v>44488.528472222199</v>
      </c>
      <c r="J5925" s="6">
        <v>13</v>
      </c>
      <c r="K5925" s="6">
        <v>1</v>
      </c>
      <c r="L5925" s="6" t="str">
        <f>VLOOKUP(G5925,IDs!$Q$3:$R$22,2,0)</f>
        <v>New Delhi</v>
      </c>
      <c r="M5925" s="6">
        <f>VLOOKUP(E5925,IDs!$A$3:$C$161,3,0)</f>
        <v>7</v>
      </c>
      <c r="N5925" s="6" t="str">
        <f>VLOOKUP(M5925,IDs!$F$3:$G$17,2,0)</f>
        <v>Cosmetic</v>
      </c>
    </row>
    <row r="5926" spans="1:14" ht="12.75">
      <c r="A5926" s="6" t="s">
        <v>5072</v>
      </c>
      <c r="B5926" s="6">
        <v>50985</v>
      </c>
      <c r="C5926" s="6">
        <v>5</v>
      </c>
      <c r="D5926" s="6"/>
      <c r="E5926" s="6">
        <v>18</v>
      </c>
      <c r="F5926" s="6">
        <v>10</v>
      </c>
      <c r="G5926" s="6">
        <v>2</v>
      </c>
      <c r="H5926" s="24"/>
      <c r="I5926" s="23">
        <v>44488.529861111099</v>
      </c>
      <c r="J5926" s="6">
        <v>10</v>
      </c>
      <c r="K5926" s="6">
        <v>5</v>
      </c>
      <c r="L5926" s="6" t="str">
        <f>VLOOKUP(G5926,IDs!$Q$3:$R$22,2,0)</f>
        <v>Bangalore</v>
      </c>
      <c r="M5926" s="6">
        <f>VLOOKUP(E5926,IDs!$A$3:$C$161,3,0)</f>
        <v>5</v>
      </c>
      <c r="N5926" s="6" t="str">
        <f>VLOOKUP(M5926,IDs!$F$3:$G$17,2,0)</f>
        <v>Vascular</v>
      </c>
    </row>
    <row r="5927" spans="1:14" ht="12.75">
      <c r="A5927" s="6" t="s">
        <v>5073</v>
      </c>
      <c r="B5927" s="6">
        <v>50986</v>
      </c>
      <c r="C5927" s="6">
        <v>2</v>
      </c>
      <c r="D5927" s="6" t="s">
        <v>54</v>
      </c>
      <c r="E5927" s="6">
        <v>2</v>
      </c>
      <c r="F5927" s="6">
        <v>34</v>
      </c>
      <c r="G5927" s="6">
        <v>3</v>
      </c>
      <c r="H5927" s="24">
        <v>44490</v>
      </c>
      <c r="I5927" s="23">
        <v>44488.53125</v>
      </c>
      <c r="J5927" s="6">
        <v>34</v>
      </c>
      <c r="K5927" s="6">
        <v>2</v>
      </c>
      <c r="L5927" s="6" t="str">
        <f>VLOOKUP(G5927,IDs!$Q$3:$R$22,2,0)</f>
        <v>Mumbai</v>
      </c>
      <c r="M5927" s="6">
        <f>VLOOKUP(E5927,IDs!$A$3:$C$161,3,0)</f>
        <v>1</v>
      </c>
      <c r="N5927" s="6" t="str">
        <f>VLOOKUP(M5927,IDs!$F$3:$G$17,2,0)</f>
        <v>Proctology</v>
      </c>
    </row>
    <row r="5928" spans="1:14" ht="12.75">
      <c r="A5928" s="6" t="s">
        <v>5074</v>
      </c>
      <c r="B5928" s="6">
        <v>50987</v>
      </c>
      <c r="C5928" s="6">
        <v>2</v>
      </c>
      <c r="D5928" s="6"/>
      <c r="E5928" s="6">
        <v>37</v>
      </c>
      <c r="F5928" s="6">
        <v>2</v>
      </c>
      <c r="G5928" s="6">
        <v>2</v>
      </c>
      <c r="H5928" s="24">
        <v>44494</v>
      </c>
      <c r="I5928" s="23">
        <v>44488.53125</v>
      </c>
      <c r="J5928" s="6">
        <v>2</v>
      </c>
      <c r="K5928" s="6">
        <v>2</v>
      </c>
      <c r="L5928" s="6" t="str">
        <f>VLOOKUP(G5928,IDs!$Q$3:$R$22,2,0)</f>
        <v>Bangalore</v>
      </c>
      <c r="M5928" s="6">
        <f>VLOOKUP(E5928,IDs!$A$3:$C$161,3,0)</f>
        <v>0</v>
      </c>
      <c r="N5928" s="6" t="str">
        <f>VLOOKUP(M5928,IDs!$F$3:$G$17,2,0)</f>
        <v>Not Assigned</v>
      </c>
    </row>
    <row r="5929" spans="1:14" ht="12.75">
      <c r="A5929" s="6" t="s">
        <v>5075</v>
      </c>
      <c r="B5929" s="6">
        <v>50988</v>
      </c>
      <c r="C5929" s="6">
        <v>2</v>
      </c>
      <c r="D5929" s="6"/>
      <c r="E5929" s="6">
        <v>37</v>
      </c>
      <c r="F5929" s="6">
        <v>13</v>
      </c>
      <c r="G5929" s="6">
        <v>3</v>
      </c>
      <c r="H5929" s="24"/>
      <c r="I5929" s="23">
        <v>44488.534722222197</v>
      </c>
      <c r="J5929" s="6">
        <v>13</v>
      </c>
      <c r="K5929" s="6">
        <v>2</v>
      </c>
      <c r="L5929" s="6" t="str">
        <f>VLOOKUP(G5929,IDs!$Q$3:$R$22,2,0)</f>
        <v>Mumbai</v>
      </c>
      <c r="M5929" s="6">
        <f>VLOOKUP(E5929,IDs!$A$3:$C$161,3,0)</f>
        <v>0</v>
      </c>
      <c r="N5929" s="6" t="str">
        <f>VLOOKUP(M5929,IDs!$F$3:$G$17,2,0)</f>
        <v>Not Assigned</v>
      </c>
    </row>
    <row r="5930" spans="1:14" ht="12.75">
      <c r="A5930" s="6" t="s">
        <v>5076</v>
      </c>
      <c r="B5930" s="6">
        <v>50989</v>
      </c>
      <c r="C5930" s="6">
        <v>1</v>
      </c>
      <c r="D5930" s="6"/>
      <c r="E5930" s="6">
        <v>7</v>
      </c>
      <c r="F5930" s="6">
        <v>13</v>
      </c>
      <c r="G5930" s="6">
        <v>2</v>
      </c>
      <c r="H5930" s="24"/>
      <c r="I5930" s="23">
        <v>44488.536111111098</v>
      </c>
      <c r="J5930" s="6">
        <v>13</v>
      </c>
      <c r="K5930" s="6">
        <v>1</v>
      </c>
      <c r="L5930" s="6" t="str">
        <f>VLOOKUP(G5930,IDs!$Q$3:$R$22,2,0)</f>
        <v>Bangalore</v>
      </c>
      <c r="M5930" s="6">
        <f>VLOOKUP(E5930,IDs!$A$3:$C$161,3,0)</f>
        <v>9</v>
      </c>
      <c r="N5930" s="6" t="str">
        <f>VLOOKUP(M5930,IDs!$F$3:$G$17,2,0)</f>
        <v>Ophthalmology</v>
      </c>
    </row>
    <row r="5931" spans="1:14" ht="12.75">
      <c r="A5931" s="6" t="s">
        <v>5068</v>
      </c>
      <c r="B5931" s="6">
        <v>50990</v>
      </c>
      <c r="C5931" s="6">
        <v>2</v>
      </c>
      <c r="D5931" s="6"/>
      <c r="E5931" s="6">
        <v>37</v>
      </c>
      <c r="F5931" s="6">
        <v>12</v>
      </c>
      <c r="G5931" s="6">
        <v>3</v>
      </c>
      <c r="H5931" s="24"/>
      <c r="I5931" s="23">
        <v>44488.538194444402</v>
      </c>
      <c r="J5931" s="6">
        <v>12</v>
      </c>
      <c r="K5931" s="6">
        <v>2</v>
      </c>
      <c r="L5931" s="6" t="str">
        <f>VLOOKUP(G5931,IDs!$Q$3:$R$22,2,0)</f>
        <v>Mumbai</v>
      </c>
      <c r="M5931" s="6">
        <f>VLOOKUP(E5931,IDs!$A$3:$C$161,3,0)</f>
        <v>0</v>
      </c>
      <c r="N5931" s="6" t="str">
        <f>VLOOKUP(M5931,IDs!$F$3:$G$17,2,0)</f>
        <v>Not Assigned</v>
      </c>
    </row>
    <row r="5932" spans="1:14" ht="12.75">
      <c r="A5932" s="6" t="s">
        <v>5077</v>
      </c>
      <c r="B5932" s="6">
        <v>50991</v>
      </c>
      <c r="C5932" s="6">
        <v>2</v>
      </c>
      <c r="D5932" s="6"/>
      <c r="E5932" s="6">
        <v>37</v>
      </c>
      <c r="F5932" s="6">
        <v>13</v>
      </c>
      <c r="G5932" s="6">
        <v>3</v>
      </c>
      <c r="H5932" s="24"/>
      <c r="I5932" s="23">
        <v>44488.538194444402</v>
      </c>
      <c r="J5932" s="6">
        <v>13</v>
      </c>
      <c r="K5932" s="6">
        <v>2</v>
      </c>
      <c r="L5932" s="6" t="str">
        <f>VLOOKUP(G5932,IDs!$Q$3:$R$22,2,0)</f>
        <v>Mumbai</v>
      </c>
      <c r="M5932" s="6">
        <f>VLOOKUP(E5932,IDs!$A$3:$C$161,3,0)</f>
        <v>0</v>
      </c>
      <c r="N5932" s="6" t="str">
        <f>VLOOKUP(M5932,IDs!$F$3:$G$17,2,0)</f>
        <v>Not Assigned</v>
      </c>
    </row>
    <row r="5933" spans="1:14" ht="12.75">
      <c r="A5933" s="6" t="s">
        <v>5078</v>
      </c>
      <c r="B5933" s="6">
        <v>50992</v>
      </c>
      <c r="C5933" s="6">
        <v>2</v>
      </c>
      <c r="D5933" s="6"/>
      <c r="E5933" s="6">
        <v>37</v>
      </c>
      <c r="F5933" s="6">
        <v>34</v>
      </c>
      <c r="G5933" s="6">
        <v>1</v>
      </c>
      <c r="H5933" s="24"/>
      <c r="I5933" s="23">
        <v>44488.541666666701</v>
      </c>
      <c r="J5933" s="6">
        <v>34</v>
      </c>
      <c r="K5933" s="6">
        <v>2</v>
      </c>
      <c r="L5933" s="6" t="str">
        <f>VLOOKUP(G5933,IDs!$Q$3:$R$22,2,0)</f>
        <v>New Delhi</v>
      </c>
      <c r="M5933" s="6">
        <f>VLOOKUP(E5933,IDs!$A$3:$C$161,3,0)</f>
        <v>0</v>
      </c>
      <c r="N5933" s="6" t="str">
        <f>VLOOKUP(M5933,IDs!$F$3:$G$17,2,0)</f>
        <v>Not Assigned</v>
      </c>
    </row>
    <row r="5934" spans="1:14" ht="12.75">
      <c r="A5934" s="6" t="s">
        <v>5078</v>
      </c>
      <c r="B5934" s="6">
        <v>50993</v>
      </c>
      <c r="C5934" s="6">
        <v>2</v>
      </c>
      <c r="D5934" s="6"/>
      <c r="E5934" s="6">
        <v>37</v>
      </c>
      <c r="F5934" s="6">
        <v>2</v>
      </c>
      <c r="G5934" s="6">
        <v>1</v>
      </c>
      <c r="H5934" s="24"/>
      <c r="I5934" s="23">
        <v>44488.541666666701</v>
      </c>
      <c r="J5934" s="6">
        <v>2</v>
      </c>
      <c r="K5934" s="6">
        <v>2</v>
      </c>
      <c r="L5934" s="6" t="str">
        <f>VLOOKUP(G5934,IDs!$Q$3:$R$22,2,0)</f>
        <v>New Delhi</v>
      </c>
      <c r="M5934" s="6">
        <f>VLOOKUP(E5934,IDs!$A$3:$C$161,3,0)</f>
        <v>0</v>
      </c>
      <c r="N5934" s="6" t="str">
        <f>VLOOKUP(M5934,IDs!$F$3:$G$17,2,0)</f>
        <v>Not Assigned</v>
      </c>
    </row>
    <row r="5935" spans="1:14" ht="12.75">
      <c r="A5935" s="6" t="s">
        <v>5079</v>
      </c>
      <c r="B5935" s="6">
        <v>50994</v>
      </c>
      <c r="C5935" s="6">
        <v>1</v>
      </c>
      <c r="D5935" s="6" t="s">
        <v>54</v>
      </c>
      <c r="E5935" s="6">
        <v>24</v>
      </c>
      <c r="F5935" s="6">
        <v>34</v>
      </c>
      <c r="G5935" s="6">
        <v>1</v>
      </c>
      <c r="H5935" s="24">
        <v>44491</v>
      </c>
      <c r="I5935" s="23">
        <v>44488.543749999997</v>
      </c>
      <c r="J5935" s="6">
        <v>34</v>
      </c>
      <c r="K5935" s="6">
        <v>1</v>
      </c>
      <c r="L5935" s="6" t="str">
        <f>VLOOKUP(G5935,IDs!$Q$3:$R$22,2,0)</f>
        <v>New Delhi</v>
      </c>
      <c r="M5935" s="6">
        <f>VLOOKUP(E5935,IDs!$A$3:$C$161,3,0)</f>
        <v>1</v>
      </c>
      <c r="N5935" s="6" t="str">
        <f>VLOOKUP(M5935,IDs!$F$3:$G$17,2,0)</f>
        <v>Proctology</v>
      </c>
    </row>
    <row r="5936" spans="1:14" ht="12.75">
      <c r="A5936" s="6" t="s">
        <v>5080</v>
      </c>
      <c r="B5936" s="6">
        <v>50995</v>
      </c>
      <c r="C5936" s="6">
        <v>1</v>
      </c>
      <c r="D5936" s="6"/>
      <c r="E5936" s="6">
        <v>2</v>
      </c>
      <c r="F5936" s="6">
        <v>13</v>
      </c>
      <c r="G5936" s="6">
        <v>4</v>
      </c>
      <c r="H5936" s="24"/>
      <c r="I5936" s="23">
        <v>44488.5444444444</v>
      </c>
      <c r="J5936" s="6">
        <v>13</v>
      </c>
      <c r="K5936" s="6">
        <v>1</v>
      </c>
      <c r="L5936" s="6" t="str">
        <f>VLOOKUP(G5936,IDs!$Q$3:$R$22,2,0)</f>
        <v>Hyderabad</v>
      </c>
      <c r="M5936" s="6">
        <f>VLOOKUP(E5936,IDs!$A$3:$C$161,3,0)</f>
        <v>1</v>
      </c>
      <c r="N5936" s="6" t="str">
        <f>VLOOKUP(M5936,IDs!$F$3:$G$17,2,0)</f>
        <v>Proctology</v>
      </c>
    </row>
    <row r="5937" spans="1:14" ht="12.75">
      <c r="A5937" s="6" t="s">
        <v>973</v>
      </c>
      <c r="B5937" s="6">
        <v>50996</v>
      </c>
      <c r="C5937" s="6">
        <v>2</v>
      </c>
      <c r="D5937" s="6"/>
      <c r="E5937" s="6">
        <v>37</v>
      </c>
      <c r="F5937" s="6">
        <v>2</v>
      </c>
      <c r="G5937" s="6">
        <v>3</v>
      </c>
      <c r="H5937" s="24"/>
      <c r="I5937" s="23">
        <v>44488.545138888898</v>
      </c>
      <c r="J5937" s="6">
        <v>2</v>
      </c>
      <c r="K5937" s="6">
        <v>2</v>
      </c>
      <c r="L5937" s="6" t="str">
        <f>VLOOKUP(G5937,IDs!$Q$3:$R$22,2,0)</f>
        <v>Mumbai</v>
      </c>
      <c r="M5937" s="6">
        <f>VLOOKUP(E5937,IDs!$A$3:$C$161,3,0)</f>
        <v>0</v>
      </c>
      <c r="N5937" s="6" t="str">
        <f>VLOOKUP(M5937,IDs!$F$3:$G$17,2,0)</f>
        <v>Not Assigned</v>
      </c>
    </row>
    <row r="5938" spans="1:14" ht="12.75">
      <c r="A5938" s="6" t="s">
        <v>5081</v>
      </c>
      <c r="B5938" s="6">
        <v>50997</v>
      </c>
      <c r="C5938" s="6">
        <v>1</v>
      </c>
      <c r="D5938" s="6"/>
      <c r="E5938" s="6">
        <v>39</v>
      </c>
      <c r="F5938" s="6">
        <v>13</v>
      </c>
      <c r="G5938" s="6">
        <v>1</v>
      </c>
      <c r="H5938" s="24">
        <v>44497</v>
      </c>
      <c r="I5938" s="23">
        <v>44488.55</v>
      </c>
      <c r="J5938" s="6">
        <v>13</v>
      </c>
      <c r="K5938" s="6">
        <v>1</v>
      </c>
      <c r="L5938" s="6" t="str">
        <f>VLOOKUP(G5938,IDs!$Q$3:$R$22,2,0)</f>
        <v>New Delhi</v>
      </c>
      <c r="M5938" s="6">
        <f>VLOOKUP(E5938,IDs!$A$3:$C$161,3,0)</f>
        <v>2</v>
      </c>
      <c r="N5938" s="6" t="str">
        <f>VLOOKUP(M5938,IDs!$F$3:$G$17,2,0)</f>
        <v>Urology Circumcision</v>
      </c>
    </row>
    <row r="5939" spans="1:14" ht="12.75">
      <c r="A5939" s="6" t="s">
        <v>5082</v>
      </c>
      <c r="B5939" s="6">
        <v>50998</v>
      </c>
      <c r="C5939" s="6">
        <v>2</v>
      </c>
      <c r="D5939" s="6"/>
      <c r="E5939" s="6">
        <v>37</v>
      </c>
      <c r="F5939" s="6">
        <v>13</v>
      </c>
      <c r="G5939" s="6">
        <v>4</v>
      </c>
      <c r="H5939" s="24"/>
      <c r="I5939" s="23">
        <v>44488.552083333299</v>
      </c>
      <c r="J5939" s="6">
        <v>13</v>
      </c>
      <c r="K5939" s="6">
        <v>2</v>
      </c>
      <c r="L5939" s="6" t="str">
        <f>VLOOKUP(G5939,IDs!$Q$3:$R$22,2,0)</f>
        <v>Hyderabad</v>
      </c>
      <c r="M5939" s="6">
        <f>VLOOKUP(E5939,IDs!$A$3:$C$161,3,0)</f>
        <v>0</v>
      </c>
      <c r="N5939" s="6" t="str">
        <f>VLOOKUP(M5939,IDs!$F$3:$G$17,2,0)</f>
        <v>Not Assigned</v>
      </c>
    </row>
    <row r="5940" spans="1:14" ht="12.75">
      <c r="A5940" s="6" t="s">
        <v>5083</v>
      </c>
      <c r="B5940" s="6">
        <v>50999</v>
      </c>
      <c r="C5940" s="6">
        <v>2</v>
      </c>
      <c r="D5940" s="6"/>
      <c r="E5940" s="6">
        <v>37</v>
      </c>
      <c r="F5940" s="6">
        <v>13</v>
      </c>
      <c r="G5940" s="6">
        <v>1</v>
      </c>
      <c r="H5940" s="24"/>
      <c r="I5940" s="23">
        <v>44488.552083333299</v>
      </c>
      <c r="J5940" s="6">
        <v>13</v>
      </c>
      <c r="K5940" s="6">
        <v>2</v>
      </c>
      <c r="L5940" s="6" t="str">
        <f>VLOOKUP(G5940,IDs!$Q$3:$R$22,2,0)</f>
        <v>New Delhi</v>
      </c>
      <c r="M5940" s="6">
        <f>VLOOKUP(E5940,IDs!$A$3:$C$161,3,0)</f>
        <v>0</v>
      </c>
      <c r="N5940" s="6" t="str">
        <f>VLOOKUP(M5940,IDs!$F$3:$G$17,2,0)</f>
        <v>Not Assigned</v>
      </c>
    </row>
    <row r="5941" spans="1:14" ht="12.75">
      <c r="A5941" s="6" t="s">
        <v>5068</v>
      </c>
      <c r="B5941" s="6">
        <v>51000</v>
      </c>
      <c r="C5941" s="6">
        <v>2</v>
      </c>
      <c r="D5941" s="6" t="s">
        <v>49</v>
      </c>
      <c r="E5941" s="6">
        <v>2</v>
      </c>
      <c r="F5941" s="6">
        <v>13</v>
      </c>
      <c r="G5941" s="6">
        <v>6</v>
      </c>
      <c r="H5941" s="24">
        <v>44612</v>
      </c>
      <c r="I5941" s="23">
        <v>44488.552083333299</v>
      </c>
      <c r="J5941" s="6">
        <v>13</v>
      </c>
      <c r="K5941" s="6">
        <v>2</v>
      </c>
      <c r="L5941" s="6" t="str">
        <f>VLOOKUP(G5941,IDs!$Q$3:$R$22,2,0)</f>
        <v>Pune</v>
      </c>
      <c r="M5941" s="6">
        <f>VLOOKUP(E5941,IDs!$A$3:$C$161,3,0)</f>
        <v>1</v>
      </c>
      <c r="N5941" s="6" t="str">
        <f>VLOOKUP(M5941,IDs!$F$3:$G$17,2,0)</f>
        <v>Proctology</v>
      </c>
    </row>
    <row r="5942" spans="1:14" ht="12.75">
      <c r="A5942" s="6" t="s">
        <v>5084</v>
      </c>
      <c r="B5942" s="6">
        <v>51001</v>
      </c>
      <c r="C5942" s="6">
        <v>2</v>
      </c>
      <c r="D5942" s="6"/>
      <c r="E5942" s="6">
        <v>37</v>
      </c>
      <c r="F5942" s="6">
        <v>2</v>
      </c>
      <c r="G5942" s="6">
        <v>2</v>
      </c>
      <c r="H5942" s="24"/>
      <c r="I5942" s="23">
        <v>44488.555555555598</v>
      </c>
      <c r="J5942" s="6">
        <v>2</v>
      </c>
      <c r="K5942" s="6">
        <v>2</v>
      </c>
      <c r="L5942" s="6" t="str">
        <f>VLOOKUP(G5942,IDs!$Q$3:$R$22,2,0)</f>
        <v>Bangalore</v>
      </c>
      <c r="M5942" s="6">
        <f>VLOOKUP(E5942,IDs!$A$3:$C$161,3,0)</f>
        <v>0</v>
      </c>
      <c r="N5942" s="6" t="str">
        <f>VLOOKUP(M5942,IDs!$F$3:$G$17,2,0)</f>
        <v>Not Assigned</v>
      </c>
    </row>
    <row r="5943" spans="1:14" ht="12.75">
      <c r="A5943" s="6" t="s">
        <v>5085</v>
      </c>
      <c r="B5943" s="6">
        <v>51002</v>
      </c>
      <c r="C5943" s="6">
        <v>5</v>
      </c>
      <c r="D5943" s="6"/>
      <c r="E5943" s="6">
        <v>18</v>
      </c>
      <c r="F5943" s="6">
        <v>39</v>
      </c>
      <c r="G5943" s="6">
        <v>2</v>
      </c>
      <c r="H5943" s="24"/>
      <c r="I5943" s="23">
        <v>44488.555555555598</v>
      </c>
      <c r="J5943" s="6">
        <v>39</v>
      </c>
      <c r="K5943" s="6">
        <v>5</v>
      </c>
      <c r="L5943" s="6" t="str">
        <f>VLOOKUP(G5943,IDs!$Q$3:$R$22,2,0)</f>
        <v>Bangalore</v>
      </c>
      <c r="M5943" s="6">
        <f>VLOOKUP(E5943,IDs!$A$3:$C$161,3,0)</f>
        <v>5</v>
      </c>
      <c r="N5943" s="6" t="str">
        <f>VLOOKUP(M5943,IDs!$F$3:$G$17,2,0)</f>
        <v>Vascular</v>
      </c>
    </row>
    <row r="5944" spans="1:14" ht="12.75">
      <c r="A5944" s="6" t="s">
        <v>5086</v>
      </c>
      <c r="B5944" s="6">
        <v>51003</v>
      </c>
      <c r="C5944" s="6">
        <v>1</v>
      </c>
      <c r="D5944" s="6"/>
      <c r="E5944" s="6">
        <v>39</v>
      </c>
      <c r="F5944" s="6">
        <v>13</v>
      </c>
      <c r="G5944" s="6">
        <v>2</v>
      </c>
      <c r="H5944" s="24"/>
      <c r="I5944" s="23">
        <v>44488.556944444397</v>
      </c>
      <c r="J5944" s="6">
        <v>13</v>
      </c>
      <c r="K5944" s="6">
        <v>1</v>
      </c>
      <c r="L5944" s="6" t="str">
        <f>VLOOKUP(G5944,IDs!$Q$3:$R$22,2,0)</f>
        <v>Bangalore</v>
      </c>
      <c r="M5944" s="6">
        <f>VLOOKUP(E5944,IDs!$A$3:$C$161,3,0)</f>
        <v>2</v>
      </c>
      <c r="N5944" s="6" t="str">
        <f>VLOOKUP(M5944,IDs!$F$3:$G$17,2,0)</f>
        <v>Urology Circumcision</v>
      </c>
    </row>
    <row r="5945" spans="1:14" ht="12.75">
      <c r="A5945" s="6" t="s">
        <v>5087</v>
      </c>
      <c r="B5945" s="6">
        <v>51004</v>
      </c>
      <c r="C5945" s="6">
        <v>1</v>
      </c>
      <c r="D5945" s="6"/>
      <c r="E5945" s="6">
        <v>39</v>
      </c>
      <c r="F5945" s="6">
        <v>13</v>
      </c>
      <c r="G5945" s="6">
        <v>2</v>
      </c>
      <c r="H5945" s="24"/>
      <c r="I5945" s="23">
        <v>44488.561805555597</v>
      </c>
      <c r="J5945" s="6">
        <v>13</v>
      </c>
      <c r="K5945" s="6">
        <v>1</v>
      </c>
      <c r="L5945" s="6" t="str">
        <f>VLOOKUP(G5945,IDs!$Q$3:$R$22,2,0)</f>
        <v>Bangalore</v>
      </c>
      <c r="M5945" s="6">
        <f>VLOOKUP(E5945,IDs!$A$3:$C$161,3,0)</f>
        <v>2</v>
      </c>
      <c r="N5945" s="6" t="str">
        <f>VLOOKUP(M5945,IDs!$F$3:$G$17,2,0)</f>
        <v>Urology Circumcision</v>
      </c>
    </row>
    <row r="5946" spans="1:14" ht="12.75">
      <c r="A5946" s="6" t="s">
        <v>5088</v>
      </c>
      <c r="B5946" s="6">
        <v>51005</v>
      </c>
      <c r="C5946" s="6">
        <v>2</v>
      </c>
      <c r="D5946" s="6"/>
      <c r="E5946" s="6">
        <v>17</v>
      </c>
      <c r="F5946" s="6">
        <v>11</v>
      </c>
      <c r="G5946" s="6">
        <v>1</v>
      </c>
      <c r="H5946" s="24">
        <v>44489</v>
      </c>
      <c r="I5946" s="23">
        <v>44488.5625</v>
      </c>
      <c r="J5946" s="6">
        <v>11</v>
      </c>
      <c r="K5946" s="6">
        <v>2</v>
      </c>
      <c r="L5946" s="6" t="str">
        <f>VLOOKUP(G5946,IDs!$Q$3:$R$22,2,0)</f>
        <v>New Delhi</v>
      </c>
      <c r="M5946" s="6">
        <f>VLOOKUP(E5946,IDs!$A$3:$C$161,3,0)</f>
        <v>7</v>
      </c>
      <c r="N5946" s="6" t="str">
        <f>VLOOKUP(M5946,IDs!$F$3:$G$17,2,0)</f>
        <v>Cosmetic</v>
      </c>
    </row>
    <row r="5947" spans="1:14" ht="12.75">
      <c r="A5947" s="6" t="s">
        <v>5089</v>
      </c>
      <c r="B5947" s="6">
        <v>51006</v>
      </c>
      <c r="C5947" s="6">
        <v>2</v>
      </c>
      <c r="D5947" s="6"/>
      <c r="E5947" s="6">
        <v>37</v>
      </c>
      <c r="F5947" s="6">
        <v>13</v>
      </c>
      <c r="G5947" s="6">
        <v>3</v>
      </c>
      <c r="H5947" s="24"/>
      <c r="I5947" s="23">
        <v>44488.5625</v>
      </c>
      <c r="J5947" s="6">
        <v>13</v>
      </c>
      <c r="K5947" s="6">
        <v>2</v>
      </c>
      <c r="L5947" s="6" t="str">
        <f>VLOOKUP(G5947,IDs!$Q$3:$R$22,2,0)</f>
        <v>Mumbai</v>
      </c>
      <c r="M5947" s="6">
        <f>VLOOKUP(E5947,IDs!$A$3:$C$161,3,0)</f>
        <v>0</v>
      </c>
      <c r="N5947" s="6" t="str">
        <f>VLOOKUP(M5947,IDs!$F$3:$G$17,2,0)</f>
        <v>Not Assigned</v>
      </c>
    </row>
    <row r="5948" spans="1:14" ht="12.75">
      <c r="A5948" s="6" t="s">
        <v>5090</v>
      </c>
      <c r="B5948" s="6">
        <v>51007</v>
      </c>
      <c r="C5948" s="6">
        <v>2</v>
      </c>
      <c r="D5948" s="6"/>
      <c r="E5948" s="6">
        <v>37</v>
      </c>
      <c r="F5948" s="6">
        <v>39</v>
      </c>
      <c r="G5948" s="6">
        <v>3</v>
      </c>
      <c r="H5948" s="24"/>
      <c r="I5948" s="23">
        <v>44488.565972222197</v>
      </c>
      <c r="J5948" s="6">
        <v>39</v>
      </c>
      <c r="K5948" s="6">
        <v>2</v>
      </c>
      <c r="L5948" s="6" t="str">
        <f>VLOOKUP(G5948,IDs!$Q$3:$R$22,2,0)</f>
        <v>Mumbai</v>
      </c>
      <c r="M5948" s="6">
        <f>VLOOKUP(E5948,IDs!$A$3:$C$161,3,0)</f>
        <v>0</v>
      </c>
      <c r="N5948" s="6" t="str">
        <f>VLOOKUP(M5948,IDs!$F$3:$G$17,2,0)</f>
        <v>Not Assigned</v>
      </c>
    </row>
    <row r="5949" spans="1:14" ht="12.75">
      <c r="A5949" s="6" t="s">
        <v>5090</v>
      </c>
      <c r="B5949" s="6">
        <v>51008</v>
      </c>
      <c r="C5949" s="6">
        <v>2</v>
      </c>
      <c r="D5949" s="6"/>
      <c r="E5949" s="6">
        <v>37</v>
      </c>
      <c r="F5949" s="6">
        <v>4</v>
      </c>
      <c r="G5949" s="6">
        <v>1</v>
      </c>
      <c r="H5949" s="24"/>
      <c r="I5949" s="23">
        <v>44488.565972222197</v>
      </c>
      <c r="J5949" s="6">
        <v>4</v>
      </c>
      <c r="K5949" s="6">
        <v>2</v>
      </c>
      <c r="L5949" s="6" t="str">
        <f>VLOOKUP(G5949,IDs!$Q$3:$R$22,2,0)</f>
        <v>New Delhi</v>
      </c>
      <c r="M5949" s="6">
        <f>VLOOKUP(E5949,IDs!$A$3:$C$161,3,0)</f>
        <v>0</v>
      </c>
      <c r="N5949" s="6" t="str">
        <f>VLOOKUP(M5949,IDs!$F$3:$G$17,2,0)</f>
        <v>Not Assigned</v>
      </c>
    </row>
    <row r="5950" spans="1:14" ht="12.75">
      <c r="A5950" s="6" t="s">
        <v>5091</v>
      </c>
      <c r="B5950" s="6">
        <v>51009</v>
      </c>
      <c r="C5950" s="6">
        <v>5</v>
      </c>
      <c r="D5950" s="6"/>
      <c r="E5950" s="6">
        <v>17</v>
      </c>
      <c r="F5950" s="6">
        <v>2</v>
      </c>
      <c r="G5950" s="6">
        <v>1</v>
      </c>
      <c r="H5950" s="24"/>
      <c r="I5950" s="23">
        <v>44488.569444444402</v>
      </c>
      <c r="J5950" s="6">
        <v>2</v>
      </c>
      <c r="K5950" s="6">
        <v>5</v>
      </c>
      <c r="L5950" s="6" t="str">
        <f>VLOOKUP(G5950,IDs!$Q$3:$R$22,2,0)</f>
        <v>New Delhi</v>
      </c>
      <c r="M5950" s="6">
        <f>VLOOKUP(E5950,IDs!$A$3:$C$161,3,0)</f>
        <v>7</v>
      </c>
      <c r="N5950" s="6" t="str">
        <f>VLOOKUP(M5950,IDs!$F$3:$G$17,2,0)</f>
        <v>Cosmetic</v>
      </c>
    </row>
    <row r="5951" spans="1:14" ht="12.75">
      <c r="A5951" s="6" t="s">
        <v>5092</v>
      </c>
      <c r="B5951" s="6">
        <v>51013</v>
      </c>
      <c r="C5951" s="6">
        <v>2</v>
      </c>
      <c r="D5951" s="6"/>
      <c r="E5951" s="6">
        <v>37</v>
      </c>
      <c r="F5951" s="6">
        <v>2</v>
      </c>
      <c r="G5951" s="6">
        <v>4</v>
      </c>
      <c r="H5951" s="24"/>
      <c r="I5951" s="23">
        <v>44488.572916666701</v>
      </c>
      <c r="J5951" s="6">
        <v>2</v>
      </c>
      <c r="K5951" s="6">
        <v>2</v>
      </c>
      <c r="L5951" s="6" t="str">
        <f>VLOOKUP(G5951,IDs!$Q$3:$R$22,2,0)</f>
        <v>Hyderabad</v>
      </c>
      <c r="M5951" s="6">
        <f>VLOOKUP(E5951,IDs!$A$3:$C$161,3,0)</f>
        <v>0</v>
      </c>
      <c r="N5951" s="6" t="str">
        <f>VLOOKUP(M5951,IDs!$F$3:$G$17,2,0)</f>
        <v>Not Assigned</v>
      </c>
    </row>
    <row r="5952" spans="1:14" ht="12.75">
      <c r="A5952" s="6" t="s">
        <v>5093</v>
      </c>
      <c r="B5952" s="6">
        <v>51014</v>
      </c>
      <c r="C5952" s="6">
        <v>2</v>
      </c>
      <c r="D5952" s="6" t="s">
        <v>49</v>
      </c>
      <c r="E5952" s="6">
        <v>21</v>
      </c>
      <c r="F5952" s="6">
        <v>13</v>
      </c>
      <c r="G5952" s="6">
        <v>4</v>
      </c>
      <c r="H5952" s="24">
        <v>44548</v>
      </c>
      <c r="I5952" s="23">
        <v>44488.572916666701</v>
      </c>
      <c r="J5952" s="6">
        <v>13</v>
      </c>
      <c r="K5952" s="6">
        <v>2</v>
      </c>
      <c r="L5952" s="6" t="str">
        <f>VLOOKUP(G5952,IDs!$Q$3:$R$22,2,0)</f>
        <v>Hyderabad</v>
      </c>
      <c r="M5952" s="6">
        <f>VLOOKUP(E5952,IDs!$A$3:$C$161,3,0)</f>
        <v>1</v>
      </c>
      <c r="N5952" s="6" t="str">
        <f>VLOOKUP(M5952,IDs!$F$3:$G$17,2,0)</f>
        <v>Proctology</v>
      </c>
    </row>
    <row r="5953" spans="1:14" ht="12.75">
      <c r="A5953" s="6" t="s">
        <v>5094</v>
      </c>
      <c r="B5953" s="6">
        <v>51015</v>
      </c>
      <c r="C5953" s="6">
        <v>2</v>
      </c>
      <c r="D5953" s="6"/>
      <c r="E5953" s="6">
        <v>37</v>
      </c>
      <c r="F5953" s="6">
        <v>39</v>
      </c>
      <c r="G5953" s="6">
        <v>2</v>
      </c>
      <c r="H5953" s="24">
        <v>44494</v>
      </c>
      <c r="I5953" s="23">
        <v>44488.576388888898</v>
      </c>
      <c r="J5953" s="6">
        <v>39</v>
      </c>
      <c r="K5953" s="6">
        <v>2</v>
      </c>
      <c r="L5953" s="6" t="str">
        <f>VLOOKUP(G5953,IDs!$Q$3:$R$22,2,0)</f>
        <v>Bangalore</v>
      </c>
      <c r="M5953" s="6">
        <f>VLOOKUP(E5953,IDs!$A$3:$C$161,3,0)</f>
        <v>0</v>
      </c>
      <c r="N5953" s="6" t="str">
        <f>VLOOKUP(M5953,IDs!$F$3:$G$17,2,0)</f>
        <v>Not Assigned</v>
      </c>
    </row>
    <row r="5954" spans="1:14" ht="12.75">
      <c r="A5954" s="6" t="s">
        <v>5095</v>
      </c>
      <c r="B5954" s="6">
        <v>51016</v>
      </c>
      <c r="C5954" s="6">
        <v>2</v>
      </c>
      <c r="D5954" s="6"/>
      <c r="E5954" s="6">
        <v>96</v>
      </c>
      <c r="F5954" s="6">
        <v>12</v>
      </c>
      <c r="G5954" s="6">
        <v>1</v>
      </c>
      <c r="H5954" s="24"/>
      <c r="I5954" s="23">
        <v>44488.576388888898</v>
      </c>
      <c r="J5954" s="6">
        <v>12</v>
      </c>
      <c r="K5954" s="6">
        <v>2</v>
      </c>
      <c r="L5954" s="6" t="str">
        <f>VLOOKUP(G5954,IDs!$Q$3:$R$22,2,0)</f>
        <v>New Delhi</v>
      </c>
      <c r="M5954" s="6">
        <f>VLOOKUP(E5954,IDs!$A$3:$C$161,3,0)</f>
        <v>7</v>
      </c>
      <c r="N5954" s="6" t="str">
        <f>VLOOKUP(M5954,IDs!$F$3:$G$17,2,0)</f>
        <v>Cosmetic</v>
      </c>
    </row>
    <row r="5955" spans="1:14" ht="12.75">
      <c r="A5955" s="6" t="s">
        <v>5092</v>
      </c>
      <c r="B5955" s="6">
        <v>51017</v>
      </c>
      <c r="C5955" s="6">
        <v>2</v>
      </c>
      <c r="D5955" s="6"/>
      <c r="E5955" s="6">
        <v>37</v>
      </c>
      <c r="F5955" s="6">
        <v>2</v>
      </c>
      <c r="G5955" s="6">
        <v>4</v>
      </c>
      <c r="H5955" s="24"/>
      <c r="I5955" s="23">
        <v>44488.576388888898</v>
      </c>
      <c r="J5955" s="6">
        <v>2</v>
      </c>
      <c r="K5955" s="6">
        <v>2</v>
      </c>
      <c r="L5955" s="6" t="str">
        <f>VLOOKUP(G5955,IDs!$Q$3:$R$22,2,0)</f>
        <v>Hyderabad</v>
      </c>
      <c r="M5955" s="6">
        <f>VLOOKUP(E5955,IDs!$A$3:$C$161,3,0)</f>
        <v>0</v>
      </c>
      <c r="N5955" s="6" t="str">
        <f>VLOOKUP(M5955,IDs!$F$3:$G$17,2,0)</f>
        <v>Not Assigned</v>
      </c>
    </row>
    <row r="5956" spans="1:14" ht="12.75">
      <c r="A5956" s="6" t="s">
        <v>5096</v>
      </c>
      <c r="B5956" s="6">
        <v>51021</v>
      </c>
      <c r="C5956" s="6">
        <v>5</v>
      </c>
      <c r="D5956" s="6"/>
      <c r="E5956" s="6">
        <v>39</v>
      </c>
      <c r="F5956" s="6">
        <v>13</v>
      </c>
      <c r="G5956" s="6">
        <v>1</v>
      </c>
      <c r="H5956" s="24"/>
      <c r="I5956" s="23">
        <v>44488.577777777798</v>
      </c>
      <c r="J5956" s="6">
        <v>13</v>
      </c>
      <c r="K5956" s="6">
        <v>5</v>
      </c>
      <c r="L5956" s="6" t="str">
        <f>VLOOKUP(G5956,IDs!$Q$3:$R$22,2,0)</f>
        <v>New Delhi</v>
      </c>
      <c r="M5956" s="6">
        <f>VLOOKUP(E5956,IDs!$A$3:$C$161,3,0)</f>
        <v>2</v>
      </c>
      <c r="N5956" s="6" t="str">
        <f>VLOOKUP(M5956,IDs!$F$3:$G$17,2,0)</f>
        <v>Urology Circumcision</v>
      </c>
    </row>
    <row r="5957" spans="1:14" ht="12.75">
      <c r="A5957" s="6" t="s">
        <v>5097</v>
      </c>
      <c r="B5957" s="6">
        <v>51022</v>
      </c>
      <c r="C5957" s="6">
        <v>1</v>
      </c>
      <c r="D5957" s="6"/>
      <c r="E5957" s="6">
        <v>39</v>
      </c>
      <c r="F5957" s="6">
        <v>13</v>
      </c>
      <c r="G5957" s="6">
        <v>6</v>
      </c>
      <c r="H5957" s="24"/>
      <c r="I5957" s="23">
        <v>44488.579166666699</v>
      </c>
      <c r="J5957" s="6">
        <v>13</v>
      </c>
      <c r="K5957" s="6">
        <v>1</v>
      </c>
      <c r="L5957" s="6" t="str">
        <f>VLOOKUP(G5957,IDs!$Q$3:$R$22,2,0)</f>
        <v>Pune</v>
      </c>
      <c r="M5957" s="6">
        <f>VLOOKUP(E5957,IDs!$A$3:$C$161,3,0)</f>
        <v>2</v>
      </c>
      <c r="N5957" s="6" t="str">
        <f>VLOOKUP(M5957,IDs!$F$3:$G$17,2,0)</f>
        <v>Urology Circumcision</v>
      </c>
    </row>
    <row r="5958" spans="1:14" ht="12.75">
      <c r="A5958" s="6" t="s">
        <v>5098</v>
      </c>
      <c r="B5958" s="6">
        <v>51023</v>
      </c>
      <c r="C5958" s="6">
        <v>2</v>
      </c>
      <c r="D5958" s="6"/>
      <c r="E5958" s="6">
        <v>20</v>
      </c>
      <c r="F5958" s="6">
        <v>13</v>
      </c>
      <c r="G5958" s="6">
        <v>3</v>
      </c>
      <c r="H5958" s="24"/>
      <c r="I5958" s="23">
        <v>44488.579861111102</v>
      </c>
      <c r="J5958" s="6">
        <v>13</v>
      </c>
      <c r="K5958" s="6">
        <v>2</v>
      </c>
      <c r="L5958" s="6" t="str">
        <f>VLOOKUP(G5958,IDs!$Q$3:$R$22,2,0)</f>
        <v>Mumbai</v>
      </c>
      <c r="M5958" s="6">
        <f>VLOOKUP(E5958,IDs!$A$3:$C$161,3,0)</f>
        <v>1</v>
      </c>
      <c r="N5958" s="6" t="str">
        <f>VLOOKUP(M5958,IDs!$F$3:$G$17,2,0)</f>
        <v>Proctology</v>
      </c>
    </row>
    <row r="5959" spans="1:14" ht="12.75">
      <c r="A5959" s="6" t="s">
        <v>5099</v>
      </c>
      <c r="B5959" s="6">
        <v>51024</v>
      </c>
      <c r="C5959" s="6">
        <v>2</v>
      </c>
      <c r="D5959" s="6"/>
      <c r="E5959" s="6">
        <v>37</v>
      </c>
      <c r="F5959" s="6">
        <v>12</v>
      </c>
      <c r="G5959" s="6">
        <v>2</v>
      </c>
      <c r="H5959" s="24">
        <v>44494</v>
      </c>
      <c r="I5959" s="23">
        <v>44488.579861111102</v>
      </c>
      <c r="J5959" s="6">
        <v>12</v>
      </c>
      <c r="K5959" s="6">
        <v>2</v>
      </c>
      <c r="L5959" s="6" t="str">
        <f>VLOOKUP(G5959,IDs!$Q$3:$R$22,2,0)</f>
        <v>Bangalore</v>
      </c>
      <c r="M5959" s="6">
        <f>VLOOKUP(E5959,IDs!$A$3:$C$161,3,0)</f>
        <v>0</v>
      </c>
      <c r="N5959" s="6" t="str">
        <f>VLOOKUP(M5959,IDs!$F$3:$G$17,2,0)</f>
        <v>Not Assigned</v>
      </c>
    </row>
    <row r="5960" spans="1:14" ht="12.75">
      <c r="A5960" s="6" t="s">
        <v>5098</v>
      </c>
      <c r="B5960" s="6">
        <v>51025</v>
      </c>
      <c r="C5960" s="6">
        <v>2</v>
      </c>
      <c r="D5960" s="6"/>
      <c r="E5960" s="6">
        <v>37</v>
      </c>
      <c r="F5960" s="6">
        <v>12</v>
      </c>
      <c r="G5960" s="6">
        <v>3</v>
      </c>
      <c r="H5960" s="24"/>
      <c r="I5960" s="23">
        <v>44488.579861111102</v>
      </c>
      <c r="J5960" s="6">
        <v>12</v>
      </c>
      <c r="K5960" s="6">
        <v>2</v>
      </c>
      <c r="L5960" s="6" t="str">
        <f>VLOOKUP(G5960,IDs!$Q$3:$R$22,2,0)</f>
        <v>Mumbai</v>
      </c>
      <c r="M5960" s="6">
        <f>VLOOKUP(E5960,IDs!$A$3:$C$161,3,0)</f>
        <v>0</v>
      </c>
      <c r="N5960" s="6" t="str">
        <f>VLOOKUP(M5960,IDs!$F$3:$G$17,2,0)</f>
        <v>Not Assigned</v>
      </c>
    </row>
    <row r="5961" spans="1:14" ht="12.75">
      <c r="A5961" s="6" t="s">
        <v>5100</v>
      </c>
      <c r="B5961" s="6">
        <v>51026</v>
      </c>
      <c r="C5961" s="6">
        <v>5</v>
      </c>
      <c r="D5961" s="6"/>
      <c r="E5961" s="6">
        <v>17</v>
      </c>
      <c r="F5961" s="6">
        <v>2</v>
      </c>
      <c r="G5961" s="6">
        <v>2</v>
      </c>
      <c r="H5961" s="24"/>
      <c r="I5961" s="23">
        <v>44488.581250000003</v>
      </c>
      <c r="J5961" s="6">
        <v>2</v>
      </c>
      <c r="K5961" s="6">
        <v>5</v>
      </c>
      <c r="L5961" s="6" t="str">
        <f>VLOOKUP(G5961,IDs!$Q$3:$R$22,2,0)</f>
        <v>Bangalore</v>
      </c>
      <c r="M5961" s="6">
        <f>VLOOKUP(E5961,IDs!$A$3:$C$161,3,0)</f>
        <v>7</v>
      </c>
      <c r="N5961" s="6" t="str">
        <f>VLOOKUP(M5961,IDs!$F$3:$G$17,2,0)</f>
        <v>Cosmetic</v>
      </c>
    </row>
    <row r="5962" spans="1:14" ht="12.75">
      <c r="A5962" s="6" t="s">
        <v>5101</v>
      </c>
      <c r="B5962" s="6">
        <v>51027</v>
      </c>
      <c r="C5962" s="6">
        <v>2</v>
      </c>
      <c r="D5962" s="6"/>
      <c r="E5962" s="6">
        <v>37</v>
      </c>
      <c r="F5962" s="6">
        <v>12</v>
      </c>
      <c r="G5962" s="6">
        <v>2</v>
      </c>
      <c r="H5962" s="24"/>
      <c r="I5962" s="23">
        <v>44488.583333333299</v>
      </c>
      <c r="J5962" s="6">
        <v>12</v>
      </c>
      <c r="K5962" s="6">
        <v>2</v>
      </c>
      <c r="L5962" s="6" t="str">
        <f>VLOOKUP(G5962,IDs!$Q$3:$R$22,2,0)</f>
        <v>Bangalore</v>
      </c>
      <c r="M5962" s="6">
        <f>VLOOKUP(E5962,IDs!$A$3:$C$161,3,0)</f>
        <v>0</v>
      </c>
      <c r="N5962" s="6" t="str">
        <f>VLOOKUP(M5962,IDs!$F$3:$G$17,2,0)</f>
        <v>Not Assigned</v>
      </c>
    </row>
    <row r="5963" spans="1:14" ht="12.75">
      <c r="A5963" s="6" t="s">
        <v>5102</v>
      </c>
      <c r="B5963" s="6">
        <v>51028</v>
      </c>
      <c r="C5963" s="6">
        <v>1</v>
      </c>
      <c r="D5963" s="6"/>
      <c r="E5963" s="6">
        <v>2</v>
      </c>
      <c r="F5963" s="6">
        <v>13</v>
      </c>
      <c r="G5963" s="6">
        <v>4</v>
      </c>
      <c r="H5963" s="24"/>
      <c r="I5963" s="23">
        <v>44488.583333333299</v>
      </c>
      <c r="J5963" s="6">
        <v>13</v>
      </c>
      <c r="K5963" s="6">
        <v>1</v>
      </c>
      <c r="L5963" s="6" t="str">
        <f>VLOOKUP(G5963,IDs!$Q$3:$R$22,2,0)</f>
        <v>Hyderabad</v>
      </c>
      <c r="M5963" s="6">
        <f>VLOOKUP(E5963,IDs!$A$3:$C$161,3,0)</f>
        <v>1</v>
      </c>
      <c r="N5963" s="6" t="str">
        <f>VLOOKUP(M5963,IDs!$F$3:$G$17,2,0)</f>
        <v>Proctology</v>
      </c>
    </row>
    <row r="5964" spans="1:14" ht="12.75">
      <c r="A5964" s="6" t="s">
        <v>5102</v>
      </c>
      <c r="B5964" s="6">
        <v>51029</v>
      </c>
      <c r="C5964" s="6">
        <v>2</v>
      </c>
      <c r="D5964" s="6"/>
      <c r="E5964" s="6">
        <v>37</v>
      </c>
      <c r="F5964" s="6">
        <v>12</v>
      </c>
      <c r="G5964" s="6">
        <v>4</v>
      </c>
      <c r="H5964" s="24"/>
      <c r="I5964" s="23">
        <v>44488.586805555598</v>
      </c>
      <c r="J5964" s="6">
        <v>12</v>
      </c>
      <c r="K5964" s="6">
        <v>2</v>
      </c>
      <c r="L5964" s="6" t="str">
        <f>VLOOKUP(G5964,IDs!$Q$3:$R$22,2,0)</f>
        <v>Hyderabad</v>
      </c>
      <c r="M5964" s="6">
        <f>VLOOKUP(E5964,IDs!$A$3:$C$161,3,0)</f>
        <v>0</v>
      </c>
      <c r="N5964" s="6" t="str">
        <f>VLOOKUP(M5964,IDs!$F$3:$G$17,2,0)</f>
        <v>Not Assigned</v>
      </c>
    </row>
    <row r="5965" spans="1:14" ht="12.75">
      <c r="A5965" s="6" t="s">
        <v>5102</v>
      </c>
      <c r="B5965" s="6">
        <v>51030</v>
      </c>
      <c r="C5965" s="6">
        <v>2</v>
      </c>
      <c r="D5965" s="6"/>
      <c r="E5965" s="6">
        <v>37</v>
      </c>
      <c r="F5965" s="6">
        <v>12</v>
      </c>
      <c r="G5965" s="6">
        <v>4</v>
      </c>
      <c r="H5965" s="24"/>
      <c r="I5965" s="23">
        <v>44488.586805555598</v>
      </c>
      <c r="J5965" s="6">
        <v>12</v>
      </c>
      <c r="K5965" s="6">
        <v>2</v>
      </c>
      <c r="L5965" s="6" t="str">
        <f>VLOOKUP(G5965,IDs!$Q$3:$R$22,2,0)</f>
        <v>Hyderabad</v>
      </c>
      <c r="M5965" s="6">
        <f>VLOOKUP(E5965,IDs!$A$3:$C$161,3,0)</f>
        <v>0</v>
      </c>
      <c r="N5965" s="6" t="str">
        <f>VLOOKUP(M5965,IDs!$F$3:$G$17,2,0)</f>
        <v>Not Assigned</v>
      </c>
    </row>
    <row r="5966" spans="1:14" ht="12.75">
      <c r="A5966" s="6" t="s">
        <v>5095</v>
      </c>
      <c r="B5966" s="6">
        <v>51031</v>
      </c>
      <c r="C5966" s="6">
        <v>2</v>
      </c>
      <c r="D5966" s="6"/>
      <c r="E5966" s="6">
        <v>96</v>
      </c>
      <c r="F5966" s="6">
        <v>4</v>
      </c>
      <c r="G5966" s="6">
        <v>1</v>
      </c>
      <c r="H5966" s="24">
        <v>44715</v>
      </c>
      <c r="I5966" s="23">
        <v>44488.590277777803</v>
      </c>
      <c r="J5966" s="6">
        <v>4</v>
      </c>
      <c r="K5966" s="6">
        <v>2</v>
      </c>
      <c r="L5966" s="6" t="str">
        <f>VLOOKUP(G5966,IDs!$Q$3:$R$22,2,0)</f>
        <v>New Delhi</v>
      </c>
      <c r="M5966" s="6">
        <f>VLOOKUP(E5966,IDs!$A$3:$C$161,3,0)</f>
        <v>7</v>
      </c>
      <c r="N5966" s="6" t="str">
        <f>VLOOKUP(M5966,IDs!$F$3:$G$17,2,0)</f>
        <v>Cosmetic</v>
      </c>
    </row>
    <row r="5967" spans="1:14" ht="12.75">
      <c r="A5967" s="6" t="s">
        <v>5103</v>
      </c>
      <c r="B5967" s="6">
        <v>51032</v>
      </c>
      <c r="C5967" s="6">
        <v>2</v>
      </c>
      <c r="D5967" s="6" t="s">
        <v>49</v>
      </c>
      <c r="E5967" s="6">
        <v>2</v>
      </c>
      <c r="F5967" s="6">
        <v>13</v>
      </c>
      <c r="G5967" s="6">
        <v>4</v>
      </c>
      <c r="H5967" s="24"/>
      <c r="I5967" s="23">
        <v>44488.590277777803</v>
      </c>
      <c r="J5967" s="6">
        <v>13</v>
      </c>
      <c r="K5967" s="6">
        <v>2</v>
      </c>
      <c r="L5967" s="6" t="str">
        <f>VLOOKUP(G5967,IDs!$Q$3:$R$22,2,0)</f>
        <v>Hyderabad</v>
      </c>
      <c r="M5967" s="6">
        <f>VLOOKUP(E5967,IDs!$A$3:$C$161,3,0)</f>
        <v>1</v>
      </c>
      <c r="N5967" s="6" t="str">
        <f>VLOOKUP(M5967,IDs!$F$3:$G$17,2,0)</f>
        <v>Proctology</v>
      </c>
    </row>
    <row r="5968" spans="1:14" ht="12.75">
      <c r="A5968" s="6" t="s">
        <v>5104</v>
      </c>
      <c r="B5968" s="6">
        <v>51033</v>
      </c>
      <c r="C5968" s="6">
        <v>1</v>
      </c>
      <c r="D5968" s="6" t="s">
        <v>49</v>
      </c>
      <c r="E5968" s="6">
        <v>20</v>
      </c>
      <c r="F5968" s="6">
        <v>65</v>
      </c>
      <c r="G5968" s="6">
        <v>1</v>
      </c>
      <c r="H5968" s="24">
        <v>44684</v>
      </c>
      <c r="I5968" s="23">
        <v>44488.590277777803</v>
      </c>
      <c r="J5968" s="6">
        <v>65</v>
      </c>
      <c r="K5968" s="6">
        <v>1</v>
      </c>
      <c r="L5968" s="6" t="str">
        <f>VLOOKUP(G5968,IDs!$Q$3:$R$22,2,0)</f>
        <v>New Delhi</v>
      </c>
      <c r="M5968" s="6">
        <f>VLOOKUP(E5968,IDs!$A$3:$C$161,3,0)</f>
        <v>1</v>
      </c>
      <c r="N5968" s="6" t="str">
        <f>VLOOKUP(M5968,IDs!$F$3:$G$17,2,0)</f>
        <v>Proctology</v>
      </c>
    </row>
    <row r="5969" spans="1:14" ht="12.75">
      <c r="A5969" s="6" t="s">
        <v>5105</v>
      </c>
      <c r="B5969" s="6">
        <v>51034</v>
      </c>
      <c r="C5969" s="6">
        <v>1</v>
      </c>
      <c r="D5969" s="6"/>
      <c r="E5969" s="6">
        <v>5</v>
      </c>
      <c r="F5969" s="6">
        <v>4</v>
      </c>
      <c r="G5969" s="6">
        <v>2</v>
      </c>
      <c r="H5969" s="24">
        <v>44727</v>
      </c>
      <c r="I5969" s="23">
        <v>44488.591666666704</v>
      </c>
      <c r="J5969" s="6">
        <v>4</v>
      </c>
      <c r="K5969" s="6">
        <v>1</v>
      </c>
      <c r="L5969" s="6" t="str">
        <f>VLOOKUP(G5969,IDs!$Q$3:$R$22,2,0)</f>
        <v>Bangalore</v>
      </c>
      <c r="M5969" s="6">
        <f>VLOOKUP(E5969,IDs!$A$3:$C$161,3,0)</f>
        <v>5</v>
      </c>
      <c r="N5969" s="6" t="str">
        <f>VLOOKUP(M5969,IDs!$F$3:$G$17,2,0)</f>
        <v>Vascular</v>
      </c>
    </row>
    <row r="5970" spans="1:14" ht="12.75">
      <c r="A5970" s="6" t="s">
        <v>5106</v>
      </c>
      <c r="B5970" s="6">
        <v>51035</v>
      </c>
      <c r="C5970" s="6">
        <v>1</v>
      </c>
      <c r="D5970" s="6"/>
      <c r="E5970" s="6">
        <v>2</v>
      </c>
      <c r="F5970" s="6">
        <v>12</v>
      </c>
      <c r="G5970" s="6">
        <v>1</v>
      </c>
      <c r="H5970" s="24"/>
      <c r="I5970" s="23">
        <v>44488.591666666704</v>
      </c>
      <c r="J5970" s="6">
        <v>12</v>
      </c>
      <c r="K5970" s="6">
        <v>1</v>
      </c>
      <c r="L5970" s="6" t="str">
        <f>VLOOKUP(G5970,IDs!$Q$3:$R$22,2,0)</f>
        <v>New Delhi</v>
      </c>
      <c r="M5970" s="6">
        <f>VLOOKUP(E5970,IDs!$A$3:$C$161,3,0)</f>
        <v>1</v>
      </c>
      <c r="N5970" s="6" t="str">
        <f>VLOOKUP(M5970,IDs!$F$3:$G$17,2,0)</f>
        <v>Proctology</v>
      </c>
    </row>
    <row r="5971" spans="1:14" ht="12.75">
      <c r="A5971" s="6" t="s">
        <v>5107</v>
      </c>
      <c r="B5971" s="6">
        <v>51037</v>
      </c>
      <c r="C5971" s="6">
        <v>2</v>
      </c>
      <c r="D5971" s="6"/>
      <c r="E5971" s="6">
        <v>37</v>
      </c>
      <c r="F5971" s="6">
        <v>2</v>
      </c>
      <c r="G5971" s="6">
        <v>1</v>
      </c>
      <c r="H5971" s="24"/>
      <c r="I5971" s="23">
        <v>44488.59375</v>
      </c>
      <c r="J5971" s="6">
        <v>2</v>
      </c>
      <c r="K5971" s="6">
        <v>2</v>
      </c>
      <c r="L5971" s="6" t="str">
        <f>VLOOKUP(G5971,IDs!$Q$3:$R$22,2,0)</f>
        <v>New Delhi</v>
      </c>
      <c r="M5971" s="6">
        <f>VLOOKUP(E5971,IDs!$A$3:$C$161,3,0)</f>
        <v>0</v>
      </c>
      <c r="N5971" s="6" t="str">
        <f>VLOOKUP(M5971,IDs!$F$3:$G$17,2,0)</f>
        <v>Not Assigned</v>
      </c>
    </row>
    <row r="5972" spans="1:14" ht="12.75">
      <c r="A5972" s="6" t="s">
        <v>5102</v>
      </c>
      <c r="B5972" s="6">
        <v>51038</v>
      </c>
      <c r="C5972" s="6">
        <v>2</v>
      </c>
      <c r="D5972" s="6"/>
      <c r="E5972" s="6">
        <v>2</v>
      </c>
      <c r="F5972" s="6">
        <v>13</v>
      </c>
      <c r="G5972" s="6">
        <v>4</v>
      </c>
      <c r="H5972" s="24"/>
      <c r="I5972" s="23">
        <v>44488.59375</v>
      </c>
      <c r="J5972" s="6">
        <v>13</v>
      </c>
      <c r="K5972" s="6">
        <v>2</v>
      </c>
      <c r="L5972" s="6" t="str">
        <f>VLOOKUP(G5972,IDs!$Q$3:$R$22,2,0)</f>
        <v>Hyderabad</v>
      </c>
      <c r="M5972" s="6">
        <f>VLOOKUP(E5972,IDs!$A$3:$C$161,3,0)</f>
        <v>1</v>
      </c>
      <c r="N5972" s="6" t="str">
        <f>VLOOKUP(M5972,IDs!$F$3:$G$17,2,0)</f>
        <v>Proctology</v>
      </c>
    </row>
    <row r="5973" spans="1:14" ht="12.75">
      <c r="A5973" s="6" t="s">
        <v>3257</v>
      </c>
      <c r="B5973" s="6">
        <v>51039</v>
      </c>
      <c r="C5973" s="6">
        <v>1</v>
      </c>
      <c r="D5973" s="6"/>
      <c r="E5973" s="6">
        <v>7</v>
      </c>
      <c r="F5973" s="6">
        <v>12</v>
      </c>
      <c r="G5973" s="6">
        <v>2</v>
      </c>
      <c r="H5973" s="24"/>
      <c r="I5973" s="23">
        <v>44488.594444444403</v>
      </c>
      <c r="J5973" s="6">
        <v>12</v>
      </c>
      <c r="K5973" s="6">
        <v>1</v>
      </c>
      <c r="L5973" s="6" t="str">
        <f>VLOOKUP(G5973,IDs!$Q$3:$R$22,2,0)</f>
        <v>Bangalore</v>
      </c>
      <c r="M5973" s="6">
        <f>VLOOKUP(E5973,IDs!$A$3:$C$161,3,0)</f>
        <v>9</v>
      </c>
      <c r="N5973" s="6" t="str">
        <f>VLOOKUP(M5973,IDs!$F$3:$G$17,2,0)</f>
        <v>Ophthalmology</v>
      </c>
    </row>
    <row r="5974" spans="1:14" ht="12.75">
      <c r="A5974" s="6" t="s">
        <v>5108</v>
      </c>
      <c r="B5974" s="6">
        <v>51040</v>
      </c>
      <c r="C5974" s="6">
        <v>8</v>
      </c>
      <c r="D5974" s="6"/>
      <c r="E5974" s="6">
        <v>2</v>
      </c>
      <c r="F5974" s="6">
        <v>13</v>
      </c>
      <c r="G5974" s="6">
        <v>8</v>
      </c>
      <c r="H5974" s="24"/>
      <c r="I5974" s="23">
        <v>44488.595833333296</v>
      </c>
      <c r="J5974" s="6">
        <v>13</v>
      </c>
      <c r="K5974" s="6">
        <v>8</v>
      </c>
      <c r="L5974" s="6" t="str">
        <f>VLOOKUP(G5974,IDs!$Q$3:$R$22,2,0)</f>
        <v xml:space="preserve">Tertiary </v>
      </c>
      <c r="M5974" s="6">
        <f>VLOOKUP(E5974,IDs!$A$3:$C$161,3,0)</f>
        <v>1</v>
      </c>
      <c r="N5974" s="6" t="str">
        <f>VLOOKUP(M5974,IDs!$F$3:$G$17,2,0)</f>
        <v>Proctology</v>
      </c>
    </row>
    <row r="5975" spans="1:14" ht="12.75">
      <c r="A5975" s="6" t="s">
        <v>5106</v>
      </c>
      <c r="B5975" s="6">
        <v>51041</v>
      </c>
      <c r="C5975" s="6">
        <v>2</v>
      </c>
      <c r="D5975" s="6"/>
      <c r="E5975" s="6">
        <v>37</v>
      </c>
      <c r="F5975" s="6">
        <v>4</v>
      </c>
      <c r="G5975" s="6">
        <v>1</v>
      </c>
      <c r="H5975" s="24"/>
      <c r="I5975" s="23">
        <v>44488.597222222197</v>
      </c>
      <c r="J5975" s="6">
        <v>4</v>
      </c>
      <c r="K5975" s="6">
        <v>2</v>
      </c>
      <c r="L5975" s="6" t="str">
        <f>VLOOKUP(G5975,IDs!$Q$3:$R$22,2,0)</f>
        <v>New Delhi</v>
      </c>
      <c r="M5975" s="6">
        <f>VLOOKUP(E5975,IDs!$A$3:$C$161,3,0)</f>
        <v>0</v>
      </c>
      <c r="N5975" s="6" t="str">
        <f>VLOOKUP(M5975,IDs!$F$3:$G$17,2,0)</f>
        <v>Not Assigned</v>
      </c>
    </row>
    <row r="5976" spans="1:14" ht="12.75">
      <c r="A5976" s="6" t="s">
        <v>5109</v>
      </c>
      <c r="B5976" s="6">
        <v>51042</v>
      </c>
      <c r="C5976" s="6">
        <v>2</v>
      </c>
      <c r="D5976" s="6"/>
      <c r="E5976" s="6">
        <v>37</v>
      </c>
      <c r="F5976" s="6">
        <v>39</v>
      </c>
      <c r="G5976" s="6">
        <v>3</v>
      </c>
      <c r="H5976" s="24"/>
      <c r="I5976" s="23">
        <v>44488.597222222197</v>
      </c>
      <c r="J5976" s="6">
        <v>39</v>
      </c>
      <c r="K5976" s="6">
        <v>2</v>
      </c>
      <c r="L5976" s="6" t="str">
        <f>VLOOKUP(G5976,IDs!$Q$3:$R$22,2,0)</f>
        <v>Mumbai</v>
      </c>
      <c r="M5976" s="6">
        <f>VLOOKUP(E5976,IDs!$A$3:$C$161,3,0)</f>
        <v>0</v>
      </c>
      <c r="N5976" s="6" t="str">
        <f>VLOOKUP(M5976,IDs!$F$3:$G$17,2,0)</f>
        <v>Not Assigned</v>
      </c>
    </row>
    <row r="5977" spans="1:14" ht="12.75">
      <c r="A5977" s="6" t="s">
        <v>5107</v>
      </c>
      <c r="B5977" s="6">
        <v>51043</v>
      </c>
      <c r="C5977" s="6">
        <v>2</v>
      </c>
      <c r="D5977" s="6"/>
      <c r="E5977" s="6">
        <v>5</v>
      </c>
      <c r="F5977" s="6">
        <v>4</v>
      </c>
      <c r="G5977" s="6">
        <v>8</v>
      </c>
      <c r="H5977" s="24">
        <v>44560</v>
      </c>
      <c r="I5977" s="23">
        <v>44488.597222222197</v>
      </c>
      <c r="J5977" s="6">
        <v>4</v>
      </c>
      <c r="K5977" s="6">
        <v>2</v>
      </c>
      <c r="L5977" s="6" t="str">
        <f>VLOOKUP(G5977,IDs!$Q$3:$R$22,2,0)</f>
        <v xml:space="preserve">Tertiary </v>
      </c>
      <c r="M5977" s="6">
        <f>VLOOKUP(E5977,IDs!$A$3:$C$161,3,0)</f>
        <v>5</v>
      </c>
      <c r="N5977" s="6" t="str">
        <f>VLOOKUP(M5977,IDs!$F$3:$G$17,2,0)</f>
        <v>Vascular</v>
      </c>
    </row>
    <row r="5978" spans="1:14" ht="12.75">
      <c r="A5978" s="6" t="s">
        <v>5110</v>
      </c>
      <c r="B5978" s="6">
        <v>51045</v>
      </c>
      <c r="C5978" s="6">
        <v>1</v>
      </c>
      <c r="D5978" s="6"/>
      <c r="E5978" s="6">
        <v>7</v>
      </c>
      <c r="F5978" s="6">
        <v>13</v>
      </c>
      <c r="G5978" s="6">
        <v>2</v>
      </c>
      <c r="H5978" s="24"/>
      <c r="I5978" s="23">
        <v>44488.600694444402</v>
      </c>
      <c r="J5978" s="6">
        <v>13</v>
      </c>
      <c r="K5978" s="6">
        <v>1</v>
      </c>
      <c r="L5978" s="6" t="str">
        <f>VLOOKUP(G5978,IDs!$Q$3:$R$22,2,0)</f>
        <v>Bangalore</v>
      </c>
      <c r="M5978" s="6">
        <f>VLOOKUP(E5978,IDs!$A$3:$C$161,3,0)</f>
        <v>9</v>
      </c>
      <c r="N5978" s="6" t="str">
        <f>VLOOKUP(M5978,IDs!$F$3:$G$17,2,0)</f>
        <v>Ophthalmology</v>
      </c>
    </row>
    <row r="5979" spans="1:14" ht="12.75">
      <c r="A5979" s="6" t="s">
        <v>5110</v>
      </c>
      <c r="B5979" s="6">
        <v>51046</v>
      </c>
      <c r="C5979" s="6">
        <v>2</v>
      </c>
      <c r="D5979" s="6"/>
      <c r="E5979" s="6">
        <v>37</v>
      </c>
      <c r="F5979" s="6">
        <v>12</v>
      </c>
      <c r="G5979" s="6">
        <v>5</v>
      </c>
      <c r="H5979" s="24"/>
      <c r="I5979" s="23">
        <v>44488.604166666701</v>
      </c>
      <c r="J5979" s="6">
        <v>12</v>
      </c>
      <c r="K5979" s="6">
        <v>2</v>
      </c>
      <c r="L5979" s="6" t="str">
        <f>VLOOKUP(G5979,IDs!$Q$3:$R$22,2,0)</f>
        <v>Others</v>
      </c>
      <c r="M5979" s="6">
        <f>VLOOKUP(E5979,IDs!$A$3:$C$161,3,0)</f>
        <v>0</v>
      </c>
      <c r="N5979" s="6" t="str">
        <f>VLOOKUP(M5979,IDs!$F$3:$G$17,2,0)</f>
        <v>Not Assigned</v>
      </c>
    </row>
    <row r="5980" spans="1:14" ht="12.75">
      <c r="A5980" s="6" t="s">
        <v>5111</v>
      </c>
      <c r="B5980" s="6">
        <v>51047</v>
      </c>
      <c r="C5980" s="6">
        <v>1</v>
      </c>
      <c r="D5980" s="6"/>
      <c r="E5980" s="6">
        <v>2</v>
      </c>
      <c r="F5980" s="6">
        <v>13</v>
      </c>
      <c r="G5980" s="6">
        <v>3</v>
      </c>
      <c r="H5980" s="24"/>
      <c r="I5980" s="23">
        <v>44488.604166666701</v>
      </c>
      <c r="J5980" s="6">
        <v>13</v>
      </c>
      <c r="K5980" s="6">
        <v>1</v>
      </c>
      <c r="L5980" s="6" t="str">
        <f>VLOOKUP(G5980,IDs!$Q$3:$R$22,2,0)</f>
        <v>Mumbai</v>
      </c>
      <c r="M5980" s="6">
        <f>VLOOKUP(E5980,IDs!$A$3:$C$161,3,0)</f>
        <v>1</v>
      </c>
      <c r="N5980" s="6" t="str">
        <f>VLOOKUP(M5980,IDs!$F$3:$G$17,2,0)</f>
        <v>Proctology</v>
      </c>
    </row>
    <row r="5981" spans="1:14" ht="12.75">
      <c r="A5981" s="6" t="s">
        <v>5112</v>
      </c>
      <c r="B5981" s="6">
        <v>51048</v>
      </c>
      <c r="C5981" s="6">
        <v>2</v>
      </c>
      <c r="D5981" s="6"/>
      <c r="E5981" s="6">
        <v>7</v>
      </c>
      <c r="F5981" s="6">
        <v>13</v>
      </c>
      <c r="G5981" s="6">
        <v>2</v>
      </c>
      <c r="H5981" s="24"/>
      <c r="I5981" s="23">
        <v>44488.607638888898</v>
      </c>
      <c r="J5981" s="6">
        <v>13</v>
      </c>
      <c r="K5981" s="6">
        <v>2</v>
      </c>
      <c r="L5981" s="6" t="str">
        <f>VLOOKUP(G5981,IDs!$Q$3:$R$22,2,0)</f>
        <v>Bangalore</v>
      </c>
      <c r="M5981" s="6">
        <f>VLOOKUP(E5981,IDs!$A$3:$C$161,3,0)</f>
        <v>9</v>
      </c>
      <c r="N5981" s="6" t="str">
        <f>VLOOKUP(M5981,IDs!$F$3:$G$17,2,0)</f>
        <v>Ophthalmology</v>
      </c>
    </row>
    <row r="5982" spans="1:14" ht="12.75">
      <c r="A5982" s="6" t="s">
        <v>5113</v>
      </c>
      <c r="B5982" s="6">
        <v>51049</v>
      </c>
      <c r="C5982" s="6">
        <v>1</v>
      </c>
      <c r="D5982" s="6"/>
      <c r="E5982" s="6">
        <v>2</v>
      </c>
      <c r="F5982" s="6">
        <v>39</v>
      </c>
      <c r="G5982" s="6">
        <v>6</v>
      </c>
      <c r="H5982" s="24"/>
      <c r="I5982" s="23">
        <v>44488.609027777798</v>
      </c>
      <c r="J5982" s="6">
        <v>39</v>
      </c>
      <c r="K5982" s="6">
        <v>1</v>
      </c>
      <c r="L5982" s="6" t="str">
        <f>VLOOKUP(G5982,IDs!$Q$3:$R$22,2,0)</f>
        <v>Pune</v>
      </c>
      <c r="M5982" s="6">
        <f>VLOOKUP(E5982,IDs!$A$3:$C$161,3,0)</f>
        <v>1</v>
      </c>
      <c r="N5982" s="6" t="str">
        <f>VLOOKUP(M5982,IDs!$F$3:$G$17,2,0)</f>
        <v>Proctology</v>
      </c>
    </row>
    <row r="5983" spans="1:14" ht="12.75">
      <c r="A5983" s="6" t="s">
        <v>5114</v>
      </c>
      <c r="B5983" s="6">
        <v>51050</v>
      </c>
      <c r="C5983" s="6">
        <v>1</v>
      </c>
      <c r="D5983" s="6" t="s">
        <v>49</v>
      </c>
      <c r="E5983" s="6">
        <v>2</v>
      </c>
      <c r="F5983" s="6">
        <v>13</v>
      </c>
      <c r="G5983" s="6">
        <v>1</v>
      </c>
      <c r="H5983" s="24"/>
      <c r="I5983" s="23">
        <v>44488.609722222202</v>
      </c>
      <c r="J5983" s="6">
        <v>13</v>
      </c>
      <c r="K5983" s="6">
        <v>1</v>
      </c>
      <c r="L5983" s="6" t="str">
        <f>VLOOKUP(G5983,IDs!$Q$3:$R$22,2,0)</f>
        <v>New Delhi</v>
      </c>
      <c r="M5983" s="6">
        <f>VLOOKUP(E5983,IDs!$A$3:$C$161,3,0)</f>
        <v>1</v>
      </c>
      <c r="N5983" s="6" t="str">
        <f>VLOOKUP(M5983,IDs!$F$3:$G$17,2,0)</f>
        <v>Proctology</v>
      </c>
    </row>
    <row r="5984" spans="1:14" ht="12.75">
      <c r="A5984" s="6" t="s">
        <v>3570</v>
      </c>
      <c r="B5984" s="6">
        <v>51051</v>
      </c>
      <c r="C5984" s="6">
        <v>4</v>
      </c>
      <c r="D5984" s="6"/>
      <c r="E5984" s="6">
        <v>2</v>
      </c>
      <c r="F5984" s="6">
        <v>8</v>
      </c>
      <c r="G5984" s="6">
        <v>1</v>
      </c>
      <c r="H5984" s="24">
        <v>44489</v>
      </c>
      <c r="I5984" s="23">
        <v>44488.611111111102</v>
      </c>
      <c r="J5984" s="6">
        <v>8</v>
      </c>
      <c r="K5984" s="6">
        <v>4</v>
      </c>
      <c r="L5984" s="6" t="str">
        <f>VLOOKUP(G5984,IDs!$Q$3:$R$22,2,0)</f>
        <v>New Delhi</v>
      </c>
      <c r="M5984" s="6">
        <f>VLOOKUP(E5984,IDs!$A$3:$C$161,3,0)</f>
        <v>1</v>
      </c>
      <c r="N5984" s="6" t="str">
        <f>VLOOKUP(M5984,IDs!$F$3:$G$17,2,0)</f>
        <v>Proctology</v>
      </c>
    </row>
    <row r="5985" spans="1:14" ht="12.75">
      <c r="A5985" s="6" t="s">
        <v>5115</v>
      </c>
      <c r="B5985" s="6">
        <v>51052</v>
      </c>
      <c r="C5985" s="6">
        <v>1</v>
      </c>
      <c r="D5985" s="6"/>
      <c r="E5985" s="6">
        <v>7</v>
      </c>
      <c r="F5985" s="6">
        <v>2</v>
      </c>
      <c r="G5985" s="6">
        <v>2</v>
      </c>
      <c r="H5985" s="24"/>
      <c r="I5985" s="23">
        <v>44488.613888888904</v>
      </c>
      <c r="J5985" s="6">
        <v>2</v>
      </c>
      <c r="K5985" s="6">
        <v>1</v>
      </c>
      <c r="L5985" s="6" t="str">
        <f>VLOOKUP(G5985,IDs!$Q$3:$R$22,2,0)</f>
        <v>Bangalore</v>
      </c>
      <c r="M5985" s="6">
        <f>VLOOKUP(E5985,IDs!$A$3:$C$161,3,0)</f>
        <v>9</v>
      </c>
      <c r="N5985" s="6" t="str">
        <f>VLOOKUP(M5985,IDs!$F$3:$G$17,2,0)</f>
        <v>Ophthalmology</v>
      </c>
    </row>
    <row r="5986" spans="1:14" ht="12.75">
      <c r="A5986" s="6" t="s">
        <v>2968</v>
      </c>
      <c r="B5986" s="6">
        <v>51053</v>
      </c>
      <c r="C5986" s="6">
        <v>2</v>
      </c>
      <c r="D5986" s="6"/>
      <c r="E5986" s="6">
        <v>37</v>
      </c>
      <c r="F5986" s="6">
        <v>12</v>
      </c>
      <c r="G5986" s="6">
        <v>3</v>
      </c>
      <c r="H5986" s="24"/>
      <c r="I5986" s="23">
        <v>44488.614583333299</v>
      </c>
      <c r="J5986" s="6">
        <v>12</v>
      </c>
      <c r="K5986" s="6">
        <v>2</v>
      </c>
      <c r="L5986" s="6" t="str">
        <f>VLOOKUP(G5986,IDs!$Q$3:$R$22,2,0)</f>
        <v>Mumbai</v>
      </c>
      <c r="M5986" s="6">
        <f>VLOOKUP(E5986,IDs!$A$3:$C$161,3,0)</f>
        <v>0</v>
      </c>
      <c r="N5986" s="6" t="str">
        <f>VLOOKUP(M5986,IDs!$F$3:$G$17,2,0)</f>
        <v>Not Assigned</v>
      </c>
    </row>
    <row r="5987" spans="1:14" ht="12.75">
      <c r="A5987" s="6" t="s">
        <v>5116</v>
      </c>
      <c r="B5987" s="6">
        <v>51054</v>
      </c>
      <c r="C5987" s="6">
        <v>2</v>
      </c>
      <c r="D5987" s="6"/>
      <c r="E5987" s="6">
        <v>37</v>
      </c>
      <c r="F5987" s="6">
        <v>2</v>
      </c>
      <c r="G5987" s="6">
        <v>2</v>
      </c>
      <c r="H5987" s="24"/>
      <c r="I5987" s="23">
        <v>44488.614583333299</v>
      </c>
      <c r="J5987" s="6">
        <v>2</v>
      </c>
      <c r="K5987" s="6">
        <v>2</v>
      </c>
      <c r="L5987" s="6" t="str">
        <f>VLOOKUP(G5987,IDs!$Q$3:$R$22,2,0)</f>
        <v>Bangalore</v>
      </c>
      <c r="M5987" s="6">
        <f>VLOOKUP(E5987,IDs!$A$3:$C$161,3,0)</f>
        <v>0</v>
      </c>
      <c r="N5987" s="6" t="str">
        <f>VLOOKUP(M5987,IDs!$F$3:$G$17,2,0)</f>
        <v>Not Assigned</v>
      </c>
    </row>
    <row r="5988" spans="1:14" ht="12.75">
      <c r="A5988" s="6" t="s">
        <v>5117</v>
      </c>
      <c r="B5988" s="6">
        <v>51055</v>
      </c>
      <c r="C5988" s="6">
        <v>5</v>
      </c>
      <c r="D5988" s="6"/>
      <c r="E5988" s="6">
        <v>39</v>
      </c>
      <c r="F5988" s="6">
        <v>2</v>
      </c>
      <c r="G5988" s="6">
        <v>1</v>
      </c>
      <c r="H5988" s="24"/>
      <c r="I5988" s="23">
        <v>44488.6159722222</v>
      </c>
      <c r="J5988" s="6">
        <v>2</v>
      </c>
      <c r="K5988" s="6">
        <v>5</v>
      </c>
      <c r="L5988" s="6" t="str">
        <f>VLOOKUP(G5988,IDs!$Q$3:$R$22,2,0)</f>
        <v>New Delhi</v>
      </c>
      <c r="M5988" s="6">
        <f>VLOOKUP(E5988,IDs!$A$3:$C$161,3,0)</f>
        <v>2</v>
      </c>
      <c r="N5988" s="6" t="str">
        <f>VLOOKUP(M5988,IDs!$F$3:$G$17,2,0)</f>
        <v>Urology Circumcision</v>
      </c>
    </row>
    <row r="5989" spans="1:14" ht="12.75">
      <c r="A5989" s="6" t="s">
        <v>5118</v>
      </c>
      <c r="B5989" s="6">
        <v>51056</v>
      </c>
      <c r="C5989" s="6">
        <v>2</v>
      </c>
      <c r="D5989" s="6"/>
      <c r="E5989" s="6">
        <v>24</v>
      </c>
      <c r="F5989" s="6">
        <v>13</v>
      </c>
      <c r="G5989" s="6">
        <v>1</v>
      </c>
      <c r="H5989" s="24">
        <v>44491</v>
      </c>
      <c r="I5989" s="23">
        <v>44488.621527777803</v>
      </c>
      <c r="J5989" s="6">
        <v>13</v>
      </c>
      <c r="K5989" s="6">
        <v>2</v>
      </c>
      <c r="L5989" s="6" t="str">
        <f>VLOOKUP(G5989,IDs!$Q$3:$R$22,2,0)</f>
        <v>New Delhi</v>
      </c>
      <c r="M5989" s="6">
        <f>VLOOKUP(E5989,IDs!$A$3:$C$161,3,0)</f>
        <v>1</v>
      </c>
      <c r="N5989" s="6" t="str">
        <f>VLOOKUP(M5989,IDs!$F$3:$G$17,2,0)</f>
        <v>Proctology</v>
      </c>
    </row>
    <row r="5990" spans="1:14" ht="12.75">
      <c r="A5990" s="6" t="s">
        <v>5119</v>
      </c>
      <c r="B5990" s="6">
        <v>51057</v>
      </c>
      <c r="C5990" s="6">
        <v>1</v>
      </c>
      <c r="D5990" s="6"/>
      <c r="E5990" s="6">
        <v>5</v>
      </c>
      <c r="F5990" s="6">
        <v>4</v>
      </c>
      <c r="G5990" s="6">
        <v>2</v>
      </c>
      <c r="H5990" s="24">
        <v>44727</v>
      </c>
      <c r="I5990" s="23">
        <v>44488.628472222197</v>
      </c>
      <c r="J5990" s="6">
        <v>4</v>
      </c>
      <c r="K5990" s="6">
        <v>1</v>
      </c>
      <c r="L5990" s="6" t="str">
        <f>VLOOKUP(G5990,IDs!$Q$3:$R$22,2,0)</f>
        <v>Bangalore</v>
      </c>
      <c r="M5990" s="6">
        <f>VLOOKUP(E5990,IDs!$A$3:$C$161,3,0)</f>
        <v>5</v>
      </c>
      <c r="N5990" s="6" t="str">
        <f>VLOOKUP(M5990,IDs!$F$3:$G$17,2,0)</f>
        <v>Vascular</v>
      </c>
    </row>
    <row r="5991" spans="1:14" ht="12.75">
      <c r="A5991" s="6" t="s">
        <v>5120</v>
      </c>
      <c r="B5991" s="6">
        <v>51058</v>
      </c>
      <c r="C5991" s="6">
        <v>2</v>
      </c>
      <c r="D5991" s="6"/>
      <c r="E5991" s="6">
        <v>39</v>
      </c>
      <c r="F5991" s="6">
        <v>2</v>
      </c>
      <c r="G5991" s="6">
        <v>1</v>
      </c>
      <c r="H5991" s="24"/>
      <c r="I5991" s="23">
        <v>44488.628472222197</v>
      </c>
      <c r="J5991" s="6">
        <v>2</v>
      </c>
      <c r="K5991" s="6">
        <v>2</v>
      </c>
      <c r="L5991" s="6" t="str">
        <f>VLOOKUP(G5991,IDs!$Q$3:$R$22,2,0)</f>
        <v>New Delhi</v>
      </c>
      <c r="M5991" s="6">
        <f>VLOOKUP(E5991,IDs!$A$3:$C$161,3,0)</f>
        <v>2</v>
      </c>
      <c r="N5991" s="6" t="str">
        <f>VLOOKUP(M5991,IDs!$F$3:$G$17,2,0)</f>
        <v>Urology Circumcision</v>
      </c>
    </row>
    <row r="5992" spans="1:14" ht="12.75">
      <c r="A5992" s="6" t="s">
        <v>5121</v>
      </c>
      <c r="B5992" s="6">
        <v>51059</v>
      </c>
      <c r="C5992" s="6">
        <v>2</v>
      </c>
      <c r="D5992" s="6"/>
      <c r="E5992" s="6">
        <v>37</v>
      </c>
      <c r="F5992" s="6">
        <v>2</v>
      </c>
      <c r="G5992" s="6">
        <v>3</v>
      </c>
      <c r="H5992" s="24"/>
      <c r="I5992" s="23">
        <v>44488.631944444402</v>
      </c>
      <c r="J5992" s="6">
        <v>2</v>
      </c>
      <c r="K5992" s="6">
        <v>2</v>
      </c>
      <c r="L5992" s="6" t="str">
        <f>VLOOKUP(G5992,IDs!$Q$3:$R$22,2,0)</f>
        <v>Mumbai</v>
      </c>
      <c r="M5992" s="6">
        <f>VLOOKUP(E5992,IDs!$A$3:$C$161,3,0)</f>
        <v>0</v>
      </c>
      <c r="N5992" s="6" t="str">
        <f>VLOOKUP(M5992,IDs!$F$3:$G$17,2,0)</f>
        <v>Not Assigned</v>
      </c>
    </row>
    <row r="5993" spans="1:14" ht="12.75">
      <c r="A5993" s="6" t="s">
        <v>5122</v>
      </c>
      <c r="B5993" s="6">
        <v>51060</v>
      </c>
      <c r="C5993" s="6">
        <v>1</v>
      </c>
      <c r="D5993" s="6" t="s">
        <v>49</v>
      </c>
      <c r="E5993" s="6">
        <v>2</v>
      </c>
      <c r="F5993" s="6">
        <v>11</v>
      </c>
      <c r="G5993" s="6">
        <v>3</v>
      </c>
      <c r="H5993" s="24"/>
      <c r="I5993" s="23">
        <v>44488.631944444402</v>
      </c>
      <c r="J5993" s="6">
        <v>11</v>
      </c>
      <c r="K5993" s="6">
        <v>1</v>
      </c>
      <c r="L5993" s="6" t="str">
        <f>VLOOKUP(G5993,IDs!$Q$3:$R$22,2,0)</f>
        <v>Mumbai</v>
      </c>
      <c r="M5993" s="6">
        <f>VLOOKUP(E5993,IDs!$A$3:$C$161,3,0)</f>
        <v>1</v>
      </c>
      <c r="N5993" s="6" t="str">
        <f>VLOOKUP(M5993,IDs!$F$3:$G$17,2,0)</f>
        <v>Proctology</v>
      </c>
    </row>
    <row r="5994" spans="1:14" ht="12.75">
      <c r="A5994" s="6" t="s">
        <v>5123</v>
      </c>
      <c r="B5994" s="6">
        <v>51061</v>
      </c>
      <c r="C5994" s="6">
        <v>1</v>
      </c>
      <c r="D5994" s="6"/>
      <c r="E5994" s="6">
        <v>16</v>
      </c>
      <c r="F5994" s="6">
        <v>13</v>
      </c>
      <c r="G5994" s="6">
        <v>1</v>
      </c>
      <c r="H5994" s="24"/>
      <c r="I5994" s="23">
        <v>44488.631944444402</v>
      </c>
      <c r="J5994" s="6">
        <v>13</v>
      </c>
      <c r="K5994" s="6">
        <v>1</v>
      </c>
      <c r="L5994" s="6" t="str">
        <f>VLOOKUP(G5994,IDs!$Q$3:$R$22,2,0)</f>
        <v>New Delhi</v>
      </c>
      <c r="M5994" s="6">
        <f>VLOOKUP(E5994,IDs!$A$3:$C$161,3,0)</f>
        <v>3</v>
      </c>
      <c r="N5994" s="6" t="str">
        <f>VLOOKUP(M5994,IDs!$F$3:$G$17,2,0)</f>
        <v>Laproscopy</v>
      </c>
    </row>
    <row r="5995" spans="1:14" ht="12.75">
      <c r="A5995" s="6" t="s">
        <v>5124</v>
      </c>
      <c r="B5995" s="6">
        <v>51063</v>
      </c>
      <c r="C5995" s="6">
        <v>1</v>
      </c>
      <c r="D5995" s="6"/>
      <c r="E5995" s="6">
        <v>2</v>
      </c>
      <c r="F5995" s="6">
        <v>56</v>
      </c>
      <c r="G5995" s="6">
        <v>1</v>
      </c>
      <c r="H5995" s="24">
        <v>44576</v>
      </c>
      <c r="I5995" s="23">
        <v>44488.635416666701</v>
      </c>
      <c r="J5995" s="6">
        <v>56</v>
      </c>
      <c r="K5995" s="6">
        <v>1</v>
      </c>
      <c r="L5995" s="6" t="str">
        <f>VLOOKUP(G5995,IDs!$Q$3:$R$22,2,0)</f>
        <v>New Delhi</v>
      </c>
      <c r="M5995" s="6">
        <f>VLOOKUP(E5995,IDs!$A$3:$C$161,3,0)</f>
        <v>1</v>
      </c>
      <c r="N5995" s="6" t="str">
        <f>VLOOKUP(M5995,IDs!$F$3:$G$17,2,0)</f>
        <v>Proctology</v>
      </c>
    </row>
    <row r="5996" spans="1:14" ht="12.75">
      <c r="A5996" s="6" t="s">
        <v>5125</v>
      </c>
      <c r="B5996" s="6">
        <v>51064</v>
      </c>
      <c r="C5996" s="6">
        <v>1</v>
      </c>
      <c r="D5996" s="6"/>
      <c r="E5996" s="6">
        <v>20</v>
      </c>
      <c r="F5996" s="6">
        <v>13</v>
      </c>
      <c r="G5996" s="6">
        <v>6</v>
      </c>
      <c r="H5996" s="24"/>
      <c r="I5996" s="23">
        <v>44488.640277777798</v>
      </c>
      <c r="J5996" s="6">
        <v>13</v>
      </c>
      <c r="K5996" s="6">
        <v>1</v>
      </c>
      <c r="L5996" s="6" t="str">
        <f>VLOOKUP(G5996,IDs!$Q$3:$R$22,2,0)</f>
        <v>Pune</v>
      </c>
      <c r="M5996" s="6">
        <f>VLOOKUP(E5996,IDs!$A$3:$C$161,3,0)</f>
        <v>1</v>
      </c>
      <c r="N5996" s="6" t="str">
        <f>VLOOKUP(M5996,IDs!$F$3:$G$17,2,0)</f>
        <v>Proctology</v>
      </c>
    </row>
    <row r="5997" spans="1:14" ht="12.75">
      <c r="A5997" s="6" t="s">
        <v>5126</v>
      </c>
      <c r="B5997" s="6">
        <v>51066</v>
      </c>
      <c r="C5997" s="6">
        <v>1</v>
      </c>
      <c r="D5997" s="6"/>
      <c r="E5997" s="6">
        <v>7</v>
      </c>
      <c r="F5997" s="6">
        <v>2</v>
      </c>
      <c r="G5997" s="6">
        <v>8</v>
      </c>
      <c r="H5997" s="24"/>
      <c r="I5997" s="23">
        <v>44488.641666666699</v>
      </c>
      <c r="J5997" s="6">
        <v>2</v>
      </c>
      <c r="K5997" s="6">
        <v>1</v>
      </c>
      <c r="L5997" s="6" t="str">
        <f>VLOOKUP(G5997,IDs!$Q$3:$R$22,2,0)</f>
        <v xml:space="preserve">Tertiary </v>
      </c>
      <c r="M5997" s="6">
        <f>VLOOKUP(E5997,IDs!$A$3:$C$161,3,0)</f>
        <v>9</v>
      </c>
      <c r="N5997" s="6" t="str">
        <f>VLOOKUP(M5997,IDs!$F$3:$G$17,2,0)</f>
        <v>Ophthalmology</v>
      </c>
    </row>
    <row r="5998" spans="1:14" ht="12.75">
      <c r="A5998" s="6" t="s">
        <v>5127</v>
      </c>
      <c r="B5998" s="6">
        <v>51068</v>
      </c>
      <c r="C5998" s="6">
        <v>2</v>
      </c>
      <c r="D5998" s="6" t="s">
        <v>49</v>
      </c>
      <c r="E5998" s="6">
        <v>15</v>
      </c>
      <c r="F5998" s="6">
        <v>39</v>
      </c>
      <c r="G5998" s="6">
        <v>2</v>
      </c>
      <c r="H5998" s="24">
        <v>44509</v>
      </c>
      <c r="I5998" s="23">
        <v>44488.642361111102</v>
      </c>
      <c r="J5998" s="6">
        <v>39</v>
      </c>
      <c r="K5998" s="6">
        <v>2</v>
      </c>
      <c r="L5998" s="6" t="str">
        <f>VLOOKUP(G5998,IDs!$Q$3:$R$22,2,0)</f>
        <v>Bangalore</v>
      </c>
      <c r="M5998" s="6">
        <f>VLOOKUP(E5998,IDs!$A$3:$C$161,3,0)</f>
        <v>3</v>
      </c>
      <c r="N5998" s="6" t="str">
        <f>VLOOKUP(M5998,IDs!$F$3:$G$17,2,0)</f>
        <v>Laproscopy</v>
      </c>
    </row>
    <row r="5999" spans="1:14" ht="12.75">
      <c r="A5999" s="6" t="s">
        <v>5128</v>
      </c>
      <c r="B5999" s="6">
        <v>51069</v>
      </c>
      <c r="C5999" s="6">
        <v>1</v>
      </c>
      <c r="D5999" s="6"/>
      <c r="E5999" s="6">
        <v>16</v>
      </c>
      <c r="F5999" s="6">
        <v>51</v>
      </c>
      <c r="G5999" s="6">
        <v>3</v>
      </c>
      <c r="H5999" s="24"/>
      <c r="I5999" s="23">
        <v>44488.6430555556</v>
      </c>
      <c r="J5999" s="6">
        <v>51</v>
      </c>
      <c r="K5999" s="6">
        <v>1</v>
      </c>
      <c r="L5999" s="6" t="str">
        <f>VLOOKUP(G5999,IDs!$Q$3:$R$22,2,0)</f>
        <v>Mumbai</v>
      </c>
      <c r="M5999" s="6">
        <f>VLOOKUP(E5999,IDs!$A$3:$C$161,3,0)</f>
        <v>3</v>
      </c>
      <c r="N5999" s="6" t="str">
        <f>VLOOKUP(M5999,IDs!$F$3:$G$17,2,0)</f>
        <v>Laproscopy</v>
      </c>
    </row>
    <row r="6000" spans="1:14" ht="12.75">
      <c r="A6000" s="6" t="s">
        <v>5129</v>
      </c>
      <c r="B6000" s="6">
        <v>51071</v>
      </c>
      <c r="C6000" s="6">
        <v>2</v>
      </c>
      <c r="D6000" s="6"/>
      <c r="E6000" s="6">
        <v>37</v>
      </c>
      <c r="F6000" s="6">
        <v>13</v>
      </c>
      <c r="G6000" s="6">
        <v>1</v>
      </c>
      <c r="H6000" s="24"/>
      <c r="I6000" s="23">
        <v>44488.645833333299</v>
      </c>
      <c r="J6000" s="6">
        <v>13</v>
      </c>
      <c r="K6000" s="6">
        <v>2</v>
      </c>
      <c r="L6000" s="6" t="str">
        <f>VLOOKUP(G6000,IDs!$Q$3:$R$22,2,0)</f>
        <v>New Delhi</v>
      </c>
      <c r="M6000" s="6">
        <f>VLOOKUP(E6000,IDs!$A$3:$C$161,3,0)</f>
        <v>0</v>
      </c>
      <c r="N6000" s="6" t="str">
        <f>VLOOKUP(M6000,IDs!$F$3:$G$17,2,0)</f>
        <v>Not Assigned</v>
      </c>
    </row>
    <row r="6001" spans="1:14" ht="12.75">
      <c r="A6001" s="6" t="s">
        <v>5130</v>
      </c>
      <c r="B6001" s="6">
        <v>51072</v>
      </c>
      <c r="C6001" s="6">
        <v>1</v>
      </c>
      <c r="D6001" s="6"/>
      <c r="E6001" s="6">
        <v>2</v>
      </c>
      <c r="F6001" s="6">
        <v>13</v>
      </c>
      <c r="G6001" s="6">
        <v>2</v>
      </c>
      <c r="H6001" s="24"/>
      <c r="I6001" s="23">
        <v>44488.646527777797</v>
      </c>
      <c r="J6001" s="6">
        <v>13</v>
      </c>
      <c r="K6001" s="6">
        <v>1</v>
      </c>
      <c r="L6001" s="6" t="str">
        <f>VLOOKUP(G6001,IDs!$Q$3:$R$22,2,0)</f>
        <v>Bangalore</v>
      </c>
      <c r="M6001" s="6">
        <f>VLOOKUP(E6001,IDs!$A$3:$C$161,3,0)</f>
        <v>1</v>
      </c>
      <c r="N6001" s="6" t="str">
        <f>VLOOKUP(M6001,IDs!$F$3:$G$17,2,0)</f>
        <v>Proctology</v>
      </c>
    </row>
    <row r="6002" spans="1:14" ht="12.75">
      <c r="A6002" s="6" t="s">
        <v>5131</v>
      </c>
      <c r="B6002" s="6">
        <v>51073</v>
      </c>
      <c r="C6002" s="6">
        <v>1</v>
      </c>
      <c r="D6002" s="6" t="s">
        <v>1714</v>
      </c>
      <c r="E6002" s="6">
        <v>24</v>
      </c>
      <c r="F6002" s="6">
        <v>13</v>
      </c>
      <c r="G6002" s="6">
        <v>8</v>
      </c>
      <c r="H6002" s="24">
        <v>44681</v>
      </c>
      <c r="I6002" s="23">
        <v>44488.6472222222</v>
      </c>
      <c r="J6002" s="6">
        <v>13</v>
      </c>
      <c r="K6002" s="6">
        <v>1</v>
      </c>
      <c r="L6002" s="6" t="str">
        <f>VLOOKUP(G6002,IDs!$Q$3:$R$22,2,0)</f>
        <v xml:space="preserve">Tertiary </v>
      </c>
      <c r="M6002" s="6">
        <f>VLOOKUP(E6002,IDs!$A$3:$C$161,3,0)</f>
        <v>1</v>
      </c>
      <c r="N6002" s="6" t="str">
        <f>VLOOKUP(M6002,IDs!$F$3:$G$17,2,0)</f>
        <v>Proctology</v>
      </c>
    </row>
    <row r="6003" spans="1:14" ht="12.75">
      <c r="A6003" s="6" t="s">
        <v>5132</v>
      </c>
      <c r="B6003" s="6">
        <v>51074</v>
      </c>
      <c r="C6003" s="6">
        <v>1</v>
      </c>
      <c r="D6003" s="6"/>
      <c r="E6003" s="6">
        <v>20</v>
      </c>
      <c r="F6003" s="6">
        <v>13</v>
      </c>
      <c r="G6003" s="6">
        <v>2</v>
      </c>
      <c r="H6003" s="24"/>
      <c r="I6003" s="23">
        <v>44488.6472222222</v>
      </c>
      <c r="J6003" s="6">
        <v>13</v>
      </c>
      <c r="K6003" s="6">
        <v>1</v>
      </c>
      <c r="L6003" s="6" t="str">
        <f>VLOOKUP(G6003,IDs!$Q$3:$R$22,2,0)</f>
        <v>Bangalore</v>
      </c>
      <c r="M6003" s="6">
        <f>VLOOKUP(E6003,IDs!$A$3:$C$161,3,0)</f>
        <v>1</v>
      </c>
      <c r="N6003" s="6" t="str">
        <f>VLOOKUP(M6003,IDs!$F$3:$G$17,2,0)</f>
        <v>Proctology</v>
      </c>
    </row>
    <row r="6004" spans="1:14" ht="12.75">
      <c r="A6004" s="6" t="s">
        <v>5133</v>
      </c>
      <c r="B6004" s="6">
        <v>51075</v>
      </c>
      <c r="C6004" s="6">
        <v>2</v>
      </c>
      <c r="D6004" s="6" t="s">
        <v>49</v>
      </c>
      <c r="E6004" s="6">
        <v>15</v>
      </c>
      <c r="F6004" s="6">
        <v>13</v>
      </c>
      <c r="G6004" s="6">
        <v>2</v>
      </c>
      <c r="H6004" s="24"/>
      <c r="I6004" s="23">
        <v>44488.649305555598</v>
      </c>
      <c r="J6004" s="6">
        <v>13</v>
      </c>
      <c r="K6004" s="6">
        <v>2</v>
      </c>
      <c r="L6004" s="6" t="str">
        <f>VLOOKUP(G6004,IDs!$Q$3:$R$22,2,0)</f>
        <v>Bangalore</v>
      </c>
      <c r="M6004" s="6">
        <f>VLOOKUP(E6004,IDs!$A$3:$C$161,3,0)</f>
        <v>3</v>
      </c>
      <c r="N6004" s="6" t="str">
        <f>VLOOKUP(M6004,IDs!$F$3:$G$17,2,0)</f>
        <v>Laproscopy</v>
      </c>
    </row>
    <row r="6005" spans="1:14" ht="12.75">
      <c r="A6005" s="6" t="s">
        <v>5134</v>
      </c>
      <c r="B6005" s="6">
        <v>51076</v>
      </c>
      <c r="C6005" s="6">
        <v>1</v>
      </c>
      <c r="D6005" s="6"/>
      <c r="E6005" s="6">
        <v>20</v>
      </c>
      <c r="F6005" s="6">
        <v>2</v>
      </c>
      <c r="G6005" s="6">
        <v>2</v>
      </c>
      <c r="H6005" s="24"/>
      <c r="I6005" s="23">
        <v>44488.649305555598</v>
      </c>
      <c r="J6005" s="6">
        <v>2</v>
      </c>
      <c r="K6005" s="6">
        <v>1</v>
      </c>
      <c r="L6005" s="6" t="str">
        <f>VLOOKUP(G6005,IDs!$Q$3:$R$22,2,0)</f>
        <v>Bangalore</v>
      </c>
      <c r="M6005" s="6">
        <f>VLOOKUP(E6005,IDs!$A$3:$C$161,3,0)</f>
        <v>1</v>
      </c>
      <c r="N6005" s="6" t="str">
        <f>VLOOKUP(M6005,IDs!$F$3:$G$17,2,0)</f>
        <v>Proctology</v>
      </c>
    </row>
    <row r="6006" spans="1:14" ht="12.75">
      <c r="A6006" s="6" t="s">
        <v>5135</v>
      </c>
      <c r="B6006" s="6">
        <v>51077</v>
      </c>
      <c r="C6006" s="6">
        <v>1</v>
      </c>
      <c r="D6006" s="6" t="s">
        <v>49</v>
      </c>
      <c r="E6006" s="6">
        <v>2</v>
      </c>
      <c r="F6006" s="6">
        <v>13</v>
      </c>
      <c r="G6006" s="6">
        <v>4</v>
      </c>
      <c r="H6006" s="24">
        <v>44548</v>
      </c>
      <c r="I6006" s="23">
        <v>44488.651388888902</v>
      </c>
      <c r="J6006" s="6">
        <v>13</v>
      </c>
      <c r="K6006" s="6">
        <v>1</v>
      </c>
      <c r="L6006" s="6" t="str">
        <f>VLOOKUP(G6006,IDs!$Q$3:$R$22,2,0)</f>
        <v>Hyderabad</v>
      </c>
      <c r="M6006" s="6">
        <f>VLOOKUP(E6006,IDs!$A$3:$C$161,3,0)</f>
        <v>1</v>
      </c>
      <c r="N6006" s="6" t="str">
        <f>VLOOKUP(M6006,IDs!$F$3:$G$17,2,0)</f>
        <v>Proctology</v>
      </c>
    </row>
    <row r="6007" spans="1:14" ht="12.75">
      <c r="A6007" s="6" t="s">
        <v>5136</v>
      </c>
      <c r="B6007" s="6">
        <v>51079</v>
      </c>
      <c r="C6007" s="6">
        <v>2</v>
      </c>
      <c r="D6007" s="6"/>
      <c r="E6007" s="6">
        <v>37</v>
      </c>
      <c r="F6007" s="6">
        <v>2</v>
      </c>
      <c r="G6007" s="6">
        <v>1</v>
      </c>
      <c r="H6007" s="24"/>
      <c r="I6007" s="23">
        <v>44488.652777777803</v>
      </c>
      <c r="J6007" s="6">
        <v>2</v>
      </c>
      <c r="K6007" s="6">
        <v>2</v>
      </c>
      <c r="L6007" s="6" t="str">
        <f>VLOOKUP(G6007,IDs!$Q$3:$R$22,2,0)</f>
        <v>New Delhi</v>
      </c>
      <c r="M6007" s="6">
        <f>VLOOKUP(E6007,IDs!$A$3:$C$161,3,0)</f>
        <v>0</v>
      </c>
      <c r="N6007" s="6" t="str">
        <f>VLOOKUP(M6007,IDs!$F$3:$G$17,2,0)</f>
        <v>Not Assigned</v>
      </c>
    </row>
    <row r="6008" spans="1:14" ht="12.75">
      <c r="A6008" s="6" t="s">
        <v>5137</v>
      </c>
      <c r="B6008" s="6">
        <v>51082</v>
      </c>
      <c r="C6008" s="6">
        <v>2</v>
      </c>
      <c r="D6008" s="6"/>
      <c r="E6008" s="6">
        <v>129</v>
      </c>
      <c r="F6008" s="6">
        <v>13</v>
      </c>
      <c r="G6008" s="6">
        <v>2</v>
      </c>
      <c r="H6008" s="24"/>
      <c r="I6008" s="23">
        <v>44488.65625</v>
      </c>
      <c r="J6008" s="6">
        <v>13</v>
      </c>
      <c r="K6008" s="6">
        <v>2</v>
      </c>
      <c r="L6008" s="6" t="str">
        <f>VLOOKUP(G6008,IDs!$Q$3:$R$22,2,0)</f>
        <v>Bangalore</v>
      </c>
      <c r="M6008" s="6">
        <f>VLOOKUP(E6008,IDs!$A$3:$C$161,3,0)</f>
        <v>9</v>
      </c>
      <c r="N6008" s="6" t="str">
        <f>VLOOKUP(M6008,IDs!$F$3:$G$17,2,0)</f>
        <v>Ophthalmology</v>
      </c>
    </row>
    <row r="6009" spans="1:14" ht="12.75">
      <c r="A6009" s="6" t="s">
        <v>5138</v>
      </c>
      <c r="B6009" s="6">
        <v>51083</v>
      </c>
      <c r="C6009" s="6">
        <v>1</v>
      </c>
      <c r="D6009" s="6"/>
      <c r="E6009" s="6">
        <v>2</v>
      </c>
      <c r="F6009" s="6">
        <v>13</v>
      </c>
      <c r="G6009" s="6">
        <v>1</v>
      </c>
      <c r="H6009" s="24"/>
      <c r="I6009" s="23">
        <v>44488.65625</v>
      </c>
      <c r="J6009" s="6">
        <v>13</v>
      </c>
      <c r="K6009" s="6">
        <v>1</v>
      </c>
      <c r="L6009" s="6" t="str">
        <f>VLOOKUP(G6009,IDs!$Q$3:$R$22,2,0)</f>
        <v>New Delhi</v>
      </c>
      <c r="M6009" s="6">
        <f>VLOOKUP(E6009,IDs!$A$3:$C$161,3,0)</f>
        <v>1</v>
      </c>
      <c r="N6009" s="6" t="str">
        <f>VLOOKUP(M6009,IDs!$F$3:$G$17,2,0)</f>
        <v>Proctology</v>
      </c>
    </row>
    <row r="6010" spans="1:14" ht="12.75">
      <c r="A6010" s="6" t="s">
        <v>5139</v>
      </c>
      <c r="B6010" s="6">
        <v>51084</v>
      </c>
      <c r="C6010" s="6">
        <v>5</v>
      </c>
      <c r="D6010" s="6"/>
      <c r="E6010" s="6">
        <v>2</v>
      </c>
      <c r="F6010" s="6">
        <v>2</v>
      </c>
      <c r="G6010" s="6">
        <v>1</v>
      </c>
      <c r="H6010" s="24"/>
      <c r="I6010" s="23">
        <v>44488.656944444403</v>
      </c>
      <c r="J6010" s="6">
        <v>2</v>
      </c>
      <c r="K6010" s="6">
        <v>5</v>
      </c>
      <c r="L6010" s="6" t="str">
        <f>VLOOKUP(G6010,IDs!$Q$3:$R$22,2,0)</f>
        <v>New Delhi</v>
      </c>
      <c r="M6010" s="6">
        <f>VLOOKUP(E6010,IDs!$A$3:$C$161,3,0)</f>
        <v>1</v>
      </c>
      <c r="N6010" s="6" t="str">
        <f>VLOOKUP(M6010,IDs!$F$3:$G$17,2,0)</f>
        <v>Proctology</v>
      </c>
    </row>
    <row r="6011" spans="1:14" ht="12.75">
      <c r="A6011" s="6" t="s">
        <v>5140</v>
      </c>
      <c r="B6011" s="6">
        <v>51085</v>
      </c>
      <c r="C6011" s="6">
        <v>5</v>
      </c>
      <c r="D6011" s="6"/>
      <c r="E6011" s="6">
        <v>17</v>
      </c>
      <c r="F6011" s="6">
        <v>13</v>
      </c>
      <c r="G6011" s="6">
        <v>8</v>
      </c>
      <c r="H6011" s="24"/>
      <c r="I6011" s="23">
        <v>44488.657638888901</v>
      </c>
      <c r="J6011" s="6">
        <v>13</v>
      </c>
      <c r="K6011" s="6">
        <v>5</v>
      </c>
      <c r="L6011" s="6" t="str">
        <f>VLOOKUP(G6011,IDs!$Q$3:$R$22,2,0)</f>
        <v xml:space="preserve">Tertiary </v>
      </c>
      <c r="M6011" s="6">
        <f>VLOOKUP(E6011,IDs!$A$3:$C$161,3,0)</f>
        <v>7</v>
      </c>
      <c r="N6011" s="6" t="str">
        <f>VLOOKUP(M6011,IDs!$F$3:$G$17,2,0)</f>
        <v>Cosmetic</v>
      </c>
    </row>
    <row r="6012" spans="1:14" ht="12.75">
      <c r="A6012" s="6" t="s">
        <v>5138</v>
      </c>
      <c r="B6012" s="6">
        <v>51086</v>
      </c>
      <c r="C6012" s="6">
        <v>2</v>
      </c>
      <c r="D6012" s="6" t="s">
        <v>49</v>
      </c>
      <c r="E6012" s="6">
        <v>2</v>
      </c>
      <c r="F6012" s="6">
        <v>13</v>
      </c>
      <c r="G6012" s="6">
        <v>1</v>
      </c>
      <c r="H6012" s="24">
        <v>44551</v>
      </c>
      <c r="I6012" s="23">
        <v>44488.659722222197</v>
      </c>
      <c r="J6012" s="6">
        <v>13</v>
      </c>
      <c r="K6012" s="6">
        <v>2</v>
      </c>
      <c r="L6012" s="6" t="str">
        <f>VLOOKUP(G6012,IDs!$Q$3:$R$22,2,0)</f>
        <v>New Delhi</v>
      </c>
      <c r="M6012" s="6">
        <f>VLOOKUP(E6012,IDs!$A$3:$C$161,3,0)</f>
        <v>1</v>
      </c>
      <c r="N6012" s="6" t="str">
        <f>VLOOKUP(M6012,IDs!$F$3:$G$17,2,0)</f>
        <v>Proctology</v>
      </c>
    </row>
    <row r="6013" spans="1:14" ht="12.75">
      <c r="A6013" s="6" t="s">
        <v>5141</v>
      </c>
      <c r="B6013" s="6">
        <v>51087</v>
      </c>
      <c r="C6013" s="6">
        <v>1</v>
      </c>
      <c r="D6013" s="6"/>
      <c r="E6013" s="6">
        <v>39</v>
      </c>
      <c r="F6013" s="6">
        <v>2</v>
      </c>
      <c r="G6013" s="6">
        <v>2</v>
      </c>
      <c r="H6013" s="24"/>
      <c r="I6013" s="23">
        <v>44488.660416666702</v>
      </c>
      <c r="J6013" s="6">
        <v>2</v>
      </c>
      <c r="K6013" s="6">
        <v>1</v>
      </c>
      <c r="L6013" s="6" t="str">
        <f>VLOOKUP(G6013,IDs!$Q$3:$R$22,2,0)</f>
        <v>Bangalore</v>
      </c>
      <c r="M6013" s="6">
        <f>VLOOKUP(E6013,IDs!$A$3:$C$161,3,0)</f>
        <v>2</v>
      </c>
      <c r="N6013" s="6" t="str">
        <f>VLOOKUP(M6013,IDs!$F$3:$G$17,2,0)</f>
        <v>Urology Circumcision</v>
      </c>
    </row>
    <row r="6014" spans="1:14" ht="12.75">
      <c r="A6014" s="6" t="s">
        <v>5142</v>
      </c>
      <c r="B6014" s="6">
        <v>51088</v>
      </c>
      <c r="C6014" s="6">
        <v>1</v>
      </c>
      <c r="D6014" s="6"/>
      <c r="E6014" s="6">
        <v>18</v>
      </c>
      <c r="F6014" s="6">
        <v>13</v>
      </c>
      <c r="G6014" s="6">
        <v>2</v>
      </c>
      <c r="H6014" s="24">
        <v>44497</v>
      </c>
      <c r="I6014" s="23">
        <v>44488.661805555603</v>
      </c>
      <c r="J6014" s="6">
        <v>13</v>
      </c>
      <c r="K6014" s="6">
        <v>1</v>
      </c>
      <c r="L6014" s="6" t="str">
        <f>VLOOKUP(G6014,IDs!$Q$3:$R$22,2,0)</f>
        <v>Bangalore</v>
      </c>
      <c r="M6014" s="6">
        <f>VLOOKUP(E6014,IDs!$A$3:$C$161,3,0)</f>
        <v>5</v>
      </c>
      <c r="N6014" s="6" t="str">
        <f>VLOOKUP(M6014,IDs!$F$3:$G$17,2,0)</f>
        <v>Vascular</v>
      </c>
    </row>
    <row r="6015" spans="1:14" ht="12.75">
      <c r="A6015" s="6" t="s">
        <v>5142</v>
      </c>
      <c r="B6015" s="6">
        <v>51089</v>
      </c>
      <c r="C6015" s="6">
        <v>2</v>
      </c>
      <c r="D6015" s="6"/>
      <c r="E6015" s="6">
        <v>37</v>
      </c>
      <c r="F6015" s="6">
        <v>4</v>
      </c>
      <c r="G6015" s="6">
        <v>3</v>
      </c>
      <c r="H6015" s="24">
        <v>44727</v>
      </c>
      <c r="I6015" s="23">
        <v>44488.663194444402</v>
      </c>
      <c r="J6015" s="6">
        <v>4</v>
      </c>
      <c r="K6015" s="6">
        <v>2</v>
      </c>
      <c r="L6015" s="6" t="str">
        <f>VLOOKUP(G6015,IDs!$Q$3:$R$22,2,0)</f>
        <v>Mumbai</v>
      </c>
      <c r="M6015" s="6">
        <f>VLOOKUP(E6015,IDs!$A$3:$C$161,3,0)</f>
        <v>0</v>
      </c>
      <c r="N6015" s="6" t="str">
        <f>VLOOKUP(M6015,IDs!$F$3:$G$17,2,0)</f>
        <v>Not Assigned</v>
      </c>
    </row>
    <row r="6016" spans="1:14" ht="12.75">
      <c r="A6016" s="6" t="s">
        <v>5143</v>
      </c>
      <c r="B6016" s="6">
        <v>51090</v>
      </c>
      <c r="C6016" s="6">
        <v>1</v>
      </c>
      <c r="D6016" s="6"/>
      <c r="E6016" s="6">
        <v>2</v>
      </c>
      <c r="F6016" s="6">
        <v>2</v>
      </c>
      <c r="G6016" s="6">
        <v>2</v>
      </c>
      <c r="H6016" s="24"/>
      <c r="I6016" s="23">
        <v>44488.663194444402</v>
      </c>
      <c r="J6016" s="6">
        <v>2</v>
      </c>
      <c r="K6016" s="6">
        <v>1</v>
      </c>
      <c r="L6016" s="6" t="str">
        <f>VLOOKUP(G6016,IDs!$Q$3:$R$22,2,0)</f>
        <v>Bangalore</v>
      </c>
      <c r="M6016" s="6">
        <f>VLOOKUP(E6016,IDs!$A$3:$C$161,3,0)</f>
        <v>1</v>
      </c>
      <c r="N6016" s="6" t="str">
        <f>VLOOKUP(M6016,IDs!$F$3:$G$17,2,0)</f>
        <v>Proctology</v>
      </c>
    </row>
    <row r="6017" spans="1:14" ht="12.75">
      <c r="A6017" s="6" t="s">
        <v>5144</v>
      </c>
      <c r="B6017" s="6">
        <v>51091</v>
      </c>
      <c r="C6017" s="6">
        <v>5</v>
      </c>
      <c r="D6017" s="6"/>
      <c r="E6017" s="6">
        <v>39</v>
      </c>
      <c r="F6017" s="6">
        <v>4</v>
      </c>
      <c r="G6017" s="6">
        <v>1</v>
      </c>
      <c r="H6017" s="24"/>
      <c r="I6017" s="23">
        <v>44488.663194444402</v>
      </c>
      <c r="J6017" s="6">
        <v>4</v>
      </c>
      <c r="K6017" s="6">
        <v>5</v>
      </c>
      <c r="L6017" s="6" t="str">
        <f>VLOOKUP(G6017,IDs!$Q$3:$R$22,2,0)</f>
        <v>New Delhi</v>
      </c>
      <c r="M6017" s="6">
        <f>VLOOKUP(E6017,IDs!$A$3:$C$161,3,0)</f>
        <v>2</v>
      </c>
      <c r="N6017" s="6" t="str">
        <f>VLOOKUP(M6017,IDs!$F$3:$G$17,2,0)</f>
        <v>Urology Circumcision</v>
      </c>
    </row>
    <row r="6018" spans="1:14" ht="12.75">
      <c r="A6018" s="6" t="s">
        <v>5145</v>
      </c>
      <c r="B6018" s="6">
        <v>51092</v>
      </c>
      <c r="C6018" s="6">
        <v>1</v>
      </c>
      <c r="D6018" s="6"/>
      <c r="E6018" s="6">
        <v>39</v>
      </c>
      <c r="F6018" s="6">
        <v>12</v>
      </c>
      <c r="G6018" s="6">
        <v>6</v>
      </c>
      <c r="H6018" s="24"/>
      <c r="I6018" s="23">
        <v>44488.665972222203</v>
      </c>
      <c r="J6018" s="6">
        <v>12</v>
      </c>
      <c r="K6018" s="6">
        <v>1</v>
      </c>
      <c r="L6018" s="6" t="str">
        <f>VLOOKUP(G6018,IDs!$Q$3:$R$22,2,0)</f>
        <v>Pune</v>
      </c>
      <c r="M6018" s="6">
        <f>VLOOKUP(E6018,IDs!$A$3:$C$161,3,0)</f>
        <v>2</v>
      </c>
      <c r="N6018" s="6" t="str">
        <f>VLOOKUP(M6018,IDs!$F$3:$G$17,2,0)</f>
        <v>Urology Circumcision</v>
      </c>
    </row>
    <row r="6019" spans="1:14" ht="12.75">
      <c r="A6019" s="6" t="s">
        <v>5133</v>
      </c>
      <c r="B6019" s="6">
        <v>51093</v>
      </c>
      <c r="C6019" s="6">
        <v>2</v>
      </c>
      <c r="D6019" s="6"/>
      <c r="E6019" s="6">
        <v>37</v>
      </c>
      <c r="F6019" s="6">
        <v>2</v>
      </c>
      <c r="G6019" s="6">
        <v>2</v>
      </c>
      <c r="H6019" s="24">
        <v>44492</v>
      </c>
      <c r="I6019" s="23">
        <v>44488.666666666701</v>
      </c>
      <c r="J6019" s="6">
        <v>2</v>
      </c>
      <c r="K6019" s="6">
        <v>2</v>
      </c>
      <c r="L6019" s="6" t="str">
        <f>VLOOKUP(G6019,IDs!$Q$3:$R$22,2,0)</f>
        <v>Bangalore</v>
      </c>
      <c r="M6019" s="6">
        <f>VLOOKUP(E6019,IDs!$A$3:$C$161,3,0)</f>
        <v>0</v>
      </c>
      <c r="N6019" s="6" t="str">
        <f>VLOOKUP(M6019,IDs!$F$3:$G$17,2,0)</f>
        <v>Not Assigned</v>
      </c>
    </row>
    <row r="6020" spans="1:14" ht="12.75">
      <c r="A6020" s="6" t="s">
        <v>5142</v>
      </c>
      <c r="B6020" s="6">
        <v>51094</v>
      </c>
      <c r="C6020" s="6">
        <v>2</v>
      </c>
      <c r="D6020" s="6" t="s">
        <v>49</v>
      </c>
      <c r="E6020" s="6">
        <v>18</v>
      </c>
      <c r="F6020" s="6">
        <v>13</v>
      </c>
      <c r="G6020" s="6">
        <v>1</v>
      </c>
      <c r="H6020" s="24"/>
      <c r="I6020" s="23">
        <v>44488.666666666701</v>
      </c>
      <c r="J6020" s="6">
        <v>13</v>
      </c>
      <c r="K6020" s="6">
        <v>2</v>
      </c>
      <c r="L6020" s="6" t="str">
        <f>VLOOKUP(G6020,IDs!$Q$3:$R$22,2,0)</f>
        <v>New Delhi</v>
      </c>
      <c r="M6020" s="6">
        <f>VLOOKUP(E6020,IDs!$A$3:$C$161,3,0)</f>
        <v>5</v>
      </c>
      <c r="N6020" s="6" t="str">
        <f>VLOOKUP(M6020,IDs!$F$3:$G$17,2,0)</f>
        <v>Vascular</v>
      </c>
    </row>
    <row r="6021" spans="1:14" ht="12.75">
      <c r="A6021" s="6" t="s">
        <v>5146</v>
      </c>
      <c r="B6021" s="6">
        <v>51095</v>
      </c>
      <c r="C6021" s="6">
        <v>2</v>
      </c>
      <c r="D6021" s="6"/>
      <c r="E6021" s="6">
        <v>1</v>
      </c>
      <c r="F6021" s="6">
        <v>53</v>
      </c>
      <c r="G6021" s="6">
        <v>2</v>
      </c>
      <c r="H6021" s="24"/>
      <c r="I6021" s="23">
        <v>44488.666666666701</v>
      </c>
      <c r="J6021" s="6">
        <v>53</v>
      </c>
      <c r="K6021" s="6">
        <v>2</v>
      </c>
      <c r="L6021" s="6" t="str">
        <f>VLOOKUP(G6021,IDs!$Q$3:$R$22,2,0)</f>
        <v>Bangalore</v>
      </c>
      <c r="M6021" s="6">
        <f>VLOOKUP(E6021,IDs!$A$3:$C$161,3,0)</f>
        <v>11</v>
      </c>
      <c r="N6021" s="6" t="str">
        <f>VLOOKUP(M6021,IDs!$F$3:$G$17,2,0)</f>
        <v>General Medicine</v>
      </c>
    </row>
    <row r="6022" spans="1:14" ht="12.75">
      <c r="A6022" s="6" t="s">
        <v>5147</v>
      </c>
      <c r="B6022" s="6">
        <v>51096</v>
      </c>
      <c r="C6022" s="6">
        <v>2</v>
      </c>
      <c r="D6022" s="6" t="s">
        <v>49</v>
      </c>
      <c r="E6022" s="6">
        <v>39</v>
      </c>
      <c r="F6022" s="6">
        <v>54</v>
      </c>
      <c r="G6022" s="6">
        <v>3</v>
      </c>
      <c r="H6022" s="24">
        <v>44718</v>
      </c>
      <c r="I6022" s="23">
        <v>44488.670138888898</v>
      </c>
      <c r="J6022" s="6">
        <v>54</v>
      </c>
      <c r="K6022" s="6">
        <v>2</v>
      </c>
      <c r="L6022" s="6" t="str">
        <f>VLOOKUP(G6022,IDs!$Q$3:$R$22,2,0)</f>
        <v>Mumbai</v>
      </c>
      <c r="M6022" s="6">
        <f>VLOOKUP(E6022,IDs!$A$3:$C$161,3,0)</f>
        <v>2</v>
      </c>
      <c r="N6022" s="6" t="str">
        <f>VLOOKUP(M6022,IDs!$F$3:$G$17,2,0)</f>
        <v>Urology Circumcision</v>
      </c>
    </row>
    <row r="6023" spans="1:14" ht="12.75">
      <c r="A6023" s="6" t="s">
        <v>5148</v>
      </c>
      <c r="B6023" s="6">
        <v>51097</v>
      </c>
      <c r="C6023" s="6">
        <v>1</v>
      </c>
      <c r="D6023" s="6"/>
      <c r="E6023" s="6">
        <v>20</v>
      </c>
      <c r="F6023" s="6">
        <v>2</v>
      </c>
      <c r="G6023" s="6">
        <v>2</v>
      </c>
      <c r="H6023" s="24"/>
      <c r="I6023" s="23">
        <v>44488.671527777798</v>
      </c>
      <c r="J6023" s="6">
        <v>2</v>
      </c>
      <c r="K6023" s="6">
        <v>1</v>
      </c>
      <c r="L6023" s="6" t="str">
        <f>VLOOKUP(G6023,IDs!$Q$3:$R$22,2,0)</f>
        <v>Bangalore</v>
      </c>
      <c r="M6023" s="6">
        <f>VLOOKUP(E6023,IDs!$A$3:$C$161,3,0)</f>
        <v>1</v>
      </c>
      <c r="N6023" s="6" t="str">
        <f>VLOOKUP(M6023,IDs!$F$3:$G$17,2,0)</f>
        <v>Proctology</v>
      </c>
    </row>
    <row r="6024" spans="1:14" ht="12.75">
      <c r="A6024" s="6" t="s">
        <v>5149</v>
      </c>
      <c r="B6024" s="6">
        <v>51098</v>
      </c>
      <c r="C6024" s="6">
        <v>4</v>
      </c>
      <c r="D6024" s="6"/>
      <c r="E6024" s="6">
        <v>20</v>
      </c>
      <c r="F6024" s="6">
        <v>12</v>
      </c>
      <c r="G6024" s="6">
        <v>2</v>
      </c>
      <c r="H6024" s="24"/>
      <c r="I6024" s="23">
        <v>44488.672916666699</v>
      </c>
      <c r="J6024" s="6">
        <v>12</v>
      </c>
      <c r="K6024" s="6">
        <v>4</v>
      </c>
      <c r="L6024" s="6" t="str">
        <f>VLOOKUP(G6024,IDs!$Q$3:$R$22,2,0)</f>
        <v>Bangalore</v>
      </c>
      <c r="M6024" s="6">
        <f>VLOOKUP(E6024,IDs!$A$3:$C$161,3,0)</f>
        <v>1</v>
      </c>
      <c r="N6024" s="6" t="str">
        <f>VLOOKUP(M6024,IDs!$F$3:$G$17,2,0)</f>
        <v>Proctology</v>
      </c>
    </row>
    <row r="6025" spans="1:14" ht="12.75">
      <c r="A6025" s="6" t="s">
        <v>5150</v>
      </c>
      <c r="B6025" s="6">
        <v>51099</v>
      </c>
      <c r="C6025" s="6">
        <v>1</v>
      </c>
      <c r="D6025" s="6"/>
      <c r="E6025" s="6">
        <v>5</v>
      </c>
      <c r="F6025" s="6">
        <v>65</v>
      </c>
      <c r="G6025" s="6">
        <v>2</v>
      </c>
      <c r="H6025" s="24">
        <v>44727</v>
      </c>
      <c r="I6025" s="23">
        <v>44488.675694444399</v>
      </c>
      <c r="J6025" s="6">
        <v>65</v>
      </c>
      <c r="K6025" s="6">
        <v>1</v>
      </c>
      <c r="L6025" s="6" t="str">
        <f>VLOOKUP(G6025,IDs!$Q$3:$R$22,2,0)</f>
        <v>Bangalore</v>
      </c>
      <c r="M6025" s="6">
        <f>VLOOKUP(E6025,IDs!$A$3:$C$161,3,0)</f>
        <v>5</v>
      </c>
      <c r="N6025" s="6" t="str">
        <f>VLOOKUP(M6025,IDs!$F$3:$G$17,2,0)</f>
        <v>Vascular</v>
      </c>
    </row>
    <row r="6026" spans="1:14" ht="12.75">
      <c r="A6026" s="6" t="s">
        <v>5151</v>
      </c>
      <c r="B6026" s="6">
        <v>51100</v>
      </c>
      <c r="C6026" s="6">
        <v>1</v>
      </c>
      <c r="D6026" s="6" t="s">
        <v>49</v>
      </c>
      <c r="E6026" s="6">
        <v>39</v>
      </c>
      <c r="F6026" s="6">
        <v>39</v>
      </c>
      <c r="G6026" s="6">
        <v>4</v>
      </c>
      <c r="H6026" s="24">
        <v>44557</v>
      </c>
      <c r="I6026" s="23">
        <v>44488.676388888904</v>
      </c>
      <c r="J6026" s="6">
        <v>39</v>
      </c>
      <c r="K6026" s="6">
        <v>1</v>
      </c>
      <c r="L6026" s="6" t="str">
        <f>VLOOKUP(G6026,IDs!$Q$3:$R$22,2,0)</f>
        <v>Hyderabad</v>
      </c>
      <c r="M6026" s="6">
        <f>VLOOKUP(E6026,IDs!$A$3:$C$161,3,0)</f>
        <v>2</v>
      </c>
      <c r="N6026" s="6" t="str">
        <f>VLOOKUP(M6026,IDs!$F$3:$G$17,2,0)</f>
        <v>Urology Circumcision</v>
      </c>
    </row>
    <row r="6027" spans="1:14" ht="12.75">
      <c r="A6027" s="6" t="s">
        <v>5074</v>
      </c>
      <c r="B6027" s="6">
        <v>51101</v>
      </c>
      <c r="C6027" s="6">
        <v>2</v>
      </c>
      <c r="D6027" s="6" t="s">
        <v>49</v>
      </c>
      <c r="E6027" s="6">
        <v>39</v>
      </c>
      <c r="F6027" s="6">
        <v>35</v>
      </c>
      <c r="G6027" s="6">
        <v>2</v>
      </c>
      <c r="H6027" s="24">
        <v>44531</v>
      </c>
      <c r="I6027" s="23">
        <v>44488.677083333299</v>
      </c>
      <c r="J6027" s="6">
        <v>35</v>
      </c>
      <c r="K6027" s="6">
        <v>2</v>
      </c>
      <c r="L6027" s="6" t="str">
        <f>VLOOKUP(G6027,IDs!$Q$3:$R$22,2,0)</f>
        <v>Bangalore</v>
      </c>
      <c r="M6027" s="6">
        <f>VLOOKUP(E6027,IDs!$A$3:$C$161,3,0)</f>
        <v>2</v>
      </c>
      <c r="N6027" s="6" t="str">
        <f>VLOOKUP(M6027,IDs!$F$3:$G$17,2,0)</f>
        <v>Urology Circumcision</v>
      </c>
    </row>
    <row r="6028" spans="1:14" ht="12.75">
      <c r="A6028" s="6" t="s">
        <v>5152</v>
      </c>
      <c r="B6028" s="6">
        <v>51102</v>
      </c>
      <c r="C6028" s="6">
        <v>1</v>
      </c>
      <c r="D6028" s="6"/>
      <c r="E6028" s="6">
        <v>20</v>
      </c>
      <c r="F6028" s="6">
        <v>13</v>
      </c>
      <c r="G6028" s="6">
        <v>6</v>
      </c>
      <c r="H6028" s="24"/>
      <c r="I6028" s="23">
        <v>44488.677083333299</v>
      </c>
      <c r="J6028" s="6">
        <v>13</v>
      </c>
      <c r="K6028" s="6">
        <v>1</v>
      </c>
      <c r="L6028" s="6" t="str">
        <f>VLOOKUP(G6028,IDs!$Q$3:$R$22,2,0)</f>
        <v>Pune</v>
      </c>
      <c r="M6028" s="6">
        <f>VLOOKUP(E6028,IDs!$A$3:$C$161,3,0)</f>
        <v>1</v>
      </c>
      <c r="N6028" s="6" t="str">
        <f>VLOOKUP(M6028,IDs!$F$3:$G$17,2,0)</f>
        <v>Proctology</v>
      </c>
    </row>
    <row r="6029" spans="1:14" ht="12.75">
      <c r="A6029" s="6" t="s">
        <v>5153</v>
      </c>
      <c r="B6029" s="6">
        <v>51103</v>
      </c>
      <c r="C6029" s="6">
        <v>2</v>
      </c>
      <c r="D6029" s="6"/>
      <c r="E6029" s="6">
        <v>37</v>
      </c>
      <c r="F6029" s="6">
        <v>2</v>
      </c>
      <c r="G6029" s="6">
        <v>5</v>
      </c>
      <c r="H6029" s="24"/>
      <c r="I6029" s="23">
        <v>44488.680555555598</v>
      </c>
      <c r="J6029" s="6">
        <v>2</v>
      </c>
      <c r="K6029" s="6">
        <v>2</v>
      </c>
      <c r="L6029" s="6" t="str">
        <f>VLOOKUP(G6029,IDs!$Q$3:$R$22,2,0)</f>
        <v>Others</v>
      </c>
      <c r="M6029" s="6">
        <f>VLOOKUP(E6029,IDs!$A$3:$C$161,3,0)</f>
        <v>0</v>
      </c>
      <c r="N6029" s="6" t="str">
        <f>VLOOKUP(M6029,IDs!$F$3:$G$17,2,0)</f>
        <v>Not Assigned</v>
      </c>
    </row>
    <row r="6030" spans="1:14" ht="12.75">
      <c r="A6030" s="6" t="s">
        <v>1086</v>
      </c>
      <c r="B6030" s="6">
        <v>51104</v>
      </c>
      <c r="C6030" s="6">
        <v>2</v>
      </c>
      <c r="D6030" s="6"/>
      <c r="E6030" s="6">
        <v>37</v>
      </c>
      <c r="F6030" s="6">
        <v>2</v>
      </c>
      <c r="G6030" s="6">
        <v>8</v>
      </c>
      <c r="H6030" s="24"/>
      <c r="I6030" s="23">
        <v>44488.684027777803</v>
      </c>
      <c r="J6030" s="6">
        <v>2</v>
      </c>
      <c r="K6030" s="6">
        <v>2</v>
      </c>
      <c r="L6030" s="6" t="str">
        <f>VLOOKUP(G6030,IDs!$Q$3:$R$22,2,0)</f>
        <v xml:space="preserve">Tertiary </v>
      </c>
      <c r="M6030" s="6">
        <f>VLOOKUP(E6030,IDs!$A$3:$C$161,3,0)</f>
        <v>0</v>
      </c>
      <c r="N6030" s="6" t="str">
        <f>VLOOKUP(M6030,IDs!$F$3:$G$17,2,0)</f>
        <v>Not Assigned</v>
      </c>
    </row>
    <row r="6031" spans="1:14" ht="12.75">
      <c r="A6031" s="6" t="s">
        <v>5154</v>
      </c>
      <c r="B6031" s="6">
        <v>51105</v>
      </c>
      <c r="C6031" s="6">
        <v>2</v>
      </c>
      <c r="D6031" s="6"/>
      <c r="E6031" s="6">
        <v>37</v>
      </c>
      <c r="F6031" s="6">
        <v>2</v>
      </c>
      <c r="G6031" s="6">
        <v>1</v>
      </c>
      <c r="H6031" s="24"/>
      <c r="I6031" s="23">
        <v>44488.6875</v>
      </c>
      <c r="J6031" s="6">
        <v>2</v>
      </c>
      <c r="K6031" s="6">
        <v>2</v>
      </c>
      <c r="L6031" s="6" t="str">
        <f>VLOOKUP(G6031,IDs!$Q$3:$R$22,2,0)</f>
        <v>New Delhi</v>
      </c>
      <c r="M6031" s="6">
        <f>VLOOKUP(E6031,IDs!$A$3:$C$161,3,0)</f>
        <v>0</v>
      </c>
      <c r="N6031" s="6" t="str">
        <f>VLOOKUP(M6031,IDs!$F$3:$G$17,2,0)</f>
        <v>Not Assigned</v>
      </c>
    </row>
    <row r="6032" spans="1:14" ht="12.75">
      <c r="A6032" s="6" t="s">
        <v>5155</v>
      </c>
      <c r="B6032" s="6">
        <v>51106</v>
      </c>
      <c r="C6032" s="6">
        <v>1</v>
      </c>
      <c r="D6032" s="6"/>
      <c r="E6032" s="6">
        <v>16</v>
      </c>
      <c r="F6032" s="6">
        <v>53</v>
      </c>
      <c r="G6032" s="6">
        <v>4</v>
      </c>
      <c r="H6032" s="24"/>
      <c r="I6032" s="23">
        <v>44488.690277777801</v>
      </c>
      <c r="J6032" s="6">
        <v>53</v>
      </c>
      <c r="K6032" s="6">
        <v>1</v>
      </c>
      <c r="L6032" s="6" t="str">
        <f>VLOOKUP(G6032,IDs!$Q$3:$R$22,2,0)</f>
        <v>Hyderabad</v>
      </c>
      <c r="M6032" s="6">
        <f>VLOOKUP(E6032,IDs!$A$3:$C$161,3,0)</f>
        <v>3</v>
      </c>
      <c r="N6032" s="6" t="str">
        <f>VLOOKUP(M6032,IDs!$F$3:$G$17,2,0)</f>
        <v>Laproscopy</v>
      </c>
    </row>
    <row r="6033" spans="1:14" ht="12.75">
      <c r="A6033" s="6" t="s">
        <v>5156</v>
      </c>
      <c r="B6033" s="6">
        <v>51107</v>
      </c>
      <c r="C6033" s="6">
        <v>1</v>
      </c>
      <c r="D6033" s="6" t="s">
        <v>49</v>
      </c>
      <c r="E6033" s="6">
        <v>2</v>
      </c>
      <c r="F6033" s="6">
        <v>13</v>
      </c>
      <c r="G6033" s="6">
        <v>1</v>
      </c>
      <c r="H6033" s="24">
        <v>44492</v>
      </c>
      <c r="I6033" s="23">
        <v>44488.693749999999</v>
      </c>
      <c r="J6033" s="6">
        <v>13</v>
      </c>
      <c r="K6033" s="6">
        <v>1</v>
      </c>
      <c r="L6033" s="6" t="str">
        <f>VLOOKUP(G6033,IDs!$Q$3:$R$22,2,0)</f>
        <v>New Delhi</v>
      </c>
      <c r="M6033" s="6">
        <f>VLOOKUP(E6033,IDs!$A$3:$C$161,3,0)</f>
        <v>1</v>
      </c>
      <c r="N6033" s="6" t="str">
        <f>VLOOKUP(M6033,IDs!$F$3:$G$17,2,0)</f>
        <v>Proctology</v>
      </c>
    </row>
    <row r="6034" spans="1:14" ht="12.75">
      <c r="A6034" s="6" t="s">
        <v>5157</v>
      </c>
      <c r="B6034" s="6">
        <v>51108</v>
      </c>
      <c r="C6034" s="6">
        <v>2</v>
      </c>
      <c r="D6034" s="6" t="s">
        <v>49</v>
      </c>
      <c r="E6034" s="6">
        <v>2</v>
      </c>
      <c r="F6034" s="6">
        <v>13</v>
      </c>
      <c r="G6034" s="6">
        <v>1</v>
      </c>
      <c r="H6034" s="24">
        <v>44585</v>
      </c>
      <c r="I6034" s="23">
        <v>44488.694444444402</v>
      </c>
      <c r="J6034" s="6">
        <v>13</v>
      </c>
      <c r="K6034" s="6">
        <v>2</v>
      </c>
      <c r="L6034" s="6" t="str">
        <f>VLOOKUP(G6034,IDs!$Q$3:$R$22,2,0)</f>
        <v>New Delhi</v>
      </c>
      <c r="M6034" s="6">
        <f>VLOOKUP(E6034,IDs!$A$3:$C$161,3,0)</f>
        <v>1</v>
      </c>
      <c r="N6034" s="6" t="str">
        <f>VLOOKUP(M6034,IDs!$F$3:$G$17,2,0)</f>
        <v>Proctology</v>
      </c>
    </row>
    <row r="6035" spans="1:14" ht="12.75">
      <c r="A6035" s="6" t="s">
        <v>5158</v>
      </c>
      <c r="B6035" s="6">
        <v>51109</v>
      </c>
      <c r="C6035" s="6">
        <v>1</v>
      </c>
      <c r="D6035" s="6"/>
      <c r="E6035" s="6">
        <v>39</v>
      </c>
      <c r="F6035" s="6">
        <v>4</v>
      </c>
      <c r="G6035" s="6">
        <v>1</v>
      </c>
      <c r="H6035" s="24"/>
      <c r="I6035" s="23">
        <v>44488.695833333302</v>
      </c>
      <c r="J6035" s="6">
        <v>4</v>
      </c>
      <c r="K6035" s="6">
        <v>1</v>
      </c>
      <c r="L6035" s="6" t="str">
        <f>VLOOKUP(G6035,IDs!$Q$3:$R$22,2,0)</f>
        <v>New Delhi</v>
      </c>
      <c r="M6035" s="6">
        <f>VLOOKUP(E6035,IDs!$A$3:$C$161,3,0)</f>
        <v>2</v>
      </c>
      <c r="N6035" s="6" t="str">
        <f>VLOOKUP(M6035,IDs!$F$3:$G$17,2,0)</f>
        <v>Urology Circumcision</v>
      </c>
    </row>
    <row r="6036" spans="1:14" ht="12.75">
      <c r="A6036" s="6" t="s">
        <v>5159</v>
      </c>
      <c r="B6036" s="6">
        <v>51111</v>
      </c>
      <c r="C6036" s="6">
        <v>5</v>
      </c>
      <c r="D6036" s="6" t="s">
        <v>54</v>
      </c>
      <c r="E6036" s="6">
        <v>2</v>
      </c>
      <c r="F6036" s="6">
        <v>50</v>
      </c>
      <c r="G6036" s="6">
        <v>1</v>
      </c>
      <c r="H6036" s="24">
        <v>44329</v>
      </c>
      <c r="I6036" s="23">
        <v>44488.7006944444</v>
      </c>
      <c r="J6036" s="6">
        <v>50</v>
      </c>
      <c r="K6036" s="6">
        <v>5</v>
      </c>
      <c r="L6036" s="6" t="str">
        <f>VLOOKUP(G6036,IDs!$Q$3:$R$22,2,0)</f>
        <v>New Delhi</v>
      </c>
      <c r="M6036" s="6">
        <f>VLOOKUP(E6036,IDs!$A$3:$C$161,3,0)</f>
        <v>1</v>
      </c>
      <c r="N6036" s="6" t="str">
        <f>VLOOKUP(M6036,IDs!$F$3:$G$17,2,0)</f>
        <v>Proctology</v>
      </c>
    </row>
    <row r="6037" spans="1:14" ht="12.75">
      <c r="A6037" s="6" t="s">
        <v>5160</v>
      </c>
      <c r="B6037" s="6">
        <v>51112</v>
      </c>
      <c r="C6037" s="6">
        <v>1</v>
      </c>
      <c r="D6037" s="6"/>
      <c r="E6037" s="6">
        <v>21</v>
      </c>
      <c r="F6037" s="6">
        <v>2</v>
      </c>
      <c r="G6037" s="6">
        <v>6</v>
      </c>
      <c r="H6037" s="24"/>
      <c r="I6037" s="23">
        <v>44488.702083333301</v>
      </c>
      <c r="J6037" s="6">
        <v>2</v>
      </c>
      <c r="K6037" s="6">
        <v>1</v>
      </c>
      <c r="L6037" s="6" t="str">
        <f>VLOOKUP(G6037,IDs!$Q$3:$R$22,2,0)</f>
        <v>Pune</v>
      </c>
      <c r="M6037" s="6">
        <f>VLOOKUP(E6037,IDs!$A$3:$C$161,3,0)</f>
        <v>1</v>
      </c>
      <c r="N6037" s="6" t="str">
        <f>VLOOKUP(M6037,IDs!$F$3:$G$17,2,0)</f>
        <v>Proctology</v>
      </c>
    </row>
    <row r="6038" spans="1:14" ht="12.75">
      <c r="A6038" s="6" t="s">
        <v>5161</v>
      </c>
      <c r="B6038" s="6">
        <v>51114</v>
      </c>
      <c r="C6038" s="6">
        <v>1</v>
      </c>
      <c r="D6038" s="6" t="s">
        <v>49</v>
      </c>
      <c r="E6038" s="6">
        <v>17</v>
      </c>
      <c r="F6038" s="6">
        <v>13</v>
      </c>
      <c r="G6038" s="6">
        <v>1</v>
      </c>
      <c r="H6038" s="24">
        <v>44557</v>
      </c>
      <c r="I6038" s="23">
        <v>44488.706944444399</v>
      </c>
      <c r="J6038" s="6">
        <v>13</v>
      </c>
      <c r="K6038" s="6">
        <v>1</v>
      </c>
      <c r="L6038" s="6" t="str">
        <f>VLOOKUP(G6038,IDs!$Q$3:$R$22,2,0)</f>
        <v>New Delhi</v>
      </c>
      <c r="M6038" s="6">
        <f>VLOOKUP(E6038,IDs!$A$3:$C$161,3,0)</f>
        <v>7</v>
      </c>
      <c r="N6038" s="6" t="str">
        <f>VLOOKUP(M6038,IDs!$F$3:$G$17,2,0)</f>
        <v>Cosmetic</v>
      </c>
    </row>
    <row r="6039" spans="1:14" ht="12.75">
      <c r="A6039" s="6" t="s">
        <v>5162</v>
      </c>
      <c r="B6039" s="6">
        <v>51115</v>
      </c>
      <c r="C6039" s="6">
        <v>2</v>
      </c>
      <c r="D6039" s="6"/>
      <c r="E6039" s="6">
        <v>2</v>
      </c>
      <c r="F6039" s="6">
        <v>2</v>
      </c>
      <c r="G6039" s="6">
        <v>1</v>
      </c>
      <c r="H6039" s="24"/>
      <c r="I6039" s="23">
        <v>44488.708333333299</v>
      </c>
      <c r="J6039" s="6">
        <v>2</v>
      </c>
      <c r="K6039" s="6">
        <v>2</v>
      </c>
      <c r="L6039" s="6" t="str">
        <f>VLOOKUP(G6039,IDs!$Q$3:$R$22,2,0)</f>
        <v>New Delhi</v>
      </c>
      <c r="M6039" s="6">
        <f>VLOOKUP(E6039,IDs!$A$3:$C$161,3,0)</f>
        <v>1</v>
      </c>
      <c r="N6039" s="6" t="str">
        <f>VLOOKUP(M6039,IDs!$F$3:$G$17,2,0)</f>
        <v>Proctology</v>
      </c>
    </row>
    <row r="6040" spans="1:14" ht="12.75">
      <c r="A6040" s="6" t="s">
        <v>5163</v>
      </c>
      <c r="B6040" s="6">
        <v>51116</v>
      </c>
      <c r="C6040" s="6">
        <v>2</v>
      </c>
      <c r="D6040" s="6"/>
      <c r="E6040" s="6">
        <v>57</v>
      </c>
      <c r="F6040" s="6">
        <v>2</v>
      </c>
      <c r="G6040" s="6">
        <v>1</v>
      </c>
      <c r="H6040" s="24"/>
      <c r="I6040" s="23">
        <v>44488.708333333299</v>
      </c>
      <c r="J6040" s="6">
        <v>2</v>
      </c>
      <c r="K6040" s="6">
        <v>2</v>
      </c>
      <c r="L6040" s="6" t="str">
        <f>VLOOKUP(G6040,IDs!$Q$3:$R$22,2,0)</f>
        <v>New Delhi</v>
      </c>
      <c r="M6040" s="6">
        <f>VLOOKUP(E6040,IDs!$A$3:$C$161,3,0)</f>
        <v>0</v>
      </c>
      <c r="N6040" s="6" t="str">
        <f>VLOOKUP(M6040,IDs!$F$3:$G$17,2,0)</f>
        <v>Not Assigned</v>
      </c>
    </row>
    <row r="6041" spans="1:14" ht="12.75">
      <c r="A6041" s="6" t="s">
        <v>5164</v>
      </c>
      <c r="B6041" s="6">
        <v>51117</v>
      </c>
      <c r="C6041" s="6">
        <v>4</v>
      </c>
      <c r="D6041" s="6"/>
      <c r="E6041" s="6">
        <v>2</v>
      </c>
      <c r="F6041" s="6">
        <v>2</v>
      </c>
      <c r="G6041" s="6">
        <v>1</v>
      </c>
      <c r="H6041" s="24"/>
      <c r="I6041" s="23">
        <v>44488.7097222222</v>
      </c>
      <c r="J6041" s="6">
        <v>2</v>
      </c>
      <c r="K6041" s="6">
        <v>4</v>
      </c>
      <c r="L6041" s="6" t="str">
        <f>VLOOKUP(G6041,IDs!$Q$3:$R$22,2,0)</f>
        <v>New Delhi</v>
      </c>
      <c r="M6041" s="6">
        <f>VLOOKUP(E6041,IDs!$A$3:$C$161,3,0)</f>
        <v>1</v>
      </c>
      <c r="N6041" s="6" t="str">
        <f>VLOOKUP(M6041,IDs!$F$3:$G$17,2,0)</f>
        <v>Proctology</v>
      </c>
    </row>
    <row r="6042" spans="1:14" ht="12.75">
      <c r="A6042" s="6" t="s">
        <v>5165</v>
      </c>
      <c r="B6042" s="6">
        <v>51118</v>
      </c>
      <c r="C6042" s="6">
        <v>1</v>
      </c>
      <c r="D6042" s="6"/>
      <c r="E6042" s="6">
        <v>20</v>
      </c>
      <c r="F6042" s="6">
        <v>51</v>
      </c>
      <c r="G6042" s="6">
        <v>1</v>
      </c>
      <c r="H6042" s="24">
        <v>44492</v>
      </c>
      <c r="I6042" s="23">
        <v>44488.714583333298</v>
      </c>
      <c r="J6042" s="6">
        <v>51</v>
      </c>
      <c r="K6042" s="6">
        <v>1</v>
      </c>
      <c r="L6042" s="6" t="str">
        <f>VLOOKUP(G6042,IDs!$Q$3:$R$22,2,0)</f>
        <v>New Delhi</v>
      </c>
      <c r="M6042" s="6">
        <f>VLOOKUP(E6042,IDs!$A$3:$C$161,3,0)</f>
        <v>1</v>
      </c>
      <c r="N6042" s="6" t="str">
        <f>VLOOKUP(M6042,IDs!$F$3:$G$17,2,0)</f>
        <v>Proctology</v>
      </c>
    </row>
    <row r="6043" spans="1:14" ht="12.75">
      <c r="A6043" s="6" t="s">
        <v>5166</v>
      </c>
      <c r="B6043" s="6">
        <v>51119</v>
      </c>
      <c r="C6043" s="6">
        <v>8</v>
      </c>
      <c r="D6043" s="6"/>
      <c r="E6043" s="6">
        <v>2</v>
      </c>
      <c r="F6043" s="6">
        <v>13</v>
      </c>
      <c r="G6043" s="6">
        <v>1</v>
      </c>
      <c r="H6043" s="24">
        <v>44496</v>
      </c>
      <c r="I6043" s="23">
        <v>44488.718055555597</v>
      </c>
      <c r="J6043" s="6">
        <v>13</v>
      </c>
      <c r="K6043" s="6">
        <v>8</v>
      </c>
      <c r="L6043" s="6" t="str">
        <f>VLOOKUP(G6043,IDs!$Q$3:$R$22,2,0)</f>
        <v>New Delhi</v>
      </c>
      <c r="M6043" s="6">
        <f>VLOOKUP(E6043,IDs!$A$3:$C$161,3,0)</f>
        <v>1</v>
      </c>
      <c r="N6043" s="6" t="str">
        <f>VLOOKUP(M6043,IDs!$F$3:$G$17,2,0)</f>
        <v>Proctology</v>
      </c>
    </row>
    <row r="6044" spans="1:14" ht="12.75">
      <c r="A6044" s="6" t="s">
        <v>5167</v>
      </c>
      <c r="B6044" s="6">
        <v>51120</v>
      </c>
      <c r="C6044" s="6">
        <v>2</v>
      </c>
      <c r="D6044" s="6"/>
      <c r="E6044" s="6">
        <v>2</v>
      </c>
      <c r="F6044" s="6">
        <v>2</v>
      </c>
      <c r="G6044" s="6">
        <v>2</v>
      </c>
      <c r="H6044" s="24"/>
      <c r="I6044" s="23">
        <v>44488.71875</v>
      </c>
      <c r="J6044" s="6">
        <v>2</v>
      </c>
      <c r="K6044" s="6">
        <v>2</v>
      </c>
      <c r="L6044" s="6" t="str">
        <f>VLOOKUP(G6044,IDs!$Q$3:$R$22,2,0)</f>
        <v>Bangalore</v>
      </c>
      <c r="M6044" s="6">
        <f>VLOOKUP(E6044,IDs!$A$3:$C$161,3,0)</f>
        <v>1</v>
      </c>
      <c r="N6044" s="6" t="str">
        <f>VLOOKUP(M6044,IDs!$F$3:$G$17,2,0)</f>
        <v>Proctology</v>
      </c>
    </row>
    <row r="6045" spans="1:14" ht="12.75">
      <c r="A6045" s="6" t="s">
        <v>5168</v>
      </c>
      <c r="B6045" s="6">
        <v>51121</v>
      </c>
      <c r="C6045" s="6">
        <v>1</v>
      </c>
      <c r="D6045" s="6" t="s">
        <v>49</v>
      </c>
      <c r="E6045" s="6">
        <v>14</v>
      </c>
      <c r="F6045" s="6">
        <v>13</v>
      </c>
      <c r="G6045" s="6">
        <v>1</v>
      </c>
      <c r="H6045" s="24">
        <v>44505</v>
      </c>
      <c r="I6045" s="23">
        <v>44488.720138888901</v>
      </c>
      <c r="J6045" s="6">
        <v>13</v>
      </c>
      <c r="K6045" s="6">
        <v>1</v>
      </c>
      <c r="L6045" s="6" t="str">
        <f>VLOOKUP(G6045,IDs!$Q$3:$R$22,2,0)</f>
        <v>New Delhi</v>
      </c>
      <c r="M6045" s="6">
        <f>VLOOKUP(E6045,IDs!$A$3:$C$161,3,0)</f>
        <v>6</v>
      </c>
      <c r="N6045" s="6" t="str">
        <f>VLOOKUP(M6045,IDs!$F$3:$G$17,2,0)</f>
        <v>Kidney Stone</v>
      </c>
    </row>
    <row r="6046" spans="1:14" ht="12.75">
      <c r="A6046" s="6" t="s">
        <v>5169</v>
      </c>
      <c r="B6046" s="6">
        <v>51125</v>
      </c>
      <c r="C6046" s="6">
        <v>1</v>
      </c>
      <c r="D6046" s="6"/>
      <c r="E6046" s="6">
        <v>19</v>
      </c>
      <c r="F6046" s="6">
        <v>2</v>
      </c>
      <c r="G6046" s="6">
        <v>8</v>
      </c>
      <c r="H6046" s="24">
        <v>44515</v>
      </c>
      <c r="I6046" s="23">
        <v>44488.7277777778</v>
      </c>
      <c r="J6046" s="6">
        <v>2</v>
      </c>
      <c r="K6046" s="6">
        <v>1</v>
      </c>
      <c r="L6046" s="6" t="str">
        <f>VLOOKUP(G6046,IDs!$Q$3:$R$22,2,0)</f>
        <v xml:space="preserve">Tertiary </v>
      </c>
      <c r="M6046" s="6">
        <f>VLOOKUP(E6046,IDs!$A$3:$C$161,3,0)</f>
        <v>1</v>
      </c>
      <c r="N6046" s="6" t="str">
        <f>VLOOKUP(M6046,IDs!$F$3:$G$17,2,0)</f>
        <v>Proctology</v>
      </c>
    </row>
    <row r="6047" spans="1:14" ht="12.75">
      <c r="A6047" s="6" t="s">
        <v>5170</v>
      </c>
      <c r="B6047" s="6">
        <v>51126</v>
      </c>
      <c r="C6047" s="6">
        <v>2</v>
      </c>
      <c r="D6047" s="6"/>
      <c r="E6047" s="6">
        <v>37</v>
      </c>
      <c r="F6047" s="6">
        <v>52</v>
      </c>
      <c r="G6047" s="6">
        <v>5</v>
      </c>
      <c r="H6047" s="24"/>
      <c r="I6047" s="23">
        <v>44488.729166666701</v>
      </c>
      <c r="J6047" s="6">
        <v>52</v>
      </c>
      <c r="K6047" s="6">
        <v>2</v>
      </c>
      <c r="L6047" s="6" t="str">
        <f>VLOOKUP(G6047,IDs!$Q$3:$R$22,2,0)</f>
        <v>Others</v>
      </c>
      <c r="M6047" s="6">
        <f>VLOOKUP(E6047,IDs!$A$3:$C$161,3,0)</f>
        <v>0</v>
      </c>
      <c r="N6047" s="6" t="str">
        <f>VLOOKUP(M6047,IDs!$F$3:$G$17,2,0)</f>
        <v>Not Assigned</v>
      </c>
    </row>
    <row r="6048" spans="1:14" ht="12.75">
      <c r="A6048" s="6" t="s">
        <v>5171</v>
      </c>
      <c r="B6048" s="6">
        <v>51127</v>
      </c>
      <c r="C6048" s="6">
        <v>2</v>
      </c>
      <c r="D6048" s="6"/>
      <c r="E6048" s="6">
        <v>135</v>
      </c>
      <c r="F6048" s="6">
        <v>13</v>
      </c>
      <c r="G6048" s="6">
        <v>1</v>
      </c>
      <c r="H6048" s="24"/>
      <c r="I6048" s="23">
        <v>44488.736111111102</v>
      </c>
      <c r="J6048" s="6">
        <v>13</v>
      </c>
      <c r="K6048" s="6">
        <v>2</v>
      </c>
      <c r="L6048" s="6" t="str">
        <f>VLOOKUP(G6048,IDs!$Q$3:$R$22,2,0)</f>
        <v>New Delhi</v>
      </c>
      <c r="M6048" s="6">
        <f>VLOOKUP(E6048,IDs!$A$3:$C$161,3,0)</f>
        <v>10</v>
      </c>
      <c r="N6048" s="6" t="str">
        <f>VLOOKUP(M6048,IDs!$F$3:$G$17,2,0)</f>
        <v>Dental</v>
      </c>
    </row>
    <row r="6049" spans="1:14" ht="12.75">
      <c r="A6049" s="6" t="s">
        <v>5172</v>
      </c>
      <c r="B6049" s="6">
        <v>51128</v>
      </c>
      <c r="C6049" s="6">
        <v>2</v>
      </c>
      <c r="D6049" s="6"/>
      <c r="E6049" s="6">
        <v>15</v>
      </c>
      <c r="F6049" s="6">
        <v>13</v>
      </c>
      <c r="G6049" s="6">
        <v>6</v>
      </c>
      <c r="H6049" s="24"/>
      <c r="I6049" s="23">
        <v>44488.736111111102</v>
      </c>
      <c r="J6049" s="6">
        <v>13</v>
      </c>
      <c r="K6049" s="6">
        <v>2</v>
      </c>
      <c r="L6049" s="6" t="str">
        <f>VLOOKUP(G6049,IDs!$Q$3:$R$22,2,0)</f>
        <v>Pune</v>
      </c>
      <c r="M6049" s="6">
        <f>VLOOKUP(E6049,IDs!$A$3:$C$161,3,0)</f>
        <v>3</v>
      </c>
      <c r="N6049" s="6" t="str">
        <f>VLOOKUP(M6049,IDs!$F$3:$G$17,2,0)</f>
        <v>Laproscopy</v>
      </c>
    </row>
    <row r="6050" spans="1:14" ht="12.75">
      <c r="A6050" s="6" t="s">
        <v>5173</v>
      </c>
      <c r="B6050" s="6">
        <v>51129</v>
      </c>
      <c r="C6050" s="6">
        <v>2</v>
      </c>
      <c r="D6050" s="6" t="s">
        <v>49</v>
      </c>
      <c r="E6050" s="6">
        <v>2</v>
      </c>
      <c r="F6050" s="6">
        <v>13</v>
      </c>
      <c r="G6050" s="6">
        <v>1</v>
      </c>
      <c r="H6050" s="24">
        <v>44534</v>
      </c>
      <c r="I6050" s="23">
        <v>44488.739583333299</v>
      </c>
      <c r="J6050" s="6">
        <v>13</v>
      </c>
      <c r="K6050" s="6">
        <v>2</v>
      </c>
      <c r="L6050" s="6" t="str">
        <f>VLOOKUP(G6050,IDs!$Q$3:$R$22,2,0)</f>
        <v>New Delhi</v>
      </c>
      <c r="M6050" s="6">
        <f>VLOOKUP(E6050,IDs!$A$3:$C$161,3,0)</f>
        <v>1</v>
      </c>
      <c r="N6050" s="6" t="str">
        <f>VLOOKUP(M6050,IDs!$F$3:$G$17,2,0)</f>
        <v>Proctology</v>
      </c>
    </row>
    <row r="6051" spans="1:14" ht="12.75">
      <c r="A6051" s="6" t="s">
        <v>5174</v>
      </c>
      <c r="B6051" s="6">
        <v>51130</v>
      </c>
      <c r="C6051" s="6">
        <v>2</v>
      </c>
      <c r="D6051" s="6"/>
      <c r="E6051" s="6">
        <v>37</v>
      </c>
      <c r="F6051" s="6">
        <v>2</v>
      </c>
      <c r="G6051" s="6">
        <v>1</v>
      </c>
      <c r="H6051" s="24"/>
      <c r="I6051" s="23">
        <v>44488.739583333299</v>
      </c>
      <c r="J6051" s="6">
        <v>2</v>
      </c>
      <c r="K6051" s="6">
        <v>2</v>
      </c>
      <c r="L6051" s="6" t="str">
        <f>VLOOKUP(G6051,IDs!$Q$3:$R$22,2,0)</f>
        <v>New Delhi</v>
      </c>
      <c r="M6051" s="6">
        <f>VLOOKUP(E6051,IDs!$A$3:$C$161,3,0)</f>
        <v>0</v>
      </c>
      <c r="N6051" s="6" t="str">
        <f>VLOOKUP(M6051,IDs!$F$3:$G$17,2,0)</f>
        <v>Not Assigned</v>
      </c>
    </row>
    <row r="6052" spans="1:14" ht="12.75">
      <c r="A6052" s="6" t="s">
        <v>5175</v>
      </c>
      <c r="B6052" s="6">
        <v>51131</v>
      </c>
      <c r="C6052" s="6">
        <v>1</v>
      </c>
      <c r="D6052" s="6"/>
      <c r="E6052" s="6">
        <v>17</v>
      </c>
      <c r="F6052" s="6">
        <v>53</v>
      </c>
      <c r="G6052" s="6">
        <v>1</v>
      </c>
      <c r="H6052" s="24"/>
      <c r="I6052" s="23">
        <v>44488.741666666698</v>
      </c>
      <c r="J6052" s="6">
        <v>53</v>
      </c>
      <c r="K6052" s="6">
        <v>1</v>
      </c>
      <c r="L6052" s="6" t="str">
        <f>VLOOKUP(G6052,IDs!$Q$3:$R$22,2,0)</f>
        <v>New Delhi</v>
      </c>
      <c r="M6052" s="6">
        <f>VLOOKUP(E6052,IDs!$A$3:$C$161,3,0)</f>
        <v>7</v>
      </c>
      <c r="N6052" s="6" t="str">
        <f>VLOOKUP(M6052,IDs!$F$3:$G$17,2,0)</f>
        <v>Cosmetic</v>
      </c>
    </row>
    <row r="6053" spans="1:14" ht="12.75">
      <c r="A6053" s="6" t="s">
        <v>1734</v>
      </c>
      <c r="B6053" s="6">
        <v>51132</v>
      </c>
      <c r="C6053" s="6">
        <v>2</v>
      </c>
      <c r="D6053" s="6"/>
      <c r="E6053" s="6">
        <v>37</v>
      </c>
      <c r="F6053" s="6">
        <v>2</v>
      </c>
      <c r="G6053" s="6">
        <v>4</v>
      </c>
      <c r="H6053" s="24"/>
      <c r="I6053" s="23">
        <v>44488.743055555598</v>
      </c>
      <c r="J6053" s="6">
        <v>2</v>
      </c>
      <c r="K6053" s="6">
        <v>2</v>
      </c>
      <c r="L6053" s="6" t="str">
        <f>VLOOKUP(G6053,IDs!$Q$3:$R$22,2,0)</f>
        <v>Hyderabad</v>
      </c>
      <c r="M6053" s="6">
        <f>VLOOKUP(E6053,IDs!$A$3:$C$161,3,0)</f>
        <v>0</v>
      </c>
      <c r="N6053" s="6" t="str">
        <f>VLOOKUP(M6053,IDs!$F$3:$G$17,2,0)</f>
        <v>Not Assigned</v>
      </c>
    </row>
    <row r="6054" spans="1:14" ht="12.75">
      <c r="A6054" s="6" t="s">
        <v>5176</v>
      </c>
      <c r="B6054" s="6">
        <v>51133</v>
      </c>
      <c r="C6054" s="6">
        <v>1</v>
      </c>
      <c r="D6054" s="6"/>
      <c r="E6054" s="6">
        <v>39</v>
      </c>
      <c r="F6054" s="6">
        <v>12</v>
      </c>
      <c r="G6054" s="6">
        <v>3</v>
      </c>
      <c r="H6054" s="24"/>
      <c r="I6054" s="23">
        <v>44488.743055555598</v>
      </c>
      <c r="J6054" s="6">
        <v>12</v>
      </c>
      <c r="K6054" s="6">
        <v>1</v>
      </c>
      <c r="L6054" s="6" t="str">
        <f>VLOOKUP(G6054,IDs!$Q$3:$R$22,2,0)</f>
        <v>Mumbai</v>
      </c>
      <c r="M6054" s="6">
        <f>VLOOKUP(E6054,IDs!$A$3:$C$161,3,0)</f>
        <v>2</v>
      </c>
      <c r="N6054" s="6" t="str">
        <f>VLOOKUP(M6054,IDs!$F$3:$G$17,2,0)</f>
        <v>Urology Circumcision</v>
      </c>
    </row>
    <row r="6055" spans="1:14" ht="12.75">
      <c r="A6055" s="6" t="s">
        <v>5176</v>
      </c>
      <c r="B6055" s="6">
        <v>51135</v>
      </c>
      <c r="C6055" s="6">
        <v>2</v>
      </c>
      <c r="D6055" s="6" t="s">
        <v>49</v>
      </c>
      <c r="E6055" s="6">
        <v>39</v>
      </c>
      <c r="F6055" s="6">
        <v>4</v>
      </c>
      <c r="G6055" s="6">
        <v>3</v>
      </c>
      <c r="H6055" s="24">
        <v>44774</v>
      </c>
      <c r="I6055" s="23">
        <v>44488.746527777803</v>
      </c>
      <c r="J6055" s="6">
        <v>4</v>
      </c>
      <c r="K6055" s="6">
        <v>2</v>
      </c>
      <c r="L6055" s="6" t="str">
        <f>VLOOKUP(G6055,IDs!$Q$3:$R$22,2,0)</f>
        <v>Mumbai</v>
      </c>
      <c r="M6055" s="6">
        <f>VLOOKUP(E6055,IDs!$A$3:$C$161,3,0)</f>
        <v>2</v>
      </c>
      <c r="N6055" s="6" t="str">
        <f>VLOOKUP(M6055,IDs!$F$3:$G$17,2,0)</f>
        <v>Urology Circumcision</v>
      </c>
    </row>
    <row r="6056" spans="1:14" ht="12.75">
      <c r="A6056" s="6" t="s">
        <v>5177</v>
      </c>
      <c r="B6056" s="6">
        <v>51137</v>
      </c>
      <c r="C6056" s="6">
        <v>1</v>
      </c>
      <c r="D6056" s="6"/>
      <c r="E6056" s="6">
        <v>2</v>
      </c>
      <c r="F6056" s="6">
        <v>4</v>
      </c>
      <c r="G6056" s="6">
        <v>6</v>
      </c>
      <c r="H6056" s="24">
        <v>44727</v>
      </c>
      <c r="I6056" s="23">
        <v>44488.754861111098</v>
      </c>
      <c r="J6056" s="6">
        <v>4</v>
      </c>
      <c r="K6056" s="6">
        <v>1</v>
      </c>
      <c r="L6056" s="6" t="str">
        <f>VLOOKUP(G6056,IDs!$Q$3:$R$22,2,0)</f>
        <v>Pune</v>
      </c>
      <c r="M6056" s="6">
        <f>VLOOKUP(E6056,IDs!$A$3:$C$161,3,0)</f>
        <v>1</v>
      </c>
      <c r="N6056" s="6" t="str">
        <f>VLOOKUP(M6056,IDs!$F$3:$G$17,2,0)</f>
        <v>Proctology</v>
      </c>
    </row>
    <row r="6057" spans="1:14" ht="12.75">
      <c r="A6057" s="6" t="s">
        <v>5178</v>
      </c>
      <c r="B6057" s="6">
        <v>51138</v>
      </c>
      <c r="C6057" s="6">
        <v>2</v>
      </c>
      <c r="D6057" s="6"/>
      <c r="E6057" s="6">
        <v>37</v>
      </c>
      <c r="F6057" s="6">
        <v>13</v>
      </c>
      <c r="G6057" s="6">
        <v>2</v>
      </c>
      <c r="H6057" s="24"/>
      <c r="I6057" s="23">
        <v>44488.756944444402</v>
      </c>
      <c r="J6057" s="6">
        <v>13</v>
      </c>
      <c r="K6057" s="6">
        <v>2</v>
      </c>
      <c r="L6057" s="6" t="str">
        <f>VLOOKUP(G6057,IDs!$Q$3:$R$22,2,0)</f>
        <v>Bangalore</v>
      </c>
      <c r="M6057" s="6">
        <f>VLOOKUP(E6057,IDs!$A$3:$C$161,3,0)</f>
        <v>0</v>
      </c>
      <c r="N6057" s="6" t="str">
        <f>VLOOKUP(M6057,IDs!$F$3:$G$17,2,0)</f>
        <v>Not Assigned</v>
      </c>
    </row>
    <row r="6058" spans="1:14" ht="12.75">
      <c r="A6058" s="6" t="s">
        <v>5179</v>
      </c>
      <c r="B6058" s="6">
        <v>51139</v>
      </c>
      <c r="C6058" s="6">
        <v>2</v>
      </c>
      <c r="D6058" s="6"/>
      <c r="E6058" s="6">
        <v>37</v>
      </c>
      <c r="F6058" s="6">
        <v>4</v>
      </c>
      <c r="G6058" s="6">
        <v>3</v>
      </c>
      <c r="H6058" s="24">
        <v>44718</v>
      </c>
      <c r="I6058" s="23">
        <v>44488.760416666701</v>
      </c>
      <c r="J6058" s="6">
        <v>4</v>
      </c>
      <c r="K6058" s="6">
        <v>2</v>
      </c>
      <c r="L6058" s="6" t="str">
        <f>VLOOKUP(G6058,IDs!$Q$3:$R$22,2,0)</f>
        <v>Mumbai</v>
      </c>
      <c r="M6058" s="6">
        <f>VLOOKUP(E6058,IDs!$A$3:$C$161,3,0)</f>
        <v>0</v>
      </c>
      <c r="N6058" s="6" t="str">
        <f>VLOOKUP(M6058,IDs!$F$3:$G$17,2,0)</f>
        <v>Not Assigned</v>
      </c>
    </row>
    <row r="6059" spans="1:14" ht="12.75">
      <c r="A6059" s="6" t="s">
        <v>5180</v>
      </c>
      <c r="B6059" s="6">
        <v>51141</v>
      </c>
      <c r="C6059" s="6">
        <v>2</v>
      </c>
      <c r="D6059" s="6" t="s">
        <v>49</v>
      </c>
      <c r="E6059" s="6">
        <v>2</v>
      </c>
      <c r="F6059" s="6">
        <v>2</v>
      </c>
      <c r="G6059" s="6">
        <v>4</v>
      </c>
      <c r="H6059" s="24">
        <v>44747</v>
      </c>
      <c r="I6059" s="23">
        <v>44488.763888888898</v>
      </c>
      <c r="J6059" s="6">
        <v>2</v>
      </c>
      <c r="K6059" s="6">
        <v>2</v>
      </c>
      <c r="L6059" s="6" t="str">
        <f>VLOOKUP(G6059,IDs!$Q$3:$R$22,2,0)</f>
        <v>Hyderabad</v>
      </c>
      <c r="M6059" s="6">
        <f>VLOOKUP(E6059,IDs!$A$3:$C$161,3,0)</f>
        <v>1</v>
      </c>
      <c r="N6059" s="6" t="str">
        <f>VLOOKUP(M6059,IDs!$F$3:$G$17,2,0)</f>
        <v>Proctology</v>
      </c>
    </row>
    <row r="6060" spans="1:14" ht="12.75">
      <c r="A6060" s="6" t="s">
        <v>5181</v>
      </c>
      <c r="B6060" s="6">
        <v>51142</v>
      </c>
      <c r="C6060" s="6">
        <v>2</v>
      </c>
      <c r="D6060" s="6" t="s">
        <v>49</v>
      </c>
      <c r="E6060" s="6">
        <v>20</v>
      </c>
      <c r="F6060" s="6">
        <v>34</v>
      </c>
      <c r="G6060" s="6">
        <v>4</v>
      </c>
      <c r="H6060" s="24"/>
      <c r="I6060" s="23">
        <v>44488.763888888898</v>
      </c>
      <c r="J6060" s="6">
        <v>34</v>
      </c>
      <c r="K6060" s="6">
        <v>2</v>
      </c>
      <c r="L6060" s="6" t="str">
        <f>VLOOKUP(G6060,IDs!$Q$3:$R$22,2,0)</f>
        <v>Hyderabad</v>
      </c>
      <c r="M6060" s="6">
        <f>VLOOKUP(E6060,IDs!$A$3:$C$161,3,0)</f>
        <v>1</v>
      </c>
      <c r="N6060" s="6" t="str">
        <f>VLOOKUP(M6060,IDs!$F$3:$G$17,2,0)</f>
        <v>Proctology</v>
      </c>
    </row>
    <row r="6061" spans="1:14" ht="12.75">
      <c r="A6061" s="6" t="s">
        <v>5182</v>
      </c>
      <c r="B6061" s="6">
        <v>51143</v>
      </c>
      <c r="C6061" s="6">
        <v>8</v>
      </c>
      <c r="D6061" s="6" t="s">
        <v>49</v>
      </c>
      <c r="E6061" s="6">
        <v>2</v>
      </c>
      <c r="F6061" s="6">
        <v>13</v>
      </c>
      <c r="G6061" s="6">
        <v>6</v>
      </c>
      <c r="H6061" s="24"/>
      <c r="I6061" s="23">
        <v>44488.764583333301</v>
      </c>
      <c r="J6061" s="6">
        <v>13</v>
      </c>
      <c r="K6061" s="6">
        <v>8</v>
      </c>
      <c r="L6061" s="6" t="str">
        <f>VLOOKUP(G6061,IDs!$Q$3:$R$22,2,0)</f>
        <v>Pune</v>
      </c>
      <c r="M6061" s="6">
        <f>VLOOKUP(E6061,IDs!$A$3:$C$161,3,0)</f>
        <v>1</v>
      </c>
      <c r="N6061" s="6" t="str">
        <f>VLOOKUP(M6061,IDs!$F$3:$G$17,2,0)</f>
        <v>Proctology</v>
      </c>
    </row>
    <row r="6062" spans="1:14" ht="12.75">
      <c r="A6062" s="6" t="s">
        <v>5183</v>
      </c>
      <c r="B6062" s="6">
        <v>51144</v>
      </c>
      <c r="C6062" s="6">
        <v>1</v>
      </c>
      <c r="D6062" s="6" t="s">
        <v>49</v>
      </c>
      <c r="E6062" s="6">
        <v>39</v>
      </c>
      <c r="F6062" s="6">
        <v>13</v>
      </c>
      <c r="G6062" s="6">
        <v>1</v>
      </c>
      <c r="H6062" s="24">
        <v>44579</v>
      </c>
      <c r="I6062" s="23">
        <v>44488.7680555556</v>
      </c>
      <c r="J6062" s="6">
        <v>13</v>
      </c>
      <c r="K6062" s="6">
        <v>1</v>
      </c>
      <c r="L6062" s="6" t="str">
        <f>VLOOKUP(G6062,IDs!$Q$3:$R$22,2,0)</f>
        <v>New Delhi</v>
      </c>
      <c r="M6062" s="6">
        <f>VLOOKUP(E6062,IDs!$A$3:$C$161,3,0)</f>
        <v>2</v>
      </c>
      <c r="N6062" s="6" t="str">
        <f>VLOOKUP(M6062,IDs!$F$3:$G$17,2,0)</f>
        <v>Urology Circumcision</v>
      </c>
    </row>
    <row r="6063" spans="1:14" ht="12.75">
      <c r="A6063" s="6" t="s">
        <v>5184</v>
      </c>
      <c r="B6063" s="6">
        <v>51145</v>
      </c>
      <c r="C6063" s="6">
        <v>5</v>
      </c>
      <c r="D6063" s="6" t="s">
        <v>49</v>
      </c>
      <c r="E6063" s="6">
        <v>2</v>
      </c>
      <c r="F6063" s="6">
        <v>13</v>
      </c>
      <c r="G6063" s="6">
        <v>1</v>
      </c>
      <c r="H6063" s="24"/>
      <c r="I6063" s="23">
        <v>44488.7722222222</v>
      </c>
      <c r="J6063" s="6">
        <v>13</v>
      </c>
      <c r="K6063" s="6">
        <v>5</v>
      </c>
      <c r="L6063" s="6" t="str">
        <f>VLOOKUP(G6063,IDs!$Q$3:$R$22,2,0)</f>
        <v>New Delhi</v>
      </c>
      <c r="M6063" s="6">
        <f>VLOOKUP(E6063,IDs!$A$3:$C$161,3,0)</f>
        <v>1</v>
      </c>
      <c r="N6063" s="6" t="str">
        <f>VLOOKUP(M6063,IDs!$F$3:$G$17,2,0)</f>
        <v>Proctology</v>
      </c>
    </row>
    <row r="6064" spans="1:14" ht="12.75">
      <c r="A6064" s="6" t="s">
        <v>5185</v>
      </c>
      <c r="B6064" s="6">
        <v>51146</v>
      </c>
      <c r="C6064" s="6">
        <v>1</v>
      </c>
      <c r="D6064" s="6" t="s">
        <v>49</v>
      </c>
      <c r="E6064" s="6">
        <v>2</v>
      </c>
      <c r="F6064" s="6">
        <v>13</v>
      </c>
      <c r="G6064" s="6">
        <v>1</v>
      </c>
      <c r="H6064" s="24"/>
      <c r="I6064" s="23">
        <v>44488.772916666698</v>
      </c>
      <c r="J6064" s="6">
        <v>13</v>
      </c>
      <c r="K6064" s="6">
        <v>1</v>
      </c>
      <c r="L6064" s="6" t="str">
        <f>VLOOKUP(G6064,IDs!$Q$3:$R$22,2,0)</f>
        <v>New Delhi</v>
      </c>
      <c r="M6064" s="6">
        <f>VLOOKUP(E6064,IDs!$A$3:$C$161,3,0)</f>
        <v>1</v>
      </c>
      <c r="N6064" s="6" t="str">
        <f>VLOOKUP(M6064,IDs!$F$3:$G$17,2,0)</f>
        <v>Proctology</v>
      </c>
    </row>
    <row r="6065" spans="1:14" ht="12.75">
      <c r="A6065" s="6" t="s">
        <v>5186</v>
      </c>
      <c r="B6065" s="6">
        <v>51147</v>
      </c>
      <c r="C6065" s="6">
        <v>2</v>
      </c>
      <c r="D6065" s="6"/>
      <c r="E6065" s="6">
        <v>2</v>
      </c>
      <c r="F6065" s="6">
        <v>13</v>
      </c>
      <c r="G6065" s="6">
        <v>1</v>
      </c>
      <c r="H6065" s="24">
        <v>44490</v>
      </c>
      <c r="I6065" s="23">
        <v>44488.774305555598</v>
      </c>
      <c r="J6065" s="6">
        <v>13</v>
      </c>
      <c r="K6065" s="6">
        <v>2</v>
      </c>
      <c r="L6065" s="6" t="str">
        <f>VLOOKUP(G6065,IDs!$Q$3:$R$22,2,0)</f>
        <v>New Delhi</v>
      </c>
      <c r="M6065" s="6">
        <f>VLOOKUP(E6065,IDs!$A$3:$C$161,3,0)</f>
        <v>1</v>
      </c>
      <c r="N6065" s="6" t="str">
        <f>VLOOKUP(M6065,IDs!$F$3:$G$17,2,0)</f>
        <v>Proctology</v>
      </c>
    </row>
    <row r="6066" spans="1:14" ht="12.75">
      <c r="A6066" s="6" t="s">
        <v>5187</v>
      </c>
      <c r="B6066" s="6">
        <v>51148</v>
      </c>
      <c r="C6066" s="6">
        <v>2</v>
      </c>
      <c r="D6066" s="6"/>
      <c r="E6066" s="6">
        <v>39</v>
      </c>
      <c r="F6066" s="6">
        <v>13</v>
      </c>
      <c r="G6066" s="6">
        <v>1</v>
      </c>
      <c r="H6066" s="24">
        <v>44617</v>
      </c>
      <c r="I6066" s="23">
        <v>44488.774305555598</v>
      </c>
      <c r="J6066" s="6">
        <v>13</v>
      </c>
      <c r="K6066" s="6">
        <v>2</v>
      </c>
      <c r="L6066" s="6" t="str">
        <f>VLOOKUP(G6066,IDs!$Q$3:$R$22,2,0)</f>
        <v>New Delhi</v>
      </c>
      <c r="M6066" s="6">
        <f>VLOOKUP(E6066,IDs!$A$3:$C$161,3,0)</f>
        <v>2</v>
      </c>
      <c r="N6066" s="6" t="str">
        <f>VLOOKUP(M6066,IDs!$F$3:$G$17,2,0)</f>
        <v>Urology Circumcision</v>
      </c>
    </row>
    <row r="6067" spans="1:14" ht="12.75">
      <c r="A6067" s="6" t="s">
        <v>5188</v>
      </c>
      <c r="B6067" s="6">
        <v>51149</v>
      </c>
      <c r="C6067" s="6">
        <v>1</v>
      </c>
      <c r="D6067" s="6"/>
      <c r="E6067" s="6">
        <v>2</v>
      </c>
      <c r="F6067" s="6">
        <v>13</v>
      </c>
      <c r="G6067" s="6">
        <v>2</v>
      </c>
      <c r="H6067" s="24"/>
      <c r="I6067" s="23">
        <v>44488.775000000001</v>
      </c>
      <c r="J6067" s="6">
        <v>13</v>
      </c>
      <c r="K6067" s="6">
        <v>1</v>
      </c>
      <c r="L6067" s="6" t="str">
        <f>VLOOKUP(G6067,IDs!$Q$3:$R$22,2,0)</f>
        <v>Bangalore</v>
      </c>
      <c r="M6067" s="6">
        <f>VLOOKUP(E6067,IDs!$A$3:$C$161,3,0)</f>
        <v>1</v>
      </c>
      <c r="N6067" s="6" t="str">
        <f>VLOOKUP(M6067,IDs!$F$3:$G$17,2,0)</f>
        <v>Proctology</v>
      </c>
    </row>
    <row r="6068" spans="1:14" ht="12.75">
      <c r="A6068" s="6" t="s">
        <v>5189</v>
      </c>
      <c r="B6068" s="6">
        <v>51150</v>
      </c>
      <c r="C6068" s="6">
        <v>1</v>
      </c>
      <c r="D6068" s="6" t="s">
        <v>49</v>
      </c>
      <c r="E6068" s="6">
        <v>15</v>
      </c>
      <c r="F6068" s="6">
        <v>13</v>
      </c>
      <c r="G6068" s="6">
        <v>1</v>
      </c>
      <c r="H6068" s="24"/>
      <c r="I6068" s="23">
        <v>44488.776388888902</v>
      </c>
      <c r="J6068" s="6">
        <v>13</v>
      </c>
      <c r="K6068" s="6">
        <v>1</v>
      </c>
      <c r="L6068" s="6" t="str">
        <f>VLOOKUP(G6068,IDs!$Q$3:$R$22,2,0)</f>
        <v>New Delhi</v>
      </c>
      <c r="M6068" s="6">
        <f>VLOOKUP(E6068,IDs!$A$3:$C$161,3,0)</f>
        <v>3</v>
      </c>
      <c r="N6068" s="6" t="str">
        <f>VLOOKUP(M6068,IDs!$F$3:$G$17,2,0)</f>
        <v>Laproscopy</v>
      </c>
    </row>
    <row r="6069" spans="1:14" ht="12.75">
      <c r="A6069" s="6" t="s">
        <v>5190</v>
      </c>
      <c r="B6069" s="6">
        <v>51151</v>
      </c>
      <c r="C6069" s="6">
        <v>1</v>
      </c>
      <c r="D6069" s="6"/>
      <c r="E6069" s="6">
        <v>2</v>
      </c>
      <c r="F6069" s="6">
        <v>13</v>
      </c>
      <c r="G6069" s="6">
        <v>8</v>
      </c>
      <c r="H6069" s="24"/>
      <c r="I6069" s="23">
        <v>44488.784027777801</v>
      </c>
      <c r="J6069" s="6">
        <v>13</v>
      </c>
      <c r="K6069" s="6">
        <v>1</v>
      </c>
      <c r="L6069" s="6" t="str">
        <f>VLOOKUP(G6069,IDs!$Q$3:$R$22,2,0)</f>
        <v xml:space="preserve">Tertiary </v>
      </c>
      <c r="M6069" s="6">
        <f>VLOOKUP(E6069,IDs!$A$3:$C$161,3,0)</f>
        <v>1</v>
      </c>
      <c r="N6069" s="6" t="str">
        <f>VLOOKUP(M6069,IDs!$F$3:$G$17,2,0)</f>
        <v>Proctology</v>
      </c>
    </row>
    <row r="6070" spans="1:14" ht="12.75">
      <c r="A6070" s="6" t="s">
        <v>5191</v>
      </c>
      <c r="B6070" s="6">
        <v>51152</v>
      </c>
      <c r="C6070" s="6">
        <v>5</v>
      </c>
      <c r="D6070" s="6"/>
      <c r="E6070" s="6">
        <v>17</v>
      </c>
      <c r="F6070" s="6">
        <v>4</v>
      </c>
      <c r="G6070" s="6">
        <v>3</v>
      </c>
      <c r="H6070" s="24">
        <v>44727</v>
      </c>
      <c r="I6070" s="23">
        <v>44488.787499999999</v>
      </c>
      <c r="J6070" s="6">
        <v>4</v>
      </c>
      <c r="K6070" s="6">
        <v>5</v>
      </c>
      <c r="L6070" s="6" t="str">
        <f>VLOOKUP(G6070,IDs!$Q$3:$R$22,2,0)</f>
        <v>Mumbai</v>
      </c>
      <c r="M6070" s="6">
        <f>VLOOKUP(E6070,IDs!$A$3:$C$161,3,0)</f>
        <v>7</v>
      </c>
      <c r="N6070" s="6" t="str">
        <f>VLOOKUP(M6070,IDs!$F$3:$G$17,2,0)</f>
        <v>Cosmetic</v>
      </c>
    </row>
    <row r="6071" spans="1:14" ht="12.75">
      <c r="A6071" s="6" t="s">
        <v>5192</v>
      </c>
      <c r="B6071" s="6">
        <v>51153</v>
      </c>
      <c r="C6071" s="6">
        <v>5</v>
      </c>
      <c r="D6071" s="6" t="s">
        <v>49</v>
      </c>
      <c r="E6071" s="6">
        <v>18</v>
      </c>
      <c r="F6071" s="6">
        <v>13</v>
      </c>
      <c r="G6071" s="6">
        <v>20</v>
      </c>
      <c r="H6071" s="24">
        <v>44578</v>
      </c>
      <c r="I6071" s="23">
        <v>44488.787499999999</v>
      </c>
      <c r="J6071" s="6">
        <v>13</v>
      </c>
      <c r="K6071" s="6">
        <v>5</v>
      </c>
      <c r="L6071" s="6" t="str">
        <f>VLOOKUP(G6071,IDs!$Q$3:$R$22,2,0)</f>
        <v>Ahmedabad</v>
      </c>
      <c r="M6071" s="6">
        <f>VLOOKUP(E6071,IDs!$A$3:$C$161,3,0)</f>
        <v>5</v>
      </c>
      <c r="N6071" s="6" t="str">
        <f>VLOOKUP(M6071,IDs!$F$3:$G$17,2,0)</f>
        <v>Vascular</v>
      </c>
    </row>
    <row r="6072" spans="1:14" ht="12.75">
      <c r="A6072" s="6" t="s">
        <v>5193</v>
      </c>
      <c r="B6072" s="6">
        <v>51154</v>
      </c>
      <c r="C6072" s="6">
        <v>2</v>
      </c>
      <c r="D6072" s="6"/>
      <c r="E6072" s="6">
        <v>37</v>
      </c>
      <c r="F6072" s="6">
        <v>53</v>
      </c>
      <c r="G6072" s="6">
        <v>2</v>
      </c>
      <c r="H6072" s="24">
        <v>44496</v>
      </c>
      <c r="I6072" s="23">
        <v>44488.788194444402</v>
      </c>
      <c r="J6072" s="6">
        <v>53</v>
      </c>
      <c r="K6072" s="6">
        <v>2</v>
      </c>
      <c r="L6072" s="6" t="str">
        <f>VLOOKUP(G6072,IDs!$Q$3:$R$22,2,0)</f>
        <v>Bangalore</v>
      </c>
      <c r="M6072" s="6">
        <f>VLOOKUP(E6072,IDs!$A$3:$C$161,3,0)</f>
        <v>0</v>
      </c>
      <c r="N6072" s="6" t="str">
        <f>VLOOKUP(M6072,IDs!$F$3:$G$17,2,0)</f>
        <v>Not Assigned</v>
      </c>
    </row>
    <row r="6073" spans="1:14" ht="12.75">
      <c r="A6073" s="6" t="s">
        <v>5194</v>
      </c>
      <c r="B6073" s="6">
        <v>51155</v>
      </c>
      <c r="C6073" s="6">
        <v>2</v>
      </c>
      <c r="D6073" s="6"/>
      <c r="E6073" s="6">
        <v>37</v>
      </c>
      <c r="F6073" s="6">
        <v>4</v>
      </c>
      <c r="G6073" s="6">
        <v>2</v>
      </c>
      <c r="H6073" s="24">
        <v>44707</v>
      </c>
      <c r="I6073" s="23">
        <v>44488.788194444402</v>
      </c>
      <c r="J6073" s="6">
        <v>4</v>
      </c>
      <c r="K6073" s="6">
        <v>2</v>
      </c>
      <c r="L6073" s="6" t="str">
        <f>VLOOKUP(G6073,IDs!$Q$3:$R$22,2,0)</f>
        <v>Bangalore</v>
      </c>
      <c r="M6073" s="6">
        <f>VLOOKUP(E6073,IDs!$A$3:$C$161,3,0)</f>
        <v>0</v>
      </c>
      <c r="N6073" s="6" t="str">
        <f>VLOOKUP(M6073,IDs!$F$3:$G$17,2,0)</f>
        <v>Not Assigned</v>
      </c>
    </row>
    <row r="6074" spans="1:14" ht="12.75">
      <c r="A6074" s="6" t="s">
        <v>5195</v>
      </c>
      <c r="B6074" s="6">
        <v>51157</v>
      </c>
      <c r="C6074" s="6">
        <v>1</v>
      </c>
      <c r="D6074" s="6"/>
      <c r="E6074" s="6">
        <v>16</v>
      </c>
      <c r="F6074" s="6">
        <v>2</v>
      </c>
      <c r="G6074" s="6">
        <v>11</v>
      </c>
      <c r="H6074" s="24"/>
      <c r="I6074" s="23">
        <v>44488.790972222203</v>
      </c>
      <c r="J6074" s="6">
        <v>2</v>
      </c>
      <c r="K6074" s="6">
        <v>1</v>
      </c>
      <c r="L6074" s="6" t="str">
        <f>VLOOKUP(G6074,IDs!$Q$3:$R$22,2,0)</f>
        <v>Chennai</v>
      </c>
      <c r="M6074" s="6">
        <f>VLOOKUP(E6074,IDs!$A$3:$C$161,3,0)</f>
        <v>3</v>
      </c>
      <c r="N6074" s="6" t="str">
        <f>VLOOKUP(M6074,IDs!$F$3:$G$17,2,0)</f>
        <v>Laproscopy</v>
      </c>
    </row>
    <row r="6075" spans="1:14" ht="12.75">
      <c r="A6075" s="6" t="s">
        <v>5196</v>
      </c>
      <c r="B6075" s="6">
        <v>51158</v>
      </c>
      <c r="C6075" s="6">
        <v>2</v>
      </c>
      <c r="D6075" s="6" t="s">
        <v>49</v>
      </c>
      <c r="E6075" s="6">
        <v>39</v>
      </c>
      <c r="F6075" s="6">
        <v>13</v>
      </c>
      <c r="G6075" s="6">
        <v>3</v>
      </c>
      <c r="H6075" s="24">
        <v>44559</v>
      </c>
      <c r="I6075" s="23">
        <v>44488.791666666701</v>
      </c>
      <c r="J6075" s="6">
        <v>13</v>
      </c>
      <c r="K6075" s="6">
        <v>2</v>
      </c>
      <c r="L6075" s="6" t="str">
        <f>VLOOKUP(G6075,IDs!$Q$3:$R$22,2,0)</f>
        <v>Mumbai</v>
      </c>
      <c r="M6075" s="6">
        <f>VLOOKUP(E6075,IDs!$A$3:$C$161,3,0)</f>
        <v>2</v>
      </c>
      <c r="N6075" s="6" t="str">
        <f>VLOOKUP(M6075,IDs!$F$3:$G$17,2,0)</f>
        <v>Urology Circumcision</v>
      </c>
    </row>
    <row r="6076" spans="1:14" ht="12.75">
      <c r="A6076" s="6" t="s">
        <v>5197</v>
      </c>
      <c r="B6076" s="6">
        <v>51159</v>
      </c>
      <c r="C6076" s="6">
        <v>2</v>
      </c>
      <c r="D6076" s="6"/>
      <c r="E6076" s="6">
        <v>37</v>
      </c>
      <c r="F6076" s="6">
        <v>39</v>
      </c>
      <c r="G6076" s="6">
        <v>2</v>
      </c>
      <c r="H6076" s="24"/>
      <c r="I6076" s="23">
        <v>44488.791666666701</v>
      </c>
      <c r="J6076" s="6">
        <v>39</v>
      </c>
      <c r="K6076" s="6">
        <v>2</v>
      </c>
      <c r="L6076" s="6" t="str">
        <f>VLOOKUP(G6076,IDs!$Q$3:$R$22,2,0)</f>
        <v>Bangalore</v>
      </c>
      <c r="M6076" s="6">
        <f>VLOOKUP(E6076,IDs!$A$3:$C$161,3,0)</f>
        <v>0</v>
      </c>
      <c r="N6076" s="6" t="str">
        <f>VLOOKUP(M6076,IDs!$F$3:$G$17,2,0)</f>
        <v>Not Assigned</v>
      </c>
    </row>
    <row r="6077" spans="1:14" ht="12.75">
      <c r="A6077" s="6" t="s">
        <v>5198</v>
      </c>
      <c r="B6077" s="6">
        <v>51160</v>
      </c>
      <c r="C6077" s="6">
        <v>1</v>
      </c>
      <c r="D6077" s="6" t="s">
        <v>49</v>
      </c>
      <c r="E6077" s="6">
        <v>2</v>
      </c>
      <c r="F6077" s="6">
        <v>13</v>
      </c>
      <c r="G6077" s="6">
        <v>4</v>
      </c>
      <c r="H6077" s="24">
        <v>44548</v>
      </c>
      <c r="I6077" s="23">
        <v>44488.793749999997</v>
      </c>
      <c r="J6077" s="6">
        <v>13</v>
      </c>
      <c r="K6077" s="6">
        <v>1</v>
      </c>
      <c r="L6077" s="6" t="str">
        <f>VLOOKUP(G6077,IDs!$Q$3:$R$22,2,0)</f>
        <v>Hyderabad</v>
      </c>
      <c r="M6077" s="6">
        <f>VLOOKUP(E6077,IDs!$A$3:$C$161,3,0)</f>
        <v>1</v>
      </c>
      <c r="N6077" s="6" t="str">
        <f>VLOOKUP(M6077,IDs!$F$3:$G$17,2,0)</f>
        <v>Proctology</v>
      </c>
    </row>
    <row r="6078" spans="1:14" ht="12.75">
      <c r="A6078" s="6" t="s">
        <v>5199</v>
      </c>
      <c r="B6078" s="6">
        <v>51161</v>
      </c>
      <c r="C6078" s="6">
        <v>2</v>
      </c>
      <c r="D6078" s="6"/>
      <c r="E6078" s="6">
        <v>2</v>
      </c>
      <c r="F6078" s="6">
        <v>13</v>
      </c>
      <c r="G6078" s="6">
        <v>4</v>
      </c>
      <c r="H6078" s="24">
        <v>44544</v>
      </c>
      <c r="I6078" s="23">
        <v>44488.795138888898</v>
      </c>
      <c r="J6078" s="6">
        <v>13</v>
      </c>
      <c r="K6078" s="6">
        <v>2</v>
      </c>
      <c r="L6078" s="6" t="str">
        <f>VLOOKUP(G6078,IDs!$Q$3:$R$22,2,0)</f>
        <v>Hyderabad</v>
      </c>
      <c r="M6078" s="6">
        <f>VLOOKUP(E6078,IDs!$A$3:$C$161,3,0)</f>
        <v>1</v>
      </c>
      <c r="N6078" s="6" t="str">
        <f>VLOOKUP(M6078,IDs!$F$3:$G$17,2,0)</f>
        <v>Proctology</v>
      </c>
    </row>
    <row r="6079" spans="1:14" ht="12.75">
      <c r="A6079" s="6" t="s">
        <v>5200</v>
      </c>
      <c r="B6079" s="6">
        <v>51162</v>
      </c>
      <c r="C6079" s="6">
        <v>1</v>
      </c>
      <c r="D6079" s="6"/>
      <c r="E6079" s="6">
        <v>2</v>
      </c>
      <c r="F6079" s="6">
        <v>13</v>
      </c>
      <c r="G6079" s="6">
        <v>3</v>
      </c>
      <c r="H6079" s="24"/>
      <c r="I6079" s="23">
        <v>44488.796527777798</v>
      </c>
      <c r="J6079" s="6">
        <v>13</v>
      </c>
      <c r="K6079" s="6">
        <v>1</v>
      </c>
      <c r="L6079" s="6" t="str">
        <f>VLOOKUP(G6079,IDs!$Q$3:$R$22,2,0)</f>
        <v>Mumbai</v>
      </c>
      <c r="M6079" s="6">
        <f>VLOOKUP(E6079,IDs!$A$3:$C$161,3,0)</f>
        <v>1</v>
      </c>
      <c r="N6079" s="6" t="str">
        <f>VLOOKUP(M6079,IDs!$F$3:$G$17,2,0)</f>
        <v>Proctology</v>
      </c>
    </row>
    <row r="6080" spans="1:14" ht="12.75">
      <c r="A6080" s="6" t="s">
        <v>5201</v>
      </c>
      <c r="B6080" s="6">
        <v>51163</v>
      </c>
      <c r="C6080" s="6">
        <v>2</v>
      </c>
      <c r="D6080" s="6"/>
      <c r="E6080" s="6">
        <v>37</v>
      </c>
      <c r="F6080" s="6">
        <v>13</v>
      </c>
      <c r="G6080" s="6">
        <v>3</v>
      </c>
      <c r="H6080" s="24"/>
      <c r="I6080" s="23">
        <v>44488.798611111102</v>
      </c>
      <c r="J6080" s="6">
        <v>13</v>
      </c>
      <c r="K6080" s="6">
        <v>2</v>
      </c>
      <c r="L6080" s="6" t="str">
        <f>VLOOKUP(G6080,IDs!$Q$3:$R$22,2,0)</f>
        <v>Mumbai</v>
      </c>
      <c r="M6080" s="6">
        <f>VLOOKUP(E6080,IDs!$A$3:$C$161,3,0)</f>
        <v>0</v>
      </c>
      <c r="N6080" s="6" t="str">
        <f>VLOOKUP(M6080,IDs!$F$3:$G$17,2,0)</f>
        <v>Not Assigned</v>
      </c>
    </row>
    <row r="6081" spans="1:14" ht="12.75">
      <c r="A6081" s="6" t="s">
        <v>5202</v>
      </c>
      <c r="B6081" s="6">
        <v>51164</v>
      </c>
      <c r="C6081" s="6">
        <v>1</v>
      </c>
      <c r="D6081" s="6"/>
      <c r="E6081" s="6">
        <v>2</v>
      </c>
      <c r="F6081" s="6">
        <v>13</v>
      </c>
      <c r="G6081" s="6">
        <v>1</v>
      </c>
      <c r="H6081" s="24"/>
      <c r="I6081" s="23">
        <v>44488.7993055556</v>
      </c>
      <c r="J6081" s="6">
        <v>13</v>
      </c>
      <c r="K6081" s="6">
        <v>1</v>
      </c>
      <c r="L6081" s="6" t="str">
        <f>VLOOKUP(G6081,IDs!$Q$3:$R$22,2,0)</f>
        <v>New Delhi</v>
      </c>
      <c r="M6081" s="6">
        <f>VLOOKUP(E6081,IDs!$A$3:$C$161,3,0)</f>
        <v>1</v>
      </c>
      <c r="N6081" s="6" t="str">
        <f>VLOOKUP(M6081,IDs!$F$3:$G$17,2,0)</f>
        <v>Proctology</v>
      </c>
    </row>
    <row r="6082" spans="1:14" ht="12.75">
      <c r="A6082" s="6" t="s">
        <v>5203</v>
      </c>
      <c r="B6082" s="6">
        <v>51165</v>
      </c>
      <c r="C6082" s="6">
        <v>1</v>
      </c>
      <c r="D6082" s="6" t="s">
        <v>49</v>
      </c>
      <c r="E6082" s="6">
        <v>16</v>
      </c>
      <c r="F6082" s="6">
        <v>13</v>
      </c>
      <c r="G6082" s="6">
        <v>4</v>
      </c>
      <c r="H6082" s="24">
        <v>44649</v>
      </c>
      <c r="I6082" s="23">
        <v>44488.800694444399</v>
      </c>
      <c r="J6082" s="6">
        <v>13</v>
      </c>
      <c r="K6082" s="6">
        <v>1</v>
      </c>
      <c r="L6082" s="6" t="str">
        <f>VLOOKUP(G6082,IDs!$Q$3:$R$22,2,0)</f>
        <v>Hyderabad</v>
      </c>
      <c r="M6082" s="6">
        <f>VLOOKUP(E6082,IDs!$A$3:$C$161,3,0)</f>
        <v>3</v>
      </c>
      <c r="N6082" s="6" t="str">
        <f>VLOOKUP(M6082,IDs!$F$3:$G$17,2,0)</f>
        <v>Laproscopy</v>
      </c>
    </row>
    <row r="6083" spans="1:14" ht="12.75">
      <c r="A6083" s="6" t="s">
        <v>5204</v>
      </c>
      <c r="B6083" s="6">
        <v>51166</v>
      </c>
      <c r="C6083" s="6">
        <v>2</v>
      </c>
      <c r="D6083" s="6"/>
      <c r="E6083" s="6">
        <v>2</v>
      </c>
      <c r="F6083" s="6">
        <v>13</v>
      </c>
      <c r="G6083" s="6">
        <v>3</v>
      </c>
      <c r="H6083" s="24"/>
      <c r="I6083" s="23">
        <v>44488.802083333299</v>
      </c>
      <c r="J6083" s="6">
        <v>13</v>
      </c>
      <c r="K6083" s="6">
        <v>2</v>
      </c>
      <c r="L6083" s="6" t="str">
        <f>VLOOKUP(G6083,IDs!$Q$3:$R$22,2,0)</f>
        <v>Mumbai</v>
      </c>
      <c r="M6083" s="6">
        <f>VLOOKUP(E6083,IDs!$A$3:$C$161,3,0)</f>
        <v>1</v>
      </c>
      <c r="N6083" s="6" t="str">
        <f>VLOOKUP(M6083,IDs!$F$3:$G$17,2,0)</f>
        <v>Proctology</v>
      </c>
    </row>
    <row r="6084" spans="1:14" ht="12.75">
      <c r="A6084" s="6" t="s">
        <v>5201</v>
      </c>
      <c r="B6084" s="6">
        <v>51167</v>
      </c>
      <c r="C6084" s="6">
        <v>2</v>
      </c>
      <c r="D6084" s="6"/>
      <c r="E6084" s="6">
        <v>37</v>
      </c>
      <c r="F6084" s="6">
        <v>13</v>
      </c>
      <c r="G6084" s="6">
        <v>3</v>
      </c>
      <c r="H6084" s="24"/>
      <c r="I6084" s="23">
        <v>44488.802083333299</v>
      </c>
      <c r="J6084" s="6">
        <v>13</v>
      </c>
      <c r="K6084" s="6">
        <v>2</v>
      </c>
      <c r="L6084" s="6" t="str">
        <f>VLOOKUP(G6084,IDs!$Q$3:$R$22,2,0)</f>
        <v>Mumbai</v>
      </c>
      <c r="M6084" s="6">
        <f>VLOOKUP(E6084,IDs!$A$3:$C$161,3,0)</f>
        <v>0</v>
      </c>
      <c r="N6084" s="6" t="str">
        <f>VLOOKUP(M6084,IDs!$F$3:$G$17,2,0)</f>
        <v>Not Assigned</v>
      </c>
    </row>
    <row r="6085" spans="1:14" ht="12.75">
      <c r="A6085" s="6" t="s">
        <v>5205</v>
      </c>
      <c r="B6085" s="6">
        <v>51168</v>
      </c>
      <c r="C6085" s="6">
        <v>5</v>
      </c>
      <c r="D6085" s="6"/>
      <c r="E6085" s="6">
        <v>2</v>
      </c>
      <c r="F6085" s="6">
        <v>2</v>
      </c>
      <c r="G6085" s="6">
        <v>1</v>
      </c>
      <c r="H6085" s="24"/>
      <c r="I6085" s="23">
        <v>44488.802083333299</v>
      </c>
      <c r="J6085" s="6">
        <v>2</v>
      </c>
      <c r="K6085" s="6">
        <v>5</v>
      </c>
      <c r="L6085" s="6" t="str">
        <f>VLOOKUP(G6085,IDs!$Q$3:$R$22,2,0)</f>
        <v>New Delhi</v>
      </c>
      <c r="M6085" s="6">
        <f>VLOOKUP(E6085,IDs!$A$3:$C$161,3,0)</f>
        <v>1</v>
      </c>
      <c r="N6085" s="6" t="str">
        <f>VLOOKUP(M6085,IDs!$F$3:$G$17,2,0)</f>
        <v>Proctology</v>
      </c>
    </row>
    <row r="6086" spans="1:14" ht="12.75">
      <c r="A6086" s="6" t="s">
        <v>5206</v>
      </c>
      <c r="B6086" s="6">
        <v>51169</v>
      </c>
      <c r="C6086" s="6">
        <v>5</v>
      </c>
      <c r="D6086" s="6" t="s">
        <v>49</v>
      </c>
      <c r="E6086" s="6">
        <v>2</v>
      </c>
      <c r="F6086" s="6">
        <v>13</v>
      </c>
      <c r="G6086" s="6">
        <v>1</v>
      </c>
      <c r="H6086" s="24"/>
      <c r="I6086" s="23">
        <v>44488.802777777797</v>
      </c>
      <c r="J6086" s="6">
        <v>13</v>
      </c>
      <c r="K6086" s="6">
        <v>5</v>
      </c>
      <c r="L6086" s="6" t="str">
        <f>VLOOKUP(G6086,IDs!$Q$3:$R$22,2,0)</f>
        <v>New Delhi</v>
      </c>
      <c r="M6086" s="6">
        <f>VLOOKUP(E6086,IDs!$A$3:$C$161,3,0)</f>
        <v>1</v>
      </c>
      <c r="N6086" s="6" t="str">
        <f>VLOOKUP(M6086,IDs!$F$3:$G$17,2,0)</f>
        <v>Proctology</v>
      </c>
    </row>
    <row r="6087" spans="1:14" ht="12.75">
      <c r="A6087" s="6" t="s">
        <v>1086</v>
      </c>
      <c r="B6087" s="6">
        <v>51170</v>
      </c>
      <c r="C6087" s="6">
        <v>2</v>
      </c>
      <c r="D6087" s="6"/>
      <c r="E6087" s="6">
        <v>37</v>
      </c>
      <c r="F6087" s="6">
        <v>2</v>
      </c>
      <c r="G6087" s="6">
        <v>6</v>
      </c>
      <c r="H6087" s="24"/>
      <c r="I6087" s="23">
        <v>44488.805555555598</v>
      </c>
      <c r="J6087" s="6">
        <v>2</v>
      </c>
      <c r="K6087" s="6">
        <v>2</v>
      </c>
      <c r="L6087" s="6" t="str">
        <f>VLOOKUP(G6087,IDs!$Q$3:$R$22,2,0)</f>
        <v>Pune</v>
      </c>
      <c r="M6087" s="6">
        <f>VLOOKUP(E6087,IDs!$A$3:$C$161,3,0)</f>
        <v>0</v>
      </c>
      <c r="N6087" s="6" t="str">
        <f>VLOOKUP(M6087,IDs!$F$3:$G$17,2,0)</f>
        <v>Not Assigned</v>
      </c>
    </row>
    <row r="6088" spans="1:14" ht="12.75">
      <c r="A6088" s="6" t="s">
        <v>5207</v>
      </c>
      <c r="B6088" s="6">
        <v>51171</v>
      </c>
      <c r="C6088" s="6">
        <v>1</v>
      </c>
      <c r="D6088" s="6"/>
      <c r="E6088" s="6">
        <v>21</v>
      </c>
      <c r="F6088" s="6">
        <v>12</v>
      </c>
      <c r="G6088" s="6">
        <v>2</v>
      </c>
      <c r="H6088" s="24"/>
      <c r="I6088" s="23">
        <v>44488.806944444397</v>
      </c>
      <c r="J6088" s="6">
        <v>12</v>
      </c>
      <c r="K6088" s="6">
        <v>1</v>
      </c>
      <c r="L6088" s="6" t="str">
        <f>VLOOKUP(G6088,IDs!$Q$3:$R$22,2,0)</f>
        <v>Bangalore</v>
      </c>
      <c r="M6088" s="6">
        <f>VLOOKUP(E6088,IDs!$A$3:$C$161,3,0)</f>
        <v>1</v>
      </c>
      <c r="N6088" s="6" t="str">
        <f>VLOOKUP(M6088,IDs!$F$3:$G$17,2,0)</f>
        <v>Proctology</v>
      </c>
    </row>
    <row r="6089" spans="1:14" ht="12.75">
      <c r="A6089" s="6" t="s">
        <v>5208</v>
      </c>
      <c r="B6089" s="6">
        <v>51172</v>
      </c>
      <c r="C6089" s="6">
        <v>1</v>
      </c>
      <c r="D6089" s="6"/>
      <c r="E6089" s="6">
        <v>14</v>
      </c>
      <c r="F6089" s="6">
        <v>39</v>
      </c>
      <c r="G6089" s="6">
        <v>2</v>
      </c>
      <c r="H6089" s="24">
        <v>44553</v>
      </c>
      <c r="I6089" s="23">
        <v>44488.808333333298</v>
      </c>
      <c r="J6089" s="6">
        <v>39</v>
      </c>
      <c r="K6089" s="6">
        <v>1</v>
      </c>
      <c r="L6089" s="6" t="str">
        <f>VLOOKUP(G6089,IDs!$Q$3:$R$22,2,0)</f>
        <v>Bangalore</v>
      </c>
      <c r="M6089" s="6">
        <f>VLOOKUP(E6089,IDs!$A$3:$C$161,3,0)</f>
        <v>6</v>
      </c>
      <c r="N6089" s="6" t="str">
        <f>VLOOKUP(M6089,IDs!$F$3:$G$17,2,0)</f>
        <v>Kidney Stone</v>
      </c>
    </row>
    <row r="6090" spans="1:14" ht="12.75">
      <c r="A6090" s="6" t="s">
        <v>5207</v>
      </c>
      <c r="B6090" s="6">
        <v>51173</v>
      </c>
      <c r="C6090" s="6">
        <v>2</v>
      </c>
      <c r="D6090" s="6"/>
      <c r="E6090" s="6">
        <v>37</v>
      </c>
      <c r="F6090" s="6">
        <v>13</v>
      </c>
      <c r="G6090" s="6">
        <v>2</v>
      </c>
      <c r="H6090" s="24"/>
      <c r="I6090" s="23">
        <v>44488.809027777803</v>
      </c>
      <c r="J6090" s="6">
        <v>13</v>
      </c>
      <c r="K6090" s="6">
        <v>2</v>
      </c>
      <c r="L6090" s="6" t="str">
        <f>VLOOKUP(G6090,IDs!$Q$3:$R$22,2,0)</f>
        <v>Bangalore</v>
      </c>
      <c r="M6090" s="6">
        <f>VLOOKUP(E6090,IDs!$A$3:$C$161,3,0)</f>
        <v>0</v>
      </c>
      <c r="N6090" s="6" t="str">
        <f>VLOOKUP(M6090,IDs!$F$3:$G$17,2,0)</f>
        <v>Not Assigned</v>
      </c>
    </row>
    <row r="6091" spans="1:14" ht="12.75">
      <c r="A6091" s="6" t="s">
        <v>5209</v>
      </c>
      <c r="B6091" s="6">
        <v>51174</v>
      </c>
      <c r="C6091" s="6">
        <v>2</v>
      </c>
      <c r="D6091" s="6"/>
      <c r="E6091" s="6">
        <v>20</v>
      </c>
      <c r="F6091" s="6">
        <v>12</v>
      </c>
      <c r="G6091" s="6">
        <v>4</v>
      </c>
      <c r="H6091" s="24"/>
      <c r="I6091" s="23">
        <v>44488.815972222197</v>
      </c>
      <c r="J6091" s="6">
        <v>12</v>
      </c>
      <c r="K6091" s="6">
        <v>2</v>
      </c>
      <c r="L6091" s="6" t="str">
        <f>VLOOKUP(G6091,IDs!$Q$3:$R$22,2,0)</f>
        <v>Hyderabad</v>
      </c>
      <c r="M6091" s="6">
        <f>VLOOKUP(E6091,IDs!$A$3:$C$161,3,0)</f>
        <v>1</v>
      </c>
      <c r="N6091" s="6" t="str">
        <f>VLOOKUP(M6091,IDs!$F$3:$G$17,2,0)</f>
        <v>Proctology</v>
      </c>
    </row>
    <row r="6092" spans="1:14" ht="12.75">
      <c r="A6092" s="6" t="s">
        <v>5210</v>
      </c>
      <c r="B6092" s="6">
        <v>51175</v>
      </c>
      <c r="C6092" s="6">
        <v>5</v>
      </c>
      <c r="D6092" s="6" t="s">
        <v>49</v>
      </c>
      <c r="E6092" s="6">
        <v>2</v>
      </c>
      <c r="F6092" s="6">
        <v>13</v>
      </c>
      <c r="G6092" s="6">
        <v>1</v>
      </c>
      <c r="H6092" s="24">
        <v>44554</v>
      </c>
      <c r="I6092" s="23">
        <v>44488.816666666702</v>
      </c>
      <c r="J6092" s="6">
        <v>13</v>
      </c>
      <c r="K6092" s="6">
        <v>5</v>
      </c>
      <c r="L6092" s="6" t="str">
        <f>VLOOKUP(G6092,IDs!$Q$3:$R$22,2,0)</f>
        <v>New Delhi</v>
      </c>
      <c r="M6092" s="6">
        <f>VLOOKUP(E6092,IDs!$A$3:$C$161,3,0)</f>
        <v>1</v>
      </c>
      <c r="N6092" s="6" t="str">
        <f>VLOOKUP(M6092,IDs!$F$3:$G$17,2,0)</f>
        <v>Proctology</v>
      </c>
    </row>
    <row r="6093" spans="1:14" ht="12.75">
      <c r="A6093" s="6" t="s">
        <v>5211</v>
      </c>
      <c r="B6093" s="6">
        <v>51176</v>
      </c>
      <c r="C6093" s="6">
        <v>2</v>
      </c>
      <c r="D6093" s="6" t="s">
        <v>49</v>
      </c>
      <c r="E6093" s="6">
        <v>39</v>
      </c>
      <c r="F6093" s="6">
        <v>4</v>
      </c>
      <c r="G6093" s="6">
        <v>6</v>
      </c>
      <c r="H6093" s="24">
        <v>44774</v>
      </c>
      <c r="I6093" s="23">
        <v>44488.819444444402</v>
      </c>
      <c r="J6093" s="6">
        <v>4</v>
      </c>
      <c r="K6093" s="6">
        <v>2</v>
      </c>
      <c r="L6093" s="6" t="str">
        <f>VLOOKUP(G6093,IDs!$Q$3:$R$22,2,0)</f>
        <v>Pune</v>
      </c>
      <c r="M6093" s="6">
        <f>VLOOKUP(E6093,IDs!$A$3:$C$161,3,0)</f>
        <v>2</v>
      </c>
      <c r="N6093" s="6" t="str">
        <f>VLOOKUP(M6093,IDs!$F$3:$G$17,2,0)</f>
        <v>Urology Circumcision</v>
      </c>
    </row>
    <row r="6094" spans="1:14" ht="12.75">
      <c r="A6094" s="6" t="s">
        <v>5212</v>
      </c>
      <c r="B6094" s="6">
        <v>51177</v>
      </c>
      <c r="C6094" s="6">
        <v>2</v>
      </c>
      <c r="D6094" s="6"/>
      <c r="E6094" s="6">
        <v>15</v>
      </c>
      <c r="F6094" s="6">
        <v>65</v>
      </c>
      <c r="G6094" s="6">
        <v>3</v>
      </c>
      <c r="H6094" s="24">
        <v>44743</v>
      </c>
      <c r="I6094" s="23">
        <v>44488.819444444402</v>
      </c>
      <c r="J6094" s="6">
        <v>65</v>
      </c>
      <c r="K6094" s="6">
        <v>2</v>
      </c>
      <c r="L6094" s="6" t="str">
        <f>VLOOKUP(G6094,IDs!$Q$3:$R$22,2,0)</f>
        <v>Mumbai</v>
      </c>
      <c r="M6094" s="6">
        <f>VLOOKUP(E6094,IDs!$A$3:$C$161,3,0)</f>
        <v>3</v>
      </c>
      <c r="N6094" s="6" t="str">
        <f>VLOOKUP(M6094,IDs!$F$3:$G$17,2,0)</f>
        <v>Laproscopy</v>
      </c>
    </row>
    <row r="6095" spans="1:14" ht="12.75">
      <c r="A6095" s="6" t="s">
        <v>5213</v>
      </c>
      <c r="B6095" s="6">
        <v>51179</v>
      </c>
      <c r="C6095" s="6">
        <v>2</v>
      </c>
      <c r="D6095" s="6"/>
      <c r="E6095" s="6">
        <v>37</v>
      </c>
      <c r="F6095" s="6">
        <v>2</v>
      </c>
      <c r="G6095" s="6">
        <v>3</v>
      </c>
      <c r="H6095" s="24"/>
      <c r="I6095" s="23">
        <v>44488.826388888898</v>
      </c>
      <c r="J6095" s="6">
        <v>2</v>
      </c>
      <c r="K6095" s="6">
        <v>2</v>
      </c>
      <c r="L6095" s="6" t="str">
        <f>VLOOKUP(G6095,IDs!$Q$3:$R$22,2,0)</f>
        <v>Mumbai</v>
      </c>
      <c r="M6095" s="6">
        <f>VLOOKUP(E6095,IDs!$A$3:$C$161,3,0)</f>
        <v>0</v>
      </c>
      <c r="N6095" s="6" t="str">
        <f>VLOOKUP(M6095,IDs!$F$3:$G$17,2,0)</f>
        <v>Not Assigned</v>
      </c>
    </row>
    <row r="6096" spans="1:14" ht="12.75">
      <c r="A6096" s="6" t="s">
        <v>5214</v>
      </c>
      <c r="B6096" s="6">
        <v>51180</v>
      </c>
      <c r="C6096" s="6">
        <v>2</v>
      </c>
      <c r="D6096" s="6"/>
      <c r="E6096" s="6">
        <v>15</v>
      </c>
      <c r="F6096" s="6">
        <v>13</v>
      </c>
      <c r="G6096" s="6">
        <v>4</v>
      </c>
      <c r="H6096" s="24"/>
      <c r="I6096" s="23">
        <v>44488.826388888898</v>
      </c>
      <c r="J6096" s="6">
        <v>13</v>
      </c>
      <c r="K6096" s="6">
        <v>2</v>
      </c>
      <c r="L6096" s="6" t="str">
        <f>VLOOKUP(G6096,IDs!$Q$3:$R$22,2,0)</f>
        <v>Hyderabad</v>
      </c>
      <c r="M6096" s="6">
        <f>VLOOKUP(E6096,IDs!$A$3:$C$161,3,0)</f>
        <v>3</v>
      </c>
      <c r="N6096" s="6" t="str">
        <f>VLOOKUP(M6096,IDs!$F$3:$G$17,2,0)</f>
        <v>Laproscopy</v>
      </c>
    </row>
    <row r="6097" spans="1:14" ht="12.75">
      <c r="A6097" s="6" t="s">
        <v>5215</v>
      </c>
      <c r="B6097" s="6">
        <v>51181</v>
      </c>
      <c r="C6097" s="6">
        <v>1</v>
      </c>
      <c r="D6097" s="6"/>
      <c r="E6097" s="6">
        <v>17</v>
      </c>
      <c r="F6097" s="6">
        <v>13</v>
      </c>
      <c r="G6097" s="6">
        <v>1</v>
      </c>
      <c r="H6097" s="24"/>
      <c r="I6097" s="23">
        <v>44488.826388888898</v>
      </c>
      <c r="J6097" s="6">
        <v>13</v>
      </c>
      <c r="K6097" s="6">
        <v>1</v>
      </c>
      <c r="L6097" s="6" t="str">
        <f>VLOOKUP(G6097,IDs!$Q$3:$R$22,2,0)</f>
        <v>New Delhi</v>
      </c>
      <c r="M6097" s="6">
        <f>VLOOKUP(E6097,IDs!$A$3:$C$161,3,0)</f>
        <v>7</v>
      </c>
      <c r="N6097" s="6" t="str">
        <f>VLOOKUP(M6097,IDs!$F$3:$G$17,2,0)</f>
        <v>Cosmetic</v>
      </c>
    </row>
    <row r="6098" spans="1:14" ht="12.75">
      <c r="A6098" s="6" t="s">
        <v>957</v>
      </c>
      <c r="B6098" s="6">
        <v>51182</v>
      </c>
      <c r="C6098" s="6">
        <v>5</v>
      </c>
      <c r="D6098" s="6"/>
      <c r="E6098" s="6">
        <v>18</v>
      </c>
      <c r="F6098" s="6">
        <v>13</v>
      </c>
      <c r="G6098" s="6">
        <v>1</v>
      </c>
      <c r="H6098" s="24"/>
      <c r="I6098" s="23">
        <v>44488.826388888898</v>
      </c>
      <c r="J6098" s="6">
        <v>13</v>
      </c>
      <c r="K6098" s="6">
        <v>5</v>
      </c>
      <c r="L6098" s="6" t="str">
        <f>VLOOKUP(G6098,IDs!$Q$3:$R$22,2,0)</f>
        <v>New Delhi</v>
      </c>
      <c r="M6098" s="6">
        <f>VLOOKUP(E6098,IDs!$A$3:$C$161,3,0)</f>
        <v>5</v>
      </c>
      <c r="N6098" s="6" t="str">
        <f>VLOOKUP(M6098,IDs!$F$3:$G$17,2,0)</f>
        <v>Vascular</v>
      </c>
    </row>
    <row r="6099" spans="1:14" ht="12.75">
      <c r="A6099" s="6" t="s">
        <v>5216</v>
      </c>
      <c r="B6099" s="6">
        <v>51183</v>
      </c>
      <c r="C6099" s="6">
        <v>5</v>
      </c>
      <c r="D6099" s="6"/>
      <c r="E6099" s="6">
        <v>39</v>
      </c>
      <c r="F6099" s="6">
        <v>2</v>
      </c>
      <c r="G6099" s="6">
        <v>2</v>
      </c>
      <c r="H6099" s="24"/>
      <c r="I6099" s="23">
        <v>44488.827777777798</v>
      </c>
      <c r="J6099" s="6">
        <v>2</v>
      </c>
      <c r="K6099" s="6">
        <v>5</v>
      </c>
      <c r="L6099" s="6" t="str">
        <f>VLOOKUP(G6099,IDs!$Q$3:$R$22,2,0)</f>
        <v>Bangalore</v>
      </c>
      <c r="M6099" s="6">
        <f>VLOOKUP(E6099,IDs!$A$3:$C$161,3,0)</f>
        <v>2</v>
      </c>
      <c r="N6099" s="6" t="str">
        <f>VLOOKUP(M6099,IDs!$F$3:$G$17,2,0)</f>
        <v>Urology Circumcision</v>
      </c>
    </row>
    <row r="6100" spans="1:14" ht="12.75">
      <c r="A6100" s="6" t="s">
        <v>5217</v>
      </c>
      <c r="B6100" s="6">
        <v>51186</v>
      </c>
      <c r="C6100" s="6">
        <v>1</v>
      </c>
      <c r="D6100" s="6"/>
      <c r="E6100" s="6">
        <v>2</v>
      </c>
      <c r="F6100" s="6">
        <v>13</v>
      </c>
      <c r="G6100" s="6">
        <v>2</v>
      </c>
      <c r="H6100" s="24">
        <v>44492</v>
      </c>
      <c r="I6100" s="23">
        <v>44488.841666666704</v>
      </c>
      <c r="J6100" s="6">
        <v>13</v>
      </c>
      <c r="K6100" s="6">
        <v>1</v>
      </c>
      <c r="L6100" s="6" t="str">
        <f>VLOOKUP(G6100,IDs!$Q$3:$R$22,2,0)</f>
        <v>Bangalore</v>
      </c>
      <c r="M6100" s="6">
        <f>VLOOKUP(E6100,IDs!$A$3:$C$161,3,0)</f>
        <v>1</v>
      </c>
      <c r="N6100" s="6" t="str">
        <f>VLOOKUP(M6100,IDs!$F$3:$G$17,2,0)</f>
        <v>Proctology</v>
      </c>
    </row>
    <row r="6101" spans="1:14" ht="12.75">
      <c r="A6101" s="6" t="s">
        <v>5218</v>
      </c>
      <c r="B6101" s="6">
        <v>51187</v>
      </c>
      <c r="C6101" s="6">
        <v>1</v>
      </c>
      <c r="D6101" s="6"/>
      <c r="E6101" s="6">
        <v>18</v>
      </c>
      <c r="F6101" s="6">
        <v>13</v>
      </c>
      <c r="G6101" s="6">
        <v>4</v>
      </c>
      <c r="H6101" s="24"/>
      <c r="I6101" s="23">
        <v>44488.84375</v>
      </c>
      <c r="J6101" s="6">
        <v>13</v>
      </c>
      <c r="K6101" s="6">
        <v>1</v>
      </c>
      <c r="L6101" s="6" t="str">
        <f>VLOOKUP(G6101,IDs!$Q$3:$R$22,2,0)</f>
        <v>Hyderabad</v>
      </c>
      <c r="M6101" s="6">
        <f>VLOOKUP(E6101,IDs!$A$3:$C$161,3,0)</f>
        <v>5</v>
      </c>
      <c r="N6101" s="6" t="str">
        <f>VLOOKUP(M6101,IDs!$F$3:$G$17,2,0)</f>
        <v>Vascular</v>
      </c>
    </row>
    <row r="6102" spans="1:14" ht="12.75">
      <c r="A6102" s="6" t="s">
        <v>5219</v>
      </c>
      <c r="B6102" s="6">
        <v>51188</v>
      </c>
      <c r="C6102" s="6">
        <v>5</v>
      </c>
      <c r="D6102" s="6"/>
      <c r="E6102" s="6">
        <v>17</v>
      </c>
      <c r="F6102" s="6">
        <v>39</v>
      </c>
      <c r="G6102" s="6">
        <v>2</v>
      </c>
      <c r="H6102" s="24"/>
      <c r="I6102" s="23">
        <v>44488.847222222197</v>
      </c>
      <c r="J6102" s="6">
        <v>39</v>
      </c>
      <c r="K6102" s="6">
        <v>5</v>
      </c>
      <c r="L6102" s="6" t="str">
        <f>VLOOKUP(G6102,IDs!$Q$3:$R$22,2,0)</f>
        <v>Bangalore</v>
      </c>
      <c r="M6102" s="6">
        <f>VLOOKUP(E6102,IDs!$A$3:$C$161,3,0)</f>
        <v>7</v>
      </c>
      <c r="N6102" s="6" t="str">
        <f>VLOOKUP(M6102,IDs!$F$3:$G$17,2,0)</f>
        <v>Cosmetic</v>
      </c>
    </row>
    <row r="6103" spans="1:14" ht="12.75">
      <c r="A6103" s="6" t="s">
        <v>5220</v>
      </c>
      <c r="B6103" s="6">
        <v>51189</v>
      </c>
      <c r="C6103" s="6">
        <v>1</v>
      </c>
      <c r="D6103" s="6"/>
      <c r="E6103" s="6">
        <v>17</v>
      </c>
      <c r="F6103" s="6">
        <v>12</v>
      </c>
      <c r="G6103" s="6">
        <v>2</v>
      </c>
      <c r="H6103" s="24"/>
      <c r="I6103" s="23">
        <v>44488.847916666702</v>
      </c>
      <c r="J6103" s="6">
        <v>12</v>
      </c>
      <c r="K6103" s="6">
        <v>1</v>
      </c>
      <c r="L6103" s="6" t="str">
        <f>VLOOKUP(G6103,IDs!$Q$3:$R$22,2,0)</f>
        <v>Bangalore</v>
      </c>
      <c r="M6103" s="6">
        <f>VLOOKUP(E6103,IDs!$A$3:$C$161,3,0)</f>
        <v>7</v>
      </c>
      <c r="N6103" s="6" t="str">
        <f>VLOOKUP(M6103,IDs!$F$3:$G$17,2,0)</f>
        <v>Cosmetic</v>
      </c>
    </row>
    <row r="6104" spans="1:14" ht="12.75">
      <c r="A6104" s="6" t="s">
        <v>5221</v>
      </c>
      <c r="B6104" s="6">
        <v>51190</v>
      </c>
      <c r="C6104" s="6">
        <v>1</v>
      </c>
      <c r="D6104" s="6" t="s">
        <v>49</v>
      </c>
      <c r="E6104" s="6">
        <v>2</v>
      </c>
      <c r="F6104" s="6">
        <v>39</v>
      </c>
      <c r="G6104" s="6">
        <v>2</v>
      </c>
      <c r="H6104" s="24">
        <v>44687</v>
      </c>
      <c r="I6104" s="23">
        <v>44488.848611111098</v>
      </c>
      <c r="J6104" s="6">
        <v>39</v>
      </c>
      <c r="K6104" s="6">
        <v>1</v>
      </c>
      <c r="L6104" s="6" t="str">
        <f>VLOOKUP(G6104,IDs!$Q$3:$R$22,2,0)</f>
        <v>Bangalore</v>
      </c>
      <c r="M6104" s="6">
        <f>VLOOKUP(E6104,IDs!$A$3:$C$161,3,0)</f>
        <v>1</v>
      </c>
      <c r="N6104" s="6" t="str">
        <f>VLOOKUP(M6104,IDs!$F$3:$G$17,2,0)</f>
        <v>Proctology</v>
      </c>
    </row>
    <row r="6105" spans="1:14" ht="12.75">
      <c r="A6105" s="6" t="s">
        <v>5220</v>
      </c>
      <c r="B6105" s="6">
        <v>51191</v>
      </c>
      <c r="C6105" s="6">
        <v>2</v>
      </c>
      <c r="D6105" s="6"/>
      <c r="E6105" s="6">
        <v>17</v>
      </c>
      <c r="F6105" s="6">
        <v>13</v>
      </c>
      <c r="G6105" s="6">
        <v>2</v>
      </c>
      <c r="H6105" s="24"/>
      <c r="I6105" s="23">
        <v>44488.850694444402</v>
      </c>
      <c r="J6105" s="6">
        <v>13</v>
      </c>
      <c r="K6105" s="6">
        <v>2</v>
      </c>
      <c r="L6105" s="6" t="str">
        <f>VLOOKUP(G6105,IDs!$Q$3:$R$22,2,0)</f>
        <v>Bangalore</v>
      </c>
      <c r="M6105" s="6">
        <f>VLOOKUP(E6105,IDs!$A$3:$C$161,3,0)</f>
        <v>7</v>
      </c>
      <c r="N6105" s="6" t="str">
        <f>VLOOKUP(M6105,IDs!$F$3:$G$17,2,0)</f>
        <v>Cosmetic</v>
      </c>
    </row>
    <row r="6106" spans="1:14" ht="12.75">
      <c r="A6106" s="6" t="s">
        <v>5220</v>
      </c>
      <c r="B6106" s="6">
        <v>51192</v>
      </c>
      <c r="C6106" s="6">
        <v>2</v>
      </c>
      <c r="D6106" s="6" t="s">
        <v>49</v>
      </c>
      <c r="E6106" s="6">
        <v>37</v>
      </c>
      <c r="F6106" s="6">
        <v>56</v>
      </c>
      <c r="G6106" s="6">
        <v>1</v>
      </c>
      <c r="H6106" s="24">
        <v>44708</v>
      </c>
      <c r="I6106" s="23">
        <v>44488.850694444402</v>
      </c>
      <c r="J6106" s="6">
        <v>56</v>
      </c>
      <c r="K6106" s="6">
        <v>2</v>
      </c>
      <c r="L6106" s="6" t="str">
        <f>VLOOKUP(G6106,IDs!$Q$3:$R$22,2,0)</f>
        <v>New Delhi</v>
      </c>
      <c r="M6106" s="6">
        <f>VLOOKUP(E6106,IDs!$A$3:$C$161,3,0)</f>
        <v>0</v>
      </c>
      <c r="N6106" s="6" t="str">
        <f>VLOOKUP(M6106,IDs!$F$3:$G$17,2,0)</f>
        <v>Not Assigned</v>
      </c>
    </row>
    <row r="6107" spans="1:14" ht="12.75">
      <c r="A6107" s="6" t="s">
        <v>5222</v>
      </c>
      <c r="B6107" s="6">
        <v>51194</v>
      </c>
      <c r="C6107" s="6">
        <v>5</v>
      </c>
      <c r="D6107" s="6" t="s">
        <v>49</v>
      </c>
      <c r="E6107" s="6">
        <v>18</v>
      </c>
      <c r="F6107" s="6">
        <v>13</v>
      </c>
      <c r="G6107" s="6">
        <v>4</v>
      </c>
      <c r="H6107" s="24">
        <v>44662</v>
      </c>
      <c r="I6107" s="23">
        <v>44488.851388888899</v>
      </c>
      <c r="J6107" s="6">
        <v>13</v>
      </c>
      <c r="K6107" s="6">
        <v>5</v>
      </c>
      <c r="L6107" s="6" t="str">
        <f>VLOOKUP(G6107,IDs!$Q$3:$R$22,2,0)</f>
        <v>Hyderabad</v>
      </c>
      <c r="M6107" s="6">
        <f>VLOOKUP(E6107,IDs!$A$3:$C$161,3,0)</f>
        <v>5</v>
      </c>
      <c r="N6107" s="6" t="str">
        <f>VLOOKUP(M6107,IDs!$F$3:$G$17,2,0)</f>
        <v>Vascular</v>
      </c>
    </row>
    <row r="6108" spans="1:14" ht="12.75">
      <c r="A6108" s="6" t="s">
        <v>5223</v>
      </c>
      <c r="B6108" s="6">
        <v>51196</v>
      </c>
      <c r="C6108" s="6">
        <v>1</v>
      </c>
      <c r="D6108" s="6" t="s">
        <v>49</v>
      </c>
      <c r="E6108" s="6">
        <v>18</v>
      </c>
      <c r="F6108" s="6">
        <v>13</v>
      </c>
      <c r="G6108" s="6">
        <v>20</v>
      </c>
      <c r="H6108" s="24"/>
      <c r="I6108" s="23">
        <v>44488.854166666701</v>
      </c>
      <c r="J6108" s="6">
        <v>13</v>
      </c>
      <c r="K6108" s="6">
        <v>1</v>
      </c>
      <c r="L6108" s="6" t="str">
        <f>VLOOKUP(G6108,IDs!$Q$3:$R$22,2,0)</f>
        <v>Ahmedabad</v>
      </c>
      <c r="M6108" s="6">
        <f>VLOOKUP(E6108,IDs!$A$3:$C$161,3,0)</f>
        <v>5</v>
      </c>
      <c r="N6108" s="6" t="str">
        <f>VLOOKUP(M6108,IDs!$F$3:$G$17,2,0)</f>
        <v>Vascular</v>
      </c>
    </row>
    <row r="6109" spans="1:14" ht="12.75">
      <c r="A6109" s="6" t="s">
        <v>5224</v>
      </c>
      <c r="B6109" s="6">
        <v>51197</v>
      </c>
      <c r="C6109" s="6">
        <v>2</v>
      </c>
      <c r="D6109" s="6"/>
      <c r="E6109" s="6">
        <v>37</v>
      </c>
      <c r="F6109" s="6">
        <v>2</v>
      </c>
      <c r="G6109" s="6">
        <v>3</v>
      </c>
      <c r="H6109" s="24"/>
      <c r="I6109" s="23">
        <v>44488.857638888898</v>
      </c>
      <c r="J6109" s="6">
        <v>2</v>
      </c>
      <c r="K6109" s="6">
        <v>2</v>
      </c>
      <c r="L6109" s="6" t="str">
        <f>VLOOKUP(G6109,IDs!$Q$3:$R$22,2,0)</f>
        <v>Mumbai</v>
      </c>
      <c r="M6109" s="6">
        <f>VLOOKUP(E6109,IDs!$A$3:$C$161,3,0)</f>
        <v>0</v>
      </c>
      <c r="N6109" s="6" t="str">
        <f>VLOOKUP(M6109,IDs!$F$3:$G$17,2,0)</f>
        <v>Not Assigned</v>
      </c>
    </row>
    <row r="6110" spans="1:14" ht="12.75">
      <c r="A6110" s="6" t="s">
        <v>5224</v>
      </c>
      <c r="B6110" s="6">
        <v>51198</v>
      </c>
      <c r="C6110" s="6">
        <v>2</v>
      </c>
      <c r="D6110" s="6"/>
      <c r="E6110" s="6">
        <v>37</v>
      </c>
      <c r="F6110" s="6">
        <v>4</v>
      </c>
      <c r="G6110" s="6">
        <v>3</v>
      </c>
      <c r="H6110" s="24">
        <v>44727</v>
      </c>
      <c r="I6110" s="23">
        <v>44488.857638888898</v>
      </c>
      <c r="J6110" s="6">
        <v>4</v>
      </c>
      <c r="K6110" s="6">
        <v>2</v>
      </c>
      <c r="L6110" s="6" t="str">
        <f>VLOOKUP(G6110,IDs!$Q$3:$R$22,2,0)</f>
        <v>Mumbai</v>
      </c>
      <c r="M6110" s="6">
        <f>VLOOKUP(E6110,IDs!$A$3:$C$161,3,0)</f>
        <v>0</v>
      </c>
      <c r="N6110" s="6" t="str">
        <f>VLOOKUP(M6110,IDs!$F$3:$G$17,2,0)</f>
        <v>Not Assigned</v>
      </c>
    </row>
    <row r="6111" spans="1:14" ht="12.75">
      <c r="A6111" s="6" t="s">
        <v>5225</v>
      </c>
      <c r="B6111" s="6">
        <v>51199</v>
      </c>
      <c r="C6111" s="6">
        <v>5</v>
      </c>
      <c r="D6111" s="6"/>
      <c r="E6111" s="6">
        <v>17</v>
      </c>
      <c r="F6111" s="6">
        <v>2</v>
      </c>
      <c r="G6111" s="6">
        <v>1</v>
      </c>
      <c r="H6111" s="24"/>
      <c r="I6111" s="23">
        <v>44488.864583333299</v>
      </c>
      <c r="J6111" s="6">
        <v>2</v>
      </c>
      <c r="K6111" s="6">
        <v>5</v>
      </c>
      <c r="L6111" s="6" t="str">
        <f>VLOOKUP(G6111,IDs!$Q$3:$R$22,2,0)</f>
        <v>New Delhi</v>
      </c>
      <c r="M6111" s="6">
        <f>VLOOKUP(E6111,IDs!$A$3:$C$161,3,0)</f>
        <v>7</v>
      </c>
      <c r="N6111" s="6" t="str">
        <f>VLOOKUP(M6111,IDs!$F$3:$G$17,2,0)</f>
        <v>Cosmetic</v>
      </c>
    </row>
    <row r="6112" spans="1:14" ht="12.75">
      <c r="A6112" s="6" t="s">
        <v>5226</v>
      </c>
      <c r="B6112" s="6">
        <v>51200</v>
      </c>
      <c r="C6112" s="6">
        <v>5</v>
      </c>
      <c r="D6112" s="6"/>
      <c r="E6112" s="6">
        <v>17</v>
      </c>
      <c r="F6112" s="6">
        <v>2</v>
      </c>
      <c r="G6112" s="6">
        <v>1</v>
      </c>
      <c r="H6112" s="24"/>
      <c r="I6112" s="23">
        <v>44488.8659722222</v>
      </c>
      <c r="J6112" s="6">
        <v>2</v>
      </c>
      <c r="K6112" s="6">
        <v>5</v>
      </c>
      <c r="L6112" s="6" t="str">
        <f>VLOOKUP(G6112,IDs!$Q$3:$R$22,2,0)</f>
        <v>New Delhi</v>
      </c>
      <c r="M6112" s="6">
        <f>VLOOKUP(E6112,IDs!$A$3:$C$161,3,0)</f>
        <v>7</v>
      </c>
      <c r="N6112" s="6" t="str">
        <f>VLOOKUP(M6112,IDs!$F$3:$G$17,2,0)</f>
        <v>Cosmetic</v>
      </c>
    </row>
    <row r="6113" spans="1:14" ht="12.75">
      <c r="A6113" s="6" t="s">
        <v>5227</v>
      </c>
      <c r="B6113" s="6">
        <v>51201</v>
      </c>
      <c r="C6113" s="6">
        <v>5</v>
      </c>
      <c r="D6113" s="6"/>
      <c r="E6113" s="6">
        <v>2</v>
      </c>
      <c r="F6113" s="6">
        <v>13</v>
      </c>
      <c r="G6113" s="6">
        <v>3</v>
      </c>
      <c r="H6113" s="24">
        <v>44530</v>
      </c>
      <c r="I6113" s="23">
        <v>44488.867361111101</v>
      </c>
      <c r="J6113" s="6">
        <v>13</v>
      </c>
      <c r="K6113" s="6">
        <v>5</v>
      </c>
      <c r="L6113" s="6" t="str">
        <f>VLOOKUP(G6113,IDs!$Q$3:$R$22,2,0)</f>
        <v>Mumbai</v>
      </c>
      <c r="M6113" s="6">
        <f>VLOOKUP(E6113,IDs!$A$3:$C$161,3,0)</f>
        <v>1</v>
      </c>
      <c r="N6113" s="6" t="str">
        <f>VLOOKUP(M6113,IDs!$F$3:$G$17,2,0)</f>
        <v>Proctology</v>
      </c>
    </row>
    <row r="6114" spans="1:14" ht="12.75">
      <c r="A6114" s="6" t="s">
        <v>5228</v>
      </c>
      <c r="B6114" s="6">
        <v>51202</v>
      </c>
      <c r="C6114" s="6">
        <v>2</v>
      </c>
      <c r="D6114" s="6"/>
      <c r="E6114" s="6">
        <v>20</v>
      </c>
      <c r="F6114" s="6">
        <v>13</v>
      </c>
      <c r="G6114" s="6">
        <v>4</v>
      </c>
      <c r="H6114" s="24">
        <v>44572</v>
      </c>
      <c r="I6114" s="23">
        <v>44488.868055555598</v>
      </c>
      <c r="J6114" s="6">
        <v>13</v>
      </c>
      <c r="K6114" s="6">
        <v>2</v>
      </c>
      <c r="L6114" s="6" t="str">
        <f>VLOOKUP(G6114,IDs!$Q$3:$R$22,2,0)</f>
        <v>Hyderabad</v>
      </c>
      <c r="M6114" s="6">
        <f>VLOOKUP(E6114,IDs!$A$3:$C$161,3,0)</f>
        <v>1</v>
      </c>
      <c r="N6114" s="6" t="str">
        <f>VLOOKUP(M6114,IDs!$F$3:$G$17,2,0)</f>
        <v>Proctology</v>
      </c>
    </row>
    <row r="6115" spans="1:14" ht="12.75">
      <c r="A6115" s="6" t="s">
        <v>5229</v>
      </c>
      <c r="B6115" s="6">
        <v>51203</v>
      </c>
      <c r="C6115" s="6">
        <v>2</v>
      </c>
      <c r="D6115" s="6"/>
      <c r="E6115" s="6">
        <v>37</v>
      </c>
      <c r="F6115" s="6">
        <v>39</v>
      </c>
      <c r="G6115" s="6">
        <v>3</v>
      </c>
      <c r="H6115" s="24"/>
      <c r="I6115" s="23">
        <v>44488.868055555598</v>
      </c>
      <c r="J6115" s="6">
        <v>39</v>
      </c>
      <c r="K6115" s="6">
        <v>2</v>
      </c>
      <c r="L6115" s="6" t="str">
        <f>VLOOKUP(G6115,IDs!$Q$3:$R$22,2,0)</f>
        <v>Mumbai</v>
      </c>
      <c r="M6115" s="6">
        <f>VLOOKUP(E6115,IDs!$A$3:$C$161,3,0)</f>
        <v>0</v>
      </c>
      <c r="N6115" s="6" t="str">
        <f>VLOOKUP(M6115,IDs!$F$3:$G$17,2,0)</f>
        <v>Not Assigned</v>
      </c>
    </row>
    <row r="6116" spans="1:14" ht="12.75">
      <c r="A6116" s="6" t="s">
        <v>5230</v>
      </c>
      <c r="B6116" s="6">
        <v>51204</v>
      </c>
      <c r="C6116" s="6">
        <v>2</v>
      </c>
      <c r="D6116" s="6" t="s">
        <v>49</v>
      </c>
      <c r="E6116" s="6">
        <v>21</v>
      </c>
      <c r="F6116" s="6">
        <v>13</v>
      </c>
      <c r="G6116" s="6">
        <v>4</v>
      </c>
      <c r="H6116" s="24"/>
      <c r="I6116" s="23">
        <v>44488.875</v>
      </c>
      <c r="J6116" s="6">
        <v>13</v>
      </c>
      <c r="K6116" s="6">
        <v>2</v>
      </c>
      <c r="L6116" s="6" t="str">
        <f>VLOOKUP(G6116,IDs!$Q$3:$R$22,2,0)</f>
        <v>Hyderabad</v>
      </c>
      <c r="M6116" s="6">
        <f>VLOOKUP(E6116,IDs!$A$3:$C$161,3,0)</f>
        <v>1</v>
      </c>
      <c r="N6116" s="6" t="str">
        <f>VLOOKUP(M6116,IDs!$F$3:$G$17,2,0)</f>
        <v>Proctology</v>
      </c>
    </row>
    <row r="6117" spans="1:14" ht="12.75">
      <c r="A6117" s="6" t="s">
        <v>5228</v>
      </c>
      <c r="B6117" s="6">
        <v>51205</v>
      </c>
      <c r="C6117" s="6">
        <v>2</v>
      </c>
      <c r="D6117" s="6"/>
      <c r="E6117" s="6">
        <v>37</v>
      </c>
      <c r="F6117" s="6">
        <v>12</v>
      </c>
      <c r="G6117" s="6">
        <v>4</v>
      </c>
      <c r="H6117" s="24"/>
      <c r="I6117" s="23">
        <v>44488.875</v>
      </c>
      <c r="J6117" s="6">
        <v>12</v>
      </c>
      <c r="K6117" s="6">
        <v>2</v>
      </c>
      <c r="L6117" s="6" t="str">
        <f>VLOOKUP(G6117,IDs!$Q$3:$R$22,2,0)</f>
        <v>Hyderabad</v>
      </c>
      <c r="M6117" s="6">
        <f>VLOOKUP(E6117,IDs!$A$3:$C$161,3,0)</f>
        <v>0</v>
      </c>
      <c r="N6117" s="6" t="str">
        <f>VLOOKUP(M6117,IDs!$F$3:$G$17,2,0)</f>
        <v>Not Assigned</v>
      </c>
    </row>
    <row r="6118" spans="1:14" ht="12.75">
      <c r="A6118" s="6" t="s">
        <v>5231</v>
      </c>
      <c r="B6118" s="6">
        <v>51206</v>
      </c>
      <c r="C6118" s="6">
        <v>1</v>
      </c>
      <c r="D6118" s="6"/>
      <c r="E6118" s="6">
        <v>20</v>
      </c>
      <c r="F6118" s="6">
        <v>13</v>
      </c>
      <c r="G6118" s="6">
        <v>4</v>
      </c>
      <c r="H6118" s="24"/>
      <c r="I6118" s="23">
        <v>44488.877777777801</v>
      </c>
      <c r="J6118" s="6">
        <v>13</v>
      </c>
      <c r="K6118" s="6">
        <v>1</v>
      </c>
      <c r="L6118" s="6" t="str">
        <f>VLOOKUP(G6118,IDs!$Q$3:$R$22,2,0)</f>
        <v>Hyderabad</v>
      </c>
      <c r="M6118" s="6">
        <f>VLOOKUP(E6118,IDs!$A$3:$C$161,3,0)</f>
        <v>1</v>
      </c>
      <c r="N6118" s="6" t="str">
        <f>VLOOKUP(M6118,IDs!$F$3:$G$17,2,0)</f>
        <v>Proctology</v>
      </c>
    </row>
    <row r="6119" spans="1:14" ht="12.75">
      <c r="A6119" s="6" t="s">
        <v>5232</v>
      </c>
      <c r="B6119" s="6">
        <v>51207</v>
      </c>
      <c r="C6119" s="6">
        <v>2</v>
      </c>
      <c r="D6119" s="6"/>
      <c r="E6119" s="6">
        <v>37</v>
      </c>
      <c r="F6119" s="6">
        <v>13</v>
      </c>
      <c r="G6119" s="6">
        <v>1</v>
      </c>
      <c r="H6119" s="24"/>
      <c r="I6119" s="23">
        <v>44488.885416666701</v>
      </c>
      <c r="J6119" s="6">
        <v>13</v>
      </c>
      <c r="K6119" s="6">
        <v>2</v>
      </c>
      <c r="L6119" s="6" t="str">
        <f>VLOOKUP(G6119,IDs!$Q$3:$R$22,2,0)</f>
        <v>New Delhi</v>
      </c>
      <c r="M6119" s="6">
        <f>VLOOKUP(E6119,IDs!$A$3:$C$161,3,0)</f>
        <v>0</v>
      </c>
      <c r="N6119" s="6" t="str">
        <f>VLOOKUP(M6119,IDs!$F$3:$G$17,2,0)</f>
        <v>Not Assigned</v>
      </c>
    </row>
    <row r="6120" spans="1:14" ht="12.75">
      <c r="A6120" s="6" t="s">
        <v>5233</v>
      </c>
      <c r="B6120" s="6">
        <v>51208</v>
      </c>
      <c r="C6120" s="6">
        <v>5</v>
      </c>
      <c r="D6120" s="6"/>
      <c r="E6120" s="6">
        <v>2</v>
      </c>
      <c r="F6120" s="6">
        <v>13</v>
      </c>
      <c r="G6120" s="6">
        <v>1</v>
      </c>
      <c r="H6120" s="24">
        <v>44496</v>
      </c>
      <c r="I6120" s="23">
        <v>44488.890277777798</v>
      </c>
      <c r="J6120" s="6">
        <v>13</v>
      </c>
      <c r="K6120" s="6">
        <v>5</v>
      </c>
      <c r="L6120" s="6" t="str">
        <f>VLOOKUP(G6120,IDs!$Q$3:$R$22,2,0)</f>
        <v>New Delhi</v>
      </c>
      <c r="M6120" s="6">
        <f>VLOOKUP(E6120,IDs!$A$3:$C$161,3,0)</f>
        <v>1</v>
      </c>
      <c r="N6120" s="6" t="str">
        <f>VLOOKUP(M6120,IDs!$F$3:$G$17,2,0)</f>
        <v>Proctology</v>
      </c>
    </row>
    <row r="6121" spans="1:14" ht="12.75">
      <c r="A6121" s="6" t="s">
        <v>5234</v>
      </c>
      <c r="B6121" s="6">
        <v>51209</v>
      </c>
      <c r="C6121" s="6">
        <v>1</v>
      </c>
      <c r="D6121" s="6"/>
      <c r="E6121" s="6">
        <v>2</v>
      </c>
      <c r="F6121" s="6">
        <v>2</v>
      </c>
      <c r="G6121" s="6">
        <v>1</v>
      </c>
      <c r="H6121" s="24"/>
      <c r="I6121" s="23">
        <v>44488.896527777797</v>
      </c>
      <c r="J6121" s="6">
        <v>2</v>
      </c>
      <c r="K6121" s="6">
        <v>1</v>
      </c>
      <c r="L6121" s="6" t="str">
        <f>VLOOKUP(G6121,IDs!$Q$3:$R$22,2,0)</f>
        <v>New Delhi</v>
      </c>
      <c r="M6121" s="6">
        <f>VLOOKUP(E6121,IDs!$A$3:$C$161,3,0)</f>
        <v>1</v>
      </c>
      <c r="N6121" s="6" t="str">
        <f>VLOOKUP(M6121,IDs!$F$3:$G$17,2,0)</f>
        <v>Proctology</v>
      </c>
    </row>
    <row r="6122" spans="1:14" ht="12.75">
      <c r="A6122" s="6" t="s">
        <v>5235</v>
      </c>
      <c r="B6122" s="6">
        <v>51210</v>
      </c>
      <c r="C6122" s="6">
        <v>1</v>
      </c>
      <c r="D6122" s="6" t="s">
        <v>49</v>
      </c>
      <c r="E6122" s="6">
        <v>19</v>
      </c>
      <c r="F6122" s="6">
        <v>13</v>
      </c>
      <c r="G6122" s="6">
        <v>1</v>
      </c>
      <c r="H6122" s="24">
        <v>44555</v>
      </c>
      <c r="I6122" s="23">
        <v>44488.897916666698</v>
      </c>
      <c r="J6122" s="6">
        <v>13</v>
      </c>
      <c r="K6122" s="6">
        <v>1</v>
      </c>
      <c r="L6122" s="6" t="str">
        <f>VLOOKUP(G6122,IDs!$Q$3:$R$22,2,0)</f>
        <v>New Delhi</v>
      </c>
      <c r="M6122" s="6">
        <f>VLOOKUP(E6122,IDs!$A$3:$C$161,3,0)</f>
        <v>1</v>
      </c>
      <c r="N6122" s="6" t="str">
        <f>VLOOKUP(M6122,IDs!$F$3:$G$17,2,0)</f>
        <v>Proctology</v>
      </c>
    </row>
    <row r="6123" spans="1:14" ht="12.75">
      <c r="A6123" s="6" t="s">
        <v>5236</v>
      </c>
      <c r="B6123" s="6">
        <v>51211</v>
      </c>
      <c r="C6123" s="6">
        <v>1</v>
      </c>
      <c r="D6123" s="6" t="s">
        <v>49</v>
      </c>
      <c r="E6123" s="6">
        <v>15</v>
      </c>
      <c r="F6123" s="6">
        <v>13</v>
      </c>
      <c r="G6123" s="6">
        <v>6</v>
      </c>
      <c r="H6123" s="24"/>
      <c r="I6123" s="23">
        <v>44488.904166666704</v>
      </c>
      <c r="J6123" s="6">
        <v>13</v>
      </c>
      <c r="K6123" s="6">
        <v>1</v>
      </c>
      <c r="L6123" s="6" t="str">
        <f>VLOOKUP(G6123,IDs!$Q$3:$R$22,2,0)</f>
        <v>Pune</v>
      </c>
      <c r="M6123" s="6">
        <f>VLOOKUP(E6123,IDs!$A$3:$C$161,3,0)</f>
        <v>3</v>
      </c>
      <c r="N6123" s="6" t="str">
        <f>VLOOKUP(M6123,IDs!$F$3:$G$17,2,0)</f>
        <v>Laproscopy</v>
      </c>
    </row>
    <row r="6124" spans="1:14" ht="12.75">
      <c r="A6124" s="6" t="s">
        <v>5237</v>
      </c>
      <c r="B6124" s="6">
        <v>51212</v>
      </c>
      <c r="C6124" s="6">
        <v>2</v>
      </c>
      <c r="D6124" s="6"/>
      <c r="E6124" s="6">
        <v>37</v>
      </c>
      <c r="F6124" s="6">
        <v>2</v>
      </c>
      <c r="G6124" s="6">
        <v>2</v>
      </c>
      <c r="H6124" s="24"/>
      <c r="I6124" s="23">
        <v>44488.90625</v>
      </c>
      <c r="J6124" s="6">
        <v>2</v>
      </c>
      <c r="K6124" s="6">
        <v>2</v>
      </c>
      <c r="L6124" s="6" t="str">
        <f>VLOOKUP(G6124,IDs!$Q$3:$R$22,2,0)</f>
        <v>Bangalore</v>
      </c>
      <c r="M6124" s="6">
        <f>VLOOKUP(E6124,IDs!$A$3:$C$161,3,0)</f>
        <v>0</v>
      </c>
      <c r="N6124" s="6" t="str">
        <f>VLOOKUP(M6124,IDs!$F$3:$G$17,2,0)</f>
        <v>Not Assigned</v>
      </c>
    </row>
    <row r="6125" spans="1:14" ht="12.75">
      <c r="A6125" s="6" t="s">
        <v>5238</v>
      </c>
      <c r="B6125" s="6">
        <v>51213</v>
      </c>
      <c r="C6125" s="6">
        <v>5</v>
      </c>
      <c r="D6125" s="6" t="s">
        <v>49</v>
      </c>
      <c r="E6125" s="6">
        <v>2</v>
      </c>
      <c r="F6125" s="6">
        <v>13</v>
      </c>
      <c r="G6125" s="6">
        <v>1</v>
      </c>
      <c r="H6125" s="24">
        <v>44548</v>
      </c>
      <c r="I6125" s="23">
        <v>44488.908333333296</v>
      </c>
      <c r="J6125" s="6">
        <v>13</v>
      </c>
      <c r="K6125" s="6">
        <v>5</v>
      </c>
      <c r="L6125" s="6" t="str">
        <f>VLOOKUP(G6125,IDs!$Q$3:$R$22,2,0)</f>
        <v>New Delhi</v>
      </c>
      <c r="M6125" s="6">
        <f>VLOOKUP(E6125,IDs!$A$3:$C$161,3,0)</f>
        <v>1</v>
      </c>
      <c r="N6125" s="6" t="str">
        <f>VLOOKUP(M6125,IDs!$F$3:$G$17,2,0)</f>
        <v>Proctology</v>
      </c>
    </row>
    <row r="6126" spans="1:14" ht="12.75">
      <c r="A6126" s="6" t="s">
        <v>5239</v>
      </c>
      <c r="B6126" s="6">
        <v>51214</v>
      </c>
      <c r="C6126" s="6">
        <v>5</v>
      </c>
      <c r="D6126" s="6" t="s">
        <v>49</v>
      </c>
      <c r="E6126" s="6">
        <v>17</v>
      </c>
      <c r="F6126" s="6">
        <v>12</v>
      </c>
      <c r="G6126" s="6">
        <v>1</v>
      </c>
      <c r="H6126" s="24"/>
      <c r="I6126" s="23">
        <v>44488.911805555603</v>
      </c>
      <c r="J6126" s="6">
        <v>12</v>
      </c>
      <c r="K6126" s="6">
        <v>5</v>
      </c>
      <c r="L6126" s="6" t="str">
        <f>VLOOKUP(G6126,IDs!$Q$3:$R$22,2,0)</f>
        <v>New Delhi</v>
      </c>
      <c r="M6126" s="6">
        <f>VLOOKUP(E6126,IDs!$A$3:$C$161,3,0)</f>
        <v>7</v>
      </c>
      <c r="N6126" s="6" t="str">
        <f>VLOOKUP(M6126,IDs!$F$3:$G$17,2,0)</f>
        <v>Cosmetic</v>
      </c>
    </row>
    <row r="6127" spans="1:14" ht="12.75">
      <c r="A6127" s="6" t="s">
        <v>5240</v>
      </c>
      <c r="B6127" s="6">
        <v>51215</v>
      </c>
      <c r="C6127" s="6">
        <v>1</v>
      </c>
      <c r="D6127" s="6" t="s">
        <v>49</v>
      </c>
      <c r="E6127" s="6">
        <v>17</v>
      </c>
      <c r="F6127" s="6">
        <v>13</v>
      </c>
      <c r="G6127" s="6">
        <v>1</v>
      </c>
      <c r="H6127" s="24"/>
      <c r="I6127" s="23">
        <v>44488.912499999999</v>
      </c>
      <c r="J6127" s="6">
        <v>13</v>
      </c>
      <c r="K6127" s="6">
        <v>1</v>
      </c>
      <c r="L6127" s="6" t="str">
        <f>VLOOKUP(G6127,IDs!$Q$3:$R$22,2,0)</f>
        <v>New Delhi</v>
      </c>
      <c r="M6127" s="6">
        <f>VLOOKUP(E6127,IDs!$A$3:$C$161,3,0)</f>
        <v>7</v>
      </c>
      <c r="N6127" s="6" t="str">
        <f>VLOOKUP(M6127,IDs!$F$3:$G$17,2,0)</f>
        <v>Cosmetic</v>
      </c>
    </row>
    <row r="6128" spans="1:14" ht="12.75">
      <c r="A6128" s="6" t="s">
        <v>5241</v>
      </c>
      <c r="B6128" s="6">
        <v>51216</v>
      </c>
      <c r="C6128" s="6">
        <v>5</v>
      </c>
      <c r="D6128" s="6"/>
      <c r="E6128" s="6">
        <v>17</v>
      </c>
      <c r="F6128" s="6">
        <v>13</v>
      </c>
      <c r="G6128" s="6">
        <v>1</v>
      </c>
      <c r="H6128" s="24"/>
      <c r="I6128" s="23">
        <v>44488.917361111096</v>
      </c>
      <c r="J6128" s="6">
        <v>13</v>
      </c>
      <c r="K6128" s="6">
        <v>5</v>
      </c>
      <c r="L6128" s="6" t="str">
        <f>VLOOKUP(G6128,IDs!$Q$3:$R$22,2,0)</f>
        <v>New Delhi</v>
      </c>
      <c r="M6128" s="6">
        <f>VLOOKUP(E6128,IDs!$A$3:$C$161,3,0)</f>
        <v>7</v>
      </c>
      <c r="N6128" s="6" t="str">
        <f>VLOOKUP(M6128,IDs!$F$3:$G$17,2,0)</f>
        <v>Cosmetic</v>
      </c>
    </row>
    <row r="6129" spans="1:14" ht="12.75">
      <c r="A6129" s="6" t="s">
        <v>5242</v>
      </c>
      <c r="B6129" s="6">
        <v>51217</v>
      </c>
      <c r="C6129" s="6">
        <v>5</v>
      </c>
      <c r="D6129" s="6"/>
      <c r="E6129" s="6">
        <v>17</v>
      </c>
      <c r="F6129" s="6">
        <v>13</v>
      </c>
      <c r="G6129" s="6">
        <v>2</v>
      </c>
      <c r="H6129" s="24"/>
      <c r="I6129" s="23">
        <v>44488.9194444444</v>
      </c>
      <c r="J6129" s="6">
        <v>13</v>
      </c>
      <c r="K6129" s="6">
        <v>5</v>
      </c>
      <c r="L6129" s="6" t="str">
        <f>VLOOKUP(G6129,IDs!$Q$3:$R$22,2,0)</f>
        <v>Bangalore</v>
      </c>
      <c r="M6129" s="6">
        <f>VLOOKUP(E6129,IDs!$A$3:$C$161,3,0)</f>
        <v>7</v>
      </c>
      <c r="N6129" s="6" t="str">
        <f>VLOOKUP(M6129,IDs!$F$3:$G$17,2,0)</f>
        <v>Cosmetic</v>
      </c>
    </row>
    <row r="6130" spans="1:14" ht="12.75">
      <c r="A6130" s="6" t="s">
        <v>5243</v>
      </c>
      <c r="B6130" s="6">
        <v>51218</v>
      </c>
      <c r="C6130" s="6">
        <v>5</v>
      </c>
      <c r="D6130" s="6"/>
      <c r="E6130" s="6">
        <v>2</v>
      </c>
      <c r="F6130" s="6">
        <v>8</v>
      </c>
      <c r="G6130" s="6">
        <v>1</v>
      </c>
      <c r="H6130" s="24">
        <v>44511</v>
      </c>
      <c r="I6130" s="23">
        <v>44488.920138888898</v>
      </c>
      <c r="J6130" s="6">
        <v>8</v>
      </c>
      <c r="K6130" s="6">
        <v>5</v>
      </c>
      <c r="L6130" s="6" t="str">
        <f>VLOOKUP(G6130,IDs!$Q$3:$R$22,2,0)</f>
        <v>New Delhi</v>
      </c>
      <c r="M6130" s="6">
        <f>VLOOKUP(E6130,IDs!$A$3:$C$161,3,0)</f>
        <v>1</v>
      </c>
      <c r="N6130" s="6" t="str">
        <f>VLOOKUP(M6130,IDs!$F$3:$G$17,2,0)</f>
        <v>Proctology</v>
      </c>
    </row>
    <row r="6131" spans="1:14" ht="12.75">
      <c r="A6131" s="6" t="s">
        <v>5244</v>
      </c>
      <c r="B6131" s="6">
        <v>51219</v>
      </c>
      <c r="C6131" s="6">
        <v>5</v>
      </c>
      <c r="D6131" s="6"/>
      <c r="E6131" s="6">
        <v>2</v>
      </c>
      <c r="F6131" s="6">
        <v>56</v>
      </c>
      <c r="G6131" s="6">
        <v>1</v>
      </c>
      <c r="H6131" s="24">
        <v>44576</v>
      </c>
      <c r="I6131" s="23">
        <v>44488.920833333301</v>
      </c>
      <c r="J6131" s="6">
        <v>56</v>
      </c>
      <c r="K6131" s="6">
        <v>5</v>
      </c>
      <c r="L6131" s="6" t="str">
        <f>VLOOKUP(G6131,IDs!$Q$3:$R$22,2,0)</f>
        <v>New Delhi</v>
      </c>
      <c r="M6131" s="6">
        <f>VLOOKUP(E6131,IDs!$A$3:$C$161,3,0)</f>
        <v>1</v>
      </c>
      <c r="N6131" s="6" t="str">
        <f>VLOOKUP(M6131,IDs!$F$3:$G$17,2,0)</f>
        <v>Proctology</v>
      </c>
    </row>
    <row r="6132" spans="1:14" ht="12.75">
      <c r="A6132" s="6" t="s">
        <v>5245</v>
      </c>
      <c r="B6132" s="6">
        <v>51220</v>
      </c>
      <c r="C6132" s="6">
        <v>5</v>
      </c>
      <c r="D6132" s="6"/>
      <c r="E6132" s="6">
        <v>17</v>
      </c>
      <c r="F6132" s="6">
        <v>39</v>
      </c>
      <c r="G6132" s="6">
        <v>2</v>
      </c>
      <c r="H6132" s="24"/>
      <c r="I6132" s="23">
        <v>44488.921527777798</v>
      </c>
      <c r="J6132" s="6">
        <v>39</v>
      </c>
      <c r="K6132" s="6">
        <v>5</v>
      </c>
      <c r="L6132" s="6" t="str">
        <f>VLOOKUP(G6132,IDs!$Q$3:$R$22,2,0)</f>
        <v>Bangalore</v>
      </c>
      <c r="M6132" s="6">
        <f>VLOOKUP(E6132,IDs!$A$3:$C$161,3,0)</f>
        <v>7</v>
      </c>
      <c r="N6132" s="6" t="str">
        <f>VLOOKUP(M6132,IDs!$F$3:$G$17,2,0)</f>
        <v>Cosmetic</v>
      </c>
    </row>
    <row r="6133" spans="1:14" ht="12.75">
      <c r="A6133" s="6" t="s">
        <v>5246</v>
      </c>
      <c r="B6133" s="6">
        <v>51221</v>
      </c>
      <c r="C6133" s="6">
        <v>1</v>
      </c>
      <c r="D6133" s="6"/>
      <c r="E6133" s="6">
        <v>39</v>
      </c>
      <c r="F6133" s="6">
        <v>13</v>
      </c>
      <c r="G6133" s="6">
        <v>2</v>
      </c>
      <c r="H6133" s="24"/>
      <c r="I6133" s="23">
        <v>44488.922916666699</v>
      </c>
      <c r="J6133" s="6">
        <v>13</v>
      </c>
      <c r="K6133" s="6">
        <v>1</v>
      </c>
      <c r="L6133" s="6" t="str">
        <f>VLOOKUP(G6133,IDs!$Q$3:$R$22,2,0)</f>
        <v>Bangalore</v>
      </c>
      <c r="M6133" s="6">
        <f>VLOOKUP(E6133,IDs!$A$3:$C$161,3,0)</f>
        <v>2</v>
      </c>
      <c r="N6133" s="6" t="str">
        <f>VLOOKUP(M6133,IDs!$F$3:$G$17,2,0)</f>
        <v>Urology Circumcision</v>
      </c>
    </row>
    <row r="6134" spans="1:14" ht="12.75">
      <c r="A6134" s="6" t="s">
        <v>5247</v>
      </c>
      <c r="B6134" s="6">
        <v>51222</v>
      </c>
      <c r="C6134" s="6">
        <v>5</v>
      </c>
      <c r="D6134" s="6"/>
      <c r="E6134" s="6">
        <v>2</v>
      </c>
      <c r="F6134" s="6">
        <v>65</v>
      </c>
      <c r="G6134" s="6">
        <v>6</v>
      </c>
      <c r="H6134" s="24"/>
      <c r="I6134" s="23">
        <v>44488.922916666699</v>
      </c>
      <c r="J6134" s="6">
        <v>65</v>
      </c>
      <c r="K6134" s="6">
        <v>5</v>
      </c>
      <c r="L6134" s="6" t="str">
        <f>VLOOKUP(G6134,IDs!$Q$3:$R$22,2,0)</f>
        <v>Pune</v>
      </c>
      <c r="M6134" s="6">
        <f>VLOOKUP(E6134,IDs!$A$3:$C$161,3,0)</f>
        <v>1</v>
      </c>
      <c r="N6134" s="6" t="str">
        <f>VLOOKUP(M6134,IDs!$F$3:$G$17,2,0)</f>
        <v>Proctology</v>
      </c>
    </row>
    <row r="6135" spans="1:14" ht="12.75">
      <c r="A6135" s="6" t="s">
        <v>5248</v>
      </c>
      <c r="B6135" s="6">
        <v>51223</v>
      </c>
      <c r="C6135" s="6">
        <v>4</v>
      </c>
      <c r="D6135" s="6" t="s">
        <v>49</v>
      </c>
      <c r="E6135" s="6">
        <v>19</v>
      </c>
      <c r="F6135" s="6">
        <v>4</v>
      </c>
      <c r="G6135" s="6">
        <v>1</v>
      </c>
      <c r="H6135" s="24">
        <v>44791</v>
      </c>
      <c r="I6135" s="23">
        <v>44488.931944444397</v>
      </c>
      <c r="J6135" s="6">
        <v>4</v>
      </c>
      <c r="K6135" s="6">
        <v>4</v>
      </c>
      <c r="L6135" s="6" t="str">
        <f>VLOOKUP(G6135,IDs!$Q$3:$R$22,2,0)</f>
        <v>New Delhi</v>
      </c>
      <c r="M6135" s="6">
        <f>VLOOKUP(E6135,IDs!$A$3:$C$161,3,0)</f>
        <v>1</v>
      </c>
      <c r="N6135" s="6" t="str">
        <f>VLOOKUP(M6135,IDs!$F$3:$G$17,2,0)</f>
        <v>Proctology</v>
      </c>
    </row>
    <row r="6136" spans="1:14" ht="12.75">
      <c r="A6136" s="6" t="s">
        <v>5249</v>
      </c>
      <c r="B6136" s="6">
        <v>51224</v>
      </c>
      <c r="C6136" s="6">
        <v>5</v>
      </c>
      <c r="D6136" s="6"/>
      <c r="E6136" s="6">
        <v>2</v>
      </c>
      <c r="F6136" s="6">
        <v>13</v>
      </c>
      <c r="G6136" s="6">
        <v>1</v>
      </c>
      <c r="H6136" s="24"/>
      <c r="I6136" s="23">
        <v>44488.948611111096</v>
      </c>
      <c r="J6136" s="6">
        <v>13</v>
      </c>
      <c r="K6136" s="6">
        <v>5</v>
      </c>
      <c r="L6136" s="6" t="str">
        <f>VLOOKUP(G6136,IDs!$Q$3:$R$22,2,0)</f>
        <v>New Delhi</v>
      </c>
      <c r="M6136" s="6">
        <f>VLOOKUP(E6136,IDs!$A$3:$C$161,3,0)</f>
        <v>1</v>
      </c>
      <c r="N6136" s="6" t="str">
        <f>VLOOKUP(M6136,IDs!$F$3:$G$17,2,0)</f>
        <v>Proctology</v>
      </c>
    </row>
    <row r="6137" spans="1:14" ht="12.75">
      <c r="A6137" s="6" t="s">
        <v>5250</v>
      </c>
      <c r="B6137" s="6">
        <v>51225</v>
      </c>
      <c r="C6137" s="6">
        <v>1</v>
      </c>
      <c r="D6137" s="6"/>
      <c r="E6137" s="6">
        <v>2</v>
      </c>
      <c r="F6137" s="6">
        <v>13</v>
      </c>
      <c r="G6137" s="6">
        <v>4</v>
      </c>
      <c r="H6137" s="24"/>
      <c r="I6137" s="23">
        <v>44488.95</v>
      </c>
      <c r="J6137" s="6">
        <v>13</v>
      </c>
      <c r="K6137" s="6">
        <v>1</v>
      </c>
      <c r="L6137" s="6" t="str">
        <f>VLOOKUP(G6137,IDs!$Q$3:$R$22,2,0)</f>
        <v>Hyderabad</v>
      </c>
      <c r="M6137" s="6">
        <f>VLOOKUP(E6137,IDs!$A$3:$C$161,3,0)</f>
        <v>1</v>
      </c>
      <c r="N6137" s="6" t="str">
        <f>VLOOKUP(M6137,IDs!$F$3:$G$17,2,0)</f>
        <v>Proctology</v>
      </c>
    </row>
    <row r="6138" spans="1:14" ht="12.75">
      <c r="A6138" s="6" t="s">
        <v>5251</v>
      </c>
      <c r="B6138" s="6">
        <v>51226</v>
      </c>
      <c r="C6138" s="6">
        <v>5</v>
      </c>
      <c r="D6138" s="6"/>
      <c r="E6138" s="6">
        <v>17</v>
      </c>
      <c r="F6138" s="6">
        <v>13</v>
      </c>
      <c r="G6138" s="6">
        <v>1</v>
      </c>
      <c r="H6138" s="24"/>
      <c r="I6138" s="23">
        <v>44488.967361111099</v>
      </c>
      <c r="J6138" s="6">
        <v>13</v>
      </c>
      <c r="K6138" s="6">
        <v>5</v>
      </c>
      <c r="L6138" s="6" t="str">
        <f>VLOOKUP(G6138,IDs!$Q$3:$R$22,2,0)</f>
        <v>New Delhi</v>
      </c>
      <c r="M6138" s="6">
        <f>VLOOKUP(E6138,IDs!$A$3:$C$161,3,0)</f>
        <v>7</v>
      </c>
      <c r="N6138" s="6" t="str">
        <f>VLOOKUP(M6138,IDs!$F$3:$G$17,2,0)</f>
        <v>Cosmetic</v>
      </c>
    </row>
    <row r="6139" spans="1:14" ht="12.75">
      <c r="A6139" s="6" t="s">
        <v>5252</v>
      </c>
      <c r="B6139" s="6">
        <v>51227</v>
      </c>
      <c r="C6139" s="6">
        <v>2</v>
      </c>
      <c r="D6139" s="6"/>
      <c r="E6139" s="6">
        <v>37</v>
      </c>
      <c r="F6139" s="6">
        <v>2</v>
      </c>
      <c r="G6139" s="6">
        <v>2</v>
      </c>
      <c r="H6139" s="24"/>
      <c r="I6139" s="23">
        <v>44488.972222222197</v>
      </c>
      <c r="J6139" s="6">
        <v>2</v>
      </c>
      <c r="K6139" s="6">
        <v>2</v>
      </c>
      <c r="L6139" s="6" t="str">
        <f>VLOOKUP(G6139,IDs!$Q$3:$R$22,2,0)</f>
        <v>Bangalore</v>
      </c>
      <c r="M6139" s="6">
        <f>VLOOKUP(E6139,IDs!$A$3:$C$161,3,0)</f>
        <v>0</v>
      </c>
      <c r="N6139" s="6" t="str">
        <f>VLOOKUP(M6139,IDs!$F$3:$G$17,2,0)</f>
        <v>Not Assigned</v>
      </c>
    </row>
    <row r="6140" spans="1:14" ht="12.75">
      <c r="A6140" s="6" t="s">
        <v>5253</v>
      </c>
      <c r="B6140" s="6">
        <v>51229</v>
      </c>
      <c r="C6140" s="6">
        <v>1</v>
      </c>
      <c r="D6140" s="6"/>
      <c r="E6140" s="6">
        <v>39</v>
      </c>
      <c r="F6140" s="6">
        <v>53</v>
      </c>
      <c r="G6140" s="6">
        <v>4</v>
      </c>
      <c r="H6140" s="24"/>
      <c r="I6140" s="23">
        <v>44488.977083333302</v>
      </c>
      <c r="J6140" s="6">
        <v>53</v>
      </c>
      <c r="K6140" s="6">
        <v>1</v>
      </c>
      <c r="L6140" s="6" t="str">
        <f>VLOOKUP(G6140,IDs!$Q$3:$R$22,2,0)</f>
        <v>Hyderabad</v>
      </c>
      <c r="M6140" s="6">
        <f>VLOOKUP(E6140,IDs!$A$3:$C$161,3,0)</f>
        <v>2</v>
      </c>
      <c r="N6140" s="6" t="str">
        <f>VLOOKUP(M6140,IDs!$F$3:$G$17,2,0)</f>
        <v>Urology Circumcision</v>
      </c>
    </row>
    <row r="6141" spans="1:14" ht="12.75">
      <c r="A6141" s="6" t="s">
        <v>5254</v>
      </c>
      <c r="B6141" s="6">
        <v>51230</v>
      </c>
      <c r="C6141" s="6">
        <v>1</v>
      </c>
      <c r="D6141" s="6"/>
      <c r="E6141" s="6">
        <v>2</v>
      </c>
      <c r="F6141" s="6">
        <v>39</v>
      </c>
      <c r="G6141" s="6">
        <v>2</v>
      </c>
      <c r="H6141" s="24"/>
      <c r="I6141" s="23">
        <v>44488.977083333302</v>
      </c>
      <c r="J6141" s="6">
        <v>39</v>
      </c>
      <c r="K6141" s="6">
        <v>1</v>
      </c>
      <c r="L6141" s="6" t="str">
        <f>VLOOKUP(G6141,IDs!$Q$3:$R$22,2,0)</f>
        <v>Bangalore</v>
      </c>
      <c r="M6141" s="6">
        <f>VLOOKUP(E6141,IDs!$A$3:$C$161,3,0)</f>
        <v>1</v>
      </c>
      <c r="N6141" s="6" t="str">
        <f>VLOOKUP(M6141,IDs!$F$3:$G$17,2,0)</f>
        <v>Proctology</v>
      </c>
    </row>
    <row r="6142" spans="1:14" ht="12.75">
      <c r="A6142" s="6" t="s">
        <v>5255</v>
      </c>
      <c r="B6142" s="6">
        <v>51231</v>
      </c>
      <c r="C6142" s="6">
        <v>5</v>
      </c>
      <c r="D6142" s="6" t="s">
        <v>49</v>
      </c>
      <c r="E6142" s="6">
        <v>17</v>
      </c>
      <c r="F6142" s="6">
        <v>13</v>
      </c>
      <c r="G6142" s="6">
        <v>2</v>
      </c>
      <c r="H6142" s="24"/>
      <c r="I6142" s="23">
        <v>44488.983333333301</v>
      </c>
      <c r="J6142" s="6">
        <v>13</v>
      </c>
      <c r="K6142" s="6">
        <v>5</v>
      </c>
      <c r="L6142" s="6" t="str">
        <f>VLOOKUP(G6142,IDs!$Q$3:$R$22,2,0)</f>
        <v>Bangalore</v>
      </c>
      <c r="M6142" s="6">
        <f>VLOOKUP(E6142,IDs!$A$3:$C$161,3,0)</f>
        <v>7</v>
      </c>
      <c r="N6142" s="6" t="str">
        <f>VLOOKUP(M6142,IDs!$F$3:$G$17,2,0)</f>
        <v>Cosmetic</v>
      </c>
    </row>
    <row r="6143" spans="1:14" ht="12.75">
      <c r="A6143" s="6" t="s">
        <v>5256</v>
      </c>
      <c r="B6143" s="6">
        <v>51232</v>
      </c>
      <c r="C6143" s="6">
        <v>2</v>
      </c>
      <c r="D6143" s="6"/>
      <c r="E6143" s="6">
        <v>37</v>
      </c>
      <c r="F6143" s="6">
        <v>2</v>
      </c>
      <c r="G6143" s="6">
        <v>1</v>
      </c>
      <c r="H6143" s="24"/>
      <c r="I6143" s="23">
        <v>44488.989583333299</v>
      </c>
      <c r="J6143" s="6">
        <v>2</v>
      </c>
      <c r="K6143" s="6">
        <v>2</v>
      </c>
      <c r="L6143" s="6" t="str">
        <f>VLOOKUP(G6143,IDs!$Q$3:$R$22,2,0)</f>
        <v>New Delhi</v>
      </c>
      <c r="M6143" s="6">
        <f>VLOOKUP(E6143,IDs!$A$3:$C$161,3,0)</f>
        <v>0</v>
      </c>
      <c r="N6143" s="6" t="str">
        <f>VLOOKUP(M6143,IDs!$F$3:$G$17,2,0)</f>
        <v>Not Assigned</v>
      </c>
    </row>
    <row r="6144" spans="1:14" ht="12.75">
      <c r="A6144" s="6" t="s">
        <v>5257</v>
      </c>
      <c r="B6144" s="6">
        <v>51233</v>
      </c>
      <c r="C6144" s="6">
        <v>1</v>
      </c>
      <c r="D6144" s="6"/>
      <c r="E6144" s="6">
        <v>17</v>
      </c>
      <c r="F6144" s="6">
        <v>2</v>
      </c>
      <c r="G6144" s="6">
        <v>6</v>
      </c>
      <c r="H6144" s="24"/>
      <c r="I6144" s="23">
        <v>44489.004166666702</v>
      </c>
      <c r="J6144" s="6">
        <v>2</v>
      </c>
      <c r="K6144" s="6">
        <v>1</v>
      </c>
      <c r="L6144" s="6" t="str">
        <f>VLOOKUP(G6144,IDs!$Q$3:$R$22,2,0)</f>
        <v>Pune</v>
      </c>
      <c r="M6144" s="6">
        <f>VLOOKUP(E6144,IDs!$A$3:$C$161,3,0)</f>
        <v>7</v>
      </c>
      <c r="N6144" s="6" t="str">
        <f>VLOOKUP(M6144,IDs!$F$3:$G$17,2,0)</f>
        <v>Cosmetic</v>
      </c>
    </row>
    <row r="6145" spans="1:14" ht="12.75">
      <c r="A6145" s="6" t="s">
        <v>5258</v>
      </c>
      <c r="B6145" s="6">
        <v>51234</v>
      </c>
      <c r="C6145" s="6">
        <v>5</v>
      </c>
      <c r="D6145" s="6"/>
      <c r="E6145" s="6">
        <v>17</v>
      </c>
      <c r="F6145" s="6">
        <v>2</v>
      </c>
      <c r="G6145" s="6">
        <v>2</v>
      </c>
      <c r="H6145" s="24"/>
      <c r="I6145" s="23">
        <v>44489.005555555603</v>
      </c>
      <c r="J6145" s="6">
        <v>2</v>
      </c>
      <c r="K6145" s="6">
        <v>5</v>
      </c>
      <c r="L6145" s="6" t="str">
        <f>VLOOKUP(G6145,IDs!$Q$3:$R$22,2,0)</f>
        <v>Bangalore</v>
      </c>
      <c r="M6145" s="6">
        <f>VLOOKUP(E6145,IDs!$A$3:$C$161,3,0)</f>
        <v>7</v>
      </c>
      <c r="N6145" s="6" t="str">
        <f>VLOOKUP(M6145,IDs!$F$3:$G$17,2,0)</f>
        <v>Cosmetic</v>
      </c>
    </row>
    <row r="6146" spans="1:14" ht="12.75">
      <c r="A6146" s="6" t="s">
        <v>5259</v>
      </c>
      <c r="B6146" s="6">
        <v>51235</v>
      </c>
      <c r="C6146" s="6">
        <v>2</v>
      </c>
      <c r="D6146" s="6"/>
      <c r="E6146" s="6">
        <v>37</v>
      </c>
      <c r="F6146" s="6">
        <v>2</v>
      </c>
      <c r="G6146" s="6">
        <v>5</v>
      </c>
      <c r="H6146" s="24"/>
      <c r="I6146" s="23">
        <v>44489.013888888898</v>
      </c>
      <c r="J6146" s="6">
        <v>2</v>
      </c>
      <c r="K6146" s="6">
        <v>2</v>
      </c>
      <c r="L6146" s="6" t="str">
        <f>VLOOKUP(G6146,IDs!$Q$3:$R$22,2,0)</f>
        <v>Others</v>
      </c>
      <c r="M6146" s="6">
        <f>VLOOKUP(E6146,IDs!$A$3:$C$161,3,0)</f>
        <v>0</v>
      </c>
      <c r="N6146" s="6" t="str">
        <f>VLOOKUP(M6146,IDs!$F$3:$G$17,2,0)</f>
        <v>Not Assigned</v>
      </c>
    </row>
    <row r="6147" spans="1:14" ht="12.75">
      <c r="A6147" s="6" t="s">
        <v>5260</v>
      </c>
      <c r="B6147" s="6">
        <v>51236</v>
      </c>
      <c r="C6147" s="6">
        <v>1</v>
      </c>
      <c r="D6147" s="6"/>
      <c r="E6147" s="6">
        <v>18</v>
      </c>
      <c r="F6147" s="6">
        <v>39</v>
      </c>
      <c r="G6147" s="6">
        <v>2</v>
      </c>
      <c r="H6147" s="24"/>
      <c r="I6147" s="23">
        <v>44489.029166666704</v>
      </c>
      <c r="J6147" s="6">
        <v>39</v>
      </c>
      <c r="K6147" s="6">
        <v>1</v>
      </c>
      <c r="L6147" s="6" t="str">
        <f>VLOOKUP(G6147,IDs!$Q$3:$R$22,2,0)</f>
        <v>Bangalore</v>
      </c>
      <c r="M6147" s="6">
        <f>VLOOKUP(E6147,IDs!$A$3:$C$161,3,0)</f>
        <v>5</v>
      </c>
      <c r="N6147" s="6" t="str">
        <f>VLOOKUP(M6147,IDs!$F$3:$G$17,2,0)</f>
        <v>Vascular</v>
      </c>
    </row>
    <row r="6148" spans="1:14" ht="12.75">
      <c r="A6148" s="6" t="s">
        <v>5261</v>
      </c>
      <c r="B6148" s="6">
        <v>51237</v>
      </c>
      <c r="C6148" s="6">
        <v>5</v>
      </c>
      <c r="D6148" s="6"/>
      <c r="E6148" s="6">
        <v>7</v>
      </c>
      <c r="F6148" s="6">
        <v>13</v>
      </c>
      <c r="G6148" s="6">
        <v>2</v>
      </c>
      <c r="H6148" s="24"/>
      <c r="I6148" s="23">
        <v>44489.032638888901</v>
      </c>
      <c r="J6148" s="6">
        <v>13</v>
      </c>
      <c r="K6148" s="6">
        <v>5</v>
      </c>
      <c r="L6148" s="6" t="str">
        <f>VLOOKUP(G6148,IDs!$Q$3:$R$22,2,0)</f>
        <v>Bangalore</v>
      </c>
      <c r="M6148" s="6">
        <f>VLOOKUP(E6148,IDs!$A$3:$C$161,3,0)</f>
        <v>9</v>
      </c>
      <c r="N6148" s="6" t="str">
        <f>VLOOKUP(M6148,IDs!$F$3:$G$17,2,0)</f>
        <v>Ophthalmology</v>
      </c>
    </row>
    <row r="6149" spans="1:14" ht="12.75">
      <c r="A6149" s="6" t="s">
        <v>5262</v>
      </c>
      <c r="B6149" s="6">
        <v>51238</v>
      </c>
      <c r="C6149" s="6">
        <v>1</v>
      </c>
      <c r="D6149" s="6"/>
      <c r="E6149" s="6">
        <v>2</v>
      </c>
      <c r="F6149" s="6">
        <v>2</v>
      </c>
      <c r="G6149" s="6">
        <v>4</v>
      </c>
      <c r="H6149" s="24"/>
      <c r="I6149" s="23">
        <v>44489.034722222197</v>
      </c>
      <c r="J6149" s="6">
        <v>2</v>
      </c>
      <c r="K6149" s="6">
        <v>1</v>
      </c>
      <c r="L6149" s="6" t="str">
        <f>VLOOKUP(G6149,IDs!$Q$3:$R$22,2,0)</f>
        <v>Hyderabad</v>
      </c>
      <c r="M6149" s="6">
        <f>VLOOKUP(E6149,IDs!$A$3:$C$161,3,0)</f>
        <v>1</v>
      </c>
      <c r="N6149" s="6" t="str">
        <f>VLOOKUP(M6149,IDs!$F$3:$G$17,2,0)</f>
        <v>Proctology</v>
      </c>
    </row>
    <row r="6150" spans="1:14" ht="12.75">
      <c r="A6150" s="6" t="s">
        <v>5263</v>
      </c>
      <c r="B6150" s="6">
        <v>51239</v>
      </c>
      <c r="C6150" s="6">
        <v>1</v>
      </c>
      <c r="D6150" s="6"/>
      <c r="E6150" s="6">
        <v>17</v>
      </c>
      <c r="F6150" s="6">
        <v>13</v>
      </c>
      <c r="G6150" s="6">
        <v>2</v>
      </c>
      <c r="H6150" s="24"/>
      <c r="I6150" s="23">
        <v>44489.047916666699</v>
      </c>
      <c r="J6150" s="6">
        <v>13</v>
      </c>
      <c r="K6150" s="6">
        <v>1</v>
      </c>
      <c r="L6150" s="6" t="str">
        <f>VLOOKUP(G6150,IDs!$Q$3:$R$22,2,0)</f>
        <v>Bangalore</v>
      </c>
      <c r="M6150" s="6">
        <f>VLOOKUP(E6150,IDs!$A$3:$C$161,3,0)</f>
        <v>7</v>
      </c>
      <c r="N6150" s="6" t="str">
        <f>VLOOKUP(M6150,IDs!$F$3:$G$17,2,0)</f>
        <v>Cosmetic</v>
      </c>
    </row>
    <row r="6151" spans="1:14" ht="12.75">
      <c r="A6151" s="6" t="s">
        <v>5264</v>
      </c>
      <c r="B6151" s="6">
        <v>51240</v>
      </c>
      <c r="C6151" s="6">
        <v>2</v>
      </c>
      <c r="D6151" s="6" t="s">
        <v>49</v>
      </c>
      <c r="E6151" s="6">
        <v>57</v>
      </c>
      <c r="F6151" s="6">
        <v>13</v>
      </c>
      <c r="G6151" s="6">
        <v>1</v>
      </c>
      <c r="H6151" s="24"/>
      <c r="I6151" s="23">
        <v>44489.048611111102</v>
      </c>
      <c r="J6151" s="6">
        <v>13</v>
      </c>
      <c r="K6151" s="6">
        <v>2</v>
      </c>
      <c r="L6151" s="6" t="str">
        <f>VLOOKUP(G6151,IDs!$Q$3:$R$22,2,0)</f>
        <v>New Delhi</v>
      </c>
      <c r="M6151" s="6">
        <f>VLOOKUP(E6151,IDs!$A$3:$C$161,3,0)</f>
        <v>0</v>
      </c>
      <c r="N6151" s="6" t="str">
        <f>VLOOKUP(M6151,IDs!$F$3:$G$17,2,0)</f>
        <v>Not Assigned</v>
      </c>
    </row>
    <row r="6152" spans="1:14" ht="12.75">
      <c r="A6152" s="6" t="s">
        <v>5265</v>
      </c>
      <c r="B6152" s="6">
        <v>51241</v>
      </c>
      <c r="C6152" s="6">
        <v>5</v>
      </c>
      <c r="D6152" s="6"/>
      <c r="E6152" s="6">
        <v>18</v>
      </c>
      <c r="F6152" s="6">
        <v>39</v>
      </c>
      <c r="G6152" s="6">
        <v>2</v>
      </c>
      <c r="H6152" s="24"/>
      <c r="I6152" s="23">
        <v>44489.055555555598</v>
      </c>
      <c r="J6152" s="6">
        <v>39</v>
      </c>
      <c r="K6152" s="6">
        <v>5</v>
      </c>
      <c r="L6152" s="6" t="str">
        <f>VLOOKUP(G6152,IDs!$Q$3:$R$22,2,0)</f>
        <v>Bangalore</v>
      </c>
      <c r="M6152" s="6">
        <f>VLOOKUP(E6152,IDs!$A$3:$C$161,3,0)</f>
        <v>5</v>
      </c>
      <c r="N6152" s="6" t="str">
        <f>VLOOKUP(M6152,IDs!$F$3:$G$17,2,0)</f>
        <v>Vascular</v>
      </c>
    </row>
    <row r="6153" spans="1:14" ht="12.75">
      <c r="A6153" s="6" t="s">
        <v>5266</v>
      </c>
      <c r="B6153" s="6">
        <v>51242</v>
      </c>
      <c r="C6153" s="6">
        <v>1</v>
      </c>
      <c r="D6153" s="6" t="s">
        <v>49</v>
      </c>
      <c r="E6153" s="6">
        <v>135</v>
      </c>
      <c r="F6153" s="6">
        <v>13</v>
      </c>
      <c r="G6153" s="6">
        <v>1</v>
      </c>
      <c r="H6153" s="24"/>
      <c r="I6153" s="23">
        <v>44489.061111111099</v>
      </c>
      <c r="J6153" s="6">
        <v>13</v>
      </c>
      <c r="K6153" s="6">
        <v>1</v>
      </c>
      <c r="L6153" s="6" t="str">
        <f>VLOOKUP(G6153,IDs!$Q$3:$R$22,2,0)</f>
        <v>New Delhi</v>
      </c>
      <c r="M6153" s="6">
        <f>VLOOKUP(E6153,IDs!$A$3:$C$161,3,0)</f>
        <v>10</v>
      </c>
      <c r="N6153" s="6" t="str">
        <f>VLOOKUP(M6153,IDs!$F$3:$G$17,2,0)</f>
        <v>Dental</v>
      </c>
    </row>
    <row r="6154" spans="1:14" ht="12.75">
      <c r="A6154" s="6" t="s">
        <v>5267</v>
      </c>
      <c r="B6154" s="6">
        <v>51244</v>
      </c>
      <c r="C6154" s="6">
        <v>1</v>
      </c>
      <c r="D6154" s="6"/>
      <c r="E6154" s="6">
        <v>39</v>
      </c>
      <c r="F6154" s="6">
        <v>4</v>
      </c>
      <c r="G6154" s="6">
        <v>1</v>
      </c>
      <c r="H6154" s="24"/>
      <c r="I6154" s="23">
        <v>44489.072916666701</v>
      </c>
      <c r="J6154" s="6">
        <v>4</v>
      </c>
      <c r="K6154" s="6">
        <v>1</v>
      </c>
      <c r="L6154" s="6" t="str">
        <f>VLOOKUP(G6154,IDs!$Q$3:$R$22,2,0)</f>
        <v>New Delhi</v>
      </c>
      <c r="M6154" s="6">
        <f>VLOOKUP(E6154,IDs!$A$3:$C$161,3,0)</f>
        <v>2</v>
      </c>
      <c r="N6154" s="6" t="str">
        <f>VLOOKUP(M6154,IDs!$F$3:$G$17,2,0)</f>
        <v>Urology Circumcision</v>
      </c>
    </row>
    <row r="6155" spans="1:14" ht="12.75">
      <c r="A6155" s="6" t="s">
        <v>1080</v>
      </c>
      <c r="B6155" s="6">
        <v>51246</v>
      </c>
      <c r="C6155" s="6">
        <v>1</v>
      </c>
      <c r="D6155" s="6" t="s">
        <v>49</v>
      </c>
      <c r="E6155" s="6">
        <v>39</v>
      </c>
      <c r="F6155" s="6">
        <v>2</v>
      </c>
      <c r="G6155" s="6">
        <v>2</v>
      </c>
      <c r="H6155" s="24">
        <v>44508</v>
      </c>
      <c r="I6155" s="23">
        <v>44489.088888888902</v>
      </c>
      <c r="J6155" s="6">
        <v>2</v>
      </c>
      <c r="K6155" s="6">
        <v>1</v>
      </c>
      <c r="L6155" s="6" t="str">
        <f>VLOOKUP(G6155,IDs!$Q$3:$R$22,2,0)</f>
        <v>Bangalore</v>
      </c>
      <c r="M6155" s="6">
        <f>VLOOKUP(E6155,IDs!$A$3:$C$161,3,0)</f>
        <v>2</v>
      </c>
      <c r="N6155" s="6" t="str">
        <f>VLOOKUP(M6155,IDs!$F$3:$G$17,2,0)</f>
        <v>Urology Circumcision</v>
      </c>
    </row>
    <row r="6156" spans="1:14" ht="12.75">
      <c r="A6156" s="6" t="s">
        <v>5268</v>
      </c>
      <c r="B6156" s="6">
        <v>51247</v>
      </c>
      <c r="C6156" s="6">
        <v>1</v>
      </c>
      <c r="D6156" s="6"/>
      <c r="E6156" s="6">
        <v>2</v>
      </c>
      <c r="F6156" s="6">
        <v>2</v>
      </c>
      <c r="G6156" s="6">
        <v>1</v>
      </c>
      <c r="H6156" s="24"/>
      <c r="I6156" s="23">
        <v>44489.088888888902</v>
      </c>
      <c r="J6156" s="6">
        <v>2</v>
      </c>
      <c r="K6156" s="6">
        <v>1</v>
      </c>
      <c r="L6156" s="6" t="str">
        <f>VLOOKUP(G6156,IDs!$Q$3:$R$22,2,0)</f>
        <v>New Delhi</v>
      </c>
      <c r="M6156" s="6">
        <f>VLOOKUP(E6156,IDs!$A$3:$C$161,3,0)</f>
        <v>1</v>
      </c>
      <c r="N6156" s="6" t="str">
        <f>VLOOKUP(M6156,IDs!$F$3:$G$17,2,0)</f>
        <v>Proctology</v>
      </c>
    </row>
    <row r="6157" spans="1:14" ht="12.75">
      <c r="A6157" s="6" t="s">
        <v>5269</v>
      </c>
      <c r="B6157" s="6">
        <v>51248</v>
      </c>
      <c r="C6157" s="6">
        <v>1</v>
      </c>
      <c r="D6157" s="6"/>
      <c r="E6157" s="6">
        <v>39</v>
      </c>
      <c r="F6157" s="6">
        <v>12</v>
      </c>
      <c r="G6157" s="6">
        <v>2</v>
      </c>
      <c r="H6157" s="24"/>
      <c r="I6157" s="23">
        <v>44489.088888888902</v>
      </c>
      <c r="J6157" s="6">
        <v>12</v>
      </c>
      <c r="K6157" s="6">
        <v>1</v>
      </c>
      <c r="L6157" s="6" t="str">
        <f>VLOOKUP(G6157,IDs!$Q$3:$R$22,2,0)</f>
        <v>Bangalore</v>
      </c>
      <c r="M6157" s="6">
        <f>VLOOKUP(E6157,IDs!$A$3:$C$161,3,0)</f>
        <v>2</v>
      </c>
      <c r="N6157" s="6" t="str">
        <f>VLOOKUP(M6157,IDs!$F$3:$G$17,2,0)</f>
        <v>Urology Circumcision</v>
      </c>
    </row>
    <row r="6158" spans="1:14" ht="12.75">
      <c r="A6158" s="6" t="s">
        <v>5270</v>
      </c>
      <c r="B6158" s="6">
        <v>51249</v>
      </c>
      <c r="C6158" s="6">
        <v>5</v>
      </c>
      <c r="D6158" s="6" t="s">
        <v>49</v>
      </c>
      <c r="E6158" s="6">
        <v>17</v>
      </c>
      <c r="F6158" s="6">
        <v>13</v>
      </c>
      <c r="G6158" s="6">
        <v>1</v>
      </c>
      <c r="H6158" s="24"/>
      <c r="I6158" s="23">
        <v>44489.184027777803</v>
      </c>
      <c r="J6158" s="6">
        <v>13</v>
      </c>
      <c r="K6158" s="6">
        <v>5</v>
      </c>
      <c r="L6158" s="6" t="str">
        <f>VLOOKUP(G6158,IDs!$Q$3:$R$22,2,0)</f>
        <v>New Delhi</v>
      </c>
      <c r="M6158" s="6">
        <f>VLOOKUP(E6158,IDs!$A$3:$C$161,3,0)</f>
        <v>7</v>
      </c>
      <c r="N6158" s="6" t="str">
        <f>VLOOKUP(M6158,IDs!$F$3:$G$17,2,0)</f>
        <v>Cosmetic</v>
      </c>
    </row>
    <row r="6159" spans="1:14" ht="12.75">
      <c r="A6159" s="6" t="s">
        <v>4530</v>
      </c>
      <c r="B6159" s="6">
        <v>51250</v>
      </c>
      <c r="C6159" s="6">
        <v>1</v>
      </c>
      <c r="D6159" s="6"/>
      <c r="E6159" s="6">
        <v>20</v>
      </c>
      <c r="F6159" s="6">
        <v>12</v>
      </c>
      <c r="G6159" s="6">
        <v>4</v>
      </c>
      <c r="H6159" s="24"/>
      <c r="I6159" s="23">
        <v>44489.208333333299</v>
      </c>
      <c r="J6159" s="6">
        <v>12</v>
      </c>
      <c r="K6159" s="6">
        <v>1</v>
      </c>
      <c r="L6159" s="6" t="str">
        <f>VLOOKUP(G6159,IDs!$Q$3:$R$22,2,0)</f>
        <v>Hyderabad</v>
      </c>
      <c r="M6159" s="6">
        <f>VLOOKUP(E6159,IDs!$A$3:$C$161,3,0)</f>
        <v>1</v>
      </c>
      <c r="N6159" s="6" t="str">
        <f>VLOOKUP(M6159,IDs!$F$3:$G$17,2,0)</f>
        <v>Proctology</v>
      </c>
    </row>
    <row r="6160" spans="1:14" ht="12.75">
      <c r="A6160" s="6" t="s">
        <v>5271</v>
      </c>
      <c r="B6160" s="6">
        <v>51255</v>
      </c>
      <c r="C6160" s="6">
        <v>1</v>
      </c>
      <c r="D6160" s="6"/>
      <c r="E6160" s="6">
        <v>2</v>
      </c>
      <c r="F6160" s="6">
        <v>13</v>
      </c>
      <c r="G6160" s="6">
        <v>1</v>
      </c>
      <c r="H6160" s="24">
        <v>44498</v>
      </c>
      <c r="I6160" s="23">
        <v>44489.230555555601</v>
      </c>
      <c r="J6160" s="6">
        <v>13</v>
      </c>
      <c r="K6160" s="6">
        <v>1</v>
      </c>
      <c r="L6160" s="6" t="str">
        <f>VLOOKUP(G6160,IDs!$Q$3:$R$22,2,0)</f>
        <v>New Delhi</v>
      </c>
      <c r="M6160" s="6">
        <f>VLOOKUP(E6160,IDs!$A$3:$C$161,3,0)</f>
        <v>1</v>
      </c>
      <c r="N6160" s="6" t="str">
        <f>VLOOKUP(M6160,IDs!$F$3:$G$17,2,0)</f>
        <v>Proctology</v>
      </c>
    </row>
    <row r="6161" spans="1:14" ht="12.75">
      <c r="A6161" s="6" t="s">
        <v>5272</v>
      </c>
      <c r="B6161" s="6">
        <v>51256</v>
      </c>
      <c r="C6161" s="6">
        <v>1</v>
      </c>
      <c r="D6161" s="6" t="s">
        <v>49</v>
      </c>
      <c r="E6161" s="6">
        <v>96</v>
      </c>
      <c r="F6161" s="6">
        <v>2</v>
      </c>
      <c r="G6161" s="6">
        <v>6</v>
      </c>
      <c r="H6161" s="24"/>
      <c r="I6161" s="23">
        <v>44489.231249999997</v>
      </c>
      <c r="J6161" s="6">
        <v>2</v>
      </c>
      <c r="K6161" s="6">
        <v>1</v>
      </c>
      <c r="L6161" s="6" t="str">
        <f>VLOOKUP(G6161,IDs!$Q$3:$R$22,2,0)</f>
        <v>Pune</v>
      </c>
      <c r="M6161" s="6">
        <f>VLOOKUP(E6161,IDs!$A$3:$C$161,3,0)</f>
        <v>7</v>
      </c>
      <c r="N6161" s="6" t="str">
        <f>VLOOKUP(M6161,IDs!$F$3:$G$17,2,0)</f>
        <v>Cosmetic</v>
      </c>
    </row>
    <row r="6162" spans="1:14" ht="12.75">
      <c r="A6162" s="6" t="s">
        <v>5273</v>
      </c>
      <c r="B6162" s="6">
        <v>51258</v>
      </c>
      <c r="C6162" s="6">
        <v>2</v>
      </c>
      <c r="D6162" s="6"/>
      <c r="E6162" s="6">
        <v>37</v>
      </c>
      <c r="F6162" s="6">
        <v>39</v>
      </c>
      <c r="G6162" s="6">
        <v>1</v>
      </c>
      <c r="H6162" s="24"/>
      <c r="I6162" s="23">
        <v>44489.246527777803</v>
      </c>
      <c r="J6162" s="6">
        <v>39</v>
      </c>
      <c r="K6162" s="6">
        <v>2</v>
      </c>
      <c r="L6162" s="6" t="str">
        <f>VLOOKUP(G6162,IDs!$Q$3:$R$22,2,0)</f>
        <v>New Delhi</v>
      </c>
      <c r="M6162" s="6">
        <f>VLOOKUP(E6162,IDs!$A$3:$C$161,3,0)</f>
        <v>0</v>
      </c>
      <c r="N6162" s="6" t="str">
        <f>VLOOKUP(M6162,IDs!$F$3:$G$17,2,0)</f>
        <v>Not Assigned</v>
      </c>
    </row>
    <row r="6163" spans="1:14" ht="12.75">
      <c r="A6163" s="6" t="s">
        <v>5274</v>
      </c>
      <c r="B6163" s="6">
        <v>51259</v>
      </c>
      <c r="C6163" s="6">
        <v>1</v>
      </c>
      <c r="D6163" s="6"/>
      <c r="E6163" s="6">
        <v>39</v>
      </c>
      <c r="F6163" s="6">
        <v>39</v>
      </c>
      <c r="G6163" s="6">
        <v>2</v>
      </c>
      <c r="H6163" s="24">
        <v>44500</v>
      </c>
      <c r="I6163" s="23">
        <v>44489.250694444403</v>
      </c>
      <c r="J6163" s="6">
        <v>39</v>
      </c>
      <c r="K6163" s="6">
        <v>1</v>
      </c>
      <c r="L6163" s="6" t="str">
        <f>VLOOKUP(G6163,IDs!$Q$3:$R$22,2,0)</f>
        <v>Bangalore</v>
      </c>
      <c r="M6163" s="6">
        <f>VLOOKUP(E6163,IDs!$A$3:$C$161,3,0)</f>
        <v>2</v>
      </c>
      <c r="N6163" s="6" t="str">
        <f>VLOOKUP(M6163,IDs!$F$3:$G$17,2,0)</f>
        <v>Urology Circumcision</v>
      </c>
    </row>
    <row r="6164" spans="1:14" ht="12.75">
      <c r="A6164" s="6" t="s">
        <v>5275</v>
      </c>
      <c r="B6164" s="6">
        <v>51260</v>
      </c>
      <c r="C6164" s="6">
        <v>1</v>
      </c>
      <c r="D6164" s="6"/>
      <c r="E6164" s="6">
        <v>2</v>
      </c>
      <c r="F6164" s="6">
        <v>56</v>
      </c>
      <c r="G6164" s="6">
        <v>1</v>
      </c>
      <c r="H6164" s="24">
        <v>44576</v>
      </c>
      <c r="I6164" s="23">
        <v>44489.254861111098</v>
      </c>
      <c r="J6164" s="6">
        <v>56</v>
      </c>
      <c r="K6164" s="6">
        <v>1</v>
      </c>
      <c r="L6164" s="6" t="str">
        <f>VLOOKUP(G6164,IDs!$Q$3:$R$22,2,0)</f>
        <v>New Delhi</v>
      </c>
      <c r="M6164" s="6">
        <f>VLOOKUP(E6164,IDs!$A$3:$C$161,3,0)</f>
        <v>1</v>
      </c>
      <c r="N6164" s="6" t="str">
        <f>VLOOKUP(M6164,IDs!$F$3:$G$17,2,0)</f>
        <v>Proctology</v>
      </c>
    </row>
    <row r="6165" spans="1:14" ht="12.75">
      <c r="A6165" s="6" t="s">
        <v>5276</v>
      </c>
      <c r="B6165" s="6">
        <v>51261</v>
      </c>
      <c r="C6165" s="6">
        <v>2</v>
      </c>
      <c r="D6165" s="6"/>
      <c r="E6165" s="6">
        <v>37</v>
      </c>
      <c r="F6165" s="6">
        <v>2</v>
      </c>
      <c r="G6165" s="6">
        <v>8</v>
      </c>
      <c r="H6165" s="24">
        <v>44490</v>
      </c>
      <c r="I6165" s="23">
        <v>44489.260416666701</v>
      </c>
      <c r="J6165" s="6">
        <v>2</v>
      </c>
      <c r="K6165" s="6">
        <v>2</v>
      </c>
      <c r="L6165" s="6" t="str">
        <f>VLOOKUP(G6165,IDs!$Q$3:$R$22,2,0)</f>
        <v xml:space="preserve">Tertiary </v>
      </c>
      <c r="M6165" s="6">
        <f>VLOOKUP(E6165,IDs!$A$3:$C$161,3,0)</f>
        <v>0</v>
      </c>
      <c r="N6165" s="6" t="str">
        <f>VLOOKUP(M6165,IDs!$F$3:$G$17,2,0)</f>
        <v>Not Assigned</v>
      </c>
    </row>
    <row r="6166" spans="1:14" ht="12.75">
      <c r="A6166" s="6" t="s">
        <v>5277</v>
      </c>
      <c r="B6166" s="6">
        <v>51262</v>
      </c>
      <c r="C6166" s="6">
        <v>5</v>
      </c>
      <c r="D6166" s="6" t="s">
        <v>49</v>
      </c>
      <c r="E6166" s="6">
        <v>17</v>
      </c>
      <c r="F6166" s="6">
        <v>13</v>
      </c>
      <c r="G6166" s="6">
        <v>1</v>
      </c>
      <c r="H6166" s="24">
        <v>44546</v>
      </c>
      <c r="I6166" s="23">
        <v>44489.265277777798</v>
      </c>
      <c r="J6166" s="6">
        <v>13</v>
      </c>
      <c r="K6166" s="6">
        <v>5</v>
      </c>
      <c r="L6166" s="6" t="str">
        <f>VLOOKUP(G6166,IDs!$Q$3:$R$22,2,0)</f>
        <v>New Delhi</v>
      </c>
      <c r="M6166" s="6">
        <f>VLOOKUP(E6166,IDs!$A$3:$C$161,3,0)</f>
        <v>7</v>
      </c>
      <c r="N6166" s="6" t="str">
        <f>VLOOKUP(M6166,IDs!$F$3:$G$17,2,0)</f>
        <v>Cosmetic</v>
      </c>
    </row>
    <row r="6167" spans="1:14" ht="12.75">
      <c r="A6167" s="6" t="s">
        <v>5278</v>
      </c>
      <c r="B6167" s="6">
        <v>51263</v>
      </c>
      <c r="C6167" s="6">
        <v>5</v>
      </c>
      <c r="D6167" s="6"/>
      <c r="E6167" s="6">
        <v>17</v>
      </c>
      <c r="F6167" s="6">
        <v>39</v>
      </c>
      <c r="G6167" s="6">
        <v>3</v>
      </c>
      <c r="H6167" s="24"/>
      <c r="I6167" s="23">
        <v>44489.269444444399</v>
      </c>
      <c r="J6167" s="6">
        <v>39</v>
      </c>
      <c r="K6167" s="6">
        <v>5</v>
      </c>
      <c r="L6167" s="6" t="str">
        <f>VLOOKUP(G6167,IDs!$Q$3:$R$22,2,0)</f>
        <v>Mumbai</v>
      </c>
      <c r="M6167" s="6">
        <f>VLOOKUP(E6167,IDs!$A$3:$C$161,3,0)</f>
        <v>7</v>
      </c>
      <c r="N6167" s="6" t="str">
        <f>VLOOKUP(M6167,IDs!$F$3:$G$17,2,0)</f>
        <v>Cosmetic</v>
      </c>
    </row>
    <row r="6168" spans="1:14" ht="12.75">
      <c r="A6168" s="6" t="s">
        <v>5279</v>
      </c>
      <c r="B6168" s="6">
        <v>51264</v>
      </c>
      <c r="C6168" s="6">
        <v>1</v>
      </c>
      <c r="D6168" s="6"/>
      <c r="E6168" s="6">
        <v>17</v>
      </c>
      <c r="F6168" s="6">
        <v>2</v>
      </c>
      <c r="G6168" s="6">
        <v>3</v>
      </c>
      <c r="H6168" s="24">
        <v>44565</v>
      </c>
      <c r="I6168" s="23">
        <v>44489.270833333299</v>
      </c>
      <c r="J6168" s="6">
        <v>2</v>
      </c>
      <c r="K6168" s="6">
        <v>1</v>
      </c>
      <c r="L6168" s="6" t="str">
        <f>VLOOKUP(G6168,IDs!$Q$3:$R$22,2,0)</f>
        <v>Mumbai</v>
      </c>
      <c r="M6168" s="6">
        <f>VLOOKUP(E6168,IDs!$A$3:$C$161,3,0)</f>
        <v>7</v>
      </c>
      <c r="N6168" s="6" t="str">
        <f>VLOOKUP(M6168,IDs!$F$3:$G$17,2,0)</f>
        <v>Cosmetic</v>
      </c>
    </row>
    <row r="6169" spans="1:14" ht="12.75">
      <c r="A6169" s="6" t="s">
        <v>5280</v>
      </c>
      <c r="B6169" s="6">
        <v>51266</v>
      </c>
      <c r="C6169" s="6">
        <v>1</v>
      </c>
      <c r="D6169" s="6" t="s">
        <v>49</v>
      </c>
      <c r="E6169" s="6">
        <v>15</v>
      </c>
      <c r="F6169" s="6">
        <v>35</v>
      </c>
      <c r="G6169" s="6">
        <v>2</v>
      </c>
      <c r="H6169" s="24"/>
      <c r="I6169" s="23">
        <v>44489.28125</v>
      </c>
      <c r="J6169" s="6">
        <v>35</v>
      </c>
      <c r="K6169" s="6">
        <v>1</v>
      </c>
      <c r="L6169" s="6" t="str">
        <f>VLOOKUP(G6169,IDs!$Q$3:$R$22,2,0)</f>
        <v>Bangalore</v>
      </c>
      <c r="M6169" s="6">
        <f>VLOOKUP(E6169,IDs!$A$3:$C$161,3,0)</f>
        <v>3</v>
      </c>
      <c r="N6169" s="6" t="str">
        <f>VLOOKUP(M6169,IDs!$F$3:$G$17,2,0)</f>
        <v>Laproscopy</v>
      </c>
    </row>
    <row r="6170" spans="1:14" ht="12.75">
      <c r="A6170" s="6" t="s">
        <v>5281</v>
      </c>
      <c r="B6170" s="6">
        <v>51267</v>
      </c>
      <c r="C6170" s="6">
        <v>1</v>
      </c>
      <c r="D6170" s="6"/>
      <c r="E6170" s="6">
        <v>39</v>
      </c>
      <c r="F6170" s="6">
        <v>2</v>
      </c>
      <c r="G6170" s="6">
        <v>1</v>
      </c>
      <c r="H6170" s="24"/>
      <c r="I6170" s="23">
        <v>44489.281944444403</v>
      </c>
      <c r="J6170" s="6">
        <v>2</v>
      </c>
      <c r="K6170" s="6">
        <v>1</v>
      </c>
      <c r="L6170" s="6" t="str">
        <f>VLOOKUP(G6170,IDs!$Q$3:$R$22,2,0)</f>
        <v>New Delhi</v>
      </c>
      <c r="M6170" s="6">
        <f>VLOOKUP(E6170,IDs!$A$3:$C$161,3,0)</f>
        <v>2</v>
      </c>
      <c r="N6170" s="6" t="str">
        <f>VLOOKUP(M6170,IDs!$F$3:$G$17,2,0)</f>
        <v>Urology Circumcision</v>
      </c>
    </row>
    <row r="6171" spans="1:14" ht="12.75">
      <c r="A6171" s="6" t="s">
        <v>5282</v>
      </c>
      <c r="B6171" s="6">
        <v>51268</v>
      </c>
      <c r="C6171" s="6">
        <v>1</v>
      </c>
      <c r="D6171" s="6"/>
      <c r="E6171" s="6">
        <v>2</v>
      </c>
      <c r="F6171" s="6">
        <v>39</v>
      </c>
      <c r="G6171" s="6">
        <v>2</v>
      </c>
      <c r="H6171" s="24">
        <v>44553</v>
      </c>
      <c r="I6171" s="23">
        <v>44489.302777777797</v>
      </c>
      <c r="J6171" s="6">
        <v>39</v>
      </c>
      <c r="K6171" s="6">
        <v>1</v>
      </c>
      <c r="L6171" s="6" t="str">
        <f>VLOOKUP(G6171,IDs!$Q$3:$R$22,2,0)</f>
        <v>Bangalore</v>
      </c>
      <c r="M6171" s="6">
        <f>VLOOKUP(E6171,IDs!$A$3:$C$161,3,0)</f>
        <v>1</v>
      </c>
      <c r="N6171" s="6" t="str">
        <f>VLOOKUP(M6171,IDs!$F$3:$G$17,2,0)</f>
        <v>Proctology</v>
      </c>
    </row>
    <row r="6172" spans="1:14" ht="12.75">
      <c r="A6172" s="6" t="s">
        <v>5283</v>
      </c>
      <c r="B6172" s="6">
        <v>51269</v>
      </c>
      <c r="C6172" s="6">
        <v>5</v>
      </c>
      <c r="D6172" s="6"/>
      <c r="E6172" s="6">
        <v>17</v>
      </c>
      <c r="F6172" s="6">
        <v>13</v>
      </c>
      <c r="G6172" s="6">
        <v>1</v>
      </c>
      <c r="H6172" s="24"/>
      <c r="I6172" s="23">
        <v>44489.307638888902</v>
      </c>
      <c r="J6172" s="6">
        <v>13</v>
      </c>
      <c r="K6172" s="6">
        <v>5</v>
      </c>
      <c r="L6172" s="6" t="str">
        <f>VLOOKUP(G6172,IDs!$Q$3:$R$22,2,0)</f>
        <v>New Delhi</v>
      </c>
      <c r="M6172" s="6">
        <f>VLOOKUP(E6172,IDs!$A$3:$C$161,3,0)</f>
        <v>7</v>
      </c>
      <c r="N6172" s="6" t="str">
        <f>VLOOKUP(M6172,IDs!$F$3:$G$17,2,0)</f>
        <v>Cosmetic</v>
      </c>
    </row>
    <row r="6173" spans="1:14" ht="12.75">
      <c r="A6173" s="6" t="s">
        <v>5284</v>
      </c>
      <c r="B6173" s="6">
        <v>51270</v>
      </c>
      <c r="C6173" s="6">
        <v>1</v>
      </c>
      <c r="D6173" s="6" t="s">
        <v>49</v>
      </c>
      <c r="E6173" s="6">
        <v>17</v>
      </c>
      <c r="F6173" s="6">
        <v>13</v>
      </c>
      <c r="G6173" s="6">
        <v>1</v>
      </c>
      <c r="H6173" s="24">
        <v>44511</v>
      </c>
      <c r="I6173" s="23">
        <v>44489.308333333298</v>
      </c>
      <c r="J6173" s="6">
        <v>13</v>
      </c>
      <c r="K6173" s="6">
        <v>1</v>
      </c>
      <c r="L6173" s="6" t="str">
        <f>VLOOKUP(G6173,IDs!$Q$3:$R$22,2,0)</f>
        <v>New Delhi</v>
      </c>
      <c r="M6173" s="6">
        <f>VLOOKUP(E6173,IDs!$A$3:$C$161,3,0)</f>
        <v>7</v>
      </c>
      <c r="N6173" s="6" t="str">
        <f>VLOOKUP(M6173,IDs!$F$3:$G$17,2,0)</f>
        <v>Cosmetic</v>
      </c>
    </row>
    <row r="6174" spans="1:14" ht="12.75">
      <c r="A6174" s="6" t="s">
        <v>5285</v>
      </c>
      <c r="B6174" s="6">
        <v>51271</v>
      </c>
      <c r="C6174" s="6">
        <v>1</v>
      </c>
      <c r="D6174" s="6"/>
      <c r="E6174" s="6">
        <v>17</v>
      </c>
      <c r="F6174" s="6">
        <v>13</v>
      </c>
      <c r="G6174" s="6">
        <v>3</v>
      </c>
      <c r="H6174" s="24"/>
      <c r="I6174" s="23">
        <v>44489.308333333298</v>
      </c>
      <c r="J6174" s="6">
        <v>13</v>
      </c>
      <c r="K6174" s="6">
        <v>1</v>
      </c>
      <c r="L6174" s="6" t="str">
        <f>VLOOKUP(G6174,IDs!$Q$3:$R$22,2,0)</f>
        <v>Mumbai</v>
      </c>
      <c r="M6174" s="6">
        <f>VLOOKUP(E6174,IDs!$A$3:$C$161,3,0)</f>
        <v>7</v>
      </c>
      <c r="N6174" s="6" t="str">
        <f>VLOOKUP(M6174,IDs!$F$3:$G$17,2,0)</f>
        <v>Cosmetic</v>
      </c>
    </row>
    <row r="6175" spans="1:14" ht="12.75">
      <c r="A6175" s="6" t="s">
        <v>5284</v>
      </c>
      <c r="B6175" s="6">
        <v>51272</v>
      </c>
      <c r="C6175" s="6">
        <v>2</v>
      </c>
      <c r="D6175" s="6"/>
      <c r="E6175" s="6">
        <v>37</v>
      </c>
      <c r="F6175" s="6">
        <v>53</v>
      </c>
      <c r="G6175" s="6">
        <v>1</v>
      </c>
      <c r="H6175" s="24"/>
      <c r="I6175" s="23">
        <v>44489.3125</v>
      </c>
      <c r="J6175" s="6">
        <v>53</v>
      </c>
      <c r="K6175" s="6">
        <v>2</v>
      </c>
      <c r="L6175" s="6" t="str">
        <f>VLOOKUP(G6175,IDs!$Q$3:$R$22,2,0)</f>
        <v>New Delhi</v>
      </c>
      <c r="M6175" s="6">
        <f>VLOOKUP(E6175,IDs!$A$3:$C$161,3,0)</f>
        <v>0</v>
      </c>
      <c r="N6175" s="6" t="str">
        <f>VLOOKUP(M6175,IDs!$F$3:$G$17,2,0)</f>
        <v>Not Assigned</v>
      </c>
    </row>
    <row r="6176" spans="1:14" ht="12.75">
      <c r="A6176" s="6" t="s">
        <v>5286</v>
      </c>
      <c r="B6176" s="6">
        <v>51273</v>
      </c>
      <c r="C6176" s="6">
        <v>1</v>
      </c>
      <c r="D6176" s="6"/>
      <c r="E6176" s="6">
        <v>2</v>
      </c>
      <c r="F6176" s="6">
        <v>13</v>
      </c>
      <c r="G6176" s="6">
        <v>1</v>
      </c>
      <c r="H6176" s="24"/>
      <c r="I6176" s="23">
        <v>44489.315972222197</v>
      </c>
      <c r="J6176" s="6">
        <v>13</v>
      </c>
      <c r="K6176" s="6">
        <v>1</v>
      </c>
      <c r="L6176" s="6" t="str">
        <f>VLOOKUP(G6176,IDs!$Q$3:$R$22,2,0)</f>
        <v>New Delhi</v>
      </c>
      <c r="M6176" s="6">
        <f>VLOOKUP(E6176,IDs!$A$3:$C$161,3,0)</f>
        <v>1</v>
      </c>
      <c r="N6176" s="6" t="str">
        <f>VLOOKUP(M6176,IDs!$F$3:$G$17,2,0)</f>
        <v>Proctology</v>
      </c>
    </row>
    <row r="6177" spans="1:14" ht="12.75">
      <c r="A6177" s="6" t="s">
        <v>5287</v>
      </c>
      <c r="B6177" s="6">
        <v>51274</v>
      </c>
      <c r="C6177" s="6">
        <v>1</v>
      </c>
      <c r="D6177" s="6"/>
      <c r="E6177" s="6">
        <v>7</v>
      </c>
      <c r="F6177" s="6">
        <v>2</v>
      </c>
      <c r="G6177" s="6">
        <v>2</v>
      </c>
      <c r="H6177" s="24"/>
      <c r="I6177" s="23">
        <v>44489.3305555556</v>
      </c>
      <c r="J6177" s="6">
        <v>2</v>
      </c>
      <c r="K6177" s="6">
        <v>1</v>
      </c>
      <c r="L6177" s="6" t="str">
        <f>VLOOKUP(G6177,IDs!$Q$3:$R$22,2,0)</f>
        <v>Bangalore</v>
      </c>
      <c r="M6177" s="6">
        <f>VLOOKUP(E6177,IDs!$A$3:$C$161,3,0)</f>
        <v>9</v>
      </c>
      <c r="N6177" s="6" t="str">
        <f>VLOOKUP(M6177,IDs!$F$3:$G$17,2,0)</f>
        <v>Ophthalmology</v>
      </c>
    </row>
    <row r="6178" spans="1:14" ht="12.75">
      <c r="A6178" s="6" t="s">
        <v>5288</v>
      </c>
      <c r="B6178" s="6">
        <v>51275</v>
      </c>
      <c r="C6178" s="6">
        <v>1</v>
      </c>
      <c r="D6178" s="6"/>
      <c r="E6178" s="6">
        <v>20</v>
      </c>
      <c r="F6178" s="6">
        <v>53</v>
      </c>
      <c r="G6178" s="6">
        <v>4</v>
      </c>
      <c r="H6178" s="24"/>
      <c r="I6178" s="23">
        <v>44489.331250000003</v>
      </c>
      <c r="J6178" s="6">
        <v>53</v>
      </c>
      <c r="K6178" s="6">
        <v>1</v>
      </c>
      <c r="L6178" s="6" t="str">
        <f>VLOOKUP(G6178,IDs!$Q$3:$R$22,2,0)</f>
        <v>Hyderabad</v>
      </c>
      <c r="M6178" s="6">
        <f>VLOOKUP(E6178,IDs!$A$3:$C$161,3,0)</f>
        <v>1</v>
      </c>
      <c r="N6178" s="6" t="str">
        <f>VLOOKUP(M6178,IDs!$F$3:$G$17,2,0)</f>
        <v>Proctology</v>
      </c>
    </row>
    <row r="6179" spans="1:14" ht="12.75">
      <c r="A6179" s="6" t="s">
        <v>5289</v>
      </c>
      <c r="B6179" s="6">
        <v>51276</v>
      </c>
      <c r="C6179" s="6">
        <v>1</v>
      </c>
      <c r="D6179" s="6"/>
      <c r="E6179" s="6">
        <v>39</v>
      </c>
      <c r="F6179" s="6">
        <v>53</v>
      </c>
      <c r="G6179" s="6">
        <v>8</v>
      </c>
      <c r="H6179" s="24"/>
      <c r="I6179" s="23">
        <v>44489.331250000003</v>
      </c>
      <c r="J6179" s="6">
        <v>53</v>
      </c>
      <c r="K6179" s="6">
        <v>1</v>
      </c>
      <c r="L6179" s="6" t="str">
        <f>VLOOKUP(G6179,IDs!$Q$3:$R$22,2,0)</f>
        <v xml:space="preserve">Tertiary </v>
      </c>
      <c r="M6179" s="6">
        <f>VLOOKUP(E6179,IDs!$A$3:$C$161,3,0)</f>
        <v>2</v>
      </c>
      <c r="N6179" s="6" t="str">
        <f>VLOOKUP(M6179,IDs!$F$3:$G$17,2,0)</f>
        <v>Urology Circumcision</v>
      </c>
    </row>
    <row r="6180" spans="1:14" ht="12.75">
      <c r="A6180" s="6" t="s">
        <v>5290</v>
      </c>
      <c r="B6180" s="6">
        <v>51277</v>
      </c>
      <c r="C6180" s="6">
        <v>1</v>
      </c>
      <c r="D6180" s="6"/>
      <c r="E6180" s="6">
        <v>17</v>
      </c>
      <c r="F6180" s="6">
        <v>13</v>
      </c>
      <c r="G6180" s="6">
        <v>2</v>
      </c>
      <c r="H6180" s="24"/>
      <c r="I6180" s="23">
        <v>44489.3347222222</v>
      </c>
      <c r="J6180" s="6">
        <v>13</v>
      </c>
      <c r="K6180" s="6">
        <v>1</v>
      </c>
      <c r="L6180" s="6" t="str">
        <f>VLOOKUP(G6180,IDs!$Q$3:$R$22,2,0)</f>
        <v>Bangalore</v>
      </c>
      <c r="M6180" s="6">
        <f>VLOOKUP(E6180,IDs!$A$3:$C$161,3,0)</f>
        <v>7</v>
      </c>
      <c r="N6180" s="6" t="str">
        <f>VLOOKUP(M6180,IDs!$F$3:$G$17,2,0)</f>
        <v>Cosmetic</v>
      </c>
    </row>
    <row r="6181" spans="1:14" ht="12.75">
      <c r="A6181" s="6" t="s">
        <v>5291</v>
      </c>
      <c r="B6181" s="6">
        <v>51278</v>
      </c>
      <c r="C6181" s="6">
        <v>1</v>
      </c>
      <c r="D6181" s="6" t="s">
        <v>49</v>
      </c>
      <c r="E6181" s="6">
        <v>19</v>
      </c>
      <c r="F6181" s="6">
        <v>13</v>
      </c>
      <c r="G6181" s="6">
        <v>8</v>
      </c>
      <c r="H6181" s="24"/>
      <c r="I6181" s="23">
        <v>44489.336111111101</v>
      </c>
      <c r="J6181" s="6">
        <v>13</v>
      </c>
      <c r="K6181" s="6">
        <v>1</v>
      </c>
      <c r="L6181" s="6" t="str">
        <f>VLOOKUP(G6181,IDs!$Q$3:$R$22,2,0)</f>
        <v xml:space="preserve">Tertiary </v>
      </c>
      <c r="M6181" s="6">
        <f>VLOOKUP(E6181,IDs!$A$3:$C$161,3,0)</f>
        <v>1</v>
      </c>
      <c r="N6181" s="6" t="str">
        <f>VLOOKUP(M6181,IDs!$F$3:$G$17,2,0)</f>
        <v>Proctology</v>
      </c>
    </row>
    <row r="6182" spans="1:14" ht="12.75">
      <c r="A6182" s="6" t="s">
        <v>5291</v>
      </c>
      <c r="B6182" s="6">
        <v>51279</v>
      </c>
      <c r="C6182" s="6">
        <v>2</v>
      </c>
      <c r="D6182" s="6"/>
      <c r="E6182" s="6">
        <v>37</v>
      </c>
      <c r="F6182" s="6">
        <v>12</v>
      </c>
      <c r="G6182" s="6">
        <v>1</v>
      </c>
      <c r="H6182" s="24"/>
      <c r="I6182" s="23">
        <v>44489.336805555598</v>
      </c>
      <c r="J6182" s="6">
        <v>12</v>
      </c>
      <c r="K6182" s="6">
        <v>2</v>
      </c>
      <c r="L6182" s="6" t="str">
        <f>VLOOKUP(G6182,IDs!$Q$3:$R$22,2,0)</f>
        <v>New Delhi</v>
      </c>
      <c r="M6182" s="6">
        <f>VLOOKUP(E6182,IDs!$A$3:$C$161,3,0)</f>
        <v>0</v>
      </c>
      <c r="N6182" s="6" t="str">
        <f>VLOOKUP(M6182,IDs!$F$3:$G$17,2,0)</f>
        <v>Not Assigned</v>
      </c>
    </row>
    <row r="6183" spans="1:14" ht="12.75">
      <c r="A6183" s="6" t="s">
        <v>5291</v>
      </c>
      <c r="B6183" s="6">
        <v>51280</v>
      </c>
      <c r="C6183" s="6">
        <v>2</v>
      </c>
      <c r="D6183" s="6"/>
      <c r="E6183" s="6">
        <v>37</v>
      </c>
      <c r="F6183" s="6">
        <v>12</v>
      </c>
      <c r="G6183" s="6">
        <v>1</v>
      </c>
      <c r="H6183" s="24"/>
      <c r="I6183" s="23">
        <v>44489.336805555598</v>
      </c>
      <c r="J6183" s="6">
        <v>12</v>
      </c>
      <c r="K6183" s="6">
        <v>2</v>
      </c>
      <c r="L6183" s="6" t="str">
        <f>VLOOKUP(G6183,IDs!$Q$3:$R$22,2,0)</f>
        <v>New Delhi</v>
      </c>
      <c r="M6183" s="6">
        <f>VLOOKUP(E6183,IDs!$A$3:$C$161,3,0)</f>
        <v>0</v>
      </c>
      <c r="N6183" s="6" t="str">
        <f>VLOOKUP(M6183,IDs!$F$3:$G$17,2,0)</f>
        <v>Not Assigned</v>
      </c>
    </row>
    <row r="6184" spans="1:14" ht="12.75">
      <c r="A6184" s="6" t="s">
        <v>5292</v>
      </c>
      <c r="B6184" s="6">
        <v>51281</v>
      </c>
      <c r="C6184" s="6">
        <v>5</v>
      </c>
      <c r="D6184" s="6"/>
      <c r="E6184" s="6">
        <v>17</v>
      </c>
      <c r="F6184" s="6">
        <v>2</v>
      </c>
      <c r="G6184" s="6">
        <v>2</v>
      </c>
      <c r="H6184" s="24">
        <v>44529</v>
      </c>
      <c r="I6184" s="23">
        <v>44489.337500000001</v>
      </c>
      <c r="J6184" s="6">
        <v>2</v>
      </c>
      <c r="K6184" s="6">
        <v>5</v>
      </c>
      <c r="L6184" s="6" t="str">
        <f>VLOOKUP(G6184,IDs!$Q$3:$R$22,2,0)</f>
        <v>Bangalore</v>
      </c>
      <c r="M6184" s="6">
        <f>VLOOKUP(E6184,IDs!$A$3:$C$161,3,0)</f>
        <v>7</v>
      </c>
      <c r="N6184" s="6" t="str">
        <f>VLOOKUP(M6184,IDs!$F$3:$G$17,2,0)</f>
        <v>Cosmetic</v>
      </c>
    </row>
    <row r="6185" spans="1:14" ht="12.75">
      <c r="A6185" s="6" t="s">
        <v>5293</v>
      </c>
      <c r="B6185" s="6">
        <v>51282</v>
      </c>
      <c r="C6185" s="6">
        <v>1</v>
      </c>
      <c r="D6185" s="6" t="s">
        <v>49</v>
      </c>
      <c r="E6185" s="6">
        <v>17</v>
      </c>
      <c r="F6185" s="6">
        <v>13</v>
      </c>
      <c r="G6185" s="6">
        <v>2</v>
      </c>
      <c r="H6185" s="24"/>
      <c r="I6185" s="23">
        <v>44489.338194444397</v>
      </c>
      <c r="J6185" s="6">
        <v>13</v>
      </c>
      <c r="K6185" s="6">
        <v>1</v>
      </c>
      <c r="L6185" s="6" t="str">
        <f>VLOOKUP(G6185,IDs!$Q$3:$R$22,2,0)</f>
        <v>Bangalore</v>
      </c>
      <c r="M6185" s="6">
        <f>VLOOKUP(E6185,IDs!$A$3:$C$161,3,0)</f>
        <v>7</v>
      </c>
      <c r="N6185" s="6" t="str">
        <f>VLOOKUP(M6185,IDs!$F$3:$G$17,2,0)</f>
        <v>Cosmetic</v>
      </c>
    </row>
    <row r="6186" spans="1:14" ht="12.75">
      <c r="A6186" s="6" t="s">
        <v>5294</v>
      </c>
      <c r="B6186" s="6">
        <v>51283</v>
      </c>
      <c r="C6186" s="6">
        <v>2</v>
      </c>
      <c r="D6186" s="6" t="s">
        <v>54</v>
      </c>
      <c r="E6186" s="6">
        <v>20</v>
      </c>
      <c r="F6186" s="6">
        <v>34</v>
      </c>
      <c r="G6186" s="6">
        <v>1</v>
      </c>
      <c r="H6186" s="24">
        <v>44582</v>
      </c>
      <c r="I6186" s="23">
        <v>44489.340277777803</v>
      </c>
      <c r="J6186" s="6">
        <v>34</v>
      </c>
      <c r="K6186" s="6">
        <v>2</v>
      </c>
      <c r="L6186" s="6" t="str">
        <f>VLOOKUP(G6186,IDs!$Q$3:$R$22,2,0)</f>
        <v>New Delhi</v>
      </c>
      <c r="M6186" s="6">
        <f>VLOOKUP(E6186,IDs!$A$3:$C$161,3,0)</f>
        <v>1</v>
      </c>
      <c r="N6186" s="6" t="str">
        <f>VLOOKUP(M6186,IDs!$F$3:$G$17,2,0)</f>
        <v>Proctology</v>
      </c>
    </row>
    <row r="6187" spans="1:14" ht="12.75">
      <c r="A6187" s="6" t="s">
        <v>5295</v>
      </c>
      <c r="B6187" s="6">
        <v>51285</v>
      </c>
      <c r="C6187" s="6">
        <v>1</v>
      </c>
      <c r="D6187" s="6" t="s">
        <v>49</v>
      </c>
      <c r="E6187" s="6">
        <v>2</v>
      </c>
      <c r="F6187" s="6">
        <v>34</v>
      </c>
      <c r="G6187" s="6">
        <v>4</v>
      </c>
      <c r="H6187" s="24">
        <v>44492</v>
      </c>
      <c r="I6187" s="23">
        <v>44489.3527777778</v>
      </c>
      <c r="J6187" s="6">
        <v>34</v>
      </c>
      <c r="K6187" s="6">
        <v>1</v>
      </c>
      <c r="L6187" s="6" t="str">
        <f>VLOOKUP(G6187,IDs!$Q$3:$R$22,2,0)</f>
        <v>Hyderabad</v>
      </c>
      <c r="M6187" s="6">
        <f>VLOOKUP(E6187,IDs!$A$3:$C$161,3,0)</f>
        <v>1</v>
      </c>
      <c r="N6187" s="6" t="str">
        <f>VLOOKUP(M6187,IDs!$F$3:$G$17,2,0)</f>
        <v>Proctology</v>
      </c>
    </row>
    <row r="6188" spans="1:14" ht="12.75">
      <c r="A6188" s="6" t="s">
        <v>5295</v>
      </c>
      <c r="B6188" s="6">
        <v>51286</v>
      </c>
      <c r="C6188" s="6">
        <v>2</v>
      </c>
      <c r="D6188" s="6" t="s">
        <v>49</v>
      </c>
      <c r="E6188" s="6">
        <v>37</v>
      </c>
      <c r="F6188" s="6">
        <v>12</v>
      </c>
      <c r="G6188" s="6">
        <v>4</v>
      </c>
      <c r="H6188" s="24"/>
      <c r="I6188" s="23">
        <v>44489.354166666701</v>
      </c>
      <c r="J6188" s="6">
        <v>12</v>
      </c>
      <c r="K6188" s="6">
        <v>2</v>
      </c>
      <c r="L6188" s="6" t="str">
        <f>VLOOKUP(G6188,IDs!$Q$3:$R$22,2,0)</f>
        <v>Hyderabad</v>
      </c>
      <c r="M6188" s="6">
        <f>VLOOKUP(E6188,IDs!$A$3:$C$161,3,0)</f>
        <v>0</v>
      </c>
      <c r="N6188" s="6" t="str">
        <f>VLOOKUP(M6188,IDs!$F$3:$G$17,2,0)</f>
        <v>Not Assigned</v>
      </c>
    </row>
    <row r="6189" spans="1:14" ht="12.75">
      <c r="A6189" s="6" t="s">
        <v>5178</v>
      </c>
      <c r="B6189" s="6">
        <v>51287</v>
      </c>
      <c r="C6189" s="6">
        <v>2</v>
      </c>
      <c r="D6189" s="6"/>
      <c r="E6189" s="6">
        <v>37</v>
      </c>
      <c r="F6189" s="6">
        <v>2</v>
      </c>
      <c r="G6189" s="6">
        <v>2</v>
      </c>
      <c r="H6189" s="24"/>
      <c r="I6189" s="23">
        <v>44489.354166666701</v>
      </c>
      <c r="J6189" s="6">
        <v>2</v>
      </c>
      <c r="K6189" s="6">
        <v>2</v>
      </c>
      <c r="L6189" s="6" t="str">
        <f>VLOOKUP(G6189,IDs!$Q$3:$R$22,2,0)</f>
        <v>Bangalore</v>
      </c>
      <c r="M6189" s="6">
        <f>VLOOKUP(E6189,IDs!$A$3:$C$161,3,0)</f>
        <v>0</v>
      </c>
      <c r="N6189" s="6" t="str">
        <f>VLOOKUP(M6189,IDs!$F$3:$G$17,2,0)</f>
        <v>Not Assigned</v>
      </c>
    </row>
    <row r="6190" spans="1:14" ht="12.75">
      <c r="A6190" s="6" t="s">
        <v>5296</v>
      </c>
      <c r="B6190" s="6">
        <v>51288</v>
      </c>
      <c r="C6190" s="6">
        <v>1</v>
      </c>
      <c r="D6190" s="6"/>
      <c r="E6190" s="6">
        <v>16</v>
      </c>
      <c r="F6190" s="6">
        <v>39</v>
      </c>
      <c r="G6190" s="6">
        <v>3</v>
      </c>
      <c r="H6190" s="24"/>
      <c r="I6190" s="23">
        <v>44489.354861111096</v>
      </c>
      <c r="J6190" s="6">
        <v>39</v>
      </c>
      <c r="K6190" s="6">
        <v>1</v>
      </c>
      <c r="L6190" s="6" t="str">
        <f>VLOOKUP(G6190,IDs!$Q$3:$R$22,2,0)</f>
        <v>Mumbai</v>
      </c>
      <c r="M6190" s="6">
        <f>VLOOKUP(E6190,IDs!$A$3:$C$161,3,0)</f>
        <v>3</v>
      </c>
      <c r="N6190" s="6" t="str">
        <f>VLOOKUP(M6190,IDs!$F$3:$G$17,2,0)</f>
        <v>Laproscopy</v>
      </c>
    </row>
    <row r="6191" spans="1:14" ht="12.75">
      <c r="A6191" s="6" t="s">
        <v>5297</v>
      </c>
      <c r="B6191" s="6">
        <v>51289</v>
      </c>
      <c r="C6191" s="6">
        <v>1</v>
      </c>
      <c r="D6191" s="6"/>
      <c r="E6191" s="6">
        <v>5</v>
      </c>
      <c r="F6191" s="6">
        <v>2</v>
      </c>
      <c r="G6191" s="6">
        <v>2</v>
      </c>
      <c r="H6191" s="24"/>
      <c r="I6191" s="23">
        <v>44489.363888888904</v>
      </c>
      <c r="J6191" s="6">
        <v>2</v>
      </c>
      <c r="K6191" s="6">
        <v>1</v>
      </c>
      <c r="L6191" s="6" t="str">
        <f>VLOOKUP(G6191,IDs!$Q$3:$R$22,2,0)</f>
        <v>Bangalore</v>
      </c>
      <c r="M6191" s="6">
        <f>VLOOKUP(E6191,IDs!$A$3:$C$161,3,0)</f>
        <v>5</v>
      </c>
      <c r="N6191" s="6" t="str">
        <f>VLOOKUP(M6191,IDs!$F$3:$G$17,2,0)</f>
        <v>Vascular</v>
      </c>
    </row>
    <row r="6192" spans="1:14" ht="12.75">
      <c r="A6192" s="6" t="s">
        <v>5298</v>
      </c>
      <c r="B6192" s="6">
        <v>51290</v>
      </c>
      <c r="C6192" s="6">
        <v>1</v>
      </c>
      <c r="D6192" s="6"/>
      <c r="E6192" s="6">
        <v>7</v>
      </c>
      <c r="F6192" s="6">
        <v>2</v>
      </c>
      <c r="G6192" s="6">
        <v>2</v>
      </c>
      <c r="H6192" s="24"/>
      <c r="I6192" s="23">
        <v>44489.365277777797</v>
      </c>
      <c r="J6192" s="6">
        <v>2</v>
      </c>
      <c r="K6192" s="6">
        <v>1</v>
      </c>
      <c r="L6192" s="6" t="str">
        <f>VLOOKUP(G6192,IDs!$Q$3:$R$22,2,0)</f>
        <v>Bangalore</v>
      </c>
      <c r="M6192" s="6">
        <f>VLOOKUP(E6192,IDs!$A$3:$C$161,3,0)</f>
        <v>9</v>
      </c>
      <c r="N6192" s="6" t="str">
        <f>VLOOKUP(M6192,IDs!$F$3:$G$17,2,0)</f>
        <v>Ophthalmology</v>
      </c>
    </row>
    <row r="6193" spans="1:14" ht="12.75">
      <c r="A6193" s="6" t="s">
        <v>5299</v>
      </c>
      <c r="B6193" s="6">
        <v>51291</v>
      </c>
      <c r="C6193" s="6">
        <v>1</v>
      </c>
      <c r="D6193" s="6"/>
      <c r="E6193" s="6">
        <v>21</v>
      </c>
      <c r="F6193" s="6">
        <v>13</v>
      </c>
      <c r="G6193" s="6">
        <v>1</v>
      </c>
      <c r="H6193" s="24"/>
      <c r="I6193" s="23">
        <v>44489.367361111101</v>
      </c>
      <c r="J6193" s="6">
        <v>13</v>
      </c>
      <c r="K6193" s="6">
        <v>1</v>
      </c>
      <c r="L6193" s="6" t="str">
        <f>VLOOKUP(G6193,IDs!$Q$3:$R$22,2,0)</f>
        <v>New Delhi</v>
      </c>
      <c r="M6193" s="6">
        <f>VLOOKUP(E6193,IDs!$A$3:$C$161,3,0)</f>
        <v>1</v>
      </c>
      <c r="N6193" s="6" t="str">
        <f>VLOOKUP(M6193,IDs!$F$3:$G$17,2,0)</f>
        <v>Proctology</v>
      </c>
    </row>
    <row r="6194" spans="1:14" ht="12.75">
      <c r="A6194" s="6" t="s">
        <v>5300</v>
      </c>
      <c r="B6194" s="6">
        <v>51292</v>
      </c>
      <c r="C6194" s="6">
        <v>2</v>
      </c>
      <c r="D6194" s="6"/>
      <c r="E6194" s="6">
        <v>21</v>
      </c>
      <c r="F6194" s="6">
        <v>13</v>
      </c>
      <c r="G6194" s="6">
        <v>1</v>
      </c>
      <c r="H6194" s="24">
        <v>44525</v>
      </c>
      <c r="I6194" s="23">
        <v>44489.368055555598</v>
      </c>
      <c r="J6194" s="6">
        <v>13</v>
      </c>
      <c r="K6194" s="6">
        <v>2</v>
      </c>
      <c r="L6194" s="6" t="str">
        <f>VLOOKUP(G6194,IDs!$Q$3:$R$22,2,0)</f>
        <v>New Delhi</v>
      </c>
      <c r="M6194" s="6">
        <f>VLOOKUP(E6194,IDs!$A$3:$C$161,3,0)</f>
        <v>1</v>
      </c>
      <c r="N6194" s="6" t="str">
        <f>VLOOKUP(M6194,IDs!$F$3:$G$17,2,0)</f>
        <v>Proctology</v>
      </c>
    </row>
    <row r="6195" spans="1:14" ht="12.75">
      <c r="A6195" s="6" t="s">
        <v>5301</v>
      </c>
      <c r="B6195" s="6">
        <v>51293</v>
      </c>
      <c r="C6195" s="6">
        <v>8</v>
      </c>
      <c r="D6195" s="6"/>
      <c r="E6195" s="6">
        <v>16</v>
      </c>
      <c r="F6195" s="6">
        <v>2</v>
      </c>
      <c r="G6195" s="6">
        <v>1</v>
      </c>
      <c r="H6195" s="24"/>
      <c r="I6195" s="23">
        <v>44489.370833333298</v>
      </c>
      <c r="J6195" s="6">
        <v>2</v>
      </c>
      <c r="K6195" s="6">
        <v>8</v>
      </c>
      <c r="L6195" s="6" t="str">
        <f>VLOOKUP(G6195,IDs!$Q$3:$R$22,2,0)</f>
        <v>New Delhi</v>
      </c>
      <c r="M6195" s="6">
        <f>VLOOKUP(E6195,IDs!$A$3:$C$161,3,0)</f>
        <v>3</v>
      </c>
      <c r="N6195" s="6" t="str">
        <f>VLOOKUP(M6195,IDs!$F$3:$G$17,2,0)</f>
        <v>Laproscopy</v>
      </c>
    </row>
    <row r="6196" spans="1:14" ht="12.75">
      <c r="A6196" s="6" t="s">
        <v>5302</v>
      </c>
      <c r="B6196" s="6">
        <v>51294</v>
      </c>
      <c r="C6196" s="6">
        <v>1</v>
      </c>
      <c r="D6196" s="6"/>
      <c r="E6196" s="6">
        <v>2</v>
      </c>
      <c r="F6196" s="6">
        <v>2</v>
      </c>
      <c r="G6196" s="6">
        <v>2</v>
      </c>
      <c r="H6196" s="24"/>
      <c r="I6196" s="23">
        <v>44489.370833333298</v>
      </c>
      <c r="J6196" s="6">
        <v>2</v>
      </c>
      <c r="K6196" s="6">
        <v>1</v>
      </c>
      <c r="L6196" s="6" t="str">
        <f>VLOOKUP(G6196,IDs!$Q$3:$R$22,2,0)</f>
        <v>Bangalore</v>
      </c>
      <c r="M6196" s="6">
        <f>VLOOKUP(E6196,IDs!$A$3:$C$161,3,0)</f>
        <v>1</v>
      </c>
      <c r="N6196" s="6" t="str">
        <f>VLOOKUP(M6196,IDs!$F$3:$G$17,2,0)</f>
        <v>Proctology</v>
      </c>
    </row>
    <row r="6197" spans="1:14" ht="12.75">
      <c r="A6197" s="6" t="s">
        <v>5303</v>
      </c>
      <c r="B6197" s="6">
        <v>51295</v>
      </c>
      <c r="C6197" s="6">
        <v>1</v>
      </c>
      <c r="D6197" s="6" t="s">
        <v>49</v>
      </c>
      <c r="E6197" s="6">
        <v>2</v>
      </c>
      <c r="F6197" s="6">
        <v>13</v>
      </c>
      <c r="G6197" s="6">
        <v>1</v>
      </c>
      <c r="H6197" s="24">
        <v>44548</v>
      </c>
      <c r="I6197" s="23">
        <v>44489.371527777803</v>
      </c>
      <c r="J6197" s="6">
        <v>13</v>
      </c>
      <c r="K6197" s="6">
        <v>1</v>
      </c>
      <c r="L6197" s="6" t="str">
        <f>VLOOKUP(G6197,IDs!$Q$3:$R$22,2,0)</f>
        <v>New Delhi</v>
      </c>
      <c r="M6197" s="6">
        <f>VLOOKUP(E6197,IDs!$A$3:$C$161,3,0)</f>
        <v>1</v>
      </c>
      <c r="N6197" s="6" t="str">
        <f>VLOOKUP(M6197,IDs!$F$3:$G$17,2,0)</f>
        <v>Proctology</v>
      </c>
    </row>
    <row r="6198" spans="1:14" ht="12.75">
      <c r="A6198" s="6" t="s">
        <v>5302</v>
      </c>
      <c r="B6198" s="6">
        <v>51296</v>
      </c>
      <c r="C6198" s="6">
        <v>2</v>
      </c>
      <c r="D6198" s="6"/>
      <c r="E6198" s="6">
        <v>37</v>
      </c>
      <c r="F6198" s="6">
        <v>2</v>
      </c>
      <c r="G6198" s="6">
        <v>1</v>
      </c>
      <c r="H6198" s="24"/>
      <c r="I6198" s="23">
        <v>44489.375</v>
      </c>
      <c r="J6198" s="6">
        <v>2</v>
      </c>
      <c r="K6198" s="6">
        <v>2</v>
      </c>
      <c r="L6198" s="6" t="str">
        <f>VLOOKUP(G6198,IDs!$Q$3:$R$22,2,0)</f>
        <v>New Delhi</v>
      </c>
      <c r="M6198" s="6">
        <f>VLOOKUP(E6198,IDs!$A$3:$C$161,3,0)</f>
        <v>0</v>
      </c>
      <c r="N6198" s="6" t="str">
        <f>VLOOKUP(M6198,IDs!$F$3:$G$17,2,0)</f>
        <v>Not Assigned</v>
      </c>
    </row>
    <row r="6199" spans="1:14" ht="12.75">
      <c r="A6199" s="6" t="s">
        <v>5304</v>
      </c>
      <c r="B6199" s="6">
        <v>51297</v>
      </c>
      <c r="C6199" s="6">
        <v>1</v>
      </c>
      <c r="D6199" s="6"/>
      <c r="E6199" s="6">
        <v>5</v>
      </c>
      <c r="F6199" s="6">
        <v>2</v>
      </c>
      <c r="G6199" s="6">
        <v>2</v>
      </c>
      <c r="H6199" s="24"/>
      <c r="I6199" s="23">
        <v>44489.383333333302</v>
      </c>
      <c r="J6199" s="6">
        <v>2</v>
      </c>
      <c r="K6199" s="6">
        <v>1</v>
      </c>
      <c r="L6199" s="6" t="str">
        <f>VLOOKUP(G6199,IDs!$Q$3:$R$22,2,0)</f>
        <v>Bangalore</v>
      </c>
      <c r="M6199" s="6">
        <f>VLOOKUP(E6199,IDs!$A$3:$C$161,3,0)</f>
        <v>5</v>
      </c>
      <c r="N6199" s="6" t="str">
        <f>VLOOKUP(M6199,IDs!$F$3:$G$17,2,0)</f>
        <v>Vascular</v>
      </c>
    </row>
    <row r="6200" spans="1:14" ht="12.75">
      <c r="A6200" s="6" t="s">
        <v>5305</v>
      </c>
      <c r="B6200" s="6">
        <v>51298</v>
      </c>
      <c r="C6200" s="6">
        <v>1</v>
      </c>
      <c r="D6200" s="6"/>
      <c r="E6200" s="6">
        <v>19</v>
      </c>
      <c r="F6200" s="6">
        <v>13</v>
      </c>
      <c r="G6200" s="6">
        <v>1</v>
      </c>
      <c r="H6200" s="24"/>
      <c r="I6200" s="23">
        <v>44489.3840277778</v>
      </c>
      <c r="J6200" s="6">
        <v>13</v>
      </c>
      <c r="K6200" s="6">
        <v>1</v>
      </c>
      <c r="L6200" s="6" t="str">
        <f>VLOOKUP(G6200,IDs!$Q$3:$R$22,2,0)</f>
        <v>New Delhi</v>
      </c>
      <c r="M6200" s="6">
        <f>VLOOKUP(E6200,IDs!$A$3:$C$161,3,0)</f>
        <v>1</v>
      </c>
      <c r="N6200" s="6" t="str">
        <f>VLOOKUP(M6200,IDs!$F$3:$G$17,2,0)</f>
        <v>Proctology</v>
      </c>
    </row>
    <row r="6201" spans="1:14" ht="12.75">
      <c r="A6201" s="6" t="s">
        <v>5306</v>
      </c>
      <c r="B6201" s="6">
        <v>51299</v>
      </c>
      <c r="C6201" s="6">
        <v>1</v>
      </c>
      <c r="D6201" s="6"/>
      <c r="E6201" s="6">
        <v>39</v>
      </c>
      <c r="F6201" s="6">
        <v>2</v>
      </c>
      <c r="G6201" s="6">
        <v>8</v>
      </c>
      <c r="H6201" s="24"/>
      <c r="I6201" s="23">
        <v>44489.384722222203</v>
      </c>
      <c r="J6201" s="6">
        <v>2</v>
      </c>
      <c r="K6201" s="6">
        <v>1</v>
      </c>
      <c r="L6201" s="6" t="str">
        <f>VLOOKUP(G6201,IDs!$Q$3:$R$22,2,0)</f>
        <v xml:space="preserve">Tertiary </v>
      </c>
      <c r="M6201" s="6">
        <f>VLOOKUP(E6201,IDs!$A$3:$C$161,3,0)</f>
        <v>2</v>
      </c>
      <c r="N6201" s="6" t="str">
        <f>VLOOKUP(M6201,IDs!$F$3:$G$17,2,0)</f>
        <v>Urology Circumcision</v>
      </c>
    </row>
    <row r="6202" spans="1:14" ht="12.75">
      <c r="A6202" s="6" t="s">
        <v>5305</v>
      </c>
      <c r="B6202" s="6">
        <v>51300</v>
      </c>
      <c r="C6202" s="6">
        <v>2</v>
      </c>
      <c r="D6202" s="6"/>
      <c r="E6202" s="6">
        <v>37</v>
      </c>
      <c r="F6202" s="6">
        <v>2</v>
      </c>
      <c r="G6202" s="6">
        <v>1</v>
      </c>
      <c r="H6202" s="24"/>
      <c r="I6202" s="23">
        <v>44489.385416666701</v>
      </c>
      <c r="J6202" s="6">
        <v>2</v>
      </c>
      <c r="K6202" s="6">
        <v>2</v>
      </c>
      <c r="L6202" s="6" t="str">
        <f>VLOOKUP(G6202,IDs!$Q$3:$R$22,2,0)</f>
        <v>New Delhi</v>
      </c>
      <c r="M6202" s="6">
        <f>VLOOKUP(E6202,IDs!$A$3:$C$161,3,0)</f>
        <v>0</v>
      </c>
      <c r="N6202" s="6" t="str">
        <f>VLOOKUP(M6202,IDs!$F$3:$G$17,2,0)</f>
        <v>Not Assigned</v>
      </c>
    </row>
    <row r="6203" spans="1:14" ht="12.75">
      <c r="A6203" s="6" t="s">
        <v>5305</v>
      </c>
      <c r="B6203" s="6">
        <v>51301</v>
      </c>
      <c r="C6203" s="6">
        <v>2</v>
      </c>
      <c r="D6203" s="6"/>
      <c r="E6203" s="6">
        <v>19</v>
      </c>
      <c r="F6203" s="6">
        <v>13</v>
      </c>
      <c r="G6203" s="6">
        <v>1</v>
      </c>
      <c r="H6203" s="24"/>
      <c r="I6203" s="23">
        <v>44489.385416666701</v>
      </c>
      <c r="J6203" s="6">
        <v>13</v>
      </c>
      <c r="K6203" s="6">
        <v>2</v>
      </c>
      <c r="L6203" s="6" t="str">
        <f>VLOOKUP(G6203,IDs!$Q$3:$R$22,2,0)</f>
        <v>New Delhi</v>
      </c>
      <c r="M6203" s="6">
        <f>VLOOKUP(E6203,IDs!$A$3:$C$161,3,0)</f>
        <v>1</v>
      </c>
      <c r="N6203" s="6" t="str">
        <f>VLOOKUP(M6203,IDs!$F$3:$G$17,2,0)</f>
        <v>Proctology</v>
      </c>
    </row>
    <row r="6204" spans="1:14" ht="12.75">
      <c r="A6204" s="6" t="s">
        <v>5307</v>
      </c>
      <c r="B6204" s="6">
        <v>51302</v>
      </c>
      <c r="C6204" s="6">
        <v>5</v>
      </c>
      <c r="D6204" s="6"/>
      <c r="E6204" s="6">
        <v>18</v>
      </c>
      <c r="F6204" s="6">
        <v>2</v>
      </c>
      <c r="G6204" s="6">
        <v>1</v>
      </c>
      <c r="H6204" s="24"/>
      <c r="I6204" s="23">
        <v>44489.386805555601</v>
      </c>
      <c r="J6204" s="6">
        <v>2</v>
      </c>
      <c r="K6204" s="6">
        <v>5</v>
      </c>
      <c r="L6204" s="6" t="str">
        <f>VLOOKUP(G6204,IDs!$Q$3:$R$22,2,0)</f>
        <v>New Delhi</v>
      </c>
      <c r="M6204" s="6">
        <f>VLOOKUP(E6204,IDs!$A$3:$C$161,3,0)</f>
        <v>5</v>
      </c>
      <c r="N6204" s="6" t="str">
        <f>VLOOKUP(M6204,IDs!$F$3:$G$17,2,0)</f>
        <v>Vascular</v>
      </c>
    </row>
    <row r="6205" spans="1:14" ht="12.75">
      <c r="A6205" s="6" t="s">
        <v>5308</v>
      </c>
      <c r="B6205" s="6">
        <v>51303</v>
      </c>
      <c r="C6205" s="6">
        <v>1</v>
      </c>
      <c r="D6205" s="6"/>
      <c r="E6205" s="6">
        <v>2</v>
      </c>
      <c r="F6205" s="6">
        <v>13</v>
      </c>
      <c r="G6205" s="6">
        <v>1</v>
      </c>
      <c r="H6205" s="24"/>
      <c r="I6205" s="23">
        <v>44489.3881944444</v>
      </c>
      <c r="J6205" s="6">
        <v>13</v>
      </c>
      <c r="K6205" s="6">
        <v>1</v>
      </c>
      <c r="L6205" s="6" t="str">
        <f>VLOOKUP(G6205,IDs!$Q$3:$R$22,2,0)</f>
        <v>New Delhi</v>
      </c>
      <c r="M6205" s="6">
        <f>VLOOKUP(E6205,IDs!$A$3:$C$161,3,0)</f>
        <v>1</v>
      </c>
      <c r="N6205" s="6" t="str">
        <f>VLOOKUP(M6205,IDs!$F$3:$G$17,2,0)</f>
        <v>Proctology</v>
      </c>
    </row>
    <row r="6206" spans="1:14" ht="12.75">
      <c r="A6206" s="6" t="s">
        <v>5309</v>
      </c>
      <c r="B6206" s="6">
        <v>51304</v>
      </c>
      <c r="C6206" s="6">
        <v>1</v>
      </c>
      <c r="D6206" s="6"/>
      <c r="E6206" s="6">
        <v>2</v>
      </c>
      <c r="F6206" s="6">
        <v>13</v>
      </c>
      <c r="G6206" s="6">
        <v>1</v>
      </c>
      <c r="H6206" s="24">
        <v>44490</v>
      </c>
      <c r="I6206" s="23">
        <v>44489.400694444397</v>
      </c>
      <c r="J6206" s="6">
        <v>13</v>
      </c>
      <c r="K6206" s="6">
        <v>1</v>
      </c>
      <c r="L6206" s="6" t="str">
        <f>VLOOKUP(G6206,IDs!$Q$3:$R$22,2,0)</f>
        <v>New Delhi</v>
      </c>
      <c r="M6206" s="6">
        <f>VLOOKUP(E6206,IDs!$A$3:$C$161,3,0)</f>
        <v>1</v>
      </c>
      <c r="N6206" s="6" t="str">
        <f>VLOOKUP(M6206,IDs!$F$3:$G$17,2,0)</f>
        <v>Proctology</v>
      </c>
    </row>
    <row r="6207" spans="1:14" ht="12.75">
      <c r="A6207" s="6" t="s">
        <v>5310</v>
      </c>
      <c r="B6207" s="6">
        <v>51305</v>
      </c>
      <c r="C6207" s="6">
        <v>5</v>
      </c>
      <c r="D6207" s="6" t="s">
        <v>49</v>
      </c>
      <c r="E6207" s="6">
        <v>17</v>
      </c>
      <c r="F6207" s="6">
        <v>13</v>
      </c>
      <c r="G6207" s="6">
        <v>1</v>
      </c>
      <c r="H6207" s="24">
        <v>44537</v>
      </c>
      <c r="I6207" s="23">
        <v>44489.400694444397</v>
      </c>
      <c r="J6207" s="6">
        <v>13</v>
      </c>
      <c r="K6207" s="6">
        <v>5</v>
      </c>
      <c r="L6207" s="6" t="str">
        <f>VLOOKUP(G6207,IDs!$Q$3:$R$22,2,0)</f>
        <v>New Delhi</v>
      </c>
      <c r="M6207" s="6">
        <f>VLOOKUP(E6207,IDs!$A$3:$C$161,3,0)</f>
        <v>7</v>
      </c>
      <c r="N6207" s="6" t="str">
        <f>VLOOKUP(M6207,IDs!$F$3:$G$17,2,0)</f>
        <v>Cosmetic</v>
      </c>
    </row>
    <row r="6208" spans="1:14" ht="12.75">
      <c r="A6208" s="6" t="s">
        <v>5309</v>
      </c>
      <c r="B6208" s="6">
        <v>51306</v>
      </c>
      <c r="C6208" s="6">
        <v>2</v>
      </c>
      <c r="D6208" s="6" t="s">
        <v>49</v>
      </c>
      <c r="E6208" s="6">
        <v>2</v>
      </c>
      <c r="F6208" s="6">
        <v>13</v>
      </c>
      <c r="G6208" s="6">
        <v>1</v>
      </c>
      <c r="H6208" s="24"/>
      <c r="I6208" s="23">
        <v>44489.402777777803</v>
      </c>
      <c r="J6208" s="6">
        <v>13</v>
      </c>
      <c r="K6208" s="6">
        <v>2</v>
      </c>
      <c r="L6208" s="6" t="str">
        <f>VLOOKUP(G6208,IDs!$Q$3:$R$22,2,0)</f>
        <v>New Delhi</v>
      </c>
      <c r="M6208" s="6">
        <f>VLOOKUP(E6208,IDs!$A$3:$C$161,3,0)</f>
        <v>1</v>
      </c>
      <c r="N6208" s="6" t="str">
        <f>VLOOKUP(M6208,IDs!$F$3:$G$17,2,0)</f>
        <v>Proctology</v>
      </c>
    </row>
    <row r="6209" spans="1:14" ht="12.75">
      <c r="A6209" s="6" t="s">
        <v>5311</v>
      </c>
      <c r="B6209" s="6">
        <v>51307</v>
      </c>
      <c r="C6209" s="6">
        <v>4</v>
      </c>
      <c r="D6209" s="6" t="s">
        <v>49</v>
      </c>
      <c r="E6209" s="6">
        <v>2</v>
      </c>
      <c r="F6209" s="6">
        <v>18</v>
      </c>
      <c r="G6209" s="6">
        <v>1</v>
      </c>
      <c r="H6209" s="24">
        <v>44672</v>
      </c>
      <c r="I6209" s="23">
        <v>44489.404166666704</v>
      </c>
      <c r="J6209" s="6">
        <v>18</v>
      </c>
      <c r="K6209" s="6">
        <v>4</v>
      </c>
      <c r="L6209" s="6" t="str">
        <f>VLOOKUP(G6209,IDs!$Q$3:$R$22,2,0)</f>
        <v>New Delhi</v>
      </c>
      <c r="M6209" s="6">
        <f>VLOOKUP(E6209,IDs!$A$3:$C$161,3,0)</f>
        <v>1</v>
      </c>
      <c r="N6209" s="6" t="str">
        <f>VLOOKUP(M6209,IDs!$F$3:$G$17,2,0)</f>
        <v>Proctology</v>
      </c>
    </row>
    <row r="6210" spans="1:14" ht="12.75">
      <c r="A6210" s="6" t="s">
        <v>5312</v>
      </c>
      <c r="B6210" s="6">
        <v>51308</v>
      </c>
      <c r="C6210" s="6">
        <v>1</v>
      </c>
      <c r="D6210" s="6"/>
      <c r="E6210" s="6">
        <v>21</v>
      </c>
      <c r="F6210" s="6">
        <v>12</v>
      </c>
      <c r="G6210" s="6">
        <v>2</v>
      </c>
      <c r="H6210" s="24"/>
      <c r="I6210" s="23">
        <v>44489.409027777801</v>
      </c>
      <c r="J6210" s="6">
        <v>12</v>
      </c>
      <c r="K6210" s="6">
        <v>1</v>
      </c>
      <c r="L6210" s="6" t="str">
        <f>VLOOKUP(G6210,IDs!$Q$3:$R$22,2,0)</f>
        <v>Bangalore</v>
      </c>
      <c r="M6210" s="6">
        <f>VLOOKUP(E6210,IDs!$A$3:$C$161,3,0)</f>
        <v>1</v>
      </c>
      <c r="N6210" s="6" t="str">
        <f>VLOOKUP(M6210,IDs!$F$3:$G$17,2,0)</f>
        <v>Proctology</v>
      </c>
    </row>
    <row r="6211" spans="1:14" ht="12.75">
      <c r="A6211" s="6" t="s">
        <v>5313</v>
      </c>
      <c r="B6211" s="6">
        <v>51309</v>
      </c>
      <c r="C6211" s="6">
        <v>8</v>
      </c>
      <c r="D6211" s="6"/>
      <c r="E6211" s="6">
        <v>19</v>
      </c>
      <c r="F6211" s="6">
        <v>13</v>
      </c>
      <c r="G6211" s="6">
        <v>2</v>
      </c>
      <c r="H6211" s="24">
        <v>44791</v>
      </c>
      <c r="I6211" s="23">
        <v>44489.410416666702</v>
      </c>
      <c r="J6211" s="6">
        <v>13</v>
      </c>
      <c r="K6211" s="6">
        <v>8</v>
      </c>
      <c r="L6211" s="6" t="str">
        <f>VLOOKUP(G6211,IDs!$Q$3:$R$22,2,0)</f>
        <v>Bangalore</v>
      </c>
      <c r="M6211" s="6">
        <f>VLOOKUP(E6211,IDs!$A$3:$C$161,3,0)</f>
        <v>1</v>
      </c>
      <c r="N6211" s="6" t="str">
        <f>VLOOKUP(M6211,IDs!$F$3:$G$17,2,0)</f>
        <v>Proctology</v>
      </c>
    </row>
    <row r="6212" spans="1:14" ht="12.75">
      <c r="A6212" s="6" t="s">
        <v>5314</v>
      </c>
      <c r="B6212" s="6">
        <v>51310</v>
      </c>
      <c r="C6212" s="6">
        <v>5</v>
      </c>
      <c r="D6212" s="6"/>
      <c r="E6212" s="6">
        <v>2</v>
      </c>
      <c r="F6212" s="6">
        <v>35</v>
      </c>
      <c r="G6212" s="6">
        <v>2</v>
      </c>
      <c r="H6212" s="24"/>
      <c r="I6212" s="23">
        <v>44489.412499999999</v>
      </c>
      <c r="J6212" s="6">
        <v>35</v>
      </c>
      <c r="K6212" s="6">
        <v>5</v>
      </c>
      <c r="L6212" s="6" t="str">
        <f>VLOOKUP(G6212,IDs!$Q$3:$R$22,2,0)</f>
        <v>Bangalore</v>
      </c>
      <c r="M6212" s="6">
        <f>VLOOKUP(E6212,IDs!$A$3:$C$161,3,0)</f>
        <v>1</v>
      </c>
      <c r="N6212" s="6" t="str">
        <f>VLOOKUP(M6212,IDs!$F$3:$G$17,2,0)</f>
        <v>Proctology</v>
      </c>
    </row>
    <row r="6213" spans="1:14" ht="12.75">
      <c r="A6213" s="6" t="s">
        <v>5315</v>
      </c>
      <c r="B6213" s="6">
        <v>51311</v>
      </c>
      <c r="C6213" s="6">
        <v>2</v>
      </c>
      <c r="D6213" s="6" t="s">
        <v>49</v>
      </c>
      <c r="E6213" s="6">
        <v>26</v>
      </c>
      <c r="F6213" s="6">
        <v>35</v>
      </c>
      <c r="G6213" s="6">
        <v>1</v>
      </c>
      <c r="H6213" s="24"/>
      <c r="I6213" s="23">
        <v>44489.413194444402</v>
      </c>
      <c r="J6213" s="6">
        <v>35</v>
      </c>
      <c r="K6213" s="6">
        <v>2</v>
      </c>
      <c r="L6213" s="6" t="str">
        <f>VLOOKUP(G6213,IDs!$Q$3:$R$22,2,0)</f>
        <v>New Delhi</v>
      </c>
      <c r="M6213" s="6">
        <f>VLOOKUP(E6213,IDs!$A$3:$C$161,3,0)</f>
        <v>1</v>
      </c>
      <c r="N6213" s="6" t="str">
        <f>VLOOKUP(M6213,IDs!$F$3:$G$17,2,0)</f>
        <v>Proctology</v>
      </c>
    </row>
    <row r="6214" spans="1:14" ht="12.75">
      <c r="A6214" s="6" t="s">
        <v>5316</v>
      </c>
      <c r="B6214" s="6">
        <v>51312</v>
      </c>
      <c r="C6214" s="6">
        <v>1</v>
      </c>
      <c r="D6214" s="6" t="s">
        <v>49</v>
      </c>
      <c r="E6214" s="6">
        <v>2</v>
      </c>
      <c r="F6214" s="6">
        <v>13</v>
      </c>
      <c r="G6214" s="6">
        <v>2</v>
      </c>
      <c r="H6214" s="24"/>
      <c r="I6214" s="23">
        <v>44489.414583333302</v>
      </c>
      <c r="J6214" s="6">
        <v>13</v>
      </c>
      <c r="K6214" s="6">
        <v>1</v>
      </c>
      <c r="L6214" s="6" t="str">
        <f>VLOOKUP(G6214,IDs!$Q$3:$R$22,2,0)</f>
        <v>Bangalore</v>
      </c>
      <c r="M6214" s="6">
        <f>VLOOKUP(E6214,IDs!$A$3:$C$161,3,0)</f>
        <v>1</v>
      </c>
      <c r="N6214" s="6" t="str">
        <f>VLOOKUP(M6214,IDs!$F$3:$G$17,2,0)</f>
        <v>Proctology</v>
      </c>
    </row>
    <row r="6215" spans="1:14" ht="12.75">
      <c r="A6215" s="6" t="s">
        <v>5317</v>
      </c>
      <c r="B6215" s="6">
        <v>51313</v>
      </c>
      <c r="C6215" s="6">
        <v>5</v>
      </c>
      <c r="D6215" s="6"/>
      <c r="E6215" s="6">
        <v>17</v>
      </c>
      <c r="F6215" s="6">
        <v>13</v>
      </c>
      <c r="G6215" s="6">
        <v>2</v>
      </c>
      <c r="H6215" s="24"/>
      <c r="I6215" s="23">
        <v>44489.4152777778</v>
      </c>
      <c r="J6215" s="6">
        <v>13</v>
      </c>
      <c r="K6215" s="6">
        <v>5</v>
      </c>
      <c r="L6215" s="6" t="str">
        <f>VLOOKUP(G6215,IDs!$Q$3:$R$22,2,0)</f>
        <v>Bangalore</v>
      </c>
      <c r="M6215" s="6">
        <f>VLOOKUP(E6215,IDs!$A$3:$C$161,3,0)</f>
        <v>7</v>
      </c>
      <c r="N6215" s="6" t="str">
        <f>VLOOKUP(M6215,IDs!$F$3:$G$17,2,0)</f>
        <v>Cosmetic</v>
      </c>
    </row>
    <row r="6216" spans="1:14" ht="12.75">
      <c r="A6216" s="6" t="s">
        <v>5318</v>
      </c>
      <c r="B6216" s="6">
        <v>51314</v>
      </c>
      <c r="C6216" s="6">
        <v>5</v>
      </c>
      <c r="D6216" s="6"/>
      <c r="E6216" s="6">
        <v>17</v>
      </c>
      <c r="F6216" s="6">
        <v>52</v>
      </c>
      <c r="G6216" s="6">
        <v>1</v>
      </c>
      <c r="H6216" s="24"/>
      <c r="I6216" s="23">
        <v>44489.415972222203</v>
      </c>
      <c r="J6216" s="6">
        <v>52</v>
      </c>
      <c r="K6216" s="6">
        <v>5</v>
      </c>
      <c r="L6216" s="6" t="str">
        <f>VLOOKUP(G6216,IDs!$Q$3:$R$22,2,0)</f>
        <v>New Delhi</v>
      </c>
      <c r="M6216" s="6">
        <f>VLOOKUP(E6216,IDs!$A$3:$C$161,3,0)</f>
        <v>7</v>
      </c>
      <c r="N6216" s="6" t="str">
        <f>VLOOKUP(M6216,IDs!$F$3:$G$17,2,0)</f>
        <v>Cosmetic</v>
      </c>
    </row>
    <row r="6217" spans="1:14" ht="12.75">
      <c r="A6217" s="6" t="s">
        <v>5319</v>
      </c>
      <c r="B6217" s="6">
        <v>51315</v>
      </c>
      <c r="C6217" s="6">
        <v>2</v>
      </c>
      <c r="D6217" s="6"/>
      <c r="E6217" s="6">
        <v>37</v>
      </c>
      <c r="F6217" s="6">
        <v>53</v>
      </c>
      <c r="G6217" s="6">
        <v>1</v>
      </c>
      <c r="H6217" s="24"/>
      <c r="I6217" s="23">
        <v>44489.416666666701</v>
      </c>
      <c r="J6217" s="6">
        <v>53</v>
      </c>
      <c r="K6217" s="6">
        <v>2</v>
      </c>
      <c r="L6217" s="6" t="str">
        <f>VLOOKUP(G6217,IDs!$Q$3:$R$22,2,0)</f>
        <v>New Delhi</v>
      </c>
      <c r="M6217" s="6">
        <f>VLOOKUP(E6217,IDs!$A$3:$C$161,3,0)</f>
        <v>0</v>
      </c>
      <c r="N6217" s="6" t="str">
        <f>VLOOKUP(M6217,IDs!$F$3:$G$17,2,0)</f>
        <v>Not Assigned</v>
      </c>
    </row>
    <row r="6218" spans="1:14" ht="12.75">
      <c r="A6218" s="6" t="s">
        <v>5320</v>
      </c>
      <c r="B6218" s="6">
        <v>51316</v>
      </c>
      <c r="C6218" s="6">
        <v>1</v>
      </c>
      <c r="D6218" s="6"/>
      <c r="E6218" s="6">
        <v>39</v>
      </c>
      <c r="F6218" s="6">
        <v>12</v>
      </c>
      <c r="G6218" s="6">
        <v>2</v>
      </c>
      <c r="H6218" s="24"/>
      <c r="I6218" s="23">
        <v>44489.418055555601</v>
      </c>
      <c r="J6218" s="6">
        <v>12</v>
      </c>
      <c r="K6218" s="6">
        <v>1</v>
      </c>
      <c r="L6218" s="6" t="str">
        <f>VLOOKUP(G6218,IDs!$Q$3:$R$22,2,0)</f>
        <v>Bangalore</v>
      </c>
      <c r="M6218" s="6">
        <f>VLOOKUP(E6218,IDs!$A$3:$C$161,3,0)</f>
        <v>2</v>
      </c>
      <c r="N6218" s="6" t="str">
        <f>VLOOKUP(M6218,IDs!$F$3:$G$17,2,0)</f>
        <v>Urology Circumcision</v>
      </c>
    </row>
    <row r="6219" spans="1:14" ht="12.75">
      <c r="A6219" s="6" t="s">
        <v>5321</v>
      </c>
      <c r="B6219" s="6">
        <v>51317</v>
      </c>
      <c r="C6219" s="6">
        <v>1</v>
      </c>
      <c r="D6219" s="6" t="s">
        <v>49</v>
      </c>
      <c r="E6219" s="6">
        <v>2</v>
      </c>
      <c r="F6219" s="6">
        <v>13</v>
      </c>
      <c r="G6219" s="6">
        <v>1</v>
      </c>
      <c r="H6219" s="24">
        <v>44541</v>
      </c>
      <c r="I6219" s="23">
        <v>44489.421527777798</v>
      </c>
      <c r="J6219" s="6">
        <v>13</v>
      </c>
      <c r="K6219" s="6">
        <v>1</v>
      </c>
      <c r="L6219" s="6" t="str">
        <f>VLOOKUP(G6219,IDs!$Q$3:$R$22,2,0)</f>
        <v>New Delhi</v>
      </c>
      <c r="M6219" s="6">
        <f>VLOOKUP(E6219,IDs!$A$3:$C$161,3,0)</f>
        <v>1</v>
      </c>
      <c r="N6219" s="6" t="str">
        <f>VLOOKUP(M6219,IDs!$F$3:$G$17,2,0)</f>
        <v>Proctology</v>
      </c>
    </row>
    <row r="6220" spans="1:14" ht="12.75">
      <c r="A6220" s="6" t="s">
        <v>5322</v>
      </c>
      <c r="B6220" s="6">
        <v>51318</v>
      </c>
      <c r="C6220" s="6">
        <v>5</v>
      </c>
      <c r="D6220" s="6"/>
      <c r="E6220" s="6">
        <v>18</v>
      </c>
      <c r="F6220" s="6">
        <v>39</v>
      </c>
      <c r="G6220" s="6">
        <v>2</v>
      </c>
      <c r="H6220" s="24"/>
      <c r="I6220" s="23">
        <v>44489.422916666699</v>
      </c>
      <c r="J6220" s="6">
        <v>39</v>
      </c>
      <c r="K6220" s="6">
        <v>5</v>
      </c>
      <c r="L6220" s="6" t="str">
        <f>VLOOKUP(G6220,IDs!$Q$3:$R$22,2,0)</f>
        <v>Bangalore</v>
      </c>
      <c r="M6220" s="6">
        <f>VLOOKUP(E6220,IDs!$A$3:$C$161,3,0)</f>
        <v>5</v>
      </c>
      <c r="N6220" s="6" t="str">
        <f>VLOOKUP(M6220,IDs!$F$3:$G$17,2,0)</f>
        <v>Vascular</v>
      </c>
    </row>
    <row r="6221" spans="1:14" ht="12.75">
      <c r="A6221" s="6" t="s">
        <v>3075</v>
      </c>
      <c r="B6221" s="6">
        <v>51319</v>
      </c>
      <c r="C6221" s="6">
        <v>8</v>
      </c>
      <c r="D6221" s="6"/>
      <c r="E6221" s="6">
        <v>2</v>
      </c>
      <c r="F6221" s="6">
        <v>53</v>
      </c>
      <c r="G6221" s="6">
        <v>2</v>
      </c>
      <c r="H6221" s="24"/>
      <c r="I6221" s="23">
        <v>44489.429166666698</v>
      </c>
      <c r="J6221" s="6">
        <v>53</v>
      </c>
      <c r="K6221" s="6">
        <v>8</v>
      </c>
      <c r="L6221" s="6" t="str">
        <f>VLOOKUP(G6221,IDs!$Q$3:$R$22,2,0)</f>
        <v>Bangalore</v>
      </c>
      <c r="M6221" s="6">
        <f>VLOOKUP(E6221,IDs!$A$3:$C$161,3,0)</f>
        <v>1</v>
      </c>
      <c r="N6221" s="6" t="str">
        <f>VLOOKUP(M6221,IDs!$F$3:$G$17,2,0)</f>
        <v>Proctology</v>
      </c>
    </row>
    <row r="6222" spans="1:14" ht="12.75">
      <c r="A6222" s="6" t="s">
        <v>5323</v>
      </c>
      <c r="B6222" s="6">
        <v>51320</v>
      </c>
      <c r="C6222" s="6">
        <v>1</v>
      </c>
      <c r="D6222" s="6"/>
      <c r="E6222" s="6">
        <v>2</v>
      </c>
      <c r="F6222" s="6">
        <v>39</v>
      </c>
      <c r="G6222" s="6">
        <v>6</v>
      </c>
      <c r="H6222" s="24">
        <v>44758</v>
      </c>
      <c r="I6222" s="23">
        <v>44489.434027777803</v>
      </c>
      <c r="J6222" s="6">
        <v>39</v>
      </c>
      <c r="K6222" s="6">
        <v>1</v>
      </c>
      <c r="L6222" s="6" t="str">
        <f>VLOOKUP(G6222,IDs!$Q$3:$R$22,2,0)</f>
        <v>Pune</v>
      </c>
      <c r="M6222" s="6">
        <f>VLOOKUP(E6222,IDs!$A$3:$C$161,3,0)</f>
        <v>1</v>
      </c>
      <c r="N6222" s="6" t="str">
        <f>VLOOKUP(M6222,IDs!$F$3:$G$17,2,0)</f>
        <v>Proctology</v>
      </c>
    </row>
    <row r="6223" spans="1:14" ht="12.75">
      <c r="A6223" s="6" t="s">
        <v>5324</v>
      </c>
      <c r="B6223" s="6">
        <v>51321</v>
      </c>
      <c r="C6223" s="6">
        <v>1</v>
      </c>
      <c r="D6223" s="6"/>
      <c r="E6223" s="6">
        <v>15</v>
      </c>
      <c r="F6223" s="6">
        <v>2</v>
      </c>
      <c r="G6223" s="6">
        <v>2</v>
      </c>
      <c r="H6223" s="24"/>
      <c r="I6223" s="23">
        <v>44489.436111111099</v>
      </c>
      <c r="J6223" s="6">
        <v>2</v>
      </c>
      <c r="K6223" s="6">
        <v>1</v>
      </c>
      <c r="L6223" s="6" t="str">
        <f>VLOOKUP(G6223,IDs!$Q$3:$R$22,2,0)</f>
        <v>Bangalore</v>
      </c>
      <c r="M6223" s="6">
        <f>VLOOKUP(E6223,IDs!$A$3:$C$161,3,0)</f>
        <v>3</v>
      </c>
      <c r="N6223" s="6" t="str">
        <f>VLOOKUP(M6223,IDs!$F$3:$G$17,2,0)</f>
        <v>Laproscopy</v>
      </c>
    </row>
    <row r="6224" spans="1:14" ht="12.75">
      <c r="A6224" s="6" t="s">
        <v>5325</v>
      </c>
      <c r="B6224" s="6">
        <v>51322</v>
      </c>
      <c r="C6224" s="6">
        <v>2</v>
      </c>
      <c r="D6224" s="6"/>
      <c r="E6224" s="6">
        <v>129</v>
      </c>
      <c r="F6224" s="6">
        <v>13</v>
      </c>
      <c r="G6224" s="6">
        <v>2</v>
      </c>
      <c r="H6224" s="24"/>
      <c r="I6224" s="23">
        <v>44489.4375</v>
      </c>
      <c r="J6224" s="6">
        <v>13</v>
      </c>
      <c r="K6224" s="6">
        <v>2</v>
      </c>
      <c r="L6224" s="6" t="str">
        <f>VLOOKUP(G6224,IDs!$Q$3:$R$22,2,0)</f>
        <v>Bangalore</v>
      </c>
      <c r="M6224" s="6">
        <f>VLOOKUP(E6224,IDs!$A$3:$C$161,3,0)</f>
        <v>9</v>
      </c>
      <c r="N6224" s="6" t="str">
        <f>VLOOKUP(M6224,IDs!$F$3:$G$17,2,0)</f>
        <v>Ophthalmology</v>
      </c>
    </row>
    <row r="6225" spans="1:14" ht="12.75">
      <c r="A6225" s="6" t="s">
        <v>3198</v>
      </c>
      <c r="B6225" s="6">
        <v>51323</v>
      </c>
      <c r="C6225" s="6">
        <v>1</v>
      </c>
      <c r="D6225" s="6"/>
      <c r="E6225" s="6">
        <v>2</v>
      </c>
      <c r="F6225" s="6">
        <v>12</v>
      </c>
      <c r="G6225" s="6">
        <v>3</v>
      </c>
      <c r="H6225" s="24"/>
      <c r="I6225" s="23">
        <v>44489.4375</v>
      </c>
      <c r="J6225" s="6">
        <v>12</v>
      </c>
      <c r="K6225" s="6">
        <v>1</v>
      </c>
      <c r="L6225" s="6" t="str">
        <f>VLOOKUP(G6225,IDs!$Q$3:$R$22,2,0)</f>
        <v>Mumbai</v>
      </c>
      <c r="M6225" s="6">
        <f>VLOOKUP(E6225,IDs!$A$3:$C$161,3,0)</f>
        <v>1</v>
      </c>
      <c r="N6225" s="6" t="str">
        <f>VLOOKUP(M6225,IDs!$F$3:$G$17,2,0)</f>
        <v>Proctology</v>
      </c>
    </row>
    <row r="6226" spans="1:14" ht="12.75">
      <c r="A6226" s="6" t="s">
        <v>5326</v>
      </c>
      <c r="B6226" s="6">
        <v>51324</v>
      </c>
      <c r="C6226" s="6">
        <v>2</v>
      </c>
      <c r="D6226" s="6"/>
      <c r="E6226" s="6">
        <v>37</v>
      </c>
      <c r="F6226" s="6">
        <v>54</v>
      </c>
      <c r="G6226" s="6">
        <v>3</v>
      </c>
      <c r="H6226" s="24">
        <v>44699</v>
      </c>
      <c r="I6226" s="23">
        <v>44489.440972222197</v>
      </c>
      <c r="J6226" s="6">
        <v>54</v>
      </c>
      <c r="K6226" s="6">
        <v>2</v>
      </c>
      <c r="L6226" s="6" t="str">
        <f>VLOOKUP(G6226,IDs!$Q$3:$R$22,2,0)</f>
        <v>Mumbai</v>
      </c>
      <c r="M6226" s="6">
        <f>VLOOKUP(E6226,IDs!$A$3:$C$161,3,0)</f>
        <v>0</v>
      </c>
      <c r="N6226" s="6" t="str">
        <f>VLOOKUP(M6226,IDs!$F$3:$G$17,2,0)</f>
        <v>Not Assigned</v>
      </c>
    </row>
    <row r="6227" spans="1:14" ht="12.75">
      <c r="A6227" s="6" t="s">
        <v>5327</v>
      </c>
      <c r="B6227" s="6">
        <v>51325</v>
      </c>
      <c r="C6227" s="6">
        <v>1</v>
      </c>
      <c r="D6227" s="6"/>
      <c r="E6227" s="6">
        <v>15</v>
      </c>
      <c r="F6227" s="6">
        <v>13</v>
      </c>
      <c r="G6227" s="6">
        <v>4</v>
      </c>
      <c r="H6227" s="24"/>
      <c r="I6227" s="23">
        <v>44489.441666666702</v>
      </c>
      <c r="J6227" s="6">
        <v>13</v>
      </c>
      <c r="K6227" s="6">
        <v>1</v>
      </c>
      <c r="L6227" s="6" t="str">
        <f>VLOOKUP(G6227,IDs!$Q$3:$R$22,2,0)</f>
        <v>Hyderabad</v>
      </c>
      <c r="M6227" s="6">
        <f>VLOOKUP(E6227,IDs!$A$3:$C$161,3,0)</f>
        <v>3</v>
      </c>
      <c r="N6227" s="6" t="str">
        <f>VLOOKUP(M6227,IDs!$F$3:$G$17,2,0)</f>
        <v>Laproscopy</v>
      </c>
    </row>
    <row r="6228" spans="1:14" ht="12.75">
      <c r="A6228" s="6" t="s">
        <v>4765</v>
      </c>
      <c r="B6228" s="6">
        <v>51326</v>
      </c>
      <c r="C6228" s="6">
        <v>2</v>
      </c>
      <c r="D6228" s="6" t="s">
        <v>49</v>
      </c>
      <c r="E6228" s="6">
        <v>15</v>
      </c>
      <c r="F6228" s="6">
        <v>13</v>
      </c>
      <c r="G6228" s="6">
        <v>2</v>
      </c>
      <c r="H6228" s="24"/>
      <c r="I6228" s="23">
        <v>44489.444444444402</v>
      </c>
      <c r="J6228" s="6">
        <v>13</v>
      </c>
      <c r="K6228" s="6">
        <v>2</v>
      </c>
      <c r="L6228" s="6" t="str">
        <f>VLOOKUP(G6228,IDs!$Q$3:$R$22,2,0)</f>
        <v>Bangalore</v>
      </c>
      <c r="M6228" s="6">
        <f>VLOOKUP(E6228,IDs!$A$3:$C$161,3,0)</f>
        <v>3</v>
      </c>
      <c r="N6228" s="6" t="str">
        <f>VLOOKUP(M6228,IDs!$F$3:$G$17,2,0)</f>
        <v>Laproscopy</v>
      </c>
    </row>
    <row r="6229" spans="1:14" ht="12.75">
      <c r="A6229" s="6" t="s">
        <v>5328</v>
      </c>
      <c r="B6229" s="6">
        <v>51327</v>
      </c>
      <c r="C6229" s="6">
        <v>1</v>
      </c>
      <c r="D6229" s="6"/>
      <c r="E6229" s="6">
        <v>16</v>
      </c>
      <c r="F6229" s="6">
        <v>13</v>
      </c>
      <c r="G6229" s="6">
        <v>11</v>
      </c>
      <c r="H6229" s="24"/>
      <c r="I6229" s="23">
        <v>44489.444444444402</v>
      </c>
      <c r="J6229" s="6">
        <v>13</v>
      </c>
      <c r="K6229" s="6">
        <v>1</v>
      </c>
      <c r="L6229" s="6" t="str">
        <f>VLOOKUP(G6229,IDs!$Q$3:$R$22,2,0)</f>
        <v>Chennai</v>
      </c>
      <c r="M6229" s="6">
        <f>VLOOKUP(E6229,IDs!$A$3:$C$161,3,0)</f>
        <v>3</v>
      </c>
      <c r="N6229" s="6" t="str">
        <f>VLOOKUP(M6229,IDs!$F$3:$G$17,2,0)</f>
        <v>Laproscopy</v>
      </c>
    </row>
    <row r="6230" spans="1:14" ht="12.75">
      <c r="A6230" s="6" t="s">
        <v>5329</v>
      </c>
      <c r="B6230" s="6">
        <v>51328</v>
      </c>
      <c r="C6230" s="6">
        <v>1</v>
      </c>
      <c r="D6230" s="6" t="s">
        <v>49</v>
      </c>
      <c r="E6230" s="6">
        <v>16</v>
      </c>
      <c r="F6230" s="6">
        <v>13</v>
      </c>
      <c r="G6230" s="6">
        <v>4</v>
      </c>
      <c r="H6230" s="24">
        <v>44600</v>
      </c>
      <c r="I6230" s="23">
        <v>44489.445833333302</v>
      </c>
      <c r="J6230" s="6">
        <v>13</v>
      </c>
      <c r="K6230" s="6">
        <v>1</v>
      </c>
      <c r="L6230" s="6" t="str">
        <f>VLOOKUP(G6230,IDs!$Q$3:$R$22,2,0)</f>
        <v>Hyderabad</v>
      </c>
      <c r="M6230" s="6">
        <f>VLOOKUP(E6230,IDs!$A$3:$C$161,3,0)</f>
        <v>3</v>
      </c>
      <c r="N6230" s="6" t="str">
        <f>VLOOKUP(M6230,IDs!$F$3:$G$17,2,0)</f>
        <v>Laproscopy</v>
      </c>
    </row>
    <row r="6231" spans="1:14" ht="12.75">
      <c r="A6231" s="6" t="s">
        <v>5330</v>
      </c>
      <c r="B6231" s="6">
        <v>51329</v>
      </c>
      <c r="C6231" s="6">
        <v>2</v>
      </c>
      <c r="D6231" s="6"/>
      <c r="E6231" s="6">
        <v>19</v>
      </c>
      <c r="F6231" s="6">
        <v>13</v>
      </c>
      <c r="G6231" s="6">
        <v>6</v>
      </c>
      <c r="H6231" s="24"/>
      <c r="I6231" s="23">
        <v>44489.447916666701</v>
      </c>
      <c r="J6231" s="6">
        <v>13</v>
      </c>
      <c r="K6231" s="6">
        <v>2</v>
      </c>
      <c r="L6231" s="6" t="str">
        <f>VLOOKUP(G6231,IDs!$Q$3:$R$22,2,0)</f>
        <v>Pune</v>
      </c>
      <c r="M6231" s="6">
        <f>VLOOKUP(E6231,IDs!$A$3:$C$161,3,0)</f>
        <v>1</v>
      </c>
      <c r="N6231" s="6" t="str">
        <f>VLOOKUP(M6231,IDs!$F$3:$G$17,2,0)</f>
        <v>Proctology</v>
      </c>
    </row>
    <row r="6232" spans="1:14" ht="12.75">
      <c r="A6232" s="6" t="s">
        <v>5331</v>
      </c>
      <c r="B6232" s="6">
        <v>51330</v>
      </c>
      <c r="C6232" s="6">
        <v>2</v>
      </c>
      <c r="D6232" s="6"/>
      <c r="E6232" s="6">
        <v>37</v>
      </c>
      <c r="F6232" s="6">
        <v>2</v>
      </c>
      <c r="G6232" s="6">
        <v>4</v>
      </c>
      <c r="H6232" s="24"/>
      <c r="I6232" s="23">
        <v>44489.447916666701</v>
      </c>
      <c r="J6232" s="6">
        <v>2</v>
      </c>
      <c r="K6232" s="6">
        <v>2</v>
      </c>
      <c r="L6232" s="6" t="str">
        <f>VLOOKUP(G6232,IDs!$Q$3:$R$22,2,0)</f>
        <v>Hyderabad</v>
      </c>
      <c r="M6232" s="6">
        <f>VLOOKUP(E6232,IDs!$A$3:$C$161,3,0)</f>
        <v>0</v>
      </c>
      <c r="N6232" s="6" t="str">
        <f>VLOOKUP(M6232,IDs!$F$3:$G$17,2,0)</f>
        <v>Not Assigned</v>
      </c>
    </row>
    <row r="6233" spans="1:14" ht="12.75">
      <c r="A6233" s="6" t="s">
        <v>5332</v>
      </c>
      <c r="B6233" s="6">
        <v>51331</v>
      </c>
      <c r="C6233" s="6">
        <v>1</v>
      </c>
      <c r="D6233" s="6"/>
      <c r="E6233" s="6">
        <v>2</v>
      </c>
      <c r="F6233" s="6">
        <v>39</v>
      </c>
      <c r="G6233" s="6">
        <v>3</v>
      </c>
      <c r="H6233" s="24"/>
      <c r="I6233" s="23">
        <v>44489.451388888898</v>
      </c>
      <c r="J6233" s="6">
        <v>39</v>
      </c>
      <c r="K6233" s="6">
        <v>1</v>
      </c>
      <c r="L6233" s="6" t="str">
        <f>VLOOKUP(G6233,IDs!$Q$3:$R$22,2,0)</f>
        <v>Mumbai</v>
      </c>
      <c r="M6233" s="6">
        <f>VLOOKUP(E6233,IDs!$A$3:$C$161,3,0)</f>
        <v>1</v>
      </c>
      <c r="N6233" s="6" t="str">
        <f>VLOOKUP(M6233,IDs!$F$3:$G$17,2,0)</f>
        <v>Proctology</v>
      </c>
    </row>
    <row r="6234" spans="1:14" ht="12.75">
      <c r="A6234" s="6" t="s">
        <v>5333</v>
      </c>
      <c r="B6234" s="6">
        <v>51332</v>
      </c>
      <c r="C6234" s="6">
        <v>1</v>
      </c>
      <c r="D6234" s="6"/>
      <c r="E6234" s="6">
        <v>2</v>
      </c>
      <c r="F6234" s="6">
        <v>2</v>
      </c>
      <c r="G6234" s="6">
        <v>1</v>
      </c>
      <c r="H6234" s="24">
        <v>44515</v>
      </c>
      <c r="I6234" s="23">
        <v>44489.4555555556</v>
      </c>
      <c r="J6234" s="6">
        <v>2</v>
      </c>
      <c r="K6234" s="6">
        <v>1</v>
      </c>
      <c r="L6234" s="6" t="str">
        <f>VLOOKUP(G6234,IDs!$Q$3:$R$22,2,0)</f>
        <v>New Delhi</v>
      </c>
      <c r="M6234" s="6">
        <f>VLOOKUP(E6234,IDs!$A$3:$C$161,3,0)</f>
        <v>1</v>
      </c>
      <c r="N6234" s="6" t="str">
        <f>VLOOKUP(M6234,IDs!$F$3:$G$17,2,0)</f>
        <v>Proctology</v>
      </c>
    </row>
    <row r="6235" spans="1:14" ht="12.75">
      <c r="A6235" s="6" t="s">
        <v>5334</v>
      </c>
      <c r="B6235" s="6">
        <v>51333</v>
      </c>
      <c r="C6235" s="6">
        <v>1</v>
      </c>
      <c r="D6235" s="6"/>
      <c r="E6235" s="6">
        <v>39</v>
      </c>
      <c r="F6235" s="6">
        <v>65</v>
      </c>
      <c r="G6235" s="6">
        <v>6</v>
      </c>
      <c r="H6235" s="24">
        <v>44727</v>
      </c>
      <c r="I6235" s="23">
        <v>44489.461111111101</v>
      </c>
      <c r="J6235" s="6">
        <v>65</v>
      </c>
      <c r="K6235" s="6">
        <v>1</v>
      </c>
      <c r="L6235" s="6" t="str">
        <f>VLOOKUP(G6235,IDs!$Q$3:$R$22,2,0)</f>
        <v>Pune</v>
      </c>
      <c r="M6235" s="6">
        <f>VLOOKUP(E6235,IDs!$A$3:$C$161,3,0)</f>
        <v>2</v>
      </c>
      <c r="N6235" s="6" t="str">
        <f>VLOOKUP(M6235,IDs!$F$3:$G$17,2,0)</f>
        <v>Urology Circumcision</v>
      </c>
    </row>
    <row r="6236" spans="1:14" ht="12.75">
      <c r="A6236" s="6" t="s">
        <v>5335</v>
      </c>
      <c r="B6236" s="6">
        <v>51334</v>
      </c>
      <c r="C6236" s="6">
        <v>2</v>
      </c>
      <c r="D6236" s="6"/>
      <c r="E6236" s="6">
        <v>37</v>
      </c>
      <c r="F6236" s="6">
        <v>4</v>
      </c>
      <c r="G6236" s="6">
        <v>1</v>
      </c>
      <c r="H6236" s="24">
        <v>44727</v>
      </c>
      <c r="I6236" s="23">
        <v>44489.461805555598</v>
      </c>
      <c r="J6236" s="6">
        <v>4</v>
      </c>
      <c r="K6236" s="6">
        <v>2</v>
      </c>
      <c r="L6236" s="6" t="str">
        <f>VLOOKUP(G6236,IDs!$Q$3:$R$22,2,0)</f>
        <v>New Delhi</v>
      </c>
      <c r="M6236" s="6">
        <f>VLOOKUP(E6236,IDs!$A$3:$C$161,3,0)</f>
        <v>0</v>
      </c>
      <c r="N6236" s="6" t="str">
        <f>VLOOKUP(M6236,IDs!$F$3:$G$17,2,0)</f>
        <v>Not Assigned</v>
      </c>
    </row>
    <row r="6237" spans="1:14" ht="12.75">
      <c r="A6237" s="6" t="s">
        <v>5331</v>
      </c>
      <c r="B6237" s="6">
        <v>51335</v>
      </c>
      <c r="C6237" s="6">
        <v>2</v>
      </c>
      <c r="D6237" s="6"/>
      <c r="E6237" s="6">
        <v>37</v>
      </c>
      <c r="F6237" s="6">
        <v>2</v>
      </c>
      <c r="G6237" s="6">
        <v>4</v>
      </c>
      <c r="H6237" s="24"/>
      <c r="I6237" s="23">
        <v>44489.461805555598</v>
      </c>
      <c r="J6237" s="6">
        <v>2</v>
      </c>
      <c r="K6237" s="6">
        <v>2</v>
      </c>
      <c r="L6237" s="6" t="str">
        <f>VLOOKUP(G6237,IDs!$Q$3:$R$22,2,0)</f>
        <v>Hyderabad</v>
      </c>
      <c r="M6237" s="6">
        <f>VLOOKUP(E6237,IDs!$A$3:$C$161,3,0)</f>
        <v>0</v>
      </c>
      <c r="N6237" s="6" t="str">
        <f>VLOOKUP(M6237,IDs!$F$3:$G$17,2,0)</f>
        <v>Not Assigned</v>
      </c>
    </row>
    <row r="6238" spans="1:14" ht="12.75">
      <c r="A6238" s="6" t="s">
        <v>5336</v>
      </c>
      <c r="B6238" s="6">
        <v>51337</v>
      </c>
      <c r="C6238" s="6">
        <v>1</v>
      </c>
      <c r="D6238" s="6"/>
      <c r="E6238" s="6">
        <v>2</v>
      </c>
      <c r="F6238" s="6">
        <v>65</v>
      </c>
      <c r="G6238" s="6">
        <v>6</v>
      </c>
      <c r="H6238" s="24">
        <v>44570</v>
      </c>
      <c r="I6238" s="23">
        <v>44489.469444444403</v>
      </c>
      <c r="J6238" s="6">
        <v>65</v>
      </c>
      <c r="K6238" s="6">
        <v>1</v>
      </c>
      <c r="L6238" s="6" t="str">
        <f>VLOOKUP(G6238,IDs!$Q$3:$R$22,2,0)</f>
        <v>Pune</v>
      </c>
      <c r="M6238" s="6">
        <f>VLOOKUP(E6238,IDs!$A$3:$C$161,3,0)</f>
        <v>1</v>
      </c>
      <c r="N6238" s="6" t="str">
        <f>VLOOKUP(M6238,IDs!$F$3:$G$17,2,0)</f>
        <v>Proctology</v>
      </c>
    </row>
    <row r="6239" spans="1:14" ht="12.75">
      <c r="A6239" s="6" t="s">
        <v>5337</v>
      </c>
      <c r="B6239" s="6">
        <v>51338</v>
      </c>
      <c r="C6239" s="6">
        <v>1</v>
      </c>
      <c r="D6239" s="6"/>
      <c r="E6239" s="6">
        <v>2</v>
      </c>
      <c r="F6239" s="6">
        <v>12</v>
      </c>
      <c r="G6239" s="6">
        <v>1</v>
      </c>
      <c r="H6239" s="24"/>
      <c r="I6239" s="23">
        <v>44489.471527777801</v>
      </c>
      <c r="J6239" s="6">
        <v>12</v>
      </c>
      <c r="K6239" s="6">
        <v>1</v>
      </c>
      <c r="L6239" s="6" t="str">
        <f>VLOOKUP(G6239,IDs!$Q$3:$R$22,2,0)</f>
        <v>New Delhi</v>
      </c>
      <c r="M6239" s="6">
        <f>VLOOKUP(E6239,IDs!$A$3:$C$161,3,0)</f>
        <v>1</v>
      </c>
      <c r="N6239" s="6" t="str">
        <f>VLOOKUP(M6239,IDs!$F$3:$G$17,2,0)</f>
        <v>Proctology</v>
      </c>
    </row>
    <row r="6240" spans="1:14" ht="12.75">
      <c r="A6240" s="6" t="s">
        <v>5338</v>
      </c>
      <c r="B6240" s="6">
        <v>51339</v>
      </c>
      <c r="C6240" s="6">
        <v>1</v>
      </c>
      <c r="D6240" s="6"/>
      <c r="E6240" s="6">
        <v>2</v>
      </c>
      <c r="F6240" s="6">
        <v>39</v>
      </c>
      <c r="G6240" s="6">
        <v>6</v>
      </c>
      <c r="H6240" s="24"/>
      <c r="I6240" s="23">
        <v>44489.471527777801</v>
      </c>
      <c r="J6240" s="6">
        <v>39</v>
      </c>
      <c r="K6240" s="6">
        <v>1</v>
      </c>
      <c r="L6240" s="6" t="str">
        <f>VLOOKUP(G6240,IDs!$Q$3:$R$22,2,0)</f>
        <v>Pune</v>
      </c>
      <c r="M6240" s="6">
        <f>VLOOKUP(E6240,IDs!$A$3:$C$161,3,0)</f>
        <v>1</v>
      </c>
      <c r="N6240" s="6" t="str">
        <f>VLOOKUP(M6240,IDs!$F$3:$G$17,2,0)</f>
        <v>Proctology</v>
      </c>
    </row>
    <row r="6241" spans="1:14" ht="12.75">
      <c r="A6241" s="6" t="s">
        <v>5339</v>
      </c>
      <c r="B6241" s="6">
        <v>51340</v>
      </c>
      <c r="C6241" s="6">
        <v>1</v>
      </c>
      <c r="D6241" s="6" t="s">
        <v>54</v>
      </c>
      <c r="E6241" s="6">
        <v>15</v>
      </c>
      <c r="F6241" s="6">
        <v>13</v>
      </c>
      <c r="G6241" s="6">
        <v>8</v>
      </c>
      <c r="H6241" s="24"/>
      <c r="I6241" s="23">
        <v>44489.471527777801</v>
      </c>
      <c r="J6241" s="6">
        <v>13</v>
      </c>
      <c r="K6241" s="6">
        <v>1</v>
      </c>
      <c r="L6241" s="6" t="str">
        <f>VLOOKUP(G6241,IDs!$Q$3:$R$22,2,0)</f>
        <v xml:space="preserve">Tertiary </v>
      </c>
      <c r="M6241" s="6">
        <f>VLOOKUP(E6241,IDs!$A$3:$C$161,3,0)</f>
        <v>3</v>
      </c>
      <c r="N6241" s="6" t="str">
        <f>VLOOKUP(M6241,IDs!$F$3:$G$17,2,0)</f>
        <v>Laproscopy</v>
      </c>
    </row>
    <row r="6242" spans="1:14" ht="12.75">
      <c r="A6242" s="6" t="s">
        <v>5340</v>
      </c>
      <c r="B6242" s="6">
        <v>51341</v>
      </c>
      <c r="C6242" s="6">
        <v>2</v>
      </c>
      <c r="D6242" s="6"/>
      <c r="E6242" s="6">
        <v>37</v>
      </c>
      <c r="F6242" s="6">
        <v>4</v>
      </c>
      <c r="G6242" s="6">
        <v>3</v>
      </c>
      <c r="H6242" s="24">
        <v>44727</v>
      </c>
      <c r="I6242" s="23">
        <v>44489.472222222197</v>
      </c>
      <c r="J6242" s="6">
        <v>4</v>
      </c>
      <c r="K6242" s="6">
        <v>2</v>
      </c>
      <c r="L6242" s="6" t="str">
        <f>VLOOKUP(G6242,IDs!$Q$3:$R$22,2,0)</f>
        <v>Mumbai</v>
      </c>
      <c r="M6242" s="6">
        <f>VLOOKUP(E6242,IDs!$A$3:$C$161,3,0)</f>
        <v>0</v>
      </c>
      <c r="N6242" s="6" t="str">
        <f>VLOOKUP(M6242,IDs!$F$3:$G$17,2,0)</f>
        <v>Not Assigned</v>
      </c>
    </row>
    <row r="6243" spans="1:14" ht="12.75">
      <c r="A6243" s="6" t="s">
        <v>5337</v>
      </c>
      <c r="B6243" s="6">
        <v>51342</v>
      </c>
      <c r="C6243" s="6">
        <v>2</v>
      </c>
      <c r="D6243" s="6"/>
      <c r="E6243" s="6">
        <v>2</v>
      </c>
      <c r="F6243" s="6">
        <v>13</v>
      </c>
      <c r="G6243" s="6">
        <v>1</v>
      </c>
      <c r="H6243" s="24">
        <v>44495</v>
      </c>
      <c r="I6243" s="23">
        <v>44489.472222222197</v>
      </c>
      <c r="J6243" s="6">
        <v>13</v>
      </c>
      <c r="K6243" s="6">
        <v>2</v>
      </c>
      <c r="L6243" s="6" t="str">
        <f>VLOOKUP(G6243,IDs!$Q$3:$R$22,2,0)</f>
        <v>New Delhi</v>
      </c>
      <c r="M6243" s="6">
        <f>VLOOKUP(E6243,IDs!$A$3:$C$161,3,0)</f>
        <v>1</v>
      </c>
      <c r="N6243" s="6" t="str">
        <f>VLOOKUP(M6243,IDs!$F$3:$G$17,2,0)</f>
        <v>Proctology</v>
      </c>
    </row>
    <row r="6244" spans="1:14" ht="12.75">
      <c r="A6244" s="6" t="s">
        <v>5341</v>
      </c>
      <c r="B6244" s="6">
        <v>51343</v>
      </c>
      <c r="C6244" s="6">
        <v>1</v>
      </c>
      <c r="D6244" s="6"/>
      <c r="E6244" s="6">
        <v>39</v>
      </c>
      <c r="F6244" s="6">
        <v>13</v>
      </c>
      <c r="G6244" s="6">
        <v>6</v>
      </c>
      <c r="H6244" s="24"/>
      <c r="I6244" s="23">
        <v>44489.472222222197</v>
      </c>
      <c r="J6244" s="6">
        <v>13</v>
      </c>
      <c r="K6244" s="6">
        <v>1</v>
      </c>
      <c r="L6244" s="6" t="str">
        <f>VLOOKUP(G6244,IDs!$Q$3:$R$22,2,0)</f>
        <v>Pune</v>
      </c>
      <c r="M6244" s="6">
        <f>VLOOKUP(E6244,IDs!$A$3:$C$161,3,0)</f>
        <v>2</v>
      </c>
      <c r="N6244" s="6" t="str">
        <f>VLOOKUP(M6244,IDs!$F$3:$G$17,2,0)</f>
        <v>Urology Circumcision</v>
      </c>
    </row>
    <row r="6245" spans="1:14" ht="12.75">
      <c r="A6245" s="6" t="s">
        <v>5342</v>
      </c>
      <c r="B6245" s="6">
        <v>51345</v>
      </c>
      <c r="C6245" s="6">
        <v>4</v>
      </c>
      <c r="D6245" s="6"/>
      <c r="E6245" s="6">
        <v>19</v>
      </c>
      <c r="F6245" s="6">
        <v>12</v>
      </c>
      <c r="G6245" s="6">
        <v>1</v>
      </c>
      <c r="H6245" s="24"/>
      <c r="I6245" s="23">
        <v>44489.474999999999</v>
      </c>
      <c r="J6245" s="6">
        <v>12</v>
      </c>
      <c r="K6245" s="6">
        <v>4</v>
      </c>
      <c r="L6245" s="6" t="str">
        <f>VLOOKUP(G6245,IDs!$Q$3:$R$22,2,0)</f>
        <v>New Delhi</v>
      </c>
      <c r="M6245" s="6">
        <f>VLOOKUP(E6245,IDs!$A$3:$C$161,3,0)</f>
        <v>1</v>
      </c>
      <c r="N6245" s="6" t="str">
        <f>VLOOKUP(M6245,IDs!$F$3:$G$17,2,0)</f>
        <v>Proctology</v>
      </c>
    </row>
    <row r="6246" spans="1:14" ht="12.75">
      <c r="A6246" s="6" t="s">
        <v>5343</v>
      </c>
      <c r="B6246" s="6">
        <v>51351</v>
      </c>
      <c r="C6246" s="6">
        <v>2</v>
      </c>
      <c r="D6246" s="6"/>
      <c r="E6246" s="6">
        <v>37</v>
      </c>
      <c r="F6246" s="6">
        <v>2</v>
      </c>
      <c r="G6246" s="6">
        <v>1</v>
      </c>
      <c r="H6246" s="24"/>
      <c r="I6246" s="23">
        <v>44489.479166666701</v>
      </c>
      <c r="J6246" s="6">
        <v>2</v>
      </c>
      <c r="K6246" s="6">
        <v>2</v>
      </c>
      <c r="L6246" s="6" t="str">
        <f>VLOOKUP(G6246,IDs!$Q$3:$R$22,2,0)</f>
        <v>New Delhi</v>
      </c>
      <c r="M6246" s="6">
        <f>VLOOKUP(E6246,IDs!$A$3:$C$161,3,0)</f>
        <v>0</v>
      </c>
      <c r="N6246" s="6" t="str">
        <f>VLOOKUP(M6246,IDs!$F$3:$G$17,2,0)</f>
        <v>Not Assigned</v>
      </c>
    </row>
    <row r="6247" spans="1:14" ht="12.75">
      <c r="A6247" s="6" t="s">
        <v>5344</v>
      </c>
      <c r="B6247" s="6">
        <v>51352</v>
      </c>
      <c r="C6247" s="6">
        <v>2</v>
      </c>
      <c r="D6247" s="6"/>
      <c r="E6247" s="6">
        <v>37</v>
      </c>
      <c r="F6247" s="6">
        <v>2</v>
      </c>
      <c r="G6247" s="6">
        <v>1</v>
      </c>
      <c r="H6247" s="24"/>
      <c r="I6247" s="23">
        <v>44489.479166666701</v>
      </c>
      <c r="J6247" s="6">
        <v>2</v>
      </c>
      <c r="K6247" s="6">
        <v>2</v>
      </c>
      <c r="L6247" s="6" t="str">
        <f>VLOOKUP(G6247,IDs!$Q$3:$R$22,2,0)</f>
        <v>New Delhi</v>
      </c>
      <c r="M6247" s="6">
        <f>VLOOKUP(E6247,IDs!$A$3:$C$161,3,0)</f>
        <v>0</v>
      </c>
      <c r="N6247" s="6" t="str">
        <f>VLOOKUP(M6247,IDs!$F$3:$G$17,2,0)</f>
        <v>Not Assigned</v>
      </c>
    </row>
    <row r="6248" spans="1:14" ht="12.75">
      <c r="A6248" s="6" t="s">
        <v>5108</v>
      </c>
      <c r="B6248" s="6">
        <v>51353</v>
      </c>
      <c r="C6248" s="6">
        <v>8</v>
      </c>
      <c r="D6248" s="6"/>
      <c r="E6248" s="6">
        <v>2</v>
      </c>
      <c r="F6248" s="6">
        <v>53</v>
      </c>
      <c r="G6248" s="6">
        <v>8</v>
      </c>
      <c r="H6248" s="24"/>
      <c r="I6248" s="23">
        <v>44489.480555555601</v>
      </c>
      <c r="J6248" s="6">
        <v>53</v>
      </c>
      <c r="K6248" s="6">
        <v>8</v>
      </c>
      <c r="L6248" s="6" t="str">
        <f>VLOOKUP(G6248,IDs!$Q$3:$R$22,2,0)</f>
        <v xml:space="preserve">Tertiary </v>
      </c>
      <c r="M6248" s="6">
        <f>VLOOKUP(E6248,IDs!$A$3:$C$161,3,0)</f>
        <v>1</v>
      </c>
      <c r="N6248" s="6" t="str">
        <f>VLOOKUP(M6248,IDs!$F$3:$G$17,2,0)</f>
        <v>Proctology</v>
      </c>
    </row>
    <row r="6249" spans="1:14" ht="12.75">
      <c r="A6249" s="6" t="s">
        <v>4734</v>
      </c>
      <c r="B6249" s="6">
        <v>51356</v>
      </c>
      <c r="C6249" s="6">
        <v>1</v>
      </c>
      <c r="D6249" s="6"/>
      <c r="E6249" s="6">
        <v>39</v>
      </c>
      <c r="F6249" s="6">
        <v>12</v>
      </c>
      <c r="G6249" s="6">
        <v>1</v>
      </c>
      <c r="H6249" s="24"/>
      <c r="I6249" s="23">
        <v>44489.4868055556</v>
      </c>
      <c r="J6249" s="6">
        <v>12</v>
      </c>
      <c r="K6249" s="6">
        <v>1</v>
      </c>
      <c r="L6249" s="6" t="str">
        <f>VLOOKUP(G6249,IDs!$Q$3:$R$22,2,0)</f>
        <v>New Delhi</v>
      </c>
      <c r="M6249" s="6">
        <f>VLOOKUP(E6249,IDs!$A$3:$C$161,3,0)</f>
        <v>2</v>
      </c>
      <c r="N6249" s="6" t="str">
        <f>VLOOKUP(M6249,IDs!$F$3:$G$17,2,0)</f>
        <v>Urology Circumcision</v>
      </c>
    </row>
    <row r="6250" spans="1:14" ht="12.75">
      <c r="A6250" s="6" t="s">
        <v>5345</v>
      </c>
      <c r="B6250" s="6">
        <v>51357</v>
      </c>
      <c r="C6250" s="6">
        <v>2</v>
      </c>
      <c r="D6250" s="6"/>
      <c r="E6250" s="6">
        <v>37</v>
      </c>
      <c r="F6250" s="6">
        <v>4</v>
      </c>
      <c r="G6250" s="6">
        <v>3</v>
      </c>
      <c r="H6250" s="24">
        <v>44705</v>
      </c>
      <c r="I6250" s="23">
        <v>44489.493055555598</v>
      </c>
      <c r="J6250" s="6">
        <v>4</v>
      </c>
      <c r="K6250" s="6">
        <v>2</v>
      </c>
      <c r="L6250" s="6" t="str">
        <f>VLOOKUP(G6250,IDs!$Q$3:$R$22,2,0)</f>
        <v>Mumbai</v>
      </c>
      <c r="M6250" s="6">
        <f>VLOOKUP(E6250,IDs!$A$3:$C$161,3,0)</f>
        <v>0</v>
      </c>
      <c r="N6250" s="6" t="str">
        <f>VLOOKUP(M6250,IDs!$F$3:$G$17,2,0)</f>
        <v>Not Assigned</v>
      </c>
    </row>
    <row r="6251" spans="1:14" ht="12.75">
      <c r="A6251" s="6" t="s">
        <v>5346</v>
      </c>
      <c r="B6251" s="6">
        <v>51358</v>
      </c>
      <c r="C6251" s="6">
        <v>1</v>
      </c>
      <c r="D6251" s="6" t="s">
        <v>54</v>
      </c>
      <c r="E6251" s="6">
        <v>7</v>
      </c>
      <c r="F6251" s="6">
        <v>34</v>
      </c>
      <c r="G6251" s="6">
        <v>2</v>
      </c>
      <c r="H6251" s="24"/>
      <c r="I6251" s="23">
        <v>44489.501388888901</v>
      </c>
      <c r="J6251" s="6">
        <v>34</v>
      </c>
      <c r="K6251" s="6">
        <v>1</v>
      </c>
      <c r="L6251" s="6" t="str">
        <f>VLOOKUP(G6251,IDs!$Q$3:$R$22,2,0)</f>
        <v>Bangalore</v>
      </c>
      <c r="M6251" s="6">
        <f>VLOOKUP(E6251,IDs!$A$3:$C$161,3,0)</f>
        <v>9</v>
      </c>
      <c r="N6251" s="6" t="str">
        <f>VLOOKUP(M6251,IDs!$F$3:$G$17,2,0)</f>
        <v>Ophthalmology</v>
      </c>
    </row>
    <row r="6252" spans="1:14" ht="12.75">
      <c r="A6252" s="6" t="s">
        <v>5347</v>
      </c>
      <c r="B6252" s="6">
        <v>51359</v>
      </c>
      <c r="C6252" s="6">
        <v>2</v>
      </c>
      <c r="D6252" s="6"/>
      <c r="E6252" s="6">
        <v>21</v>
      </c>
      <c r="F6252" s="6">
        <v>13</v>
      </c>
      <c r="G6252" s="6">
        <v>2</v>
      </c>
      <c r="H6252" s="24"/>
      <c r="I6252" s="23">
        <v>44489.503472222197</v>
      </c>
      <c r="J6252" s="6">
        <v>13</v>
      </c>
      <c r="K6252" s="6">
        <v>2</v>
      </c>
      <c r="L6252" s="6" t="str">
        <f>VLOOKUP(G6252,IDs!$Q$3:$R$22,2,0)</f>
        <v>Bangalore</v>
      </c>
      <c r="M6252" s="6">
        <f>VLOOKUP(E6252,IDs!$A$3:$C$161,3,0)</f>
        <v>1</v>
      </c>
      <c r="N6252" s="6" t="str">
        <f>VLOOKUP(M6252,IDs!$F$3:$G$17,2,0)</f>
        <v>Proctology</v>
      </c>
    </row>
    <row r="6253" spans="1:14" ht="12.75">
      <c r="A6253" s="6" t="s">
        <v>5348</v>
      </c>
      <c r="B6253" s="6">
        <v>51360</v>
      </c>
      <c r="C6253" s="6">
        <v>1</v>
      </c>
      <c r="D6253" s="6"/>
      <c r="E6253" s="6">
        <v>20</v>
      </c>
      <c r="F6253" s="6">
        <v>13</v>
      </c>
      <c r="G6253" s="6">
        <v>3</v>
      </c>
      <c r="H6253" s="24"/>
      <c r="I6253" s="23">
        <v>44489.504861111098</v>
      </c>
      <c r="J6253" s="6">
        <v>13</v>
      </c>
      <c r="K6253" s="6">
        <v>1</v>
      </c>
      <c r="L6253" s="6" t="str">
        <f>VLOOKUP(G6253,IDs!$Q$3:$R$22,2,0)</f>
        <v>Mumbai</v>
      </c>
      <c r="M6253" s="6">
        <f>VLOOKUP(E6253,IDs!$A$3:$C$161,3,0)</f>
        <v>1</v>
      </c>
      <c r="N6253" s="6" t="str">
        <f>VLOOKUP(M6253,IDs!$F$3:$G$17,2,0)</f>
        <v>Proctology</v>
      </c>
    </row>
    <row r="6254" spans="1:14" ht="12.75">
      <c r="A6254" s="6" t="s">
        <v>5003</v>
      </c>
      <c r="B6254" s="6">
        <v>51361</v>
      </c>
      <c r="C6254" s="6">
        <v>2</v>
      </c>
      <c r="D6254" s="6"/>
      <c r="E6254" s="6">
        <v>37</v>
      </c>
      <c r="F6254" s="6">
        <v>4</v>
      </c>
      <c r="G6254" s="6">
        <v>1</v>
      </c>
      <c r="H6254" s="24"/>
      <c r="I6254" s="23">
        <v>44489.506944444402</v>
      </c>
      <c r="J6254" s="6">
        <v>4</v>
      </c>
      <c r="K6254" s="6">
        <v>2</v>
      </c>
      <c r="L6254" s="6" t="str">
        <f>VLOOKUP(G6254,IDs!$Q$3:$R$22,2,0)</f>
        <v>New Delhi</v>
      </c>
      <c r="M6254" s="6">
        <f>VLOOKUP(E6254,IDs!$A$3:$C$161,3,0)</f>
        <v>0</v>
      </c>
      <c r="N6254" s="6" t="str">
        <f>VLOOKUP(M6254,IDs!$F$3:$G$17,2,0)</f>
        <v>Not Assigned</v>
      </c>
    </row>
    <row r="6255" spans="1:14" ht="12.75">
      <c r="A6255" s="6" t="s">
        <v>5349</v>
      </c>
      <c r="B6255" s="6">
        <v>51362</v>
      </c>
      <c r="C6255" s="6">
        <v>1</v>
      </c>
      <c r="D6255" s="6"/>
      <c r="E6255" s="6">
        <v>21</v>
      </c>
      <c r="F6255" s="6">
        <v>2</v>
      </c>
      <c r="G6255" s="6">
        <v>3</v>
      </c>
      <c r="H6255" s="24">
        <v>44561</v>
      </c>
      <c r="I6255" s="23">
        <v>44489.507638888899</v>
      </c>
      <c r="J6255" s="6">
        <v>2</v>
      </c>
      <c r="K6255" s="6">
        <v>1</v>
      </c>
      <c r="L6255" s="6" t="str">
        <f>VLOOKUP(G6255,IDs!$Q$3:$R$22,2,0)</f>
        <v>Mumbai</v>
      </c>
      <c r="M6255" s="6">
        <f>VLOOKUP(E6255,IDs!$A$3:$C$161,3,0)</f>
        <v>1</v>
      </c>
      <c r="N6255" s="6" t="str">
        <f>VLOOKUP(M6255,IDs!$F$3:$G$17,2,0)</f>
        <v>Proctology</v>
      </c>
    </row>
    <row r="6256" spans="1:14" ht="12.75">
      <c r="A6256" s="6" t="s">
        <v>5350</v>
      </c>
      <c r="B6256" s="6">
        <v>51363</v>
      </c>
      <c r="C6256" s="6">
        <v>1</v>
      </c>
      <c r="D6256" s="6" t="s">
        <v>49</v>
      </c>
      <c r="E6256" s="6">
        <v>135</v>
      </c>
      <c r="F6256" s="6">
        <v>13</v>
      </c>
      <c r="G6256" s="6">
        <v>1</v>
      </c>
      <c r="H6256" s="24"/>
      <c r="I6256" s="23">
        <v>44489.511805555601</v>
      </c>
      <c r="J6256" s="6">
        <v>13</v>
      </c>
      <c r="K6256" s="6">
        <v>1</v>
      </c>
      <c r="L6256" s="6" t="str">
        <f>VLOOKUP(G6256,IDs!$Q$3:$R$22,2,0)</f>
        <v>New Delhi</v>
      </c>
      <c r="M6256" s="6">
        <f>VLOOKUP(E6256,IDs!$A$3:$C$161,3,0)</f>
        <v>10</v>
      </c>
      <c r="N6256" s="6" t="str">
        <f>VLOOKUP(M6256,IDs!$F$3:$G$17,2,0)</f>
        <v>Dental</v>
      </c>
    </row>
    <row r="6257" spans="1:14" ht="12.75">
      <c r="A6257" s="6" t="s">
        <v>5351</v>
      </c>
      <c r="B6257" s="6">
        <v>51364</v>
      </c>
      <c r="C6257" s="6">
        <v>2</v>
      </c>
      <c r="D6257" s="6"/>
      <c r="E6257" s="6">
        <v>2</v>
      </c>
      <c r="F6257" s="6">
        <v>13</v>
      </c>
      <c r="G6257" s="6">
        <v>8</v>
      </c>
      <c r="H6257" s="24">
        <v>44542</v>
      </c>
      <c r="I6257" s="23">
        <v>44489.517361111102</v>
      </c>
      <c r="J6257" s="6">
        <v>13</v>
      </c>
      <c r="K6257" s="6">
        <v>2</v>
      </c>
      <c r="L6257" s="6" t="str">
        <f>VLOOKUP(G6257,IDs!$Q$3:$R$22,2,0)</f>
        <v xml:space="preserve">Tertiary </v>
      </c>
      <c r="M6257" s="6">
        <f>VLOOKUP(E6257,IDs!$A$3:$C$161,3,0)</f>
        <v>1</v>
      </c>
      <c r="N6257" s="6" t="str">
        <f>VLOOKUP(M6257,IDs!$F$3:$G$17,2,0)</f>
        <v>Proctology</v>
      </c>
    </row>
    <row r="6258" spans="1:14" ht="12.75">
      <c r="A6258" s="6" t="s">
        <v>5352</v>
      </c>
      <c r="B6258" s="6">
        <v>51365</v>
      </c>
      <c r="C6258" s="6">
        <v>1</v>
      </c>
      <c r="D6258" s="6"/>
      <c r="E6258" s="6">
        <v>14</v>
      </c>
      <c r="F6258" s="6">
        <v>2</v>
      </c>
      <c r="G6258" s="6">
        <v>1</v>
      </c>
      <c r="H6258" s="24"/>
      <c r="I6258" s="23">
        <v>44489.518750000003</v>
      </c>
      <c r="J6258" s="6">
        <v>2</v>
      </c>
      <c r="K6258" s="6">
        <v>1</v>
      </c>
      <c r="L6258" s="6" t="str">
        <f>VLOOKUP(G6258,IDs!$Q$3:$R$22,2,0)</f>
        <v>New Delhi</v>
      </c>
      <c r="M6258" s="6">
        <f>VLOOKUP(E6258,IDs!$A$3:$C$161,3,0)</f>
        <v>6</v>
      </c>
      <c r="N6258" s="6" t="str">
        <f>VLOOKUP(M6258,IDs!$F$3:$G$17,2,0)</f>
        <v>Kidney Stone</v>
      </c>
    </row>
    <row r="6259" spans="1:14" ht="12.75">
      <c r="A6259" s="6" t="s">
        <v>5353</v>
      </c>
      <c r="B6259" s="6">
        <v>51366</v>
      </c>
      <c r="C6259" s="6">
        <v>2</v>
      </c>
      <c r="D6259" s="6"/>
      <c r="E6259" s="6">
        <v>37</v>
      </c>
      <c r="F6259" s="6">
        <v>13</v>
      </c>
      <c r="G6259" s="6">
        <v>1</v>
      </c>
      <c r="H6259" s="24"/>
      <c r="I6259" s="23">
        <v>44489.520833333299</v>
      </c>
      <c r="J6259" s="6">
        <v>13</v>
      </c>
      <c r="K6259" s="6">
        <v>2</v>
      </c>
      <c r="L6259" s="6" t="str">
        <f>VLOOKUP(G6259,IDs!$Q$3:$R$22,2,0)</f>
        <v>New Delhi</v>
      </c>
      <c r="M6259" s="6">
        <f>VLOOKUP(E6259,IDs!$A$3:$C$161,3,0)</f>
        <v>0</v>
      </c>
      <c r="N6259" s="6" t="str">
        <f>VLOOKUP(M6259,IDs!$F$3:$G$17,2,0)</f>
        <v>Not Assigned</v>
      </c>
    </row>
    <row r="6260" spans="1:14" ht="12.75">
      <c r="A6260" s="6" t="s">
        <v>5354</v>
      </c>
      <c r="B6260" s="6">
        <v>51367</v>
      </c>
      <c r="C6260" s="6">
        <v>2</v>
      </c>
      <c r="D6260" s="6"/>
      <c r="E6260" s="6">
        <v>14</v>
      </c>
      <c r="F6260" s="6">
        <v>13</v>
      </c>
      <c r="G6260" s="6">
        <v>1</v>
      </c>
      <c r="H6260" s="24"/>
      <c r="I6260" s="23">
        <v>44489.520833333299</v>
      </c>
      <c r="J6260" s="6">
        <v>13</v>
      </c>
      <c r="K6260" s="6">
        <v>2</v>
      </c>
      <c r="L6260" s="6" t="str">
        <f>VLOOKUP(G6260,IDs!$Q$3:$R$22,2,0)</f>
        <v>New Delhi</v>
      </c>
      <c r="M6260" s="6">
        <f>VLOOKUP(E6260,IDs!$A$3:$C$161,3,0)</f>
        <v>6</v>
      </c>
      <c r="N6260" s="6" t="str">
        <f>VLOOKUP(M6260,IDs!$F$3:$G$17,2,0)</f>
        <v>Kidney Stone</v>
      </c>
    </row>
    <row r="6261" spans="1:14" ht="12.75">
      <c r="A6261" s="6" t="s">
        <v>5355</v>
      </c>
      <c r="B6261" s="6">
        <v>51368</v>
      </c>
      <c r="C6261" s="6">
        <v>1</v>
      </c>
      <c r="D6261" s="6"/>
      <c r="E6261" s="6">
        <v>2</v>
      </c>
      <c r="F6261" s="6">
        <v>13</v>
      </c>
      <c r="G6261" s="6">
        <v>4</v>
      </c>
      <c r="H6261" s="24"/>
      <c r="I6261" s="23">
        <v>44489.525694444397</v>
      </c>
      <c r="J6261" s="6">
        <v>13</v>
      </c>
      <c r="K6261" s="6">
        <v>1</v>
      </c>
      <c r="L6261" s="6" t="str">
        <f>VLOOKUP(G6261,IDs!$Q$3:$R$22,2,0)</f>
        <v>Hyderabad</v>
      </c>
      <c r="M6261" s="6">
        <f>VLOOKUP(E6261,IDs!$A$3:$C$161,3,0)</f>
        <v>1</v>
      </c>
      <c r="N6261" s="6" t="str">
        <f>VLOOKUP(M6261,IDs!$F$3:$G$17,2,0)</f>
        <v>Proctology</v>
      </c>
    </row>
    <row r="6262" spans="1:14" ht="12.75">
      <c r="A6262" s="6" t="s">
        <v>5356</v>
      </c>
      <c r="B6262" s="6">
        <v>51369</v>
      </c>
      <c r="C6262" s="6">
        <v>1</v>
      </c>
      <c r="D6262" s="6"/>
      <c r="E6262" s="6">
        <v>2</v>
      </c>
      <c r="F6262" s="6">
        <v>13</v>
      </c>
      <c r="G6262" s="6">
        <v>1</v>
      </c>
      <c r="H6262" s="24"/>
      <c r="I6262" s="23">
        <v>44489.530555555597</v>
      </c>
      <c r="J6262" s="6">
        <v>13</v>
      </c>
      <c r="K6262" s="6">
        <v>1</v>
      </c>
      <c r="L6262" s="6" t="str">
        <f>VLOOKUP(G6262,IDs!$Q$3:$R$22,2,0)</f>
        <v>New Delhi</v>
      </c>
      <c r="M6262" s="6">
        <f>VLOOKUP(E6262,IDs!$A$3:$C$161,3,0)</f>
        <v>1</v>
      </c>
      <c r="N6262" s="6" t="str">
        <f>VLOOKUP(M6262,IDs!$F$3:$G$17,2,0)</f>
        <v>Proctology</v>
      </c>
    </row>
    <row r="6263" spans="1:14" ht="12.75">
      <c r="A6263" s="6" t="s">
        <v>5357</v>
      </c>
      <c r="B6263" s="6">
        <v>51370</v>
      </c>
      <c r="C6263" s="6">
        <v>1</v>
      </c>
      <c r="D6263" s="6"/>
      <c r="E6263" s="6">
        <v>39</v>
      </c>
      <c r="F6263" s="6">
        <v>13</v>
      </c>
      <c r="G6263" s="6">
        <v>4</v>
      </c>
      <c r="H6263" s="24"/>
      <c r="I6263" s="23">
        <v>44489.532638888901</v>
      </c>
      <c r="J6263" s="6">
        <v>13</v>
      </c>
      <c r="K6263" s="6">
        <v>1</v>
      </c>
      <c r="L6263" s="6" t="str">
        <f>VLOOKUP(G6263,IDs!$Q$3:$R$22,2,0)</f>
        <v>Hyderabad</v>
      </c>
      <c r="M6263" s="6">
        <f>VLOOKUP(E6263,IDs!$A$3:$C$161,3,0)</f>
        <v>2</v>
      </c>
      <c r="N6263" s="6" t="str">
        <f>VLOOKUP(M6263,IDs!$F$3:$G$17,2,0)</f>
        <v>Urology Circumcision</v>
      </c>
    </row>
    <row r="6264" spans="1:14" ht="12.75">
      <c r="A6264" s="6" t="s">
        <v>5358</v>
      </c>
      <c r="B6264" s="6">
        <v>51371</v>
      </c>
      <c r="C6264" s="6">
        <v>2</v>
      </c>
      <c r="D6264" s="6"/>
      <c r="E6264" s="6">
        <v>20</v>
      </c>
      <c r="F6264" s="6">
        <v>13</v>
      </c>
      <c r="G6264" s="6">
        <v>1</v>
      </c>
      <c r="H6264" s="24"/>
      <c r="I6264" s="23">
        <v>44489.534722222197</v>
      </c>
      <c r="J6264" s="6">
        <v>13</v>
      </c>
      <c r="K6264" s="6">
        <v>2</v>
      </c>
      <c r="L6264" s="6" t="str">
        <f>VLOOKUP(G6264,IDs!$Q$3:$R$22,2,0)</f>
        <v>New Delhi</v>
      </c>
      <c r="M6264" s="6">
        <f>VLOOKUP(E6264,IDs!$A$3:$C$161,3,0)</f>
        <v>1</v>
      </c>
      <c r="N6264" s="6" t="str">
        <f>VLOOKUP(M6264,IDs!$F$3:$G$17,2,0)</f>
        <v>Proctology</v>
      </c>
    </row>
    <row r="6265" spans="1:14" ht="12.75">
      <c r="A6265" s="6" t="s">
        <v>5312</v>
      </c>
      <c r="B6265" s="6">
        <v>51372</v>
      </c>
      <c r="C6265" s="6">
        <v>2</v>
      </c>
      <c r="D6265" s="6"/>
      <c r="E6265" s="6">
        <v>37</v>
      </c>
      <c r="F6265" s="6">
        <v>13</v>
      </c>
      <c r="G6265" s="6">
        <v>2</v>
      </c>
      <c r="H6265" s="24"/>
      <c r="I6265" s="23">
        <v>44489.534722222197</v>
      </c>
      <c r="J6265" s="6">
        <v>13</v>
      </c>
      <c r="K6265" s="6">
        <v>2</v>
      </c>
      <c r="L6265" s="6" t="str">
        <f>VLOOKUP(G6265,IDs!$Q$3:$R$22,2,0)</f>
        <v>Bangalore</v>
      </c>
      <c r="M6265" s="6">
        <f>VLOOKUP(E6265,IDs!$A$3:$C$161,3,0)</f>
        <v>0</v>
      </c>
      <c r="N6265" s="6" t="str">
        <f>VLOOKUP(M6265,IDs!$F$3:$G$17,2,0)</f>
        <v>Not Assigned</v>
      </c>
    </row>
    <row r="6266" spans="1:14" ht="12.75">
      <c r="A6266" s="6" t="s">
        <v>5356</v>
      </c>
      <c r="B6266" s="6">
        <v>51373</v>
      </c>
      <c r="C6266" s="6">
        <v>2</v>
      </c>
      <c r="D6266" s="6"/>
      <c r="E6266" s="6">
        <v>2</v>
      </c>
      <c r="F6266" s="6">
        <v>13</v>
      </c>
      <c r="G6266" s="6">
        <v>8</v>
      </c>
      <c r="H6266" s="24"/>
      <c r="I6266" s="23">
        <v>44489.534722222197</v>
      </c>
      <c r="J6266" s="6">
        <v>13</v>
      </c>
      <c r="K6266" s="6">
        <v>2</v>
      </c>
      <c r="L6266" s="6" t="str">
        <f>VLOOKUP(G6266,IDs!$Q$3:$R$22,2,0)</f>
        <v xml:space="preserve">Tertiary </v>
      </c>
      <c r="M6266" s="6">
        <f>VLOOKUP(E6266,IDs!$A$3:$C$161,3,0)</f>
        <v>1</v>
      </c>
      <c r="N6266" s="6" t="str">
        <f>VLOOKUP(M6266,IDs!$F$3:$G$17,2,0)</f>
        <v>Proctology</v>
      </c>
    </row>
    <row r="6267" spans="1:14" ht="12.75">
      <c r="A6267" s="6" t="s">
        <v>5359</v>
      </c>
      <c r="B6267" s="6">
        <v>51374</v>
      </c>
      <c r="C6267" s="6">
        <v>2</v>
      </c>
      <c r="D6267" s="6"/>
      <c r="E6267" s="6">
        <v>2</v>
      </c>
      <c r="F6267" s="6">
        <v>13</v>
      </c>
      <c r="G6267" s="6">
        <v>3</v>
      </c>
      <c r="H6267" s="24">
        <v>44530</v>
      </c>
      <c r="I6267" s="23">
        <v>44489.538194444402</v>
      </c>
      <c r="J6267" s="6">
        <v>13</v>
      </c>
      <c r="K6267" s="6">
        <v>2</v>
      </c>
      <c r="L6267" s="6" t="str">
        <f>VLOOKUP(G6267,IDs!$Q$3:$R$22,2,0)</f>
        <v>Mumbai</v>
      </c>
      <c r="M6267" s="6">
        <f>VLOOKUP(E6267,IDs!$A$3:$C$161,3,0)</f>
        <v>1</v>
      </c>
      <c r="N6267" s="6" t="str">
        <f>VLOOKUP(M6267,IDs!$F$3:$G$17,2,0)</f>
        <v>Proctology</v>
      </c>
    </row>
    <row r="6268" spans="1:14" ht="12.75">
      <c r="A6268" s="6" t="s">
        <v>5360</v>
      </c>
      <c r="B6268" s="6">
        <v>51375</v>
      </c>
      <c r="C6268" s="6">
        <v>8</v>
      </c>
      <c r="D6268" s="6"/>
      <c r="E6268" s="6">
        <v>2</v>
      </c>
      <c r="F6268" s="6">
        <v>2</v>
      </c>
      <c r="G6268" s="6">
        <v>1</v>
      </c>
      <c r="H6268" s="24">
        <v>44490</v>
      </c>
      <c r="I6268" s="23">
        <v>44489.539583333302</v>
      </c>
      <c r="J6268" s="6">
        <v>2</v>
      </c>
      <c r="K6268" s="6">
        <v>8</v>
      </c>
      <c r="L6268" s="6" t="str">
        <f>VLOOKUP(G6268,IDs!$Q$3:$R$22,2,0)</f>
        <v>New Delhi</v>
      </c>
      <c r="M6268" s="6">
        <f>VLOOKUP(E6268,IDs!$A$3:$C$161,3,0)</f>
        <v>1</v>
      </c>
      <c r="N6268" s="6" t="str">
        <f>VLOOKUP(M6268,IDs!$F$3:$G$17,2,0)</f>
        <v>Proctology</v>
      </c>
    </row>
    <row r="6269" spans="1:14" ht="12.75">
      <c r="A6269" s="6" t="s">
        <v>5361</v>
      </c>
      <c r="B6269" s="6">
        <v>51376</v>
      </c>
      <c r="C6269" s="6">
        <v>1</v>
      </c>
      <c r="D6269" s="6"/>
      <c r="E6269" s="6">
        <v>2</v>
      </c>
      <c r="F6269" s="6">
        <v>12</v>
      </c>
      <c r="G6269" s="6">
        <v>2</v>
      </c>
      <c r="H6269" s="24"/>
      <c r="I6269" s="23">
        <v>44489.5402777778</v>
      </c>
      <c r="J6269" s="6">
        <v>12</v>
      </c>
      <c r="K6269" s="6">
        <v>1</v>
      </c>
      <c r="L6269" s="6" t="str">
        <f>VLOOKUP(G6269,IDs!$Q$3:$R$22,2,0)</f>
        <v>Bangalore</v>
      </c>
      <c r="M6269" s="6">
        <f>VLOOKUP(E6269,IDs!$A$3:$C$161,3,0)</f>
        <v>1</v>
      </c>
      <c r="N6269" s="6" t="str">
        <f>VLOOKUP(M6269,IDs!$F$3:$G$17,2,0)</f>
        <v>Proctology</v>
      </c>
    </row>
    <row r="6270" spans="1:14" ht="12.75">
      <c r="A6270" s="6" t="s">
        <v>5361</v>
      </c>
      <c r="B6270" s="6">
        <v>51377</v>
      </c>
      <c r="C6270" s="6">
        <v>2</v>
      </c>
      <c r="D6270" s="6" t="s">
        <v>54</v>
      </c>
      <c r="E6270" s="6">
        <v>2</v>
      </c>
      <c r="F6270" s="6">
        <v>34</v>
      </c>
      <c r="G6270" s="6">
        <v>2</v>
      </c>
      <c r="H6270" s="24"/>
      <c r="I6270" s="23">
        <v>44489.541666666701</v>
      </c>
      <c r="J6270" s="6">
        <v>34</v>
      </c>
      <c r="K6270" s="6">
        <v>2</v>
      </c>
      <c r="L6270" s="6" t="str">
        <f>VLOOKUP(G6270,IDs!$Q$3:$R$22,2,0)</f>
        <v>Bangalore</v>
      </c>
      <c r="M6270" s="6">
        <f>VLOOKUP(E6270,IDs!$A$3:$C$161,3,0)</f>
        <v>1</v>
      </c>
      <c r="N6270" s="6" t="str">
        <f>VLOOKUP(M6270,IDs!$F$3:$G$17,2,0)</f>
        <v>Proctology</v>
      </c>
    </row>
    <row r="6271" spans="1:14" ht="12.75">
      <c r="A6271" s="6" t="s">
        <v>5362</v>
      </c>
      <c r="B6271" s="6">
        <v>51379</v>
      </c>
      <c r="C6271" s="6">
        <v>2</v>
      </c>
      <c r="D6271" s="6"/>
      <c r="E6271" s="6">
        <v>37</v>
      </c>
      <c r="F6271" s="6">
        <v>2</v>
      </c>
      <c r="G6271" s="6">
        <v>1</v>
      </c>
      <c r="H6271" s="24"/>
      <c r="I6271" s="23">
        <v>44489.548611111102</v>
      </c>
      <c r="J6271" s="6">
        <v>2</v>
      </c>
      <c r="K6271" s="6">
        <v>2</v>
      </c>
      <c r="L6271" s="6" t="str">
        <f>VLOOKUP(G6271,IDs!$Q$3:$R$22,2,0)</f>
        <v>New Delhi</v>
      </c>
      <c r="M6271" s="6">
        <f>VLOOKUP(E6271,IDs!$A$3:$C$161,3,0)</f>
        <v>0</v>
      </c>
      <c r="N6271" s="6" t="str">
        <f>VLOOKUP(M6271,IDs!$F$3:$G$17,2,0)</f>
        <v>Not Assigned</v>
      </c>
    </row>
    <row r="6272" spans="1:14" ht="12.75">
      <c r="A6272" s="6" t="s">
        <v>5363</v>
      </c>
      <c r="B6272" s="6">
        <v>51380</v>
      </c>
      <c r="C6272" s="6">
        <v>1</v>
      </c>
      <c r="D6272" s="6"/>
      <c r="E6272" s="6">
        <v>2</v>
      </c>
      <c r="F6272" s="6">
        <v>4</v>
      </c>
      <c r="G6272" s="6">
        <v>4</v>
      </c>
      <c r="H6272" s="24">
        <v>44747</v>
      </c>
      <c r="I6272" s="23">
        <v>44489.5493055556</v>
      </c>
      <c r="J6272" s="6">
        <v>4</v>
      </c>
      <c r="K6272" s="6">
        <v>1</v>
      </c>
      <c r="L6272" s="6" t="str">
        <f>VLOOKUP(G6272,IDs!$Q$3:$R$22,2,0)</f>
        <v>Hyderabad</v>
      </c>
      <c r="M6272" s="6">
        <f>VLOOKUP(E6272,IDs!$A$3:$C$161,3,0)</f>
        <v>1</v>
      </c>
      <c r="N6272" s="6" t="str">
        <f>VLOOKUP(M6272,IDs!$F$3:$G$17,2,0)</f>
        <v>Proctology</v>
      </c>
    </row>
    <row r="6273" spans="1:14" ht="12.75">
      <c r="A6273" s="6" t="s">
        <v>5363</v>
      </c>
      <c r="B6273" s="6">
        <v>51381</v>
      </c>
      <c r="C6273" s="6">
        <v>2</v>
      </c>
      <c r="D6273" s="6"/>
      <c r="E6273" s="6">
        <v>37</v>
      </c>
      <c r="F6273" s="6">
        <v>13</v>
      </c>
      <c r="G6273" s="6">
        <v>4</v>
      </c>
      <c r="H6273" s="24">
        <v>44544</v>
      </c>
      <c r="I6273" s="23">
        <v>44489.552083333299</v>
      </c>
      <c r="J6273" s="6">
        <v>13</v>
      </c>
      <c r="K6273" s="6">
        <v>2</v>
      </c>
      <c r="L6273" s="6" t="str">
        <f>VLOOKUP(G6273,IDs!$Q$3:$R$22,2,0)</f>
        <v>Hyderabad</v>
      </c>
      <c r="M6273" s="6">
        <f>VLOOKUP(E6273,IDs!$A$3:$C$161,3,0)</f>
        <v>0</v>
      </c>
      <c r="N6273" s="6" t="str">
        <f>VLOOKUP(M6273,IDs!$F$3:$G$17,2,0)</f>
        <v>Not Assigned</v>
      </c>
    </row>
    <row r="6274" spans="1:14" ht="12.75">
      <c r="A6274" s="6" t="s">
        <v>5364</v>
      </c>
      <c r="B6274" s="6">
        <v>51382</v>
      </c>
      <c r="C6274" s="6">
        <v>1</v>
      </c>
      <c r="D6274" s="6" t="s">
        <v>54</v>
      </c>
      <c r="E6274" s="6">
        <v>2</v>
      </c>
      <c r="F6274" s="6">
        <v>13</v>
      </c>
      <c r="G6274" s="6">
        <v>2</v>
      </c>
      <c r="H6274" s="24"/>
      <c r="I6274" s="23">
        <v>44489.554861111101</v>
      </c>
      <c r="J6274" s="6">
        <v>13</v>
      </c>
      <c r="K6274" s="6">
        <v>1</v>
      </c>
      <c r="L6274" s="6" t="str">
        <f>VLOOKUP(G6274,IDs!$Q$3:$R$22,2,0)</f>
        <v>Bangalore</v>
      </c>
      <c r="M6274" s="6">
        <f>VLOOKUP(E6274,IDs!$A$3:$C$161,3,0)</f>
        <v>1</v>
      </c>
      <c r="N6274" s="6" t="str">
        <f>VLOOKUP(M6274,IDs!$F$3:$G$17,2,0)</f>
        <v>Proctology</v>
      </c>
    </row>
    <row r="6275" spans="1:14" ht="12.75">
      <c r="A6275" s="6" t="s">
        <v>5264</v>
      </c>
      <c r="B6275" s="6">
        <v>51383</v>
      </c>
      <c r="C6275" s="6">
        <v>2</v>
      </c>
      <c r="D6275" s="6"/>
      <c r="E6275" s="6">
        <v>37</v>
      </c>
      <c r="F6275" s="6">
        <v>4</v>
      </c>
      <c r="G6275" s="6">
        <v>1</v>
      </c>
      <c r="H6275" s="24"/>
      <c r="I6275" s="23">
        <v>44489.559027777803</v>
      </c>
      <c r="J6275" s="6">
        <v>4</v>
      </c>
      <c r="K6275" s="6">
        <v>2</v>
      </c>
      <c r="L6275" s="6" t="str">
        <f>VLOOKUP(G6275,IDs!$Q$3:$R$22,2,0)</f>
        <v>New Delhi</v>
      </c>
      <c r="M6275" s="6">
        <f>VLOOKUP(E6275,IDs!$A$3:$C$161,3,0)</f>
        <v>0</v>
      </c>
      <c r="N6275" s="6" t="str">
        <f>VLOOKUP(M6275,IDs!$F$3:$G$17,2,0)</f>
        <v>Not Assigned</v>
      </c>
    </row>
    <row r="6276" spans="1:14" ht="12.75">
      <c r="A6276" s="6" t="s">
        <v>5365</v>
      </c>
      <c r="B6276" s="6">
        <v>51384</v>
      </c>
      <c r="C6276" s="6">
        <v>5</v>
      </c>
      <c r="D6276" s="6"/>
      <c r="E6276" s="6">
        <v>2</v>
      </c>
      <c r="F6276" s="6">
        <v>13</v>
      </c>
      <c r="G6276" s="6">
        <v>1</v>
      </c>
      <c r="H6276" s="24"/>
      <c r="I6276" s="23">
        <v>44489.559027777803</v>
      </c>
      <c r="J6276" s="6">
        <v>13</v>
      </c>
      <c r="K6276" s="6">
        <v>5</v>
      </c>
      <c r="L6276" s="6" t="str">
        <f>VLOOKUP(G6276,IDs!$Q$3:$R$22,2,0)</f>
        <v>New Delhi</v>
      </c>
      <c r="M6276" s="6">
        <f>VLOOKUP(E6276,IDs!$A$3:$C$161,3,0)</f>
        <v>1</v>
      </c>
      <c r="N6276" s="6" t="str">
        <f>VLOOKUP(M6276,IDs!$F$3:$G$17,2,0)</f>
        <v>Proctology</v>
      </c>
    </row>
    <row r="6277" spans="1:14" ht="12.75">
      <c r="A6277" s="6" t="s">
        <v>5366</v>
      </c>
      <c r="B6277" s="6">
        <v>51385</v>
      </c>
      <c r="C6277" s="6">
        <v>1</v>
      </c>
      <c r="D6277" s="6" t="s">
        <v>49</v>
      </c>
      <c r="E6277" s="6">
        <v>19</v>
      </c>
      <c r="F6277" s="6">
        <v>2</v>
      </c>
      <c r="G6277" s="6">
        <v>1</v>
      </c>
      <c r="H6277" s="24"/>
      <c r="I6277" s="23">
        <v>44489.561111111099</v>
      </c>
      <c r="J6277" s="6">
        <v>2</v>
      </c>
      <c r="K6277" s="6">
        <v>1</v>
      </c>
      <c r="L6277" s="6" t="str">
        <f>VLOOKUP(G6277,IDs!$Q$3:$R$22,2,0)</f>
        <v>New Delhi</v>
      </c>
      <c r="M6277" s="6">
        <f>VLOOKUP(E6277,IDs!$A$3:$C$161,3,0)</f>
        <v>1</v>
      </c>
      <c r="N6277" s="6" t="str">
        <f>VLOOKUP(M6277,IDs!$F$3:$G$17,2,0)</f>
        <v>Proctology</v>
      </c>
    </row>
    <row r="6278" spans="1:14" ht="12.75">
      <c r="A6278" s="6" t="s">
        <v>5367</v>
      </c>
      <c r="B6278" s="6">
        <v>51386</v>
      </c>
      <c r="C6278" s="6">
        <v>2</v>
      </c>
      <c r="D6278" s="6" t="s">
        <v>63</v>
      </c>
      <c r="E6278" s="6">
        <v>24</v>
      </c>
      <c r="F6278" s="6">
        <v>50</v>
      </c>
      <c r="G6278" s="6">
        <v>1</v>
      </c>
      <c r="H6278" s="24">
        <v>44491</v>
      </c>
      <c r="I6278" s="23">
        <v>44489.5625</v>
      </c>
      <c r="J6278" s="6">
        <v>50</v>
      </c>
      <c r="K6278" s="6">
        <v>2</v>
      </c>
      <c r="L6278" s="6" t="str">
        <f>VLOOKUP(G6278,IDs!$Q$3:$R$22,2,0)</f>
        <v>New Delhi</v>
      </c>
      <c r="M6278" s="6">
        <f>VLOOKUP(E6278,IDs!$A$3:$C$161,3,0)</f>
        <v>1</v>
      </c>
      <c r="N6278" s="6" t="str">
        <f>VLOOKUP(M6278,IDs!$F$3:$G$17,2,0)</f>
        <v>Proctology</v>
      </c>
    </row>
    <row r="6279" spans="1:14" ht="12.75">
      <c r="A6279" s="6" t="s">
        <v>5368</v>
      </c>
      <c r="B6279" s="6">
        <v>51387</v>
      </c>
      <c r="C6279" s="6">
        <v>2</v>
      </c>
      <c r="D6279" s="6"/>
      <c r="E6279" s="6">
        <v>37</v>
      </c>
      <c r="F6279" s="6">
        <v>2</v>
      </c>
      <c r="G6279" s="6">
        <v>2</v>
      </c>
      <c r="H6279" s="24"/>
      <c r="I6279" s="23">
        <v>44489.565972222197</v>
      </c>
      <c r="J6279" s="6">
        <v>2</v>
      </c>
      <c r="K6279" s="6">
        <v>2</v>
      </c>
      <c r="L6279" s="6" t="str">
        <f>VLOOKUP(G6279,IDs!$Q$3:$R$22,2,0)</f>
        <v>Bangalore</v>
      </c>
      <c r="M6279" s="6">
        <f>VLOOKUP(E6279,IDs!$A$3:$C$161,3,0)</f>
        <v>0</v>
      </c>
      <c r="N6279" s="6" t="str">
        <f>VLOOKUP(M6279,IDs!$F$3:$G$17,2,0)</f>
        <v>Not Assigned</v>
      </c>
    </row>
    <row r="6280" spans="1:14" ht="12.75">
      <c r="A6280" s="6" t="s">
        <v>5369</v>
      </c>
      <c r="B6280" s="6">
        <v>51388</v>
      </c>
      <c r="C6280" s="6">
        <v>2</v>
      </c>
      <c r="D6280" s="6" t="s">
        <v>49</v>
      </c>
      <c r="E6280" s="6">
        <v>57</v>
      </c>
      <c r="F6280" s="6">
        <v>13</v>
      </c>
      <c r="G6280" s="6">
        <v>4</v>
      </c>
      <c r="H6280" s="24">
        <v>44509</v>
      </c>
      <c r="I6280" s="23">
        <v>44489.565972222197</v>
      </c>
      <c r="J6280" s="6">
        <v>13</v>
      </c>
      <c r="K6280" s="6">
        <v>2</v>
      </c>
      <c r="L6280" s="6" t="str">
        <f>VLOOKUP(G6280,IDs!$Q$3:$R$22,2,0)</f>
        <v>Hyderabad</v>
      </c>
      <c r="M6280" s="6">
        <f>VLOOKUP(E6280,IDs!$A$3:$C$161,3,0)</f>
        <v>0</v>
      </c>
      <c r="N6280" s="6" t="str">
        <f>VLOOKUP(M6280,IDs!$F$3:$G$17,2,0)</f>
        <v>Not Assigned</v>
      </c>
    </row>
    <row r="6281" spans="1:14" ht="12.75">
      <c r="A6281" s="6" t="s">
        <v>5370</v>
      </c>
      <c r="B6281" s="6">
        <v>51390</v>
      </c>
      <c r="C6281" s="6">
        <v>2</v>
      </c>
      <c r="D6281" s="6"/>
      <c r="E6281" s="6">
        <v>19</v>
      </c>
      <c r="F6281" s="6">
        <v>2</v>
      </c>
      <c r="G6281" s="6">
        <v>1</v>
      </c>
      <c r="H6281" s="24"/>
      <c r="I6281" s="23">
        <v>44489.576388888898</v>
      </c>
      <c r="J6281" s="6">
        <v>2</v>
      </c>
      <c r="K6281" s="6">
        <v>2</v>
      </c>
      <c r="L6281" s="6" t="str">
        <f>VLOOKUP(G6281,IDs!$Q$3:$R$22,2,0)</f>
        <v>New Delhi</v>
      </c>
      <c r="M6281" s="6">
        <f>VLOOKUP(E6281,IDs!$A$3:$C$161,3,0)</f>
        <v>1</v>
      </c>
      <c r="N6281" s="6" t="str">
        <f>VLOOKUP(M6281,IDs!$F$3:$G$17,2,0)</f>
        <v>Proctology</v>
      </c>
    </row>
    <row r="6282" spans="1:14" ht="12.75">
      <c r="A6282" s="6" t="s">
        <v>5371</v>
      </c>
      <c r="B6282" s="6">
        <v>51391</v>
      </c>
      <c r="C6282" s="6">
        <v>1</v>
      </c>
      <c r="D6282" s="6" t="s">
        <v>49</v>
      </c>
      <c r="E6282" s="6">
        <v>14</v>
      </c>
      <c r="F6282" s="6">
        <v>2</v>
      </c>
      <c r="G6282" s="6">
        <v>1</v>
      </c>
      <c r="H6282" s="24"/>
      <c r="I6282" s="23">
        <v>44489.577083333301</v>
      </c>
      <c r="J6282" s="6">
        <v>2</v>
      </c>
      <c r="K6282" s="6">
        <v>1</v>
      </c>
      <c r="L6282" s="6" t="str">
        <f>VLOOKUP(G6282,IDs!$Q$3:$R$22,2,0)</f>
        <v>New Delhi</v>
      </c>
      <c r="M6282" s="6">
        <f>VLOOKUP(E6282,IDs!$A$3:$C$161,3,0)</f>
        <v>6</v>
      </c>
      <c r="N6282" s="6" t="str">
        <f>VLOOKUP(M6282,IDs!$F$3:$G$17,2,0)</f>
        <v>Kidney Stone</v>
      </c>
    </row>
    <row r="6283" spans="1:14" ht="12.75">
      <c r="A6283" s="6" t="s">
        <v>5372</v>
      </c>
      <c r="B6283" s="6">
        <v>51393</v>
      </c>
      <c r="C6283" s="6">
        <v>2</v>
      </c>
      <c r="D6283" s="6"/>
      <c r="E6283" s="6">
        <v>14</v>
      </c>
      <c r="F6283" s="6">
        <v>13</v>
      </c>
      <c r="G6283" s="6">
        <v>5</v>
      </c>
      <c r="H6283" s="24"/>
      <c r="I6283" s="23">
        <v>44489.579861111102</v>
      </c>
      <c r="J6283" s="6">
        <v>13</v>
      </c>
      <c r="K6283" s="6">
        <v>2</v>
      </c>
      <c r="L6283" s="6" t="str">
        <f>VLOOKUP(G6283,IDs!$Q$3:$R$22,2,0)</f>
        <v>Others</v>
      </c>
      <c r="M6283" s="6">
        <f>VLOOKUP(E6283,IDs!$A$3:$C$161,3,0)</f>
        <v>6</v>
      </c>
      <c r="N6283" s="6" t="str">
        <f>VLOOKUP(M6283,IDs!$F$3:$G$17,2,0)</f>
        <v>Kidney Stone</v>
      </c>
    </row>
    <row r="6284" spans="1:14" ht="12.75">
      <c r="A6284" s="6" t="s">
        <v>5373</v>
      </c>
      <c r="B6284" s="6">
        <v>51394</v>
      </c>
      <c r="C6284" s="6">
        <v>1</v>
      </c>
      <c r="D6284" s="6" t="s">
        <v>63</v>
      </c>
      <c r="E6284" s="6">
        <v>96</v>
      </c>
      <c r="F6284" s="6">
        <v>50</v>
      </c>
      <c r="G6284" s="6">
        <v>1</v>
      </c>
      <c r="H6284" s="24">
        <v>44491</v>
      </c>
      <c r="I6284" s="23">
        <v>44489.583333333299</v>
      </c>
      <c r="J6284" s="6">
        <v>50</v>
      </c>
      <c r="K6284" s="6">
        <v>1</v>
      </c>
      <c r="L6284" s="6" t="str">
        <f>VLOOKUP(G6284,IDs!$Q$3:$R$22,2,0)</f>
        <v>New Delhi</v>
      </c>
      <c r="M6284" s="6">
        <f>VLOOKUP(E6284,IDs!$A$3:$C$161,3,0)</f>
        <v>7</v>
      </c>
      <c r="N6284" s="6" t="str">
        <f>VLOOKUP(M6284,IDs!$F$3:$G$17,2,0)</f>
        <v>Cosmetic</v>
      </c>
    </row>
    <row r="6285" spans="1:14" ht="12.75">
      <c r="A6285" s="6" t="s">
        <v>5373</v>
      </c>
      <c r="B6285" s="6">
        <v>51395</v>
      </c>
      <c r="C6285" s="6">
        <v>2</v>
      </c>
      <c r="D6285" s="6"/>
      <c r="E6285" s="6">
        <v>37</v>
      </c>
      <c r="F6285" s="6">
        <v>12</v>
      </c>
      <c r="G6285" s="6">
        <v>1</v>
      </c>
      <c r="H6285" s="24"/>
      <c r="I6285" s="23">
        <v>44489.583333333299</v>
      </c>
      <c r="J6285" s="6">
        <v>12</v>
      </c>
      <c r="K6285" s="6">
        <v>2</v>
      </c>
      <c r="L6285" s="6" t="str">
        <f>VLOOKUP(G6285,IDs!$Q$3:$R$22,2,0)</f>
        <v>New Delhi</v>
      </c>
      <c r="M6285" s="6">
        <f>VLOOKUP(E6285,IDs!$A$3:$C$161,3,0)</f>
        <v>0</v>
      </c>
      <c r="N6285" s="6" t="str">
        <f>VLOOKUP(M6285,IDs!$F$3:$G$17,2,0)</f>
        <v>Not Assigned</v>
      </c>
    </row>
    <row r="6286" spans="1:14" ht="12.75">
      <c r="A6286" s="6" t="s">
        <v>5373</v>
      </c>
      <c r="B6286" s="6">
        <v>51396</v>
      </c>
      <c r="C6286" s="6">
        <v>2</v>
      </c>
      <c r="D6286" s="6" t="s">
        <v>63</v>
      </c>
      <c r="E6286" s="6">
        <v>96</v>
      </c>
      <c r="F6286" s="6">
        <v>12</v>
      </c>
      <c r="G6286" s="6">
        <v>1</v>
      </c>
      <c r="H6286" s="24"/>
      <c r="I6286" s="23">
        <v>44489.583333333299</v>
      </c>
      <c r="J6286" s="6">
        <v>12</v>
      </c>
      <c r="K6286" s="6">
        <v>2</v>
      </c>
      <c r="L6286" s="6" t="str">
        <f>VLOOKUP(G6286,IDs!$Q$3:$R$22,2,0)</f>
        <v>New Delhi</v>
      </c>
      <c r="M6286" s="6">
        <f>VLOOKUP(E6286,IDs!$A$3:$C$161,3,0)</f>
        <v>7</v>
      </c>
      <c r="N6286" s="6" t="str">
        <f>VLOOKUP(M6286,IDs!$F$3:$G$17,2,0)</f>
        <v>Cosmetic</v>
      </c>
    </row>
    <row r="6287" spans="1:14" ht="12.75">
      <c r="A6287" s="6" t="s">
        <v>5374</v>
      </c>
      <c r="B6287" s="6">
        <v>51397</v>
      </c>
      <c r="C6287" s="6">
        <v>2</v>
      </c>
      <c r="D6287" s="6"/>
      <c r="E6287" s="6">
        <v>37</v>
      </c>
      <c r="F6287" s="6">
        <v>2</v>
      </c>
      <c r="G6287" s="6">
        <v>1</v>
      </c>
      <c r="H6287" s="24"/>
      <c r="I6287" s="23">
        <v>44489.583333333299</v>
      </c>
      <c r="J6287" s="6">
        <v>2</v>
      </c>
      <c r="K6287" s="6">
        <v>2</v>
      </c>
      <c r="L6287" s="6" t="str">
        <f>VLOOKUP(G6287,IDs!$Q$3:$R$22,2,0)</f>
        <v>New Delhi</v>
      </c>
      <c r="M6287" s="6">
        <f>VLOOKUP(E6287,IDs!$A$3:$C$161,3,0)</f>
        <v>0</v>
      </c>
      <c r="N6287" s="6" t="str">
        <f>VLOOKUP(M6287,IDs!$F$3:$G$17,2,0)</f>
        <v>Not Assigned</v>
      </c>
    </row>
    <row r="6288" spans="1:14" ht="12.75">
      <c r="A6288" s="6" t="s">
        <v>5375</v>
      </c>
      <c r="B6288" s="6">
        <v>51398</v>
      </c>
      <c r="C6288" s="6">
        <v>5</v>
      </c>
      <c r="D6288" s="6"/>
      <c r="E6288" s="6">
        <v>2</v>
      </c>
      <c r="F6288" s="6">
        <v>2</v>
      </c>
      <c r="G6288" s="6">
        <v>3</v>
      </c>
      <c r="H6288" s="24"/>
      <c r="I6288" s="23">
        <v>44489.583333333299</v>
      </c>
      <c r="J6288" s="6">
        <v>2</v>
      </c>
      <c r="K6288" s="6">
        <v>5</v>
      </c>
      <c r="L6288" s="6" t="str">
        <f>VLOOKUP(G6288,IDs!$Q$3:$R$22,2,0)</f>
        <v>Mumbai</v>
      </c>
      <c r="M6288" s="6">
        <f>VLOOKUP(E6288,IDs!$A$3:$C$161,3,0)</f>
        <v>1</v>
      </c>
      <c r="N6288" s="6" t="str">
        <f>VLOOKUP(M6288,IDs!$F$3:$G$17,2,0)</f>
        <v>Proctology</v>
      </c>
    </row>
    <row r="6289" spans="1:14" ht="12.75">
      <c r="A6289" s="6" t="s">
        <v>5376</v>
      </c>
      <c r="B6289" s="6">
        <v>51399</v>
      </c>
      <c r="C6289" s="6">
        <v>1</v>
      </c>
      <c r="D6289" s="6" t="s">
        <v>49</v>
      </c>
      <c r="E6289" s="6">
        <v>2</v>
      </c>
      <c r="F6289" s="6">
        <v>34</v>
      </c>
      <c r="G6289" s="6">
        <v>4</v>
      </c>
      <c r="H6289" s="24">
        <v>44514</v>
      </c>
      <c r="I6289" s="23">
        <v>44489.586111111101</v>
      </c>
      <c r="J6289" s="6">
        <v>34</v>
      </c>
      <c r="K6289" s="6">
        <v>1</v>
      </c>
      <c r="L6289" s="6" t="str">
        <f>VLOOKUP(G6289,IDs!$Q$3:$R$22,2,0)</f>
        <v>Hyderabad</v>
      </c>
      <c r="M6289" s="6">
        <f>VLOOKUP(E6289,IDs!$A$3:$C$161,3,0)</f>
        <v>1</v>
      </c>
      <c r="N6289" s="6" t="str">
        <f>VLOOKUP(M6289,IDs!$F$3:$G$17,2,0)</f>
        <v>Proctology</v>
      </c>
    </row>
    <row r="6290" spans="1:14" ht="12.75">
      <c r="A6290" s="6" t="s">
        <v>5377</v>
      </c>
      <c r="B6290" s="6">
        <v>51400</v>
      </c>
      <c r="C6290" s="6">
        <v>5</v>
      </c>
      <c r="D6290" s="6"/>
      <c r="E6290" s="6">
        <v>39</v>
      </c>
      <c r="F6290" s="6">
        <v>2</v>
      </c>
      <c r="G6290" s="6">
        <v>3</v>
      </c>
      <c r="H6290" s="24"/>
      <c r="I6290" s="23">
        <v>44489.586805555598</v>
      </c>
      <c r="J6290" s="6">
        <v>2</v>
      </c>
      <c r="K6290" s="6">
        <v>5</v>
      </c>
      <c r="L6290" s="6" t="str">
        <f>VLOOKUP(G6290,IDs!$Q$3:$R$22,2,0)</f>
        <v>Mumbai</v>
      </c>
      <c r="M6290" s="6">
        <f>VLOOKUP(E6290,IDs!$A$3:$C$161,3,0)</f>
        <v>2</v>
      </c>
      <c r="N6290" s="6" t="str">
        <f>VLOOKUP(M6290,IDs!$F$3:$G$17,2,0)</f>
        <v>Urology Circumcision</v>
      </c>
    </row>
    <row r="6291" spans="1:14" ht="12.75">
      <c r="A6291" s="6" t="s">
        <v>5378</v>
      </c>
      <c r="B6291" s="6">
        <v>51401</v>
      </c>
      <c r="C6291" s="6">
        <v>2</v>
      </c>
      <c r="D6291" s="6"/>
      <c r="E6291" s="6">
        <v>37</v>
      </c>
      <c r="F6291" s="6">
        <v>2</v>
      </c>
      <c r="G6291" s="6">
        <v>2</v>
      </c>
      <c r="H6291" s="24"/>
      <c r="I6291" s="23">
        <v>44489.590277777803</v>
      </c>
      <c r="J6291" s="6">
        <v>2</v>
      </c>
      <c r="K6291" s="6">
        <v>2</v>
      </c>
      <c r="L6291" s="6" t="str">
        <f>VLOOKUP(G6291,IDs!$Q$3:$R$22,2,0)</f>
        <v>Bangalore</v>
      </c>
      <c r="M6291" s="6">
        <f>VLOOKUP(E6291,IDs!$A$3:$C$161,3,0)</f>
        <v>0</v>
      </c>
      <c r="N6291" s="6" t="str">
        <f>VLOOKUP(M6291,IDs!$F$3:$G$17,2,0)</f>
        <v>Not Assigned</v>
      </c>
    </row>
    <row r="6292" spans="1:14" ht="12.75">
      <c r="A6292" s="6" t="s">
        <v>5379</v>
      </c>
      <c r="B6292" s="6">
        <v>51402</v>
      </c>
      <c r="C6292" s="6">
        <v>2</v>
      </c>
      <c r="D6292" s="6"/>
      <c r="E6292" s="6">
        <v>37</v>
      </c>
      <c r="F6292" s="6">
        <v>2</v>
      </c>
      <c r="G6292" s="6">
        <v>2</v>
      </c>
      <c r="H6292" s="24"/>
      <c r="I6292" s="23">
        <v>44489.590277777803</v>
      </c>
      <c r="J6292" s="6">
        <v>2</v>
      </c>
      <c r="K6292" s="6">
        <v>2</v>
      </c>
      <c r="L6292" s="6" t="str">
        <f>VLOOKUP(G6292,IDs!$Q$3:$R$22,2,0)</f>
        <v>Bangalore</v>
      </c>
      <c r="M6292" s="6">
        <f>VLOOKUP(E6292,IDs!$A$3:$C$161,3,0)</f>
        <v>0</v>
      </c>
      <c r="N6292" s="6" t="str">
        <f>VLOOKUP(M6292,IDs!$F$3:$G$17,2,0)</f>
        <v>Not Assigned</v>
      </c>
    </row>
    <row r="6293" spans="1:14" ht="12.75">
      <c r="A6293" s="6" t="s">
        <v>5380</v>
      </c>
      <c r="B6293" s="6">
        <v>51403</v>
      </c>
      <c r="C6293" s="6">
        <v>1</v>
      </c>
      <c r="D6293" s="6" t="s">
        <v>49</v>
      </c>
      <c r="E6293" s="6">
        <v>17</v>
      </c>
      <c r="F6293" s="6">
        <v>39</v>
      </c>
      <c r="G6293" s="6">
        <v>2</v>
      </c>
      <c r="H6293" s="24">
        <v>44580</v>
      </c>
      <c r="I6293" s="23">
        <v>44489.590972222199</v>
      </c>
      <c r="J6293" s="6">
        <v>39</v>
      </c>
      <c r="K6293" s="6">
        <v>1</v>
      </c>
      <c r="L6293" s="6" t="str">
        <f>VLOOKUP(G6293,IDs!$Q$3:$R$22,2,0)</f>
        <v>Bangalore</v>
      </c>
      <c r="M6293" s="6">
        <f>VLOOKUP(E6293,IDs!$A$3:$C$161,3,0)</f>
        <v>7</v>
      </c>
      <c r="N6293" s="6" t="str">
        <f>VLOOKUP(M6293,IDs!$F$3:$G$17,2,0)</f>
        <v>Cosmetic</v>
      </c>
    </row>
    <row r="6294" spans="1:14" ht="12.75">
      <c r="A6294" s="6" t="s">
        <v>5381</v>
      </c>
      <c r="B6294" s="6">
        <v>51404</v>
      </c>
      <c r="C6294" s="6">
        <v>1</v>
      </c>
      <c r="D6294" s="6"/>
      <c r="E6294" s="6">
        <v>39</v>
      </c>
      <c r="F6294" s="6">
        <v>2</v>
      </c>
      <c r="G6294" s="6">
        <v>1</v>
      </c>
      <c r="H6294" s="24"/>
      <c r="I6294" s="23">
        <v>44489.590972222199</v>
      </c>
      <c r="J6294" s="6">
        <v>2</v>
      </c>
      <c r="K6294" s="6">
        <v>1</v>
      </c>
      <c r="L6294" s="6" t="str">
        <f>VLOOKUP(G6294,IDs!$Q$3:$R$22,2,0)</f>
        <v>New Delhi</v>
      </c>
      <c r="M6294" s="6">
        <f>VLOOKUP(E6294,IDs!$A$3:$C$161,3,0)</f>
        <v>2</v>
      </c>
      <c r="N6294" s="6" t="str">
        <f>VLOOKUP(M6294,IDs!$F$3:$G$17,2,0)</f>
        <v>Urology Circumcision</v>
      </c>
    </row>
    <row r="6295" spans="1:14" ht="12.75">
      <c r="A6295" s="6" t="s">
        <v>5368</v>
      </c>
      <c r="B6295" s="6">
        <v>51405</v>
      </c>
      <c r="C6295" s="6">
        <v>2</v>
      </c>
      <c r="D6295" s="6"/>
      <c r="E6295" s="6">
        <v>2</v>
      </c>
      <c r="F6295" s="6">
        <v>13</v>
      </c>
      <c r="G6295" s="6">
        <v>4</v>
      </c>
      <c r="H6295" s="24"/>
      <c r="I6295" s="23">
        <v>44489.59375</v>
      </c>
      <c r="J6295" s="6">
        <v>13</v>
      </c>
      <c r="K6295" s="6">
        <v>2</v>
      </c>
      <c r="L6295" s="6" t="str">
        <f>VLOOKUP(G6295,IDs!$Q$3:$R$22,2,0)</f>
        <v>Hyderabad</v>
      </c>
      <c r="M6295" s="6">
        <f>VLOOKUP(E6295,IDs!$A$3:$C$161,3,0)</f>
        <v>1</v>
      </c>
      <c r="N6295" s="6" t="str">
        <f>VLOOKUP(M6295,IDs!$F$3:$G$17,2,0)</f>
        <v>Proctology</v>
      </c>
    </row>
    <row r="6296" spans="1:14" ht="12.75">
      <c r="A6296" s="6" t="s">
        <v>5382</v>
      </c>
      <c r="B6296" s="6">
        <v>51406</v>
      </c>
      <c r="C6296" s="6">
        <v>2</v>
      </c>
      <c r="D6296" s="6" t="s">
        <v>49</v>
      </c>
      <c r="E6296" s="6">
        <v>21</v>
      </c>
      <c r="F6296" s="6">
        <v>13</v>
      </c>
      <c r="G6296" s="6">
        <v>1</v>
      </c>
      <c r="H6296" s="24">
        <v>44557</v>
      </c>
      <c r="I6296" s="23">
        <v>44489.597222222197</v>
      </c>
      <c r="J6296" s="6">
        <v>13</v>
      </c>
      <c r="K6296" s="6">
        <v>2</v>
      </c>
      <c r="L6296" s="6" t="str">
        <f>VLOOKUP(G6296,IDs!$Q$3:$R$22,2,0)</f>
        <v>New Delhi</v>
      </c>
      <c r="M6296" s="6">
        <f>VLOOKUP(E6296,IDs!$A$3:$C$161,3,0)</f>
        <v>1</v>
      </c>
      <c r="N6296" s="6" t="str">
        <f>VLOOKUP(M6296,IDs!$F$3:$G$17,2,0)</f>
        <v>Proctology</v>
      </c>
    </row>
    <row r="6297" spans="1:14" ht="12.75">
      <c r="A6297" s="6" t="s">
        <v>5383</v>
      </c>
      <c r="B6297" s="6">
        <v>51407</v>
      </c>
      <c r="C6297" s="6">
        <v>2</v>
      </c>
      <c r="D6297" s="6"/>
      <c r="E6297" s="6">
        <v>37</v>
      </c>
      <c r="F6297" s="6">
        <v>2</v>
      </c>
      <c r="G6297" s="6">
        <v>1</v>
      </c>
      <c r="H6297" s="24"/>
      <c r="I6297" s="23">
        <v>44489.597222222197</v>
      </c>
      <c r="J6297" s="6">
        <v>2</v>
      </c>
      <c r="K6297" s="6">
        <v>2</v>
      </c>
      <c r="L6297" s="6" t="str">
        <f>VLOOKUP(G6297,IDs!$Q$3:$R$22,2,0)</f>
        <v>New Delhi</v>
      </c>
      <c r="M6297" s="6">
        <f>VLOOKUP(E6297,IDs!$A$3:$C$161,3,0)</f>
        <v>0</v>
      </c>
      <c r="N6297" s="6" t="str">
        <f>VLOOKUP(M6297,IDs!$F$3:$G$17,2,0)</f>
        <v>Not Assigned</v>
      </c>
    </row>
    <row r="6298" spans="1:14" ht="12.75">
      <c r="A6298" s="6" t="s">
        <v>5384</v>
      </c>
      <c r="B6298" s="6">
        <v>51408</v>
      </c>
      <c r="C6298" s="6">
        <v>1</v>
      </c>
      <c r="D6298" s="6"/>
      <c r="E6298" s="6">
        <v>2</v>
      </c>
      <c r="F6298" s="6">
        <v>2</v>
      </c>
      <c r="G6298" s="6">
        <v>8</v>
      </c>
      <c r="H6298" s="24"/>
      <c r="I6298" s="23">
        <v>44489.601388888899</v>
      </c>
      <c r="J6298" s="6">
        <v>2</v>
      </c>
      <c r="K6298" s="6">
        <v>1</v>
      </c>
      <c r="L6298" s="6" t="str">
        <f>VLOOKUP(G6298,IDs!$Q$3:$R$22,2,0)</f>
        <v xml:space="preserve">Tertiary </v>
      </c>
      <c r="M6298" s="6">
        <f>VLOOKUP(E6298,IDs!$A$3:$C$161,3,0)</f>
        <v>1</v>
      </c>
      <c r="N6298" s="6" t="str">
        <f>VLOOKUP(M6298,IDs!$F$3:$G$17,2,0)</f>
        <v>Proctology</v>
      </c>
    </row>
    <row r="6299" spans="1:14" ht="12.75">
      <c r="A6299" s="6" t="s">
        <v>5385</v>
      </c>
      <c r="B6299" s="6">
        <v>51409</v>
      </c>
      <c r="C6299" s="6">
        <v>2</v>
      </c>
      <c r="D6299" s="6"/>
      <c r="E6299" s="6">
        <v>37</v>
      </c>
      <c r="F6299" s="6">
        <v>2</v>
      </c>
      <c r="G6299" s="6">
        <v>3</v>
      </c>
      <c r="H6299" s="24"/>
      <c r="I6299" s="23">
        <v>44489.604166666701</v>
      </c>
      <c r="J6299" s="6">
        <v>2</v>
      </c>
      <c r="K6299" s="6">
        <v>2</v>
      </c>
      <c r="L6299" s="6" t="str">
        <f>VLOOKUP(G6299,IDs!$Q$3:$R$22,2,0)</f>
        <v>Mumbai</v>
      </c>
      <c r="M6299" s="6">
        <f>VLOOKUP(E6299,IDs!$A$3:$C$161,3,0)</f>
        <v>0</v>
      </c>
      <c r="N6299" s="6" t="str">
        <f>VLOOKUP(M6299,IDs!$F$3:$G$17,2,0)</f>
        <v>Not Assigned</v>
      </c>
    </row>
    <row r="6300" spans="1:14" ht="12.75">
      <c r="A6300" s="6" t="s">
        <v>5386</v>
      </c>
      <c r="B6300" s="6">
        <v>51410</v>
      </c>
      <c r="C6300" s="6">
        <v>2</v>
      </c>
      <c r="D6300" s="6"/>
      <c r="E6300" s="6">
        <v>37</v>
      </c>
      <c r="F6300" s="6">
        <v>13</v>
      </c>
      <c r="G6300" s="6">
        <v>2</v>
      </c>
      <c r="H6300" s="24"/>
      <c r="I6300" s="23">
        <v>44489.604166666701</v>
      </c>
      <c r="J6300" s="6">
        <v>13</v>
      </c>
      <c r="K6300" s="6">
        <v>2</v>
      </c>
      <c r="L6300" s="6" t="str">
        <f>VLOOKUP(G6300,IDs!$Q$3:$R$22,2,0)</f>
        <v>Bangalore</v>
      </c>
      <c r="M6300" s="6">
        <f>VLOOKUP(E6300,IDs!$A$3:$C$161,3,0)</f>
        <v>0</v>
      </c>
      <c r="N6300" s="6" t="str">
        <f>VLOOKUP(M6300,IDs!$F$3:$G$17,2,0)</f>
        <v>Not Assigned</v>
      </c>
    </row>
    <row r="6301" spans="1:14" ht="12.75">
      <c r="A6301" s="6" t="s">
        <v>5387</v>
      </c>
      <c r="B6301" s="6">
        <v>51411</v>
      </c>
      <c r="C6301" s="6">
        <v>1</v>
      </c>
      <c r="D6301" s="6"/>
      <c r="E6301" s="6">
        <v>2</v>
      </c>
      <c r="F6301" s="6">
        <v>51</v>
      </c>
      <c r="G6301" s="6">
        <v>1</v>
      </c>
      <c r="H6301" s="24">
        <v>44494</v>
      </c>
      <c r="I6301" s="23">
        <v>44489.604861111096</v>
      </c>
      <c r="J6301" s="6">
        <v>51</v>
      </c>
      <c r="K6301" s="6">
        <v>1</v>
      </c>
      <c r="L6301" s="6" t="str">
        <f>VLOOKUP(G6301,IDs!$Q$3:$R$22,2,0)</f>
        <v>New Delhi</v>
      </c>
      <c r="M6301" s="6">
        <f>VLOOKUP(E6301,IDs!$A$3:$C$161,3,0)</f>
        <v>1</v>
      </c>
      <c r="N6301" s="6" t="str">
        <f>VLOOKUP(M6301,IDs!$F$3:$G$17,2,0)</f>
        <v>Proctology</v>
      </c>
    </row>
    <row r="6302" spans="1:14" ht="12.75">
      <c r="A6302" s="6" t="s">
        <v>5388</v>
      </c>
      <c r="B6302" s="6">
        <v>51412</v>
      </c>
      <c r="C6302" s="6">
        <v>1</v>
      </c>
      <c r="D6302" s="6"/>
      <c r="E6302" s="6">
        <v>2</v>
      </c>
      <c r="F6302" s="6">
        <v>2</v>
      </c>
      <c r="G6302" s="6">
        <v>1</v>
      </c>
      <c r="H6302" s="24"/>
      <c r="I6302" s="23">
        <v>44489.605555555601</v>
      </c>
      <c r="J6302" s="6">
        <v>2</v>
      </c>
      <c r="K6302" s="6">
        <v>1</v>
      </c>
      <c r="L6302" s="6" t="str">
        <f>VLOOKUP(G6302,IDs!$Q$3:$R$22,2,0)</f>
        <v>New Delhi</v>
      </c>
      <c r="M6302" s="6">
        <f>VLOOKUP(E6302,IDs!$A$3:$C$161,3,0)</f>
        <v>1</v>
      </c>
      <c r="N6302" s="6" t="str">
        <f>VLOOKUP(M6302,IDs!$F$3:$G$17,2,0)</f>
        <v>Proctology</v>
      </c>
    </row>
    <row r="6303" spans="1:14" ht="12.75">
      <c r="A6303" s="6" t="s">
        <v>5276</v>
      </c>
      <c r="B6303" s="6">
        <v>51413</v>
      </c>
      <c r="C6303" s="6">
        <v>2</v>
      </c>
      <c r="D6303" s="6"/>
      <c r="E6303" s="6">
        <v>37</v>
      </c>
      <c r="F6303" s="6">
        <v>2</v>
      </c>
      <c r="G6303" s="6">
        <v>3</v>
      </c>
      <c r="H6303" s="24"/>
      <c r="I6303" s="23">
        <v>44489.607638888898</v>
      </c>
      <c r="J6303" s="6">
        <v>2</v>
      </c>
      <c r="K6303" s="6">
        <v>2</v>
      </c>
      <c r="L6303" s="6" t="str">
        <f>VLOOKUP(G6303,IDs!$Q$3:$R$22,2,0)</f>
        <v>Mumbai</v>
      </c>
      <c r="M6303" s="6">
        <f>VLOOKUP(E6303,IDs!$A$3:$C$161,3,0)</f>
        <v>0</v>
      </c>
      <c r="N6303" s="6" t="str">
        <f>VLOOKUP(M6303,IDs!$F$3:$G$17,2,0)</f>
        <v>Not Assigned</v>
      </c>
    </row>
    <row r="6304" spans="1:14" ht="12.75">
      <c r="A6304" s="6" t="s">
        <v>5388</v>
      </c>
      <c r="B6304" s="6">
        <v>51414</v>
      </c>
      <c r="C6304" s="6">
        <v>2</v>
      </c>
      <c r="D6304" s="6"/>
      <c r="E6304" s="6">
        <v>37</v>
      </c>
      <c r="F6304" s="6">
        <v>12</v>
      </c>
      <c r="G6304" s="6">
        <v>1</v>
      </c>
      <c r="H6304" s="24"/>
      <c r="I6304" s="23">
        <v>44489.607638888898</v>
      </c>
      <c r="J6304" s="6">
        <v>12</v>
      </c>
      <c r="K6304" s="6">
        <v>2</v>
      </c>
      <c r="L6304" s="6" t="str">
        <f>VLOOKUP(G6304,IDs!$Q$3:$R$22,2,0)</f>
        <v>New Delhi</v>
      </c>
      <c r="M6304" s="6">
        <f>VLOOKUP(E6304,IDs!$A$3:$C$161,3,0)</f>
        <v>0</v>
      </c>
      <c r="N6304" s="6" t="str">
        <f>VLOOKUP(M6304,IDs!$F$3:$G$17,2,0)</f>
        <v>Not Assigned</v>
      </c>
    </row>
    <row r="6305" spans="1:14" ht="12.75">
      <c r="A6305" s="6" t="s">
        <v>5389</v>
      </c>
      <c r="B6305" s="6">
        <v>51415</v>
      </c>
      <c r="C6305" s="6">
        <v>2</v>
      </c>
      <c r="D6305" s="6"/>
      <c r="E6305" s="6">
        <v>131</v>
      </c>
      <c r="F6305" s="6">
        <v>13</v>
      </c>
      <c r="G6305" s="6">
        <v>11</v>
      </c>
      <c r="H6305" s="24"/>
      <c r="I6305" s="23">
        <v>44489.607638888898</v>
      </c>
      <c r="J6305" s="6">
        <v>13</v>
      </c>
      <c r="K6305" s="6">
        <v>2</v>
      </c>
      <c r="L6305" s="6" t="str">
        <f>VLOOKUP(G6305,IDs!$Q$3:$R$22,2,0)</f>
        <v>Chennai</v>
      </c>
      <c r="M6305" s="6">
        <f>VLOOKUP(E6305,IDs!$A$3:$C$161,3,0)</f>
        <v>3</v>
      </c>
      <c r="N6305" s="6" t="str">
        <f>VLOOKUP(M6305,IDs!$F$3:$G$17,2,0)</f>
        <v>Laproscopy</v>
      </c>
    </row>
    <row r="6306" spans="1:14" ht="12.75">
      <c r="A6306" s="6" t="s">
        <v>5390</v>
      </c>
      <c r="B6306" s="6">
        <v>51416</v>
      </c>
      <c r="C6306" s="6">
        <v>1</v>
      </c>
      <c r="D6306" s="6"/>
      <c r="E6306" s="6">
        <v>2</v>
      </c>
      <c r="F6306" s="6">
        <v>39</v>
      </c>
      <c r="G6306" s="6">
        <v>1</v>
      </c>
      <c r="H6306" s="24"/>
      <c r="I6306" s="23">
        <v>44489.609722222202</v>
      </c>
      <c r="J6306" s="6">
        <v>39</v>
      </c>
      <c r="K6306" s="6">
        <v>1</v>
      </c>
      <c r="L6306" s="6" t="str">
        <f>VLOOKUP(G6306,IDs!$Q$3:$R$22,2,0)</f>
        <v>New Delhi</v>
      </c>
      <c r="M6306" s="6">
        <f>VLOOKUP(E6306,IDs!$A$3:$C$161,3,0)</f>
        <v>1</v>
      </c>
      <c r="N6306" s="6" t="str">
        <f>VLOOKUP(M6306,IDs!$F$3:$G$17,2,0)</f>
        <v>Proctology</v>
      </c>
    </row>
    <row r="6307" spans="1:14" ht="12.75">
      <c r="A6307" s="6" t="s">
        <v>5391</v>
      </c>
      <c r="B6307" s="6">
        <v>51417</v>
      </c>
      <c r="C6307" s="6">
        <v>1</v>
      </c>
      <c r="D6307" s="6"/>
      <c r="E6307" s="6">
        <v>20</v>
      </c>
      <c r="F6307" s="6">
        <v>13</v>
      </c>
      <c r="G6307" s="6">
        <v>6</v>
      </c>
      <c r="H6307" s="24"/>
      <c r="I6307" s="23">
        <v>44489.6159722222</v>
      </c>
      <c r="J6307" s="6">
        <v>13</v>
      </c>
      <c r="K6307" s="6">
        <v>1</v>
      </c>
      <c r="L6307" s="6" t="str">
        <f>VLOOKUP(G6307,IDs!$Q$3:$R$22,2,0)</f>
        <v>Pune</v>
      </c>
      <c r="M6307" s="6">
        <f>VLOOKUP(E6307,IDs!$A$3:$C$161,3,0)</f>
        <v>1</v>
      </c>
      <c r="N6307" s="6" t="str">
        <f>VLOOKUP(M6307,IDs!$F$3:$G$17,2,0)</f>
        <v>Proctology</v>
      </c>
    </row>
    <row r="6308" spans="1:14" ht="12.75">
      <c r="A6308" s="6" t="s">
        <v>5392</v>
      </c>
      <c r="B6308" s="6">
        <v>51419</v>
      </c>
      <c r="C6308" s="6">
        <v>1</v>
      </c>
      <c r="D6308" s="6"/>
      <c r="E6308" s="6">
        <v>2</v>
      </c>
      <c r="F6308" s="6">
        <v>4</v>
      </c>
      <c r="G6308" s="6">
        <v>6</v>
      </c>
      <c r="H6308" s="24">
        <v>44727</v>
      </c>
      <c r="I6308" s="23">
        <v>44489.622222222199</v>
      </c>
      <c r="J6308" s="6">
        <v>4</v>
      </c>
      <c r="K6308" s="6">
        <v>1</v>
      </c>
      <c r="L6308" s="6" t="str">
        <f>VLOOKUP(G6308,IDs!$Q$3:$R$22,2,0)</f>
        <v>Pune</v>
      </c>
      <c r="M6308" s="6">
        <f>VLOOKUP(E6308,IDs!$A$3:$C$161,3,0)</f>
        <v>1</v>
      </c>
      <c r="N6308" s="6" t="str">
        <f>VLOOKUP(M6308,IDs!$F$3:$G$17,2,0)</f>
        <v>Proctology</v>
      </c>
    </row>
    <row r="6309" spans="1:14" ht="12.75">
      <c r="A6309" s="6" t="s">
        <v>5393</v>
      </c>
      <c r="B6309" s="6">
        <v>51420</v>
      </c>
      <c r="C6309" s="6">
        <v>1</v>
      </c>
      <c r="D6309" s="6"/>
      <c r="E6309" s="6">
        <v>17</v>
      </c>
      <c r="F6309" s="6">
        <v>39</v>
      </c>
      <c r="G6309" s="6">
        <v>3</v>
      </c>
      <c r="H6309" s="24">
        <v>44690</v>
      </c>
      <c r="I6309" s="23">
        <v>44489.622916666704</v>
      </c>
      <c r="J6309" s="6">
        <v>39</v>
      </c>
      <c r="K6309" s="6">
        <v>1</v>
      </c>
      <c r="L6309" s="6" t="str">
        <f>VLOOKUP(G6309,IDs!$Q$3:$R$22,2,0)</f>
        <v>Mumbai</v>
      </c>
      <c r="M6309" s="6">
        <f>VLOOKUP(E6309,IDs!$A$3:$C$161,3,0)</f>
        <v>7</v>
      </c>
      <c r="N6309" s="6" t="str">
        <f>VLOOKUP(M6309,IDs!$F$3:$G$17,2,0)</f>
        <v>Cosmetic</v>
      </c>
    </row>
    <row r="6310" spans="1:14" ht="12.75">
      <c r="A6310" s="6" t="s">
        <v>5394</v>
      </c>
      <c r="B6310" s="6">
        <v>51421</v>
      </c>
      <c r="C6310" s="6">
        <v>1</v>
      </c>
      <c r="D6310" s="6"/>
      <c r="E6310" s="6">
        <v>20</v>
      </c>
      <c r="F6310" s="6">
        <v>13</v>
      </c>
      <c r="G6310" s="6">
        <v>2</v>
      </c>
      <c r="H6310" s="24"/>
      <c r="I6310" s="23">
        <v>44489.622916666704</v>
      </c>
      <c r="J6310" s="6">
        <v>13</v>
      </c>
      <c r="K6310" s="6">
        <v>1</v>
      </c>
      <c r="L6310" s="6" t="str">
        <f>VLOOKUP(G6310,IDs!$Q$3:$R$22,2,0)</f>
        <v>Bangalore</v>
      </c>
      <c r="M6310" s="6">
        <f>VLOOKUP(E6310,IDs!$A$3:$C$161,3,0)</f>
        <v>1</v>
      </c>
      <c r="N6310" s="6" t="str">
        <f>VLOOKUP(M6310,IDs!$F$3:$G$17,2,0)</f>
        <v>Proctology</v>
      </c>
    </row>
    <row r="6311" spans="1:14" ht="12.75">
      <c r="A6311" s="6" t="s">
        <v>5395</v>
      </c>
      <c r="B6311" s="6">
        <v>51422</v>
      </c>
      <c r="C6311" s="6">
        <v>1</v>
      </c>
      <c r="D6311" s="6"/>
      <c r="E6311" s="6">
        <v>2</v>
      </c>
      <c r="F6311" s="6">
        <v>13</v>
      </c>
      <c r="G6311" s="6">
        <v>4</v>
      </c>
      <c r="H6311" s="24"/>
      <c r="I6311" s="23">
        <v>44489.623611111099</v>
      </c>
      <c r="J6311" s="6">
        <v>13</v>
      </c>
      <c r="K6311" s="6">
        <v>1</v>
      </c>
      <c r="L6311" s="6" t="str">
        <f>VLOOKUP(G6311,IDs!$Q$3:$R$22,2,0)</f>
        <v>Hyderabad</v>
      </c>
      <c r="M6311" s="6">
        <f>VLOOKUP(E6311,IDs!$A$3:$C$161,3,0)</f>
        <v>1</v>
      </c>
      <c r="N6311" s="6" t="str">
        <f>VLOOKUP(M6311,IDs!$F$3:$G$17,2,0)</f>
        <v>Proctology</v>
      </c>
    </row>
    <row r="6312" spans="1:14" ht="12.75">
      <c r="A6312" s="6" t="s">
        <v>5395</v>
      </c>
      <c r="B6312" s="6">
        <v>51423</v>
      </c>
      <c r="C6312" s="6">
        <v>2</v>
      </c>
      <c r="D6312" s="6"/>
      <c r="E6312" s="6">
        <v>37</v>
      </c>
      <c r="F6312" s="6">
        <v>12</v>
      </c>
      <c r="G6312" s="6">
        <v>4</v>
      </c>
      <c r="H6312" s="24"/>
      <c r="I6312" s="23">
        <v>44489.625</v>
      </c>
      <c r="J6312" s="6">
        <v>12</v>
      </c>
      <c r="K6312" s="6">
        <v>2</v>
      </c>
      <c r="L6312" s="6" t="str">
        <f>VLOOKUP(G6312,IDs!$Q$3:$R$22,2,0)</f>
        <v>Hyderabad</v>
      </c>
      <c r="M6312" s="6">
        <f>VLOOKUP(E6312,IDs!$A$3:$C$161,3,0)</f>
        <v>0</v>
      </c>
      <c r="N6312" s="6" t="str">
        <f>VLOOKUP(M6312,IDs!$F$3:$G$17,2,0)</f>
        <v>Not Assigned</v>
      </c>
    </row>
    <row r="6313" spans="1:14" ht="12.75">
      <c r="A6313" s="6" t="s">
        <v>5396</v>
      </c>
      <c r="B6313" s="6">
        <v>51424</v>
      </c>
      <c r="C6313" s="6">
        <v>2</v>
      </c>
      <c r="D6313" s="6"/>
      <c r="E6313" s="6">
        <v>17</v>
      </c>
      <c r="F6313" s="6">
        <v>51</v>
      </c>
      <c r="G6313" s="6">
        <v>3</v>
      </c>
      <c r="H6313" s="24">
        <v>44489</v>
      </c>
      <c r="I6313" s="23">
        <v>44489.629166666702</v>
      </c>
      <c r="J6313" s="6">
        <v>51</v>
      </c>
      <c r="K6313" s="6">
        <v>2</v>
      </c>
      <c r="L6313" s="6" t="str">
        <f>VLOOKUP(G6313,IDs!$Q$3:$R$22,2,0)</f>
        <v>Mumbai</v>
      </c>
      <c r="M6313" s="6">
        <f>VLOOKUP(E6313,IDs!$A$3:$C$161,3,0)</f>
        <v>7</v>
      </c>
      <c r="N6313" s="6" t="str">
        <f>VLOOKUP(M6313,IDs!$F$3:$G$17,2,0)</f>
        <v>Cosmetic</v>
      </c>
    </row>
    <row r="6314" spans="1:14" ht="12.75">
      <c r="A6314" s="6" t="s">
        <v>5397</v>
      </c>
      <c r="B6314" s="6">
        <v>51425</v>
      </c>
      <c r="C6314" s="6">
        <v>2</v>
      </c>
      <c r="D6314" s="6"/>
      <c r="E6314" s="6">
        <v>17</v>
      </c>
      <c r="F6314" s="6">
        <v>51</v>
      </c>
      <c r="G6314" s="6">
        <v>1</v>
      </c>
      <c r="H6314" s="24">
        <v>44489</v>
      </c>
      <c r="I6314" s="23">
        <v>44489.630555555603</v>
      </c>
      <c r="J6314" s="6">
        <v>51</v>
      </c>
      <c r="K6314" s="6">
        <v>2</v>
      </c>
      <c r="L6314" s="6" t="str">
        <f>VLOOKUP(G6314,IDs!$Q$3:$R$22,2,0)</f>
        <v>New Delhi</v>
      </c>
      <c r="M6314" s="6">
        <f>VLOOKUP(E6314,IDs!$A$3:$C$161,3,0)</f>
        <v>7</v>
      </c>
      <c r="N6314" s="6" t="str">
        <f>VLOOKUP(M6314,IDs!$F$3:$G$17,2,0)</f>
        <v>Cosmetic</v>
      </c>
    </row>
    <row r="6315" spans="1:14" ht="12.75">
      <c r="A6315" s="6" t="s">
        <v>5398</v>
      </c>
      <c r="B6315" s="6">
        <v>51426</v>
      </c>
      <c r="C6315" s="6">
        <v>1</v>
      </c>
      <c r="D6315" s="6"/>
      <c r="E6315" s="6">
        <v>2</v>
      </c>
      <c r="F6315" s="6">
        <v>13</v>
      </c>
      <c r="G6315" s="6">
        <v>4</v>
      </c>
      <c r="H6315" s="24"/>
      <c r="I6315" s="23">
        <v>44489.631249999999</v>
      </c>
      <c r="J6315" s="6">
        <v>13</v>
      </c>
      <c r="K6315" s="6">
        <v>1</v>
      </c>
      <c r="L6315" s="6" t="str">
        <f>VLOOKUP(G6315,IDs!$Q$3:$R$22,2,0)</f>
        <v>Hyderabad</v>
      </c>
      <c r="M6315" s="6">
        <f>VLOOKUP(E6315,IDs!$A$3:$C$161,3,0)</f>
        <v>1</v>
      </c>
      <c r="N6315" s="6" t="str">
        <f>VLOOKUP(M6315,IDs!$F$3:$G$17,2,0)</f>
        <v>Proctology</v>
      </c>
    </row>
    <row r="6316" spans="1:14" ht="12.75">
      <c r="A6316" s="6" t="s">
        <v>5399</v>
      </c>
      <c r="B6316" s="6">
        <v>51427</v>
      </c>
      <c r="C6316" s="6">
        <v>2</v>
      </c>
      <c r="D6316" s="6"/>
      <c r="E6316" s="6">
        <v>37</v>
      </c>
      <c r="F6316" s="6">
        <v>2</v>
      </c>
      <c r="G6316" s="6">
        <v>1</v>
      </c>
      <c r="H6316" s="24"/>
      <c r="I6316" s="23">
        <v>44489.631944444402</v>
      </c>
      <c r="J6316" s="6">
        <v>2</v>
      </c>
      <c r="K6316" s="6">
        <v>2</v>
      </c>
      <c r="L6316" s="6" t="str">
        <f>VLOOKUP(G6316,IDs!$Q$3:$R$22,2,0)</f>
        <v>New Delhi</v>
      </c>
      <c r="M6316" s="6">
        <f>VLOOKUP(E6316,IDs!$A$3:$C$161,3,0)</f>
        <v>0</v>
      </c>
      <c r="N6316" s="6" t="str">
        <f>VLOOKUP(M6316,IDs!$F$3:$G$17,2,0)</f>
        <v>Not Assigned</v>
      </c>
    </row>
    <row r="6317" spans="1:14" ht="12.75">
      <c r="A6317" s="6" t="s">
        <v>5400</v>
      </c>
      <c r="B6317" s="6">
        <v>51428</v>
      </c>
      <c r="C6317" s="6">
        <v>2</v>
      </c>
      <c r="D6317" s="6"/>
      <c r="E6317" s="6">
        <v>2</v>
      </c>
      <c r="F6317" s="6">
        <v>39</v>
      </c>
      <c r="G6317" s="6">
        <v>3</v>
      </c>
      <c r="H6317" s="24">
        <v>44497</v>
      </c>
      <c r="I6317" s="23">
        <v>44489.631944444402</v>
      </c>
      <c r="J6317" s="6">
        <v>39</v>
      </c>
      <c r="K6317" s="6">
        <v>2</v>
      </c>
      <c r="L6317" s="6" t="str">
        <f>VLOOKUP(G6317,IDs!$Q$3:$R$22,2,0)</f>
        <v>Mumbai</v>
      </c>
      <c r="M6317" s="6">
        <f>VLOOKUP(E6317,IDs!$A$3:$C$161,3,0)</f>
        <v>1</v>
      </c>
      <c r="N6317" s="6" t="str">
        <f>VLOOKUP(M6317,IDs!$F$3:$G$17,2,0)</f>
        <v>Proctology</v>
      </c>
    </row>
    <row r="6318" spans="1:14" ht="12.75">
      <c r="A6318" s="6" t="s">
        <v>5401</v>
      </c>
      <c r="B6318" s="6">
        <v>51429</v>
      </c>
      <c r="C6318" s="6">
        <v>2</v>
      </c>
      <c r="D6318" s="6"/>
      <c r="E6318" s="6">
        <v>2</v>
      </c>
      <c r="F6318" s="6">
        <v>53</v>
      </c>
      <c r="G6318" s="6">
        <v>4</v>
      </c>
      <c r="H6318" s="24"/>
      <c r="I6318" s="23">
        <v>44489.638888888898</v>
      </c>
      <c r="J6318" s="6">
        <v>53</v>
      </c>
      <c r="K6318" s="6">
        <v>2</v>
      </c>
      <c r="L6318" s="6" t="str">
        <f>VLOOKUP(G6318,IDs!$Q$3:$R$22,2,0)</f>
        <v>Hyderabad</v>
      </c>
      <c r="M6318" s="6">
        <f>VLOOKUP(E6318,IDs!$A$3:$C$161,3,0)</f>
        <v>1</v>
      </c>
      <c r="N6318" s="6" t="str">
        <f>VLOOKUP(M6318,IDs!$F$3:$G$17,2,0)</f>
        <v>Proctology</v>
      </c>
    </row>
    <row r="6319" spans="1:14" ht="12.75">
      <c r="A6319" s="6" t="s">
        <v>5402</v>
      </c>
      <c r="B6319" s="6">
        <v>51430</v>
      </c>
      <c r="C6319" s="6">
        <v>1</v>
      </c>
      <c r="D6319" s="6"/>
      <c r="E6319" s="6">
        <v>20</v>
      </c>
      <c r="F6319" s="6">
        <v>2</v>
      </c>
      <c r="G6319" s="6">
        <v>2</v>
      </c>
      <c r="H6319" s="24"/>
      <c r="I6319" s="23">
        <v>44489.638888888898</v>
      </c>
      <c r="J6319" s="6">
        <v>2</v>
      </c>
      <c r="K6319" s="6">
        <v>1</v>
      </c>
      <c r="L6319" s="6" t="str">
        <f>VLOOKUP(G6319,IDs!$Q$3:$R$22,2,0)</f>
        <v>Bangalore</v>
      </c>
      <c r="M6319" s="6">
        <f>VLOOKUP(E6319,IDs!$A$3:$C$161,3,0)</f>
        <v>1</v>
      </c>
      <c r="N6319" s="6" t="str">
        <f>VLOOKUP(M6319,IDs!$F$3:$G$17,2,0)</f>
        <v>Proctology</v>
      </c>
    </row>
    <row r="6320" spans="1:14" ht="12.75">
      <c r="A6320" s="6" t="s">
        <v>5403</v>
      </c>
      <c r="B6320" s="6">
        <v>51431</v>
      </c>
      <c r="C6320" s="6">
        <v>5</v>
      </c>
      <c r="D6320" s="6" t="s">
        <v>49</v>
      </c>
      <c r="E6320" s="6">
        <v>17</v>
      </c>
      <c r="F6320" s="6">
        <v>13</v>
      </c>
      <c r="G6320" s="6">
        <v>8</v>
      </c>
      <c r="H6320" s="24">
        <v>44516</v>
      </c>
      <c r="I6320" s="23">
        <v>44489.639583333301</v>
      </c>
      <c r="J6320" s="6">
        <v>13</v>
      </c>
      <c r="K6320" s="6">
        <v>5</v>
      </c>
      <c r="L6320" s="6" t="str">
        <f>VLOOKUP(G6320,IDs!$Q$3:$R$22,2,0)</f>
        <v xml:space="preserve">Tertiary </v>
      </c>
      <c r="M6320" s="6">
        <f>VLOOKUP(E6320,IDs!$A$3:$C$161,3,0)</f>
        <v>7</v>
      </c>
      <c r="N6320" s="6" t="str">
        <f>VLOOKUP(M6320,IDs!$F$3:$G$17,2,0)</f>
        <v>Cosmetic</v>
      </c>
    </row>
    <row r="6321" spans="1:14" ht="12.75">
      <c r="A6321" s="6" t="s">
        <v>5404</v>
      </c>
      <c r="B6321" s="6">
        <v>51432</v>
      </c>
      <c r="C6321" s="6">
        <v>2</v>
      </c>
      <c r="D6321" s="6"/>
      <c r="E6321" s="6">
        <v>37</v>
      </c>
      <c r="F6321" s="6">
        <v>12</v>
      </c>
      <c r="G6321" s="6">
        <v>3</v>
      </c>
      <c r="H6321" s="24"/>
      <c r="I6321" s="23">
        <v>44489.642361111102</v>
      </c>
      <c r="J6321" s="6">
        <v>12</v>
      </c>
      <c r="K6321" s="6">
        <v>2</v>
      </c>
      <c r="L6321" s="6" t="str">
        <f>VLOOKUP(G6321,IDs!$Q$3:$R$22,2,0)</f>
        <v>Mumbai</v>
      </c>
      <c r="M6321" s="6">
        <f>VLOOKUP(E6321,IDs!$A$3:$C$161,3,0)</f>
        <v>0</v>
      </c>
      <c r="N6321" s="6" t="str">
        <f>VLOOKUP(M6321,IDs!$F$3:$G$17,2,0)</f>
        <v>Not Assigned</v>
      </c>
    </row>
    <row r="6322" spans="1:14" ht="12.75">
      <c r="A6322" s="6" t="s">
        <v>5405</v>
      </c>
      <c r="B6322" s="6">
        <v>51436</v>
      </c>
      <c r="C6322" s="6">
        <v>1</v>
      </c>
      <c r="D6322" s="6"/>
      <c r="E6322" s="6">
        <v>20</v>
      </c>
      <c r="F6322" s="6">
        <v>34</v>
      </c>
      <c r="G6322" s="6">
        <v>4</v>
      </c>
      <c r="H6322" s="24"/>
      <c r="I6322" s="23">
        <v>44489.648611111101</v>
      </c>
      <c r="J6322" s="6">
        <v>34</v>
      </c>
      <c r="K6322" s="6">
        <v>1</v>
      </c>
      <c r="L6322" s="6" t="str">
        <f>VLOOKUP(G6322,IDs!$Q$3:$R$22,2,0)</f>
        <v>Hyderabad</v>
      </c>
      <c r="M6322" s="6">
        <f>VLOOKUP(E6322,IDs!$A$3:$C$161,3,0)</f>
        <v>1</v>
      </c>
      <c r="N6322" s="6" t="str">
        <f>VLOOKUP(M6322,IDs!$F$3:$G$17,2,0)</f>
        <v>Proctology</v>
      </c>
    </row>
    <row r="6323" spans="1:14" ht="12.75">
      <c r="A6323" s="6" t="s">
        <v>5406</v>
      </c>
      <c r="B6323" s="6">
        <v>51437</v>
      </c>
      <c r="C6323" s="6">
        <v>1</v>
      </c>
      <c r="D6323" s="6"/>
      <c r="E6323" s="6">
        <v>15</v>
      </c>
      <c r="F6323" s="6">
        <v>13</v>
      </c>
      <c r="G6323" s="6">
        <v>1</v>
      </c>
      <c r="H6323" s="24"/>
      <c r="I6323" s="23">
        <v>44489.649305555598</v>
      </c>
      <c r="J6323" s="6">
        <v>13</v>
      </c>
      <c r="K6323" s="6">
        <v>1</v>
      </c>
      <c r="L6323" s="6" t="str">
        <f>VLOOKUP(G6323,IDs!$Q$3:$R$22,2,0)</f>
        <v>New Delhi</v>
      </c>
      <c r="M6323" s="6">
        <f>VLOOKUP(E6323,IDs!$A$3:$C$161,3,0)</f>
        <v>3</v>
      </c>
      <c r="N6323" s="6" t="str">
        <f>VLOOKUP(M6323,IDs!$F$3:$G$17,2,0)</f>
        <v>Laproscopy</v>
      </c>
    </row>
    <row r="6324" spans="1:14" ht="12.75">
      <c r="A6324" s="6" t="s">
        <v>5406</v>
      </c>
      <c r="B6324" s="6">
        <v>51438</v>
      </c>
      <c r="C6324" s="6">
        <v>2</v>
      </c>
      <c r="D6324" s="6" t="s">
        <v>54</v>
      </c>
      <c r="E6324" s="6">
        <v>1</v>
      </c>
      <c r="F6324" s="6">
        <v>10</v>
      </c>
      <c r="G6324" s="6">
        <v>1</v>
      </c>
      <c r="H6324" s="24">
        <v>44708</v>
      </c>
      <c r="I6324" s="23">
        <v>44489.652777777803</v>
      </c>
      <c r="J6324" s="6">
        <v>10</v>
      </c>
      <c r="K6324" s="6">
        <v>2</v>
      </c>
      <c r="L6324" s="6" t="str">
        <f>VLOOKUP(G6324,IDs!$Q$3:$R$22,2,0)</f>
        <v>New Delhi</v>
      </c>
      <c r="M6324" s="6">
        <f>VLOOKUP(E6324,IDs!$A$3:$C$161,3,0)</f>
        <v>11</v>
      </c>
      <c r="N6324" s="6" t="str">
        <f>VLOOKUP(M6324,IDs!$F$3:$G$17,2,0)</f>
        <v>General Medicine</v>
      </c>
    </row>
    <row r="6325" spans="1:14" ht="12.75">
      <c r="A6325" s="6" t="s">
        <v>5407</v>
      </c>
      <c r="B6325" s="6">
        <v>51439</v>
      </c>
      <c r="C6325" s="6">
        <v>5</v>
      </c>
      <c r="D6325" s="6"/>
      <c r="E6325" s="6">
        <v>17</v>
      </c>
      <c r="F6325" s="6">
        <v>39</v>
      </c>
      <c r="G6325" s="6">
        <v>2</v>
      </c>
      <c r="H6325" s="24"/>
      <c r="I6325" s="23">
        <v>44489.654861111099</v>
      </c>
      <c r="J6325" s="6">
        <v>39</v>
      </c>
      <c r="K6325" s="6">
        <v>5</v>
      </c>
      <c r="L6325" s="6" t="str">
        <f>VLOOKUP(G6325,IDs!$Q$3:$R$22,2,0)</f>
        <v>Bangalore</v>
      </c>
      <c r="M6325" s="6">
        <f>VLOOKUP(E6325,IDs!$A$3:$C$161,3,0)</f>
        <v>7</v>
      </c>
      <c r="N6325" s="6" t="str">
        <f>VLOOKUP(M6325,IDs!$F$3:$G$17,2,0)</f>
        <v>Cosmetic</v>
      </c>
    </row>
    <row r="6326" spans="1:14" ht="12.75">
      <c r="A6326" s="6" t="s">
        <v>5408</v>
      </c>
      <c r="B6326" s="6">
        <v>51440</v>
      </c>
      <c r="C6326" s="6">
        <v>1</v>
      </c>
      <c r="D6326" s="6"/>
      <c r="E6326" s="6">
        <v>17</v>
      </c>
      <c r="F6326" s="6">
        <v>39</v>
      </c>
      <c r="G6326" s="6">
        <v>2</v>
      </c>
      <c r="H6326" s="24"/>
      <c r="I6326" s="23">
        <v>44489.655555555597</v>
      </c>
      <c r="J6326" s="6">
        <v>39</v>
      </c>
      <c r="K6326" s="6">
        <v>1</v>
      </c>
      <c r="L6326" s="6" t="str">
        <f>VLOOKUP(G6326,IDs!$Q$3:$R$22,2,0)</f>
        <v>Bangalore</v>
      </c>
      <c r="M6326" s="6">
        <f>VLOOKUP(E6326,IDs!$A$3:$C$161,3,0)</f>
        <v>7</v>
      </c>
      <c r="N6326" s="6" t="str">
        <f>VLOOKUP(M6326,IDs!$F$3:$G$17,2,0)</f>
        <v>Cosmetic</v>
      </c>
    </row>
    <row r="6327" spans="1:14" ht="12.75">
      <c r="A6327" s="6" t="s">
        <v>5231</v>
      </c>
      <c r="B6327" s="6">
        <v>51441</v>
      </c>
      <c r="C6327" s="6">
        <v>2</v>
      </c>
      <c r="D6327" s="6"/>
      <c r="E6327" s="6">
        <v>37</v>
      </c>
      <c r="F6327" s="6">
        <v>13</v>
      </c>
      <c r="G6327" s="6">
        <v>4</v>
      </c>
      <c r="H6327" s="24"/>
      <c r="I6327" s="23">
        <v>44489.65625</v>
      </c>
      <c r="J6327" s="6">
        <v>13</v>
      </c>
      <c r="K6327" s="6">
        <v>2</v>
      </c>
      <c r="L6327" s="6" t="str">
        <f>VLOOKUP(G6327,IDs!$Q$3:$R$22,2,0)</f>
        <v>Hyderabad</v>
      </c>
      <c r="M6327" s="6">
        <f>VLOOKUP(E6327,IDs!$A$3:$C$161,3,0)</f>
        <v>0</v>
      </c>
      <c r="N6327" s="6" t="str">
        <f>VLOOKUP(M6327,IDs!$F$3:$G$17,2,0)</f>
        <v>Not Assigned</v>
      </c>
    </row>
    <row r="6328" spans="1:14" ht="12.75">
      <c r="A6328" s="6" t="s">
        <v>5409</v>
      </c>
      <c r="B6328" s="6">
        <v>51442</v>
      </c>
      <c r="C6328" s="6">
        <v>5</v>
      </c>
      <c r="D6328" s="6"/>
      <c r="E6328" s="6">
        <v>17</v>
      </c>
      <c r="F6328" s="6">
        <v>4</v>
      </c>
      <c r="G6328" s="6">
        <v>3</v>
      </c>
      <c r="H6328" s="24">
        <v>44727</v>
      </c>
      <c r="I6328" s="23">
        <v>44489.657638888901</v>
      </c>
      <c r="J6328" s="6">
        <v>4</v>
      </c>
      <c r="K6328" s="6">
        <v>5</v>
      </c>
      <c r="L6328" s="6" t="str">
        <f>VLOOKUP(G6328,IDs!$Q$3:$R$22,2,0)</f>
        <v>Mumbai</v>
      </c>
      <c r="M6328" s="6">
        <f>VLOOKUP(E6328,IDs!$A$3:$C$161,3,0)</f>
        <v>7</v>
      </c>
      <c r="N6328" s="6" t="str">
        <f>VLOOKUP(M6328,IDs!$F$3:$G$17,2,0)</f>
        <v>Cosmetic</v>
      </c>
    </row>
    <row r="6329" spans="1:14" ht="12.75">
      <c r="A6329" s="6" t="s">
        <v>1750</v>
      </c>
      <c r="B6329" s="6">
        <v>51443</v>
      </c>
      <c r="C6329" s="6">
        <v>2</v>
      </c>
      <c r="D6329" s="6" t="s">
        <v>49</v>
      </c>
      <c r="E6329" s="6">
        <v>2</v>
      </c>
      <c r="F6329" s="6">
        <v>13</v>
      </c>
      <c r="G6329" s="6">
        <v>6</v>
      </c>
      <c r="H6329" s="24">
        <v>44656</v>
      </c>
      <c r="I6329" s="23">
        <v>44489.659722222197</v>
      </c>
      <c r="J6329" s="6">
        <v>13</v>
      </c>
      <c r="K6329" s="6">
        <v>2</v>
      </c>
      <c r="L6329" s="6" t="str">
        <f>VLOOKUP(G6329,IDs!$Q$3:$R$22,2,0)</f>
        <v>Pune</v>
      </c>
      <c r="M6329" s="6">
        <f>VLOOKUP(E6329,IDs!$A$3:$C$161,3,0)</f>
        <v>1</v>
      </c>
      <c r="N6329" s="6" t="str">
        <f>VLOOKUP(M6329,IDs!$F$3:$G$17,2,0)</f>
        <v>Proctology</v>
      </c>
    </row>
    <row r="6330" spans="1:14" ht="12.75">
      <c r="A6330" s="6" t="s">
        <v>5410</v>
      </c>
      <c r="B6330" s="6">
        <v>51444</v>
      </c>
      <c r="C6330" s="6">
        <v>5</v>
      </c>
      <c r="D6330" s="6" t="s">
        <v>49</v>
      </c>
      <c r="E6330" s="6">
        <v>17</v>
      </c>
      <c r="F6330" s="6">
        <v>13</v>
      </c>
      <c r="G6330" s="6">
        <v>1</v>
      </c>
      <c r="H6330" s="24">
        <v>44553</v>
      </c>
      <c r="I6330" s="23">
        <v>44489.660416666702</v>
      </c>
      <c r="J6330" s="6">
        <v>13</v>
      </c>
      <c r="K6330" s="6">
        <v>5</v>
      </c>
      <c r="L6330" s="6" t="str">
        <f>VLOOKUP(G6330,IDs!$Q$3:$R$22,2,0)</f>
        <v>New Delhi</v>
      </c>
      <c r="M6330" s="6">
        <f>VLOOKUP(E6330,IDs!$A$3:$C$161,3,0)</f>
        <v>7</v>
      </c>
      <c r="N6330" s="6" t="str">
        <f>VLOOKUP(M6330,IDs!$F$3:$G$17,2,0)</f>
        <v>Cosmetic</v>
      </c>
    </row>
    <row r="6331" spans="1:14" ht="12.75">
      <c r="A6331" s="6" t="s">
        <v>5411</v>
      </c>
      <c r="B6331" s="6">
        <v>51445</v>
      </c>
      <c r="C6331" s="6">
        <v>1</v>
      </c>
      <c r="D6331" s="6"/>
      <c r="E6331" s="6">
        <v>21</v>
      </c>
      <c r="F6331" s="6">
        <v>8</v>
      </c>
      <c r="G6331" s="6">
        <v>4</v>
      </c>
      <c r="H6331" s="24">
        <v>44490</v>
      </c>
      <c r="I6331" s="23">
        <v>44489.661111111098</v>
      </c>
      <c r="J6331" s="6">
        <v>8</v>
      </c>
      <c r="K6331" s="6">
        <v>1</v>
      </c>
      <c r="L6331" s="6" t="str">
        <f>VLOOKUP(G6331,IDs!$Q$3:$R$22,2,0)</f>
        <v>Hyderabad</v>
      </c>
      <c r="M6331" s="6">
        <f>VLOOKUP(E6331,IDs!$A$3:$C$161,3,0)</f>
        <v>1</v>
      </c>
      <c r="N6331" s="6" t="str">
        <f>VLOOKUP(M6331,IDs!$F$3:$G$17,2,0)</f>
        <v>Proctology</v>
      </c>
    </row>
    <row r="6332" spans="1:14" ht="12.75">
      <c r="A6332" s="6" t="s">
        <v>5412</v>
      </c>
      <c r="B6332" s="6">
        <v>51446</v>
      </c>
      <c r="C6332" s="6">
        <v>1</v>
      </c>
      <c r="D6332" s="6"/>
      <c r="E6332" s="6">
        <v>14</v>
      </c>
      <c r="F6332" s="6">
        <v>13</v>
      </c>
      <c r="G6332" s="6">
        <v>3</v>
      </c>
      <c r="H6332" s="24"/>
      <c r="I6332" s="23">
        <v>44489.661111111098</v>
      </c>
      <c r="J6332" s="6">
        <v>13</v>
      </c>
      <c r="K6332" s="6">
        <v>1</v>
      </c>
      <c r="L6332" s="6" t="str">
        <f>VLOOKUP(G6332,IDs!$Q$3:$R$22,2,0)</f>
        <v>Mumbai</v>
      </c>
      <c r="M6332" s="6">
        <f>VLOOKUP(E6332,IDs!$A$3:$C$161,3,0)</f>
        <v>6</v>
      </c>
      <c r="N6332" s="6" t="str">
        <f>VLOOKUP(M6332,IDs!$F$3:$G$17,2,0)</f>
        <v>Kidney Stone</v>
      </c>
    </row>
    <row r="6333" spans="1:14" ht="12.75">
      <c r="A6333" s="6" t="s">
        <v>5412</v>
      </c>
      <c r="B6333" s="6">
        <v>51447</v>
      </c>
      <c r="C6333" s="6">
        <v>2</v>
      </c>
      <c r="D6333" s="6"/>
      <c r="E6333" s="6">
        <v>37</v>
      </c>
      <c r="F6333" s="6">
        <v>13</v>
      </c>
      <c r="G6333" s="6">
        <v>3</v>
      </c>
      <c r="H6333" s="24"/>
      <c r="I6333" s="23">
        <v>44489.663194444402</v>
      </c>
      <c r="J6333" s="6">
        <v>13</v>
      </c>
      <c r="K6333" s="6">
        <v>2</v>
      </c>
      <c r="L6333" s="6" t="str">
        <f>VLOOKUP(G6333,IDs!$Q$3:$R$22,2,0)</f>
        <v>Mumbai</v>
      </c>
      <c r="M6333" s="6">
        <f>VLOOKUP(E6333,IDs!$A$3:$C$161,3,0)</f>
        <v>0</v>
      </c>
      <c r="N6333" s="6" t="str">
        <f>VLOOKUP(M6333,IDs!$F$3:$G$17,2,0)</f>
        <v>Not Assigned</v>
      </c>
    </row>
    <row r="6334" spans="1:14" ht="12.75">
      <c r="A6334" s="6" t="s">
        <v>5413</v>
      </c>
      <c r="B6334" s="6">
        <v>51449</v>
      </c>
      <c r="C6334" s="6">
        <v>5</v>
      </c>
      <c r="D6334" s="6" t="s">
        <v>49</v>
      </c>
      <c r="E6334" s="6">
        <v>39</v>
      </c>
      <c r="F6334" s="6">
        <v>13</v>
      </c>
      <c r="G6334" s="6">
        <v>1</v>
      </c>
      <c r="H6334" s="24">
        <v>44555</v>
      </c>
      <c r="I6334" s="23">
        <v>44489.665972222203</v>
      </c>
      <c r="J6334" s="6">
        <v>13</v>
      </c>
      <c r="K6334" s="6">
        <v>5</v>
      </c>
      <c r="L6334" s="6" t="str">
        <f>VLOOKUP(G6334,IDs!$Q$3:$R$22,2,0)</f>
        <v>New Delhi</v>
      </c>
      <c r="M6334" s="6">
        <f>VLOOKUP(E6334,IDs!$A$3:$C$161,3,0)</f>
        <v>2</v>
      </c>
      <c r="N6334" s="6" t="str">
        <f>VLOOKUP(M6334,IDs!$F$3:$G$17,2,0)</f>
        <v>Urology Circumcision</v>
      </c>
    </row>
    <row r="6335" spans="1:14" ht="12.75">
      <c r="A6335" s="6" t="s">
        <v>5414</v>
      </c>
      <c r="B6335" s="6">
        <v>51450</v>
      </c>
      <c r="C6335" s="6">
        <v>5</v>
      </c>
      <c r="D6335" s="6"/>
      <c r="E6335" s="6">
        <v>2</v>
      </c>
      <c r="F6335" s="6">
        <v>2</v>
      </c>
      <c r="G6335" s="6">
        <v>2</v>
      </c>
      <c r="H6335" s="24"/>
      <c r="I6335" s="23">
        <v>44489.665972222203</v>
      </c>
      <c r="J6335" s="6">
        <v>2</v>
      </c>
      <c r="K6335" s="6">
        <v>5</v>
      </c>
      <c r="L6335" s="6" t="str">
        <f>VLOOKUP(G6335,IDs!$Q$3:$R$22,2,0)</f>
        <v>Bangalore</v>
      </c>
      <c r="M6335" s="6">
        <f>VLOOKUP(E6335,IDs!$A$3:$C$161,3,0)</f>
        <v>1</v>
      </c>
      <c r="N6335" s="6" t="str">
        <f>VLOOKUP(M6335,IDs!$F$3:$G$17,2,0)</f>
        <v>Proctology</v>
      </c>
    </row>
    <row r="6336" spans="1:14" ht="12.75">
      <c r="A6336" s="6" t="s">
        <v>5415</v>
      </c>
      <c r="B6336" s="6">
        <v>51451</v>
      </c>
      <c r="C6336" s="6">
        <v>2</v>
      </c>
      <c r="D6336" s="6"/>
      <c r="E6336" s="6">
        <v>37</v>
      </c>
      <c r="F6336" s="6">
        <v>2</v>
      </c>
      <c r="G6336" s="6">
        <v>3</v>
      </c>
      <c r="H6336" s="24"/>
      <c r="I6336" s="23">
        <v>44489.666666666701</v>
      </c>
      <c r="J6336" s="6">
        <v>2</v>
      </c>
      <c r="K6336" s="6">
        <v>2</v>
      </c>
      <c r="L6336" s="6" t="str">
        <f>VLOOKUP(G6336,IDs!$Q$3:$R$22,2,0)</f>
        <v>Mumbai</v>
      </c>
      <c r="M6336" s="6">
        <f>VLOOKUP(E6336,IDs!$A$3:$C$161,3,0)</f>
        <v>0</v>
      </c>
      <c r="N6336" s="6" t="str">
        <f>VLOOKUP(M6336,IDs!$F$3:$G$17,2,0)</f>
        <v>Not Assigned</v>
      </c>
    </row>
    <row r="6337" spans="1:14" ht="12.75">
      <c r="A6337" s="6" t="s">
        <v>5416</v>
      </c>
      <c r="B6337" s="6">
        <v>51452</v>
      </c>
      <c r="C6337" s="6">
        <v>5</v>
      </c>
      <c r="D6337" s="6"/>
      <c r="E6337" s="6">
        <v>17</v>
      </c>
      <c r="F6337" s="6">
        <v>39</v>
      </c>
      <c r="G6337" s="6">
        <v>2</v>
      </c>
      <c r="H6337" s="24"/>
      <c r="I6337" s="23">
        <v>44489.667361111096</v>
      </c>
      <c r="J6337" s="6">
        <v>39</v>
      </c>
      <c r="K6337" s="6">
        <v>5</v>
      </c>
      <c r="L6337" s="6" t="str">
        <f>VLOOKUP(G6337,IDs!$Q$3:$R$22,2,0)</f>
        <v>Bangalore</v>
      </c>
      <c r="M6337" s="6">
        <f>VLOOKUP(E6337,IDs!$A$3:$C$161,3,0)</f>
        <v>7</v>
      </c>
      <c r="N6337" s="6" t="str">
        <f>VLOOKUP(M6337,IDs!$F$3:$G$17,2,0)</f>
        <v>Cosmetic</v>
      </c>
    </row>
    <row r="6338" spans="1:14" ht="12.75">
      <c r="A6338" s="6" t="s">
        <v>5417</v>
      </c>
      <c r="B6338" s="6">
        <v>51453</v>
      </c>
      <c r="C6338" s="6">
        <v>8</v>
      </c>
      <c r="D6338" s="6"/>
      <c r="E6338" s="6">
        <v>14</v>
      </c>
      <c r="F6338" s="6">
        <v>13</v>
      </c>
      <c r="G6338" s="6">
        <v>1</v>
      </c>
      <c r="H6338" s="24"/>
      <c r="I6338" s="23">
        <v>44489.6694444444</v>
      </c>
      <c r="J6338" s="6">
        <v>13</v>
      </c>
      <c r="K6338" s="6">
        <v>8</v>
      </c>
      <c r="L6338" s="6" t="str">
        <f>VLOOKUP(G6338,IDs!$Q$3:$R$22,2,0)</f>
        <v>New Delhi</v>
      </c>
      <c r="M6338" s="6">
        <f>VLOOKUP(E6338,IDs!$A$3:$C$161,3,0)</f>
        <v>6</v>
      </c>
      <c r="N6338" s="6" t="str">
        <f>VLOOKUP(M6338,IDs!$F$3:$G$17,2,0)</f>
        <v>Kidney Stone</v>
      </c>
    </row>
    <row r="6339" spans="1:14" ht="12.75">
      <c r="A6339" s="6" t="s">
        <v>5418</v>
      </c>
      <c r="B6339" s="6">
        <v>51454</v>
      </c>
      <c r="C6339" s="6">
        <v>1</v>
      </c>
      <c r="D6339" s="6"/>
      <c r="E6339" s="6">
        <v>17</v>
      </c>
      <c r="F6339" s="6">
        <v>2</v>
      </c>
      <c r="G6339" s="6">
        <v>1</v>
      </c>
      <c r="H6339" s="24"/>
      <c r="I6339" s="23">
        <v>44489.672222222202</v>
      </c>
      <c r="J6339" s="6">
        <v>2</v>
      </c>
      <c r="K6339" s="6">
        <v>1</v>
      </c>
      <c r="L6339" s="6" t="str">
        <f>VLOOKUP(G6339,IDs!$Q$3:$R$22,2,0)</f>
        <v>New Delhi</v>
      </c>
      <c r="M6339" s="6">
        <f>VLOOKUP(E6339,IDs!$A$3:$C$161,3,0)</f>
        <v>7</v>
      </c>
      <c r="N6339" s="6" t="str">
        <f>VLOOKUP(M6339,IDs!$F$3:$G$17,2,0)</f>
        <v>Cosmetic</v>
      </c>
    </row>
    <row r="6340" spans="1:14" ht="12.75">
      <c r="A6340" s="6" t="s">
        <v>5419</v>
      </c>
      <c r="B6340" s="6">
        <v>51455</v>
      </c>
      <c r="C6340" s="6">
        <v>5</v>
      </c>
      <c r="D6340" s="6" t="s">
        <v>1714</v>
      </c>
      <c r="E6340" s="6">
        <v>2</v>
      </c>
      <c r="F6340" s="6">
        <v>34</v>
      </c>
      <c r="G6340" s="6">
        <v>2</v>
      </c>
      <c r="H6340" s="24">
        <v>44529</v>
      </c>
      <c r="I6340" s="23">
        <v>44489.673611111102</v>
      </c>
      <c r="J6340" s="6">
        <v>34</v>
      </c>
      <c r="K6340" s="6">
        <v>5</v>
      </c>
      <c r="L6340" s="6" t="str">
        <f>VLOOKUP(G6340,IDs!$Q$3:$R$22,2,0)</f>
        <v>Bangalore</v>
      </c>
      <c r="M6340" s="6">
        <f>VLOOKUP(E6340,IDs!$A$3:$C$161,3,0)</f>
        <v>1</v>
      </c>
      <c r="N6340" s="6" t="str">
        <f>VLOOKUP(M6340,IDs!$F$3:$G$17,2,0)</f>
        <v>Proctology</v>
      </c>
    </row>
    <row r="6341" spans="1:14" ht="12.75">
      <c r="A6341" s="6" t="s">
        <v>5420</v>
      </c>
      <c r="B6341" s="6">
        <v>51456</v>
      </c>
      <c r="C6341" s="6">
        <v>2</v>
      </c>
      <c r="D6341" s="6"/>
      <c r="E6341" s="6">
        <v>37</v>
      </c>
      <c r="F6341" s="6">
        <v>4</v>
      </c>
      <c r="G6341" s="6">
        <v>3</v>
      </c>
      <c r="H6341" s="24">
        <v>44727</v>
      </c>
      <c r="I6341" s="23">
        <v>44489.677083333299</v>
      </c>
      <c r="J6341" s="6">
        <v>4</v>
      </c>
      <c r="K6341" s="6">
        <v>2</v>
      </c>
      <c r="L6341" s="6" t="str">
        <f>VLOOKUP(G6341,IDs!$Q$3:$R$22,2,0)</f>
        <v>Mumbai</v>
      </c>
      <c r="M6341" s="6">
        <f>VLOOKUP(E6341,IDs!$A$3:$C$161,3,0)</f>
        <v>0</v>
      </c>
      <c r="N6341" s="6" t="str">
        <f>VLOOKUP(M6341,IDs!$F$3:$G$17,2,0)</f>
        <v>Not Assigned</v>
      </c>
    </row>
    <row r="6342" spans="1:14" ht="12.75">
      <c r="A6342" s="6" t="s">
        <v>5421</v>
      </c>
      <c r="B6342" s="6">
        <v>51457</v>
      </c>
      <c r="C6342" s="6">
        <v>1</v>
      </c>
      <c r="D6342" s="6" t="s">
        <v>49</v>
      </c>
      <c r="E6342" s="6">
        <v>17</v>
      </c>
      <c r="F6342" s="6">
        <v>13</v>
      </c>
      <c r="G6342" s="6">
        <v>1</v>
      </c>
      <c r="H6342" s="24"/>
      <c r="I6342" s="23">
        <v>44489.6784722222</v>
      </c>
      <c r="J6342" s="6">
        <v>13</v>
      </c>
      <c r="K6342" s="6">
        <v>1</v>
      </c>
      <c r="L6342" s="6" t="str">
        <f>VLOOKUP(G6342,IDs!$Q$3:$R$22,2,0)</f>
        <v>New Delhi</v>
      </c>
      <c r="M6342" s="6">
        <f>VLOOKUP(E6342,IDs!$A$3:$C$161,3,0)</f>
        <v>7</v>
      </c>
      <c r="N6342" s="6" t="str">
        <f>VLOOKUP(M6342,IDs!$F$3:$G$17,2,0)</f>
        <v>Cosmetic</v>
      </c>
    </row>
    <row r="6343" spans="1:14" ht="12.75">
      <c r="A6343" s="6" t="s">
        <v>5422</v>
      </c>
      <c r="B6343" s="6">
        <v>51458</v>
      </c>
      <c r="C6343" s="6">
        <v>5</v>
      </c>
      <c r="D6343" s="6"/>
      <c r="E6343" s="6">
        <v>17</v>
      </c>
      <c r="F6343" s="6">
        <v>2</v>
      </c>
      <c r="G6343" s="6">
        <v>3</v>
      </c>
      <c r="H6343" s="24"/>
      <c r="I6343" s="23">
        <v>44489.679166666698</v>
      </c>
      <c r="J6343" s="6">
        <v>2</v>
      </c>
      <c r="K6343" s="6">
        <v>5</v>
      </c>
      <c r="L6343" s="6" t="str">
        <f>VLOOKUP(G6343,IDs!$Q$3:$R$22,2,0)</f>
        <v>Mumbai</v>
      </c>
      <c r="M6343" s="6">
        <f>VLOOKUP(E6343,IDs!$A$3:$C$161,3,0)</f>
        <v>7</v>
      </c>
      <c r="N6343" s="6" t="str">
        <f>VLOOKUP(M6343,IDs!$F$3:$G$17,2,0)</f>
        <v>Cosmetic</v>
      </c>
    </row>
    <row r="6344" spans="1:14" ht="12.75">
      <c r="A6344" s="6" t="s">
        <v>5423</v>
      </c>
      <c r="B6344" s="6">
        <v>51459</v>
      </c>
      <c r="C6344" s="6">
        <v>3</v>
      </c>
      <c r="D6344" s="6" t="s">
        <v>49</v>
      </c>
      <c r="E6344" s="6">
        <v>57</v>
      </c>
      <c r="F6344" s="6">
        <v>13</v>
      </c>
      <c r="G6344" s="6">
        <v>2</v>
      </c>
      <c r="H6344" s="24">
        <v>25569</v>
      </c>
      <c r="I6344" s="23">
        <v>44489.680555555598</v>
      </c>
      <c r="J6344" s="6">
        <v>13</v>
      </c>
      <c r="K6344" s="6">
        <v>3</v>
      </c>
      <c r="L6344" s="6" t="str">
        <f>VLOOKUP(G6344,IDs!$Q$3:$R$22,2,0)</f>
        <v>Bangalore</v>
      </c>
      <c r="M6344" s="6">
        <f>VLOOKUP(E6344,IDs!$A$3:$C$161,3,0)</f>
        <v>0</v>
      </c>
      <c r="N6344" s="6" t="str">
        <f>VLOOKUP(M6344,IDs!$F$3:$G$17,2,0)</f>
        <v>Not Assigned</v>
      </c>
    </row>
    <row r="6345" spans="1:14" ht="12.75">
      <c r="A6345" s="6" t="s">
        <v>5424</v>
      </c>
      <c r="B6345" s="6">
        <v>51460</v>
      </c>
      <c r="C6345" s="6">
        <v>1</v>
      </c>
      <c r="D6345" s="6"/>
      <c r="E6345" s="6">
        <v>17</v>
      </c>
      <c r="F6345" s="6">
        <v>2</v>
      </c>
      <c r="G6345" s="6">
        <v>3</v>
      </c>
      <c r="H6345" s="24"/>
      <c r="I6345" s="23">
        <v>44489.681250000001</v>
      </c>
      <c r="J6345" s="6">
        <v>2</v>
      </c>
      <c r="K6345" s="6">
        <v>1</v>
      </c>
      <c r="L6345" s="6" t="str">
        <f>VLOOKUP(G6345,IDs!$Q$3:$R$22,2,0)</f>
        <v>Mumbai</v>
      </c>
      <c r="M6345" s="6">
        <f>VLOOKUP(E6345,IDs!$A$3:$C$161,3,0)</f>
        <v>7</v>
      </c>
      <c r="N6345" s="6" t="str">
        <f>VLOOKUP(M6345,IDs!$F$3:$G$17,2,0)</f>
        <v>Cosmetic</v>
      </c>
    </row>
    <row r="6346" spans="1:14" ht="12.75">
      <c r="A6346" s="6" t="s">
        <v>5425</v>
      </c>
      <c r="B6346" s="6">
        <v>51461</v>
      </c>
      <c r="C6346" s="6">
        <v>2</v>
      </c>
      <c r="D6346" s="6" t="s">
        <v>49</v>
      </c>
      <c r="E6346" s="6">
        <v>57</v>
      </c>
      <c r="F6346" s="6">
        <v>13</v>
      </c>
      <c r="G6346" s="6">
        <v>1</v>
      </c>
      <c r="H6346" s="24"/>
      <c r="I6346" s="23">
        <v>44489.6875</v>
      </c>
      <c r="J6346" s="6">
        <v>13</v>
      </c>
      <c r="K6346" s="6">
        <v>2</v>
      </c>
      <c r="L6346" s="6" t="str">
        <f>VLOOKUP(G6346,IDs!$Q$3:$R$22,2,0)</f>
        <v>New Delhi</v>
      </c>
      <c r="M6346" s="6">
        <f>VLOOKUP(E6346,IDs!$A$3:$C$161,3,0)</f>
        <v>0</v>
      </c>
      <c r="N6346" s="6" t="str">
        <f>VLOOKUP(M6346,IDs!$F$3:$G$17,2,0)</f>
        <v>Not Assigned</v>
      </c>
    </row>
    <row r="6347" spans="1:14" ht="12.75">
      <c r="A6347" s="6" t="s">
        <v>5426</v>
      </c>
      <c r="B6347" s="6">
        <v>51462</v>
      </c>
      <c r="C6347" s="6">
        <v>1</v>
      </c>
      <c r="D6347" s="6"/>
      <c r="E6347" s="6">
        <v>39</v>
      </c>
      <c r="F6347" s="6">
        <v>39</v>
      </c>
      <c r="G6347" s="6">
        <v>3</v>
      </c>
      <c r="H6347" s="24">
        <v>44509</v>
      </c>
      <c r="I6347" s="23">
        <v>44489.691666666702</v>
      </c>
      <c r="J6347" s="6">
        <v>39</v>
      </c>
      <c r="K6347" s="6">
        <v>1</v>
      </c>
      <c r="L6347" s="6" t="str">
        <f>VLOOKUP(G6347,IDs!$Q$3:$R$22,2,0)</f>
        <v>Mumbai</v>
      </c>
      <c r="M6347" s="6">
        <f>VLOOKUP(E6347,IDs!$A$3:$C$161,3,0)</f>
        <v>2</v>
      </c>
      <c r="N6347" s="6" t="str">
        <f>VLOOKUP(M6347,IDs!$F$3:$G$17,2,0)</f>
        <v>Urology Circumcision</v>
      </c>
    </row>
    <row r="6348" spans="1:14" ht="12.75">
      <c r="A6348" s="6" t="s">
        <v>3963</v>
      </c>
      <c r="B6348" s="6">
        <v>51463</v>
      </c>
      <c r="C6348" s="6">
        <v>1</v>
      </c>
      <c r="D6348" s="6"/>
      <c r="E6348" s="6">
        <v>2</v>
      </c>
      <c r="F6348" s="6">
        <v>12</v>
      </c>
      <c r="G6348" s="6">
        <v>1</v>
      </c>
      <c r="H6348" s="24"/>
      <c r="I6348" s="23">
        <v>44489.693055555603</v>
      </c>
      <c r="J6348" s="6">
        <v>12</v>
      </c>
      <c r="K6348" s="6">
        <v>1</v>
      </c>
      <c r="L6348" s="6" t="str">
        <f>VLOOKUP(G6348,IDs!$Q$3:$R$22,2,0)</f>
        <v>New Delhi</v>
      </c>
      <c r="M6348" s="6">
        <f>VLOOKUP(E6348,IDs!$A$3:$C$161,3,0)</f>
        <v>1</v>
      </c>
      <c r="N6348" s="6" t="str">
        <f>VLOOKUP(M6348,IDs!$F$3:$G$17,2,0)</f>
        <v>Proctology</v>
      </c>
    </row>
    <row r="6349" spans="1:14" ht="12.75">
      <c r="A6349" s="6" t="s">
        <v>3963</v>
      </c>
      <c r="B6349" s="6">
        <v>51464</v>
      </c>
      <c r="C6349" s="6">
        <v>2</v>
      </c>
      <c r="D6349" s="6"/>
      <c r="E6349" s="6">
        <v>2</v>
      </c>
      <c r="F6349" s="6">
        <v>13</v>
      </c>
      <c r="G6349" s="6">
        <v>1</v>
      </c>
      <c r="H6349" s="24"/>
      <c r="I6349" s="23">
        <v>44489.694444444402</v>
      </c>
      <c r="J6349" s="6">
        <v>13</v>
      </c>
      <c r="K6349" s="6">
        <v>2</v>
      </c>
      <c r="L6349" s="6" t="str">
        <f>VLOOKUP(G6349,IDs!$Q$3:$R$22,2,0)</f>
        <v>New Delhi</v>
      </c>
      <c r="M6349" s="6">
        <f>VLOOKUP(E6349,IDs!$A$3:$C$161,3,0)</f>
        <v>1</v>
      </c>
      <c r="N6349" s="6" t="str">
        <f>VLOOKUP(M6349,IDs!$F$3:$G$17,2,0)</f>
        <v>Proctology</v>
      </c>
    </row>
    <row r="6350" spans="1:14" ht="12.75">
      <c r="A6350" s="6" t="s">
        <v>5427</v>
      </c>
      <c r="B6350" s="6">
        <v>51465</v>
      </c>
      <c r="C6350" s="6">
        <v>1</v>
      </c>
      <c r="D6350" s="6"/>
      <c r="E6350" s="6">
        <v>14</v>
      </c>
      <c r="F6350" s="6">
        <v>39</v>
      </c>
      <c r="G6350" s="6">
        <v>2</v>
      </c>
      <c r="H6350" s="24">
        <v>44555</v>
      </c>
      <c r="I6350" s="23">
        <v>44489.695833333302</v>
      </c>
      <c r="J6350" s="6">
        <v>39</v>
      </c>
      <c r="K6350" s="6">
        <v>1</v>
      </c>
      <c r="L6350" s="6" t="str">
        <f>VLOOKUP(G6350,IDs!$Q$3:$R$22,2,0)</f>
        <v>Bangalore</v>
      </c>
      <c r="M6350" s="6">
        <f>VLOOKUP(E6350,IDs!$A$3:$C$161,3,0)</f>
        <v>6</v>
      </c>
      <c r="N6350" s="6" t="str">
        <f>VLOOKUP(M6350,IDs!$F$3:$G$17,2,0)</f>
        <v>Kidney Stone</v>
      </c>
    </row>
    <row r="6351" spans="1:14" ht="12.75">
      <c r="A6351" s="6" t="s">
        <v>5428</v>
      </c>
      <c r="B6351" s="6">
        <v>51466</v>
      </c>
      <c r="C6351" s="6">
        <v>1</v>
      </c>
      <c r="D6351" s="6" t="s">
        <v>49</v>
      </c>
      <c r="E6351" s="6">
        <v>39</v>
      </c>
      <c r="F6351" s="6">
        <v>18</v>
      </c>
      <c r="G6351" s="6">
        <v>3</v>
      </c>
      <c r="H6351" s="24"/>
      <c r="I6351" s="23">
        <v>44489.697916666701</v>
      </c>
      <c r="J6351" s="6">
        <v>18</v>
      </c>
      <c r="K6351" s="6">
        <v>1</v>
      </c>
      <c r="L6351" s="6" t="str">
        <f>VLOOKUP(G6351,IDs!$Q$3:$R$22,2,0)</f>
        <v>Mumbai</v>
      </c>
      <c r="M6351" s="6">
        <f>VLOOKUP(E6351,IDs!$A$3:$C$161,3,0)</f>
        <v>2</v>
      </c>
      <c r="N6351" s="6" t="str">
        <f>VLOOKUP(M6351,IDs!$F$3:$G$17,2,0)</f>
        <v>Urology Circumcision</v>
      </c>
    </row>
    <row r="6352" spans="1:14" ht="12.75">
      <c r="A6352" s="6" t="s">
        <v>5429</v>
      </c>
      <c r="B6352" s="6">
        <v>51467</v>
      </c>
      <c r="C6352" s="6">
        <v>2</v>
      </c>
      <c r="D6352" s="6"/>
      <c r="E6352" s="6">
        <v>37</v>
      </c>
      <c r="F6352" s="6">
        <v>13</v>
      </c>
      <c r="G6352" s="6">
        <v>3</v>
      </c>
      <c r="H6352" s="24"/>
      <c r="I6352" s="23">
        <v>44489.697916666701</v>
      </c>
      <c r="J6352" s="6">
        <v>13</v>
      </c>
      <c r="K6352" s="6">
        <v>2</v>
      </c>
      <c r="L6352" s="6" t="str">
        <f>VLOOKUP(G6352,IDs!$Q$3:$R$22,2,0)</f>
        <v>Mumbai</v>
      </c>
      <c r="M6352" s="6">
        <f>VLOOKUP(E6352,IDs!$A$3:$C$161,3,0)</f>
        <v>0</v>
      </c>
      <c r="N6352" s="6" t="str">
        <f>VLOOKUP(M6352,IDs!$F$3:$G$17,2,0)</f>
        <v>Not Assigned</v>
      </c>
    </row>
    <row r="6353" spans="1:14" ht="12.75">
      <c r="A6353" s="6" t="s">
        <v>856</v>
      </c>
      <c r="B6353" s="6">
        <v>51468</v>
      </c>
      <c r="C6353" s="6">
        <v>1</v>
      </c>
      <c r="D6353" s="6"/>
      <c r="E6353" s="6">
        <v>2</v>
      </c>
      <c r="F6353" s="6">
        <v>2</v>
      </c>
      <c r="G6353" s="6">
        <v>6</v>
      </c>
      <c r="H6353" s="24"/>
      <c r="I6353" s="23">
        <v>44489.697916666701</v>
      </c>
      <c r="J6353" s="6">
        <v>2</v>
      </c>
      <c r="K6353" s="6">
        <v>1</v>
      </c>
      <c r="L6353" s="6" t="str">
        <f>VLOOKUP(G6353,IDs!$Q$3:$R$22,2,0)</f>
        <v>Pune</v>
      </c>
      <c r="M6353" s="6">
        <f>VLOOKUP(E6353,IDs!$A$3:$C$161,3,0)</f>
        <v>1</v>
      </c>
      <c r="N6353" s="6" t="str">
        <f>VLOOKUP(M6353,IDs!$F$3:$G$17,2,0)</f>
        <v>Proctology</v>
      </c>
    </row>
    <row r="6354" spans="1:14" ht="12.75">
      <c r="A6354" s="6" t="s">
        <v>5430</v>
      </c>
      <c r="B6354" s="6">
        <v>51469</v>
      </c>
      <c r="C6354" s="6">
        <v>1</v>
      </c>
      <c r="D6354" s="6"/>
      <c r="E6354" s="6">
        <v>2</v>
      </c>
      <c r="F6354" s="6">
        <v>13</v>
      </c>
      <c r="G6354" s="6">
        <v>6</v>
      </c>
      <c r="H6354" s="24">
        <v>44727</v>
      </c>
      <c r="I6354" s="23">
        <v>44489.698611111096</v>
      </c>
      <c r="J6354" s="6">
        <v>13</v>
      </c>
      <c r="K6354" s="6">
        <v>1</v>
      </c>
      <c r="L6354" s="6" t="str">
        <f>VLOOKUP(G6354,IDs!$Q$3:$R$22,2,0)</f>
        <v>Pune</v>
      </c>
      <c r="M6354" s="6">
        <f>VLOOKUP(E6354,IDs!$A$3:$C$161,3,0)</f>
        <v>1</v>
      </c>
      <c r="N6354" s="6" t="str">
        <f>VLOOKUP(M6354,IDs!$F$3:$G$17,2,0)</f>
        <v>Proctology</v>
      </c>
    </row>
    <row r="6355" spans="1:14" ht="12.75">
      <c r="A6355" s="6" t="s">
        <v>5388</v>
      </c>
      <c r="B6355" s="6">
        <v>51470</v>
      </c>
      <c r="C6355" s="6">
        <v>2</v>
      </c>
      <c r="D6355" s="6"/>
      <c r="E6355" s="6">
        <v>2</v>
      </c>
      <c r="F6355" s="6">
        <v>56</v>
      </c>
      <c r="G6355" s="6">
        <v>1</v>
      </c>
      <c r="H6355" s="24">
        <v>44575</v>
      </c>
      <c r="I6355" s="23">
        <v>44489.701388888898</v>
      </c>
      <c r="J6355" s="6">
        <v>56</v>
      </c>
      <c r="K6355" s="6">
        <v>2</v>
      </c>
      <c r="L6355" s="6" t="str">
        <f>VLOOKUP(G6355,IDs!$Q$3:$R$22,2,0)</f>
        <v>New Delhi</v>
      </c>
      <c r="M6355" s="6">
        <f>VLOOKUP(E6355,IDs!$A$3:$C$161,3,0)</f>
        <v>1</v>
      </c>
      <c r="N6355" s="6" t="str">
        <f>VLOOKUP(M6355,IDs!$F$3:$G$17,2,0)</f>
        <v>Proctology</v>
      </c>
    </row>
    <row r="6356" spans="1:14" ht="12.75">
      <c r="A6356" s="6" t="s">
        <v>5431</v>
      </c>
      <c r="B6356" s="6">
        <v>51472</v>
      </c>
      <c r="C6356" s="6">
        <v>2</v>
      </c>
      <c r="D6356" s="6"/>
      <c r="E6356" s="6">
        <v>37</v>
      </c>
      <c r="F6356" s="6">
        <v>2</v>
      </c>
      <c r="G6356" s="6">
        <v>3</v>
      </c>
      <c r="H6356" s="24">
        <v>44727</v>
      </c>
      <c r="I6356" s="23">
        <v>44489.708333333299</v>
      </c>
      <c r="J6356" s="6">
        <v>2</v>
      </c>
      <c r="K6356" s="6">
        <v>2</v>
      </c>
      <c r="L6356" s="6" t="str">
        <f>VLOOKUP(G6356,IDs!$Q$3:$R$22,2,0)</f>
        <v>Mumbai</v>
      </c>
      <c r="M6356" s="6">
        <f>VLOOKUP(E6356,IDs!$A$3:$C$161,3,0)</f>
        <v>0</v>
      </c>
      <c r="N6356" s="6" t="str">
        <f>VLOOKUP(M6356,IDs!$F$3:$G$17,2,0)</f>
        <v>Not Assigned</v>
      </c>
    </row>
    <row r="6357" spans="1:14" ht="12.75">
      <c r="A6357" s="6" t="s">
        <v>5432</v>
      </c>
      <c r="B6357" s="6">
        <v>51473</v>
      </c>
      <c r="C6357" s="6">
        <v>1</v>
      </c>
      <c r="D6357" s="6"/>
      <c r="E6357" s="6">
        <v>18</v>
      </c>
      <c r="F6357" s="6">
        <v>39</v>
      </c>
      <c r="G6357" s="6">
        <v>2</v>
      </c>
      <c r="H6357" s="24"/>
      <c r="I6357" s="23">
        <v>44489.708333333299</v>
      </c>
      <c r="J6357" s="6">
        <v>39</v>
      </c>
      <c r="K6357" s="6">
        <v>1</v>
      </c>
      <c r="L6357" s="6" t="str">
        <f>VLOOKUP(G6357,IDs!$Q$3:$R$22,2,0)</f>
        <v>Bangalore</v>
      </c>
      <c r="M6357" s="6">
        <f>VLOOKUP(E6357,IDs!$A$3:$C$161,3,0)</f>
        <v>5</v>
      </c>
      <c r="N6357" s="6" t="str">
        <f>VLOOKUP(M6357,IDs!$F$3:$G$17,2,0)</f>
        <v>Vascular</v>
      </c>
    </row>
    <row r="6358" spans="1:14" ht="12.75">
      <c r="A6358" s="6" t="s">
        <v>5432</v>
      </c>
      <c r="B6358" s="6">
        <v>51474</v>
      </c>
      <c r="C6358" s="6">
        <v>2</v>
      </c>
      <c r="D6358" s="6"/>
      <c r="E6358" s="6">
        <v>18</v>
      </c>
      <c r="F6358" s="6">
        <v>12</v>
      </c>
      <c r="G6358" s="6">
        <v>1</v>
      </c>
      <c r="H6358" s="24"/>
      <c r="I6358" s="23">
        <v>44489.711805555598</v>
      </c>
      <c r="J6358" s="6">
        <v>12</v>
      </c>
      <c r="K6358" s="6">
        <v>2</v>
      </c>
      <c r="L6358" s="6" t="str">
        <f>VLOOKUP(G6358,IDs!$Q$3:$R$22,2,0)</f>
        <v>New Delhi</v>
      </c>
      <c r="M6358" s="6">
        <f>VLOOKUP(E6358,IDs!$A$3:$C$161,3,0)</f>
        <v>5</v>
      </c>
      <c r="N6358" s="6" t="str">
        <f>VLOOKUP(M6358,IDs!$F$3:$G$17,2,0)</f>
        <v>Vascular</v>
      </c>
    </row>
    <row r="6359" spans="1:14" ht="12.75">
      <c r="A6359" s="6" t="s">
        <v>5433</v>
      </c>
      <c r="B6359" s="6">
        <v>51478</v>
      </c>
      <c r="C6359" s="6">
        <v>1</v>
      </c>
      <c r="D6359" s="6" t="s">
        <v>49</v>
      </c>
      <c r="E6359" s="6">
        <v>17</v>
      </c>
      <c r="F6359" s="6">
        <v>13</v>
      </c>
      <c r="G6359" s="6">
        <v>2</v>
      </c>
      <c r="H6359" s="24"/>
      <c r="I6359" s="23">
        <v>44489.714583333298</v>
      </c>
      <c r="J6359" s="6">
        <v>13</v>
      </c>
      <c r="K6359" s="6">
        <v>1</v>
      </c>
      <c r="L6359" s="6" t="str">
        <f>VLOOKUP(G6359,IDs!$Q$3:$R$22,2,0)</f>
        <v>Bangalore</v>
      </c>
      <c r="M6359" s="6">
        <f>VLOOKUP(E6359,IDs!$A$3:$C$161,3,0)</f>
        <v>7</v>
      </c>
      <c r="N6359" s="6" t="str">
        <f>VLOOKUP(M6359,IDs!$F$3:$G$17,2,0)</f>
        <v>Cosmetic</v>
      </c>
    </row>
    <row r="6360" spans="1:14" ht="12.75">
      <c r="A6360" s="6" t="s">
        <v>5434</v>
      </c>
      <c r="B6360" s="6">
        <v>51479</v>
      </c>
      <c r="C6360" s="6">
        <v>1</v>
      </c>
      <c r="D6360" s="6"/>
      <c r="E6360" s="6">
        <v>14</v>
      </c>
      <c r="F6360" s="6">
        <v>13</v>
      </c>
      <c r="G6360" s="6">
        <v>3</v>
      </c>
      <c r="H6360" s="24"/>
      <c r="I6360" s="23">
        <v>44489.715277777803</v>
      </c>
      <c r="J6360" s="6">
        <v>13</v>
      </c>
      <c r="K6360" s="6">
        <v>1</v>
      </c>
      <c r="L6360" s="6" t="str">
        <f>VLOOKUP(G6360,IDs!$Q$3:$R$22,2,0)</f>
        <v>Mumbai</v>
      </c>
      <c r="M6360" s="6">
        <f>VLOOKUP(E6360,IDs!$A$3:$C$161,3,0)</f>
        <v>6</v>
      </c>
      <c r="N6360" s="6" t="str">
        <f>VLOOKUP(M6360,IDs!$F$3:$G$17,2,0)</f>
        <v>Kidney Stone</v>
      </c>
    </row>
    <row r="6361" spans="1:14" ht="12.75">
      <c r="A6361" s="6" t="s">
        <v>5435</v>
      </c>
      <c r="B6361" s="6">
        <v>51481</v>
      </c>
      <c r="C6361" s="6">
        <v>2</v>
      </c>
      <c r="D6361" s="6" t="s">
        <v>49</v>
      </c>
      <c r="E6361" s="6">
        <v>17</v>
      </c>
      <c r="F6361" s="6">
        <v>51</v>
      </c>
      <c r="G6361" s="6">
        <v>1</v>
      </c>
      <c r="H6361" s="24">
        <v>44490</v>
      </c>
      <c r="I6361" s="23">
        <v>44489.71875</v>
      </c>
      <c r="J6361" s="6">
        <v>51</v>
      </c>
      <c r="K6361" s="6">
        <v>2</v>
      </c>
      <c r="L6361" s="6" t="str">
        <f>VLOOKUP(G6361,IDs!$Q$3:$R$22,2,0)</f>
        <v>New Delhi</v>
      </c>
      <c r="M6361" s="6">
        <f>VLOOKUP(E6361,IDs!$A$3:$C$161,3,0)</f>
        <v>7</v>
      </c>
      <c r="N6361" s="6" t="str">
        <f>VLOOKUP(M6361,IDs!$F$3:$G$17,2,0)</f>
        <v>Cosmetic</v>
      </c>
    </row>
    <row r="6362" spans="1:14" ht="12.75">
      <c r="A6362" s="6" t="s">
        <v>5436</v>
      </c>
      <c r="B6362" s="6">
        <v>51482</v>
      </c>
      <c r="C6362" s="6">
        <v>2</v>
      </c>
      <c r="D6362" s="6"/>
      <c r="E6362" s="6">
        <v>39</v>
      </c>
      <c r="F6362" s="6">
        <v>13</v>
      </c>
      <c r="G6362" s="6">
        <v>3</v>
      </c>
      <c r="H6362" s="24"/>
      <c r="I6362" s="23">
        <v>44489.722222222197</v>
      </c>
      <c r="J6362" s="6">
        <v>13</v>
      </c>
      <c r="K6362" s="6">
        <v>2</v>
      </c>
      <c r="L6362" s="6" t="str">
        <f>VLOOKUP(G6362,IDs!$Q$3:$R$22,2,0)</f>
        <v>Mumbai</v>
      </c>
      <c r="M6362" s="6">
        <f>VLOOKUP(E6362,IDs!$A$3:$C$161,3,0)</f>
        <v>2</v>
      </c>
      <c r="N6362" s="6" t="str">
        <f>VLOOKUP(M6362,IDs!$F$3:$G$17,2,0)</f>
        <v>Urology Circumcision</v>
      </c>
    </row>
    <row r="6363" spans="1:14" ht="12.75">
      <c r="A6363" s="6" t="s">
        <v>4999</v>
      </c>
      <c r="B6363" s="6">
        <v>51483</v>
      </c>
      <c r="C6363" s="6">
        <v>2</v>
      </c>
      <c r="D6363" s="6"/>
      <c r="E6363" s="6">
        <v>37</v>
      </c>
      <c r="F6363" s="6">
        <v>13</v>
      </c>
      <c r="G6363" s="6">
        <v>2</v>
      </c>
      <c r="H6363" s="24"/>
      <c r="I6363" s="23">
        <v>44489.722222222197</v>
      </c>
      <c r="J6363" s="6">
        <v>13</v>
      </c>
      <c r="K6363" s="6">
        <v>2</v>
      </c>
      <c r="L6363" s="6" t="str">
        <f>VLOOKUP(G6363,IDs!$Q$3:$R$22,2,0)</f>
        <v>Bangalore</v>
      </c>
      <c r="M6363" s="6">
        <f>VLOOKUP(E6363,IDs!$A$3:$C$161,3,0)</f>
        <v>0</v>
      </c>
      <c r="N6363" s="6" t="str">
        <f>VLOOKUP(M6363,IDs!$F$3:$G$17,2,0)</f>
        <v>Not Assigned</v>
      </c>
    </row>
    <row r="6364" spans="1:14" ht="12.75">
      <c r="A6364" s="6" t="s">
        <v>5437</v>
      </c>
      <c r="B6364" s="6">
        <v>51484</v>
      </c>
      <c r="C6364" s="6">
        <v>8</v>
      </c>
      <c r="D6364" s="6"/>
      <c r="E6364" s="6">
        <v>2</v>
      </c>
      <c r="F6364" s="6">
        <v>13</v>
      </c>
      <c r="G6364" s="6">
        <v>1</v>
      </c>
      <c r="H6364" s="24"/>
      <c r="I6364" s="23">
        <v>44489.723611111098</v>
      </c>
      <c r="J6364" s="6">
        <v>13</v>
      </c>
      <c r="K6364" s="6">
        <v>8</v>
      </c>
      <c r="L6364" s="6" t="str">
        <f>VLOOKUP(G6364,IDs!$Q$3:$R$22,2,0)</f>
        <v>New Delhi</v>
      </c>
      <c r="M6364" s="6">
        <f>VLOOKUP(E6364,IDs!$A$3:$C$161,3,0)</f>
        <v>1</v>
      </c>
      <c r="N6364" s="6" t="str">
        <f>VLOOKUP(M6364,IDs!$F$3:$G$17,2,0)</f>
        <v>Proctology</v>
      </c>
    </row>
    <row r="6365" spans="1:14" ht="12.75">
      <c r="A6365" s="6" t="s">
        <v>5342</v>
      </c>
      <c r="B6365" s="6">
        <v>51485</v>
      </c>
      <c r="C6365" s="6">
        <v>2</v>
      </c>
      <c r="D6365" s="6"/>
      <c r="E6365" s="6">
        <v>37</v>
      </c>
      <c r="F6365" s="6">
        <v>12</v>
      </c>
      <c r="G6365" s="6">
        <v>1</v>
      </c>
      <c r="H6365" s="24"/>
      <c r="I6365" s="23">
        <v>44489.725694444402</v>
      </c>
      <c r="J6365" s="6">
        <v>12</v>
      </c>
      <c r="K6365" s="6">
        <v>2</v>
      </c>
      <c r="L6365" s="6" t="str">
        <f>VLOOKUP(G6365,IDs!$Q$3:$R$22,2,0)</f>
        <v>New Delhi</v>
      </c>
      <c r="M6365" s="6">
        <f>VLOOKUP(E6365,IDs!$A$3:$C$161,3,0)</f>
        <v>0</v>
      </c>
      <c r="N6365" s="6" t="str">
        <f>VLOOKUP(M6365,IDs!$F$3:$G$17,2,0)</f>
        <v>Not Assigned</v>
      </c>
    </row>
    <row r="6366" spans="1:14" ht="12.75">
      <c r="A6366" s="6" t="s">
        <v>5320</v>
      </c>
      <c r="B6366" s="6">
        <v>51486</v>
      </c>
      <c r="C6366" s="6">
        <v>2</v>
      </c>
      <c r="D6366" s="6" t="s">
        <v>54</v>
      </c>
      <c r="E6366" s="6">
        <v>39</v>
      </c>
      <c r="F6366" s="6">
        <v>34</v>
      </c>
      <c r="G6366" s="6">
        <v>2</v>
      </c>
      <c r="H6366" s="24">
        <v>44504</v>
      </c>
      <c r="I6366" s="23">
        <v>44489.725694444402</v>
      </c>
      <c r="J6366" s="6">
        <v>34</v>
      </c>
      <c r="K6366" s="6">
        <v>2</v>
      </c>
      <c r="L6366" s="6" t="str">
        <f>VLOOKUP(G6366,IDs!$Q$3:$R$22,2,0)</f>
        <v>Bangalore</v>
      </c>
      <c r="M6366" s="6">
        <f>VLOOKUP(E6366,IDs!$A$3:$C$161,3,0)</f>
        <v>2</v>
      </c>
      <c r="N6366" s="6" t="str">
        <f>VLOOKUP(M6366,IDs!$F$3:$G$17,2,0)</f>
        <v>Urology Circumcision</v>
      </c>
    </row>
    <row r="6367" spans="1:14" ht="12.75">
      <c r="A6367" s="6" t="s">
        <v>5438</v>
      </c>
      <c r="B6367" s="6">
        <v>51488</v>
      </c>
      <c r="C6367" s="6">
        <v>1</v>
      </c>
      <c r="D6367" s="6" t="s">
        <v>49</v>
      </c>
      <c r="E6367" s="6">
        <v>2</v>
      </c>
      <c r="F6367" s="6">
        <v>13</v>
      </c>
      <c r="G6367" s="6">
        <v>3</v>
      </c>
      <c r="H6367" s="24"/>
      <c r="I6367" s="23">
        <v>44489.729861111096</v>
      </c>
      <c r="J6367" s="6">
        <v>13</v>
      </c>
      <c r="K6367" s="6">
        <v>1</v>
      </c>
      <c r="L6367" s="6" t="str">
        <f>VLOOKUP(G6367,IDs!$Q$3:$R$22,2,0)</f>
        <v>Mumbai</v>
      </c>
      <c r="M6367" s="6">
        <f>VLOOKUP(E6367,IDs!$A$3:$C$161,3,0)</f>
        <v>1</v>
      </c>
      <c r="N6367" s="6" t="str">
        <f>VLOOKUP(M6367,IDs!$F$3:$G$17,2,0)</f>
        <v>Proctology</v>
      </c>
    </row>
    <row r="6368" spans="1:14" ht="12.75">
      <c r="A6368" s="6" t="s">
        <v>5439</v>
      </c>
      <c r="B6368" s="6">
        <v>51489</v>
      </c>
      <c r="C6368" s="6">
        <v>1</v>
      </c>
      <c r="D6368" s="6" t="s">
        <v>49</v>
      </c>
      <c r="E6368" s="6">
        <v>39</v>
      </c>
      <c r="F6368" s="6">
        <v>39</v>
      </c>
      <c r="G6368" s="6">
        <v>3</v>
      </c>
      <c r="H6368" s="24"/>
      <c r="I6368" s="23">
        <v>44489.7319444444</v>
      </c>
      <c r="J6368" s="6">
        <v>39</v>
      </c>
      <c r="K6368" s="6">
        <v>1</v>
      </c>
      <c r="L6368" s="6" t="str">
        <f>VLOOKUP(G6368,IDs!$Q$3:$R$22,2,0)</f>
        <v>Mumbai</v>
      </c>
      <c r="M6368" s="6">
        <f>VLOOKUP(E6368,IDs!$A$3:$C$161,3,0)</f>
        <v>2</v>
      </c>
      <c r="N6368" s="6" t="str">
        <f>VLOOKUP(M6368,IDs!$F$3:$G$17,2,0)</f>
        <v>Urology Circumcision</v>
      </c>
    </row>
    <row r="6369" spans="1:14" ht="12.75">
      <c r="A6369" s="6" t="s">
        <v>5440</v>
      </c>
      <c r="B6369" s="6">
        <v>51490</v>
      </c>
      <c r="C6369" s="6">
        <v>1</v>
      </c>
      <c r="D6369" s="6"/>
      <c r="E6369" s="6">
        <v>2</v>
      </c>
      <c r="F6369" s="6">
        <v>13</v>
      </c>
      <c r="G6369" s="6">
        <v>1</v>
      </c>
      <c r="H6369" s="24"/>
      <c r="I6369" s="23">
        <v>44489.736111111102</v>
      </c>
      <c r="J6369" s="6">
        <v>13</v>
      </c>
      <c r="K6369" s="6">
        <v>1</v>
      </c>
      <c r="L6369" s="6" t="str">
        <f>VLOOKUP(G6369,IDs!$Q$3:$R$22,2,0)</f>
        <v>New Delhi</v>
      </c>
      <c r="M6369" s="6">
        <f>VLOOKUP(E6369,IDs!$A$3:$C$161,3,0)</f>
        <v>1</v>
      </c>
      <c r="N6369" s="6" t="str">
        <f>VLOOKUP(M6369,IDs!$F$3:$G$17,2,0)</f>
        <v>Proctology</v>
      </c>
    </row>
    <row r="6370" spans="1:14" ht="12.75">
      <c r="A6370" s="6" t="s">
        <v>5441</v>
      </c>
      <c r="B6370" s="6">
        <v>51491</v>
      </c>
      <c r="C6370" s="6">
        <v>5</v>
      </c>
      <c r="D6370" s="6" t="s">
        <v>49</v>
      </c>
      <c r="E6370" s="6">
        <v>2</v>
      </c>
      <c r="F6370" s="6">
        <v>13</v>
      </c>
      <c r="G6370" s="6">
        <v>1</v>
      </c>
      <c r="H6370" s="24"/>
      <c r="I6370" s="23">
        <v>44489.7368055556</v>
      </c>
      <c r="J6370" s="6">
        <v>13</v>
      </c>
      <c r="K6370" s="6">
        <v>5</v>
      </c>
      <c r="L6370" s="6" t="str">
        <f>VLOOKUP(G6370,IDs!$Q$3:$R$22,2,0)</f>
        <v>New Delhi</v>
      </c>
      <c r="M6370" s="6">
        <f>VLOOKUP(E6370,IDs!$A$3:$C$161,3,0)</f>
        <v>1</v>
      </c>
      <c r="N6370" s="6" t="str">
        <f>VLOOKUP(M6370,IDs!$F$3:$G$17,2,0)</f>
        <v>Proctology</v>
      </c>
    </row>
    <row r="6371" spans="1:14" ht="12.75">
      <c r="A6371" s="6" t="s">
        <v>5442</v>
      </c>
      <c r="B6371" s="6">
        <v>51492</v>
      </c>
      <c r="C6371" s="6">
        <v>8</v>
      </c>
      <c r="D6371" s="6"/>
      <c r="E6371" s="6">
        <v>2</v>
      </c>
      <c r="F6371" s="6">
        <v>2</v>
      </c>
      <c r="G6371" s="6">
        <v>3</v>
      </c>
      <c r="H6371" s="24"/>
      <c r="I6371" s="23">
        <v>44489.7368055556</v>
      </c>
      <c r="J6371" s="6">
        <v>2</v>
      </c>
      <c r="K6371" s="6">
        <v>8</v>
      </c>
      <c r="L6371" s="6" t="str">
        <f>VLOOKUP(G6371,IDs!$Q$3:$R$22,2,0)</f>
        <v>Mumbai</v>
      </c>
      <c r="M6371" s="6">
        <f>VLOOKUP(E6371,IDs!$A$3:$C$161,3,0)</f>
        <v>1</v>
      </c>
      <c r="N6371" s="6" t="str">
        <f>VLOOKUP(M6371,IDs!$F$3:$G$17,2,0)</f>
        <v>Proctology</v>
      </c>
    </row>
    <row r="6372" spans="1:14" ht="12.75">
      <c r="A6372" s="6" t="s">
        <v>5443</v>
      </c>
      <c r="B6372" s="6">
        <v>51493</v>
      </c>
      <c r="C6372" s="6">
        <v>5</v>
      </c>
      <c r="D6372" s="6" t="s">
        <v>49</v>
      </c>
      <c r="E6372" s="6">
        <v>17</v>
      </c>
      <c r="F6372" s="6">
        <v>12</v>
      </c>
      <c r="G6372" s="6">
        <v>1</v>
      </c>
      <c r="H6372" s="24"/>
      <c r="I6372" s="23">
        <v>44489.737500000003</v>
      </c>
      <c r="J6372" s="6">
        <v>12</v>
      </c>
      <c r="K6372" s="6">
        <v>5</v>
      </c>
      <c r="L6372" s="6" t="str">
        <f>VLOOKUP(G6372,IDs!$Q$3:$R$22,2,0)</f>
        <v>New Delhi</v>
      </c>
      <c r="M6372" s="6">
        <f>VLOOKUP(E6372,IDs!$A$3:$C$161,3,0)</f>
        <v>7</v>
      </c>
      <c r="N6372" s="6" t="str">
        <f>VLOOKUP(M6372,IDs!$F$3:$G$17,2,0)</f>
        <v>Cosmetic</v>
      </c>
    </row>
    <row r="6373" spans="1:14" ht="12.75">
      <c r="A6373" s="6" t="s">
        <v>5444</v>
      </c>
      <c r="B6373" s="6">
        <v>51494</v>
      </c>
      <c r="C6373" s="6">
        <v>5</v>
      </c>
      <c r="D6373" s="6"/>
      <c r="E6373" s="6">
        <v>17</v>
      </c>
      <c r="F6373" s="6">
        <v>2</v>
      </c>
      <c r="G6373" s="6">
        <v>3</v>
      </c>
      <c r="H6373" s="24"/>
      <c r="I6373" s="23">
        <v>44489.739583333299</v>
      </c>
      <c r="J6373" s="6">
        <v>2</v>
      </c>
      <c r="K6373" s="6">
        <v>5</v>
      </c>
      <c r="L6373" s="6" t="str">
        <f>VLOOKUP(G6373,IDs!$Q$3:$R$22,2,0)</f>
        <v>Mumbai</v>
      </c>
      <c r="M6373" s="6">
        <f>VLOOKUP(E6373,IDs!$A$3:$C$161,3,0)</f>
        <v>7</v>
      </c>
      <c r="N6373" s="6" t="str">
        <f>VLOOKUP(M6373,IDs!$F$3:$G$17,2,0)</f>
        <v>Cosmetic</v>
      </c>
    </row>
    <row r="6374" spans="1:14" ht="12.75">
      <c r="A6374" s="6" t="s">
        <v>5445</v>
      </c>
      <c r="B6374" s="6">
        <v>51495</v>
      </c>
      <c r="C6374" s="6">
        <v>1</v>
      </c>
      <c r="D6374" s="6" t="s">
        <v>49</v>
      </c>
      <c r="E6374" s="6">
        <v>2</v>
      </c>
      <c r="F6374" s="6">
        <v>13</v>
      </c>
      <c r="G6374" s="6">
        <v>1</v>
      </c>
      <c r="H6374" s="24">
        <v>44539</v>
      </c>
      <c r="I6374" s="23">
        <v>44489.740277777797</v>
      </c>
      <c r="J6374" s="6">
        <v>13</v>
      </c>
      <c r="K6374" s="6">
        <v>1</v>
      </c>
      <c r="L6374" s="6" t="str">
        <f>VLOOKUP(G6374,IDs!$Q$3:$R$22,2,0)</f>
        <v>New Delhi</v>
      </c>
      <c r="M6374" s="6">
        <f>VLOOKUP(E6374,IDs!$A$3:$C$161,3,0)</f>
        <v>1</v>
      </c>
      <c r="N6374" s="6" t="str">
        <f>VLOOKUP(M6374,IDs!$F$3:$G$17,2,0)</f>
        <v>Proctology</v>
      </c>
    </row>
    <row r="6375" spans="1:14" ht="12.75">
      <c r="A6375" s="6" t="s">
        <v>5446</v>
      </c>
      <c r="B6375" s="6">
        <v>51496</v>
      </c>
      <c r="C6375" s="6">
        <v>1</v>
      </c>
      <c r="D6375" s="6" t="s">
        <v>49</v>
      </c>
      <c r="E6375" s="6">
        <v>2</v>
      </c>
      <c r="F6375" s="6">
        <v>13</v>
      </c>
      <c r="G6375" s="6">
        <v>1</v>
      </c>
      <c r="H6375" s="24">
        <v>44672</v>
      </c>
      <c r="I6375" s="23">
        <v>44489.743055555598</v>
      </c>
      <c r="J6375" s="6">
        <v>13</v>
      </c>
      <c r="K6375" s="6">
        <v>1</v>
      </c>
      <c r="L6375" s="6" t="str">
        <f>VLOOKUP(G6375,IDs!$Q$3:$R$22,2,0)</f>
        <v>New Delhi</v>
      </c>
      <c r="M6375" s="6">
        <f>VLOOKUP(E6375,IDs!$A$3:$C$161,3,0)</f>
        <v>1</v>
      </c>
      <c r="N6375" s="6" t="str">
        <f>VLOOKUP(M6375,IDs!$F$3:$G$17,2,0)</f>
        <v>Proctology</v>
      </c>
    </row>
    <row r="6376" spans="1:14" ht="12.75">
      <c r="A6376" s="6" t="s">
        <v>5447</v>
      </c>
      <c r="B6376" s="6">
        <v>51497</v>
      </c>
      <c r="C6376" s="6">
        <v>1</v>
      </c>
      <c r="D6376" s="6" t="s">
        <v>49</v>
      </c>
      <c r="E6376" s="6">
        <v>16</v>
      </c>
      <c r="F6376" s="6">
        <v>39</v>
      </c>
      <c r="G6376" s="6">
        <v>1</v>
      </c>
      <c r="H6376" s="24">
        <v>44547</v>
      </c>
      <c r="I6376" s="23">
        <v>44489.745138888902</v>
      </c>
      <c r="J6376" s="6">
        <v>39</v>
      </c>
      <c r="K6376" s="6">
        <v>1</v>
      </c>
      <c r="L6376" s="6" t="str">
        <f>VLOOKUP(G6376,IDs!$Q$3:$R$22,2,0)</f>
        <v>New Delhi</v>
      </c>
      <c r="M6376" s="6">
        <f>VLOOKUP(E6376,IDs!$A$3:$C$161,3,0)</f>
        <v>3</v>
      </c>
      <c r="N6376" s="6" t="str">
        <f>VLOOKUP(M6376,IDs!$F$3:$G$17,2,0)</f>
        <v>Laproscopy</v>
      </c>
    </row>
    <row r="6377" spans="1:14" ht="12.75">
      <c r="A6377" s="6" t="s">
        <v>5319</v>
      </c>
      <c r="B6377" s="6">
        <v>51498</v>
      </c>
      <c r="C6377" s="6">
        <v>2</v>
      </c>
      <c r="D6377" s="6"/>
      <c r="E6377" s="6">
        <v>37</v>
      </c>
      <c r="F6377" s="6">
        <v>13</v>
      </c>
      <c r="G6377" s="6">
        <v>2</v>
      </c>
      <c r="H6377" s="24"/>
      <c r="I6377" s="23">
        <v>44489.746527777803</v>
      </c>
      <c r="J6377" s="6">
        <v>13</v>
      </c>
      <c r="K6377" s="6">
        <v>2</v>
      </c>
      <c r="L6377" s="6" t="str">
        <f>VLOOKUP(G6377,IDs!$Q$3:$R$22,2,0)</f>
        <v>Bangalore</v>
      </c>
      <c r="M6377" s="6">
        <f>VLOOKUP(E6377,IDs!$A$3:$C$161,3,0)</f>
        <v>0</v>
      </c>
      <c r="N6377" s="6" t="str">
        <f>VLOOKUP(M6377,IDs!$F$3:$G$17,2,0)</f>
        <v>Not Assigned</v>
      </c>
    </row>
    <row r="6378" spans="1:14" ht="12.75">
      <c r="A6378" s="6" t="s">
        <v>5448</v>
      </c>
      <c r="B6378" s="6">
        <v>51499</v>
      </c>
      <c r="C6378" s="6">
        <v>1</v>
      </c>
      <c r="D6378" s="6"/>
      <c r="E6378" s="6">
        <v>15</v>
      </c>
      <c r="F6378" s="6">
        <v>12</v>
      </c>
      <c r="G6378" s="6">
        <v>1</v>
      </c>
      <c r="H6378" s="24"/>
      <c r="I6378" s="23">
        <v>44489.747222222199</v>
      </c>
      <c r="J6378" s="6">
        <v>12</v>
      </c>
      <c r="K6378" s="6">
        <v>1</v>
      </c>
      <c r="L6378" s="6" t="str">
        <f>VLOOKUP(G6378,IDs!$Q$3:$R$22,2,0)</f>
        <v>New Delhi</v>
      </c>
      <c r="M6378" s="6">
        <f>VLOOKUP(E6378,IDs!$A$3:$C$161,3,0)</f>
        <v>3</v>
      </c>
      <c r="N6378" s="6" t="str">
        <f>VLOOKUP(M6378,IDs!$F$3:$G$17,2,0)</f>
        <v>Laproscopy</v>
      </c>
    </row>
    <row r="6379" spans="1:14" ht="12.75">
      <c r="A6379" s="6" t="s">
        <v>5448</v>
      </c>
      <c r="B6379" s="6">
        <v>51500</v>
      </c>
      <c r="C6379" s="6">
        <v>2</v>
      </c>
      <c r="D6379" s="6"/>
      <c r="E6379" s="6">
        <v>15</v>
      </c>
      <c r="F6379" s="6">
        <v>13</v>
      </c>
      <c r="G6379" s="6">
        <v>8</v>
      </c>
      <c r="H6379" s="24">
        <v>44537</v>
      </c>
      <c r="I6379" s="23">
        <v>44489.75</v>
      </c>
      <c r="J6379" s="6">
        <v>13</v>
      </c>
      <c r="K6379" s="6">
        <v>2</v>
      </c>
      <c r="L6379" s="6" t="str">
        <f>VLOOKUP(G6379,IDs!$Q$3:$R$22,2,0)</f>
        <v xml:space="preserve">Tertiary </v>
      </c>
      <c r="M6379" s="6">
        <f>VLOOKUP(E6379,IDs!$A$3:$C$161,3,0)</f>
        <v>3</v>
      </c>
      <c r="N6379" s="6" t="str">
        <f>VLOOKUP(M6379,IDs!$F$3:$G$17,2,0)</f>
        <v>Laproscopy</v>
      </c>
    </row>
    <row r="6380" spans="1:14" ht="12.75">
      <c r="A6380" s="6" t="s">
        <v>5448</v>
      </c>
      <c r="B6380" s="6">
        <v>51501</v>
      </c>
      <c r="C6380" s="6">
        <v>2</v>
      </c>
      <c r="D6380" s="6" t="s">
        <v>49</v>
      </c>
      <c r="E6380" s="6">
        <v>15</v>
      </c>
      <c r="F6380" s="6">
        <v>13</v>
      </c>
      <c r="G6380" s="6">
        <v>1</v>
      </c>
      <c r="H6380" s="24">
        <v>44518</v>
      </c>
      <c r="I6380" s="23">
        <v>44489.75</v>
      </c>
      <c r="J6380" s="6">
        <v>13</v>
      </c>
      <c r="K6380" s="6">
        <v>2</v>
      </c>
      <c r="L6380" s="6" t="str">
        <f>VLOOKUP(G6380,IDs!$Q$3:$R$22,2,0)</f>
        <v>New Delhi</v>
      </c>
      <c r="M6380" s="6">
        <f>VLOOKUP(E6380,IDs!$A$3:$C$161,3,0)</f>
        <v>3</v>
      </c>
      <c r="N6380" s="6" t="str">
        <f>VLOOKUP(M6380,IDs!$F$3:$G$17,2,0)</f>
        <v>Laproscopy</v>
      </c>
    </row>
    <row r="6381" spans="1:14" ht="12.75">
      <c r="A6381" s="6" t="s">
        <v>5449</v>
      </c>
      <c r="B6381" s="6">
        <v>51502</v>
      </c>
      <c r="C6381" s="6">
        <v>5</v>
      </c>
      <c r="D6381" s="6"/>
      <c r="E6381" s="6">
        <v>17</v>
      </c>
      <c r="F6381" s="6">
        <v>2</v>
      </c>
      <c r="G6381" s="6">
        <v>2</v>
      </c>
      <c r="H6381" s="24">
        <v>44496</v>
      </c>
      <c r="I6381" s="23">
        <v>44489.752083333296</v>
      </c>
      <c r="J6381" s="6">
        <v>2</v>
      </c>
      <c r="K6381" s="6">
        <v>5</v>
      </c>
      <c r="L6381" s="6" t="str">
        <f>VLOOKUP(G6381,IDs!$Q$3:$R$22,2,0)</f>
        <v>Bangalore</v>
      </c>
      <c r="M6381" s="6">
        <f>VLOOKUP(E6381,IDs!$A$3:$C$161,3,0)</f>
        <v>7</v>
      </c>
      <c r="N6381" s="6" t="str">
        <f>VLOOKUP(M6381,IDs!$F$3:$G$17,2,0)</f>
        <v>Cosmetic</v>
      </c>
    </row>
    <row r="6382" spans="1:14" ht="12.75">
      <c r="A6382" s="6" t="s">
        <v>5450</v>
      </c>
      <c r="B6382" s="6">
        <v>51503</v>
      </c>
      <c r="C6382" s="6">
        <v>2</v>
      </c>
      <c r="D6382" s="6"/>
      <c r="E6382" s="6">
        <v>2</v>
      </c>
      <c r="F6382" s="6">
        <v>13</v>
      </c>
      <c r="G6382" s="6">
        <v>3</v>
      </c>
      <c r="H6382" s="24"/>
      <c r="I6382" s="23">
        <v>44489.756944444402</v>
      </c>
      <c r="J6382" s="6">
        <v>13</v>
      </c>
      <c r="K6382" s="6">
        <v>2</v>
      </c>
      <c r="L6382" s="6" t="str">
        <f>VLOOKUP(G6382,IDs!$Q$3:$R$22,2,0)</f>
        <v>Mumbai</v>
      </c>
      <c r="M6382" s="6">
        <f>VLOOKUP(E6382,IDs!$A$3:$C$161,3,0)</f>
        <v>1</v>
      </c>
      <c r="N6382" s="6" t="str">
        <f>VLOOKUP(M6382,IDs!$F$3:$G$17,2,0)</f>
        <v>Proctology</v>
      </c>
    </row>
    <row r="6383" spans="1:14" ht="12.75">
      <c r="A6383" s="6" t="s">
        <v>5451</v>
      </c>
      <c r="B6383" s="6">
        <v>51504</v>
      </c>
      <c r="C6383" s="6">
        <v>5</v>
      </c>
      <c r="D6383" s="6"/>
      <c r="E6383" s="6">
        <v>17</v>
      </c>
      <c r="F6383" s="6">
        <v>39</v>
      </c>
      <c r="G6383" s="6">
        <v>2</v>
      </c>
      <c r="H6383" s="24">
        <v>44502</v>
      </c>
      <c r="I6383" s="23">
        <v>44489.759722222203</v>
      </c>
      <c r="J6383" s="6">
        <v>39</v>
      </c>
      <c r="K6383" s="6">
        <v>5</v>
      </c>
      <c r="L6383" s="6" t="str">
        <f>VLOOKUP(G6383,IDs!$Q$3:$R$22,2,0)</f>
        <v>Bangalore</v>
      </c>
      <c r="M6383" s="6">
        <f>VLOOKUP(E6383,IDs!$A$3:$C$161,3,0)</f>
        <v>7</v>
      </c>
      <c r="N6383" s="6" t="str">
        <f>VLOOKUP(M6383,IDs!$F$3:$G$17,2,0)</f>
        <v>Cosmetic</v>
      </c>
    </row>
    <row r="6384" spans="1:14" ht="12.75">
      <c r="A6384" s="6" t="s">
        <v>5256</v>
      </c>
      <c r="B6384" s="6">
        <v>51505</v>
      </c>
      <c r="C6384" s="6">
        <v>2</v>
      </c>
      <c r="D6384" s="6"/>
      <c r="E6384" s="6">
        <v>37</v>
      </c>
      <c r="F6384" s="6">
        <v>2</v>
      </c>
      <c r="G6384" s="6">
        <v>1</v>
      </c>
      <c r="H6384" s="24"/>
      <c r="I6384" s="23">
        <v>44489.763888888898</v>
      </c>
      <c r="J6384" s="6">
        <v>2</v>
      </c>
      <c r="K6384" s="6">
        <v>2</v>
      </c>
      <c r="L6384" s="6" t="str">
        <f>VLOOKUP(G6384,IDs!$Q$3:$R$22,2,0)</f>
        <v>New Delhi</v>
      </c>
      <c r="M6384" s="6">
        <f>VLOOKUP(E6384,IDs!$A$3:$C$161,3,0)</f>
        <v>0</v>
      </c>
      <c r="N6384" s="6" t="str">
        <f>VLOOKUP(M6384,IDs!$F$3:$G$17,2,0)</f>
        <v>Not Assigned</v>
      </c>
    </row>
    <row r="6385" spans="1:14" ht="12.75">
      <c r="A6385" s="6" t="s">
        <v>5452</v>
      </c>
      <c r="B6385" s="6">
        <v>51506</v>
      </c>
      <c r="C6385" s="6">
        <v>2</v>
      </c>
      <c r="D6385" s="6"/>
      <c r="E6385" s="6">
        <v>15</v>
      </c>
      <c r="F6385" s="6">
        <v>13</v>
      </c>
      <c r="G6385" s="6">
        <v>1</v>
      </c>
      <c r="H6385" s="24">
        <v>44508</v>
      </c>
      <c r="I6385" s="23">
        <v>44489.763888888898</v>
      </c>
      <c r="J6385" s="6">
        <v>13</v>
      </c>
      <c r="K6385" s="6">
        <v>2</v>
      </c>
      <c r="L6385" s="6" t="str">
        <f>VLOOKUP(G6385,IDs!$Q$3:$R$22,2,0)</f>
        <v>New Delhi</v>
      </c>
      <c r="M6385" s="6">
        <f>VLOOKUP(E6385,IDs!$A$3:$C$161,3,0)</f>
        <v>3</v>
      </c>
      <c r="N6385" s="6" t="str">
        <f>VLOOKUP(M6385,IDs!$F$3:$G$17,2,0)</f>
        <v>Laproscopy</v>
      </c>
    </row>
    <row r="6386" spans="1:14" ht="12.75">
      <c r="A6386" s="6" t="s">
        <v>5453</v>
      </c>
      <c r="B6386" s="6">
        <v>51507</v>
      </c>
      <c r="C6386" s="6">
        <v>2</v>
      </c>
      <c r="D6386" s="6"/>
      <c r="E6386" s="6">
        <v>19</v>
      </c>
      <c r="F6386" s="6">
        <v>51</v>
      </c>
      <c r="G6386" s="6">
        <v>1</v>
      </c>
      <c r="H6386" s="24">
        <v>44490</v>
      </c>
      <c r="I6386" s="23">
        <v>44489.767361111102</v>
      </c>
      <c r="J6386" s="6">
        <v>51</v>
      </c>
      <c r="K6386" s="6">
        <v>2</v>
      </c>
      <c r="L6386" s="6" t="str">
        <f>VLOOKUP(G6386,IDs!$Q$3:$R$22,2,0)</f>
        <v>New Delhi</v>
      </c>
      <c r="M6386" s="6">
        <f>VLOOKUP(E6386,IDs!$A$3:$C$161,3,0)</f>
        <v>1</v>
      </c>
      <c r="N6386" s="6" t="str">
        <f>VLOOKUP(M6386,IDs!$F$3:$G$17,2,0)</f>
        <v>Proctology</v>
      </c>
    </row>
    <row r="6387" spans="1:14" ht="12.75">
      <c r="A6387" s="6" t="s">
        <v>5454</v>
      </c>
      <c r="B6387" s="6">
        <v>51509</v>
      </c>
      <c r="C6387" s="6">
        <v>2</v>
      </c>
      <c r="D6387" s="6"/>
      <c r="E6387" s="6">
        <v>2</v>
      </c>
      <c r="F6387" s="6">
        <v>39</v>
      </c>
      <c r="G6387" s="6">
        <v>1</v>
      </c>
      <c r="H6387" s="24">
        <v>44611</v>
      </c>
      <c r="I6387" s="23">
        <v>44489.770833333299</v>
      </c>
      <c r="J6387" s="6">
        <v>39</v>
      </c>
      <c r="K6387" s="6">
        <v>2</v>
      </c>
      <c r="L6387" s="6" t="str">
        <f>VLOOKUP(G6387,IDs!$Q$3:$R$22,2,0)</f>
        <v>New Delhi</v>
      </c>
      <c r="M6387" s="6">
        <f>VLOOKUP(E6387,IDs!$A$3:$C$161,3,0)</f>
        <v>1</v>
      </c>
      <c r="N6387" s="6" t="str">
        <f>VLOOKUP(M6387,IDs!$F$3:$G$17,2,0)</f>
        <v>Proctology</v>
      </c>
    </row>
    <row r="6388" spans="1:14" ht="12.75">
      <c r="A6388" s="6" t="s">
        <v>5455</v>
      </c>
      <c r="B6388" s="6">
        <v>51510</v>
      </c>
      <c r="C6388" s="6">
        <v>1</v>
      </c>
      <c r="D6388" s="6"/>
      <c r="E6388" s="6">
        <v>21</v>
      </c>
      <c r="F6388" s="6">
        <v>13</v>
      </c>
      <c r="G6388" s="6">
        <v>1</v>
      </c>
      <c r="H6388" s="24"/>
      <c r="I6388" s="23">
        <v>44489.772916666698</v>
      </c>
      <c r="J6388" s="6">
        <v>13</v>
      </c>
      <c r="K6388" s="6">
        <v>1</v>
      </c>
      <c r="L6388" s="6" t="str">
        <f>VLOOKUP(G6388,IDs!$Q$3:$R$22,2,0)</f>
        <v>New Delhi</v>
      </c>
      <c r="M6388" s="6">
        <f>VLOOKUP(E6388,IDs!$A$3:$C$161,3,0)</f>
        <v>1</v>
      </c>
      <c r="N6388" s="6" t="str">
        <f>VLOOKUP(M6388,IDs!$F$3:$G$17,2,0)</f>
        <v>Proctology</v>
      </c>
    </row>
    <row r="6389" spans="1:14" ht="12.75">
      <c r="A6389" s="6" t="s">
        <v>5455</v>
      </c>
      <c r="B6389" s="6">
        <v>51511</v>
      </c>
      <c r="C6389" s="6">
        <v>2</v>
      </c>
      <c r="D6389" s="6"/>
      <c r="E6389" s="6">
        <v>21</v>
      </c>
      <c r="F6389" s="6">
        <v>13</v>
      </c>
      <c r="G6389" s="6">
        <v>1</v>
      </c>
      <c r="H6389" s="24">
        <v>44497</v>
      </c>
      <c r="I6389" s="23">
        <v>44489.774305555598</v>
      </c>
      <c r="J6389" s="6">
        <v>13</v>
      </c>
      <c r="K6389" s="6">
        <v>2</v>
      </c>
      <c r="L6389" s="6" t="str">
        <f>VLOOKUP(G6389,IDs!$Q$3:$R$22,2,0)</f>
        <v>New Delhi</v>
      </c>
      <c r="M6389" s="6">
        <f>VLOOKUP(E6389,IDs!$A$3:$C$161,3,0)</f>
        <v>1</v>
      </c>
      <c r="N6389" s="6" t="str">
        <f>VLOOKUP(M6389,IDs!$F$3:$G$17,2,0)</f>
        <v>Proctology</v>
      </c>
    </row>
    <row r="6390" spans="1:14" ht="12.75">
      <c r="A6390" s="6" t="s">
        <v>5456</v>
      </c>
      <c r="B6390" s="6">
        <v>51512</v>
      </c>
      <c r="C6390" s="6">
        <v>5</v>
      </c>
      <c r="D6390" s="6" t="s">
        <v>49</v>
      </c>
      <c r="E6390" s="6">
        <v>2</v>
      </c>
      <c r="F6390" s="6">
        <v>13</v>
      </c>
      <c r="G6390" s="6">
        <v>1</v>
      </c>
      <c r="H6390" s="24">
        <v>44672</v>
      </c>
      <c r="I6390" s="23">
        <v>44489.777083333298</v>
      </c>
      <c r="J6390" s="6">
        <v>13</v>
      </c>
      <c r="K6390" s="6">
        <v>5</v>
      </c>
      <c r="L6390" s="6" t="str">
        <f>VLOOKUP(G6390,IDs!$Q$3:$R$22,2,0)</f>
        <v>New Delhi</v>
      </c>
      <c r="M6390" s="6">
        <f>VLOOKUP(E6390,IDs!$A$3:$C$161,3,0)</f>
        <v>1</v>
      </c>
      <c r="N6390" s="6" t="str">
        <f>VLOOKUP(M6390,IDs!$F$3:$G$17,2,0)</f>
        <v>Proctology</v>
      </c>
    </row>
    <row r="6391" spans="1:14" ht="12.75">
      <c r="A6391" s="6" t="s">
        <v>5457</v>
      </c>
      <c r="B6391" s="6">
        <v>51513</v>
      </c>
      <c r="C6391" s="6">
        <v>2</v>
      </c>
      <c r="D6391" s="6" t="s">
        <v>49</v>
      </c>
      <c r="E6391" s="6">
        <v>96</v>
      </c>
      <c r="F6391" s="6">
        <v>13</v>
      </c>
      <c r="G6391" s="6">
        <v>1</v>
      </c>
      <c r="H6391" s="24">
        <v>44518</v>
      </c>
      <c r="I6391" s="23">
        <v>44489.788194444402</v>
      </c>
      <c r="J6391" s="6">
        <v>13</v>
      </c>
      <c r="K6391" s="6">
        <v>2</v>
      </c>
      <c r="L6391" s="6" t="str">
        <f>VLOOKUP(G6391,IDs!$Q$3:$R$22,2,0)</f>
        <v>New Delhi</v>
      </c>
      <c r="M6391" s="6">
        <f>VLOOKUP(E6391,IDs!$A$3:$C$161,3,0)</f>
        <v>7</v>
      </c>
      <c r="N6391" s="6" t="str">
        <f>VLOOKUP(M6391,IDs!$F$3:$G$17,2,0)</f>
        <v>Cosmetic</v>
      </c>
    </row>
    <row r="6392" spans="1:14" ht="12.75">
      <c r="A6392" s="6" t="s">
        <v>1728</v>
      </c>
      <c r="B6392" s="6">
        <v>51514</v>
      </c>
      <c r="C6392" s="6">
        <v>2</v>
      </c>
      <c r="D6392" s="6"/>
      <c r="E6392" s="6">
        <v>37</v>
      </c>
      <c r="F6392" s="6">
        <v>39</v>
      </c>
      <c r="G6392" s="6">
        <v>2</v>
      </c>
      <c r="H6392" s="24"/>
      <c r="I6392" s="23">
        <v>44489.795138888898</v>
      </c>
      <c r="J6392" s="6">
        <v>39</v>
      </c>
      <c r="K6392" s="6">
        <v>2</v>
      </c>
      <c r="L6392" s="6" t="str">
        <f>VLOOKUP(G6392,IDs!$Q$3:$R$22,2,0)</f>
        <v>Bangalore</v>
      </c>
      <c r="M6392" s="6">
        <f>VLOOKUP(E6392,IDs!$A$3:$C$161,3,0)</f>
        <v>0</v>
      </c>
      <c r="N6392" s="6" t="str">
        <f>VLOOKUP(M6392,IDs!$F$3:$G$17,2,0)</f>
        <v>Not Assigned</v>
      </c>
    </row>
    <row r="6393" spans="1:14" ht="12.75">
      <c r="A6393" s="6" t="s">
        <v>5458</v>
      </c>
      <c r="B6393" s="6">
        <v>51515</v>
      </c>
      <c r="C6393" s="6">
        <v>2</v>
      </c>
      <c r="D6393" s="6"/>
      <c r="E6393" s="6">
        <v>37</v>
      </c>
      <c r="F6393" s="6">
        <v>12</v>
      </c>
      <c r="G6393" s="6">
        <v>4</v>
      </c>
      <c r="H6393" s="24"/>
      <c r="I6393" s="23">
        <v>44489.798611111102</v>
      </c>
      <c r="J6393" s="6">
        <v>12</v>
      </c>
      <c r="K6393" s="6">
        <v>2</v>
      </c>
      <c r="L6393" s="6" t="str">
        <f>VLOOKUP(G6393,IDs!$Q$3:$R$22,2,0)</f>
        <v>Hyderabad</v>
      </c>
      <c r="M6393" s="6">
        <f>VLOOKUP(E6393,IDs!$A$3:$C$161,3,0)</f>
        <v>0</v>
      </c>
      <c r="N6393" s="6" t="str">
        <f>VLOOKUP(M6393,IDs!$F$3:$G$17,2,0)</f>
        <v>Not Assigned</v>
      </c>
    </row>
    <row r="6394" spans="1:14" ht="12.75">
      <c r="A6394" s="6" t="s">
        <v>5459</v>
      </c>
      <c r="B6394" s="6">
        <v>51516</v>
      </c>
      <c r="C6394" s="6">
        <v>2</v>
      </c>
      <c r="D6394" s="6"/>
      <c r="E6394" s="6">
        <v>37</v>
      </c>
      <c r="F6394" s="6">
        <v>2</v>
      </c>
      <c r="G6394" s="6">
        <v>8</v>
      </c>
      <c r="H6394" s="24"/>
      <c r="I6394" s="23">
        <v>44489.798611111102</v>
      </c>
      <c r="J6394" s="6">
        <v>2</v>
      </c>
      <c r="K6394" s="6">
        <v>2</v>
      </c>
      <c r="L6394" s="6" t="str">
        <f>VLOOKUP(G6394,IDs!$Q$3:$R$22,2,0)</f>
        <v xml:space="preserve">Tertiary </v>
      </c>
      <c r="M6394" s="6">
        <f>VLOOKUP(E6394,IDs!$A$3:$C$161,3,0)</f>
        <v>0</v>
      </c>
      <c r="N6394" s="6" t="str">
        <f>VLOOKUP(M6394,IDs!$F$3:$G$17,2,0)</f>
        <v>Not Assigned</v>
      </c>
    </row>
    <row r="6395" spans="1:14" ht="12.75">
      <c r="A6395" s="6" t="s">
        <v>5460</v>
      </c>
      <c r="B6395" s="6">
        <v>51517</v>
      </c>
      <c r="C6395" s="6">
        <v>1</v>
      </c>
      <c r="D6395" s="6" t="s">
        <v>49</v>
      </c>
      <c r="E6395" s="6">
        <v>7</v>
      </c>
      <c r="F6395" s="6">
        <v>13</v>
      </c>
      <c r="G6395" s="6">
        <v>8</v>
      </c>
      <c r="H6395" s="24">
        <v>44545</v>
      </c>
      <c r="I6395" s="23">
        <v>44489.798611111102</v>
      </c>
      <c r="J6395" s="6">
        <v>13</v>
      </c>
      <c r="K6395" s="6">
        <v>1</v>
      </c>
      <c r="L6395" s="6" t="str">
        <f>VLOOKUP(G6395,IDs!$Q$3:$R$22,2,0)</f>
        <v xml:space="preserve">Tertiary </v>
      </c>
      <c r="M6395" s="6">
        <f>VLOOKUP(E6395,IDs!$A$3:$C$161,3,0)</f>
        <v>9</v>
      </c>
      <c r="N6395" s="6" t="str">
        <f>VLOOKUP(M6395,IDs!$F$3:$G$17,2,0)</f>
        <v>Ophthalmology</v>
      </c>
    </row>
    <row r="6396" spans="1:14" ht="12.75">
      <c r="A6396" s="6" t="s">
        <v>5461</v>
      </c>
      <c r="B6396" s="6">
        <v>51518</v>
      </c>
      <c r="C6396" s="6">
        <v>2</v>
      </c>
      <c r="D6396" s="6"/>
      <c r="E6396" s="6">
        <v>37</v>
      </c>
      <c r="F6396" s="6">
        <v>13</v>
      </c>
      <c r="G6396" s="6">
        <v>2</v>
      </c>
      <c r="H6396" s="24"/>
      <c r="I6396" s="23">
        <v>44489.802083333299</v>
      </c>
      <c r="J6396" s="6">
        <v>13</v>
      </c>
      <c r="K6396" s="6">
        <v>2</v>
      </c>
      <c r="L6396" s="6" t="str">
        <f>VLOOKUP(G6396,IDs!$Q$3:$R$22,2,0)</f>
        <v>Bangalore</v>
      </c>
      <c r="M6396" s="6">
        <f>VLOOKUP(E6396,IDs!$A$3:$C$161,3,0)</f>
        <v>0</v>
      </c>
      <c r="N6396" s="6" t="str">
        <f>VLOOKUP(M6396,IDs!$F$3:$G$17,2,0)</f>
        <v>Not Assigned</v>
      </c>
    </row>
    <row r="6397" spans="1:14" ht="12.75">
      <c r="A6397" s="6" t="s">
        <v>5458</v>
      </c>
      <c r="B6397" s="6">
        <v>51519</v>
      </c>
      <c r="C6397" s="6">
        <v>2</v>
      </c>
      <c r="D6397" s="6"/>
      <c r="E6397" s="6">
        <v>37</v>
      </c>
      <c r="F6397" s="6">
        <v>12</v>
      </c>
      <c r="G6397" s="6">
        <v>4</v>
      </c>
      <c r="H6397" s="24"/>
      <c r="I6397" s="23">
        <v>44489.802083333299</v>
      </c>
      <c r="J6397" s="6">
        <v>12</v>
      </c>
      <c r="K6397" s="6">
        <v>2</v>
      </c>
      <c r="L6397" s="6" t="str">
        <f>VLOOKUP(G6397,IDs!$Q$3:$R$22,2,0)</f>
        <v>Hyderabad</v>
      </c>
      <c r="M6397" s="6">
        <f>VLOOKUP(E6397,IDs!$A$3:$C$161,3,0)</f>
        <v>0</v>
      </c>
      <c r="N6397" s="6" t="str">
        <f>VLOOKUP(M6397,IDs!$F$3:$G$17,2,0)</f>
        <v>Not Assigned</v>
      </c>
    </row>
    <row r="6398" spans="1:14" ht="12.75">
      <c r="A6398" s="6" t="s">
        <v>5461</v>
      </c>
      <c r="B6398" s="6">
        <v>51520</v>
      </c>
      <c r="C6398" s="6">
        <v>2</v>
      </c>
      <c r="D6398" s="6"/>
      <c r="E6398" s="6">
        <v>37</v>
      </c>
      <c r="F6398" s="6">
        <v>12</v>
      </c>
      <c r="G6398" s="6">
        <v>2</v>
      </c>
      <c r="H6398" s="24"/>
      <c r="I6398" s="23">
        <v>44489.802083333299</v>
      </c>
      <c r="J6398" s="6">
        <v>12</v>
      </c>
      <c r="K6398" s="6">
        <v>2</v>
      </c>
      <c r="L6398" s="6" t="str">
        <f>VLOOKUP(G6398,IDs!$Q$3:$R$22,2,0)</f>
        <v>Bangalore</v>
      </c>
      <c r="M6398" s="6">
        <f>VLOOKUP(E6398,IDs!$A$3:$C$161,3,0)</f>
        <v>0</v>
      </c>
      <c r="N6398" s="6" t="str">
        <f>VLOOKUP(M6398,IDs!$F$3:$G$17,2,0)</f>
        <v>Not Assigned</v>
      </c>
    </row>
    <row r="6399" spans="1:14" ht="12.75">
      <c r="A6399" s="6" t="s">
        <v>5458</v>
      </c>
      <c r="B6399" s="6">
        <v>51521</v>
      </c>
      <c r="C6399" s="6">
        <v>2</v>
      </c>
      <c r="D6399" s="6"/>
      <c r="E6399" s="6">
        <v>37</v>
      </c>
      <c r="F6399" s="6">
        <v>51</v>
      </c>
      <c r="G6399" s="6">
        <v>4</v>
      </c>
      <c r="H6399" s="24"/>
      <c r="I6399" s="23">
        <v>44489.802083333299</v>
      </c>
      <c r="J6399" s="6">
        <v>51</v>
      </c>
      <c r="K6399" s="6">
        <v>2</v>
      </c>
      <c r="L6399" s="6" t="str">
        <f>VLOOKUP(G6399,IDs!$Q$3:$R$22,2,0)</f>
        <v>Hyderabad</v>
      </c>
      <c r="M6399" s="6">
        <f>VLOOKUP(E6399,IDs!$A$3:$C$161,3,0)</f>
        <v>0</v>
      </c>
      <c r="N6399" s="6" t="str">
        <f>VLOOKUP(M6399,IDs!$F$3:$G$17,2,0)</f>
        <v>Not Assigned</v>
      </c>
    </row>
    <row r="6400" spans="1:14" ht="12.75">
      <c r="A6400" s="6" t="s">
        <v>5462</v>
      </c>
      <c r="B6400" s="6">
        <v>51522</v>
      </c>
      <c r="C6400" s="6">
        <v>1</v>
      </c>
      <c r="D6400" s="6"/>
      <c r="E6400" s="6">
        <v>2</v>
      </c>
      <c r="F6400" s="6">
        <v>13</v>
      </c>
      <c r="G6400" s="6">
        <v>8</v>
      </c>
      <c r="H6400" s="24">
        <v>44493</v>
      </c>
      <c r="I6400" s="23">
        <v>44489.809722222199</v>
      </c>
      <c r="J6400" s="6">
        <v>13</v>
      </c>
      <c r="K6400" s="6">
        <v>1</v>
      </c>
      <c r="L6400" s="6" t="str">
        <f>VLOOKUP(G6400,IDs!$Q$3:$R$22,2,0)</f>
        <v xml:space="preserve">Tertiary </v>
      </c>
      <c r="M6400" s="6">
        <f>VLOOKUP(E6400,IDs!$A$3:$C$161,3,0)</f>
        <v>1</v>
      </c>
      <c r="N6400" s="6" t="str">
        <f>VLOOKUP(M6400,IDs!$F$3:$G$17,2,0)</f>
        <v>Proctology</v>
      </c>
    </row>
    <row r="6401" spans="1:14" ht="12.75">
      <c r="A6401" s="6" t="s">
        <v>5463</v>
      </c>
      <c r="B6401" s="6">
        <v>51523</v>
      </c>
      <c r="C6401" s="6">
        <v>5</v>
      </c>
      <c r="D6401" s="6"/>
      <c r="E6401" s="6">
        <v>18</v>
      </c>
      <c r="F6401" s="6">
        <v>4</v>
      </c>
      <c r="G6401" s="6">
        <v>2</v>
      </c>
      <c r="H6401" s="24">
        <v>44727</v>
      </c>
      <c r="I6401" s="23">
        <v>44489.8125</v>
      </c>
      <c r="J6401" s="6">
        <v>4</v>
      </c>
      <c r="K6401" s="6">
        <v>5</v>
      </c>
      <c r="L6401" s="6" t="str">
        <f>VLOOKUP(G6401,IDs!$Q$3:$R$22,2,0)</f>
        <v>Bangalore</v>
      </c>
      <c r="M6401" s="6">
        <f>VLOOKUP(E6401,IDs!$A$3:$C$161,3,0)</f>
        <v>5</v>
      </c>
      <c r="N6401" s="6" t="str">
        <f>VLOOKUP(M6401,IDs!$F$3:$G$17,2,0)</f>
        <v>Vascular</v>
      </c>
    </row>
    <row r="6402" spans="1:14" ht="12.75">
      <c r="A6402" s="6" t="s">
        <v>5464</v>
      </c>
      <c r="B6402" s="6">
        <v>51524</v>
      </c>
      <c r="C6402" s="6">
        <v>1</v>
      </c>
      <c r="D6402" s="6"/>
      <c r="E6402" s="6">
        <v>2</v>
      </c>
      <c r="F6402" s="6">
        <v>13</v>
      </c>
      <c r="G6402" s="6">
        <v>3</v>
      </c>
      <c r="H6402" s="24"/>
      <c r="I6402" s="23">
        <v>44489.815972222197</v>
      </c>
      <c r="J6402" s="6">
        <v>13</v>
      </c>
      <c r="K6402" s="6">
        <v>1</v>
      </c>
      <c r="L6402" s="6" t="str">
        <f>VLOOKUP(G6402,IDs!$Q$3:$R$22,2,0)</f>
        <v>Mumbai</v>
      </c>
      <c r="M6402" s="6">
        <f>VLOOKUP(E6402,IDs!$A$3:$C$161,3,0)</f>
        <v>1</v>
      </c>
      <c r="N6402" s="6" t="str">
        <f>VLOOKUP(M6402,IDs!$F$3:$G$17,2,0)</f>
        <v>Proctology</v>
      </c>
    </row>
    <row r="6403" spans="1:14" ht="12.75">
      <c r="A6403" s="6" t="s">
        <v>5465</v>
      </c>
      <c r="B6403" s="6">
        <v>51525</v>
      </c>
      <c r="C6403" s="6">
        <v>2</v>
      </c>
      <c r="D6403" s="6"/>
      <c r="E6403" s="6">
        <v>37</v>
      </c>
      <c r="F6403" s="6">
        <v>2</v>
      </c>
      <c r="G6403" s="6">
        <v>1</v>
      </c>
      <c r="H6403" s="24"/>
      <c r="I6403" s="23">
        <v>44489.815972222197</v>
      </c>
      <c r="J6403" s="6">
        <v>2</v>
      </c>
      <c r="K6403" s="6">
        <v>2</v>
      </c>
      <c r="L6403" s="6" t="str">
        <f>VLOOKUP(G6403,IDs!$Q$3:$R$22,2,0)</f>
        <v>New Delhi</v>
      </c>
      <c r="M6403" s="6">
        <f>VLOOKUP(E6403,IDs!$A$3:$C$161,3,0)</f>
        <v>0</v>
      </c>
      <c r="N6403" s="6" t="str">
        <f>VLOOKUP(M6403,IDs!$F$3:$G$17,2,0)</f>
        <v>Not Assigned</v>
      </c>
    </row>
    <row r="6404" spans="1:14" ht="12.75">
      <c r="A6404" s="6" t="s">
        <v>5462</v>
      </c>
      <c r="B6404" s="6">
        <v>51526</v>
      </c>
      <c r="C6404" s="6">
        <v>2</v>
      </c>
      <c r="D6404" s="6"/>
      <c r="E6404" s="6">
        <v>37</v>
      </c>
      <c r="F6404" s="6">
        <v>4</v>
      </c>
      <c r="G6404" s="6">
        <v>1</v>
      </c>
      <c r="H6404" s="24"/>
      <c r="I6404" s="23">
        <v>44489.815972222197</v>
      </c>
      <c r="J6404" s="6">
        <v>4</v>
      </c>
      <c r="K6404" s="6">
        <v>2</v>
      </c>
      <c r="L6404" s="6" t="str">
        <f>VLOOKUP(G6404,IDs!$Q$3:$R$22,2,0)</f>
        <v>New Delhi</v>
      </c>
      <c r="M6404" s="6">
        <f>VLOOKUP(E6404,IDs!$A$3:$C$161,3,0)</f>
        <v>0</v>
      </c>
      <c r="N6404" s="6" t="str">
        <f>VLOOKUP(M6404,IDs!$F$3:$G$17,2,0)</f>
        <v>Not Assigned</v>
      </c>
    </row>
    <row r="6405" spans="1:14" ht="12.75">
      <c r="A6405" s="6" t="s">
        <v>5466</v>
      </c>
      <c r="B6405" s="6">
        <v>51527</v>
      </c>
      <c r="C6405" s="6">
        <v>5</v>
      </c>
      <c r="D6405" s="6"/>
      <c r="E6405" s="6">
        <v>18</v>
      </c>
      <c r="F6405" s="6">
        <v>39</v>
      </c>
      <c r="G6405" s="6">
        <v>2</v>
      </c>
      <c r="H6405" s="24">
        <v>44497</v>
      </c>
      <c r="I6405" s="23">
        <v>44489.817361111098</v>
      </c>
      <c r="J6405" s="6">
        <v>39</v>
      </c>
      <c r="K6405" s="6">
        <v>5</v>
      </c>
      <c r="L6405" s="6" t="str">
        <f>VLOOKUP(G6405,IDs!$Q$3:$R$22,2,0)</f>
        <v>Bangalore</v>
      </c>
      <c r="M6405" s="6">
        <f>VLOOKUP(E6405,IDs!$A$3:$C$161,3,0)</f>
        <v>5</v>
      </c>
      <c r="N6405" s="6" t="str">
        <f>VLOOKUP(M6405,IDs!$F$3:$G$17,2,0)</f>
        <v>Vascular</v>
      </c>
    </row>
    <row r="6406" spans="1:14" ht="12.75">
      <c r="A6406" s="6" t="s">
        <v>5465</v>
      </c>
      <c r="B6406" s="6">
        <v>51528</v>
      </c>
      <c r="C6406" s="6">
        <v>2</v>
      </c>
      <c r="D6406" s="6"/>
      <c r="E6406" s="6">
        <v>37</v>
      </c>
      <c r="F6406" s="6">
        <v>2</v>
      </c>
      <c r="G6406" s="6">
        <v>1</v>
      </c>
      <c r="H6406" s="24"/>
      <c r="I6406" s="23">
        <v>44489.819444444402</v>
      </c>
      <c r="J6406" s="6">
        <v>2</v>
      </c>
      <c r="K6406" s="6">
        <v>2</v>
      </c>
      <c r="L6406" s="6" t="str">
        <f>VLOOKUP(G6406,IDs!$Q$3:$R$22,2,0)</f>
        <v>New Delhi</v>
      </c>
      <c r="M6406" s="6">
        <f>VLOOKUP(E6406,IDs!$A$3:$C$161,3,0)</f>
        <v>0</v>
      </c>
      <c r="N6406" s="6" t="str">
        <f>VLOOKUP(M6406,IDs!$F$3:$G$17,2,0)</f>
        <v>Not Assigned</v>
      </c>
    </row>
    <row r="6407" spans="1:14" ht="12.75">
      <c r="A6407" s="6" t="s">
        <v>5467</v>
      </c>
      <c r="B6407" s="6">
        <v>51529</v>
      </c>
      <c r="C6407" s="6">
        <v>4</v>
      </c>
      <c r="D6407" s="6"/>
      <c r="E6407" s="6">
        <v>18</v>
      </c>
      <c r="F6407" s="6">
        <v>13</v>
      </c>
      <c r="G6407" s="6">
        <v>4</v>
      </c>
      <c r="H6407" s="24"/>
      <c r="I6407" s="23">
        <v>44489.819444444402</v>
      </c>
      <c r="J6407" s="6">
        <v>13</v>
      </c>
      <c r="K6407" s="6">
        <v>4</v>
      </c>
      <c r="L6407" s="6" t="str">
        <f>VLOOKUP(G6407,IDs!$Q$3:$R$22,2,0)</f>
        <v>Hyderabad</v>
      </c>
      <c r="M6407" s="6">
        <f>VLOOKUP(E6407,IDs!$A$3:$C$161,3,0)</f>
        <v>5</v>
      </c>
      <c r="N6407" s="6" t="str">
        <f>VLOOKUP(M6407,IDs!$F$3:$G$17,2,0)</f>
        <v>Vascular</v>
      </c>
    </row>
    <row r="6408" spans="1:14" ht="12.75">
      <c r="A6408" s="6" t="s">
        <v>5468</v>
      </c>
      <c r="B6408" s="6">
        <v>51530</v>
      </c>
      <c r="C6408" s="6">
        <v>1</v>
      </c>
      <c r="D6408" s="6"/>
      <c r="E6408" s="6">
        <v>2</v>
      </c>
      <c r="F6408" s="6">
        <v>13</v>
      </c>
      <c r="G6408" s="6">
        <v>3</v>
      </c>
      <c r="H6408" s="24"/>
      <c r="I6408" s="23">
        <v>44489.823611111096</v>
      </c>
      <c r="J6408" s="6">
        <v>13</v>
      </c>
      <c r="K6408" s="6">
        <v>1</v>
      </c>
      <c r="L6408" s="6" t="str">
        <f>VLOOKUP(G6408,IDs!$Q$3:$R$22,2,0)</f>
        <v>Mumbai</v>
      </c>
      <c r="M6408" s="6">
        <f>VLOOKUP(E6408,IDs!$A$3:$C$161,3,0)</f>
        <v>1</v>
      </c>
      <c r="N6408" s="6" t="str">
        <f>VLOOKUP(M6408,IDs!$F$3:$G$17,2,0)</f>
        <v>Proctology</v>
      </c>
    </row>
    <row r="6409" spans="1:14" ht="12.75">
      <c r="A6409" s="6" t="s">
        <v>5469</v>
      </c>
      <c r="B6409" s="6">
        <v>51531</v>
      </c>
      <c r="C6409" s="6">
        <v>5</v>
      </c>
      <c r="D6409" s="6"/>
      <c r="E6409" s="6">
        <v>2</v>
      </c>
      <c r="F6409" s="6">
        <v>39</v>
      </c>
      <c r="G6409" s="6">
        <v>2</v>
      </c>
      <c r="H6409" s="24"/>
      <c r="I6409" s="23">
        <v>44489.832638888904</v>
      </c>
      <c r="J6409" s="6">
        <v>39</v>
      </c>
      <c r="K6409" s="6">
        <v>5</v>
      </c>
      <c r="L6409" s="6" t="str">
        <f>VLOOKUP(G6409,IDs!$Q$3:$R$22,2,0)</f>
        <v>Bangalore</v>
      </c>
      <c r="M6409" s="6">
        <f>VLOOKUP(E6409,IDs!$A$3:$C$161,3,0)</f>
        <v>1</v>
      </c>
      <c r="N6409" s="6" t="str">
        <f>VLOOKUP(M6409,IDs!$F$3:$G$17,2,0)</f>
        <v>Proctology</v>
      </c>
    </row>
    <row r="6410" spans="1:14" ht="12.75">
      <c r="A6410" s="6" t="s">
        <v>5470</v>
      </c>
      <c r="B6410" s="6">
        <v>51532</v>
      </c>
      <c r="C6410" s="6">
        <v>5</v>
      </c>
      <c r="D6410" s="6"/>
      <c r="E6410" s="6">
        <v>39</v>
      </c>
      <c r="F6410" s="6">
        <v>13</v>
      </c>
      <c r="G6410" s="6">
        <v>8</v>
      </c>
      <c r="H6410" s="24">
        <v>44494</v>
      </c>
      <c r="I6410" s="23">
        <v>44489.832638888904</v>
      </c>
      <c r="J6410" s="6">
        <v>13</v>
      </c>
      <c r="K6410" s="6">
        <v>5</v>
      </c>
      <c r="L6410" s="6" t="str">
        <f>VLOOKUP(G6410,IDs!$Q$3:$R$22,2,0)</f>
        <v xml:space="preserve">Tertiary </v>
      </c>
      <c r="M6410" s="6">
        <f>VLOOKUP(E6410,IDs!$A$3:$C$161,3,0)</f>
        <v>2</v>
      </c>
      <c r="N6410" s="6" t="str">
        <f>VLOOKUP(M6410,IDs!$F$3:$G$17,2,0)</f>
        <v>Urology Circumcision</v>
      </c>
    </row>
    <row r="6411" spans="1:14" ht="12.75">
      <c r="A6411" s="6" t="s">
        <v>5471</v>
      </c>
      <c r="B6411" s="6">
        <v>51533</v>
      </c>
      <c r="C6411" s="6">
        <v>2</v>
      </c>
      <c r="D6411" s="6"/>
      <c r="E6411" s="6">
        <v>37</v>
      </c>
      <c r="F6411" s="6">
        <v>2</v>
      </c>
      <c r="G6411" s="6">
        <v>1</v>
      </c>
      <c r="H6411" s="24"/>
      <c r="I6411" s="23">
        <v>44489.833333333299</v>
      </c>
      <c r="J6411" s="6">
        <v>2</v>
      </c>
      <c r="K6411" s="6">
        <v>2</v>
      </c>
      <c r="L6411" s="6" t="str">
        <f>VLOOKUP(G6411,IDs!$Q$3:$R$22,2,0)</f>
        <v>New Delhi</v>
      </c>
      <c r="M6411" s="6">
        <f>VLOOKUP(E6411,IDs!$A$3:$C$161,3,0)</f>
        <v>0</v>
      </c>
      <c r="N6411" s="6" t="str">
        <f>VLOOKUP(M6411,IDs!$F$3:$G$17,2,0)</f>
        <v>Not Assigned</v>
      </c>
    </row>
    <row r="6412" spans="1:14" ht="12.75">
      <c r="A6412" s="6" t="s">
        <v>5472</v>
      </c>
      <c r="B6412" s="6">
        <v>51534</v>
      </c>
      <c r="C6412" s="6">
        <v>1</v>
      </c>
      <c r="D6412" s="6" t="s">
        <v>49</v>
      </c>
      <c r="E6412" s="6">
        <v>39</v>
      </c>
      <c r="F6412" s="6">
        <v>13</v>
      </c>
      <c r="G6412" s="6">
        <v>1</v>
      </c>
      <c r="H6412" s="24"/>
      <c r="I6412" s="23">
        <v>44489.833333333299</v>
      </c>
      <c r="J6412" s="6">
        <v>13</v>
      </c>
      <c r="K6412" s="6">
        <v>1</v>
      </c>
      <c r="L6412" s="6" t="str">
        <f>VLOOKUP(G6412,IDs!$Q$3:$R$22,2,0)</f>
        <v>New Delhi</v>
      </c>
      <c r="M6412" s="6">
        <f>VLOOKUP(E6412,IDs!$A$3:$C$161,3,0)</f>
        <v>2</v>
      </c>
      <c r="N6412" s="6" t="str">
        <f>VLOOKUP(M6412,IDs!$F$3:$G$17,2,0)</f>
        <v>Urology Circumcision</v>
      </c>
    </row>
    <row r="6413" spans="1:14" ht="12.75">
      <c r="A6413" s="6" t="s">
        <v>5473</v>
      </c>
      <c r="B6413" s="6">
        <v>51535</v>
      </c>
      <c r="C6413" s="6">
        <v>5</v>
      </c>
      <c r="D6413" s="6" t="s">
        <v>5474</v>
      </c>
      <c r="E6413" s="6">
        <v>17</v>
      </c>
      <c r="F6413" s="6">
        <v>39</v>
      </c>
      <c r="G6413" s="6">
        <v>2</v>
      </c>
      <c r="H6413" s="24"/>
      <c r="I6413" s="23">
        <v>44489.834027777797</v>
      </c>
      <c r="J6413" s="6">
        <v>39</v>
      </c>
      <c r="K6413" s="6">
        <v>5</v>
      </c>
      <c r="L6413" s="6" t="str">
        <f>VLOOKUP(G6413,IDs!$Q$3:$R$22,2,0)</f>
        <v>Bangalore</v>
      </c>
      <c r="M6413" s="6">
        <f>VLOOKUP(E6413,IDs!$A$3:$C$161,3,0)</f>
        <v>7</v>
      </c>
      <c r="N6413" s="6" t="str">
        <f>VLOOKUP(M6413,IDs!$F$3:$G$17,2,0)</f>
        <v>Cosmetic</v>
      </c>
    </row>
    <row r="6414" spans="1:14" ht="12.75">
      <c r="A6414" s="6" t="s">
        <v>5475</v>
      </c>
      <c r="B6414" s="6">
        <v>51536</v>
      </c>
      <c r="C6414" s="6">
        <v>5</v>
      </c>
      <c r="D6414" s="6" t="s">
        <v>49</v>
      </c>
      <c r="E6414" s="6">
        <v>17</v>
      </c>
      <c r="F6414" s="6">
        <v>13</v>
      </c>
      <c r="G6414" s="6">
        <v>2</v>
      </c>
      <c r="H6414" s="24"/>
      <c r="I6414" s="23">
        <v>44489.834027777797</v>
      </c>
      <c r="J6414" s="6">
        <v>13</v>
      </c>
      <c r="K6414" s="6">
        <v>5</v>
      </c>
      <c r="L6414" s="6" t="str">
        <f>VLOOKUP(G6414,IDs!$Q$3:$R$22,2,0)</f>
        <v>Bangalore</v>
      </c>
      <c r="M6414" s="6">
        <f>VLOOKUP(E6414,IDs!$A$3:$C$161,3,0)</f>
        <v>7</v>
      </c>
      <c r="N6414" s="6" t="str">
        <f>VLOOKUP(M6414,IDs!$F$3:$G$17,2,0)</f>
        <v>Cosmetic</v>
      </c>
    </row>
    <row r="6415" spans="1:14" ht="12.75">
      <c r="A6415" s="6" t="s">
        <v>5476</v>
      </c>
      <c r="B6415" s="6">
        <v>51537</v>
      </c>
      <c r="C6415" s="6">
        <v>1</v>
      </c>
      <c r="D6415" s="6"/>
      <c r="E6415" s="6">
        <v>20</v>
      </c>
      <c r="F6415" s="6">
        <v>51</v>
      </c>
      <c r="G6415" s="6">
        <v>4</v>
      </c>
      <c r="H6415" s="24">
        <v>44491</v>
      </c>
      <c r="I6415" s="23">
        <v>44489.837500000001</v>
      </c>
      <c r="J6415" s="6">
        <v>51</v>
      </c>
      <c r="K6415" s="6">
        <v>1</v>
      </c>
      <c r="L6415" s="6" t="str">
        <f>VLOOKUP(G6415,IDs!$Q$3:$R$22,2,0)</f>
        <v>Hyderabad</v>
      </c>
      <c r="M6415" s="6">
        <f>VLOOKUP(E6415,IDs!$A$3:$C$161,3,0)</f>
        <v>1</v>
      </c>
      <c r="N6415" s="6" t="str">
        <f>VLOOKUP(M6415,IDs!$F$3:$G$17,2,0)</f>
        <v>Proctology</v>
      </c>
    </row>
    <row r="6416" spans="1:14" ht="12.75">
      <c r="A6416" s="6" t="s">
        <v>5477</v>
      </c>
      <c r="B6416" s="6">
        <v>51538</v>
      </c>
      <c r="C6416" s="6">
        <v>5</v>
      </c>
      <c r="D6416" s="6"/>
      <c r="E6416" s="6">
        <v>17</v>
      </c>
      <c r="F6416" s="6">
        <v>13</v>
      </c>
      <c r="G6416" s="6">
        <v>3</v>
      </c>
      <c r="H6416" s="24"/>
      <c r="I6416" s="23">
        <v>44489.838194444397</v>
      </c>
      <c r="J6416" s="6">
        <v>13</v>
      </c>
      <c r="K6416" s="6">
        <v>5</v>
      </c>
      <c r="L6416" s="6" t="str">
        <f>VLOOKUP(G6416,IDs!$Q$3:$R$22,2,0)</f>
        <v>Mumbai</v>
      </c>
      <c r="M6416" s="6">
        <f>VLOOKUP(E6416,IDs!$A$3:$C$161,3,0)</f>
        <v>7</v>
      </c>
      <c r="N6416" s="6" t="str">
        <f>VLOOKUP(M6416,IDs!$F$3:$G$17,2,0)</f>
        <v>Cosmetic</v>
      </c>
    </row>
    <row r="6417" spans="1:14" ht="12.75">
      <c r="A6417" s="6" t="s">
        <v>5478</v>
      </c>
      <c r="B6417" s="6">
        <v>51539</v>
      </c>
      <c r="C6417" s="6">
        <v>1</v>
      </c>
      <c r="D6417" s="6" t="s">
        <v>49</v>
      </c>
      <c r="E6417" s="6">
        <v>17</v>
      </c>
      <c r="F6417" s="6">
        <v>13</v>
      </c>
      <c r="G6417" s="6">
        <v>1</v>
      </c>
      <c r="H6417" s="24">
        <v>44543</v>
      </c>
      <c r="I6417" s="23">
        <v>44489.839583333298</v>
      </c>
      <c r="J6417" s="6">
        <v>13</v>
      </c>
      <c r="K6417" s="6">
        <v>1</v>
      </c>
      <c r="L6417" s="6" t="str">
        <f>VLOOKUP(G6417,IDs!$Q$3:$R$22,2,0)</f>
        <v>New Delhi</v>
      </c>
      <c r="M6417" s="6">
        <f>VLOOKUP(E6417,IDs!$A$3:$C$161,3,0)</f>
        <v>7</v>
      </c>
      <c r="N6417" s="6" t="str">
        <f>VLOOKUP(M6417,IDs!$F$3:$G$17,2,0)</f>
        <v>Cosmetic</v>
      </c>
    </row>
    <row r="6418" spans="1:14" ht="12.75">
      <c r="A6418" s="6" t="s">
        <v>5479</v>
      </c>
      <c r="B6418" s="6">
        <v>51540</v>
      </c>
      <c r="C6418" s="6">
        <v>5</v>
      </c>
      <c r="D6418" s="6"/>
      <c r="E6418" s="6">
        <v>18</v>
      </c>
      <c r="F6418" s="6">
        <v>2</v>
      </c>
      <c r="G6418" s="6">
        <v>8</v>
      </c>
      <c r="H6418" s="24">
        <v>44494</v>
      </c>
      <c r="I6418" s="23">
        <v>44489.842361111099</v>
      </c>
      <c r="J6418" s="6">
        <v>2</v>
      </c>
      <c r="K6418" s="6">
        <v>5</v>
      </c>
      <c r="L6418" s="6" t="str">
        <f>VLOOKUP(G6418,IDs!$Q$3:$R$22,2,0)</f>
        <v xml:space="preserve">Tertiary </v>
      </c>
      <c r="M6418" s="6">
        <f>VLOOKUP(E6418,IDs!$A$3:$C$161,3,0)</f>
        <v>5</v>
      </c>
      <c r="N6418" s="6" t="str">
        <f>VLOOKUP(M6418,IDs!$F$3:$G$17,2,0)</f>
        <v>Vascular</v>
      </c>
    </row>
    <row r="6419" spans="1:14" ht="12.75">
      <c r="A6419" s="6" t="s">
        <v>5480</v>
      </c>
      <c r="B6419" s="6">
        <v>51541</v>
      </c>
      <c r="C6419" s="6">
        <v>5</v>
      </c>
      <c r="D6419" s="6"/>
      <c r="E6419" s="6">
        <v>17</v>
      </c>
      <c r="F6419" s="6">
        <v>39</v>
      </c>
      <c r="G6419" s="6">
        <v>2</v>
      </c>
      <c r="H6419" s="24"/>
      <c r="I6419" s="23">
        <v>44489.842361111099</v>
      </c>
      <c r="J6419" s="6">
        <v>39</v>
      </c>
      <c r="K6419" s="6">
        <v>5</v>
      </c>
      <c r="L6419" s="6" t="str">
        <f>VLOOKUP(G6419,IDs!$Q$3:$R$22,2,0)</f>
        <v>Bangalore</v>
      </c>
      <c r="M6419" s="6">
        <f>VLOOKUP(E6419,IDs!$A$3:$C$161,3,0)</f>
        <v>7</v>
      </c>
      <c r="N6419" s="6" t="str">
        <f>VLOOKUP(M6419,IDs!$F$3:$G$17,2,0)</f>
        <v>Cosmetic</v>
      </c>
    </row>
    <row r="6420" spans="1:14" ht="12.75">
      <c r="A6420" s="6" t="s">
        <v>1468</v>
      </c>
      <c r="B6420" s="6">
        <v>51545</v>
      </c>
      <c r="C6420" s="6">
        <v>5</v>
      </c>
      <c r="D6420" s="6"/>
      <c r="E6420" s="6">
        <v>2</v>
      </c>
      <c r="F6420" s="6">
        <v>2</v>
      </c>
      <c r="G6420" s="6">
        <v>2</v>
      </c>
      <c r="H6420" s="24"/>
      <c r="I6420" s="23">
        <v>44489.848611111098</v>
      </c>
      <c r="J6420" s="6">
        <v>2</v>
      </c>
      <c r="K6420" s="6">
        <v>5</v>
      </c>
      <c r="L6420" s="6" t="str">
        <f>VLOOKUP(G6420,IDs!$Q$3:$R$22,2,0)</f>
        <v>Bangalore</v>
      </c>
      <c r="M6420" s="6">
        <f>VLOOKUP(E6420,IDs!$A$3:$C$161,3,0)</f>
        <v>1</v>
      </c>
      <c r="N6420" s="6" t="str">
        <f>VLOOKUP(M6420,IDs!$F$3:$G$17,2,0)</f>
        <v>Proctology</v>
      </c>
    </row>
    <row r="6421" spans="1:14" ht="12.75">
      <c r="A6421" s="6" t="s">
        <v>5481</v>
      </c>
      <c r="B6421" s="6">
        <v>51549</v>
      </c>
      <c r="C6421" s="6">
        <v>1</v>
      </c>
      <c r="D6421" s="6"/>
      <c r="E6421" s="6">
        <v>2</v>
      </c>
      <c r="F6421" s="6">
        <v>13</v>
      </c>
      <c r="G6421" s="6">
        <v>1</v>
      </c>
      <c r="H6421" s="24"/>
      <c r="I6421" s="23">
        <v>44489.85</v>
      </c>
      <c r="J6421" s="6">
        <v>13</v>
      </c>
      <c r="K6421" s="6">
        <v>1</v>
      </c>
      <c r="L6421" s="6" t="str">
        <f>VLOOKUP(G6421,IDs!$Q$3:$R$22,2,0)</f>
        <v>New Delhi</v>
      </c>
      <c r="M6421" s="6">
        <f>VLOOKUP(E6421,IDs!$A$3:$C$161,3,0)</f>
        <v>1</v>
      </c>
      <c r="N6421" s="6" t="str">
        <f>VLOOKUP(M6421,IDs!$F$3:$G$17,2,0)</f>
        <v>Proctology</v>
      </c>
    </row>
    <row r="6422" spans="1:14" ht="12.75">
      <c r="A6422" s="6" t="s">
        <v>5482</v>
      </c>
      <c r="B6422" s="6">
        <v>51550</v>
      </c>
      <c r="C6422" s="6">
        <v>5</v>
      </c>
      <c r="D6422" s="6"/>
      <c r="E6422" s="6">
        <v>39</v>
      </c>
      <c r="F6422" s="6">
        <v>2</v>
      </c>
      <c r="G6422" s="6">
        <v>3</v>
      </c>
      <c r="H6422" s="24"/>
      <c r="I6422" s="23">
        <v>44489.850694444402</v>
      </c>
      <c r="J6422" s="6">
        <v>2</v>
      </c>
      <c r="K6422" s="6">
        <v>5</v>
      </c>
      <c r="L6422" s="6" t="str">
        <f>VLOOKUP(G6422,IDs!$Q$3:$R$22,2,0)</f>
        <v>Mumbai</v>
      </c>
      <c r="M6422" s="6">
        <f>VLOOKUP(E6422,IDs!$A$3:$C$161,3,0)</f>
        <v>2</v>
      </c>
      <c r="N6422" s="6" t="str">
        <f>VLOOKUP(M6422,IDs!$F$3:$G$17,2,0)</f>
        <v>Urology Circumcision</v>
      </c>
    </row>
    <row r="6423" spans="1:14" ht="12.75">
      <c r="A6423" s="6" t="s">
        <v>5483</v>
      </c>
      <c r="B6423" s="6">
        <v>51551</v>
      </c>
      <c r="C6423" s="6">
        <v>5</v>
      </c>
      <c r="D6423" s="6"/>
      <c r="E6423" s="6">
        <v>17</v>
      </c>
      <c r="F6423" s="6">
        <v>13</v>
      </c>
      <c r="G6423" s="6">
        <v>1</v>
      </c>
      <c r="H6423" s="24">
        <v>44517</v>
      </c>
      <c r="I6423" s="23">
        <v>44489.850694444402</v>
      </c>
      <c r="J6423" s="6">
        <v>13</v>
      </c>
      <c r="K6423" s="6">
        <v>5</v>
      </c>
      <c r="L6423" s="6" t="str">
        <f>VLOOKUP(G6423,IDs!$Q$3:$R$22,2,0)</f>
        <v>New Delhi</v>
      </c>
      <c r="M6423" s="6">
        <f>VLOOKUP(E6423,IDs!$A$3:$C$161,3,0)</f>
        <v>7</v>
      </c>
      <c r="N6423" s="6" t="str">
        <f>VLOOKUP(M6423,IDs!$F$3:$G$17,2,0)</f>
        <v>Cosmetic</v>
      </c>
    </row>
    <row r="6424" spans="1:14" ht="12.75">
      <c r="A6424" s="6" t="s">
        <v>5484</v>
      </c>
      <c r="B6424" s="6">
        <v>51552</v>
      </c>
      <c r="C6424" s="6">
        <v>5</v>
      </c>
      <c r="D6424" s="6" t="s">
        <v>49</v>
      </c>
      <c r="E6424" s="6">
        <v>17</v>
      </c>
      <c r="F6424" s="6">
        <v>18</v>
      </c>
      <c r="G6424" s="6">
        <v>1</v>
      </c>
      <c r="H6424" s="24">
        <v>44569</v>
      </c>
      <c r="I6424" s="23">
        <v>44489.850694444402</v>
      </c>
      <c r="J6424" s="6">
        <v>18</v>
      </c>
      <c r="K6424" s="6">
        <v>5</v>
      </c>
      <c r="L6424" s="6" t="str">
        <f>VLOOKUP(G6424,IDs!$Q$3:$R$22,2,0)</f>
        <v>New Delhi</v>
      </c>
      <c r="M6424" s="6">
        <f>VLOOKUP(E6424,IDs!$A$3:$C$161,3,0)</f>
        <v>7</v>
      </c>
      <c r="N6424" s="6" t="str">
        <f>VLOOKUP(M6424,IDs!$F$3:$G$17,2,0)</f>
        <v>Cosmetic</v>
      </c>
    </row>
    <row r="6425" spans="1:14" ht="12.75">
      <c r="A6425" s="6" t="s">
        <v>5485</v>
      </c>
      <c r="B6425" s="6">
        <v>51553</v>
      </c>
      <c r="C6425" s="6">
        <v>1</v>
      </c>
      <c r="D6425" s="6"/>
      <c r="E6425" s="6">
        <v>2</v>
      </c>
      <c r="F6425" s="6">
        <v>13</v>
      </c>
      <c r="G6425" s="6">
        <v>6</v>
      </c>
      <c r="H6425" s="24"/>
      <c r="I6425" s="23">
        <v>44489.852083333302</v>
      </c>
      <c r="J6425" s="6">
        <v>13</v>
      </c>
      <c r="K6425" s="6">
        <v>1</v>
      </c>
      <c r="L6425" s="6" t="str">
        <f>VLOOKUP(G6425,IDs!$Q$3:$R$22,2,0)</f>
        <v>Pune</v>
      </c>
      <c r="M6425" s="6">
        <f>VLOOKUP(E6425,IDs!$A$3:$C$161,3,0)</f>
        <v>1</v>
      </c>
      <c r="N6425" s="6" t="str">
        <f>VLOOKUP(M6425,IDs!$F$3:$G$17,2,0)</f>
        <v>Proctology</v>
      </c>
    </row>
    <row r="6426" spans="1:14" ht="12.75">
      <c r="A6426" s="6" t="s">
        <v>5486</v>
      </c>
      <c r="B6426" s="6">
        <v>51554</v>
      </c>
      <c r="C6426" s="6">
        <v>2</v>
      </c>
      <c r="D6426" s="6"/>
      <c r="E6426" s="6">
        <v>37</v>
      </c>
      <c r="F6426" s="6">
        <v>39</v>
      </c>
      <c r="G6426" s="6">
        <v>2</v>
      </c>
      <c r="H6426" s="24"/>
      <c r="I6426" s="23">
        <v>44489.854166666701</v>
      </c>
      <c r="J6426" s="6">
        <v>39</v>
      </c>
      <c r="K6426" s="6">
        <v>2</v>
      </c>
      <c r="L6426" s="6" t="str">
        <f>VLOOKUP(G6426,IDs!$Q$3:$R$22,2,0)</f>
        <v>Bangalore</v>
      </c>
      <c r="M6426" s="6">
        <f>VLOOKUP(E6426,IDs!$A$3:$C$161,3,0)</f>
        <v>0</v>
      </c>
      <c r="N6426" s="6" t="str">
        <f>VLOOKUP(M6426,IDs!$F$3:$G$17,2,0)</f>
        <v>Not Assigned</v>
      </c>
    </row>
    <row r="6427" spans="1:14" ht="12.75">
      <c r="A6427" s="6" t="s">
        <v>1750</v>
      </c>
      <c r="B6427" s="6">
        <v>51555</v>
      </c>
      <c r="C6427" s="6">
        <v>2</v>
      </c>
      <c r="D6427" s="6" t="s">
        <v>49</v>
      </c>
      <c r="E6427" s="6">
        <v>2</v>
      </c>
      <c r="F6427" s="6">
        <v>13</v>
      </c>
      <c r="G6427" s="6">
        <v>6</v>
      </c>
      <c r="H6427" s="24"/>
      <c r="I6427" s="23">
        <v>44489.861111111102</v>
      </c>
      <c r="J6427" s="6">
        <v>13</v>
      </c>
      <c r="K6427" s="6">
        <v>2</v>
      </c>
      <c r="L6427" s="6" t="str">
        <f>VLOOKUP(G6427,IDs!$Q$3:$R$22,2,0)</f>
        <v>Pune</v>
      </c>
      <c r="M6427" s="6">
        <f>VLOOKUP(E6427,IDs!$A$3:$C$161,3,0)</f>
        <v>1</v>
      </c>
      <c r="N6427" s="6" t="str">
        <f>VLOOKUP(M6427,IDs!$F$3:$G$17,2,0)</f>
        <v>Proctology</v>
      </c>
    </row>
    <row r="6428" spans="1:14" ht="12.75">
      <c r="A6428" s="6" t="s">
        <v>5290</v>
      </c>
      <c r="B6428" s="6">
        <v>51556</v>
      </c>
      <c r="C6428" s="6">
        <v>2</v>
      </c>
      <c r="D6428" s="6"/>
      <c r="E6428" s="6">
        <v>17</v>
      </c>
      <c r="F6428" s="6">
        <v>12</v>
      </c>
      <c r="G6428" s="6">
        <v>2</v>
      </c>
      <c r="H6428" s="24"/>
      <c r="I6428" s="23">
        <v>44489.861111111102</v>
      </c>
      <c r="J6428" s="6">
        <v>12</v>
      </c>
      <c r="K6428" s="6">
        <v>2</v>
      </c>
      <c r="L6428" s="6" t="str">
        <f>VLOOKUP(G6428,IDs!$Q$3:$R$22,2,0)</f>
        <v>Bangalore</v>
      </c>
      <c r="M6428" s="6">
        <f>VLOOKUP(E6428,IDs!$A$3:$C$161,3,0)</f>
        <v>7</v>
      </c>
      <c r="N6428" s="6" t="str">
        <f>VLOOKUP(M6428,IDs!$F$3:$G$17,2,0)</f>
        <v>Cosmetic</v>
      </c>
    </row>
    <row r="6429" spans="1:14" ht="12.75">
      <c r="A6429" s="6" t="s">
        <v>5487</v>
      </c>
      <c r="B6429" s="6">
        <v>51557</v>
      </c>
      <c r="C6429" s="6">
        <v>1</v>
      </c>
      <c r="D6429" s="6"/>
      <c r="E6429" s="6">
        <v>20</v>
      </c>
      <c r="F6429" s="6">
        <v>13</v>
      </c>
      <c r="G6429" s="6">
        <v>6</v>
      </c>
      <c r="H6429" s="24"/>
      <c r="I6429" s="23">
        <v>44489.863888888904</v>
      </c>
      <c r="J6429" s="6">
        <v>13</v>
      </c>
      <c r="K6429" s="6">
        <v>1</v>
      </c>
      <c r="L6429" s="6" t="str">
        <f>VLOOKUP(G6429,IDs!$Q$3:$R$22,2,0)</f>
        <v>Pune</v>
      </c>
      <c r="M6429" s="6">
        <f>VLOOKUP(E6429,IDs!$A$3:$C$161,3,0)</f>
        <v>1</v>
      </c>
      <c r="N6429" s="6" t="str">
        <f>VLOOKUP(M6429,IDs!$F$3:$G$17,2,0)</f>
        <v>Proctology</v>
      </c>
    </row>
    <row r="6430" spans="1:14" ht="12.75">
      <c r="A6430" s="6" t="s">
        <v>5487</v>
      </c>
      <c r="B6430" s="6">
        <v>51558</v>
      </c>
      <c r="C6430" s="6">
        <v>2</v>
      </c>
      <c r="D6430" s="6"/>
      <c r="E6430" s="6">
        <v>20</v>
      </c>
      <c r="F6430" s="6">
        <v>13</v>
      </c>
      <c r="G6430" s="6">
        <v>3</v>
      </c>
      <c r="H6430" s="24">
        <v>44727</v>
      </c>
      <c r="I6430" s="23">
        <v>44489.864583333299</v>
      </c>
      <c r="J6430" s="6">
        <v>13</v>
      </c>
      <c r="K6430" s="6">
        <v>2</v>
      </c>
      <c r="L6430" s="6" t="str">
        <f>VLOOKUP(G6430,IDs!$Q$3:$R$22,2,0)</f>
        <v>Mumbai</v>
      </c>
      <c r="M6430" s="6">
        <f>VLOOKUP(E6430,IDs!$A$3:$C$161,3,0)</f>
        <v>1</v>
      </c>
      <c r="N6430" s="6" t="str">
        <f>VLOOKUP(M6430,IDs!$F$3:$G$17,2,0)</f>
        <v>Proctology</v>
      </c>
    </row>
    <row r="6431" spans="1:14" ht="12.75">
      <c r="A6431" s="6" t="s">
        <v>5488</v>
      </c>
      <c r="B6431" s="6">
        <v>51560</v>
      </c>
      <c r="C6431" s="6">
        <v>2</v>
      </c>
      <c r="D6431" s="6"/>
      <c r="E6431" s="6">
        <v>37</v>
      </c>
      <c r="F6431" s="6">
        <v>13</v>
      </c>
      <c r="G6431" s="6">
        <v>1</v>
      </c>
      <c r="H6431" s="24"/>
      <c r="I6431" s="23">
        <v>44489.868055555598</v>
      </c>
      <c r="J6431" s="6">
        <v>13</v>
      </c>
      <c r="K6431" s="6">
        <v>2</v>
      </c>
      <c r="L6431" s="6" t="str">
        <f>VLOOKUP(G6431,IDs!$Q$3:$R$22,2,0)</f>
        <v>New Delhi</v>
      </c>
      <c r="M6431" s="6">
        <f>VLOOKUP(E6431,IDs!$A$3:$C$161,3,0)</f>
        <v>0</v>
      </c>
      <c r="N6431" s="6" t="str">
        <f>VLOOKUP(M6431,IDs!$F$3:$G$17,2,0)</f>
        <v>Not Assigned</v>
      </c>
    </row>
    <row r="6432" spans="1:14" ht="12.75">
      <c r="A6432" s="6" t="s">
        <v>5488</v>
      </c>
      <c r="B6432" s="6">
        <v>51561</v>
      </c>
      <c r="C6432" s="6">
        <v>2</v>
      </c>
      <c r="D6432" s="6"/>
      <c r="E6432" s="6">
        <v>37</v>
      </c>
      <c r="F6432" s="6">
        <v>2</v>
      </c>
      <c r="G6432" s="6">
        <v>1</v>
      </c>
      <c r="H6432" s="24"/>
      <c r="I6432" s="23">
        <v>44489.868055555598</v>
      </c>
      <c r="J6432" s="6">
        <v>2</v>
      </c>
      <c r="K6432" s="6">
        <v>2</v>
      </c>
      <c r="L6432" s="6" t="str">
        <f>VLOOKUP(G6432,IDs!$Q$3:$R$22,2,0)</f>
        <v>New Delhi</v>
      </c>
      <c r="M6432" s="6">
        <f>VLOOKUP(E6432,IDs!$A$3:$C$161,3,0)</f>
        <v>0</v>
      </c>
      <c r="N6432" s="6" t="str">
        <f>VLOOKUP(M6432,IDs!$F$3:$G$17,2,0)</f>
        <v>Not Assigned</v>
      </c>
    </row>
    <row r="6433" spans="1:14" ht="12.75">
      <c r="A6433" s="6" t="s">
        <v>5487</v>
      </c>
      <c r="B6433" s="6">
        <v>51562</v>
      </c>
      <c r="C6433" s="6">
        <v>2</v>
      </c>
      <c r="D6433" s="6"/>
      <c r="E6433" s="6">
        <v>20</v>
      </c>
      <c r="F6433" s="6">
        <v>12</v>
      </c>
      <c r="G6433" s="6">
        <v>3</v>
      </c>
      <c r="H6433" s="24"/>
      <c r="I6433" s="23">
        <v>44489.868055555598</v>
      </c>
      <c r="J6433" s="6">
        <v>12</v>
      </c>
      <c r="K6433" s="6">
        <v>2</v>
      </c>
      <c r="L6433" s="6" t="str">
        <f>VLOOKUP(G6433,IDs!$Q$3:$R$22,2,0)</f>
        <v>Mumbai</v>
      </c>
      <c r="M6433" s="6">
        <f>VLOOKUP(E6433,IDs!$A$3:$C$161,3,0)</f>
        <v>1</v>
      </c>
      <c r="N6433" s="6" t="str">
        <f>VLOOKUP(M6433,IDs!$F$3:$G$17,2,0)</f>
        <v>Proctology</v>
      </c>
    </row>
    <row r="6434" spans="1:14" ht="12.75">
      <c r="A6434" s="6" t="s">
        <v>5489</v>
      </c>
      <c r="B6434" s="6">
        <v>51564</v>
      </c>
      <c r="C6434" s="6">
        <v>2</v>
      </c>
      <c r="D6434" s="6"/>
      <c r="E6434" s="6">
        <v>2</v>
      </c>
      <c r="F6434" s="6">
        <v>39</v>
      </c>
      <c r="G6434" s="6">
        <v>2</v>
      </c>
      <c r="H6434" s="24"/>
      <c r="I6434" s="23">
        <v>44489.871527777803</v>
      </c>
      <c r="J6434" s="6">
        <v>39</v>
      </c>
      <c r="K6434" s="6">
        <v>2</v>
      </c>
      <c r="L6434" s="6" t="str">
        <f>VLOOKUP(G6434,IDs!$Q$3:$R$22,2,0)</f>
        <v>Bangalore</v>
      </c>
      <c r="M6434" s="6">
        <f>VLOOKUP(E6434,IDs!$A$3:$C$161,3,0)</f>
        <v>1</v>
      </c>
      <c r="N6434" s="6" t="str">
        <f>VLOOKUP(M6434,IDs!$F$3:$G$17,2,0)</f>
        <v>Proctology</v>
      </c>
    </row>
    <row r="6435" spans="1:14" ht="12.75">
      <c r="A6435" s="6" t="s">
        <v>5490</v>
      </c>
      <c r="B6435" s="6">
        <v>51565</v>
      </c>
      <c r="C6435" s="6">
        <v>1</v>
      </c>
      <c r="D6435" s="6"/>
      <c r="E6435" s="6">
        <v>16</v>
      </c>
      <c r="F6435" s="6">
        <v>2</v>
      </c>
      <c r="G6435" s="6">
        <v>3</v>
      </c>
      <c r="H6435" s="24">
        <v>44553</v>
      </c>
      <c r="I6435" s="23">
        <v>44489.872222222199</v>
      </c>
      <c r="J6435" s="6">
        <v>2</v>
      </c>
      <c r="K6435" s="6">
        <v>1</v>
      </c>
      <c r="L6435" s="6" t="str">
        <f>VLOOKUP(G6435,IDs!$Q$3:$R$22,2,0)</f>
        <v>Mumbai</v>
      </c>
      <c r="M6435" s="6">
        <f>VLOOKUP(E6435,IDs!$A$3:$C$161,3,0)</f>
        <v>3</v>
      </c>
      <c r="N6435" s="6" t="str">
        <f>VLOOKUP(M6435,IDs!$F$3:$G$17,2,0)</f>
        <v>Laproscopy</v>
      </c>
    </row>
    <row r="6436" spans="1:14" ht="12.75">
      <c r="A6436" s="6" t="s">
        <v>5491</v>
      </c>
      <c r="B6436" s="6">
        <v>51566</v>
      </c>
      <c r="C6436" s="6">
        <v>2</v>
      </c>
      <c r="D6436" s="6"/>
      <c r="E6436" s="6">
        <v>37</v>
      </c>
      <c r="F6436" s="6">
        <v>2</v>
      </c>
      <c r="G6436" s="6">
        <v>2</v>
      </c>
      <c r="H6436" s="24"/>
      <c r="I6436" s="23">
        <v>44489.875</v>
      </c>
      <c r="J6436" s="6">
        <v>2</v>
      </c>
      <c r="K6436" s="6">
        <v>2</v>
      </c>
      <c r="L6436" s="6" t="str">
        <f>VLOOKUP(G6436,IDs!$Q$3:$R$22,2,0)</f>
        <v>Bangalore</v>
      </c>
      <c r="M6436" s="6">
        <f>VLOOKUP(E6436,IDs!$A$3:$C$161,3,0)</f>
        <v>0</v>
      </c>
      <c r="N6436" s="6" t="str">
        <f>VLOOKUP(M6436,IDs!$F$3:$G$17,2,0)</f>
        <v>Not Assigned</v>
      </c>
    </row>
    <row r="6437" spans="1:14" ht="12.75">
      <c r="A6437" s="6" t="s">
        <v>5492</v>
      </c>
      <c r="B6437" s="6">
        <v>51567</v>
      </c>
      <c r="C6437" s="6">
        <v>2</v>
      </c>
      <c r="D6437" s="6"/>
      <c r="E6437" s="6">
        <v>39</v>
      </c>
      <c r="F6437" s="6">
        <v>13</v>
      </c>
      <c r="G6437" s="6">
        <v>4</v>
      </c>
      <c r="H6437" s="24">
        <v>44536</v>
      </c>
      <c r="I6437" s="23">
        <v>44489.875</v>
      </c>
      <c r="J6437" s="6">
        <v>13</v>
      </c>
      <c r="K6437" s="6">
        <v>2</v>
      </c>
      <c r="L6437" s="6" t="str">
        <f>VLOOKUP(G6437,IDs!$Q$3:$R$22,2,0)</f>
        <v>Hyderabad</v>
      </c>
      <c r="M6437" s="6">
        <f>VLOOKUP(E6437,IDs!$A$3:$C$161,3,0)</f>
        <v>2</v>
      </c>
      <c r="N6437" s="6" t="str">
        <f>VLOOKUP(M6437,IDs!$F$3:$G$17,2,0)</f>
        <v>Urology Circumcision</v>
      </c>
    </row>
    <row r="6438" spans="1:14" ht="12.75">
      <c r="A6438" s="6" t="s">
        <v>5493</v>
      </c>
      <c r="B6438" s="6">
        <v>51568</v>
      </c>
      <c r="C6438" s="6">
        <v>2</v>
      </c>
      <c r="D6438" s="6"/>
      <c r="E6438" s="6">
        <v>37</v>
      </c>
      <c r="F6438" s="6">
        <v>13</v>
      </c>
      <c r="G6438" s="6">
        <v>2</v>
      </c>
      <c r="H6438" s="24"/>
      <c r="I6438" s="23">
        <v>44489.881944444402</v>
      </c>
      <c r="J6438" s="6">
        <v>13</v>
      </c>
      <c r="K6438" s="6">
        <v>2</v>
      </c>
      <c r="L6438" s="6" t="str">
        <f>VLOOKUP(G6438,IDs!$Q$3:$R$22,2,0)</f>
        <v>Bangalore</v>
      </c>
      <c r="M6438" s="6">
        <f>VLOOKUP(E6438,IDs!$A$3:$C$161,3,0)</f>
        <v>0</v>
      </c>
      <c r="N6438" s="6" t="str">
        <f>VLOOKUP(M6438,IDs!$F$3:$G$17,2,0)</f>
        <v>Not Assigned</v>
      </c>
    </row>
    <row r="6439" spans="1:14" ht="12.75">
      <c r="A6439" s="6" t="s">
        <v>5494</v>
      </c>
      <c r="B6439" s="6">
        <v>51569</v>
      </c>
      <c r="C6439" s="6">
        <v>1</v>
      </c>
      <c r="D6439" s="6"/>
      <c r="E6439" s="6">
        <v>2</v>
      </c>
      <c r="F6439" s="6">
        <v>13</v>
      </c>
      <c r="G6439" s="6">
        <v>8</v>
      </c>
      <c r="H6439" s="24">
        <v>44490</v>
      </c>
      <c r="I6439" s="23">
        <v>44489.884722222203</v>
      </c>
      <c r="J6439" s="6">
        <v>13</v>
      </c>
      <c r="K6439" s="6">
        <v>1</v>
      </c>
      <c r="L6439" s="6" t="str">
        <f>VLOOKUP(G6439,IDs!$Q$3:$R$22,2,0)</f>
        <v xml:space="preserve">Tertiary </v>
      </c>
      <c r="M6439" s="6">
        <f>VLOOKUP(E6439,IDs!$A$3:$C$161,3,0)</f>
        <v>1</v>
      </c>
      <c r="N6439" s="6" t="str">
        <f>VLOOKUP(M6439,IDs!$F$3:$G$17,2,0)</f>
        <v>Proctology</v>
      </c>
    </row>
    <row r="6440" spans="1:14" ht="12.75">
      <c r="A6440" s="6" t="s">
        <v>5495</v>
      </c>
      <c r="B6440" s="6">
        <v>51570</v>
      </c>
      <c r="C6440" s="6">
        <v>2</v>
      </c>
      <c r="D6440" s="6"/>
      <c r="E6440" s="6">
        <v>37</v>
      </c>
      <c r="F6440" s="6">
        <v>2</v>
      </c>
      <c r="G6440" s="6">
        <v>1</v>
      </c>
      <c r="H6440" s="24"/>
      <c r="I6440" s="23">
        <v>44489.885416666701</v>
      </c>
      <c r="J6440" s="6">
        <v>2</v>
      </c>
      <c r="K6440" s="6">
        <v>2</v>
      </c>
      <c r="L6440" s="6" t="str">
        <f>VLOOKUP(G6440,IDs!$Q$3:$R$22,2,0)</f>
        <v>New Delhi</v>
      </c>
      <c r="M6440" s="6">
        <f>VLOOKUP(E6440,IDs!$A$3:$C$161,3,0)</f>
        <v>0</v>
      </c>
      <c r="N6440" s="6" t="str">
        <f>VLOOKUP(M6440,IDs!$F$3:$G$17,2,0)</f>
        <v>Not Assigned</v>
      </c>
    </row>
    <row r="6441" spans="1:14" ht="12.75">
      <c r="A6441" s="6" t="s">
        <v>5494</v>
      </c>
      <c r="B6441" s="6">
        <v>51571</v>
      </c>
      <c r="C6441" s="6">
        <v>2</v>
      </c>
      <c r="D6441" s="6"/>
      <c r="E6441" s="6">
        <v>37</v>
      </c>
      <c r="F6441" s="6">
        <v>12</v>
      </c>
      <c r="G6441" s="6">
        <v>1</v>
      </c>
      <c r="H6441" s="24"/>
      <c r="I6441" s="23">
        <v>44489.888888888898</v>
      </c>
      <c r="J6441" s="6">
        <v>12</v>
      </c>
      <c r="K6441" s="6">
        <v>2</v>
      </c>
      <c r="L6441" s="6" t="str">
        <f>VLOOKUP(G6441,IDs!$Q$3:$R$22,2,0)</f>
        <v>New Delhi</v>
      </c>
      <c r="M6441" s="6">
        <f>VLOOKUP(E6441,IDs!$A$3:$C$161,3,0)</f>
        <v>0</v>
      </c>
      <c r="N6441" s="6" t="str">
        <f>VLOOKUP(M6441,IDs!$F$3:$G$17,2,0)</f>
        <v>Not Assigned</v>
      </c>
    </row>
    <row r="6442" spans="1:14" ht="12.75">
      <c r="A6442" s="6" t="s">
        <v>5496</v>
      </c>
      <c r="B6442" s="6">
        <v>51572</v>
      </c>
      <c r="C6442" s="6">
        <v>1</v>
      </c>
      <c r="D6442" s="6"/>
      <c r="E6442" s="6">
        <v>2</v>
      </c>
      <c r="F6442" s="6">
        <v>13</v>
      </c>
      <c r="G6442" s="6">
        <v>6</v>
      </c>
      <c r="H6442" s="24"/>
      <c r="I6442" s="23">
        <v>44489.890972222202</v>
      </c>
      <c r="J6442" s="6">
        <v>13</v>
      </c>
      <c r="K6442" s="6">
        <v>1</v>
      </c>
      <c r="L6442" s="6" t="str">
        <f>VLOOKUP(G6442,IDs!$Q$3:$R$22,2,0)</f>
        <v>Pune</v>
      </c>
      <c r="M6442" s="6">
        <f>VLOOKUP(E6442,IDs!$A$3:$C$161,3,0)</f>
        <v>1</v>
      </c>
      <c r="N6442" s="6" t="str">
        <f>VLOOKUP(M6442,IDs!$F$3:$G$17,2,0)</f>
        <v>Proctology</v>
      </c>
    </row>
    <row r="6443" spans="1:14" ht="12.75">
      <c r="A6443" s="6" t="s">
        <v>5497</v>
      </c>
      <c r="B6443" s="6">
        <v>51573</v>
      </c>
      <c r="C6443" s="6">
        <v>5</v>
      </c>
      <c r="D6443" s="6"/>
      <c r="E6443" s="6">
        <v>2</v>
      </c>
      <c r="F6443" s="6">
        <v>13</v>
      </c>
      <c r="G6443" s="6">
        <v>2</v>
      </c>
      <c r="H6443" s="24">
        <v>44494</v>
      </c>
      <c r="I6443" s="23">
        <v>44489.891666666699</v>
      </c>
      <c r="J6443" s="6">
        <v>13</v>
      </c>
      <c r="K6443" s="6">
        <v>5</v>
      </c>
      <c r="L6443" s="6" t="str">
        <f>VLOOKUP(G6443,IDs!$Q$3:$R$22,2,0)</f>
        <v>Bangalore</v>
      </c>
      <c r="M6443" s="6">
        <f>VLOOKUP(E6443,IDs!$A$3:$C$161,3,0)</f>
        <v>1</v>
      </c>
      <c r="N6443" s="6" t="str">
        <f>VLOOKUP(M6443,IDs!$F$3:$G$17,2,0)</f>
        <v>Proctology</v>
      </c>
    </row>
    <row r="6444" spans="1:14" ht="12.75">
      <c r="A6444" s="6" t="s">
        <v>5498</v>
      </c>
      <c r="B6444" s="6">
        <v>51574</v>
      </c>
      <c r="C6444" s="6">
        <v>2</v>
      </c>
      <c r="D6444" s="6"/>
      <c r="E6444" s="6">
        <v>37</v>
      </c>
      <c r="F6444" s="6">
        <v>2</v>
      </c>
      <c r="G6444" s="6">
        <v>2</v>
      </c>
      <c r="H6444" s="24"/>
      <c r="I6444" s="23">
        <v>44489.892361111102</v>
      </c>
      <c r="J6444" s="6">
        <v>2</v>
      </c>
      <c r="K6444" s="6">
        <v>2</v>
      </c>
      <c r="L6444" s="6" t="str">
        <f>VLOOKUP(G6444,IDs!$Q$3:$R$22,2,0)</f>
        <v>Bangalore</v>
      </c>
      <c r="M6444" s="6">
        <f>VLOOKUP(E6444,IDs!$A$3:$C$161,3,0)</f>
        <v>0</v>
      </c>
      <c r="N6444" s="6" t="str">
        <f>VLOOKUP(M6444,IDs!$F$3:$G$17,2,0)</f>
        <v>Not Assigned</v>
      </c>
    </row>
    <row r="6445" spans="1:14" ht="12.75">
      <c r="A6445" s="6" t="s">
        <v>5499</v>
      </c>
      <c r="B6445" s="6">
        <v>51576</v>
      </c>
      <c r="C6445" s="6">
        <v>2</v>
      </c>
      <c r="D6445" s="6"/>
      <c r="E6445" s="6">
        <v>2</v>
      </c>
      <c r="F6445" s="6">
        <v>2</v>
      </c>
      <c r="G6445" s="6">
        <v>3</v>
      </c>
      <c r="H6445" s="24">
        <v>44530</v>
      </c>
      <c r="I6445" s="23">
        <v>44489.895833333299</v>
      </c>
      <c r="J6445" s="6">
        <v>2</v>
      </c>
      <c r="K6445" s="6">
        <v>2</v>
      </c>
      <c r="L6445" s="6" t="str">
        <f>VLOOKUP(G6445,IDs!$Q$3:$R$22,2,0)</f>
        <v>Mumbai</v>
      </c>
      <c r="M6445" s="6">
        <f>VLOOKUP(E6445,IDs!$A$3:$C$161,3,0)</f>
        <v>1</v>
      </c>
      <c r="N6445" s="6" t="str">
        <f>VLOOKUP(M6445,IDs!$F$3:$G$17,2,0)</f>
        <v>Proctology</v>
      </c>
    </row>
    <row r="6446" spans="1:14" ht="12.75">
      <c r="A6446" s="6" t="s">
        <v>5500</v>
      </c>
      <c r="B6446" s="6">
        <v>51577</v>
      </c>
      <c r="C6446" s="6">
        <v>2</v>
      </c>
      <c r="D6446" s="6"/>
      <c r="E6446" s="6">
        <v>37</v>
      </c>
      <c r="F6446" s="6">
        <v>39</v>
      </c>
      <c r="G6446" s="6">
        <v>2</v>
      </c>
      <c r="H6446" s="24"/>
      <c r="I6446" s="23">
        <v>44489.895833333299</v>
      </c>
      <c r="J6446" s="6">
        <v>39</v>
      </c>
      <c r="K6446" s="6">
        <v>2</v>
      </c>
      <c r="L6446" s="6" t="str">
        <f>VLOOKUP(G6446,IDs!$Q$3:$R$22,2,0)</f>
        <v>Bangalore</v>
      </c>
      <c r="M6446" s="6">
        <f>VLOOKUP(E6446,IDs!$A$3:$C$161,3,0)</f>
        <v>0</v>
      </c>
      <c r="N6446" s="6" t="str">
        <f>VLOOKUP(M6446,IDs!$F$3:$G$17,2,0)</f>
        <v>Not Assigned</v>
      </c>
    </row>
    <row r="6447" spans="1:14" ht="12.75">
      <c r="A6447" s="6" t="s">
        <v>5501</v>
      </c>
      <c r="B6447" s="6">
        <v>51578</v>
      </c>
      <c r="C6447" s="6">
        <v>5</v>
      </c>
      <c r="D6447" s="6" t="s">
        <v>49</v>
      </c>
      <c r="E6447" s="6">
        <v>17</v>
      </c>
      <c r="F6447" s="6">
        <v>13</v>
      </c>
      <c r="G6447" s="6">
        <v>1</v>
      </c>
      <c r="H6447" s="24">
        <v>44557</v>
      </c>
      <c r="I6447" s="23">
        <v>44489.895833333299</v>
      </c>
      <c r="J6447" s="6">
        <v>13</v>
      </c>
      <c r="K6447" s="6">
        <v>5</v>
      </c>
      <c r="L6447" s="6" t="str">
        <f>VLOOKUP(G6447,IDs!$Q$3:$R$22,2,0)</f>
        <v>New Delhi</v>
      </c>
      <c r="M6447" s="6">
        <f>VLOOKUP(E6447,IDs!$A$3:$C$161,3,0)</f>
        <v>7</v>
      </c>
      <c r="N6447" s="6" t="str">
        <f>VLOOKUP(M6447,IDs!$F$3:$G$17,2,0)</f>
        <v>Cosmetic</v>
      </c>
    </row>
    <row r="6448" spans="1:14" ht="12.75">
      <c r="A6448" s="6" t="s">
        <v>5502</v>
      </c>
      <c r="B6448" s="6">
        <v>51579</v>
      </c>
      <c r="C6448" s="6">
        <v>5</v>
      </c>
      <c r="D6448" s="6"/>
      <c r="E6448" s="6">
        <v>17</v>
      </c>
      <c r="F6448" s="6">
        <v>2</v>
      </c>
      <c r="G6448" s="6">
        <v>2</v>
      </c>
      <c r="H6448" s="24"/>
      <c r="I6448" s="23">
        <v>44489.895833333299</v>
      </c>
      <c r="J6448" s="6">
        <v>2</v>
      </c>
      <c r="K6448" s="6">
        <v>5</v>
      </c>
      <c r="L6448" s="6" t="str">
        <f>VLOOKUP(G6448,IDs!$Q$3:$R$22,2,0)</f>
        <v>Bangalore</v>
      </c>
      <c r="M6448" s="6">
        <f>VLOOKUP(E6448,IDs!$A$3:$C$161,3,0)</f>
        <v>7</v>
      </c>
      <c r="N6448" s="6" t="str">
        <f>VLOOKUP(M6448,IDs!$F$3:$G$17,2,0)</f>
        <v>Cosmetic</v>
      </c>
    </row>
    <row r="6449" spans="1:14" ht="12.75">
      <c r="A6449" s="6" t="s">
        <v>5503</v>
      </c>
      <c r="B6449" s="6">
        <v>51580</v>
      </c>
      <c r="C6449" s="6">
        <v>5</v>
      </c>
      <c r="D6449" s="6"/>
      <c r="E6449" s="6">
        <v>39</v>
      </c>
      <c r="F6449" s="6">
        <v>13</v>
      </c>
      <c r="G6449" s="6">
        <v>2</v>
      </c>
      <c r="H6449" s="24"/>
      <c r="I6449" s="23">
        <v>44489.896527777797</v>
      </c>
      <c r="J6449" s="6">
        <v>13</v>
      </c>
      <c r="K6449" s="6">
        <v>5</v>
      </c>
      <c r="L6449" s="6" t="str">
        <f>VLOOKUP(G6449,IDs!$Q$3:$R$22,2,0)</f>
        <v>Bangalore</v>
      </c>
      <c r="M6449" s="6">
        <f>VLOOKUP(E6449,IDs!$A$3:$C$161,3,0)</f>
        <v>2</v>
      </c>
      <c r="N6449" s="6" t="str">
        <f>VLOOKUP(M6449,IDs!$F$3:$G$17,2,0)</f>
        <v>Urology Circumcision</v>
      </c>
    </row>
    <row r="6450" spans="1:14" ht="12.75">
      <c r="A6450" s="6" t="s">
        <v>5504</v>
      </c>
      <c r="B6450" s="6">
        <v>51581</v>
      </c>
      <c r="C6450" s="6">
        <v>5</v>
      </c>
      <c r="D6450" s="6"/>
      <c r="E6450" s="6">
        <v>17</v>
      </c>
      <c r="F6450" s="6">
        <v>2</v>
      </c>
      <c r="G6450" s="6">
        <v>8</v>
      </c>
      <c r="H6450" s="24"/>
      <c r="I6450" s="23">
        <v>44489.8972222222</v>
      </c>
      <c r="J6450" s="6">
        <v>2</v>
      </c>
      <c r="K6450" s="6">
        <v>5</v>
      </c>
      <c r="L6450" s="6" t="str">
        <f>VLOOKUP(G6450,IDs!$Q$3:$R$22,2,0)</f>
        <v xml:space="preserve">Tertiary </v>
      </c>
      <c r="M6450" s="6">
        <f>VLOOKUP(E6450,IDs!$A$3:$C$161,3,0)</f>
        <v>7</v>
      </c>
      <c r="N6450" s="6" t="str">
        <f>VLOOKUP(M6450,IDs!$F$3:$G$17,2,0)</f>
        <v>Cosmetic</v>
      </c>
    </row>
    <row r="6451" spans="1:14" ht="12.75">
      <c r="A6451" s="6" t="s">
        <v>5505</v>
      </c>
      <c r="B6451" s="6">
        <v>51582</v>
      </c>
      <c r="C6451" s="6">
        <v>5</v>
      </c>
      <c r="D6451" s="6"/>
      <c r="E6451" s="6">
        <v>17</v>
      </c>
      <c r="F6451" s="6">
        <v>13</v>
      </c>
      <c r="G6451" s="6">
        <v>1</v>
      </c>
      <c r="H6451" s="24"/>
      <c r="I6451" s="23">
        <v>44489.897916666698</v>
      </c>
      <c r="J6451" s="6">
        <v>13</v>
      </c>
      <c r="K6451" s="6">
        <v>5</v>
      </c>
      <c r="L6451" s="6" t="str">
        <f>VLOOKUP(G6451,IDs!$Q$3:$R$22,2,0)</f>
        <v>New Delhi</v>
      </c>
      <c r="M6451" s="6">
        <f>VLOOKUP(E6451,IDs!$A$3:$C$161,3,0)</f>
        <v>7</v>
      </c>
      <c r="N6451" s="6" t="str">
        <f>VLOOKUP(M6451,IDs!$F$3:$G$17,2,0)</f>
        <v>Cosmetic</v>
      </c>
    </row>
    <row r="6452" spans="1:14" ht="12.75">
      <c r="A6452" s="6" t="s">
        <v>5506</v>
      </c>
      <c r="B6452" s="6">
        <v>51583</v>
      </c>
      <c r="C6452" s="6">
        <v>1</v>
      </c>
      <c r="D6452" s="6"/>
      <c r="E6452" s="6">
        <v>17</v>
      </c>
      <c r="F6452" s="6">
        <v>13</v>
      </c>
      <c r="G6452" s="6">
        <v>1</v>
      </c>
      <c r="H6452" s="24">
        <v>44512</v>
      </c>
      <c r="I6452" s="23">
        <v>44489.897916666698</v>
      </c>
      <c r="J6452" s="6">
        <v>13</v>
      </c>
      <c r="K6452" s="6">
        <v>1</v>
      </c>
      <c r="L6452" s="6" t="str">
        <f>VLOOKUP(G6452,IDs!$Q$3:$R$22,2,0)</f>
        <v>New Delhi</v>
      </c>
      <c r="M6452" s="6">
        <f>VLOOKUP(E6452,IDs!$A$3:$C$161,3,0)</f>
        <v>7</v>
      </c>
      <c r="N6452" s="6" t="str">
        <f>VLOOKUP(M6452,IDs!$F$3:$G$17,2,0)</f>
        <v>Cosmetic</v>
      </c>
    </row>
    <row r="6453" spans="1:14" ht="12.75">
      <c r="A6453" s="6" t="s">
        <v>5506</v>
      </c>
      <c r="B6453" s="6">
        <v>51584</v>
      </c>
      <c r="C6453" s="6">
        <v>2</v>
      </c>
      <c r="D6453" s="6"/>
      <c r="E6453" s="6">
        <v>37</v>
      </c>
      <c r="F6453" s="6">
        <v>53</v>
      </c>
      <c r="G6453" s="6">
        <v>1</v>
      </c>
      <c r="H6453" s="24"/>
      <c r="I6453" s="23">
        <v>44489.899305555598</v>
      </c>
      <c r="J6453" s="6">
        <v>53</v>
      </c>
      <c r="K6453" s="6">
        <v>2</v>
      </c>
      <c r="L6453" s="6" t="str">
        <f>VLOOKUP(G6453,IDs!$Q$3:$R$22,2,0)</f>
        <v>New Delhi</v>
      </c>
      <c r="M6453" s="6">
        <f>VLOOKUP(E6453,IDs!$A$3:$C$161,3,0)</f>
        <v>0</v>
      </c>
      <c r="N6453" s="6" t="str">
        <f>VLOOKUP(M6453,IDs!$F$3:$G$17,2,0)</f>
        <v>Not Assigned</v>
      </c>
    </row>
    <row r="6454" spans="1:14" ht="12.75">
      <c r="A6454" s="6" t="s">
        <v>5507</v>
      </c>
      <c r="B6454" s="6">
        <v>51585</v>
      </c>
      <c r="C6454" s="6">
        <v>5</v>
      </c>
      <c r="D6454" s="6" t="s">
        <v>54</v>
      </c>
      <c r="E6454" s="6">
        <v>2</v>
      </c>
      <c r="F6454" s="6">
        <v>13</v>
      </c>
      <c r="G6454" s="6">
        <v>2</v>
      </c>
      <c r="H6454" s="24">
        <v>44508</v>
      </c>
      <c r="I6454" s="23">
        <v>44489.9</v>
      </c>
      <c r="J6454" s="6">
        <v>13</v>
      </c>
      <c r="K6454" s="6">
        <v>5</v>
      </c>
      <c r="L6454" s="6" t="str">
        <f>VLOOKUP(G6454,IDs!$Q$3:$R$22,2,0)</f>
        <v>Bangalore</v>
      </c>
      <c r="M6454" s="6">
        <f>VLOOKUP(E6454,IDs!$A$3:$C$161,3,0)</f>
        <v>1</v>
      </c>
      <c r="N6454" s="6" t="str">
        <f>VLOOKUP(M6454,IDs!$F$3:$G$17,2,0)</f>
        <v>Proctology</v>
      </c>
    </row>
    <row r="6455" spans="1:14" ht="12.75">
      <c r="A6455" s="6" t="s">
        <v>5508</v>
      </c>
      <c r="B6455" s="6">
        <v>51586</v>
      </c>
      <c r="C6455" s="6">
        <v>1</v>
      </c>
      <c r="D6455" s="6"/>
      <c r="E6455" s="6">
        <v>18</v>
      </c>
      <c r="F6455" s="6">
        <v>65</v>
      </c>
      <c r="G6455" s="6">
        <v>2</v>
      </c>
      <c r="H6455" s="24">
        <v>44727</v>
      </c>
      <c r="I6455" s="23">
        <v>44489.902083333298</v>
      </c>
      <c r="J6455" s="6">
        <v>65</v>
      </c>
      <c r="K6455" s="6">
        <v>1</v>
      </c>
      <c r="L6455" s="6" t="str">
        <f>VLOOKUP(G6455,IDs!$Q$3:$R$22,2,0)</f>
        <v>Bangalore</v>
      </c>
      <c r="M6455" s="6">
        <f>VLOOKUP(E6455,IDs!$A$3:$C$161,3,0)</f>
        <v>5</v>
      </c>
      <c r="N6455" s="6" t="str">
        <f>VLOOKUP(M6455,IDs!$F$3:$G$17,2,0)</f>
        <v>Vascular</v>
      </c>
    </row>
    <row r="6456" spans="1:14" ht="12.75">
      <c r="A6456" s="6" t="s">
        <v>5509</v>
      </c>
      <c r="B6456" s="6">
        <v>51587</v>
      </c>
      <c r="C6456" s="6">
        <v>2</v>
      </c>
      <c r="D6456" s="6"/>
      <c r="E6456" s="6">
        <v>37</v>
      </c>
      <c r="F6456" s="6">
        <v>2</v>
      </c>
      <c r="G6456" s="6">
        <v>2</v>
      </c>
      <c r="H6456" s="24"/>
      <c r="I6456" s="23">
        <v>44489.902777777803</v>
      </c>
      <c r="J6456" s="6">
        <v>2</v>
      </c>
      <c r="K6456" s="6">
        <v>2</v>
      </c>
      <c r="L6456" s="6" t="str">
        <f>VLOOKUP(G6456,IDs!$Q$3:$R$22,2,0)</f>
        <v>Bangalore</v>
      </c>
      <c r="M6456" s="6">
        <f>VLOOKUP(E6456,IDs!$A$3:$C$161,3,0)</f>
        <v>0</v>
      </c>
      <c r="N6456" s="6" t="str">
        <f>VLOOKUP(M6456,IDs!$F$3:$G$17,2,0)</f>
        <v>Not Assigned</v>
      </c>
    </row>
    <row r="6457" spans="1:14" ht="12.75">
      <c r="A6457" s="6" t="s">
        <v>5510</v>
      </c>
      <c r="B6457" s="6">
        <v>51588</v>
      </c>
      <c r="C6457" s="6">
        <v>5</v>
      </c>
      <c r="D6457" s="6"/>
      <c r="E6457" s="6">
        <v>17</v>
      </c>
      <c r="F6457" s="6">
        <v>13</v>
      </c>
      <c r="G6457" s="6">
        <v>3</v>
      </c>
      <c r="H6457" s="24">
        <v>44727</v>
      </c>
      <c r="I6457" s="23">
        <v>44489.904861111099</v>
      </c>
      <c r="J6457" s="6">
        <v>13</v>
      </c>
      <c r="K6457" s="6">
        <v>5</v>
      </c>
      <c r="L6457" s="6" t="str">
        <f>VLOOKUP(G6457,IDs!$Q$3:$R$22,2,0)</f>
        <v>Mumbai</v>
      </c>
      <c r="M6457" s="6">
        <f>VLOOKUP(E6457,IDs!$A$3:$C$161,3,0)</f>
        <v>7</v>
      </c>
      <c r="N6457" s="6" t="str">
        <f>VLOOKUP(M6457,IDs!$F$3:$G$17,2,0)</f>
        <v>Cosmetic</v>
      </c>
    </row>
    <row r="6458" spans="1:14" ht="12.75">
      <c r="A6458" s="6" t="s">
        <v>5511</v>
      </c>
      <c r="B6458" s="6">
        <v>51589</v>
      </c>
      <c r="C6458" s="6">
        <v>5</v>
      </c>
      <c r="D6458" s="6"/>
      <c r="E6458" s="6">
        <v>2</v>
      </c>
      <c r="F6458" s="6">
        <v>13</v>
      </c>
      <c r="G6458" s="6">
        <v>1</v>
      </c>
      <c r="H6458" s="24"/>
      <c r="I6458" s="23">
        <v>44489.905555555597</v>
      </c>
      <c r="J6458" s="6">
        <v>13</v>
      </c>
      <c r="K6458" s="6">
        <v>5</v>
      </c>
      <c r="L6458" s="6" t="str">
        <f>VLOOKUP(G6458,IDs!$Q$3:$R$22,2,0)</f>
        <v>New Delhi</v>
      </c>
      <c r="M6458" s="6">
        <f>VLOOKUP(E6458,IDs!$A$3:$C$161,3,0)</f>
        <v>1</v>
      </c>
      <c r="N6458" s="6" t="str">
        <f>VLOOKUP(M6458,IDs!$F$3:$G$17,2,0)</f>
        <v>Proctology</v>
      </c>
    </row>
    <row r="6459" spans="1:14" ht="12.75">
      <c r="A6459" s="6" t="s">
        <v>5500</v>
      </c>
      <c r="B6459" s="6">
        <v>51590</v>
      </c>
      <c r="C6459" s="6">
        <v>2</v>
      </c>
      <c r="D6459" s="6"/>
      <c r="E6459" s="6">
        <v>37</v>
      </c>
      <c r="F6459" s="6">
        <v>4</v>
      </c>
      <c r="G6459" s="6">
        <v>2</v>
      </c>
      <c r="H6459" s="24">
        <v>44727</v>
      </c>
      <c r="I6459" s="23">
        <v>44489.90625</v>
      </c>
      <c r="J6459" s="6">
        <v>4</v>
      </c>
      <c r="K6459" s="6">
        <v>2</v>
      </c>
      <c r="L6459" s="6" t="str">
        <f>VLOOKUP(G6459,IDs!$Q$3:$R$22,2,0)</f>
        <v>Bangalore</v>
      </c>
      <c r="M6459" s="6">
        <f>VLOOKUP(E6459,IDs!$A$3:$C$161,3,0)</f>
        <v>0</v>
      </c>
      <c r="N6459" s="6" t="str">
        <f>VLOOKUP(M6459,IDs!$F$3:$G$17,2,0)</f>
        <v>Not Assigned</v>
      </c>
    </row>
    <row r="6460" spans="1:14" ht="12.75">
      <c r="A6460" s="6" t="s">
        <v>5512</v>
      </c>
      <c r="B6460" s="6">
        <v>51591</v>
      </c>
      <c r="C6460" s="6">
        <v>5</v>
      </c>
      <c r="D6460" s="6"/>
      <c r="E6460" s="6">
        <v>2</v>
      </c>
      <c r="F6460" s="6">
        <v>13</v>
      </c>
      <c r="G6460" s="6">
        <v>8</v>
      </c>
      <c r="H6460" s="24">
        <v>44495</v>
      </c>
      <c r="I6460" s="23">
        <v>44489.90625</v>
      </c>
      <c r="J6460" s="6">
        <v>13</v>
      </c>
      <c r="K6460" s="6">
        <v>5</v>
      </c>
      <c r="L6460" s="6" t="str">
        <f>VLOOKUP(G6460,IDs!$Q$3:$R$22,2,0)</f>
        <v xml:space="preserve">Tertiary </v>
      </c>
      <c r="M6460" s="6">
        <f>VLOOKUP(E6460,IDs!$A$3:$C$161,3,0)</f>
        <v>1</v>
      </c>
      <c r="N6460" s="6" t="str">
        <f>VLOOKUP(M6460,IDs!$F$3:$G$17,2,0)</f>
        <v>Proctology</v>
      </c>
    </row>
    <row r="6461" spans="1:14" ht="12.75">
      <c r="A6461" s="6" t="s">
        <v>5513</v>
      </c>
      <c r="B6461" s="6">
        <v>51593</v>
      </c>
      <c r="C6461" s="6">
        <v>5</v>
      </c>
      <c r="D6461" s="6"/>
      <c r="E6461" s="6">
        <v>18</v>
      </c>
      <c r="F6461" s="6">
        <v>13</v>
      </c>
      <c r="G6461" s="6">
        <v>3</v>
      </c>
      <c r="H6461" s="24"/>
      <c r="I6461" s="23">
        <v>44489.906944444403</v>
      </c>
      <c r="J6461" s="6">
        <v>13</v>
      </c>
      <c r="K6461" s="6">
        <v>5</v>
      </c>
      <c r="L6461" s="6" t="str">
        <f>VLOOKUP(G6461,IDs!$Q$3:$R$22,2,0)</f>
        <v>Mumbai</v>
      </c>
      <c r="M6461" s="6">
        <f>VLOOKUP(E6461,IDs!$A$3:$C$161,3,0)</f>
        <v>5</v>
      </c>
      <c r="N6461" s="6" t="str">
        <f>VLOOKUP(M6461,IDs!$F$3:$G$17,2,0)</f>
        <v>Vascular</v>
      </c>
    </row>
    <row r="6462" spans="1:14" ht="12.75">
      <c r="A6462" s="6" t="s">
        <v>5514</v>
      </c>
      <c r="B6462" s="6">
        <v>51594</v>
      </c>
      <c r="C6462" s="6">
        <v>5</v>
      </c>
      <c r="D6462" s="6"/>
      <c r="E6462" s="6">
        <v>17</v>
      </c>
      <c r="F6462" s="6">
        <v>13</v>
      </c>
      <c r="G6462" s="6">
        <v>2</v>
      </c>
      <c r="H6462" s="24"/>
      <c r="I6462" s="23">
        <v>44489.906944444403</v>
      </c>
      <c r="J6462" s="6">
        <v>13</v>
      </c>
      <c r="K6462" s="6">
        <v>5</v>
      </c>
      <c r="L6462" s="6" t="str">
        <f>VLOOKUP(G6462,IDs!$Q$3:$R$22,2,0)</f>
        <v>Bangalore</v>
      </c>
      <c r="M6462" s="6">
        <f>VLOOKUP(E6462,IDs!$A$3:$C$161,3,0)</f>
        <v>7</v>
      </c>
      <c r="N6462" s="6" t="str">
        <f>VLOOKUP(M6462,IDs!$F$3:$G$17,2,0)</f>
        <v>Cosmetic</v>
      </c>
    </row>
    <row r="6463" spans="1:14" ht="12.75">
      <c r="A6463" s="6" t="s">
        <v>5515</v>
      </c>
      <c r="B6463" s="6">
        <v>51595</v>
      </c>
      <c r="C6463" s="6">
        <v>5</v>
      </c>
      <c r="D6463" s="6"/>
      <c r="E6463" s="6">
        <v>2</v>
      </c>
      <c r="F6463" s="6">
        <v>13</v>
      </c>
      <c r="G6463" s="6">
        <v>1</v>
      </c>
      <c r="H6463" s="24"/>
      <c r="I6463" s="23">
        <v>44489.909722222197</v>
      </c>
      <c r="J6463" s="6">
        <v>13</v>
      </c>
      <c r="K6463" s="6">
        <v>5</v>
      </c>
      <c r="L6463" s="6" t="str">
        <f>VLOOKUP(G6463,IDs!$Q$3:$R$22,2,0)</f>
        <v>New Delhi</v>
      </c>
      <c r="M6463" s="6">
        <f>VLOOKUP(E6463,IDs!$A$3:$C$161,3,0)</f>
        <v>1</v>
      </c>
      <c r="N6463" s="6" t="str">
        <f>VLOOKUP(M6463,IDs!$F$3:$G$17,2,0)</f>
        <v>Proctology</v>
      </c>
    </row>
    <row r="6464" spans="1:14" ht="12.75">
      <c r="A6464" s="6" t="s">
        <v>5516</v>
      </c>
      <c r="B6464" s="6">
        <v>51597</v>
      </c>
      <c r="C6464" s="6">
        <v>5</v>
      </c>
      <c r="D6464" s="6" t="s">
        <v>49</v>
      </c>
      <c r="E6464" s="6">
        <v>18</v>
      </c>
      <c r="F6464" s="6">
        <v>13</v>
      </c>
      <c r="G6464" s="6">
        <v>20</v>
      </c>
      <c r="H6464" s="24"/>
      <c r="I6464" s="23">
        <v>44489.913194444402</v>
      </c>
      <c r="J6464" s="6">
        <v>13</v>
      </c>
      <c r="K6464" s="6">
        <v>5</v>
      </c>
      <c r="L6464" s="6" t="str">
        <f>VLOOKUP(G6464,IDs!$Q$3:$R$22,2,0)</f>
        <v>Ahmedabad</v>
      </c>
      <c r="M6464" s="6">
        <f>VLOOKUP(E6464,IDs!$A$3:$C$161,3,0)</f>
        <v>5</v>
      </c>
      <c r="N6464" s="6" t="str">
        <f>VLOOKUP(M6464,IDs!$F$3:$G$17,2,0)</f>
        <v>Vascular</v>
      </c>
    </row>
    <row r="6465" spans="1:14" ht="12.75">
      <c r="A6465" s="6" t="s">
        <v>5517</v>
      </c>
      <c r="B6465" s="6">
        <v>51598</v>
      </c>
      <c r="C6465" s="6">
        <v>1</v>
      </c>
      <c r="D6465" s="6" t="s">
        <v>49</v>
      </c>
      <c r="E6465" s="6">
        <v>19</v>
      </c>
      <c r="F6465" s="6">
        <v>13</v>
      </c>
      <c r="G6465" s="6">
        <v>1</v>
      </c>
      <c r="H6465" s="24">
        <v>44555</v>
      </c>
      <c r="I6465" s="23">
        <v>44489.915972222203</v>
      </c>
      <c r="J6465" s="6">
        <v>13</v>
      </c>
      <c r="K6465" s="6">
        <v>1</v>
      </c>
      <c r="L6465" s="6" t="str">
        <f>VLOOKUP(G6465,IDs!$Q$3:$R$22,2,0)</f>
        <v>New Delhi</v>
      </c>
      <c r="M6465" s="6">
        <f>VLOOKUP(E6465,IDs!$A$3:$C$161,3,0)</f>
        <v>1</v>
      </c>
      <c r="N6465" s="6" t="str">
        <f>VLOOKUP(M6465,IDs!$F$3:$G$17,2,0)</f>
        <v>Proctology</v>
      </c>
    </row>
    <row r="6466" spans="1:14" ht="12.75">
      <c r="A6466" s="6" t="s">
        <v>5517</v>
      </c>
      <c r="B6466" s="6">
        <v>51599</v>
      </c>
      <c r="C6466" s="6">
        <v>2</v>
      </c>
      <c r="D6466" s="6"/>
      <c r="E6466" s="6">
        <v>37</v>
      </c>
      <c r="F6466" s="6">
        <v>13</v>
      </c>
      <c r="G6466" s="6">
        <v>1</v>
      </c>
      <c r="H6466" s="24"/>
      <c r="I6466" s="23">
        <v>44489.916666666701</v>
      </c>
      <c r="J6466" s="6">
        <v>13</v>
      </c>
      <c r="K6466" s="6">
        <v>2</v>
      </c>
      <c r="L6466" s="6" t="str">
        <f>VLOOKUP(G6466,IDs!$Q$3:$R$22,2,0)</f>
        <v>New Delhi</v>
      </c>
      <c r="M6466" s="6">
        <f>VLOOKUP(E6466,IDs!$A$3:$C$161,3,0)</f>
        <v>0</v>
      </c>
      <c r="N6466" s="6" t="str">
        <f>VLOOKUP(M6466,IDs!$F$3:$G$17,2,0)</f>
        <v>Not Assigned</v>
      </c>
    </row>
    <row r="6467" spans="1:14" ht="12.75">
      <c r="A6467" s="6" t="s">
        <v>5518</v>
      </c>
      <c r="B6467" s="6">
        <v>51600</v>
      </c>
      <c r="C6467" s="6">
        <v>4</v>
      </c>
      <c r="D6467" s="6"/>
      <c r="E6467" s="6">
        <v>2</v>
      </c>
      <c r="F6467" s="6">
        <v>12</v>
      </c>
      <c r="G6467" s="6">
        <v>2</v>
      </c>
      <c r="H6467" s="24"/>
      <c r="I6467" s="23">
        <v>44489.918055555601</v>
      </c>
      <c r="J6467" s="6">
        <v>12</v>
      </c>
      <c r="K6467" s="6">
        <v>4</v>
      </c>
      <c r="L6467" s="6" t="str">
        <f>VLOOKUP(G6467,IDs!$Q$3:$R$22,2,0)</f>
        <v>Bangalore</v>
      </c>
      <c r="M6467" s="6">
        <f>VLOOKUP(E6467,IDs!$A$3:$C$161,3,0)</f>
        <v>1</v>
      </c>
      <c r="N6467" s="6" t="str">
        <f>VLOOKUP(M6467,IDs!$F$3:$G$17,2,0)</f>
        <v>Proctology</v>
      </c>
    </row>
    <row r="6468" spans="1:14" ht="12.75">
      <c r="A6468" s="6" t="s">
        <v>5519</v>
      </c>
      <c r="B6468" s="6">
        <v>51601</v>
      </c>
      <c r="C6468" s="6">
        <v>5</v>
      </c>
      <c r="D6468" s="6"/>
      <c r="E6468" s="6">
        <v>17</v>
      </c>
      <c r="F6468" s="6">
        <v>2</v>
      </c>
      <c r="G6468" s="6">
        <v>2</v>
      </c>
      <c r="H6468" s="24"/>
      <c r="I6468" s="23">
        <v>44489.918749999997</v>
      </c>
      <c r="J6468" s="6">
        <v>2</v>
      </c>
      <c r="K6468" s="6">
        <v>5</v>
      </c>
      <c r="L6468" s="6" t="str">
        <f>VLOOKUP(G6468,IDs!$Q$3:$R$22,2,0)</f>
        <v>Bangalore</v>
      </c>
      <c r="M6468" s="6">
        <f>VLOOKUP(E6468,IDs!$A$3:$C$161,3,0)</f>
        <v>7</v>
      </c>
      <c r="N6468" s="6" t="str">
        <f>VLOOKUP(M6468,IDs!$F$3:$G$17,2,0)</f>
        <v>Cosmetic</v>
      </c>
    </row>
    <row r="6469" spans="1:14" ht="12.75">
      <c r="A6469" s="6" t="s">
        <v>5520</v>
      </c>
      <c r="B6469" s="6">
        <v>51602</v>
      </c>
      <c r="C6469" s="6">
        <v>5</v>
      </c>
      <c r="D6469" s="6"/>
      <c r="E6469" s="6">
        <v>2</v>
      </c>
      <c r="F6469" s="6">
        <v>13</v>
      </c>
      <c r="G6469" s="6">
        <v>1</v>
      </c>
      <c r="H6469" s="24">
        <v>44497</v>
      </c>
      <c r="I6469" s="23">
        <v>44489.918749999997</v>
      </c>
      <c r="J6469" s="6">
        <v>13</v>
      </c>
      <c r="K6469" s="6">
        <v>5</v>
      </c>
      <c r="L6469" s="6" t="str">
        <f>VLOOKUP(G6469,IDs!$Q$3:$R$22,2,0)</f>
        <v>New Delhi</v>
      </c>
      <c r="M6469" s="6">
        <f>VLOOKUP(E6469,IDs!$A$3:$C$161,3,0)</f>
        <v>1</v>
      </c>
      <c r="N6469" s="6" t="str">
        <f>VLOOKUP(M6469,IDs!$F$3:$G$17,2,0)</f>
        <v>Proctology</v>
      </c>
    </row>
    <row r="6470" spans="1:14" ht="12.75">
      <c r="A6470" s="6" t="s">
        <v>5521</v>
      </c>
      <c r="B6470" s="6">
        <v>51603</v>
      </c>
      <c r="C6470" s="6">
        <v>1</v>
      </c>
      <c r="D6470" s="6" t="s">
        <v>49</v>
      </c>
      <c r="E6470" s="6">
        <v>17</v>
      </c>
      <c r="F6470" s="6">
        <v>4</v>
      </c>
      <c r="G6470" s="6">
        <v>2</v>
      </c>
      <c r="H6470" s="24">
        <v>44743</v>
      </c>
      <c r="I6470" s="23">
        <v>44489.918749999997</v>
      </c>
      <c r="J6470" s="6">
        <v>4</v>
      </c>
      <c r="K6470" s="6">
        <v>1</v>
      </c>
      <c r="L6470" s="6" t="str">
        <f>VLOOKUP(G6470,IDs!$Q$3:$R$22,2,0)</f>
        <v>Bangalore</v>
      </c>
      <c r="M6470" s="6">
        <f>VLOOKUP(E6470,IDs!$A$3:$C$161,3,0)</f>
        <v>7</v>
      </c>
      <c r="N6470" s="6" t="str">
        <f>VLOOKUP(M6470,IDs!$F$3:$G$17,2,0)</f>
        <v>Cosmetic</v>
      </c>
    </row>
    <row r="6471" spans="1:14" ht="12.75">
      <c r="A6471" s="6" t="s">
        <v>5522</v>
      </c>
      <c r="B6471" s="6">
        <v>51604</v>
      </c>
      <c r="C6471" s="6">
        <v>5</v>
      </c>
      <c r="D6471" s="6"/>
      <c r="E6471" s="6">
        <v>2</v>
      </c>
      <c r="F6471" s="6">
        <v>2</v>
      </c>
      <c r="G6471" s="6">
        <v>1</v>
      </c>
      <c r="H6471" s="24">
        <v>44572</v>
      </c>
      <c r="I6471" s="23">
        <v>44489.921527777798</v>
      </c>
      <c r="J6471" s="6">
        <v>2</v>
      </c>
      <c r="K6471" s="6">
        <v>5</v>
      </c>
      <c r="L6471" s="6" t="str">
        <f>VLOOKUP(G6471,IDs!$Q$3:$R$22,2,0)</f>
        <v>New Delhi</v>
      </c>
      <c r="M6471" s="6">
        <f>VLOOKUP(E6471,IDs!$A$3:$C$161,3,0)</f>
        <v>1</v>
      </c>
      <c r="N6471" s="6" t="str">
        <f>VLOOKUP(M6471,IDs!$F$3:$G$17,2,0)</f>
        <v>Proctology</v>
      </c>
    </row>
    <row r="6472" spans="1:14" ht="12.75">
      <c r="A6472" s="6" t="s">
        <v>5523</v>
      </c>
      <c r="B6472" s="6">
        <v>51605</v>
      </c>
      <c r="C6472" s="6">
        <v>5</v>
      </c>
      <c r="D6472" s="6"/>
      <c r="E6472" s="6">
        <v>2</v>
      </c>
      <c r="F6472" s="6">
        <v>13</v>
      </c>
      <c r="G6472" s="6">
        <v>1</v>
      </c>
      <c r="H6472" s="24">
        <v>44503</v>
      </c>
      <c r="I6472" s="23">
        <v>44489.922222222202</v>
      </c>
      <c r="J6472" s="6">
        <v>13</v>
      </c>
      <c r="K6472" s="6">
        <v>5</v>
      </c>
      <c r="L6472" s="6" t="str">
        <f>VLOOKUP(G6472,IDs!$Q$3:$R$22,2,0)</f>
        <v>New Delhi</v>
      </c>
      <c r="M6472" s="6">
        <f>VLOOKUP(E6472,IDs!$A$3:$C$161,3,0)</f>
        <v>1</v>
      </c>
      <c r="N6472" s="6" t="str">
        <f>VLOOKUP(M6472,IDs!$F$3:$G$17,2,0)</f>
        <v>Proctology</v>
      </c>
    </row>
    <row r="6473" spans="1:14" ht="12.75">
      <c r="A6473" s="6" t="s">
        <v>5524</v>
      </c>
      <c r="B6473" s="6">
        <v>51607</v>
      </c>
      <c r="C6473" s="6">
        <v>5</v>
      </c>
      <c r="D6473" s="6"/>
      <c r="E6473" s="6">
        <v>17</v>
      </c>
      <c r="F6473" s="6">
        <v>2</v>
      </c>
      <c r="G6473" s="6">
        <v>1</v>
      </c>
      <c r="H6473" s="24"/>
      <c r="I6473" s="23">
        <v>44489.922916666699</v>
      </c>
      <c r="J6473" s="6">
        <v>2</v>
      </c>
      <c r="K6473" s="6">
        <v>5</v>
      </c>
      <c r="L6473" s="6" t="str">
        <f>VLOOKUP(G6473,IDs!$Q$3:$R$22,2,0)</f>
        <v>New Delhi</v>
      </c>
      <c r="M6473" s="6">
        <f>VLOOKUP(E6473,IDs!$A$3:$C$161,3,0)</f>
        <v>7</v>
      </c>
      <c r="N6473" s="6" t="str">
        <f>VLOOKUP(M6473,IDs!$F$3:$G$17,2,0)</f>
        <v>Cosmetic</v>
      </c>
    </row>
    <row r="6474" spans="1:14" ht="12.75">
      <c r="A6474" s="6" t="s">
        <v>5525</v>
      </c>
      <c r="B6474" s="6">
        <v>51608</v>
      </c>
      <c r="C6474" s="6">
        <v>1</v>
      </c>
      <c r="D6474" s="6" t="s">
        <v>54</v>
      </c>
      <c r="E6474" s="6">
        <v>18</v>
      </c>
      <c r="F6474" s="6">
        <v>13</v>
      </c>
      <c r="G6474" s="6">
        <v>20</v>
      </c>
      <c r="H6474" s="24">
        <v>44674</v>
      </c>
      <c r="I6474" s="23">
        <v>44489.922916666699</v>
      </c>
      <c r="J6474" s="6">
        <v>13</v>
      </c>
      <c r="K6474" s="6">
        <v>1</v>
      </c>
      <c r="L6474" s="6" t="str">
        <f>VLOOKUP(G6474,IDs!$Q$3:$R$22,2,0)</f>
        <v>Ahmedabad</v>
      </c>
      <c r="M6474" s="6">
        <f>VLOOKUP(E6474,IDs!$A$3:$C$161,3,0)</f>
        <v>5</v>
      </c>
      <c r="N6474" s="6" t="str">
        <f>VLOOKUP(M6474,IDs!$F$3:$G$17,2,0)</f>
        <v>Vascular</v>
      </c>
    </row>
    <row r="6475" spans="1:14" ht="12.75">
      <c r="A6475" s="6" t="s">
        <v>5526</v>
      </c>
      <c r="B6475" s="6">
        <v>51610</v>
      </c>
      <c r="C6475" s="6">
        <v>2</v>
      </c>
      <c r="D6475" s="6"/>
      <c r="E6475" s="6">
        <v>37</v>
      </c>
      <c r="F6475" s="6">
        <v>2</v>
      </c>
      <c r="G6475" s="6">
        <v>8</v>
      </c>
      <c r="H6475" s="24"/>
      <c r="I6475" s="23">
        <v>44489.923611111102</v>
      </c>
      <c r="J6475" s="6">
        <v>2</v>
      </c>
      <c r="K6475" s="6">
        <v>2</v>
      </c>
      <c r="L6475" s="6" t="str">
        <f>VLOOKUP(G6475,IDs!$Q$3:$R$22,2,0)</f>
        <v xml:space="preserve">Tertiary </v>
      </c>
      <c r="M6475" s="6">
        <f>VLOOKUP(E6475,IDs!$A$3:$C$161,3,0)</f>
        <v>0</v>
      </c>
      <c r="N6475" s="6" t="str">
        <f>VLOOKUP(M6475,IDs!$F$3:$G$17,2,0)</f>
        <v>Not Assigned</v>
      </c>
    </row>
    <row r="6476" spans="1:14" ht="12.75">
      <c r="A6476" s="6" t="s">
        <v>5527</v>
      </c>
      <c r="B6476" s="6">
        <v>51612</v>
      </c>
      <c r="C6476" s="6">
        <v>5</v>
      </c>
      <c r="D6476" s="6"/>
      <c r="E6476" s="6">
        <v>20</v>
      </c>
      <c r="F6476" s="6">
        <v>39</v>
      </c>
      <c r="G6476" s="6">
        <v>2</v>
      </c>
      <c r="H6476" s="24">
        <v>44506</v>
      </c>
      <c r="I6476" s="23">
        <v>44489.9243055556</v>
      </c>
      <c r="J6476" s="6">
        <v>39</v>
      </c>
      <c r="K6476" s="6">
        <v>5</v>
      </c>
      <c r="L6476" s="6" t="str">
        <f>VLOOKUP(G6476,IDs!$Q$3:$R$22,2,0)</f>
        <v>Bangalore</v>
      </c>
      <c r="M6476" s="6">
        <f>VLOOKUP(E6476,IDs!$A$3:$C$161,3,0)</f>
        <v>1</v>
      </c>
      <c r="N6476" s="6" t="str">
        <f>VLOOKUP(M6476,IDs!$F$3:$G$17,2,0)</f>
        <v>Proctology</v>
      </c>
    </row>
    <row r="6477" spans="1:14" ht="12.75">
      <c r="A6477" s="6" t="s">
        <v>5528</v>
      </c>
      <c r="B6477" s="6">
        <v>51613</v>
      </c>
      <c r="C6477" s="6">
        <v>5</v>
      </c>
      <c r="D6477" s="6" t="s">
        <v>49</v>
      </c>
      <c r="E6477" s="6">
        <v>18</v>
      </c>
      <c r="F6477" s="6">
        <v>13</v>
      </c>
      <c r="G6477" s="6">
        <v>20</v>
      </c>
      <c r="H6477" s="24">
        <v>44566</v>
      </c>
      <c r="I6477" s="23">
        <v>44489.926388888904</v>
      </c>
      <c r="J6477" s="6">
        <v>13</v>
      </c>
      <c r="K6477" s="6">
        <v>5</v>
      </c>
      <c r="L6477" s="6" t="str">
        <f>VLOOKUP(G6477,IDs!$Q$3:$R$22,2,0)</f>
        <v>Ahmedabad</v>
      </c>
      <c r="M6477" s="6">
        <f>VLOOKUP(E6477,IDs!$A$3:$C$161,3,0)</f>
        <v>5</v>
      </c>
      <c r="N6477" s="6" t="str">
        <f>VLOOKUP(M6477,IDs!$F$3:$G$17,2,0)</f>
        <v>Vascular</v>
      </c>
    </row>
    <row r="6478" spans="1:14" ht="12.75">
      <c r="A6478" s="6" t="s">
        <v>5529</v>
      </c>
      <c r="B6478" s="6">
        <v>51614</v>
      </c>
      <c r="C6478" s="6">
        <v>5</v>
      </c>
      <c r="D6478" s="6"/>
      <c r="E6478" s="6">
        <v>39</v>
      </c>
      <c r="F6478" s="6">
        <v>2</v>
      </c>
      <c r="G6478" s="6">
        <v>1</v>
      </c>
      <c r="H6478" s="24"/>
      <c r="I6478" s="23">
        <v>44489.927083333299</v>
      </c>
      <c r="J6478" s="6">
        <v>2</v>
      </c>
      <c r="K6478" s="6">
        <v>5</v>
      </c>
      <c r="L6478" s="6" t="str">
        <f>VLOOKUP(G6478,IDs!$Q$3:$R$22,2,0)</f>
        <v>New Delhi</v>
      </c>
      <c r="M6478" s="6">
        <f>VLOOKUP(E6478,IDs!$A$3:$C$161,3,0)</f>
        <v>2</v>
      </c>
      <c r="N6478" s="6" t="str">
        <f>VLOOKUP(M6478,IDs!$F$3:$G$17,2,0)</f>
        <v>Urology Circumcision</v>
      </c>
    </row>
    <row r="6479" spans="1:14" ht="12.75">
      <c r="A6479" s="6" t="s">
        <v>5530</v>
      </c>
      <c r="B6479" s="6">
        <v>51615</v>
      </c>
      <c r="C6479" s="6">
        <v>5</v>
      </c>
      <c r="D6479" s="6"/>
      <c r="E6479" s="6">
        <v>2</v>
      </c>
      <c r="F6479" s="6">
        <v>2</v>
      </c>
      <c r="G6479" s="6">
        <v>1</v>
      </c>
      <c r="H6479" s="24"/>
      <c r="I6479" s="23">
        <v>44489.927083333299</v>
      </c>
      <c r="J6479" s="6">
        <v>2</v>
      </c>
      <c r="K6479" s="6">
        <v>5</v>
      </c>
      <c r="L6479" s="6" t="str">
        <f>VLOOKUP(G6479,IDs!$Q$3:$R$22,2,0)</f>
        <v>New Delhi</v>
      </c>
      <c r="M6479" s="6">
        <f>VLOOKUP(E6479,IDs!$A$3:$C$161,3,0)</f>
        <v>1</v>
      </c>
      <c r="N6479" s="6" t="str">
        <f>VLOOKUP(M6479,IDs!$F$3:$G$17,2,0)</f>
        <v>Proctology</v>
      </c>
    </row>
    <row r="6480" spans="1:14" ht="12.75">
      <c r="A6480" s="6" t="s">
        <v>5531</v>
      </c>
      <c r="B6480" s="6">
        <v>51616</v>
      </c>
      <c r="C6480" s="6">
        <v>5</v>
      </c>
      <c r="D6480" s="6" t="s">
        <v>49</v>
      </c>
      <c r="E6480" s="6">
        <v>39</v>
      </c>
      <c r="F6480" s="6">
        <v>13</v>
      </c>
      <c r="G6480" s="6">
        <v>2</v>
      </c>
      <c r="H6480" s="24"/>
      <c r="I6480" s="23">
        <v>44489.929861111101</v>
      </c>
      <c r="J6480" s="6">
        <v>13</v>
      </c>
      <c r="K6480" s="6">
        <v>5</v>
      </c>
      <c r="L6480" s="6" t="str">
        <f>VLOOKUP(G6480,IDs!$Q$3:$R$22,2,0)</f>
        <v>Bangalore</v>
      </c>
      <c r="M6480" s="6">
        <f>VLOOKUP(E6480,IDs!$A$3:$C$161,3,0)</f>
        <v>2</v>
      </c>
      <c r="N6480" s="6" t="str">
        <f>VLOOKUP(M6480,IDs!$F$3:$G$17,2,0)</f>
        <v>Urology Circumcision</v>
      </c>
    </row>
    <row r="6481" spans="1:14" ht="12.75">
      <c r="A6481" s="6" t="s">
        <v>5532</v>
      </c>
      <c r="B6481" s="6">
        <v>51617</v>
      </c>
      <c r="C6481" s="6">
        <v>1</v>
      </c>
      <c r="D6481" s="6"/>
      <c r="E6481" s="6">
        <v>2</v>
      </c>
      <c r="F6481" s="6">
        <v>13</v>
      </c>
      <c r="G6481" s="6">
        <v>4</v>
      </c>
      <c r="H6481" s="24"/>
      <c r="I6481" s="23">
        <v>44489.933333333298</v>
      </c>
      <c r="J6481" s="6">
        <v>13</v>
      </c>
      <c r="K6481" s="6">
        <v>1</v>
      </c>
      <c r="L6481" s="6" t="str">
        <f>VLOOKUP(G6481,IDs!$Q$3:$R$22,2,0)</f>
        <v>Hyderabad</v>
      </c>
      <c r="M6481" s="6">
        <f>VLOOKUP(E6481,IDs!$A$3:$C$161,3,0)</f>
        <v>1</v>
      </c>
      <c r="N6481" s="6" t="str">
        <f>VLOOKUP(M6481,IDs!$F$3:$G$17,2,0)</f>
        <v>Proctology</v>
      </c>
    </row>
    <row r="6482" spans="1:14" ht="12.75">
      <c r="A6482" s="6" t="s">
        <v>5533</v>
      </c>
      <c r="B6482" s="6">
        <v>51618</v>
      </c>
      <c r="C6482" s="6">
        <v>1</v>
      </c>
      <c r="D6482" s="6" t="s">
        <v>49</v>
      </c>
      <c r="E6482" s="6">
        <v>21</v>
      </c>
      <c r="F6482" s="6">
        <v>35</v>
      </c>
      <c r="G6482" s="6">
        <v>2</v>
      </c>
      <c r="H6482" s="24"/>
      <c r="I6482" s="23">
        <v>44489.936805555597</v>
      </c>
      <c r="J6482" s="6">
        <v>35</v>
      </c>
      <c r="K6482" s="6">
        <v>1</v>
      </c>
      <c r="L6482" s="6" t="str">
        <f>VLOOKUP(G6482,IDs!$Q$3:$R$22,2,0)</f>
        <v>Bangalore</v>
      </c>
      <c r="M6482" s="6">
        <f>VLOOKUP(E6482,IDs!$A$3:$C$161,3,0)</f>
        <v>1</v>
      </c>
      <c r="N6482" s="6" t="str">
        <f>VLOOKUP(M6482,IDs!$F$3:$G$17,2,0)</f>
        <v>Proctology</v>
      </c>
    </row>
    <row r="6483" spans="1:14" ht="12.75">
      <c r="A6483" s="6" t="s">
        <v>5534</v>
      </c>
      <c r="B6483" s="6">
        <v>51619</v>
      </c>
      <c r="C6483" s="6">
        <v>1</v>
      </c>
      <c r="D6483" s="6" t="s">
        <v>49</v>
      </c>
      <c r="E6483" s="6">
        <v>17</v>
      </c>
      <c r="F6483" s="6">
        <v>13</v>
      </c>
      <c r="G6483" s="6">
        <v>1</v>
      </c>
      <c r="H6483" s="24">
        <v>44546</v>
      </c>
      <c r="I6483" s="23">
        <v>44489.943055555603</v>
      </c>
      <c r="J6483" s="6">
        <v>13</v>
      </c>
      <c r="K6483" s="6">
        <v>1</v>
      </c>
      <c r="L6483" s="6" t="str">
        <f>VLOOKUP(G6483,IDs!$Q$3:$R$22,2,0)</f>
        <v>New Delhi</v>
      </c>
      <c r="M6483" s="6">
        <f>VLOOKUP(E6483,IDs!$A$3:$C$161,3,0)</f>
        <v>7</v>
      </c>
      <c r="N6483" s="6" t="str">
        <f>VLOOKUP(M6483,IDs!$F$3:$G$17,2,0)</f>
        <v>Cosmetic</v>
      </c>
    </row>
    <row r="6484" spans="1:14" ht="12.75">
      <c r="A6484" s="6" t="s">
        <v>5535</v>
      </c>
      <c r="B6484" s="6">
        <v>51621</v>
      </c>
      <c r="C6484" s="6">
        <v>5</v>
      </c>
      <c r="D6484" s="6" t="s">
        <v>49</v>
      </c>
      <c r="E6484" s="6">
        <v>17</v>
      </c>
      <c r="F6484" s="6">
        <v>13</v>
      </c>
      <c r="G6484" s="6">
        <v>1</v>
      </c>
      <c r="H6484" s="24"/>
      <c r="I6484" s="23">
        <v>44489.95</v>
      </c>
      <c r="J6484" s="6">
        <v>13</v>
      </c>
      <c r="K6484" s="6">
        <v>5</v>
      </c>
      <c r="L6484" s="6" t="str">
        <f>VLOOKUP(G6484,IDs!$Q$3:$R$22,2,0)</f>
        <v>New Delhi</v>
      </c>
      <c r="M6484" s="6">
        <f>VLOOKUP(E6484,IDs!$A$3:$C$161,3,0)</f>
        <v>7</v>
      </c>
      <c r="N6484" s="6" t="str">
        <f>VLOOKUP(M6484,IDs!$F$3:$G$17,2,0)</f>
        <v>Cosmetic</v>
      </c>
    </row>
    <row r="6485" spans="1:14" ht="12.75">
      <c r="A6485" s="6" t="s">
        <v>5536</v>
      </c>
      <c r="B6485" s="6">
        <v>51622</v>
      </c>
      <c r="C6485" s="6">
        <v>5</v>
      </c>
      <c r="D6485" s="6"/>
      <c r="E6485" s="6">
        <v>2</v>
      </c>
      <c r="F6485" s="6">
        <v>2</v>
      </c>
      <c r="G6485" s="6">
        <v>3</v>
      </c>
      <c r="H6485" s="24"/>
      <c r="I6485" s="23">
        <v>44489.952083333301</v>
      </c>
      <c r="J6485" s="6">
        <v>2</v>
      </c>
      <c r="K6485" s="6">
        <v>5</v>
      </c>
      <c r="L6485" s="6" t="str">
        <f>VLOOKUP(G6485,IDs!$Q$3:$R$22,2,0)</f>
        <v>Mumbai</v>
      </c>
      <c r="M6485" s="6">
        <f>VLOOKUP(E6485,IDs!$A$3:$C$161,3,0)</f>
        <v>1</v>
      </c>
      <c r="N6485" s="6" t="str">
        <f>VLOOKUP(M6485,IDs!$F$3:$G$17,2,0)</f>
        <v>Proctology</v>
      </c>
    </row>
    <row r="6486" spans="1:14" ht="12.75">
      <c r="A6486" s="6" t="s">
        <v>5537</v>
      </c>
      <c r="B6486" s="6">
        <v>51623</v>
      </c>
      <c r="C6486" s="6">
        <v>1</v>
      </c>
      <c r="D6486" s="6"/>
      <c r="E6486" s="6">
        <v>39</v>
      </c>
      <c r="F6486" s="6">
        <v>13</v>
      </c>
      <c r="G6486" s="6">
        <v>1</v>
      </c>
      <c r="H6486" s="24"/>
      <c r="I6486" s="23">
        <v>44489.954861111102</v>
      </c>
      <c r="J6486" s="6">
        <v>13</v>
      </c>
      <c r="K6486" s="6">
        <v>1</v>
      </c>
      <c r="L6486" s="6" t="str">
        <f>VLOOKUP(G6486,IDs!$Q$3:$R$22,2,0)</f>
        <v>New Delhi</v>
      </c>
      <c r="M6486" s="6">
        <f>VLOOKUP(E6486,IDs!$A$3:$C$161,3,0)</f>
        <v>2</v>
      </c>
      <c r="N6486" s="6" t="str">
        <f>VLOOKUP(M6486,IDs!$F$3:$G$17,2,0)</f>
        <v>Urology Circumcision</v>
      </c>
    </row>
    <row r="6487" spans="1:14" ht="12.75">
      <c r="A6487" s="6" t="s">
        <v>5538</v>
      </c>
      <c r="B6487" s="6">
        <v>51624</v>
      </c>
      <c r="C6487" s="6">
        <v>5</v>
      </c>
      <c r="D6487" s="6"/>
      <c r="E6487" s="6">
        <v>39</v>
      </c>
      <c r="F6487" s="6">
        <v>2</v>
      </c>
      <c r="G6487" s="6">
        <v>2</v>
      </c>
      <c r="H6487" s="24"/>
      <c r="I6487" s="23">
        <v>44489.954861111102</v>
      </c>
      <c r="J6487" s="6">
        <v>2</v>
      </c>
      <c r="K6487" s="6">
        <v>5</v>
      </c>
      <c r="L6487" s="6" t="str">
        <f>VLOOKUP(G6487,IDs!$Q$3:$R$22,2,0)</f>
        <v>Bangalore</v>
      </c>
      <c r="M6487" s="6">
        <f>VLOOKUP(E6487,IDs!$A$3:$C$161,3,0)</f>
        <v>2</v>
      </c>
      <c r="N6487" s="6" t="str">
        <f>VLOOKUP(M6487,IDs!$F$3:$G$17,2,0)</f>
        <v>Urology Circumcision</v>
      </c>
    </row>
    <row r="6488" spans="1:14" ht="12.75">
      <c r="A6488" s="6" t="s">
        <v>5539</v>
      </c>
      <c r="B6488" s="6">
        <v>51625</v>
      </c>
      <c r="C6488" s="6">
        <v>1</v>
      </c>
      <c r="D6488" s="6"/>
      <c r="E6488" s="6">
        <v>17</v>
      </c>
      <c r="F6488" s="6">
        <v>13</v>
      </c>
      <c r="G6488" s="6">
        <v>1</v>
      </c>
      <c r="H6488" s="24"/>
      <c r="I6488" s="23">
        <v>44489.9555555556</v>
      </c>
      <c r="J6488" s="6">
        <v>13</v>
      </c>
      <c r="K6488" s="6">
        <v>1</v>
      </c>
      <c r="L6488" s="6" t="str">
        <f>VLOOKUP(G6488,IDs!$Q$3:$R$22,2,0)</f>
        <v>New Delhi</v>
      </c>
      <c r="M6488" s="6">
        <f>VLOOKUP(E6488,IDs!$A$3:$C$161,3,0)</f>
        <v>7</v>
      </c>
      <c r="N6488" s="6" t="str">
        <f>VLOOKUP(M6488,IDs!$F$3:$G$17,2,0)</f>
        <v>Cosmetic</v>
      </c>
    </row>
    <row r="6489" spans="1:14" ht="12.75">
      <c r="A6489" s="6" t="s">
        <v>5540</v>
      </c>
      <c r="B6489" s="6">
        <v>51626</v>
      </c>
      <c r="C6489" s="6">
        <v>5</v>
      </c>
      <c r="D6489" s="6"/>
      <c r="E6489" s="6">
        <v>17</v>
      </c>
      <c r="F6489" s="6">
        <v>13</v>
      </c>
      <c r="G6489" s="6">
        <v>8</v>
      </c>
      <c r="H6489" s="24">
        <v>44491</v>
      </c>
      <c r="I6489" s="23">
        <v>44489.957638888904</v>
      </c>
      <c r="J6489" s="6">
        <v>13</v>
      </c>
      <c r="K6489" s="6">
        <v>5</v>
      </c>
      <c r="L6489" s="6" t="str">
        <f>VLOOKUP(G6489,IDs!$Q$3:$R$22,2,0)</f>
        <v xml:space="preserve">Tertiary </v>
      </c>
      <c r="M6489" s="6">
        <f>VLOOKUP(E6489,IDs!$A$3:$C$161,3,0)</f>
        <v>7</v>
      </c>
      <c r="N6489" s="6" t="str">
        <f>VLOOKUP(M6489,IDs!$F$3:$G$17,2,0)</f>
        <v>Cosmetic</v>
      </c>
    </row>
    <row r="6490" spans="1:14" ht="12.75">
      <c r="A6490" s="6" t="s">
        <v>5541</v>
      </c>
      <c r="B6490" s="6">
        <v>51627</v>
      </c>
      <c r="C6490" s="6">
        <v>1</v>
      </c>
      <c r="D6490" s="6" t="s">
        <v>63</v>
      </c>
      <c r="E6490" s="6">
        <v>39</v>
      </c>
      <c r="F6490" s="6">
        <v>34</v>
      </c>
      <c r="G6490" s="6">
        <v>6</v>
      </c>
      <c r="H6490" s="24">
        <v>44530</v>
      </c>
      <c r="I6490" s="23">
        <v>44489.958333333299</v>
      </c>
      <c r="J6490" s="6">
        <v>34</v>
      </c>
      <c r="K6490" s="6">
        <v>1</v>
      </c>
      <c r="L6490" s="6" t="str">
        <f>VLOOKUP(G6490,IDs!$Q$3:$R$22,2,0)</f>
        <v>Pune</v>
      </c>
      <c r="M6490" s="6">
        <f>VLOOKUP(E6490,IDs!$A$3:$C$161,3,0)</f>
        <v>2</v>
      </c>
      <c r="N6490" s="6" t="str">
        <f>VLOOKUP(M6490,IDs!$F$3:$G$17,2,0)</f>
        <v>Urology Circumcision</v>
      </c>
    </row>
    <row r="6491" spans="1:14" ht="12.75">
      <c r="A6491" s="6" t="s">
        <v>5542</v>
      </c>
      <c r="B6491" s="6">
        <v>51628</v>
      </c>
      <c r="C6491" s="6">
        <v>5</v>
      </c>
      <c r="D6491" s="6" t="s">
        <v>49</v>
      </c>
      <c r="E6491" s="6">
        <v>18</v>
      </c>
      <c r="F6491" s="6">
        <v>13</v>
      </c>
      <c r="G6491" s="6">
        <v>20</v>
      </c>
      <c r="H6491" s="24"/>
      <c r="I6491" s="23">
        <v>44489.959027777797</v>
      </c>
      <c r="J6491" s="6">
        <v>13</v>
      </c>
      <c r="K6491" s="6">
        <v>5</v>
      </c>
      <c r="L6491" s="6" t="str">
        <f>VLOOKUP(G6491,IDs!$Q$3:$R$22,2,0)</f>
        <v>Ahmedabad</v>
      </c>
      <c r="M6491" s="6">
        <f>VLOOKUP(E6491,IDs!$A$3:$C$161,3,0)</f>
        <v>5</v>
      </c>
      <c r="N6491" s="6" t="str">
        <f>VLOOKUP(M6491,IDs!$F$3:$G$17,2,0)</f>
        <v>Vascular</v>
      </c>
    </row>
    <row r="6492" spans="1:14" ht="12.75">
      <c r="A6492" s="6" t="s">
        <v>5543</v>
      </c>
      <c r="B6492" s="6">
        <v>51629</v>
      </c>
      <c r="C6492" s="6">
        <v>1</v>
      </c>
      <c r="D6492" s="6" t="s">
        <v>49</v>
      </c>
      <c r="E6492" s="6">
        <v>2</v>
      </c>
      <c r="F6492" s="6">
        <v>13</v>
      </c>
      <c r="G6492" s="6">
        <v>6</v>
      </c>
      <c r="H6492" s="24">
        <v>44515</v>
      </c>
      <c r="I6492" s="23">
        <v>44489.959027777797</v>
      </c>
      <c r="J6492" s="6">
        <v>13</v>
      </c>
      <c r="K6492" s="6">
        <v>1</v>
      </c>
      <c r="L6492" s="6" t="str">
        <f>VLOOKUP(G6492,IDs!$Q$3:$R$22,2,0)</f>
        <v>Pune</v>
      </c>
      <c r="M6492" s="6">
        <f>VLOOKUP(E6492,IDs!$A$3:$C$161,3,0)</f>
        <v>1</v>
      </c>
      <c r="N6492" s="6" t="str">
        <f>VLOOKUP(M6492,IDs!$F$3:$G$17,2,0)</f>
        <v>Proctology</v>
      </c>
    </row>
    <row r="6493" spans="1:14" ht="12.75">
      <c r="A6493" s="6" t="s">
        <v>5544</v>
      </c>
      <c r="B6493" s="6">
        <v>51630</v>
      </c>
      <c r="C6493" s="6">
        <v>1</v>
      </c>
      <c r="D6493" s="6" t="s">
        <v>49</v>
      </c>
      <c r="E6493" s="6">
        <v>17</v>
      </c>
      <c r="F6493" s="6">
        <v>13</v>
      </c>
      <c r="G6493" s="6">
        <v>1</v>
      </c>
      <c r="H6493" s="24"/>
      <c r="I6493" s="23">
        <v>44489.9597222222</v>
      </c>
      <c r="J6493" s="6">
        <v>13</v>
      </c>
      <c r="K6493" s="6">
        <v>1</v>
      </c>
      <c r="L6493" s="6" t="str">
        <f>VLOOKUP(G6493,IDs!$Q$3:$R$22,2,0)</f>
        <v>New Delhi</v>
      </c>
      <c r="M6493" s="6">
        <f>VLOOKUP(E6493,IDs!$A$3:$C$161,3,0)</f>
        <v>7</v>
      </c>
      <c r="N6493" s="6" t="str">
        <f>VLOOKUP(M6493,IDs!$F$3:$G$17,2,0)</f>
        <v>Cosmetic</v>
      </c>
    </row>
    <row r="6494" spans="1:14" ht="12.75">
      <c r="A6494" s="6" t="s">
        <v>5545</v>
      </c>
      <c r="B6494" s="6">
        <v>51631</v>
      </c>
      <c r="C6494" s="6">
        <v>1</v>
      </c>
      <c r="D6494" s="6" t="s">
        <v>49</v>
      </c>
      <c r="E6494" s="6">
        <v>17</v>
      </c>
      <c r="F6494" s="6">
        <v>51</v>
      </c>
      <c r="G6494" s="6">
        <v>1</v>
      </c>
      <c r="H6494" s="24">
        <v>44541</v>
      </c>
      <c r="I6494" s="23">
        <v>44489.9597222222</v>
      </c>
      <c r="J6494" s="6">
        <v>51</v>
      </c>
      <c r="K6494" s="6">
        <v>1</v>
      </c>
      <c r="L6494" s="6" t="str">
        <f>VLOOKUP(G6494,IDs!$Q$3:$R$22,2,0)</f>
        <v>New Delhi</v>
      </c>
      <c r="M6494" s="6">
        <f>VLOOKUP(E6494,IDs!$A$3:$C$161,3,0)</f>
        <v>7</v>
      </c>
      <c r="N6494" s="6" t="str">
        <f>VLOOKUP(M6494,IDs!$F$3:$G$17,2,0)</f>
        <v>Cosmetic</v>
      </c>
    </row>
    <row r="6495" spans="1:14" ht="12.75">
      <c r="A6495" s="6" t="s">
        <v>5546</v>
      </c>
      <c r="B6495" s="6">
        <v>51632</v>
      </c>
      <c r="C6495" s="6">
        <v>5</v>
      </c>
      <c r="D6495" s="6" t="s">
        <v>49</v>
      </c>
      <c r="E6495" s="6">
        <v>17</v>
      </c>
      <c r="F6495" s="6">
        <v>13</v>
      </c>
      <c r="G6495" s="6">
        <v>1</v>
      </c>
      <c r="H6495" s="24">
        <v>44511</v>
      </c>
      <c r="I6495" s="23">
        <v>44489.960416666698</v>
      </c>
      <c r="J6495" s="6">
        <v>13</v>
      </c>
      <c r="K6495" s="6">
        <v>5</v>
      </c>
      <c r="L6495" s="6" t="str">
        <f>VLOOKUP(G6495,IDs!$Q$3:$R$22,2,0)</f>
        <v>New Delhi</v>
      </c>
      <c r="M6495" s="6">
        <f>VLOOKUP(E6495,IDs!$A$3:$C$161,3,0)</f>
        <v>7</v>
      </c>
      <c r="N6495" s="6" t="str">
        <f>VLOOKUP(M6495,IDs!$F$3:$G$17,2,0)</f>
        <v>Cosmetic</v>
      </c>
    </row>
    <row r="6496" spans="1:14" ht="12.75">
      <c r="A6496" s="6" t="s">
        <v>5547</v>
      </c>
      <c r="B6496" s="6">
        <v>51633</v>
      </c>
      <c r="C6496" s="6">
        <v>5</v>
      </c>
      <c r="D6496" s="6"/>
      <c r="E6496" s="6">
        <v>2</v>
      </c>
      <c r="F6496" s="6">
        <v>2</v>
      </c>
      <c r="G6496" s="6">
        <v>8</v>
      </c>
      <c r="H6496" s="24"/>
      <c r="I6496" s="23">
        <v>44489.960416666698</v>
      </c>
      <c r="J6496" s="6">
        <v>2</v>
      </c>
      <c r="K6496" s="6">
        <v>5</v>
      </c>
      <c r="L6496" s="6" t="str">
        <f>VLOOKUP(G6496,IDs!$Q$3:$R$22,2,0)</f>
        <v xml:space="preserve">Tertiary </v>
      </c>
      <c r="M6496" s="6">
        <f>VLOOKUP(E6496,IDs!$A$3:$C$161,3,0)</f>
        <v>1</v>
      </c>
      <c r="N6496" s="6" t="str">
        <f>VLOOKUP(M6496,IDs!$F$3:$G$17,2,0)</f>
        <v>Proctology</v>
      </c>
    </row>
    <row r="6497" spans="1:14" ht="12.75">
      <c r="A6497" s="6" t="s">
        <v>5548</v>
      </c>
      <c r="B6497" s="6">
        <v>51634</v>
      </c>
      <c r="C6497" s="6">
        <v>1</v>
      </c>
      <c r="D6497" s="6"/>
      <c r="E6497" s="6">
        <v>17</v>
      </c>
      <c r="F6497" s="6">
        <v>13</v>
      </c>
      <c r="G6497" s="6">
        <v>1</v>
      </c>
      <c r="H6497" s="24"/>
      <c r="I6497" s="23">
        <v>44489.961111111101</v>
      </c>
      <c r="J6497" s="6">
        <v>13</v>
      </c>
      <c r="K6497" s="6">
        <v>1</v>
      </c>
      <c r="L6497" s="6" t="str">
        <f>VLOOKUP(G6497,IDs!$Q$3:$R$22,2,0)</f>
        <v>New Delhi</v>
      </c>
      <c r="M6497" s="6">
        <f>VLOOKUP(E6497,IDs!$A$3:$C$161,3,0)</f>
        <v>7</v>
      </c>
      <c r="N6497" s="6" t="str">
        <f>VLOOKUP(M6497,IDs!$F$3:$G$17,2,0)</f>
        <v>Cosmetic</v>
      </c>
    </row>
    <row r="6498" spans="1:14" ht="12.75">
      <c r="A6498" s="6" t="s">
        <v>5549</v>
      </c>
      <c r="B6498" s="6">
        <v>51638</v>
      </c>
      <c r="C6498" s="6">
        <v>1</v>
      </c>
      <c r="D6498" s="6" t="s">
        <v>49</v>
      </c>
      <c r="E6498" s="6">
        <v>96</v>
      </c>
      <c r="F6498" s="6">
        <v>13</v>
      </c>
      <c r="G6498" s="6">
        <v>1</v>
      </c>
      <c r="H6498" s="24"/>
      <c r="I6498" s="23">
        <v>44489.963888888902</v>
      </c>
      <c r="J6498" s="6">
        <v>13</v>
      </c>
      <c r="K6498" s="6">
        <v>1</v>
      </c>
      <c r="L6498" s="6" t="str">
        <f>VLOOKUP(G6498,IDs!$Q$3:$R$22,2,0)</f>
        <v>New Delhi</v>
      </c>
      <c r="M6498" s="6">
        <f>VLOOKUP(E6498,IDs!$A$3:$C$161,3,0)</f>
        <v>7</v>
      </c>
      <c r="N6498" s="6" t="str">
        <f>VLOOKUP(M6498,IDs!$F$3:$G$17,2,0)</f>
        <v>Cosmetic</v>
      </c>
    </row>
    <row r="6499" spans="1:14" ht="12.75">
      <c r="A6499" s="6" t="s">
        <v>5550</v>
      </c>
      <c r="B6499" s="6">
        <v>51639</v>
      </c>
      <c r="C6499" s="6">
        <v>5</v>
      </c>
      <c r="D6499" s="6" t="s">
        <v>49</v>
      </c>
      <c r="E6499" s="6">
        <v>20</v>
      </c>
      <c r="F6499" s="6">
        <v>13</v>
      </c>
      <c r="G6499" s="6">
        <v>3</v>
      </c>
      <c r="H6499" s="24"/>
      <c r="I6499" s="23">
        <v>44489.964583333298</v>
      </c>
      <c r="J6499" s="6">
        <v>13</v>
      </c>
      <c r="K6499" s="6">
        <v>5</v>
      </c>
      <c r="L6499" s="6" t="str">
        <f>VLOOKUP(G6499,IDs!$Q$3:$R$22,2,0)</f>
        <v>Mumbai</v>
      </c>
      <c r="M6499" s="6">
        <f>VLOOKUP(E6499,IDs!$A$3:$C$161,3,0)</f>
        <v>1</v>
      </c>
      <c r="N6499" s="6" t="str">
        <f>VLOOKUP(M6499,IDs!$F$3:$G$17,2,0)</f>
        <v>Proctology</v>
      </c>
    </row>
    <row r="6500" spans="1:14" ht="12.75">
      <c r="A6500" s="6" t="s">
        <v>5551</v>
      </c>
      <c r="B6500" s="6">
        <v>51640</v>
      </c>
      <c r="C6500" s="6">
        <v>5</v>
      </c>
      <c r="D6500" s="6" t="s">
        <v>49</v>
      </c>
      <c r="E6500" s="6">
        <v>17</v>
      </c>
      <c r="F6500" s="6">
        <v>39</v>
      </c>
      <c r="G6500" s="6">
        <v>2</v>
      </c>
      <c r="H6500" s="24"/>
      <c r="I6500" s="23">
        <v>44489.964583333298</v>
      </c>
      <c r="J6500" s="6">
        <v>39</v>
      </c>
      <c r="K6500" s="6">
        <v>5</v>
      </c>
      <c r="L6500" s="6" t="str">
        <f>VLOOKUP(G6500,IDs!$Q$3:$R$22,2,0)</f>
        <v>Bangalore</v>
      </c>
      <c r="M6500" s="6">
        <f>VLOOKUP(E6500,IDs!$A$3:$C$161,3,0)</f>
        <v>7</v>
      </c>
      <c r="N6500" s="6" t="str">
        <f>VLOOKUP(M6500,IDs!$F$3:$G$17,2,0)</f>
        <v>Cosmetic</v>
      </c>
    </row>
    <row r="6501" spans="1:14" ht="12.75">
      <c r="A6501" s="6" t="s">
        <v>5552</v>
      </c>
      <c r="B6501" s="6">
        <v>51641</v>
      </c>
      <c r="C6501" s="6">
        <v>5</v>
      </c>
      <c r="D6501" s="6"/>
      <c r="E6501" s="6">
        <v>2</v>
      </c>
      <c r="F6501" s="6">
        <v>2</v>
      </c>
      <c r="G6501" s="6">
        <v>2</v>
      </c>
      <c r="H6501" s="24"/>
      <c r="I6501" s="23">
        <v>44489.965972222199</v>
      </c>
      <c r="J6501" s="6">
        <v>2</v>
      </c>
      <c r="K6501" s="6">
        <v>5</v>
      </c>
      <c r="L6501" s="6" t="str">
        <f>VLOOKUP(G6501,IDs!$Q$3:$R$22,2,0)</f>
        <v>Bangalore</v>
      </c>
      <c r="M6501" s="6">
        <f>VLOOKUP(E6501,IDs!$A$3:$C$161,3,0)</f>
        <v>1</v>
      </c>
      <c r="N6501" s="6" t="str">
        <f>VLOOKUP(M6501,IDs!$F$3:$G$17,2,0)</f>
        <v>Proctology</v>
      </c>
    </row>
    <row r="6502" spans="1:14" ht="12.75">
      <c r="A6502" s="6" t="s">
        <v>5553</v>
      </c>
      <c r="B6502" s="6">
        <v>51643</v>
      </c>
      <c r="C6502" s="6">
        <v>1</v>
      </c>
      <c r="D6502" s="6"/>
      <c r="E6502" s="6">
        <v>39</v>
      </c>
      <c r="F6502" s="6">
        <v>2</v>
      </c>
      <c r="G6502" s="6">
        <v>3</v>
      </c>
      <c r="H6502" s="24"/>
      <c r="I6502" s="23">
        <v>44489.969444444403</v>
      </c>
      <c r="J6502" s="6">
        <v>2</v>
      </c>
      <c r="K6502" s="6">
        <v>1</v>
      </c>
      <c r="L6502" s="6" t="str">
        <f>VLOOKUP(G6502,IDs!$Q$3:$R$22,2,0)</f>
        <v>Mumbai</v>
      </c>
      <c r="M6502" s="6">
        <f>VLOOKUP(E6502,IDs!$A$3:$C$161,3,0)</f>
        <v>2</v>
      </c>
      <c r="N6502" s="6" t="str">
        <f>VLOOKUP(M6502,IDs!$F$3:$G$17,2,0)</f>
        <v>Urology Circumcision</v>
      </c>
    </row>
    <row r="6503" spans="1:14" ht="12.75">
      <c r="A6503" s="6" t="s">
        <v>5554</v>
      </c>
      <c r="B6503" s="6">
        <v>51644</v>
      </c>
      <c r="C6503" s="6">
        <v>5</v>
      </c>
      <c r="D6503" s="6"/>
      <c r="E6503" s="6">
        <v>17</v>
      </c>
      <c r="F6503" s="6">
        <v>39</v>
      </c>
      <c r="G6503" s="6">
        <v>3</v>
      </c>
      <c r="H6503" s="24"/>
      <c r="I6503" s="23">
        <v>44489.969444444403</v>
      </c>
      <c r="J6503" s="6">
        <v>39</v>
      </c>
      <c r="K6503" s="6">
        <v>5</v>
      </c>
      <c r="L6503" s="6" t="str">
        <f>VLOOKUP(G6503,IDs!$Q$3:$R$22,2,0)</f>
        <v>Mumbai</v>
      </c>
      <c r="M6503" s="6">
        <f>VLOOKUP(E6503,IDs!$A$3:$C$161,3,0)</f>
        <v>7</v>
      </c>
      <c r="N6503" s="6" t="str">
        <f>VLOOKUP(M6503,IDs!$F$3:$G$17,2,0)</f>
        <v>Cosmetic</v>
      </c>
    </row>
    <row r="6504" spans="1:14" ht="12.75">
      <c r="A6504" s="6" t="s">
        <v>5555</v>
      </c>
      <c r="B6504" s="6">
        <v>51645</v>
      </c>
      <c r="C6504" s="6">
        <v>2</v>
      </c>
      <c r="D6504" s="6"/>
      <c r="E6504" s="6">
        <v>37</v>
      </c>
      <c r="F6504" s="6">
        <v>2</v>
      </c>
      <c r="G6504" s="6">
        <v>6</v>
      </c>
      <c r="H6504" s="24"/>
      <c r="I6504" s="23">
        <v>44489.972222222197</v>
      </c>
      <c r="J6504" s="6">
        <v>2</v>
      </c>
      <c r="K6504" s="6">
        <v>2</v>
      </c>
      <c r="L6504" s="6" t="str">
        <f>VLOOKUP(G6504,IDs!$Q$3:$R$22,2,0)</f>
        <v>Pune</v>
      </c>
      <c r="M6504" s="6">
        <f>VLOOKUP(E6504,IDs!$A$3:$C$161,3,0)</f>
        <v>0</v>
      </c>
      <c r="N6504" s="6" t="str">
        <f>VLOOKUP(M6504,IDs!$F$3:$G$17,2,0)</f>
        <v>Not Assigned</v>
      </c>
    </row>
    <row r="6505" spans="1:14" ht="12.75">
      <c r="A6505" s="6" t="s">
        <v>5556</v>
      </c>
      <c r="B6505" s="6">
        <v>51647</v>
      </c>
      <c r="C6505" s="6">
        <v>2</v>
      </c>
      <c r="D6505" s="6"/>
      <c r="E6505" s="6">
        <v>37</v>
      </c>
      <c r="F6505" s="6">
        <v>2</v>
      </c>
      <c r="G6505" s="6">
        <v>2</v>
      </c>
      <c r="H6505" s="24"/>
      <c r="I6505" s="23">
        <v>44489.979166666701</v>
      </c>
      <c r="J6505" s="6">
        <v>2</v>
      </c>
      <c r="K6505" s="6">
        <v>2</v>
      </c>
      <c r="L6505" s="6" t="str">
        <f>VLOOKUP(G6505,IDs!$Q$3:$R$22,2,0)</f>
        <v>Bangalore</v>
      </c>
      <c r="M6505" s="6">
        <f>VLOOKUP(E6505,IDs!$A$3:$C$161,3,0)</f>
        <v>0</v>
      </c>
      <c r="N6505" s="6" t="str">
        <f>VLOOKUP(M6505,IDs!$F$3:$G$17,2,0)</f>
        <v>Not Assigned</v>
      </c>
    </row>
    <row r="6506" spans="1:14" ht="12.75">
      <c r="A6506" s="6" t="s">
        <v>5557</v>
      </c>
      <c r="B6506" s="6">
        <v>51648</v>
      </c>
      <c r="C6506" s="6">
        <v>1</v>
      </c>
      <c r="D6506" s="6" t="s">
        <v>49</v>
      </c>
      <c r="E6506" s="6">
        <v>39</v>
      </c>
      <c r="F6506" s="6">
        <v>13</v>
      </c>
      <c r="G6506" s="6">
        <v>1</v>
      </c>
      <c r="H6506" s="24">
        <v>44491</v>
      </c>
      <c r="I6506" s="23">
        <v>44489.979166666701</v>
      </c>
      <c r="J6506" s="6">
        <v>13</v>
      </c>
      <c r="K6506" s="6">
        <v>1</v>
      </c>
      <c r="L6506" s="6" t="str">
        <f>VLOOKUP(G6506,IDs!$Q$3:$R$22,2,0)</f>
        <v>New Delhi</v>
      </c>
      <c r="M6506" s="6">
        <f>VLOOKUP(E6506,IDs!$A$3:$C$161,3,0)</f>
        <v>2</v>
      </c>
      <c r="N6506" s="6" t="str">
        <f>VLOOKUP(M6506,IDs!$F$3:$G$17,2,0)</f>
        <v>Urology Circumcision</v>
      </c>
    </row>
    <row r="6507" spans="1:14" ht="12.75">
      <c r="A6507" s="6" t="s">
        <v>5558</v>
      </c>
      <c r="B6507" s="6">
        <v>51651</v>
      </c>
      <c r="C6507" s="6">
        <v>1</v>
      </c>
      <c r="D6507" s="6" t="s">
        <v>49</v>
      </c>
      <c r="E6507" s="6">
        <v>2</v>
      </c>
      <c r="F6507" s="6">
        <v>13</v>
      </c>
      <c r="G6507" s="6">
        <v>4</v>
      </c>
      <c r="H6507" s="24"/>
      <c r="I6507" s="23">
        <v>44489.988194444399</v>
      </c>
      <c r="J6507" s="6">
        <v>13</v>
      </c>
      <c r="K6507" s="6">
        <v>1</v>
      </c>
      <c r="L6507" s="6" t="str">
        <f>VLOOKUP(G6507,IDs!$Q$3:$R$22,2,0)</f>
        <v>Hyderabad</v>
      </c>
      <c r="M6507" s="6">
        <f>VLOOKUP(E6507,IDs!$A$3:$C$161,3,0)</f>
        <v>1</v>
      </c>
      <c r="N6507" s="6" t="str">
        <f>VLOOKUP(M6507,IDs!$F$3:$G$17,2,0)</f>
        <v>Proctology</v>
      </c>
    </row>
    <row r="6508" spans="1:14" ht="12.75">
      <c r="A6508" s="6" t="s">
        <v>5559</v>
      </c>
      <c r="B6508" s="6">
        <v>51652</v>
      </c>
      <c r="C6508" s="6">
        <v>5</v>
      </c>
      <c r="D6508" s="6"/>
      <c r="E6508" s="6">
        <v>2</v>
      </c>
      <c r="F6508" s="6">
        <v>13</v>
      </c>
      <c r="G6508" s="6">
        <v>8</v>
      </c>
      <c r="H6508" s="24">
        <v>44494</v>
      </c>
      <c r="I6508" s="23">
        <v>44490</v>
      </c>
      <c r="J6508" s="6">
        <v>13</v>
      </c>
      <c r="K6508" s="6">
        <v>5</v>
      </c>
      <c r="L6508" s="6" t="str">
        <f>VLOOKUP(G6508,IDs!$Q$3:$R$22,2,0)</f>
        <v xml:space="preserve">Tertiary </v>
      </c>
      <c r="M6508" s="6">
        <f>VLOOKUP(E6508,IDs!$A$3:$C$161,3,0)</f>
        <v>1</v>
      </c>
      <c r="N6508" s="6" t="str">
        <f>VLOOKUP(M6508,IDs!$F$3:$G$17,2,0)</f>
        <v>Proctology</v>
      </c>
    </row>
    <row r="6509" spans="1:14" ht="12.75">
      <c r="A6509" s="6" t="s">
        <v>5560</v>
      </c>
      <c r="B6509" s="6">
        <v>51655</v>
      </c>
      <c r="C6509" s="6">
        <v>1</v>
      </c>
      <c r="D6509" s="6" t="s">
        <v>54</v>
      </c>
      <c r="E6509" s="6">
        <v>96</v>
      </c>
      <c r="F6509" s="6">
        <v>34</v>
      </c>
      <c r="G6509" s="6">
        <v>3</v>
      </c>
      <c r="H6509" s="24">
        <v>44530</v>
      </c>
      <c r="I6509" s="23">
        <v>44490.015277777798</v>
      </c>
      <c r="J6509" s="6">
        <v>34</v>
      </c>
      <c r="K6509" s="6">
        <v>1</v>
      </c>
      <c r="L6509" s="6" t="str">
        <f>VLOOKUP(G6509,IDs!$Q$3:$R$22,2,0)</f>
        <v>Mumbai</v>
      </c>
      <c r="M6509" s="6">
        <f>VLOOKUP(E6509,IDs!$A$3:$C$161,3,0)</f>
        <v>7</v>
      </c>
      <c r="N6509" s="6" t="str">
        <f>VLOOKUP(M6509,IDs!$F$3:$G$17,2,0)</f>
        <v>Cosmetic</v>
      </c>
    </row>
    <row r="6510" spans="1:14" ht="12.75">
      <c r="A6510" s="6" t="s">
        <v>5561</v>
      </c>
      <c r="B6510" s="6">
        <v>51657</v>
      </c>
      <c r="C6510" s="6">
        <v>5</v>
      </c>
      <c r="D6510" s="6"/>
      <c r="E6510" s="6">
        <v>39</v>
      </c>
      <c r="F6510" s="6">
        <v>4</v>
      </c>
      <c r="G6510" s="6">
        <v>1</v>
      </c>
      <c r="H6510" s="24"/>
      <c r="I6510" s="23">
        <v>44490.024305555598</v>
      </c>
      <c r="J6510" s="6">
        <v>4</v>
      </c>
      <c r="K6510" s="6">
        <v>5</v>
      </c>
      <c r="L6510" s="6" t="str">
        <f>VLOOKUP(G6510,IDs!$Q$3:$R$22,2,0)</f>
        <v>New Delhi</v>
      </c>
      <c r="M6510" s="6">
        <f>VLOOKUP(E6510,IDs!$A$3:$C$161,3,0)</f>
        <v>2</v>
      </c>
      <c r="N6510" s="6" t="str">
        <f>VLOOKUP(M6510,IDs!$F$3:$G$17,2,0)</f>
        <v>Urology Circumcision</v>
      </c>
    </row>
    <row r="6511" spans="1:14" ht="12.75">
      <c r="A6511" s="6" t="s">
        <v>5562</v>
      </c>
      <c r="B6511" s="6">
        <v>51659</v>
      </c>
      <c r="C6511" s="6">
        <v>5</v>
      </c>
      <c r="D6511" s="6" t="s">
        <v>49</v>
      </c>
      <c r="E6511" s="6">
        <v>2</v>
      </c>
      <c r="F6511" s="6">
        <v>13</v>
      </c>
      <c r="G6511" s="6">
        <v>1</v>
      </c>
      <c r="H6511" s="24">
        <v>44591</v>
      </c>
      <c r="I6511" s="23">
        <v>44490.027083333298</v>
      </c>
      <c r="J6511" s="6">
        <v>13</v>
      </c>
      <c r="K6511" s="6">
        <v>5</v>
      </c>
      <c r="L6511" s="6" t="str">
        <f>VLOOKUP(G6511,IDs!$Q$3:$R$22,2,0)</f>
        <v>New Delhi</v>
      </c>
      <c r="M6511" s="6">
        <f>VLOOKUP(E6511,IDs!$A$3:$C$161,3,0)</f>
        <v>1</v>
      </c>
      <c r="N6511" s="6" t="str">
        <f>VLOOKUP(M6511,IDs!$F$3:$G$17,2,0)</f>
        <v>Proctology</v>
      </c>
    </row>
    <row r="6512" spans="1:14" ht="12.75">
      <c r="A6512" s="6" t="s">
        <v>5563</v>
      </c>
      <c r="B6512" s="6">
        <v>51660</v>
      </c>
      <c r="C6512" s="6">
        <v>1</v>
      </c>
      <c r="D6512" s="6"/>
      <c r="E6512" s="6">
        <v>2</v>
      </c>
      <c r="F6512" s="6">
        <v>13</v>
      </c>
      <c r="G6512" s="6">
        <v>8</v>
      </c>
      <c r="H6512" s="24">
        <v>44507</v>
      </c>
      <c r="I6512" s="23">
        <v>44490.032638888901</v>
      </c>
      <c r="J6512" s="6">
        <v>13</v>
      </c>
      <c r="K6512" s="6">
        <v>1</v>
      </c>
      <c r="L6512" s="6" t="str">
        <f>VLOOKUP(G6512,IDs!$Q$3:$R$22,2,0)</f>
        <v xml:space="preserve">Tertiary </v>
      </c>
      <c r="M6512" s="6">
        <f>VLOOKUP(E6512,IDs!$A$3:$C$161,3,0)</f>
        <v>1</v>
      </c>
      <c r="N6512" s="6" t="str">
        <f>VLOOKUP(M6512,IDs!$F$3:$G$17,2,0)</f>
        <v>Proctology</v>
      </c>
    </row>
    <row r="6513" spans="1:14" ht="12.75">
      <c r="A6513" s="6" t="s">
        <v>5564</v>
      </c>
      <c r="B6513" s="6">
        <v>51662</v>
      </c>
      <c r="C6513" s="6">
        <v>1</v>
      </c>
      <c r="D6513" s="6" t="s">
        <v>63</v>
      </c>
      <c r="E6513" s="6">
        <v>21</v>
      </c>
      <c r="F6513" s="6">
        <v>34</v>
      </c>
      <c r="G6513" s="6">
        <v>4</v>
      </c>
      <c r="H6513" s="24">
        <v>44492</v>
      </c>
      <c r="I6513" s="23">
        <v>44490.038888888899</v>
      </c>
      <c r="J6513" s="6">
        <v>34</v>
      </c>
      <c r="K6513" s="6">
        <v>1</v>
      </c>
      <c r="L6513" s="6" t="str">
        <f>VLOOKUP(G6513,IDs!$Q$3:$R$22,2,0)</f>
        <v>Hyderabad</v>
      </c>
      <c r="M6513" s="6">
        <f>VLOOKUP(E6513,IDs!$A$3:$C$161,3,0)</f>
        <v>1</v>
      </c>
      <c r="N6513" s="6" t="str">
        <f>VLOOKUP(M6513,IDs!$F$3:$G$17,2,0)</f>
        <v>Proctology</v>
      </c>
    </row>
    <row r="6514" spans="1:14" ht="12.75">
      <c r="A6514" s="6" t="s">
        <v>5565</v>
      </c>
      <c r="B6514" s="6">
        <v>51663</v>
      </c>
      <c r="C6514" s="6">
        <v>1</v>
      </c>
      <c r="D6514" s="6"/>
      <c r="E6514" s="6">
        <v>17</v>
      </c>
      <c r="F6514" s="6">
        <v>4</v>
      </c>
      <c r="G6514" s="6">
        <v>3</v>
      </c>
      <c r="H6514" s="24">
        <v>44727</v>
      </c>
      <c r="I6514" s="23">
        <v>44490.040972222203</v>
      </c>
      <c r="J6514" s="6">
        <v>4</v>
      </c>
      <c r="K6514" s="6">
        <v>1</v>
      </c>
      <c r="L6514" s="6" t="str">
        <f>VLOOKUP(G6514,IDs!$Q$3:$R$22,2,0)</f>
        <v>Mumbai</v>
      </c>
      <c r="M6514" s="6">
        <f>VLOOKUP(E6514,IDs!$A$3:$C$161,3,0)</f>
        <v>7</v>
      </c>
      <c r="N6514" s="6" t="str">
        <f>VLOOKUP(M6514,IDs!$F$3:$G$17,2,0)</f>
        <v>Cosmetic</v>
      </c>
    </row>
    <row r="6515" spans="1:14" ht="12.75">
      <c r="A6515" s="6" t="s">
        <v>5566</v>
      </c>
      <c r="B6515" s="6">
        <v>51665</v>
      </c>
      <c r="C6515" s="6">
        <v>5</v>
      </c>
      <c r="D6515" s="6"/>
      <c r="E6515" s="6">
        <v>17</v>
      </c>
      <c r="F6515" s="6">
        <v>13</v>
      </c>
      <c r="G6515" s="6">
        <v>3</v>
      </c>
      <c r="H6515" s="24"/>
      <c r="I6515" s="23">
        <v>44490.077083333301</v>
      </c>
      <c r="J6515" s="6">
        <v>13</v>
      </c>
      <c r="K6515" s="6">
        <v>5</v>
      </c>
      <c r="L6515" s="6" t="str">
        <f>VLOOKUP(G6515,IDs!$Q$3:$R$22,2,0)</f>
        <v>Mumbai</v>
      </c>
      <c r="M6515" s="6">
        <f>VLOOKUP(E6515,IDs!$A$3:$C$161,3,0)</f>
        <v>7</v>
      </c>
      <c r="N6515" s="6" t="str">
        <f>VLOOKUP(M6515,IDs!$F$3:$G$17,2,0)</f>
        <v>Cosmetic</v>
      </c>
    </row>
    <row r="6516" spans="1:14" ht="12.75">
      <c r="A6516" s="6" t="s">
        <v>5567</v>
      </c>
      <c r="B6516" s="6">
        <v>51667</v>
      </c>
      <c r="C6516" s="6">
        <v>5</v>
      </c>
      <c r="D6516" s="6"/>
      <c r="E6516" s="6">
        <v>17</v>
      </c>
      <c r="F6516" s="6">
        <v>39</v>
      </c>
      <c r="G6516" s="6">
        <v>3</v>
      </c>
      <c r="H6516" s="24"/>
      <c r="I6516" s="23">
        <v>44490.083333333299</v>
      </c>
      <c r="J6516" s="6">
        <v>39</v>
      </c>
      <c r="K6516" s="6">
        <v>5</v>
      </c>
      <c r="L6516" s="6" t="str">
        <f>VLOOKUP(G6516,IDs!$Q$3:$R$22,2,0)</f>
        <v>Mumbai</v>
      </c>
      <c r="M6516" s="6">
        <f>VLOOKUP(E6516,IDs!$A$3:$C$161,3,0)</f>
        <v>7</v>
      </c>
      <c r="N6516" s="6" t="str">
        <f>VLOOKUP(M6516,IDs!$F$3:$G$17,2,0)</f>
        <v>Cosmetic</v>
      </c>
    </row>
    <row r="6517" spans="1:14" ht="12.75">
      <c r="A6517" s="6" t="s">
        <v>5568</v>
      </c>
      <c r="B6517" s="6">
        <v>51670</v>
      </c>
      <c r="C6517" s="6">
        <v>1</v>
      </c>
      <c r="D6517" s="6" t="s">
        <v>49</v>
      </c>
      <c r="E6517" s="6">
        <v>17</v>
      </c>
      <c r="F6517" s="6">
        <v>13</v>
      </c>
      <c r="G6517" s="6">
        <v>3</v>
      </c>
      <c r="H6517" s="24">
        <v>44590</v>
      </c>
      <c r="I6517" s="23">
        <v>44490.094444444403</v>
      </c>
      <c r="J6517" s="6">
        <v>13</v>
      </c>
      <c r="K6517" s="6">
        <v>1</v>
      </c>
      <c r="L6517" s="6" t="str">
        <f>VLOOKUP(G6517,IDs!$Q$3:$R$22,2,0)</f>
        <v>Mumbai</v>
      </c>
      <c r="M6517" s="6">
        <f>VLOOKUP(E6517,IDs!$A$3:$C$161,3,0)</f>
        <v>7</v>
      </c>
      <c r="N6517" s="6" t="str">
        <f>VLOOKUP(M6517,IDs!$F$3:$G$17,2,0)</f>
        <v>Cosmetic</v>
      </c>
    </row>
    <row r="6518" spans="1:14" ht="12.75">
      <c r="A6518" s="6" t="s">
        <v>5569</v>
      </c>
      <c r="B6518" s="6">
        <v>51671</v>
      </c>
      <c r="C6518" s="6">
        <v>5</v>
      </c>
      <c r="D6518" s="6"/>
      <c r="E6518" s="6">
        <v>2</v>
      </c>
      <c r="F6518" s="6">
        <v>56</v>
      </c>
      <c r="G6518" s="6">
        <v>1</v>
      </c>
      <c r="H6518" s="24">
        <v>44575</v>
      </c>
      <c r="I6518" s="23">
        <v>44490.095833333296</v>
      </c>
      <c r="J6518" s="6">
        <v>56</v>
      </c>
      <c r="K6518" s="6">
        <v>5</v>
      </c>
      <c r="L6518" s="6" t="str">
        <f>VLOOKUP(G6518,IDs!$Q$3:$R$22,2,0)</f>
        <v>New Delhi</v>
      </c>
      <c r="M6518" s="6">
        <f>VLOOKUP(E6518,IDs!$A$3:$C$161,3,0)</f>
        <v>1</v>
      </c>
      <c r="N6518" s="6" t="str">
        <f>VLOOKUP(M6518,IDs!$F$3:$G$17,2,0)</f>
        <v>Proctology</v>
      </c>
    </row>
    <row r="6519" spans="1:14" ht="12.75">
      <c r="A6519" s="6" t="s">
        <v>5570</v>
      </c>
      <c r="B6519" s="6">
        <v>51673</v>
      </c>
      <c r="C6519" s="6">
        <v>5</v>
      </c>
      <c r="D6519" s="6"/>
      <c r="E6519" s="6">
        <v>17</v>
      </c>
      <c r="F6519" s="6">
        <v>13</v>
      </c>
      <c r="G6519" s="6">
        <v>8</v>
      </c>
      <c r="H6519" s="24">
        <v>44493</v>
      </c>
      <c r="I6519" s="23">
        <v>44490.111111111102</v>
      </c>
      <c r="J6519" s="6">
        <v>13</v>
      </c>
      <c r="K6519" s="6">
        <v>5</v>
      </c>
      <c r="L6519" s="6" t="str">
        <f>VLOOKUP(G6519,IDs!$Q$3:$R$22,2,0)</f>
        <v xml:space="preserve">Tertiary </v>
      </c>
      <c r="M6519" s="6">
        <f>VLOOKUP(E6519,IDs!$A$3:$C$161,3,0)</f>
        <v>7</v>
      </c>
      <c r="N6519" s="6" t="str">
        <f>VLOOKUP(M6519,IDs!$F$3:$G$17,2,0)</f>
        <v>Cosmetic</v>
      </c>
    </row>
    <row r="6520" spans="1:14" ht="12.75">
      <c r="A6520" s="6" t="s">
        <v>5571</v>
      </c>
      <c r="B6520" s="6">
        <v>51674</v>
      </c>
      <c r="C6520" s="6">
        <v>1</v>
      </c>
      <c r="D6520" s="6" t="s">
        <v>49</v>
      </c>
      <c r="E6520" s="6">
        <v>2</v>
      </c>
      <c r="F6520" s="6">
        <v>34</v>
      </c>
      <c r="G6520" s="6">
        <v>2</v>
      </c>
      <c r="H6520" s="24">
        <v>44528</v>
      </c>
      <c r="I6520" s="23">
        <v>44490.135416666701</v>
      </c>
      <c r="J6520" s="6">
        <v>34</v>
      </c>
      <c r="K6520" s="6">
        <v>1</v>
      </c>
      <c r="L6520" s="6" t="str">
        <f>VLOOKUP(G6520,IDs!$Q$3:$R$22,2,0)</f>
        <v>Bangalore</v>
      </c>
      <c r="M6520" s="6">
        <f>VLOOKUP(E6520,IDs!$A$3:$C$161,3,0)</f>
        <v>1</v>
      </c>
      <c r="N6520" s="6" t="str">
        <f>VLOOKUP(M6520,IDs!$F$3:$G$17,2,0)</f>
        <v>Proctology</v>
      </c>
    </row>
    <row r="6521" spans="1:14" ht="12.75">
      <c r="A6521" s="6" t="s">
        <v>5572</v>
      </c>
      <c r="B6521" s="6">
        <v>51677</v>
      </c>
      <c r="C6521" s="6">
        <v>5</v>
      </c>
      <c r="D6521" s="6" t="s">
        <v>49</v>
      </c>
      <c r="E6521" s="6">
        <v>17</v>
      </c>
      <c r="F6521" s="6">
        <v>18</v>
      </c>
      <c r="G6521" s="6">
        <v>1</v>
      </c>
      <c r="H6521" s="24">
        <v>44568</v>
      </c>
      <c r="I6521" s="23">
        <v>44490.154861111099</v>
      </c>
      <c r="J6521" s="6">
        <v>18</v>
      </c>
      <c r="K6521" s="6">
        <v>5</v>
      </c>
      <c r="L6521" s="6" t="str">
        <f>VLOOKUP(G6521,IDs!$Q$3:$R$22,2,0)</f>
        <v>New Delhi</v>
      </c>
      <c r="M6521" s="6">
        <f>VLOOKUP(E6521,IDs!$A$3:$C$161,3,0)</f>
        <v>7</v>
      </c>
      <c r="N6521" s="6" t="str">
        <f>VLOOKUP(M6521,IDs!$F$3:$G$17,2,0)</f>
        <v>Cosmetic</v>
      </c>
    </row>
    <row r="6522" spans="1:14" ht="12.75">
      <c r="A6522" s="6" t="s">
        <v>5573</v>
      </c>
      <c r="B6522" s="6">
        <v>51678</v>
      </c>
      <c r="C6522" s="6">
        <v>2</v>
      </c>
      <c r="D6522" s="6"/>
      <c r="E6522" s="6">
        <v>37</v>
      </c>
      <c r="F6522" s="6">
        <v>13</v>
      </c>
      <c r="G6522" s="6">
        <v>1</v>
      </c>
      <c r="H6522" s="24"/>
      <c r="I6522" s="23">
        <v>44490.166666666701</v>
      </c>
      <c r="J6522" s="6">
        <v>13</v>
      </c>
      <c r="K6522" s="6">
        <v>2</v>
      </c>
      <c r="L6522" s="6" t="str">
        <f>VLOOKUP(G6522,IDs!$Q$3:$R$22,2,0)</f>
        <v>New Delhi</v>
      </c>
      <c r="M6522" s="6">
        <f>VLOOKUP(E6522,IDs!$A$3:$C$161,3,0)</f>
        <v>0</v>
      </c>
      <c r="N6522" s="6" t="str">
        <f>VLOOKUP(M6522,IDs!$F$3:$G$17,2,0)</f>
        <v>Not Assigned</v>
      </c>
    </row>
    <row r="6523" spans="1:14" ht="12.75">
      <c r="A6523" s="6" t="s">
        <v>5574</v>
      </c>
      <c r="B6523" s="6">
        <v>51680</v>
      </c>
      <c r="C6523" s="6">
        <v>1</v>
      </c>
      <c r="D6523" s="6"/>
      <c r="E6523" s="6">
        <v>39</v>
      </c>
      <c r="F6523" s="6">
        <v>13</v>
      </c>
      <c r="G6523" s="6">
        <v>1</v>
      </c>
      <c r="H6523" s="24"/>
      <c r="I6523" s="23">
        <v>44490.192361111098</v>
      </c>
      <c r="J6523" s="6">
        <v>13</v>
      </c>
      <c r="K6523" s="6">
        <v>1</v>
      </c>
      <c r="L6523" s="6" t="str">
        <f>VLOOKUP(G6523,IDs!$Q$3:$R$22,2,0)</f>
        <v>New Delhi</v>
      </c>
      <c r="M6523" s="6">
        <f>VLOOKUP(E6523,IDs!$A$3:$C$161,3,0)</f>
        <v>2</v>
      </c>
      <c r="N6523" s="6" t="str">
        <f>VLOOKUP(M6523,IDs!$F$3:$G$17,2,0)</f>
        <v>Urology Circumcision</v>
      </c>
    </row>
    <row r="6524" spans="1:14" ht="12.75">
      <c r="A6524" s="6" t="s">
        <v>5575</v>
      </c>
      <c r="B6524" s="6">
        <v>51681</v>
      </c>
      <c r="C6524" s="6">
        <v>1</v>
      </c>
      <c r="D6524" s="6"/>
      <c r="E6524" s="6">
        <v>18</v>
      </c>
      <c r="F6524" s="6">
        <v>39</v>
      </c>
      <c r="G6524" s="6">
        <v>3</v>
      </c>
      <c r="H6524" s="24"/>
      <c r="I6524" s="23">
        <v>44490.193055555603</v>
      </c>
      <c r="J6524" s="6">
        <v>39</v>
      </c>
      <c r="K6524" s="6">
        <v>1</v>
      </c>
      <c r="L6524" s="6" t="str">
        <f>VLOOKUP(G6524,IDs!$Q$3:$R$22,2,0)</f>
        <v>Mumbai</v>
      </c>
      <c r="M6524" s="6">
        <f>VLOOKUP(E6524,IDs!$A$3:$C$161,3,0)</f>
        <v>5</v>
      </c>
      <c r="N6524" s="6" t="str">
        <f>VLOOKUP(M6524,IDs!$F$3:$G$17,2,0)</f>
        <v>Vascular</v>
      </c>
    </row>
    <row r="6525" spans="1:14" ht="12.75">
      <c r="A6525" s="6" t="s">
        <v>5576</v>
      </c>
      <c r="B6525" s="6">
        <v>51682</v>
      </c>
      <c r="C6525" s="6">
        <v>1</v>
      </c>
      <c r="D6525" s="6"/>
      <c r="E6525" s="6">
        <v>39</v>
      </c>
      <c r="F6525" s="6">
        <v>13</v>
      </c>
      <c r="G6525" s="6">
        <v>1</v>
      </c>
      <c r="H6525" s="24"/>
      <c r="I6525" s="23">
        <v>44490.2006944444</v>
      </c>
      <c r="J6525" s="6">
        <v>13</v>
      </c>
      <c r="K6525" s="6">
        <v>1</v>
      </c>
      <c r="L6525" s="6" t="str">
        <f>VLOOKUP(G6525,IDs!$Q$3:$R$22,2,0)</f>
        <v>New Delhi</v>
      </c>
      <c r="M6525" s="6">
        <f>VLOOKUP(E6525,IDs!$A$3:$C$161,3,0)</f>
        <v>2</v>
      </c>
      <c r="N6525" s="6" t="str">
        <f>VLOOKUP(M6525,IDs!$F$3:$G$17,2,0)</f>
        <v>Urology Circumcision</v>
      </c>
    </row>
    <row r="6526" spans="1:14" ht="12.75">
      <c r="A6526" s="6" t="s">
        <v>5577</v>
      </c>
      <c r="B6526" s="6">
        <v>51683</v>
      </c>
      <c r="C6526" s="6">
        <v>1</v>
      </c>
      <c r="D6526" s="6" t="s">
        <v>49</v>
      </c>
      <c r="E6526" s="6">
        <v>2</v>
      </c>
      <c r="F6526" s="6">
        <v>13</v>
      </c>
      <c r="G6526" s="6">
        <v>4</v>
      </c>
      <c r="H6526" s="24">
        <v>44747</v>
      </c>
      <c r="I6526" s="23">
        <v>44490.201388888898</v>
      </c>
      <c r="J6526" s="6">
        <v>13</v>
      </c>
      <c r="K6526" s="6">
        <v>1</v>
      </c>
      <c r="L6526" s="6" t="str">
        <f>VLOOKUP(G6526,IDs!$Q$3:$R$22,2,0)</f>
        <v>Hyderabad</v>
      </c>
      <c r="M6526" s="6">
        <f>VLOOKUP(E6526,IDs!$A$3:$C$161,3,0)</f>
        <v>1</v>
      </c>
      <c r="N6526" s="6" t="str">
        <f>VLOOKUP(M6526,IDs!$F$3:$G$17,2,0)</f>
        <v>Proctology</v>
      </c>
    </row>
    <row r="6527" spans="1:14" ht="12.75">
      <c r="A6527" s="6" t="s">
        <v>5578</v>
      </c>
      <c r="B6527" s="6">
        <v>51686</v>
      </c>
      <c r="C6527" s="6">
        <v>1</v>
      </c>
      <c r="D6527" s="6" t="s">
        <v>49</v>
      </c>
      <c r="E6527" s="6">
        <v>21</v>
      </c>
      <c r="F6527" s="6">
        <v>13</v>
      </c>
      <c r="G6527" s="6">
        <v>1</v>
      </c>
      <c r="H6527" s="24">
        <v>44554</v>
      </c>
      <c r="I6527" s="23">
        <v>44490.256944444402</v>
      </c>
      <c r="J6527" s="6">
        <v>13</v>
      </c>
      <c r="K6527" s="6">
        <v>1</v>
      </c>
      <c r="L6527" s="6" t="str">
        <f>VLOOKUP(G6527,IDs!$Q$3:$R$22,2,0)</f>
        <v>New Delhi</v>
      </c>
      <c r="M6527" s="6">
        <f>VLOOKUP(E6527,IDs!$A$3:$C$161,3,0)</f>
        <v>1</v>
      </c>
      <c r="N6527" s="6" t="str">
        <f>VLOOKUP(M6527,IDs!$F$3:$G$17,2,0)</f>
        <v>Proctology</v>
      </c>
    </row>
    <row r="6528" spans="1:14" ht="12.75">
      <c r="A6528" s="6" t="s">
        <v>2300</v>
      </c>
      <c r="B6528" s="6">
        <v>51687</v>
      </c>
      <c r="C6528" s="6">
        <v>2</v>
      </c>
      <c r="D6528" s="6"/>
      <c r="E6528" s="6">
        <v>37</v>
      </c>
      <c r="F6528" s="6">
        <v>2</v>
      </c>
      <c r="G6528" s="6">
        <v>3</v>
      </c>
      <c r="H6528" s="24"/>
      <c r="I6528" s="23">
        <v>44490.260416666701</v>
      </c>
      <c r="J6528" s="6">
        <v>2</v>
      </c>
      <c r="K6528" s="6">
        <v>2</v>
      </c>
      <c r="L6528" s="6" t="str">
        <f>VLOOKUP(G6528,IDs!$Q$3:$R$22,2,0)</f>
        <v>Mumbai</v>
      </c>
      <c r="M6528" s="6">
        <f>VLOOKUP(E6528,IDs!$A$3:$C$161,3,0)</f>
        <v>0</v>
      </c>
      <c r="N6528" s="6" t="str">
        <f>VLOOKUP(M6528,IDs!$F$3:$G$17,2,0)</f>
        <v>Not Assigned</v>
      </c>
    </row>
    <row r="6529" spans="1:14" ht="12.75">
      <c r="A6529" s="6" t="s">
        <v>5579</v>
      </c>
      <c r="B6529" s="6">
        <v>51688</v>
      </c>
      <c r="C6529" s="6">
        <v>1</v>
      </c>
      <c r="D6529" s="6"/>
      <c r="E6529" s="6">
        <v>17</v>
      </c>
      <c r="F6529" s="6">
        <v>53</v>
      </c>
      <c r="G6529" s="6">
        <v>1</v>
      </c>
      <c r="H6529" s="24"/>
      <c r="I6529" s="23">
        <v>44490.2631944444</v>
      </c>
      <c r="J6529" s="6">
        <v>53</v>
      </c>
      <c r="K6529" s="6">
        <v>1</v>
      </c>
      <c r="L6529" s="6" t="str">
        <f>VLOOKUP(G6529,IDs!$Q$3:$R$22,2,0)</f>
        <v>New Delhi</v>
      </c>
      <c r="M6529" s="6">
        <f>VLOOKUP(E6529,IDs!$A$3:$C$161,3,0)</f>
        <v>7</v>
      </c>
      <c r="N6529" s="6" t="str">
        <f>VLOOKUP(M6529,IDs!$F$3:$G$17,2,0)</f>
        <v>Cosmetic</v>
      </c>
    </row>
    <row r="6530" spans="1:14" ht="12.75">
      <c r="A6530" s="6" t="s">
        <v>5580</v>
      </c>
      <c r="B6530" s="6">
        <v>51689</v>
      </c>
      <c r="C6530" s="6">
        <v>1</v>
      </c>
      <c r="D6530" s="6"/>
      <c r="E6530" s="6">
        <v>2</v>
      </c>
      <c r="F6530" s="6">
        <v>12</v>
      </c>
      <c r="G6530" s="6">
        <v>1</v>
      </c>
      <c r="H6530" s="24"/>
      <c r="I6530" s="23">
        <v>44490.2631944444</v>
      </c>
      <c r="J6530" s="6">
        <v>12</v>
      </c>
      <c r="K6530" s="6">
        <v>1</v>
      </c>
      <c r="L6530" s="6" t="str">
        <f>VLOOKUP(G6530,IDs!$Q$3:$R$22,2,0)</f>
        <v>New Delhi</v>
      </c>
      <c r="M6530" s="6">
        <f>VLOOKUP(E6530,IDs!$A$3:$C$161,3,0)</f>
        <v>1</v>
      </c>
      <c r="N6530" s="6" t="str">
        <f>VLOOKUP(M6530,IDs!$F$3:$G$17,2,0)</f>
        <v>Proctology</v>
      </c>
    </row>
    <row r="6531" spans="1:14" ht="12.75">
      <c r="A6531" s="6" t="s">
        <v>5579</v>
      </c>
      <c r="B6531" s="6">
        <v>51690</v>
      </c>
      <c r="C6531" s="6">
        <v>2</v>
      </c>
      <c r="D6531" s="6"/>
      <c r="E6531" s="6">
        <v>17</v>
      </c>
      <c r="F6531" s="6">
        <v>12</v>
      </c>
      <c r="G6531" s="6">
        <v>1</v>
      </c>
      <c r="H6531" s="24"/>
      <c r="I6531" s="23">
        <v>44490.263888888898</v>
      </c>
      <c r="J6531" s="6">
        <v>12</v>
      </c>
      <c r="K6531" s="6">
        <v>2</v>
      </c>
      <c r="L6531" s="6" t="str">
        <f>VLOOKUP(G6531,IDs!$Q$3:$R$22,2,0)</f>
        <v>New Delhi</v>
      </c>
      <c r="M6531" s="6">
        <f>VLOOKUP(E6531,IDs!$A$3:$C$161,3,0)</f>
        <v>7</v>
      </c>
      <c r="N6531" s="6" t="str">
        <f>VLOOKUP(M6531,IDs!$F$3:$G$17,2,0)</f>
        <v>Cosmetic</v>
      </c>
    </row>
    <row r="6532" spans="1:14" ht="12.75">
      <c r="A6532" s="6" t="s">
        <v>5581</v>
      </c>
      <c r="B6532" s="6">
        <v>51692</v>
      </c>
      <c r="C6532" s="6">
        <v>2</v>
      </c>
      <c r="D6532" s="6"/>
      <c r="E6532" s="6">
        <v>37</v>
      </c>
      <c r="F6532" s="6">
        <v>13</v>
      </c>
      <c r="G6532" s="6">
        <v>1</v>
      </c>
      <c r="H6532" s="24"/>
      <c r="I6532" s="23">
        <v>44490.267361111102</v>
      </c>
      <c r="J6532" s="6">
        <v>13</v>
      </c>
      <c r="K6532" s="6">
        <v>2</v>
      </c>
      <c r="L6532" s="6" t="str">
        <f>VLOOKUP(G6532,IDs!$Q$3:$R$22,2,0)</f>
        <v>New Delhi</v>
      </c>
      <c r="M6532" s="6">
        <f>VLOOKUP(E6532,IDs!$A$3:$C$161,3,0)</f>
        <v>0</v>
      </c>
      <c r="N6532" s="6" t="str">
        <f>VLOOKUP(M6532,IDs!$F$3:$G$17,2,0)</f>
        <v>Not Assigned</v>
      </c>
    </row>
    <row r="6533" spans="1:14" ht="12.75">
      <c r="A6533" s="6" t="s">
        <v>5582</v>
      </c>
      <c r="B6533" s="6">
        <v>51693</v>
      </c>
      <c r="C6533" s="6">
        <v>5</v>
      </c>
      <c r="D6533" s="6" t="s">
        <v>49</v>
      </c>
      <c r="E6533" s="6">
        <v>17</v>
      </c>
      <c r="F6533" s="6">
        <v>13</v>
      </c>
      <c r="G6533" s="6">
        <v>1</v>
      </c>
      <c r="H6533" s="24">
        <v>44642</v>
      </c>
      <c r="I6533" s="23">
        <v>44490.270833333299</v>
      </c>
      <c r="J6533" s="6">
        <v>13</v>
      </c>
      <c r="K6533" s="6">
        <v>5</v>
      </c>
      <c r="L6533" s="6" t="str">
        <f>VLOOKUP(G6533,IDs!$Q$3:$R$22,2,0)</f>
        <v>New Delhi</v>
      </c>
      <c r="M6533" s="6">
        <f>VLOOKUP(E6533,IDs!$A$3:$C$161,3,0)</f>
        <v>7</v>
      </c>
      <c r="N6533" s="6" t="str">
        <f>VLOOKUP(M6533,IDs!$F$3:$G$17,2,0)</f>
        <v>Cosmetic</v>
      </c>
    </row>
    <row r="6534" spans="1:14" ht="12.75">
      <c r="A6534" s="6" t="s">
        <v>5583</v>
      </c>
      <c r="B6534" s="6">
        <v>51694</v>
      </c>
      <c r="C6534" s="6">
        <v>1</v>
      </c>
      <c r="D6534" s="6"/>
      <c r="E6534" s="6">
        <v>17</v>
      </c>
      <c r="F6534" s="6">
        <v>12</v>
      </c>
      <c r="G6534" s="6">
        <v>1</v>
      </c>
      <c r="H6534" s="24"/>
      <c r="I6534" s="23">
        <v>44490.271527777797</v>
      </c>
      <c r="J6534" s="6">
        <v>12</v>
      </c>
      <c r="K6534" s="6">
        <v>1</v>
      </c>
      <c r="L6534" s="6" t="str">
        <f>VLOOKUP(G6534,IDs!$Q$3:$R$22,2,0)</f>
        <v>New Delhi</v>
      </c>
      <c r="M6534" s="6">
        <f>VLOOKUP(E6534,IDs!$A$3:$C$161,3,0)</f>
        <v>7</v>
      </c>
      <c r="N6534" s="6" t="str">
        <f>VLOOKUP(M6534,IDs!$F$3:$G$17,2,0)</f>
        <v>Cosmetic</v>
      </c>
    </row>
    <row r="6535" spans="1:14" ht="12.75">
      <c r="A6535" s="6" t="s">
        <v>5583</v>
      </c>
      <c r="B6535" s="6">
        <v>51695</v>
      </c>
      <c r="C6535" s="6">
        <v>2</v>
      </c>
      <c r="D6535" s="6"/>
      <c r="E6535" s="6">
        <v>17</v>
      </c>
      <c r="F6535" s="6">
        <v>51</v>
      </c>
      <c r="G6535" s="6">
        <v>8</v>
      </c>
      <c r="H6535" s="24">
        <v>44503</v>
      </c>
      <c r="I6535" s="23">
        <v>44490.274305555598</v>
      </c>
      <c r="J6535" s="6">
        <v>51</v>
      </c>
      <c r="K6535" s="6">
        <v>2</v>
      </c>
      <c r="L6535" s="6" t="str">
        <f>VLOOKUP(G6535,IDs!$Q$3:$R$22,2,0)</f>
        <v xml:space="preserve">Tertiary </v>
      </c>
      <c r="M6535" s="6">
        <f>VLOOKUP(E6535,IDs!$A$3:$C$161,3,0)</f>
        <v>7</v>
      </c>
      <c r="N6535" s="6" t="str">
        <f>VLOOKUP(M6535,IDs!$F$3:$G$17,2,0)</f>
        <v>Cosmetic</v>
      </c>
    </row>
    <row r="6536" spans="1:14" ht="12.75">
      <c r="A6536" s="6" t="s">
        <v>5584</v>
      </c>
      <c r="B6536" s="6">
        <v>51696</v>
      </c>
      <c r="C6536" s="6">
        <v>5</v>
      </c>
      <c r="D6536" s="6"/>
      <c r="E6536" s="6">
        <v>17</v>
      </c>
      <c r="F6536" s="6">
        <v>13</v>
      </c>
      <c r="G6536" s="6">
        <v>1</v>
      </c>
      <c r="H6536" s="24"/>
      <c r="I6536" s="23">
        <v>44490.28125</v>
      </c>
      <c r="J6536" s="6">
        <v>13</v>
      </c>
      <c r="K6536" s="6">
        <v>5</v>
      </c>
      <c r="L6536" s="6" t="str">
        <f>VLOOKUP(G6536,IDs!$Q$3:$R$22,2,0)</f>
        <v>New Delhi</v>
      </c>
      <c r="M6536" s="6">
        <f>VLOOKUP(E6536,IDs!$A$3:$C$161,3,0)</f>
        <v>7</v>
      </c>
      <c r="N6536" s="6" t="str">
        <f>VLOOKUP(M6536,IDs!$F$3:$G$17,2,0)</f>
        <v>Cosmetic</v>
      </c>
    </row>
    <row r="6537" spans="1:14" ht="12.75">
      <c r="A6537" s="6" t="s">
        <v>5585</v>
      </c>
      <c r="B6537" s="6">
        <v>51697</v>
      </c>
      <c r="C6537" s="6">
        <v>1</v>
      </c>
      <c r="D6537" s="6"/>
      <c r="E6537" s="6">
        <v>2</v>
      </c>
      <c r="F6537" s="6">
        <v>13</v>
      </c>
      <c r="G6537" s="6">
        <v>4</v>
      </c>
      <c r="H6537" s="24">
        <v>44572</v>
      </c>
      <c r="I6537" s="23">
        <v>44490.289583333302</v>
      </c>
      <c r="J6537" s="6">
        <v>13</v>
      </c>
      <c r="K6537" s="6">
        <v>1</v>
      </c>
      <c r="L6537" s="6" t="str">
        <f>VLOOKUP(G6537,IDs!$Q$3:$R$22,2,0)</f>
        <v>Hyderabad</v>
      </c>
      <c r="M6537" s="6">
        <f>VLOOKUP(E6537,IDs!$A$3:$C$161,3,0)</f>
        <v>1</v>
      </c>
      <c r="N6537" s="6" t="str">
        <f>VLOOKUP(M6537,IDs!$F$3:$G$17,2,0)</f>
        <v>Proctology</v>
      </c>
    </row>
    <row r="6538" spans="1:14" ht="12.75">
      <c r="A6538" s="6" t="s">
        <v>5586</v>
      </c>
      <c r="B6538" s="6">
        <v>51698</v>
      </c>
      <c r="C6538" s="6">
        <v>2</v>
      </c>
      <c r="D6538" s="6"/>
      <c r="E6538" s="6">
        <v>37</v>
      </c>
      <c r="F6538" s="6">
        <v>2</v>
      </c>
      <c r="G6538" s="6">
        <v>2</v>
      </c>
      <c r="H6538" s="24"/>
      <c r="I6538" s="23">
        <v>44490.291666666701</v>
      </c>
      <c r="J6538" s="6">
        <v>2</v>
      </c>
      <c r="K6538" s="6">
        <v>2</v>
      </c>
      <c r="L6538" s="6" t="str">
        <f>VLOOKUP(G6538,IDs!$Q$3:$R$22,2,0)</f>
        <v>Bangalore</v>
      </c>
      <c r="M6538" s="6">
        <f>VLOOKUP(E6538,IDs!$A$3:$C$161,3,0)</f>
        <v>0</v>
      </c>
      <c r="N6538" s="6" t="str">
        <f>VLOOKUP(M6538,IDs!$F$3:$G$17,2,0)</f>
        <v>Not Assigned</v>
      </c>
    </row>
    <row r="6539" spans="1:14" ht="12.75">
      <c r="A6539" s="6" t="s">
        <v>5587</v>
      </c>
      <c r="B6539" s="6">
        <v>51699</v>
      </c>
      <c r="C6539" s="6">
        <v>2</v>
      </c>
      <c r="D6539" s="6"/>
      <c r="E6539" s="6">
        <v>2</v>
      </c>
      <c r="F6539" s="6">
        <v>13</v>
      </c>
      <c r="G6539" s="6">
        <v>4</v>
      </c>
      <c r="H6539" s="24"/>
      <c r="I6539" s="23">
        <v>44490.291666666701</v>
      </c>
      <c r="J6539" s="6">
        <v>13</v>
      </c>
      <c r="K6539" s="6">
        <v>2</v>
      </c>
      <c r="L6539" s="6" t="str">
        <f>VLOOKUP(G6539,IDs!$Q$3:$R$22,2,0)</f>
        <v>Hyderabad</v>
      </c>
      <c r="M6539" s="6">
        <f>VLOOKUP(E6539,IDs!$A$3:$C$161,3,0)</f>
        <v>1</v>
      </c>
      <c r="N6539" s="6" t="str">
        <f>VLOOKUP(M6539,IDs!$F$3:$G$17,2,0)</f>
        <v>Proctology</v>
      </c>
    </row>
    <row r="6540" spans="1:14" ht="12.75">
      <c r="A6540" s="6" t="s">
        <v>5588</v>
      </c>
      <c r="B6540" s="6">
        <v>51700</v>
      </c>
      <c r="C6540" s="6">
        <v>1</v>
      </c>
      <c r="D6540" s="6" t="s">
        <v>49</v>
      </c>
      <c r="E6540" s="6">
        <v>19</v>
      </c>
      <c r="F6540" s="6">
        <v>13</v>
      </c>
      <c r="G6540" s="6">
        <v>1</v>
      </c>
      <c r="H6540" s="24">
        <v>44518</v>
      </c>
      <c r="I6540" s="23">
        <v>44490.292361111096</v>
      </c>
      <c r="J6540" s="6">
        <v>13</v>
      </c>
      <c r="K6540" s="6">
        <v>1</v>
      </c>
      <c r="L6540" s="6" t="str">
        <f>VLOOKUP(G6540,IDs!$Q$3:$R$22,2,0)</f>
        <v>New Delhi</v>
      </c>
      <c r="M6540" s="6">
        <f>VLOOKUP(E6540,IDs!$A$3:$C$161,3,0)</f>
        <v>1</v>
      </c>
      <c r="N6540" s="6" t="str">
        <f>VLOOKUP(M6540,IDs!$F$3:$G$17,2,0)</f>
        <v>Proctology</v>
      </c>
    </row>
    <row r="6541" spans="1:14" ht="12.75">
      <c r="A6541" s="6" t="s">
        <v>5589</v>
      </c>
      <c r="B6541" s="6">
        <v>51701</v>
      </c>
      <c r="C6541" s="6">
        <v>2</v>
      </c>
      <c r="D6541" s="6"/>
      <c r="E6541" s="6">
        <v>152</v>
      </c>
      <c r="F6541" s="6">
        <v>2</v>
      </c>
      <c r="G6541" s="6">
        <v>1</v>
      </c>
      <c r="H6541" s="24">
        <v>44525</v>
      </c>
      <c r="I6541" s="23">
        <v>44490.298611111102</v>
      </c>
      <c r="J6541" s="6">
        <v>2</v>
      </c>
      <c r="K6541" s="6">
        <v>2</v>
      </c>
      <c r="L6541" s="6" t="str">
        <f>VLOOKUP(G6541,IDs!$Q$3:$R$22,2,0)</f>
        <v>New Delhi</v>
      </c>
      <c r="M6541" s="6">
        <f>VLOOKUP(E6541,IDs!$A$3:$C$161,3,0)</f>
        <v>12</v>
      </c>
      <c r="N6541" s="6" t="str">
        <f>VLOOKUP(M6541,IDs!$F$3:$G$17,2,0)</f>
        <v>Urology Kidney</v>
      </c>
    </row>
    <row r="6542" spans="1:14" ht="12.75">
      <c r="A6542" s="6" t="s">
        <v>5590</v>
      </c>
      <c r="B6542" s="6">
        <v>51702</v>
      </c>
      <c r="C6542" s="6">
        <v>1</v>
      </c>
      <c r="D6542" s="6" t="s">
        <v>49</v>
      </c>
      <c r="E6542" s="6">
        <v>2</v>
      </c>
      <c r="F6542" s="6">
        <v>13</v>
      </c>
      <c r="G6542" s="6">
        <v>8</v>
      </c>
      <c r="H6542" s="24">
        <v>44511</v>
      </c>
      <c r="I6542" s="23">
        <v>44490.298611111102</v>
      </c>
      <c r="J6542" s="6">
        <v>13</v>
      </c>
      <c r="K6542" s="6">
        <v>1</v>
      </c>
      <c r="L6542" s="6" t="str">
        <f>VLOOKUP(G6542,IDs!$Q$3:$R$22,2,0)</f>
        <v xml:space="preserve">Tertiary </v>
      </c>
      <c r="M6542" s="6">
        <f>VLOOKUP(E6542,IDs!$A$3:$C$161,3,0)</f>
        <v>1</v>
      </c>
      <c r="N6542" s="6" t="str">
        <f>VLOOKUP(M6542,IDs!$F$3:$G$17,2,0)</f>
        <v>Proctology</v>
      </c>
    </row>
    <row r="6543" spans="1:14" ht="12.75">
      <c r="A6543" s="6" t="s">
        <v>5591</v>
      </c>
      <c r="B6543" s="6">
        <v>51703</v>
      </c>
      <c r="C6543" s="6">
        <v>5</v>
      </c>
      <c r="D6543" s="6"/>
      <c r="E6543" s="6">
        <v>2</v>
      </c>
      <c r="F6543" s="6">
        <v>8</v>
      </c>
      <c r="G6543" s="6">
        <v>8</v>
      </c>
      <c r="H6543" s="24">
        <v>44497</v>
      </c>
      <c r="I6543" s="23">
        <v>44490.3</v>
      </c>
      <c r="J6543" s="6">
        <v>8</v>
      </c>
      <c r="K6543" s="6">
        <v>5</v>
      </c>
      <c r="L6543" s="6" t="str">
        <f>VLOOKUP(G6543,IDs!$Q$3:$R$22,2,0)</f>
        <v xml:space="preserve">Tertiary </v>
      </c>
      <c r="M6543" s="6">
        <f>VLOOKUP(E6543,IDs!$A$3:$C$161,3,0)</f>
        <v>1</v>
      </c>
      <c r="N6543" s="6" t="str">
        <f>VLOOKUP(M6543,IDs!$F$3:$G$17,2,0)</f>
        <v>Proctology</v>
      </c>
    </row>
    <row r="6544" spans="1:14" ht="12.75">
      <c r="A6544" s="6" t="s">
        <v>5592</v>
      </c>
      <c r="B6544" s="6">
        <v>51704</v>
      </c>
      <c r="C6544" s="6">
        <v>5</v>
      </c>
      <c r="D6544" s="6"/>
      <c r="E6544" s="6">
        <v>2</v>
      </c>
      <c r="F6544" s="6">
        <v>13</v>
      </c>
      <c r="G6544" s="6">
        <v>3</v>
      </c>
      <c r="H6544" s="24"/>
      <c r="I6544" s="23">
        <v>44490.301388888904</v>
      </c>
      <c r="J6544" s="6">
        <v>13</v>
      </c>
      <c r="K6544" s="6">
        <v>5</v>
      </c>
      <c r="L6544" s="6" t="str">
        <f>VLOOKUP(G6544,IDs!$Q$3:$R$22,2,0)</f>
        <v>Mumbai</v>
      </c>
      <c r="M6544" s="6">
        <f>VLOOKUP(E6544,IDs!$A$3:$C$161,3,0)</f>
        <v>1</v>
      </c>
      <c r="N6544" s="6" t="str">
        <f>VLOOKUP(M6544,IDs!$F$3:$G$17,2,0)</f>
        <v>Proctology</v>
      </c>
    </row>
    <row r="6545" spans="1:14" ht="12.75">
      <c r="A6545" s="6" t="s">
        <v>5590</v>
      </c>
      <c r="B6545" s="6">
        <v>51705</v>
      </c>
      <c r="C6545" s="6">
        <v>2</v>
      </c>
      <c r="D6545" s="6"/>
      <c r="E6545" s="6">
        <v>37</v>
      </c>
      <c r="F6545" s="6">
        <v>13</v>
      </c>
      <c r="G6545" s="6">
        <v>1</v>
      </c>
      <c r="H6545" s="24"/>
      <c r="I6545" s="23">
        <v>44490.302083333299</v>
      </c>
      <c r="J6545" s="6">
        <v>13</v>
      </c>
      <c r="K6545" s="6">
        <v>2</v>
      </c>
      <c r="L6545" s="6" t="str">
        <f>VLOOKUP(G6545,IDs!$Q$3:$R$22,2,0)</f>
        <v>New Delhi</v>
      </c>
      <c r="M6545" s="6">
        <f>VLOOKUP(E6545,IDs!$A$3:$C$161,3,0)</f>
        <v>0</v>
      </c>
      <c r="N6545" s="6" t="str">
        <f>VLOOKUP(M6545,IDs!$F$3:$G$17,2,0)</f>
        <v>Not Assigned</v>
      </c>
    </row>
    <row r="6546" spans="1:14" ht="12.75">
      <c r="A6546" s="6" t="s">
        <v>5593</v>
      </c>
      <c r="B6546" s="6">
        <v>51706</v>
      </c>
      <c r="C6546" s="6">
        <v>1</v>
      </c>
      <c r="D6546" s="6"/>
      <c r="E6546" s="6">
        <v>2</v>
      </c>
      <c r="F6546" s="6">
        <v>13</v>
      </c>
      <c r="G6546" s="6">
        <v>6</v>
      </c>
      <c r="H6546" s="24"/>
      <c r="I6546" s="23">
        <v>44490.311111111099</v>
      </c>
      <c r="J6546" s="6">
        <v>13</v>
      </c>
      <c r="K6546" s="6">
        <v>1</v>
      </c>
      <c r="L6546" s="6" t="str">
        <f>VLOOKUP(G6546,IDs!$Q$3:$R$22,2,0)</f>
        <v>Pune</v>
      </c>
      <c r="M6546" s="6">
        <f>VLOOKUP(E6546,IDs!$A$3:$C$161,3,0)</f>
        <v>1</v>
      </c>
      <c r="N6546" s="6" t="str">
        <f>VLOOKUP(M6546,IDs!$F$3:$G$17,2,0)</f>
        <v>Proctology</v>
      </c>
    </row>
    <row r="6547" spans="1:14" ht="12.75">
      <c r="A6547" s="6" t="s">
        <v>5594</v>
      </c>
      <c r="B6547" s="6">
        <v>51707</v>
      </c>
      <c r="C6547" s="6">
        <v>1</v>
      </c>
      <c r="D6547" s="6"/>
      <c r="E6547" s="6">
        <v>2</v>
      </c>
      <c r="F6547" s="6">
        <v>39</v>
      </c>
      <c r="G6547" s="6">
        <v>2</v>
      </c>
      <c r="H6547" s="24"/>
      <c r="I6547" s="23">
        <v>44490.3125</v>
      </c>
      <c r="J6547" s="6">
        <v>39</v>
      </c>
      <c r="K6547" s="6">
        <v>1</v>
      </c>
      <c r="L6547" s="6" t="str">
        <f>VLOOKUP(G6547,IDs!$Q$3:$R$22,2,0)</f>
        <v>Bangalore</v>
      </c>
      <c r="M6547" s="6">
        <f>VLOOKUP(E6547,IDs!$A$3:$C$161,3,0)</f>
        <v>1</v>
      </c>
      <c r="N6547" s="6" t="str">
        <f>VLOOKUP(M6547,IDs!$F$3:$G$17,2,0)</f>
        <v>Proctology</v>
      </c>
    </row>
    <row r="6548" spans="1:14" ht="12.75">
      <c r="A6548" s="6" t="s">
        <v>5595</v>
      </c>
      <c r="B6548" s="6">
        <v>51708</v>
      </c>
      <c r="C6548" s="6">
        <v>2</v>
      </c>
      <c r="D6548" s="6"/>
      <c r="E6548" s="6">
        <v>37</v>
      </c>
      <c r="F6548" s="6">
        <v>12</v>
      </c>
      <c r="G6548" s="6">
        <v>2</v>
      </c>
      <c r="H6548" s="24"/>
      <c r="I6548" s="23">
        <v>44490.319444444402</v>
      </c>
      <c r="J6548" s="6">
        <v>12</v>
      </c>
      <c r="K6548" s="6">
        <v>2</v>
      </c>
      <c r="L6548" s="6" t="str">
        <f>VLOOKUP(G6548,IDs!$Q$3:$R$22,2,0)</f>
        <v>Bangalore</v>
      </c>
      <c r="M6548" s="6">
        <f>VLOOKUP(E6548,IDs!$A$3:$C$161,3,0)</f>
        <v>0</v>
      </c>
      <c r="N6548" s="6" t="str">
        <f>VLOOKUP(M6548,IDs!$F$3:$G$17,2,0)</f>
        <v>Not Assigned</v>
      </c>
    </row>
    <row r="6549" spans="1:14" ht="12.75">
      <c r="A6549" s="6" t="s">
        <v>5577</v>
      </c>
      <c r="B6549" s="6">
        <v>51709</v>
      </c>
      <c r="C6549" s="6">
        <v>2</v>
      </c>
      <c r="D6549" s="6" t="s">
        <v>49</v>
      </c>
      <c r="E6549" s="6">
        <v>96</v>
      </c>
      <c r="F6549" s="6">
        <v>13</v>
      </c>
      <c r="G6549" s="6">
        <v>1</v>
      </c>
      <c r="H6549" s="24"/>
      <c r="I6549" s="23">
        <v>44490.319444444402</v>
      </c>
      <c r="J6549" s="6">
        <v>13</v>
      </c>
      <c r="K6549" s="6">
        <v>2</v>
      </c>
      <c r="L6549" s="6" t="str">
        <f>VLOOKUP(G6549,IDs!$Q$3:$R$22,2,0)</f>
        <v>New Delhi</v>
      </c>
      <c r="M6549" s="6">
        <f>VLOOKUP(E6549,IDs!$A$3:$C$161,3,0)</f>
        <v>7</v>
      </c>
      <c r="N6549" s="6" t="str">
        <f>VLOOKUP(M6549,IDs!$F$3:$G$17,2,0)</f>
        <v>Cosmetic</v>
      </c>
    </row>
    <row r="6550" spans="1:14" ht="12.75">
      <c r="A6550" s="6" t="s">
        <v>5577</v>
      </c>
      <c r="B6550" s="6">
        <v>51710</v>
      </c>
      <c r="C6550" s="6">
        <v>2</v>
      </c>
      <c r="D6550" s="6"/>
      <c r="E6550" s="6">
        <v>37</v>
      </c>
      <c r="F6550" s="6">
        <v>12</v>
      </c>
      <c r="G6550" s="6">
        <v>2</v>
      </c>
      <c r="H6550" s="24"/>
      <c r="I6550" s="23">
        <v>44490.322916666701</v>
      </c>
      <c r="J6550" s="6">
        <v>12</v>
      </c>
      <c r="K6550" s="6">
        <v>2</v>
      </c>
      <c r="L6550" s="6" t="str">
        <f>VLOOKUP(G6550,IDs!$Q$3:$R$22,2,0)</f>
        <v>Bangalore</v>
      </c>
      <c r="M6550" s="6">
        <f>VLOOKUP(E6550,IDs!$A$3:$C$161,3,0)</f>
        <v>0</v>
      </c>
      <c r="N6550" s="6" t="str">
        <f>VLOOKUP(M6550,IDs!$F$3:$G$17,2,0)</f>
        <v>Not Assigned</v>
      </c>
    </row>
    <row r="6551" spans="1:14" ht="12.75">
      <c r="A6551" s="6" t="s">
        <v>5577</v>
      </c>
      <c r="B6551" s="6">
        <v>51711</v>
      </c>
      <c r="C6551" s="6">
        <v>2</v>
      </c>
      <c r="D6551" s="6"/>
      <c r="E6551" s="6">
        <v>2</v>
      </c>
      <c r="F6551" s="6">
        <v>12</v>
      </c>
      <c r="G6551" s="6">
        <v>2</v>
      </c>
      <c r="H6551" s="24"/>
      <c r="I6551" s="23">
        <v>44490.322916666701</v>
      </c>
      <c r="J6551" s="6">
        <v>12</v>
      </c>
      <c r="K6551" s="6">
        <v>2</v>
      </c>
      <c r="L6551" s="6" t="str">
        <f>VLOOKUP(G6551,IDs!$Q$3:$R$22,2,0)</f>
        <v>Bangalore</v>
      </c>
      <c r="M6551" s="6">
        <f>VLOOKUP(E6551,IDs!$A$3:$C$161,3,0)</f>
        <v>1</v>
      </c>
      <c r="N6551" s="6" t="str">
        <f>VLOOKUP(M6551,IDs!$F$3:$G$17,2,0)</f>
        <v>Proctology</v>
      </c>
    </row>
    <row r="6552" spans="1:14" ht="12.75">
      <c r="A6552" s="6" t="s">
        <v>5596</v>
      </c>
      <c r="B6552" s="6">
        <v>51712</v>
      </c>
      <c r="C6552" s="6">
        <v>5</v>
      </c>
      <c r="D6552" s="6" t="s">
        <v>49</v>
      </c>
      <c r="E6552" s="6">
        <v>17</v>
      </c>
      <c r="F6552" s="6">
        <v>18</v>
      </c>
      <c r="G6552" s="6">
        <v>1</v>
      </c>
      <c r="H6552" s="24">
        <v>44560</v>
      </c>
      <c r="I6552" s="23">
        <v>44490.322916666701</v>
      </c>
      <c r="J6552" s="6">
        <v>18</v>
      </c>
      <c r="K6552" s="6">
        <v>5</v>
      </c>
      <c r="L6552" s="6" t="str">
        <f>VLOOKUP(G6552,IDs!$Q$3:$R$22,2,0)</f>
        <v>New Delhi</v>
      </c>
      <c r="M6552" s="6">
        <f>VLOOKUP(E6552,IDs!$A$3:$C$161,3,0)</f>
        <v>7</v>
      </c>
      <c r="N6552" s="6" t="str">
        <f>VLOOKUP(M6552,IDs!$F$3:$G$17,2,0)</f>
        <v>Cosmetic</v>
      </c>
    </row>
    <row r="6553" spans="1:14" ht="12.75">
      <c r="A6553" s="6" t="s">
        <v>5597</v>
      </c>
      <c r="B6553" s="6">
        <v>51713</v>
      </c>
      <c r="C6553" s="6">
        <v>1</v>
      </c>
      <c r="D6553" s="6"/>
      <c r="E6553" s="6">
        <v>19</v>
      </c>
      <c r="F6553" s="6">
        <v>2</v>
      </c>
      <c r="G6553" s="6">
        <v>4</v>
      </c>
      <c r="H6553" s="24">
        <v>44496</v>
      </c>
      <c r="I6553" s="23">
        <v>44490.327083333301</v>
      </c>
      <c r="J6553" s="6">
        <v>2</v>
      </c>
      <c r="K6553" s="6">
        <v>1</v>
      </c>
      <c r="L6553" s="6" t="str">
        <f>VLOOKUP(G6553,IDs!$Q$3:$R$22,2,0)</f>
        <v>Hyderabad</v>
      </c>
      <c r="M6553" s="6">
        <f>VLOOKUP(E6553,IDs!$A$3:$C$161,3,0)</f>
        <v>1</v>
      </c>
      <c r="N6553" s="6" t="str">
        <f>VLOOKUP(M6553,IDs!$F$3:$G$17,2,0)</f>
        <v>Proctology</v>
      </c>
    </row>
    <row r="6554" spans="1:14" ht="12.75">
      <c r="A6554" s="6" t="s">
        <v>5581</v>
      </c>
      <c r="B6554" s="6">
        <v>51714</v>
      </c>
      <c r="C6554" s="6">
        <v>2</v>
      </c>
      <c r="D6554" s="6"/>
      <c r="E6554" s="6">
        <v>37</v>
      </c>
      <c r="F6554" s="6">
        <v>2</v>
      </c>
      <c r="G6554" s="6">
        <v>8</v>
      </c>
      <c r="H6554" s="24"/>
      <c r="I6554" s="23">
        <v>44490.329861111102</v>
      </c>
      <c r="J6554" s="6">
        <v>2</v>
      </c>
      <c r="K6554" s="6">
        <v>2</v>
      </c>
      <c r="L6554" s="6" t="str">
        <f>VLOOKUP(G6554,IDs!$Q$3:$R$22,2,0)</f>
        <v xml:space="preserve">Tertiary </v>
      </c>
      <c r="M6554" s="6">
        <f>VLOOKUP(E6554,IDs!$A$3:$C$161,3,0)</f>
        <v>0</v>
      </c>
      <c r="N6554" s="6" t="str">
        <f>VLOOKUP(M6554,IDs!$F$3:$G$17,2,0)</f>
        <v>Not Assigned</v>
      </c>
    </row>
    <row r="6555" spans="1:14" ht="12.75">
      <c r="A6555" s="6" t="s">
        <v>5598</v>
      </c>
      <c r="B6555" s="6">
        <v>51715</v>
      </c>
      <c r="C6555" s="6">
        <v>5</v>
      </c>
      <c r="D6555" s="6"/>
      <c r="E6555" s="6">
        <v>2</v>
      </c>
      <c r="F6555" s="6">
        <v>13</v>
      </c>
      <c r="G6555" s="6">
        <v>1</v>
      </c>
      <c r="H6555" s="24"/>
      <c r="I6555" s="23">
        <v>44490.329861111102</v>
      </c>
      <c r="J6555" s="6">
        <v>13</v>
      </c>
      <c r="K6555" s="6">
        <v>5</v>
      </c>
      <c r="L6555" s="6" t="str">
        <f>VLOOKUP(G6555,IDs!$Q$3:$R$22,2,0)</f>
        <v>New Delhi</v>
      </c>
      <c r="M6555" s="6">
        <f>VLOOKUP(E6555,IDs!$A$3:$C$161,3,0)</f>
        <v>1</v>
      </c>
      <c r="N6555" s="6" t="str">
        <f>VLOOKUP(M6555,IDs!$F$3:$G$17,2,0)</f>
        <v>Proctology</v>
      </c>
    </row>
    <row r="6556" spans="1:14" ht="12.75">
      <c r="A6556" s="6" t="s">
        <v>5599</v>
      </c>
      <c r="B6556" s="6">
        <v>51716</v>
      </c>
      <c r="C6556" s="6">
        <v>2</v>
      </c>
      <c r="D6556" s="6"/>
      <c r="E6556" s="6">
        <v>129</v>
      </c>
      <c r="F6556" s="6">
        <v>13</v>
      </c>
      <c r="G6556" s="6">
        <v>2</v>
      </c>
      <c r="H6556" s="24"/>
      <c r="I6556" s="23">
        <v>44490.333333333299</v>
      </c>
      <c r="J6556" s="6">
        <v>13</v>
      </c>
      <c r="K6556" s="6">
        <v>2</v>
      </c>
      <c r="L6556" s="6" t="str">
        <f>VLOOKUP(G6556,IDs!$Q$3:$R$22,2,0)</f>
        <v>Bangalore</v>
      </c>
      <c r="M6556" s="6">
        <f>VLOOKUP(E6556,IDs!$A$3:$C$161,3,0)</f>
        <v>9</v>
      </c>
      <c r="N6556" s="6" t="str">
        <f>VLOOKUP(M6556,IDs!$F$3:$G$17,2,0)</f>
        <v>Ophthalmology</v>
      </c>
    </row>
    <row r="6557" spans="1:14" ht="12.75">
      <c r="A6557" s="6" t="s">
        <v>5600</v>
      </c>
      <c r="B6557" s="6">
        <v>51717</v>
      </c>
      <c r="C6557" s="6">
        <v>5</v>
      </c>
      <c r="D6557" s="6" t="s">
        <v>49</v>
      </c>
      <c r="E6557" s="6">
        <v>17</v>
      </c>
      <c r="F6557" s="6">
        <v>39</v>
      </c>
      <c r="G6557" s="6">
        <v>1</v>
      </c>
      <c r="H6557" s="24">
        <v>44537</v>
      </c>
      <c r="I6557" s="23">
        <v>44490.3347222222</v>
      </c>
      <c r="J6557" s="6">
        <v>39</v>
      </c>
      <c r="K6557" s="6">
        <v>5</v>
      </c>
      <c r="L6557" s="6" t="str">
        <f>VLOOKUP(G6557,IDs!$Q$3:$R$22,2,0)</f>
        <v>New Delhi</v>
      </c>
      <c r="M6557" s="6">
        <f>VLOOKUP(E6557,IDs!$A$3:$C$161,3,0)</f>
        <v>7</v>
      </c>
      <c r="N6557" s="6" t="str">
        <f>VLOOKUP(M6557,IDs!$F$3:$G$17,2,0)</f>
        <v>Cosmetic</v>
      </c>
    </row>
    <row r="6558" spans="1:14" ht="12.75">
      <c r="A6558" s="6" t="s">
        <v>5601</v>
      </c>
      <c r="B6558" s="6">
        <v>51718</v>
      </c>
      <c r="C6558" s="6">
        <v>1</v>
      </c>
      <c r="D6558" s="6"/>
      <c r="E6558" s="6">
        <v>17</v>
      </c>
      <c r="F6558" s="6">
        <v>12</v>
      </c>
      <c r="G6558" s="6">
        <v>1</v>
      </c>
      <c r="H6558" s="24"/>
      <c r="I6558" s="23">
        <v>44490.3347222222</v>
      </c>
      <c r="J6558" s="6">
        <v>12</v>
      </c>
      <c r="K6558" s="6">
        <v>1</v>
      </c>
      <c r="L6558" s="6" t="str">
        <f>VLOOKUP(G6558,IDs!$Q$3:$R$22,2,0)</f>
        <v>New Delhi</v>
      </c>
      <c r="M6558" s="6">
        <f>VLOOKUP(E6558,IDs!$A$3:$C$161,3,0)</f>
        <v>7</v>
      </c>
      <c r="N6558" s="6" t="str">
        <f>VLOOKUP(M6558,IDs!$F$3:$G$17,2,0)</f>
        <v>Cosmetic</v>
      </c>
    </row>
    <row r="6559" spans="1:14" ht="12.75">
      <c r="A6559" s="6" t="s">
        <v>5602</v>
      </c>
      <c r="B6559" s="6">
        <v>51719</v>
      </c>
      <c r="C6559" s="6">
        <v>1</v>
      </c>
      <c r="D6559" s="6" t="s">
        <v>49</v>
      </c>
      <c r="E6559" s="6">
        <v>135</v>
      </c>
      <c r="F6559" s="6">
        <v>12</v>
      </c>
      <c r="G6559" s="6">
        <v>1</v>
      </c>
      <c r="H6559" s="24"/>
      <c r="I6559" s="23">
        <v>44490.343055555597</v>
      </c>
      <c r="J6559" s="6">
        <v>12</v>
      </c>
      <c r="K6559" s="6">
        <v>1</v>
      </c>
      <c r="L6559" s="6" t="str">
        <f>VLOOKUP(G6559,IDs!$Q$3:$R$22,2,0)</f>
        <v>New Delhi</v>
      </c>
      <c r="M6559" s="6">
        <f>VLOOKUP(E6559,IDs!$A$3:$C$161,3,0)</f>
        <v>10</v>
      </c>
      <c r="N6559" s="6" t="str">
        <f>VLOOKUP(M6559,IDs!$F$3:$G$17,2,0)</f>
        <v>Dental</v>
      </c>
    </row>
    <row r="6560" spans="1:14" ht="12.75">
      <c r="A6560" s="6" t="s">
        <v>5603</v>
      </c>
      <c r="B6560" s="6">
        <v>51720</v>
      </c>
      <c r="C6560" s="6">
        <v>1</v>
      </c>
      <c r="D6560" s="6" t="s">
        <v>49</v>
      </c>
      <c r="E6560" s="6">
        <v>18</v>
      </c>
      <c r="F6560" s="6">
        <v>13</v>
      </c>
      <c r="G6560" s="6">
        <v>2</v>
      </c>
      <c r="H6560" s="24"/>
      <c r="I6560" s="23">
        <v>44490.344444444403</v>
      </c>
      <c r="J6560" s="6">
        <v>13</v>
      </c>
      <c r="K6560" s="6">
        <v>1</v>
      </c>
      <c r="L6560" s="6" t="str">
        <f>VLOOKUP(G6560,IDs!$Q$3:$R$22,2,0)</f>
        <v>Bangalore</v>
      </c>
      <c r="M6560" s="6">
        <f>VLOOKUP(E6560,IDs!$A$3:$C$161,3,0)</f>
        <v>5</v>
      </c>
      <c r="N6560" s="6" t="str">
        <f>VLOOKUP(M6560,IDs!$F$3:$G$17,2,0)</f>
        <v>Vascular</v>
      </c>
    </row>
    <row r="6561" spans="1:14" ht="12.75">
      <c r="A6561" s="6" t="s">
        <v>5604</v>
      </c>
      <c r="B6561" s="6">
        <v>51722</v>
      </c>
      <c r="C6561" s="6">
        <v>1</v>
      </c>
      <c r="D6561" s="6"/>
      <c r="E6561" s="6">
        <v>17</v>
      </c>
      <c r="F6561" s="6">
        <v>4</v>
      </c>
      <c r="G6561" s="6">
        <v>3</v>
      </c>
      <c r="H6561" s="24">
        <v>44727</v>
      </c>
      <c r="I6561" s="23">
        <v>44490.345138888901</v>
      </c>
      <c r="J6561" s="6">
        <v>4</v>
      </c>
      <c r="K6561" s="6">
        <v>1</v>
      </c>
      <c r="L6561" s="6" t="str">
        <f>VLOOKUP(G6561,IDs!$Q$3:$R$22,2,0)</f>
        <v>Mumbai</v>
      </c>
      <c r="M6561" s="6">
        <f>VLOOKUP(E6561,IDs!$A$3:$C$161,3,0)</f>
        <v>7</v>
      </c>
      <c r="N6561" s="6" t="str">
        <f>VLOOKUP(M6561,IDs!$F$3:$G$17,2,0)</f>
        <v>Cosmetic</v>
      </c>
    </row>
    <row r="6562" spans="1:14" ht="12.75">
      <c r="A6562" s="6" t="s">
        <v>5577</v>
      </c>
      <c r="B6562" s="6">
        <v>51723</v>
      </c>
      <c r="C6562" s="6">
        <v>2</v>
      </c>
      <c r="D6562" s="6"/>
      <c r="E6562" s="6">
        <v>2</v>
      </c>
      <c r="F6562" s="6">
        <v>13</v>
      </c>
      <c r="G6562" s="6">
        <v>4</v>
      </c>
      <c r="H6562" s="24"/>
      <c r="I6562" s="23">
        <v>44490.347222222197</v>
      </c>
      <c r="J6562" s="6">
        <v>13</v>
      </c>
      <c r="K6562" s="6">
        <v>2</v>
      </c>
      <c r="L6562" s="6" t="str">
        <f>VLOOKUP(G6562,IDs!$Q$3:$R$22,2,0)</f>
        <v>Hyderabad</v>
      </c>
      <c r="M6562" s="6">
        <f>VLOOKUP(E6562,IDs!$A$3:$C$161,3,0)</f>
        <v>1</v>
      </c>
      <c r="N6562" s="6" t="str">
        <f>VLOOKUP(M6562,IDs!$F$3:$G$17,2,0)</f>
        <v>Proctology</v>
      </c>
    </row>
    <row r="6563" spans="1:14" ht="12.75">
      <c r="A6563" s="6" t="s">
        <v>5605</v>
      </c>
      <c r="B6563" s="6">
        <v>51724</v>
      </c>
      <c r="C6563" s="6">
        <v>5</v>
      </c>
      <c r="D6563" s="6" t="s">
        <v>49</v>
      </c>
      <c r="E6563" s="6">
        <v>17</v>
      </c>
      <c r="F6563" s="6">
        <v>18</v>
      </c>
      <c r="G6563" s="6">
        <v>1</v>
      </c>
      <c r="H6563" s="24">
        <v>44572</v>
      </c>
      <c r="I6563" s="23">
        <v>44490.35</v>
      </c>
      <c r="J6563" s="6">
        <v>18</v>
      </c>
      <c r="K6563" s="6">
        <v>5</v>
      </c>
      <c r="L6563" s="6" t="str">
        <f>VLOOKUP(G6563,IDs!$Q$3:$R$22,2,0)</f>
        <v>New Delhi</v>
      </c>
      <c r="M6563" s="6">
        <f>VLOOKUP(E6563,IDs!$A$3:$C$161,3,0)</f>
        <v>7</v>
      </c>
      <c r="N6563" s="6" t="str">
        <f>VLOOKUP(M6563,IDs!$F$3:$G$17,2,0)</f>
        <v>Cosmetic</v>
      </c>
    </row>
    <row r="6564" spans="1:14" ht="12.75">
      <c r="A6564" s="6" t="s">
        <v>5606</v>
      </c>
      <c r="B6564" s="6">
        <v>51726</v>
      </c>
      <c r="C6564" s="6">
        <v>2</v>
      </c>
      <c r="D6564" s="6"/>
      <c r="E6564" s="6">
        <v>37</v>
      </c>
      <c r="F6564" s="6">
        <v>13</v>
      </c>
      <c r="G6564" s="6">
        <v>8</v>
      </c>
      <c r="H6564" s="24"/>
      <c r="I6564" s="23">
        <v>44490.361111111102</v>
      </c>
      <c r="J6564" s="6">
        <v>13</v>
      </c>
      <c r="K6564" s="6">
        <v>2</v>
      </c>
      <c r="L6564" s="6" t="str">
        <f>VLOOKUP(G6564,IDs!$Q$3:$R$22,2,0)</f>
        <v xml:space="preserve">Tertiary </v>
      </c>
      <c r="M6564" s="6">
        <f>VLOOKUP(E6564,IDs!$A$3:$C$161,3,0)</f>
        <v>0</v>
      </c>
      <c r="N6564" s="6" t="str">
        <f>VLOOKUP(M6564,IDs!$F$3:$G$17,2,0)</f>
        <v>Not Assigned</v>
      </c>
    </row>
    <row r="6565" spans="1:14" ht="12.75">
      <c r="A6565" s="6" t="s">
        <v>5607</v>
      </c>
      <c r="B6565" s="6">
        <v>51727</v>
      </c>
      <c r="C6565" s="6">
        <v>1</v>
      </c>
      <c r="D6565" s="6"/>
      <c r="E6565" s="6">
        <v>17</v>
      </c>
      <c r="F6565" s="6">
        <v>13</v>
      </c>
      <c r="G6565" s="6">
        <v>2</v>
      </c>
      <c r="H6565" s="24"/>
      <c r="I6565" s="23">
        <v>44490.372222222199</v>
      </c>
      <c r="J6565" s="6">
        <v>13</v>
      </c>
      <c r="K6565" s="6">
        <v>1</v>
      </c>
      <c r="L6565" s="6" t="str">
        <f>VLOOKUP(G6565,IDs!$Q$3:$R$22,2,0)</f>
        <v>Bangalore</v>
      </c>
      <c r="M6565" s="6">
        <f>VLOOKUP(E6565,IDs!$A$3:$C$161,3,0)</f>
        <v>7</v>
      </c>
      <c r="N6565" s="6" t="str">
        <f>VLOOKUP(M6565,IDs!$F$3:$G$17,2,0)</f>
        <v>Cosmetic</v>
      </c>
    </row>
    <row r="6566" spans="1:14" ht="12.75">
      <c r="A6566" s="6" t="s">
        <v>5608</v>
      </c>
      <c r="B6566" s="6">
        <v>51728</v>
      </c>
      <c r="C6566" s="6">
        <v>1</v>
      </c>
      <c r="D6566" s="6" t="s">
        <v>49</v>
      </c>
      <c r="E6566" s="6">
        <v>16</v>
      </c>
      <c r="F6566" s="6">
        <v>13</v>
      </c>
      <c r="G6566" s="6">
        <v>2</v>
      </c>
      <c r="H6566" s="24"/>
      <c r="I6566" s="23">
        <v>44490.375</v>
      </c>
      <c r="J6566" s="6">
        <v>13</v>
      </c>
      <c r="K6566" s="6">
        <v>1</v>
      </c>
      <c r="L6566" s="6" t="str">
        <f>VLOOKUP(G6566,IDs!$Q$3:$R$22,2,0)</f>
        <v>Bangalore</v>
      </c>
      <c r="M6566" s="6">
        <f>VLOOKUP(E6566,IDs!$A$3:$C$161,3,0)</f>
        <v>3</v>
      </c>
      <c r="N6566" s="6" t="str">
        <f>VLOOKUP(M6566,IDs!$F$3:$G$17,2,0)</f>
        <v>Laproscopy</v>
      </c>
    </row>
    <row r="6567" spans="1:14" ht="12.75">
      <c r="A6567" s="6" t="s">
        <v>5608</v>
      </c>
      <c r="B6567" s="6">
        <v>51729</v>
      </c>
      <c r="C6567" s="6">
        <v>2</v>
      </c>
      <c r="D6567" s="6"/>
      <c r="E6567" s="6">
        <v>37</v>
      </c>
      <c r="F6567" s="6">
        <v>12</v>
      </c>
      <c r="G6567" s="6">
        <v>2</v>
      </c>
      <c r="H6567" s="24"/>
      <c r="I6567" s="23">
        <v>44490.378472222197</v>
      </c>
      <c r="J6567" s="6">
        <v>12</v>
      </c>
      <c r="K6567" s="6">
        <v>2</v>
      </c>
      <c r="L6567" s="6" t="str">
        <f>VLOOKUP(G6567,IDs!$Q$3:$R$22,2,0)</f>
        <v>Bangalore</v>
      </c>
      <c r="M6567" s="6">
        <f>VLOOKUP(E6567,IDs!$A$3:$C$161,3,0)</f>
        <v>0</v>
      </c>
      <c r="N6567" s="6" t="str">
        <f>VLOOKUP(M6567,IDs!$F$3:$G$17,2,0)</f>
        <v>Not Assigned</v>
      </c>
    </row>
    <row r="6568" spans="1:14" ht="12.75">
      <c r="A6568" s="6" t="s">
        <v>5609</v>
      </c>
      <c r="B6568" s="6">
        <v>51730</v>
      </c>
      <c r="C6568" s="6">
        <v>1</v>
      </c>
      <c r="D6568" s="6"/>
      <c r="E6568" s="6">
        <v>96</v>
      </c>
      <c r="F6568" s="6">
        <v>13</v>
      </c>
      <c r="G6568" s="6">
        <v>1</v>
      </c>
      <c r="H6568" s="24"/>
      <c r="I6568" s="23">
        <v>44490.378472222197</v>
      </c>
      <c r="J6568" s="6">
        <v>13</v>
      </c>
      <c r="K6568" s="6">
        <v>1</v>
      </c>
      <c r="L6568" s="6" t="str">
        <f>VLOOKUP(G6568,IDs!$Q$3:$R$22,2,0)</f>
        <v>New Delhi</v>
      </c>
      <c r="M6568" s="6">
        <f>VLOOKUP(E6568,IDs!$A$3:$C$161,3,0)</f>
        <v>7</v>
      </c>
      <c r="N6568" s="6" t="str">
        <f>VLOOKUP(M6568,IDs!$F$3:$G$17,2,0)</f>
        <v>Cosmetic</v>
      </c>
    </row>
    <row r="6569" spans="1:14" ht="12.75">
      <c r="A6569" s="6" t="s">
        <v>5610</v>
      </c>
      <c r="B6569" s="6">
        <v>51731</v>
      </c>
      <c r="C6569" s="6">
        <v>1</v>
      </c>
      <c r="D6569" s="6" t="s">
        <v>49</v>
      </c>
      <c r="E6569" s="6">
        <v>24</v>
      </c>
      <c r="F6569" s="6">
        <v>13</v>
      </c>
      <c r="G6569" s="6">
        <v>8</v>
      </c>
      <c r="H6569" s="24">
        <v>44511</v>
      </c>
      <c r="I6569" s="23">
        <v>44490.387499999997</v>
      </c>
      <c r="J6569" s="6">
        <v>13</v>
      </c>
      <c r="K6569" s="6">
        <v>1</v>
      </c>
      <c r="L6569" s="6" t="str">
        <f>VLOOKUP(G6569,IDs!$Q$3:$R$22,2,0)</f>
        <v xml:space="preserve">Tertiary </v>
      </c>
      <c r="M6569" s="6">
        <f>VLOOKUP(E6569,IDs!$A$3:$C$161,3,0)</f>
        <v>1</v>
      </c>
      <c r="N6569" s="6" t="str">
        <f>VLOOKUP(M6569,IDs!$F$3:$G$17,2,0)</f>
        <v>Proctology</v>
      </c>
    </row>
    <row r="6570" spans="1:14" ht="12.75">
      <c r="A6570" s="6" t="s">
        <v>5611</v>
      </c>
      <c r="B6570" s="6">
        <v>51732</v>
      </c>
      <c r="C6570" s="6">
        <v>5</v>
      </c>
      <c r="D6570" s="6"/>
      <c r="E6570" s="6">
        <v>18</v>
      </c>
      <c r="F6570" s="6">
        <v>39</v>
      </c>
      <c r="G6570" s="6">
        <v>20</v>
      </c>
      <c r="H6570" s="24">
        <v>44550</v>
      </c>
      <c r="I6570" s="23">
        <v>44490.392361111102</v>
      </c>
      <c r="J6570" s="6">
        <v>39</v>
      </c>
      <c r="K6570" s="6">
        <v>5</v>
      </c>
      <c r="L6570" s="6" t="str">
        <f>VLOOKUP(G6570,IDs!$Q$3:$R$22,2,0)</f>
        <v>Ahmedabad</v>
      </c>
      <c r="M6570" s="6">
        <f>VLOOKUP(E6570,IDs!$A$3:$C$161,3,0)</f>
        <v>5</v>
      </c>
      <c r="N6570" s="6" t="str">
        <f>VLOOKUP(M6570,IDs!$F$3:$G$17,2,0)</f>
        <v>Vascular</v>
      </c>
    </row>
    <row r="6571" spans="1:14" ht="12.75">
      <c r="A6571" s="6" t="s">
        <v>5612</v>
      </c>
      <c r="B6571" s="6">
        <v>51733</v>
      </c>
      <c r="C6571" s="6">
        <v>5</v>
      </c>
      <c r="D6571" s="6" t="s">
        <v>49</v>
      </c>
      <c r="E6571" s="6">
        <v>18</v>
      </c>
      <c r="F6571" s="6">
        <v>13</v>
      </c>
      <c r="G6571" s="6">
        <v>4</v>
      </c>
      <c r="H6571" s="24">
        <v>44563</v>
      </c>
      <c r="I6571" s="23">
        <v>44490.395138888904</v>
      </c>
      <c r="J6571" s="6">
        <v>13</v>
      </c>
      <c r="K6571" s="6">
        <v>5</v>
      </c>
      <c r="L6571" s="6" t="str">
        <f>VLOOKUP(G6571,IDs!$Q$3:$R$22,2,0)</f>
        <v>Hyderabad</v>
      </c>
      <c r="M6571" s="6">
        <f>VLOOKUP(E6571,IDs!$A$3:$C$161,3,0)</f>
        <v>5</v>
      </c>
      <c r="N6571" s="6" t="str">
        <f>VLOOKUP(M6571,IDs!$F$3:$G$17,2,0)</f>
        <v>Vascular</v>
      </c>
    </row>
    <row r="6572" spans="1:14" ht="12.75">
      <c r="A6572" s="6" t="s">
        <v>5613</v>
      </c>
      <c r="B6572" s="6">
        <v>51734</v>
      </c>
      <c r="C6572" s="6">
        <v>2</v>
      </c>
      <c r="D6572" s="6"/>
      <c r="E6572" s="6">
        <v>19</v>
      </c>
      <c r="F6572" s="6">
        <v>13</v>
      </c>
      <c r="G6572" s="6">
        <v>2</v>
      </c>
      <c r="H6572" s="24"/>
      <c r="I6572" s="23">
        <v>44490.402777777803</v>
      </c>
      <c r="J6572" s="6">
        <v>13</v>
      </c>
      <c r="K6572" s="6">
        <v>2</v>
      </c>
      <c r="L6572" s="6" t="str">
        <f>VLOOKUP(G6572,IDs!$Q$3:$R$22,2,0)</f>
        <v>Bangalore</v>
      </c>
      <c r="M6572" s="6">
        <f>VLOOKUP(E6572,IDs!$A$3:$C$161,3,0)</f>
        <v>1</v>
      </c>
      <c r="N6572" s="6" t="str">
        <f>VLOOKUP(M6572,IDs!$F$3:$G$17,2,0)</f>
        <v>Proctology</v>
      </c>
    </row>
    <row r="6573" spans="1:14" ht="12.75">
      <c r="A6573" s="6" t="s">
        <v>5614</v>
      </c>
      <c r="B6573" s="6">
        <v>51735</v>
      </c>
      <c r="C6573" s="6">
        <v>1</v>
      </c>
      <c r="D6573" s="6"/>
      <c r="E6573" s="6">
        <v>2</v>
      </c>
      <c r="F6573" s="6">
        <v>13</v>
      </c>
      <c r="G6573" s="6">
        <v>2</v>
      </c>
      <c r="H6573" s="24"/>
      <c r="I6573" s="23">
        <v>44490.404861111099</v>
      </c>
      <c r="J6573" s="6">
        <v>13</v>
      </c>
      <c r="K6573" s="6">
        <v>1</v>
      </c>
      <c r="L6573" s="6" t="str">
        <f>VLOOKUP(G6573,IDs!$Q$3:$R$22,2,0)</f>
        <v>Bangalore</v>
      </c>
      <c r="M6573" s="6">
        <f>VLOOKUP(E6573,IDs!$A$3:$C$161,3,0)</f>
        <v>1</v>
      </c>
      <c r="N6573" s="6" t="str">
        <f>VLOOKUP(M6573,IDs!$F$3:$G$17,2,0)</f>
        <v>Proctology</v>
      </c>
    </row>
    <row r="6574" spans="1:14" ht="12.75">
      <c r="A6574" s="6" t="s">
        <v>5615</v>
      </c>
      <c r="B6574" s="6">
        <v>51736</v>
      </c>
      <c r="C6574" s="6">
        <v>2</v>
      </c>
      <c r="D6574" s="6"/>
      <c r="E6574" s="6">
        <v>37</v>
      </c>
      <c r="F6574" s="6">
        <v>13</v>
      </c>
      <c r="G6574" s="6">
        <v>3</v>
      </c>
      <c r="H6574" s="24"/>
      <c r="I6574" s="23">
        <v>44490.40625</v>
      </c>
      <c r="J6574" s="6">
        <v>13</v>
      </c>
      <c r="K6574" s="6">
        <v>2</v>
      </c>
      <c r="L6574" s="6" t="str">
        <f>VLOOKUP(G6574,IDs!$Q$3:$R$22,2,0)</f>
        <v>Mumbai</v>
      </c>
      <c r="M6574" s="6">
        <f>VLOOKUP(E6574,IDs!$A$3:$C$161,3,0)</f>
        <v>0</v>
      </c>
      <c r="N6574" s="6" t="str">
        <f>VLOOKUP(M6574,IDs!$F$3:$G$17,2,0)</f>
        <v>Not Assigned</v>
      </c>
    </row>
    <row r="6575" spans="1:14" ht="12.75">
      <c r="A6575" s="6" t="s">
        <v>5616</v>
      </c>
      <c r="B6575" s="6">
        <v>51737</v>
      </c>
      <c r="C6575" s="6">
        <v>1</v>
      </c>
      <c r="D6575" s="6"/>
      <c r="E6575" s="6">
        <v>39</v>
      </c>
      <c r="F6575" s="6">
        <v>13</v>
      </c>
      <c r="G6575" s="6">
        <v>4</v>
      </c>
      <c r="H6575" s="24"/>
      <c r="I6575" s="23">
        <v>44490.406944444403</v>
      </c>
      <c r="J6575" s="6">
        <v>13</v>
      </c>
      <c r="K6575" s="6">
        <v>1</v>
      </c>
      <c r="L6575" s="6" t="str">
        <f>VLOOKUP(G6575,IDs!$Q$3:$R$22,2,0)</f>
        <v>Hyderabad</v>
      </c>
      <c r="M6575" s="6">
        <f>VLOOKUP(E6575,IDs!$A$3:$C$161,3,0)</f>
        <v>2</v>
      </c>
      <c r="N6575" s="6" t="str">
        <f>VLOOKUP(M6575,IDs!$F$3:$G$17,2,0)</f>
        <v>Urology Circumcision</v>
      </c>
    </row>
    <row r="6576" spans="1:14" ht="12.75">
      <c r="A6576" s="6" t="s">
        <v>5617</v>
      </c>
      <c r="B6576" s="6">
        <v>51738</v>
      </c>
      <c r="C6576" s="6">
        <v>5</v>
      </c>
      <c r="D6576" s="6"/>
      <c r="E6576" s="6">
        <v>2</v>
      </c>
      <c r="F6576" s="6">
        <v>12</v>
      </c>
      <c r="G6576" s="6">
        <v>8</v>
      </c>
      <c r="H6576" s="24"/>
      <c r="I6576" s="23">
        <v>44490.408333333296</v>
      </c>
      <c r="J6576" s="6">
        <v>12</v>
      </c>
      <c r="K6576" s="6">
        <v>5</v>
      </c>
      <c r="L6576" s="6" t="str">
        <f>VLOOKUP(G6576,IDs!$Q$3:$R$22,2,0)</f>
        <v xml:space="preserve">Tertiary </v>
      </c>
      <c r="M6576" s="6">
        <f>VLOOKUP(E6576,IDs!$A$3:$C$161,3,0)</f>
        <v>1</v>
      </c>
      <c r="N6576" s="6" t="str">
        <f>VLOOKUP(M6576,IDs!$F$3:$G$17,2,0)</f>
        <v>Proctology</v>
      </c>
    </row>
    <row r="6577" spans="1:14" ht="12.75">
      <c r="A6577" s="6" t="s">
        <v>5618</v>
      </c>
      <c r="B6577" s="6">
        <v>51739</v>
      </c>
      <c r="C6577" s="6">
        <v>5</v>
      </c>
      <c r="D6577" s="6"/>
      <c r="E6577" s="6">
        <v>17</v>
      </c>
      <c r="F6577" s="6">
        <v>2</v>
      </c>
      <c r="G6577" s="6">
        <v>1</v>
      </c>
      <c r="H6577" s="24"/>
      <c r="I6577" s="23">
        <v>44490.408333333296</v>
      </c>
      <c r="J6577" s="6">
        <v>2</v>
      </c>
      <c r="K6577" s="6">
        <v>5</v>
      </c>
      <c r="L6577" s="6" t="str">
        <f>VLOOKUP(G6577,IDs!$Q$3:$R$22,2,0)</f>
        <v>New Delhi</v>
      </c>
      <c r="M6577" s="6">
        <f>VLOOKUP(E6577,IDs!$A$3:$C$161,3,0)</f>
        <v>7</v>
      </c>
      <c r="N6577" s="6" t="str">
        <f>VLOOKUP(M6577,IDs!$F$3:$G$17,2,0)</f>
        <v>Cosmetic</v>
      </c>
    </row>
    <row r="6578" spans="1:14" ht="12.75">
      <c r="A6578" s="6" t="s">
        <v>5431</v>
      </c>
      <c r="B6578" s="6">
        <v>51740</v>
      </c>
      <c r="C6578" s="6">
        <v>2</v>
      </c>
      <c r="D6578" s="6"/>
      <c r="E6578" s="6">
        <v>37</v>
      </c>
      <c r="F6578" s="6">
        <v>2</v>
      </c>
      <c r="G6578" s="6">
        <v>1</v>
      </c>
      <c r="H6578" s="24"/>
      <c r="I6578" s="23">
        <v>44490.413194444402</v>
      </c>
      <c r="J6578" s="6">
        <v>2</v>
      </c>
      <c r="K6578" s="6">
        <v>2</v>
      </c>
      <c r="L6578" s="6" t="str">
        <f>VLOOKUP(G6578,IDs!$Q$3:$R$22,2,0)</f>
        <v>New Delhi</v>
      </c>
      <c r="M6578" s="6">
        <f>VLOOKUP(E6578,IDs!$A$3:$C$161,3,0)</f>
        <v>0</v>
      </c>
      <c r="N6578" s="6" t="str">
        <f>VLOOKUP(M6578,IDs!$F$3:$G$17,2,0)</f>
        <v>Not Assigned</v>
      </c>
    </row>
    <row r="6579" spans="1:14" ht="12.75">
      <c r="A6579" s="6" t="s">
        <v>5619</v>
      </c>
      <c r="B6579" s="6">
        <v>51741</v>
      </c>
      <c r="C6579" s="6">
        <v>5</v>
      </c>
      <c r="D6579" s="6"/>
      <c r="E6579" s="6">
        <v>17</v>
      </c>
      <c r="F6579" s="6">
        <v>39</v>
      </c>
      <c r="G6579" s="6">
        <v>2</v>
      </c>
      <c r="H6579" s="24"/>
      <c r="I6579" s="23">
        <v>44490.413194444402</v>
      </c>
      <c r="J6579" s="6">
        <v>39</v>
      </c>
      <c r="K6579" s="6">
        <v>5</v>
      </c>
      <c r="L6579" s="6" t="str">
        <f>VLOOKUP(G6579,IDs!$Q$3:$R$22,2,0)</f>
        <v>Bangalore</v>
      </c>
      <c r="M6579" s="6">
        <f>VLOOKUP(E6579,IDs!$A$3:$C$161,3,0)</f>
        <v>7</v>
      </c>
      <c r="N6579" s="6" t="str">
        <f>VLOOKUP(M6579,IDs!$F$3:$G$17,2,0)</f>
        <v>Cosmetic</v>
      </c>
    </row>
    <row r="6580" spans="1:14" ht="12.75">
      <c r="A6580" s="6" t="s">
        <v>5620</v>
      </c>
      <c r="B6580" s="6">
        <v>51742</v>
      </c>
      <c r="C6580" s="6">
        <v>1</v>
      </c>
      <c r="D6580" s="6" t="s">
        <v>49</v>
      </c>
      <c r="E6580" s="6">
        <v>17</v>
      </c>
      <c r="F6580" s="6">
        <v>39</v>
      </c>
      <c r="G6580" s="6">
        <v>2</v>
      </c>
      <c r="H6580" s="24"/>
      <c r="I6580" s="23">
        <v>44490.413888888899</v>
      </c>
      <c r="J6580" s="6">
        <v>39</v>
      </c>
      <c r="K6580" s="6">
        <v>1</v>
      </c>
      <c r="L6580" s="6" t="str">
        <f>VLOOKUP(G6580,IDs!$Q$3:$R$22,2,0)</f>
        <v>Bangalore</v>
      </c>
      <c r="M6580" s="6">
        <f>VLOOKUP(E6580,IDs!$A$3:$C$161,3,0)</f>
        <v>7</v>
      </c>
      <c r="N6580" s="6" t="str">
        <f>VLOOKUP(M6580,IDs!$F$3:$G$17,2,0)</f>
        <v>Cosmetic</v>
      </c>
    </row>
    <row r="6581" spans="1:14" ht="12.75">
      <c r="A6581" s="6" t="s">
        <v>5621</v>
      </c>
      <c r="B6581" s="6">
        <v>51743</v>
      </c>
      <c r="C6581" s="6">
        <v>1</v>
      </c>
      <c r="D6581" s="6" t="s">
        <v>49</v>
      </c>
      <c r="E6581" s="6">
        <v>2</v>
      </c>
      <c r="F6581" s="6">
        <v>13</v>
      </c>
      <c r="G6581" s="6">
        <v>3</v>
      </c>
      <c r="H6581" s="24"/>
      <c r="I6581" s="23">
        <v>44490.414583333302</v>
      </c>
      <c r="J6581" s="6">
        <v>13</v>
      </c>
      <c r="K6581" s="6">
        <v>1</v>
      </c>
      <c r="L6581" s="6" t="str">
        <f>VLOOKUP(G6581,IDs!$Q$3:$R$22,2,0)</f>
        <v>Mumbai</v>
      </c>
      <c r="M6581" s="6">
        <f>VLOOKUP(E6581,IDs!$A$3:$C$161,3,0)</f>
        <v>1</v>
      </c>
      <c r="N6581" s="6" t="str">
        <f>VLOOKUP(M6581,IDs!$F$3:$G$17,2,0)</f>
        <v>Proctology</v>
      </c>
    </row>
    <row r="6582" spans="1:14" ht="12.75">
      <c r="A6582" s="6" t="s">
        <v>5622</v>
      </c>
      <c r="B6582" s="6">
        <v>51744</v>
      </c>
      <c r="C6582" s="6">
        <v>1</v>
      </c>
      <c r="D6582" s="6"/>
      <c r="E6582" s="6">
        <v>135</v>
      </c>
      <c r="F6582" s="6">
        <v>2</v>
      </c>
      <c r="G6582" s="6">
        <v>1</v>
      </c>
      <c r="H6582" s="24"/>
      <c r="I6582" s="23">
        <v>44490.414583333302</v>
      </c>
      <c r="J6582" s="6">
        <v>2</v>
      </c>
      <c r="K6582" s="6">
        <v>1</v>
      </c>
      <c r="L6582" s="6" t="str">
        <f>VLOOKUP(G6582,IDs!$Q$3:$R$22,2,0)</f>
        <v>New Delhi</v>
      </c>
      <c r="M6582" s="6">
        <f>VLOOKUP(E6582,IDs!$A$3:$C$161,3,0)</f>
        <v>10</v>
      </c>
      <c r="N6582" s="6" t="str">
        <f>VLOOKUP(M6582,IDs!$F$3:$G$17,2,0)</f>
        <v>Dental</v>
      </c>
    </row>
    <row r="6583" spans="1:14" ht="12.75">
      <c r="A6583" s="6" t="s">
        <v>5623</v>
      </c>
      <c r="B6583" s="6">
        <v>51745</v>
      </c>
      <c r="C6583" s="6">
        <v>2</v>
      </c>
      <c r="D6583" s="6" t="s">
        <v>49</v>
      </c>
      <c r="E6583" s="6">
        <v>2</v>
      </c>
      <c r="F6583" s="6">
        <v>13</v>
      </c>
      <c r="G6583" s="6">
        <v>1</v>
      </c>
      <c r="H6583" s="24"/>
      <c r="I6583" s="23">
        <v>44490.416666666701</v>
      </c>
      <c r="J6583" s="6">
        <v>13</v>
      </c>
      <c r="K6583" s="6">
        <v>2</v>
      </c>
      <c r="L6583" s="6" t="str">
        <f>VLOOKUP(G6583,IDs!$Q$3:$R$22,2,0)</f>
        <v>New Delhi</v>
      </c>
      <c r="M6583" s="6">
        <f>VLOOKUP(E6583,IDs!$A$3:$C$161,3,0)</f>
        <v>1</v>
      </c>
      <c r="N6583" s="6" t="str">
        <f>VLOOKUP(M6583,IDs!$F$3:$G$17,2,0)</f>
        <v>Proctology</v>
      </c>
    </row>
    <row r="6584" spans="1:14" ht="12.75">
      <c r="A6584" s="6" t="s">
        <v>5624</v>
      </c>
      <c r="B6584" s="6">
        <v>51746</v>
      </c>
      <c r="C6584" s="6">
        <v>5</v>
      </c>
      <c r="D6584" s="6" t="s">
        <v>63</v>
      </c>
      <c r="E6584" s="6">
        <v>2</v>
      </c>
      <c r="F6584" s="6">
        <v>12</v>
      </c>
      <c r="G6584" s="6">
        <v>2</v>
      </c>
      <c r="H6584" s="24">
        <v>44508</v>
      </c>
      <c r="I6584" s="23">
        <v>44490.4243055556</v>
      </c>
      <c r="J6584" s="6">
        <v>12</v>
      </c>
      <c r="K6584" s="6">
        <v>5</v>
      </c>
      <c r="L6584" s="6" t="str">
        <f>VLOOKUP(G6584,IDs!$Q$3:$R$22,2,0)</f>
        <v>Bangalore</v>
      </c>
      <c r="M6584" s="6">
        <f>VLOOKUP(E6584,IDs!$A$3:$C$161,3,0)</f>
        <v>1</v>
      </c>
      <c r="N6584" s="6" t="str">
        <f>VLOOKUP(M6584,IDs!$F$3:$G$17,2,0)</f>
        <v>Proctology</v>
      </c>
    </row>
    <row r="6585" spans="1:14" ht="12.75">
      <c r="A6585" s="6" t="s">
        <v>5625</v>
      </c>
      <c r="B6585" s="6">
        <v>51748</v>
      </c>
      <c r="C6585" s="6">
        <v>1</v>
      </c>
      <c r="D6585" s="6" t="s">
        <v>49</v>
      </c>
      <c r="E6585" s="6">
        <v>20</v>
      </c>
      <c r="F6585" s="6">
        <v>13</v>
      </c>
      <c r="G6585" s="6">
        <v>4</v>
      </c>
      <c r="H6585" s="24"/>
      <c r="I6585" s="23">
        <v>44490.425000000003</v>
      </c>
      <c r="J6585" s="6">
        <v>13</v>
      </c>
      <c r="K6585" s="6">
        <v>1</v>
      </c>
      <c r="L6585" s="6" t="str">
        <f>VLOOKUP(G6585,IDs!$Q$3:$R$22,2,0)</f>
        <v>Hyderabad</v>
      </c>
      <c r="M6585" s="6">
        <f>VLOOKUP(E6585,IDs!$A$3:$C$161,3,0)</f>
        <v>1</v>
      </c>
      <c r="N6585" s="6" t="str">
        <f>VLOOKUP(M6585,IDs!$F$3:$G$17,2,0)</f>
        <v>Proctology</v>
      </c>
    </row>
    <row r="6586" spans="1:14" ht="12.75">
      <c r="A6586" s="6" t="s">
        <v>5626</v>
      </c>
      <c r="B6586" s="6">
        <v>51749</v>
      </c>
      <c r="C6586" s="6">
        <v>1</v>
      </c>
      <c r="D6586" s="6" t="s">
        <v>54</v>
      </c>
      <c r="E6586" s="6">
        <v>2</v>
      </c>
      <c r="F6586" s="6">
        <v>13</v>
      </c>
      <c r="G6586" s="6">
        <v>2</v>
      </c>
      <c r="H6586" s="24"/>
      <c r="I6586" s="23">
        <v>44490.425694444399</v>
      </c>
      <c r="J6586" s="6">
        <v>13</v>
      </c>
      <c r="K6586" s="6">
        <v>1</v>
      </c>
      <c r="L6586" s="6" t="str">
        <f>VLOOKUP(G6586,IDs!$Q$3:$R$22,2,0)</f>
        <v>Bangalore</v>
      </c>
      <c r="M6586" s="6">
        <f>VLOOKUP(E6586,IDs!$A$3:$C$161,3,0)</f>
        <v>1</v>
      </c>
      <c r="N6586" s="6" t="str">
        <f>VLOOKUP(M6586,IDs!$F$3:$G$17,2,0)</f>
        <v>Proctology</v>
      </c>
    </row>
    <row r="6587" spans="1:14" ht="12.75">
      <c r="A6587" s="6" t="s">
        <v>5603</v>
      </c>
      <c r="B6587" s="6">
        <v>51750</v>
      </c>
      <c r="C6587" s="6">
        <v>2</v>
      </c>
      <c r="D6587" s="6"/>
      <c r="E6587" s="6">
        <v>37</v>
      </c>
      <c r="F6587" s="6">
        <v>2</v>
      </c>
      <c r="G6587" s="6">
        <v>8</v>
      </c>
      <c r="H6587" s="24">
        <v>44495</v>
      </c>
      <c r="I6587" s="23">
        <v>44490.427083333299</v>
      </c>
      <c r="J6587" s="6">
        <v>2</v>
      </c>
      <c r="K6587" s="6">
        <v>2</v>
      </c>
      <c r="L6587" s="6" t="str">
        <f>VLOOKUP(G6587,IDs!$Q$3:$R$22,2,0)</f>
        <v xml:space="preserve">Tertiary </v>
      </c>
      <c r="M6587" s="6">
        <f>VLOOKUP(E6587,IDs!$A$3:$C$161,3,0)</f>
        <v>0</v>
      </c>
      <c r="N6587" s="6" t="str">
        <f>VLOOKUP(M6587,IDs!$F$3:$G$17,2,0)</f>
        <v>Not Assigned</v>
      </c>
    </row>
    <row r="6588" spans="1:14" ht="12.75">
      <c r="A6588" s="6" t="s">
        <v>5627</v>
      </c>
      <c r="B6588" s="6">
        <v>51751</v>
      </c>
      <c r="C6588" s="6">
        <v>2</v>
      </c>
      <c r="D6588" s="6"/>
      <c r="E6588" s="6">
        <v>37</v>
      </c>
      <c r="F6588" s="6">
        <v>2</v>
      </c>
      <c r="G6588" s="6">
        <v>4</v>
      </c>
      <c r="H6588" s="24"/>
      <c r="I6588" s="23">
        <v>44490.427083333299</v>
      </c>
      <c r="J6588" s="6">
        <v>2</v>
      </c>
      <c r="K6588" s="6">
        <v>2</v>
      </c>
      <c r="L6588" s="6" t="str">
        <f>VLOOKUP(G6588,IDs!$Q$3:$R$22,2,0)</f>
        <v>Hyderabad</v>
      </c>
      <c r="M6588" s="6">
        <f>VLOOKUP(E6588,IDs!$A$3:$C$161,3,0)</f>
        <v>0</v>
      </c>
      <c r="N6588" s="6" t="str">
        <f>VLOOKUP(M6588,IDs!$F$3:$G$17,2,0)</f>
        <v>Not Assigned</v>
      </c>
    </row>
    <row r="6589" spans="1:14" ht="12.75">
      <c r="A6589" s="6" t="s">
        <v>5628</v>
      </c>
      <c r="B6589" s="6">
        <v>51752</v>
      </c>
      <c r="C6589" s="6">
        <v>1</v>
      </c>
      <c r="D6589" s="6"/>
      <c r="E6589" s="6">
        <v>17</v>
      </c>
      <c r="F6589" s="6">
        <v>2</v>
      </c>
      <c r="G6589" s="6">
        <v>3</v>
      </c>
      <c r="H6589" s="24"/>
      <c r="I6589" s="23">
        <v>44490.427083333299</v>
      </c>
      <c r="J6589" s="6">
        <v>2</v>
      </c>
      <c r="K6589" s="6">
        <v>1</v>
      </c>
      <c r="L6589" s="6" t="str">
        <f>VLOOKUP(G6589,IDs!$Q$3:$R$22,2,0)</f>
        <v>Mumbai</v>
      </c>
      <c r="M6589" s="6">
        <f>VLOOKUP(E6589,IDs!$A$3:$C$161,3,0)</f>
        <v>7</v>
      </c>
      <c r="N6589" s="6" t="str">
        <f>VLOOKUP(M6589,IDs!$F$3:$G$17,2,0)</f>
        <v>Cosmetic</v>
      </c>
    </row>
    <row r="6590" spans="1:14" ht="12.75">
      <c r="A6590" s="6" t="s">
        <v>5342</v>
      </c>
      <c r="B6590" s="6">
        <v>51753</v>
      </c>
      <c r="C6590" s="6">
        <v>1</v>
      </c>
      <c r="D6590" s="6" t="s">
        <v>54</v>
      </c>
      <c r="E6590" s="6">
        <v>19</v>
      </c>
      <c r="F6590" s="6">
        <v>50</v>
      </c>
      <c r="G6590" s="6">
        <v>1</v>
      </c>
      <c r="H6590" s="24">
        <v>44491</v>
      </c>
      <c r="I6590" s="23">
        <v>44490.427777777797</v>
      </c>
      <c r="J6590" s="6">
        <v>50</v>
      </c>
      <c r="K6590" s="6">
        <v>1</v>
      </c>
      <c r="L6590" s="6" t="str">
        <f>VLOOKUP(G6590,IDs!$Q$3:$R$22,2,0)</f>
        <v>New Delhi</v>
      </c>
      <c r="M6590" s="6">
        <f>VLOOKUP(E6590,IDs!$A$3:$C$161,3,0)</f>
        <v>1</v>
      </c>
      <c r="N6590" s="6" t="str">
        <f>VLOOKUP(M6590,IDs!$F$3:$G$17,2,0)</f>
        <v>Proctology</v>
      </c>
    </row>
    <row r="6591" spans="1:14" ht="12.75">
      <c r="A6591" s="6" t="s">
        <v>5342</v>
      </c>
      <c r="B6591" s="6">
        <v>51754</v>
      </c>
      <c r="C6591" s="6">
        <v>2</v>
      </c>
      <c r="D6591" s="6"/>
      <c r="E6591" s="6">
        <v>19</v>
      </c>
      <c r="F6591" s="6">
        <v>12</v>
      </c>
      <c r="G6591" s="6">
        <v>1</v>
      </c>
      <c r="H6591" s="24"/>
      <c r="I6591" s="23">
        <v>44490.430555555598</v>
      </c>
      <c r="J6591" s="6">
        <v>12</v>
      </c>
      <c r="K6591" s="6">
        <v>2</v>
      </c>
      <c r="L6591" s="6" t="str">
        <f>VLOOKUP(G6591,IDs!$Q$3:$R$22,2,0)</f>
        <v>New Delhi</v>
      </c>
      <c r="M6591" s="6">
        <f>VLOOKUP(E6591,IDs!$A$3:$C$161,3,0)</f>
        <v>1</v>
      </c>
      <c r="N6591" s="6" t="str">
        <f>VLOOKUP(M6591,IDs!$F$3:$G$17,2,0)</f>
        <v>Proctology</v>
      </c>
    </row>
    <row r="6592" spans="1:14" ht="12.75">
      <c r="A6592" s="6" t="s">
        <v>5628</v>
      </c>
      <c r="B6592" s="6">
        <v>51755</v>
      </c>
      <c r="C6592" s="6">
        <v>2</v>
      </c>
      <c r="D6592" s="6"/>
      <c r="E6592" s="6">
        <v>37</v>
      </c>
      <c r="F6592" s="6">
        <v>12</v>
      </c>
      <c r="G6592" s="6">
        <v>3</v>
      </c>
      <c r="H6592" s="24"/>
      <c r="I6592" s="23">
        <v>44490.430555555598</v>
      </c>
      <c r="J6592" s="6">
        <v>12</v>
      </c>
      <c r="K6592" s="6">
        <v>2</v>
      </c>
      <c r="L6592" s="6" t="str">
        <f>VLOOKUP(G6592,IDs!$Q$3:$R$22,2,0)</f>
        <v>Mumbai</v>
      </c>
      <c r="M6592" s="6">
        <f>VLOOKUP(E6592,IDs!$A$3:$C$161,3,0)</f>
        <v>0</v>
      </c>
      <c r="N6592" s="6" t="str">
        <f>VLOOKUP(M6592,IDs!$F$3:$G$17,2,0)</f>
        <v>Not Assigned</v>
      </c>
    </row>
    <row r="6593" spans="1:14" ht="12.75">
      <c r="A6593" s="6" t="s">
        <v>5626</v>
      </c>
      <c r="B6593" s="6">
        <v>51756</v>
      </c>
      <c r="C6593" s="6">
        <v>2</v>
      </c>
      <c r="D6593" s="6"/>
      <c r="E6593" s="6">
        <v>37</v>
      </c>
      <c r="F6593" s="6">
        <v>12</v>
      </c>
      <c r="G6593" s="6">
        <v>2</v>
      </c>
      <c r="H6593" s="24"/>
      <c r="I6593" s="23">
        <v>44490.430555555598</v>
      </c>
      <c r="J6593" s="6">
        <v>12</v>
      </c>
      <c r="K6593" s="6">
        <v>2</v>
      </c>
      <c r="L6593" s="6" t="str">
        <f>VLOOKUP(G6593,IDs!$Q$3:$R$22,2,0)</f>
        <v>Bangalore</v>
      </c>
      <c r="M6593" s="6">
        <f>VLOOKUP(E6593,IDs!$A$3:$C$161,3,0)</f>
        <v>0</v>
      </c>
      <c r="N6593" s="6" t="str">
        <f>VLOOKUP(M6593,IDs!$F$3:$G$17,2,0)</f>
        <v>Not Assigned</v>
      </c>
    </row>
    <row r="6594" spans="1:14" ht="12.75">
      <c r="A6594" s="6" t="s">
        <v>5629</v>
      </c>
      <c r="B6594" s="6">
        <v>51757</v>
      </c>
      <c r="C6594" s="6">
        <v>5</v>
      </c>
      <c r="D6594" s="6" t="s">
        <v>49</v>
      </c>
      <c r="E6594" s="6">
        <v>17</v>
      </c>
      <c r="F6594" s="6">
        <v>13</v>
      </c>
      <c r="G6594" s="6">
        <v>1</v>
      </c>
      <c r="H6594" s="24"/>
      <c r="I6594" s="23">
        <v>44490.431250000001</v>
      </c>
      <c r="J6594" s="6">
        <v>13</v>
      </c>
      <c r="K6594" s="6">
        <v>5</v>
      </c>
      <c r="L6594" s="6" t="str">
        <f>VLOOKUP(G6594,IDs!$Q$3:$R$22,2,0)</f>
        <v>New Delhi</v>
      </c>
      <c r="M6594" s="6">
        <f>VLOOKUP(E6594,IDs!$A$3:$C$161,3,0)</f>
        <v>7</v>
      </c>
      <c r="N6594" s="6" t="str">
        <f>VLOOKUP(M6594,IDs!$F$3:$G$17,2,0)</f>
        <v>Cosmetic</v>
      </c>
    </row>
    <row r="6595" spans="1:14" ht="12.75">
      <c r="A6595" s="6" t="s">
        <v>5630</v>
      </c>
      <c r="B6595" s="6">
        <v>51758</v>
      </c>
      <c r="C6595" s="6">
        <v>2</v>
      </c>
      <c r="D6595" s="6" t="s">
        <v>49</v>
      </c>
      <c r="E6595" s="6">
        <v>2</v>
      </c>
      <c r="F6595" s="6">
        <v>13</v>
      </c>
      <c r="G6595" s="6">
        <v>6</v>
      </c>
      <c r="H6595" s="24"/>
      <c r="I6595" s="23">
        <v>44490.434027777803</v>
      </c>
      <c r="J6595" s="6">
        <v>13</v>
      </c>
      <c r="K6595" s="6">
        <v>2</v>
      </c>
      <c r="L6595" s="6" t="str">
        <f>VLOOKUP(G6595,IDs!$Q$3:$R$22,2,0)</f>
        <v>Pune</v>
      </c>
      <c r="M6595" s="6">
        <f>VLOOKUP(E6595,IDs!$A$3:$C$161,3,0)</f>
        <v>1</v>
      </c>
      <c r="N6595" s="6" t="str">
        <f>VLOOKUP(M6595,IDs!$F$3:$G$17,2,0)</f>
        <v>Proctology</v>
      </c>
    </row>
    <row r="6596" spans="1:14" ht="12.75">
      <c r="A6596" s="6" t="s">
        <v>5631</v>
      </c>
      <c r="B6596" s="6">
        <v>51759</v>
      </c>
      <c r="C6596" s="6">
        <v>1</v>
      </c>
      <c r="D6596" s="6" t="s">
        <v>54</v>
      </c>
      <c r="E6596" s="6">
        <v>16</v>
      </c>
      <c r="F6596" s="6">
        <v>34</v>
      </c>
      <c r="G6596" s="6">
        <v>3</v>
      </c>
      <c r="H6596" s="24"/>
      <c r="I6596" s="23">
        <v>44490.434027777803</v>
      </c>
      <c r="J6596" s="6">
        <v>34</v>
      </c>
      <c r="K6596" s="6">
        <v>1</v>
      </c>
      <c r="L6596" s="6" t="str">
        <f>VLOOKUP(G6596,IDs!$Q$3:$R$22,2,0)</f>
        <v>Mumbai</v>
      </c>
      <c r="M6596" s="6">
        <f>VLOOKUP(E6596,IDs!$A$3:$C$161,3,0)</f>
        <v>3</v>
      </c>
      <c r="N6596" s="6" t="str">
        <f>VLOOKUP(M6596,IDs!$F$3:$G$17,2,0)</f>
        <v>Laproscopy</v>
      </c>
    </row>
    <row r="6597" spans="1:14" ht="12.75">
      <c r="A6597" s="6" t="s">
        <v>5632</v>
      </c>
      <c r="B6597" s="6">
        <v>51763</v>
      </c>
      <c r="C6597" s="6">
        <v>1</v>
      </c>
      <c r="D6597" s="6"/>
      <c r="E6597" s="6">
        <v>20</v>
      </c>
      <c r="F6597" s="6">
        <v>13</v>
      </c>
      <c r="G6597" s="6">
        <v>4</v>
      </c>
      <c r="H6597" s="24">
        <v>44503</v>
      </c>
      <c r="I6597" s="23">
        <v>44490.436805555597</v>
      </c>
      <c r="J6597" s="6">
        <v>13</v>
      </c>
      <c r="K6597" s="6">
        <v>1</v>
      </c>
      <c r="L6597" s="6" t="str">
        <f>VLOOKUP(G6597,IDs!$Q$3:$R$22,2,0)</f>
        <v>Hyderabad</v>
      </c>
      <c r="M6597" s="6">
        <f>VLOOKUP(E6597,IDs!$A$3:$C$161,3,0)</f>
        <v>1</v>
      </c>
      <c r="N6597" s="6" t="str">
        <f>VLOOKUP(M6597,IDs!$F$3:$G$17,2,0)</f>
        <v>Proctology</v>
      </c>
    </row>
    <row r="6598" spans="1:14" ht="12.75">
      <c r="A6598" s="6" t="s">
        <v>5633</v>
      </c>
      <c r="B6598" s="6">
        <v>51764</v>
      </c>
      <c r="C6598" s="6">
        <v>5</v>
      </c>
      <c r="D6598" s="6"/>
      <c r="E6598" s="6">
        <v>19</v>
      </c>
      <c r="F6598" s="6">
        <v>13</v>
      </c>
      <c r="G6598" s="6">
        <v>3</v>
      </c>
      <c r="H6598" s="24"/>
      <c r="I6598" s="23">
        <v>44490.436805555597</v>
      </c>
      <c r="J6598" s="6">
        <v>13</v>
      </c>
      <c r="K6598" s="6">
        <v>5</v>
      </c>
      <c r="L6598" s="6" t="str">
        <f>VLOOKUP(G6598,IDs!$Q$3:$R$22,2,0)</f>
        <v>Mumbai</v>
      </c>
      <c r="M6598" s="6">
        <f>VLOOKUP(E6598,IDs!$A$3:$C$161,3,0)</f>
        <v>1</v>
      </c>
      <c r="N6598" s="6" t="str">
        <f>VLOOKUP(M6598,IDs!$F$3:$G$17,2,0)</f>
        <v>Proctology</v>
      </c>
    </row>
    <row r="6599" spans="1:14" ht="12.75">
      <c r="A6599" s="6" t="s">
        <v>5439</v>
      </c>
      <c r="B6599" s="6">
        <v>51765</v>
      </c>
      <c r="C6599" s="6">
        <v>2</v>
      </c>
      <c r="D6599" s="6" t="s">
        <v>49</v>
      </c>
      <c r="E6599" s="6">
        <v>39</v>
      </c>
      <c r="F6599" s="6">
        <v>13</v>
      </c>
      <c r="G6599" s="6">
        <v>6</v>
      </c>
      <c r="H6599" s="24"/>
      <c r="I6599" s="23">
        <v>44490.4375</v>
      </c>
      <c r="J6599" s="6">
        <v>13</v>
      </c>
      <c r="K6599" s="6">
        <v>2</v>
      </c>
      <c r="L6599" s="6" t="str">
        <f>VLOOKUP(G6599,IDs!$Q$3:$R$22,2,0)</f>
        <v>Pune</v>
      </c>
      <c r="M6599" s="6">
        <f>VLOOKUP(E6599,IDs!$A$3:$C$161,3,0)</f>
        <v>2</v>
      </c>
      <c r="N6599" s="6" t="str">
        <f>VLOOKUP(M6599,IDs!$F$3:$G$17,2,0)</f>
        <v>Urology Circumcision</v>
      </c>
    </row>
    <row r="6600" spans="1:14" ht="12.75">
      <c r="A6600" s="6" t="s">
        <v>5631</v>
      </c>
      <c r="B6600" s="6">
        <v>51766</v>
      </c>
      <c r="C6600" s="6">
        <v>2</v>
      </c>
      <c r="D6600" s="6"/>
      <c r="E6600" s="6">
        <v>37</v>
      </c>
      <c r="F6600" s="6">
        <v>12</v>
      </c>
      <c r="G6600" s="6">
        <v>3</v>
      </c>
      <c r="H6600" s="24"/>
      <c r="I6600" s="23">
        <v>44490.4375</v>
      </c>
      <c r="J6600" s="6">
        <v>12</v>
      </c>
      <c r="K6600" s="6">
        <v>2</v>
      </c>
      <c r="L6600" s="6" t="str">
        <f>VLOOKUP(G6600,IDs!$Q$3:$R$22,2,0)</f>
        <v>Mumbai</v>
      </c>
      <c r="M6600" s="6">
        <f>VLOOKUP(E6600,IDs!$A$3:$C$161,3,0)</f>
        <v>0</v>
      </c>
      <c r="N6600" s="6" t="str">
        <f>VLOOKUP(M6600,IDs!$F$3:$G$17,2,0)</f>
        <v>Not Assigned</v>
      </c>
    </row>
    <row r="6601" spans="1:14" ht="12.75">
      <c r="A6601" s="6" t="s">
        <v>5634</v>
      </c>
      <c r="B6601" s="6">
        <v>51767</v>
      </c>
      <c r="C6601" s="6">
        <v>1</v>
      </c>
      <c r="D6601" s="6"/>
      <c r="E6601" s="6">
        <v>2</v>
      </c>
      <c r="F6601" s="6">
        <v>51</v>
      </c>
      <c r="G6601" s="6">
        <v>6</v>
      </c>
      <c r="H6601" s="24">
        <v>44529</v>
      </c>
      <c r="I6601" s="23">
        <v>44490.438194444403</v>
      </c>
      <c r="J6601" s="6">
        <v>51</v>
      </c>
      <c r="K6601" s="6">
        <v>1</v>
      </c>
      <c r="L6601" s="6" t="str">
        <f>VLOOKUP(G6601,IDs!$Q$3:$R$22,2,0)</f>
        <v>Pune</v>
      </c>
      <c r="M6601" s="6">
        <f>VLOOKUP(E6601,IDs!$A$3:$C$161,3,0)</f>
        <v>1</v>
      </c>
      <c r="N6601" s="6" t="str">
        <f>VLOOKUP(M6601,IDs!$F$3:$G$17,2,0)</f>
        <v>Proctology</v>
      </c>
    </row>
    <row r="6602" spans="1:14" ht="12.75">
      <c r="A6602" s="6" t="s">
        <v>5635</v>
      </c>
      <c r="B6602" s="6">
        <v>51768</v>
      </c>
      <c r="C6602" s="6">
        <v>2</v>
      </c>
      <c r="D6602" s="6"/>
      <c r="E6602" s="6">
        <v>37</v>
      </c>
      <c r="F6602" s="6">
        <v>2</v>
      </c>
      <c r="G6602" s="6">
        <v>8</v>
      </c>
      <c r="H6602" s="24"/>
      <c r="I6602" s="23">
        <v>44490.440972222197</v>
      </c>
      <c r="J6602" s="6">
        <v>2</v>
      </c>
      <c r="K6602" s="6">
        <v>2</v>
      </c>
      <c r="L6602" s="6" t="str">
        <f>VLOOKUP(G6602,IDs!$Q$3:$R$22,2,0)</f>
        <v xml:space="preserve">Tertiary </v>
      </c>
      <c r="M6602" s="6">
        <f>VLOOKUP(E6602,IDs!$A$3:$C$161,3,0)</f>
        <v>0</v>
      </c>
      <c r="N6602" s="6" t="str">
        <f>VLOOKUP(M6602,IDs!$F$3:$G$17,2,0)</f>
        <v>Not Assigned</v>
      </c>
    </row>
    <row r="6603" spans="1:14" ht="12.75">
      <c r="A6603" s="6" t="s">
        <v>5589</v>
      </c>
      <c r="B6603" s="6">
        <v>51769</v>
      </c>
      <c r="C6603" s="6">
        <v>2</v>
      </c>
      <c r="D6603" s="6"/>
      <c r="E6603" s="6">
        <v>37</v>
      </c>
      <c r="F6603" s="6">
        <v>8</v>
      </c>
      <c r="G6603" s="6">
        <v>1</v>
      </c>
      <c r="H6603" s="24">
        <v>44490</v>
      </c>
      <c r="I6603" s="23">
        <v>44490.440972222197</v>
      </c>
      <c r="J6603" s="6">
        <v>8</v>
      </c>
      <c r="K6603" s="6">
        <v>2</v>
      </c>
      <c r="L6603" s="6" t="str">
        <f>VLOOKUP(G6603,IDs!$Q$3:$R$22,2,0)</f>
        <v>New Delhi</v>
      </c>
      <c r="M6603" s="6">
        <f>VLOOKUP(E6603,IDs!$A$3:$C$161,3,0)</f>
        <v>0</v>
      </c>
      <c r="N6603" s="6" t="str">
        <f>VLOOKUP(M6603,IDs!$F$3:$G$17,2,0)</f>
        <v>Not Assigned</v>
      </c>
    </row>
    <row r="6604" spans="1:14" ht="12.75">
      <c r="A6604" s="6" t="s">
        <v>5636</v>
      </c>
      <c r="B6604" s="6">
        <v>51770</v>
      </c>
      <c r="C6604" s="6">
        <v>5</v>
      </c>
      <c r="D6604" s="6"/>
      <c r="E6604" s="6">
        <v>17</v>
      </c>
      <c r="F6604" s="6">
        <v>2</v>
      </c>
      <c r="G6604" s="6">
        <v>1</v>
      </c>
      <c r="H6604" s="24"/>
      <c r="I6604" s="23">
        <v>44490.443749999999</v>
      </c>
      <c r="J6604" s="6">
        <v>2</v>
      </c>
      <c r="K6604" s="6">
        <v>5</v>
      </c>
      <c r="L6604" s="6" t="str">
        <f>VLOOKUP(G6604,IDs!$Q$3:$R$22,2,0)</f>
        <v>New Delhi</v>
      </c>
      <c r="M6604" s="6">
        <f>VLOOKUP(E6604,IDs!$A$3:$C$161,3,0)</f>
        <v>7</v>
      </c>
      <c r="N6604" s="6" t="str">
        <f>VLOOKUP(M6604,IDs!$F$3:$G$17,2,0)</f>
        <v>Cosmetic</v>
      </c>
    </row>
    <row r="6605" spans="1:14" ht="12.75">
      <c r="A6605" s="6" t="s">
        <v>5637</v>
      </c>
      <c r="B6605" s="6">
        <v>51771</v>
      </c>
      <c r="C6605" s="6">
        <v>2</v>
      </c>
      <c r="D6605" s="6"/>
      <c r="E6605" s="6">
        <v>37</v>
      </c>
      <c r="F6605" s="6">
        <v>2</v>
      </c>
      <c r="G6605" s="6">
        <v>1</v>
      </c>
      <c r="H6605" s="24"/>
      <c r="I6605" s="23">
        <v>44490.444444444402</v>
      </c>
      <c r="J6605" s="6">
        <v>2</v>
      </c>
      <c r="K6605" s="6">
        <v>2</v>
      </c>
      <c r="L6605" s="6" t="str">
        <f>VLOOKUP(G6605,IDs!$Q$3:$R$22,2,0)</f>
        <v>New Delhi</v>
      </c>
      <c r="M6605" s="6">
        <f>VLOOKUP(E6605,IDs!$A$3:$C$161,3,0)</f>
        <v>0</v>
      </c>
      <c r="N6605" s="6" t="str">
        <f>VLOOKUP(M6605,IDs!$F$3:$G$17,2,0)</f>
        <v>Not Assigned</v>
      </c>
    </row>
    <row r="6606" spans="1:14" ht="12.75">
      <c r="A6606" s="6" t="s">
        <v>5638</v>
      </c>
      <c r="B6606" s="6">
        <v>51772</v>
      </c>
      <c r="C6606" s="6">
        <v>2</v>
      </c>
      <c r="D6606" s="6"/>
      <c r="E6606" s="6">
        <v>37</v>
      </c>
      <c r="F6606" s="6">
        <v>2</v>
      </c>
      <c r="G6606" s="6">
        <v>8</v>
      </c>
      <c r="H6606" s="24">
        <v>44497</v>
      </c>
      <c r="I6606" s="23">
        <v>44490.444444444402</v>
      </c>
      <c r="J6606" s="6">
        <v>2</v>
      </c>
      <c r="K6606" s="6">
        <v>2</v>
      </c>
      <c r="L6606" s="6" t="str">
        <f>VLOOKUP(G6606,IDs!$Q$3:$R$22,2,0)</f>
        <v xml:space="preserve">Tertiary </v>
      </c>
      <c r="M6606" s="6">
        <f>VLOOKUP(E6606,IDs!$A$3:$C$161,3,0)</f>
        <v>0</v>
      </c>
      <c r="N6606" s="6" t="str">
        <f>VLOOKUP(M6606,IDs!$F$3:$G$17,2,0)</f>
        <v>Not Assigned</v>
      </c>
    </row>
    <row r="6607" spans="1:14" ht="12.75">
      <c r="A6607" s="6" t="s">
        <v>5631</v>
      </c>
      <c r="B6607" s="6">
        <v>51773</v>
      </c>
      <c r="C6607" s="6">
        <v>2</v>
      </c>
      <c r="D6607" s="6"/>
      <c r="E6607" s="6">
        <v>16</v>
      </c>
      <c r="F6607" s="6">
        <v>12</v>
      </c>
      <c r="G6607" s="6">
        <v>3</v>
      </c>
      <c r="H6607" s="24">
        <v>44492</v>
      </c>
      <c r="I6607" s="23">
        <v>44490.444444444402</v>
      </c>
      <c r="J6607" s="6">
        <v>12</v>
      </c>
      <c r="K6607" s="6">
        <v>2</v>
      </c>
      <c r="L6607" s="6" t="str">
        <f>VLOOKUP(G6607,IDs!$Q$3:$R$22,2,0)</f>
        <v>Mumbai</v>
      </c>
      <c r="M6607" s="6">
        <f>VLOOKUP(E6607,IDs!$A$3:$C$161,3,0)</f>
        <v>3</v>
      </c>
      <c r="N6607" s="6" t="str">
        <f>VLOOKUP(M6607,IDs!$F$3:$G$17,2,0)</f>
        <v>Laproscopy</v>
      </c>
    </row>
    <row r="6608" spans="1:14" ht="12.75">
      <c r="A6608" s="6" t="s">
        <v>5639</v>
      </c>
      <c r="B6608" s="6">
        <v>51774</v>
      </c>
      <c r="C6608" s="6">
        <v>5</v>
      </c>
      <c r="D6608" s="6"/>
      <c r="E6608" s="6">
        <v>19</v>
      </c>
      <c r="F6608" s="6">
        <v>39</v>
      </c>
      <c r="G6608" s="6">
        <v>1</v>
      </c>
      <c r="H6608" s="24">
        <v>44491</v>
      </c>
      <c r="I6608" s="23">
        <v>44490.445138888899</v>
      </c>
      <c r="J6608" s="6">
        <v>39</v>
      </c>
      <c r="K6608" s="6">
        <v>5</v>
      </c>
      <c r="L6608" s="6" t="str">
        <f>VLOOKUP(G6608,IDs!$Q$3:$R$22,2,0)</f>
        <v>New Delhi</v>
      </c>
      <c r="M6608" s="6">
        <f>VLOOKUP(E6608,IDs!$A$3:$C$161,3,0)</f>
        <v>1</v>
      </c>
      <c r="N6608" s="6" t="str">
        <f>VLOOKUP(M6608,IDs!$F$3:$G$17,2,0)</f>
        <v>Proctology</v>
      </c>
    </row>
    <row r="6609" spans="1:14" ht="12.75">
      <c r="A6609" s="6" t="s">
        <v>5640</v>
      </c>
      <c r="B6609" s="6">
        <v>51775</v>
      </c>
      <c r="C6609" s="6">
        <v>5</v>
      </c>
      <c r="D6609" s="6"/>
      <c r="E6609" s="6">
        <v>17</v>
      </c>
      <c r="F6609" s="6">
        <v>13</v>
      </c>
      <c r="G6609" s="6">
        <v>2</v>
      </c>
      <c r="H6609" s="24"/>
      <c r="I6609" s="23">
        <v>44490.451388888898</v>
      </c>
      <c r="J6609" s="6">
        <v>13</v>
      </c>
      <c r="K6609" s="6">
        <v>5</v>
      </c>
      <c r="L6609" s="6" t="str">
        <f>VLOOKUP(G6609,IDs!$Q$3:$R$22,2,0)</f>
        <v>Bangalore</v>
      </c>
      <c r="M6609" s="6">
        <f>VLOOKUP(E6609,IDs!$A$3:$C$161,3,0)</f>
        <v>7</v>
      </c>
      <c r="N6609" s="6" t="str">
        <f>VLOOKUP(M6609,IDs!$F$3:$G$17,2,0)</f>
        <v>Cosmetic</v>
      </c>
    </row>
    <row r="6610" spans="1:14" ht="12.75">
      <c r="A6610" s="6" t="s">
        <v>5641</v>
      </c>
      <c r="B6610" s="6">
        <v>51776</v>
      </c>
      <c r="C6610" s="6">
        <v>5</v>
      </c>
      <c r="D6610" s="6"/>
      <c r="E6610" s="6">
        <v>18</v>
      </c>
      <c r="F6610" s="6">
        <v>39</v>
      </c>
      <c r="G6610" s="6">
        <v>4</v>
      </c>
      <c r="H6610" s="24">
        <v>44572</v>
      </c>
      <c r="I6610" s="23">
        <v>44490.453472222202</v>
      </c>
      <c r="J6610" s="6">
        <v>39</v>
      </c>
      <c r="K6610" s="6">
        <v>5</v>
      </c>
      <c r="L6610" s="6" t="str">
        <f>VLOOKUP(G6610,IDs!$Q$3:$R$22,2,0)</f>
        <v>Hyderabad</v>
      </c>
      <c r="M6610" s="6">
        <f>VLOOKUP(E6610,IDs!$A$3:$C$161,3,0)</f>
        <v>5</v>
      </c>
      <c r="N6610" s="6" t="str">
        <f>VLOOKUP(M6610,IDs!$F$3:$G$17,2,0)</f>
        <v>Vascular</v>
      </c>
    </row>
    <row r="6611" spans="1:14" ht="12.75">
      <c r="A6611" s="6" t="s">
        <v>5642</v>
      </c>
      <c r="B6611" s="6">
        <v>51777</v>
      </c>
      <c r="C6611" s="6">
        <v>5</v>
      </c>
      <c r="D6611" s="6"/>
      <c r="E6611" s="6">
        <v>39</v>
      </c>
      <c r="F6611" s="6">
        <v>2</v>
      </c>
      <c r="G6611" s="6">
        <v>1</v>
      </c>
      <c r="H6611" s="24"/>
      <c r="I6611" s="23">
        <v>44490.454166666699</v>
      </c>
      <c r="J6611" s="6">
        <v>2</v>
      </c>
      <c r="K6611" s="6">
        <v>5</v>
      </c>
      <c r="L6611" s="6" t="str">
        <f>VLOOKUP(G6611,IDs!$Q$3:$R$22,2,0)</f>
        <v>New Delhi</v>
      </c>
      <c r="M6611" s="6">
        <f>VLOOKUP(E6611,IDs!$A$3:$C$161,3,0)</f>
        <v>2</v>
      </c>
      <c r="N6611" s="6" t="str">
        <f>VLOOKUP(M6611,IDs!$F$3:$G$17,2,0)</f>
        <v>Urology Circumcision</v>
      </c>
    </row>
    <row r="6612" spans="1:14" ht="12.75">
      <c r="A6612" s="6" t="s">
        <v>5643</v>
      </c>
      <c r="B6612" s="6">
        <v>51778</v>
      </c>
      <c r="C6612" s="6">
        <v>2</v>
      </c>
      <c r="D6612" s="6"/>
      <c r="E6612" s="6">
        <v>37</v>
      </c>
      <c r="F6612" s="6">
        <v>13</v>
      </c>
      <c r="G6612" s="6">
        <v>3</v>
      </c>
      <c r="H6612" s="24"/>
      <c r="I6612" s="23">
        <v>44490.454861111102</v>
      </c>
      <c r="J6612" s="6">
        <v>13</v>
      </c>
      <c r="K6612" s="6">
        <v>2</v>
      </c>
      <c r="L6612" s="6" t="str">
        <f>VLOOKUP(G6612,IDs!$Q$3:$R$22,2,0)</f>
        <v>Mumbai</v>
      </c>
      <c r="M6612" s="6">
        <f>VLOOKUP(E6612,IDs!$A$3:$C$161,3,0)</f>
        <v>0</v>
      </c>
      <c r="N6612" s="6" t="str">
        <f>VLOOKUP(M6612,IDs!$F$3:$G$17,2,0)</f>
        <v>Not Assigned</v>
      </c>
    </row>
    <row r="6613" spans="1:14" ht="12.75">
      <c r="A6613" s="6" t="s">
        <v>5644</v>
      </c>
      <c r="B6613" s="6">
        <v>51779</v>
      </c>
      <c r="C6613" s="6">
        <v>5</v>
      </c>
      <c r="D6613" s="6"/>
      <c r="E6613" s="6">
        <v>2</v>
      </c>
      <c r="F6613" s="6">
        <v>13</v>
      </c>
      <c r="G6613" s="6">
        <v>1</v>
      </c>
      <c r="H6613" s="24"/>
      <c r="I6613" s="23">
        <v>44490.4555555556</v>
      </c>
      <c r="J6613" s="6">
        <v>13</v>
      </c>
      <c r="K6613" s="6">
        <v>5</v>
      </c>
      <c r="L6613" s="6" t="str">
        <f>VLOOKUP(G6613,IDs!$Q$3:$R$22,2,0)</f>
        <v>New Delhi</v>
      </c>
      <c r="M6613" s="6">
        <f>VLOOKUP(E6613,IDs!$A$3:$C$161,3,0)</f>
        <v>1</v>
      </c>
      <c r="N6613" s="6" t="str">
        <f>VLOOKUP(M6613,IDs!$F$3:$G$17,2,0)</f>
        <v>Proctology</v>
      </c>
    </row>
    <row r="6614" spans="1:14" ht="12.75">
      <c r="A6614" s="6" t="s">
        <v>5645</v>
      </c>
      <c r="B6614" s="6">
        <v>51780</v>
      </c>
      <c r="C6614" s="6">
        <v>8</v>
      </c>
      <c r="D6614" s="6"/>
      <c r="E6614" s="6">
        <v>2</v>
      </c>
      <c r="F6614" s="6">
        <v>2</v>
      </c>
      <c r="G6614" s="6">
        <v>1</v>
      </c>
      <c r="H6614" s="24"/>
      <c r="I6614" s="23">
        <v>44490.457638888904</v>
      </c>
      <c r="J6614" s="6">
        <v>2</v>
      </c>
      <c r="K6614" s="6">
        <v>8</v>
      </c>
      <c r="L6614" s="6" t="str">
        <f>VLOOKUP(G6614,IDs!$Q$3:$R$22,2,0)</f>
        <v>New Delhi</v>
      </c>
      <c r="M6614" s="6">
        <f>VLOOKUP(E6614,IDs!$A$3:$C$161,3,0)</f>
        <v>1</v>
      </c>
      <c r="N6614" s="6" t="str">
        <f>VLOOKUP(M6614,IDs!$F$3:$G$17,2,0)</f>
        <v>Proctology</v>
      </c>
    </row>
    <row r="6615" spans="1:14" ht="12.75">
      <c r="A6615" s="6" t="s">
        <v>5646</v>
      </c>
      <c r="B6615" s="6">
        <v>51782</v>
      </c>
      <c r="C6615" s="6">
        <v>2</v>
      </c>
      <c r="D6615" s="6"/>
      <c r="E6615" s="6">
        <v>37</v>
      </c>
      <c r="F6615" s="6">
        <v>13</v>
      </c>
      <c r="G6615" s="6">
        <v>1</v>
      </c>
      <c r="H6615" s="24"/>
      <c r="I6615" s="23">
        <v>44490.458333333299</v>
      </c>
      <c r="J6615" s="6">
        <v>13</v>
      </c>
      <c r="K6615" s="6">
        <v>2</v>
      </c>
      <c r="L6615" s="6" t="str">
        <f>VLOOKUP(G6615,IDs!$Q$3:$R$22,2,0)</f>
        <v>New Delhi</v>
      </c>
      <c r="M6615" s="6">
        <f>VLOOKUP(E6615,IDs!$A$3:$C$161,3,0)</f>
        <v>0</v>
      </c>
      <c r="N6615" s="6" t="str">
        <f>VLOOKUP(M6615,IDs!$F$3:$G$17,2,0)</f>
        <v>Not Assigned</v>
      </c>
    </row>
    <row r="6616" spans="1:14" ht="12.75">
      <c r="A6616" s="6" t="s">
        <v>5647</v>
      </c>
      <c r="B6616" s="6">
        <v>51783</v>
      </c>
      <c r="C6616" s="6">
        <v>5</v>
      </c>
      <c r="D6616" s="6"/>
      <c r="E6616" s="6">
        <v>17</v>
      </c>
      <c r="F6616" s="6">
        <v>13</v>
      </c>
      <c r="G6616" s="6">
        <v>3</v>
      </c>
      <c r="H6616" s="24"/>
      <c r="I6616" s="23">
        <v>44490.459027777797</v>
      </c>
      <c r="J6616" s="6">
        <v>13</v>
      </c>
      <c r="K6616" s="6">
        <v>5</v>
      </c>
      <c r="L6616" s="6" t="str">
        <f>VLOOKUP(G6616,IDs!$Q$3:$R$22,2,0)</f>
        <v>Mumbai</v>
      </c>
      <c r="M6616" s="6">
        <f>VLOOKUP(E6616,IDs!$A$3:$C$161,3,0)</f>
        <v>7</v>
      </c>
      <c r="N6616" s="6" t="str">
        <f>VLOOKUP(M6616,IDs!$F$3:$G$17,2,0)</f>
        <v>Cosmetic</v>
      </c>
    </row>
    <row r="6617" spans="1:14" ht="12.75">
      <c r="A6617" s="6" t="s">
        <v>5648</v>
      </c>
      <c r="B6617" s="6">
        <v>51784</v>
      </c>
      <c r="C6617" s="6">
        <v>2</v>
      </c>
      <c r="D6617" s="6" t="s">
        <v>54</v>
      </c>
      <c r="E6617" s="6">
        <v>24</v>
      </c>
      <c r="F6617" s="6">
        <v>13</v>
      </c>
      <c r="G6617" s="6">
        <v>1</v>
      </c>
      <c r="H6617" s="24">
        <v>44580</v>
      </c>
      <c r="I6617" s="23">
        <v>44490.461805555598</v>
      </c>
      <c r="J6617" s="6">
        <v>13</v>
      </c>
      <c r="K6617" s="6">
        <v>2</v>
      </c>
      <c r="L6617" s="6" t="str">
        <f>VLOOKUP(G6617,IDs!$Q$3:$R$22,2,0)</f>
        <v>New Delhi</v>
      </c>
      <c r="M6617" s="6">
        <f>VLOOKUP(E6617,IDs!$A$3:$C$161,3,0)</f>
        <v>1</v>
      </c>
      <c r="N6617" s="6" t="str">
        <f>VLOOKUP(M6617,IDs!$F$3:$G$17,2,0)</f>
        <v>Proctology</v>
      </c>
    </row>
    <row r="6618" spans="1:14" ht="12.75">
      <c r="A6618" s="6" t="s">
        <v>5649</v>
      </c>
      <c r="B6618" s="6">
        <v>51785</v>
      </c>
      <c r="C6618" s="6">
        <v>1</v>
      </c>
      <c r="D6618" s="6"/>
      <c r="E6618" s="6">
        <v>2</v>
      </c>
      <c r="F6618" s="6">
        <v>2</v>
      </c>
      <c r="G6618" s="6">
        <v>3</v>
      </c>
      <c r="H6618" s="24"/>
      <c r="I6618" s="23">
        <v>44490.462500000001</v>
      </c>
      <c r="J6618" s="6">
        <v>2</v>
      </c>
      <c r="K6618" s="6">
        <v>1</v>
      </c>
      <c r="L6618" s="6" t="str">
        <f>VLOOKUP(G6618,IDs!$Q$3:$R$22,2,0)</f>
        <v>Mumbai</v>
      </c>
      <c r="M6618" s="6">
        <f>VLOOKUP(E6618,IDs!$A$3:$C$161,3,0)</f>
        <v>1</v>
      </c>
      <c r="N6618" s="6" t="str">
        <f>VLOOKUP(M6618,IDs!$F$3:$G$17,2,0)</f>
        <v>Proctology</v>
      </c>
    </row>
    <row r="6619" spans="1:14" ht="12.75">
      <c r="A6619" s="6" t="s">
        <v>5650</v>
      </c>
      <c r="B6619" s="6">
        <v>51786</v>
      </c>
      <c r="C6619" s="6">
        <v>5</v>
      </c>
      <c r="D6619" s="6" t="s">
        <v>49</v>
      </c>
      <c r="E6619" s="6">
        <v>17</v>
      </c>
      <c r="F6619" s="6">
        <v>13</v>
      </c>
      <c r="G6619" s="6">
        <v>1</v>
      </c>
      <c r="H6619" s="24">
        <v>44532</v>
      </c>
      <c r="I6619" s="23">
        <v>44490.463194444397</v>
      </c>
      <c r="J6619" s="6">
        <v>13</v>
      </c>
      <c r="K6619" s="6">
        <v>5</v>
      </c>
      <c r="L6619" s="6" t="str">
        <f>VLOOKUP(G6619,IDs!$Q$3:$R$22,2,0)</f>
        <v>New Delhi</v>
      </c>
      <c r="M6619" s="6">
        <f>VLOOKUP(E6619,IDs!$A$3:$C$161,3,0)</f>
        <v>7</v>
      </c>
      <c r="N6619" s="6" t="str">
        <f>VLOOKUP(M6619,IDs!$F$3:$G$17,2,0)</f>
        <v>Cosmetic</v>
      </c>
    </row>
    <row r="6620" spans="1:14" ht="12.75">
      <c r="A6620" s="6" t="s">
        <v>5651</v>
      </c>
      <c r="B6620" s="6">
        <v>51787</v>
      </c>
      <c r="C6620" s="6">
        <v>1</v>
      </c>
      <c r="D6620" s="6"/>
      <c r="E6620" s="6">
        <v>2</v>
      </c>
      <c r="F6620" s="6">
        <v>13</v>
      </c>
      <c r="G6620" s="6">
        <v>8</v>
      </c>
      <c r="H6620" s="24"/>
      <c r="I6620" s="23">
        <v>44490.463888888902</v>
      </c>
      <c r="J6620" s="6">
        <v>13</v>
      </c>
      <c r="K6620" s="6">
        <v>1</v>
      </c>
      <c r="L6620" s="6" t="str">
        <f>VLOOKUP(G6620,IDs!$Q$3:$R$22,2,0)</f>
        <v xml:space="preserve">Tertiary </v>
      </c>
      <c r="M6620" s="6">
        <f>VLOOKUP(E6620,IDs!$A$3:$C$161,3,0)</f>
        <v>1</v>
      </c>
      <c r="N6620" s="6" t="str">
        <f>VLOOKUP(M6620,IDs!$F$3:$G$17,2,0)</f>
        <v>Proctology</v>
      </c>
    </row>
    <row r="6621" spans="1:14" ht="12.75">
      <c r="A6621" s="6" t="s">
        <v>5577</v>
      </c>
      <c r="B6621" s="6">
        <v>51789</v>
      </c>
      <c r="C6621" s="6">
        <v>2</v>
      </c>
      <c r="D6621" s="6"/>
      <c r="E6621" s="6">
        <v>2</v>
      </c>
      <c r="F6621" s="6">
        <v>13</v>
      </c>
      <c r="G6621" s="6">
        <v>2</v>
      </c>
      <c r="H6621" s="24"/>
      <c r="I6621" s="23">
        <v>44490.465277777803</v>
      </c>
      <c r="J6621" s="6">
        <v>13</v>
      </c>
      <c r="K6621" s="6">
        <v>2</v>
      </c>
      <c r="L6621" s="6" t="str">
        <f>VLOOKUP(G6621,IDs!$Q$3:$R$22,2,0)</f>
        <v>Bangalore</v>
      </c>
      <c r="M6621" s="6">
        <f>VLOOKUP(E6621,IDs!$A$3:$C$161,3,0)</f>
        <v>1</v>
      </c>
      <c r="N6621" s="6" t="str">
        <f>VLOOKUP(M6621,IDs!$F$3:$G$17,2,0)</f>
        <v>Proctology</v>
      </c>
    </row>
    <row r="6622" spans="1:14" ht="12.75">
      <c r="A6622" s="6" t="s">
        <v>5595</v>
      </c>
      <c r="B6622" s="6">
        <v>51790</v>
      </c>
      <c r="C6622" s="6">
        <v>2</v>
      </c>
      <c r="D6622" s="6"/>
      <c r="E6622" s="6">
        <v>37</v>
      </c>
      <c r="F6622" s="6">
        <v>39</v>
      </c>
      <c r="G6622" s="6">
        <v>2</v>
      </c>
      <c r="H6622" s="24"/>
      <c r="I6622" s="23">
        <v>44490.465277777803</v>
      </c>
      <c r="J6622" s="6">
        <v>39</v>
      </c>
      <c r="K6622" s="6">
        <v>2</v>
      </c>
      <c r="L6622" s="6" t="str">
        <f>VLOOKUP(G6622,IDs!$Q$3:$R$22,2,0)</f>
        <v>Bangalore</v>
      </c>
      <c r="M6622" s="6">
        <f>VLOOKUP(E6622,IDs!$A$3:$C$161,3,0)</f>
        <v>0</v>
      </c>
      <c r="N6622" s="6" t="str">
        <f>VLOOKUP(M6622,IDs!$F$3:$G$17,2,0)</f>
        <v>Not Assigned</v>
      </c>
    </row>
    <row r="6623" spans="1:14" ht="12.75">
      <c r="A6623" s="6" t="s">
        <v>5590</v>
      </c>
      <c r="B6623" s="6">
        <v>51791</v>
      </c>
      <c r="C6623" s="6">
        <v>2</v>
      </c>
      <c r="D6623" s="6"/>
      <c r="E6623" s="6">
        <v>2</v>
      </c>
      <c r="F6623" s="6">
        <v>4</v>
      </c>
      <c r="G6623" s="6">
        <v>1</v>
      </c>
      <c r="H6623" s="24">
        <v>44747</v>
      </c>
      <c r="I6623" s="23">
        <v>44490.465277777803</v>
      </c>
      <c r="J6623" s="6">
        <v>4</v>
      </c>
      <c r="K6623" s="6">
        <v>2</v>
      </c>
      <c r="L6623" s="6" t="str">
        <f>VLOOKUP(G6623,IDs!$Q$3:$R$22,2,0)</f>
        <v>New Delhi</v>
      </c>
      <c r="M6623" s="6">
        <f>VLOOKUP(E6623,IDs!$A$3:$C$161,3,0)</f>
        <v>1</v>
      </c>
      <c r="N6623" s="6" t="str">
        <f>VLOOKUP(M6623,IDs!$F$3:$G$17,2,0)</f>
        <v>Proctology</v>
      </c>
    </row>
    <row r="6624" spans="1:14" ht="12.75">
      <c r="A6624" s="6" t="s">
        <v>5651</v>
      </c>
      <c r="B6624" s="6">
        <v>51792</v>
      </c>
      <c r="C6624" s="6">
        <v>2</v>
      </c>
      <c r="D6624" s="6"/>
      <c r="E6624" s="6">
        <v>37</v>
      </c>
      <c r="F6624" s="6">
        <v>13</v>
      </c>
      <c r="G6624" s="6">
        <v>8</v>
      </c>
      <c r="H6624" s="24"/>
      <c r="I6624" s="23">
        <v>44490.46875</v>
      </c>
      <c r="J6624" s="6">
        <v>13</v>
      </c>
      <c r="K6624" s="6">
        <v>2</v>
      </c>
      <c r="L6624" s="6" t="str">
        <f>VLOOKUP(G6624,IDs!$Q$3:$R$22,2,0)</f>
        <v xml:space="preserve">Tertiary </v>
      </c>
      <c r="M6624" s="6">
        <f>VLOOKUP(E6624,IDs!$A$3:$C$161,3,0)</f>
        <v>0</v>
      </c>
      <c r="N6624" s="6" t="str">
        <f>VLOOKUP(M6624,IDs!$F$3:$G$17,2,0)</f>
        <v>Not Assigned</v>
      </c>
    </row>
    <row r="6625" spans="1:14" ht="12.75">
      <c r="A6625" s="6" t="s">
        <v>5648</v>
      </c>
      <c r="B6625" s="6">
        <v>51793</v>
      </c>
      <c r="C6625" s="6">
        <v>2</v>
      </c>
      <c r="D6625" s="6"/>
      <c r="E6625" s="6">
        <v>37</v>
      </c>
      <c r="F6625" s="6">
        <v>35</v>
      </c>
      <c r="G6625" s="6">
        <v>1</v>
      </c>
      <c r="H6625" s="24"/>
      <c r="I6625" s="23">
        <v>44490.46875</v>
      </c>
      <c r="J6625" s="6">
        <v>35</v>
      </c>
      <c r="K6625" s="6">
        <v>2</v>
      </c>
      <c r="L6625" s="6" t="str">
        <f>VLOOKUP(G6625,IDs!$Q$3:$R$22,2,0)</f>
        <v>New Delhi</v>
      </c>
      <c r="M6625" s="6">
        <f>VLOOKUP(E6625,IDs!$A$3:$C$161,3,0)</f>
        <v>0</v>
      </c>
      <c r="N6625" s="6" t="str">
        <f>VLOOKUP(M6625,IDs!$F$3:$G$17,2,0)</f>
        <v>Not Assigned</v>
      </c>
    </row>
    <row r="6626" spans="1:14" ht="12.75">
      <c r="A6626" s="6" t="s">
        <v>5196</v>
      </c>
      <c r="B6626" s="6">
        <v>51794</v>
      </c>
      <c r="C6626" s="6">
        <v>1</v>
      </c>
      <c r="D6626" s="6"/>
      <c r="E6626" s="6">
        <v>39</v>
      </c>
      <c r="F6626" s="6">
        <v>12</v>
      </c>
      <c r="G6626" s="6">
        <v>3</v>
      </c>
      <c r="H6626" s="24"/>
      <c r="I6626" s="23">
        <v>44490.471527777801</v>
      </c>
      <c r="J6626" s="6">
        <v>12</v>
      </c>
      <c r="K6626" s="6">
        <v>1</v>
      </c>
      <c r="L6626" s="6" t="str">
        <f>VLOOKUP(G6626,IDs!$Q$3:$R$22,2,0)</f>
        <v>Mumbai</v>
      </c>
      <c r="M6626" s="6">
        <f>VLOOKUP(E6626,IDs!$A$3:$C$161,3,0)</f>
        <v>2</v>
      </c>
      <c r="N6626" s="6" t="str">
        <f>VLOOKUP(M6626,IDs!$F$3:$G$17,2,0)</f>
        <v>Urology Circumcision</v>
      </c>
    </row>
    <row r="6627" spans="1:14" ht="12.75">
      <c r="A6627" s="6" t="s">
        <v>5652</v>
      </c>
      <c r="B6627" s="6">
        <v>51796</v>
      </c>
      <c r="C6627" s="6">
        <v>2</v>
      </c>
      <c r="D6627" s="6"/>
      <c r="E6627" s="6">
        <v>37</v>
      </c>
      <c r="F6627" s="6">
        <v>53</v>
      </c>
      <c r="G6627" s="6">
        <v>6</v>
      </c>
      <c r="H6627" s="24"/>
      <c r="I6627" s="23">
        <v>44490.472222222197</v>
      </c>
      <c r="J6627" s="6">
        <v>53</v>
      </c>
      <c r="K6627" s="6">
        <v>2</v>
      </c>
      <c r="L6627" s="6" t="str">
        <f>VLOOKUP(G6627,IDs!$Q$3:$R$22,2,0)</f>
        <v>Pune</v>
      </c>
      <c r="M6627" s="6">
        <f>VLOOKUP(E6627,IDs!$A$3:$C$161,3,0)</f>
        <v>0</v>
      </c>
      <c r="N6627" s="6" t="str">
        <f>VLOOKUP(M6627,IDs!$F$3:$G$17,2,0)</f>
        <v>Not Assigned</v>
      </c>
    </row>
    <row r="6628" spans="1:14" ht="12.75">
      <c r="A6628" s="6" t="s">
        <v>5651</v>
      </c>
      <c r="B6628" s="6">
        <v>51797</v>
      </c>
      <c r="C6628" s="6">
        <v>2</v>
      </c>
      <c r="D6628" s="6"/>
      <c r="E6628" s="6">
        <v>2</v>
      </c>
      <c r="F6628" s="6">
        <v>53</v>
      </c>
      <c r="G6628" s="6">
        <v>8</v>
      </c>
      <c r="H6628" s="24">
        <v>44492</v>
      </c>
      <c r="I6628" s="23">
        <v>44490.472222222197</v>
      </c>
      <c r="J6628" s="6">
        <v>53</v>
      </c>
      <c r="K6628" s="6">
        <v>2</v>
      </c>
      <c r="L6628" s="6" t="str">
        <f>VLOOKUP(G6628,IDs!$Q$3:$R$22,2,0)</f>
        <v xml:space="preserve">Tertiary </v>
      </c>
      <c r="M6628" s="6">
        <f>VLOOKUP(E6628,IDs!$A$3:$C$161,3,0)</f>
        <v>1</v>
      </c>
      <c r="N6628" s="6" t="str">
        <f>VLOOKUP(M6628,IDs!$F$3:$G$17,2,0)</f>
        <v>Proctology</v>
      </c>
    </row>
    <row r="6629" spans="1:14" ht="12.75">
      <c r="A6629" s="6" t="s">
        <v>5653</v>
      </c>
      <c r="B6629" s="6">
        <v>51798</v>
      </c>
      <c r="C6629" s="6">
        <v>1</v>
      </c>
      <c r="D6629" s="6" t="s">
        <v>49</v>
      </c>
      <c r="E6629" s="6">
        <v>39</v>
      </c>
      <c r="F6629" s="6">
        <v>18</v>
      </c>
      <c r="G6629" s="6">
        <v>2</v>
      </c>
      <c r="H6629" s="24"/>
      <c r="I6629" s="23">
        <v>44490.472916666702</v>
      </c>
      <c r="J6629" s="6">
        <v>18</v>
      </c>
      <c r="K6629" s="6">
        <v>1</v>
      </c>
      <c r="L6629" s="6" t="str">
        <f>VLOOKUP(G6629,IDs!$Q$3:$R$22,2,0)</f>
        <v>Bangalore</v>
      </c>
      <c r="M6629" s="6">
        <f>VLOOKUP(E6629,IDs!$A$3:$C$161,3,0)</f>
        <v>2</v>
      </c>
      <c r="N6629" s="6" t="str">
        <f>VLOOKUP(M6629,IDs!$F$3:$G$17,2,0)</f>
        <v>Urology Circumcision</v>
      </c>
    </row>
    <row r="6630" spans="1:14" ht="12.75">
      <c r="A6630" s="6" t="s">
        <v>5654</v>
      </c>
      <c r="B6630" s="6">
        <v>51799</v>
      </c>
      <c r="C6630" s="6">
        <v>2</v>
      </c>
      <c r="D6630" s="6"/>
      <c r="E6630" s="6">
        <v>37</v>
      </c>
      <c r="F6630" s="6">
        <v>4</v>
      </c>
      <c r="G6630" s="6">
        <v>2</v>
      </c>
      <c r="H6630" s="24">
        <v>44727</v>
      </c>
      <c r="I6630" s="23">
        <v>44490.475694444402</v>
      </c>
      <c r="J6630" s="6">
        <v>4</v>
      </c>
      <c r="K6630" s="6">
        <v>2</v>
      </c>
      <c r="L6630" s="6" t="str">
        <f>VLOOKUP(G6630,IDs!$Q$3:$R$22,2,0)</f>
        <v>Bangalore</v>
      </c>
      <c r="M6630" s="6">
        <f>VLOOKUP(E6630,IDs!$A$3:$C$161,3,0)</f>
        <v>0</v>
      </c>
      <c r="N6630" s="6" t="str">
        <f>VLOOKUP(M6630,IDs!$F$3:$G$17,2,0)</f>
        <v>Not Assigned</v>
      </c>
    </row>
    <row r="6631" spans="1:14" ht="12.75">
      <c r="A6631" s="6" t="s">
        <v>5655</v>
      </c>
      <c r="B6631" s="6">
        <v>51800</v>
      </c>
      <c r="C6631" s="6">
        <v>2</v>
      </c>
      <c r="D6631" s="6"/>
      <c r="E6631" s="6">
        <v>37</v>
      </c>
      <c r="F6631" s="6">
        <v>2</v>
      </c>
      <c r="G6631" s="6">
        <v>1</v>
      </c>
      <c r="H6631" s="24"/>
      <c r="I6631" s="23">
        <v>44490.475694444402</v>
      </c>
      <c r="J6631" s="6">
        <v>2</v>
      </c>
      <c r="K6631" s="6">
        <v>2</v>
      </c>
      <c r="L6631" s="6" t="str">
        <f>VLOOKUP(G6631,IDs!$Q$3:$R$22,2,0)</f>
        <v>New Delhi</v>
      </c>
      <c r="M6631" s="6">
        <f>VLOOKUP(E6631,IDs!$A$3:$C$161,3,0)</f>
        <v>0</v>
      </c>
      <c r="N6631" s="6" t="str">
        <f>VLOOKUP(M6631,IDs!$F$3:$G$17,2,0)</f>
        <v>Not Assigned</v>
      </c>
    </row>
    <row r="6632" spans="1:14" ht="12.75">
      <c r="A6632" s="6" t="s">
        <v>5656</v>
      </c>
      <c r="B6632" s="6">
        <v>51801</v>
      </c>
      <c r="C6632" s="6">
        <v>5</v>
      </c>
      <c r="D6632" s="6" t="s">
        <v>49</v>
      </c>
      <c r="E6632" s="6">
        <v>17</v>
      </c>
      <c r="F6632" s="6">
        <v>13</v>
      </c>
      <c r="G6632" s="6">
        <v>2</v>
      </c>
      <c r="H6632" s="24"/>
      <c r="I6632" s="23">
        <v>44490.477083333302</v>
      </c>
      <c r="J6632" s="6">
        <v>13</v>
      </c>
      <c r="K6632" s="6">
        <v>5</v>
      </c>
      <c r="L6632" s="6" t="str">
        <f>VLOOKUP(G6632,IDs!$Q$3:$R$22,2,0)</f>
        <v>Bangalore</v>
      </c>
      <c r="M6632" s="6">
        <f>VLOOKUP(E6632,IDs!$A$3:$C$161,3,0)</f>
        <v>7</v>
      </c>
      <c r="N6632" s="6" t="str">
        <f>VLOOKUP(M6632,IDs!$F$3:$G$17,2,0)</f>
        <v>Cosmetic</v>
      </c>
    </row>
    <row r="6633" spans="1:14" ht="12.75">
      <c r="A6633" s="6" t="s">
        <v>5657</v>
      </c>
      <c r="B6633" s="6">
        <v>51802</v>
      </c>
      <c r="C6633" s="6">
        <v>1</v>
      </c>
      <c r="D6633" s="6"/>
      <c r="E6633" s="6">
        <v>2</v>
      </c>
      <c r="F6633" s="6">
        <v>51</v>
      </c>
      <c r="G6633" s="6">
        <v>4</v>
      </c>
      <c r="H6633" s="24">
        <v>44491</v>
      </c>
      <c r="I6633" s="23">
        <v>44490.479166666701</v>
      </c>
      <c r="J6633" s="6">
        <v>51</v>
      </c>
      <c r="K6633" s="6">
        <v>1</v>
      </c>
      <c r="L6633" s="6" t="str">
        <f>VLOOKUP(G6633,IDs!$Q$3:$R$22,2,0)</f>
        <v>Hyderabad</v>
      </c>
      <c r="M6633" s="6">
        <f>VLOOKUP(E6633,IDs!$A$3:$C$161,3,0)</f>
        <v>1</v>
      </c>
      <c r="N6633" s="6" t="str">
        <f>VLOOKUP(M6633,IDs!$F$3:$G$17,2,0)</f>
        <v>Proctology</v>
      </c>
    </row>
    <row r="6634" spans="1:14" ht="12.75">
      <c r="A6634" s="6" t="s">
        <v>5658</v>
      </c>
      <c r="B6634" s="6">
        <v>51803</v>
      </c>
      <c r="C6634" s="6">
        <v>2</v>
      </c>
      <c r="D6634" s="6"/>
      <c r="E6634" s="6">
        <v>37</v>
      </c>
      <c r="F6634" s="6">
        <v>39</v>
      </c>
      <c r="G6634" s="6">
        <v>3</v>
      </c>
      <c r="H6634" s="24"/>
      <c r="I6634" s="23">
        <v>44490.479166666701</v>
      </c>
      <c r="J6634" s="6">
        <v>39</v>
      </c>
      <c r="K6634" s="6">
        <v>2</v>
      </c>
      <c r="L6634" s="6" t="str">
        <f>VLOOKUP(G6634,IDs!$Q$3:$R$22,2,0)</f>
        <v>Mumbai</v>
      </c>
      <c r="M6634" s="6">
        <f>VLOOKUP(E6634,IDs!$A$3:$C$161,3,0)</f>
        <v>0</v>
      </c>
      <c r="N6634" s="6" t="str">
        <f>VLOOKUP(M6634,IDs!$F$3:$G$17,2,0)</f>
        <v>Not Assigned</v>
      </c>
    </row>
    <row r="6635" spans="1:14" ht="12.75">
      <c r="A6635" s="6" t="s">
        <v>5659</v>
      </c>
      <c r="B6635" s="6">
        <v>51804</v>
      </c>
      <c r="C6635" s="6">
        <v>5</v>
      </c>
      <c r="D6635" s="6" t="s">
        <v>49</v>
      </c>
      <c r="E6635" s="6">
        <v>17</v>
      </c>
      <c r="F6635" s="6">
        <v>13</v>
      </c>
      <c r="G6635" s="6">
        <v>2</v>
      </c>
      <c r="H6635" s="24"/>
      <c r="I6635" s="23">
        <v>44490.479166666701</v>
      </c>
      <c r="J6635" s="6">
        <v>13</v>
      </c>
      <c r="K6635" s="6">
        <v>5</v>
      </c>
      <c r="L6635" s="6" t="str">
        <f>VLOOKUP(G6635,IDs!$Q$3:$R$22,2,0)</f>
        <v>Bangalore</v>
      </c>
      <c r="M6635" s="6">
        <f>VLOOKUP(E6635,IDs!$A$3:$C$161,3,0)</f>
        <v>7</v>
      </c>
      <c r="N6635" s="6" t="str">
        <f>VLOOKUP(M6635,IDs!$F$3:$G$17,2,0)</f>
        <v>Cosmetic</v>
      </c>
    </row>
    <row r="6636" spans="1:14" ht="12.75">
      <c r="A6636" s="6" t="s">
        <v>5660</v>
      </c>
      <c r="B6636" s="6">
        <v>51805</v>
      </c>
      <c r="C6636" s="6">
        <v>1</v>
      </c>
      <c r="D6636" s="6" t="s">
        <v>49</v>
      </c>
      <c r="E6636" s="6">
        <v>17</v>
      </c>
      <c r="F6636" s="6">
        <v>13</v>
      </c>
      <c r="G6636" s="6">
        <v>2</v>
      </c>
      <c r="H6636" s="24"/>
      <c r="I6636" s="23">
        <v>44490.479166666701</v>
      </c>
      <c r="J6636" s="6">
        <v>13</v>
      </c>
      <c r="K6636" s="6">
        <v>1</v>
      </c>
      <c r="L6636" s="6" t="str">
        <f>VLOOKUP(G6636,IDs!$Q$3:$R$22,2,0)</f>
        <v>Bangalore</v>
      </c>
      <c r="M6636" s="6">
        <f>VLOOKUP(E6636,IDs!$A$3:$C$161,3,0)</f>
        <v>7</v>
      </c>
      <c r="N6636" s="6" t="str">
        <f>VLOOKUP(M6636,IDs!$F$3:$G$17,2,0)</f>
        <v>Cosmetic</v>
      </c>
    </row>
    <row r="6637" spans="1:14" ht="12.75">
      <c r="A6637" s="6" t="s">
        <v>5661</v>
      </c>
      <c r="B6637" s="6">
        <v>51806</v>
      </c>
      <c r="C6637" s="6">
        <v>5</v>
      </c>
      <c r="D6637" s="6"/>
      <c r="E6637" s="6">
        <v>18</v>
      </c>
      <c r="F6637" s="6">
        <v>39</v>
      </c>
      <c r="G6637" s="6">
        <v>4</v>
      </c>
      <c r="H6637" s="24">
        <v>44572</v>
      </c>
      <c r="I6637" s="23">
        <v>44490.480555555601</v>
      </c>
      <c r="J6637" s="6">
        <v>39</v>
      </c>
      <c r="K6637" s="6">
        <v>5</v>
      </c>
      <c r="L6637" s="6" t="str">
        <f>VLOOKUP(G6637,IDs!$Q$3:$R$22,2,0)</f>
        <v>Hyderabad</v>
      </c>
      <c r="M6637" s="6">
        <f>VLOOKUP(E6637,IDs!$A$3:$C$161,3,0)</f>
        <v>5</v>
      </c>
      <c r="N6637" s="6" t="str">
        <f>VLOOKUP(M6637,IDs!$F$3:$G$17,2,0)</f>
        <v>Vascular</v>
      </c>
    </row>
    <row r="6638" spans="1:14" ht="12.75">
      <c r="A6638" s="6" t="s">
        <v>5662</v>
      </c>
      <c r="B6638" s="6">
        <v>51807</v>
      </c>
      <c r="C6638" s="6">
        <v>5</v>
      </c>
      <c r="D6638" s="6" t="s">
        <v>49</v>
      </c>
      <c r="E6638" s="6">
        <v>2</v>
      </c>
      <c r="F6638" s="6">
        <v>13</v>
      </c>
      <c r="G6638" s="6">
        <v>1</v>
      </c>
      <c r="H6638" s="24">
        <v>44538</v>
      </c>
      <c r="I6638" s="23">
        <v>44490.484722222202</v>
      </c>
      <c r="J6638" s="6">
        <v>13</v>
      </c>
      <c r="K6638" s="6">
        <v>5</v>
      </c>
      <c r="L6638" s="6" t="str">
        <f>VLOOKUP(G6638,IDs!$Q$3:$R$22,2,0)</f>
        <v>New Delhi</v>
      </c>
      <c r="M6638" s="6">
        <f>VLOOKUP(E6638,IDs!$A$3:$C$161,3,0)</f>
        <v>1</v>
      </c>
      <c r="N6638" s="6" t="str">
        <f>VLOOKUP(M6638,IDs!$F$3:$G$17,2,0)</f>
        <v>Proctology</v>
      </c>
    </row>
    <row r="6639" spans="1:14" ht="12.75">
      <c r="A6639" s="6" t="s">
        <v>5663</v>
      </c>
      <c r="B6639" s="6">
        <v>51808</v>
      </c>
      <c r="C6639" s="6">
        <v>1</v>
      </c>
      <c r="D6639" s="6" t="s">
        <v>49</v>
      </c>
      <c r="E6639" s="6">
        <v>39</v>
      </c>
      <c r="F6639" s="6">
        <v>2</v>
      </c>
      <c r="G6639" s="6">
        <v>2</v>
      </c>
      <c r="H6639" s="24"/>
      <c r="I6639" s="23">
        <v>44490.485416666699</v>
      </c>
      <c r="J6639" s="6">
        <v>2</v>
      </c>
      <c r="K6639" s="6">
        <v>1</v>
      </c>
      <c r="L6639" s="6" t="str">
        <f>VLOOKUP(G6639,IDs!$Q$3:$R$22,2,0)</f>
        <v>Bangalore</v>
      </c>
      <c r="M6639" s="6">
        <f>VLOOKUP(E6639,IDs!$A$3:$C$161,3,0)</f>
        <v>2</v>
      </c>
      <c r="N6639" s="6" t="str">
        <f>VLOOKUP(M6639,IDs!$F$3:$G$17,2,0)</f>
        <v>Urology Circumcision</v>
      </c>
    </row>
    <row r="6640" spans="1:14" ht="12.75">
      <c r="A6640" s="6" t="s">
        <v>5664</v>
      </c>
      <c r="B6640" s="6">
        <v>51809</v>
      </c>
      <c r="C6640" s="6">
        <v>2</v>
      </c>
      <c r="D6640" s="6"/>
      <c r="E6640" s="6">
        <v>37</v>
      </c>
      <c r="F6640" s="6">
        <v>2</v>
      </c>
      <c r="G6640" s="6">
        <v>1</v>
      </c>
      <c r="H6640" s="24"/>
      <c r="I6640" s="23">
        <v>44490.486111111102</v>
      </c>
      <c r="J6640" s="6">
        <v>2</v>
      </c>
      <c r="K6640" s="6">
        <v>2</v>
      </c>
      <c r="L6640" s="6" t="str">
        <f>VLOOKUP(G6640,IDs!$Q$3:$R$22,2,0)</f>
        <v>New Delhi</v>
      </c>
      <c r="M6640" s="6">
        <f>VLOOKUP(E6640,IDs!$A$3:$C$161,3,0)</f>
        <v>0</v>
      </c>
      <c r="N6640" s="6" t="str">
        <f>VLOOKUP(M6640,IDs!$F$3:$G$17,2,0)</f>
        <v>Not Assigned</v>
      </c>
    </row>
    <row r="6641" spans="1:14" ht="12.75">
      <c r="A6641" s="6" t="s">
        <v>5665</v>
      </c>
      <c r="B6641" s="6">
        <v>51810</v>
      </c>
      <c r="C6641" s="6">
        <v>1</v>
      </c>
      <c r="D6641" s="6" t="s">
        <v>49</v>
      </c>
      <c r="E6641" s="6">
        <v>17</v>
      </c>
      <c r="F6641" s="6">
        <v>8</v>
      </c>
      <c r="G6641" s="6">
        <v>1</v>
      </c>
      <c r="H6641" s="24">
        <v>44491</v>
      </c>
      <c r="I6641" s="23">
        <v>44490.4868055556</v>
      </c>
      <c r="J6641" s="6">
        <v>8</v>
      </c>
      <c r="K6641" s="6">
        <v>1</v>
      </c>
      <c r="L6641" s="6" t="str">
        <f>VLOOKUP(G6641,IDs!$Q$3:$R$22,2,0)</f>
        <v>New Delhi</v>
      </c>
      <c r="M6641" s="6">
        <f>VLOOKUP(E6641,IDs!$A$3:$C$161,3,0)</f>
        <v>7</v>
      </c>
      <c r="N6641" s="6" t="str">
        <f>VLOOKUP(M6641,IDs!$F$3:$G$17,2,0)</f>
        <v>Cosmetic</v>
      </c>
    </row>
    <row r="6642" spans="1:14" ht="12.75">
      <c r="A6642" s="6" t="s">
        <v>5666</v>
      </c>
      <c r="B6642" s="6">
        <v>51811</v>
      </c>
      <c r="C6642" s="6">
        <v>2</v>
      </c>
      <c r="D6642" s="6"/>
      <c r="E6642" s="6">
        <v>37</v>
      </c>
      <c r="F6642" s="6">
        <v>13</v>
      </c>
      <c r="G6642" s="6">
        <v>1</v>
      </c>
      <c r="H6642" s="24"/>
      <c r="I6642" s="23">
        <v>44490.489583333299</v>
      </c>
      <c r="J6642" s="6">
        <v>13</v>
      </c>
      <c r="K6642" s="6">
        <v>2</v>
      </c>
      <c r="L6642" s="6" t="str">
        <f>VLOOKUP(G6642,IDs!$Q$3:$R$22,2,0)</f>
        <v>New Delhi</v>
      </c>
      <c r="M6642" s="6">
        <f>VLOOKUP(E6642,IDs!$A$3:$C$161,3,0)</f>
        <v>0</v>
      </c>
      <c r="N6642" s="6" t="str">
        <f>VLOOKUP(M6642,IDs!$F$3:$G$17,2,0)</f>
        <v>Not Assigned</v>
      </c>
    </row>
    <row r="6643" spans="1:14" ht="12.75">
      <c r="A6643" s="6" t="s">
        <v>5667</v>
      </c>
      <c r="B6643" s="6">
        <v>51813</v>
      </c>
      <c r="C6643" s="6">
        <v>5</v>
      </c>
      <c r="D6643" s="6" t="s">
        <v>49</v>
      </c>
      <c r="E6643" s="6">
        <v>135</v>
      </c>
      <c r="F6643" s="6">
        <v>12</v>
      </c>
      <c r="G6643" s="6">
        <v>1</v>
      </c>
      <c r="H6643" s="24"/>
      <c r="I6643" s="23">
        <v>44490.491666666698</v>
      </c>
      <c r="J6643" s="6">
        <v>12</v>
      </c>
      <c r="K6643" s="6">
        <v>5</v>
      </c>
      <c r="L6643" s="6" t="str">
        <f>VLOOKUP(G6643,IDs!$Q$3:$R$22,2,0)</f>
        <v>New Delhi</v>
      </c>
      <c r="M6643" s="6">
        <f>VLOOKUP(E6643,IDs!$A$3:$C$161,3,0)</f>
        <v>10</v>
      </c>
      <c r="N6643" s="6" t="str">
        <f>VLOOKUP(M6643,IDs!$F$3:$G$17,2,0)</f>
        <v>Dental</v>
      </c>
    </row>
    <row r="6644" spans="1:14" ht="12.75">
      <c r="A6644" s="6" t="s">
        <v>5668</v>
      </c>
      <c r="B6644" s="6">
        <v>51814</v>
      </c>
      <c r="C6644" s="6">
        <v>8</v>
      </c>
      <c r="D6644" s="6"/>
      <c r="E6644" s="6">
        <v>2</v>
      </c>
      <c r="F6644" s="6">
        <v>53</v>
      </c>
      <c r="G6644" s="6">
        <v>1</v>
      </c>
      <c r="H6644" s="24"/>
      <c r="I6644" s="23">
        <v>44490.491666666698</v>
      </c>
      <c r="J6644" s="6">
        <v>53</v>
      </c>
      <c r="K6644" s="6">
        <v>8</v>
      </c>
      <c r="L6644" s="6" t="str">
        <f>VLOOKUP(G6644,IDs!$Q$3:$R$22,2,0)</f>
        <v>New Delhi</v>
      </c>
      <c r="M6644" s="6">
        <f>VLOOKUP(E6644,IDs!$A$3:$C$161,3,0)</f>
        <v>1</v>
      </c>
      <c r="N6644" s="6" t="str">
        <f>VLOOKUP(M6644,IDs!$F$3:$G$17,2,0)</f>
        <v>Proctology</v>
      </c>
    </row>
    <row r="6645" spans="1:14" ht="12.75">
      <c r="A6645" s="6" t="s">
        <v>5669</v>
      </c>
      <c r="B6645" s="6">
        <v>51815</v>
      </c>
      <c r="C6645" s="6">
        <v>1</v>
      </c>
      <c r="D6645" s="6" t="s">
        <v>54</v>
      </c>
      <c r="E6645" s="6">
        <v>2</v>
      </c>
      <c r="F6645" s="6">
        <v>13</v>
      </c>
      <c r="G6645" s="6">
        <v>4</v>
      </c>
      <c r="H6645" s="24"/>
      <c r="I6645" s="23">
        <v>44490.494444444397</v>
      </c>
      <c r="J6645" s="6">
        <v>13</v>
      </c>
      <c r="K6645" s="6">
        <v>1</v>
      </c>
      <c r="L6645" s="6" t="str">
        <f>VLOOKUP(G6645,IDs!$Q$3:$R$22,2,0)</f>
        <v>Hyderabad</v>
      </c>
      <c r="M6645" s="6">
        <f>VLOOKUP(E6645,IDs!$A$3:$C$161,3,0)</f>
        <v>1</v>
      </c>
      <c r="N6645" s="6" t="str">
        <f>VLOOKUP(M6645,IDs!$F$3:$G$17,2,0)</f>
        <v>Proctology</v>
      </c>
    </row>
    <row r="6646" spans="1:14" ht="12.75">
      <c r="A6646" s="6" t="s">
        <v>5670</v>
      </c>
      <c r="B6646" s="6">
        <v>51816</v>
      </c>
      <c r="C6646" s="6">
        <v>2</v>
      </c>
      <c r="D6646" s="6"/>
      <c r="E6646" s="6">
        <v>2</v>
      </c>
      <c r="F6646" s="6">
        <v>13</v>
      </c>
      <c r="G6646" s="6">
        <v>3</v>
      </c>
      <c r="H6646" s="24"/>
      <c r="I6646" s="23">
        <v>44490.496527777803</v>
      </c>
      <c r="J6646" s="6">
        <v>13</v>
      </c>
      <c r="K6646" s="6">
        <v>2</v>
      </c>
      <c r="L6646" s="6" t="str">
        <f>VLOOKUP(G6646,IDs!$Q$3:$R$22,2,0)</f>
        <v>Mumbai</v>
      </c>
      <c r="M6646" s="6">
        <f>VLOOKUP(E6646,IDs!$A$3:$C$161,3,0)</f>
        <v>1</v>
      </c>
      <c r="N6646" s="6" t="str">
        <f>VLOOKUP(M6646,IDs!$F$3:$G$17,2,0)</f>
        <v>Proctology</v>
      </c>
    </row>
    <row r="6647" spans="1:14" ht="12.75">
      <c r="A6647" s="6" t="s">
        <v>5671</v>
      </c>
      <c r="B6647" s="6">
        <v>51817</v>
      </c>
      <c r="C6647" s="6">
        <v>5</v>
      </c>
      <c r="D6647" s="6" t="s">
        <v>49</v>
      </c>
      <c r="E6647" s="6">
        <v>17</v>
      </c>
      <c r="F6647" s="6">
        <v>13</v>
      </c>
      <c r="G6647" s="6">
        <v>1</v>
      </c>
      <c r="H6647" s="24">
        <v>44524</v>
      </c>
      <c r="I6647" s="23">
        <v>44490.497222222199</v>
      </c>
      <c r="J6647" s="6">
        <v>13</v>
      </c>
      <c r="K6647" s="6">
        <v>5</v>
      </c>
      <c r="L6647" s="6" t="str">
        <f>VLOOKUP(G6647,IDs!$Q$3:$R$22,2,0)</f>
        <v>New Delhi</v>
      </c>
      <c r="M6647" s="6">
        <f>VLOOKUP(E6647,IDs!$A$3:$C$161,3,0)</f>
        <v>7</v>
      </c>
      <c r="N6647" s="6" t="str">
        <f>VLOOKUP(M6647,IDs!$F$3:$G$17,2,0)</f>
        <v>Cosmetic</v>
      </c>
    </row>
    <row r="6648" spans="1:14" ht="12.75">
      <c r="A6648" s="6" t="s">
        <v>5672</v>
      </c>
      <c r="B6648" s="6">
        <v>51818</v>
      </c>
      <c r="C6648" s="6">
        <v>5</v>
      </c>
      <c r="D6648" s="6"/>
      <c r="E6648" s="6">
        <v>17</v>
      </c>
      <c r="F6648" s="6">
        <v>13</v>
      </c>
      <c r="G6648" s="6">
        <v>2</v>
      </c>
      <c r="H6648" s="24"/>
      <c r="I6648" s="23">
        <v>44490.498611111099</v>
      </c>
      <c r="J6648" s="6">
        <v>13</v>
      </c>
      <c r="K6648" s="6">
        <v>5</v>
      </c>
      <c r="L6648" s="6" t="str">
        <f>VLOOKUP(G6648,IDs!$Q$3:$R$22,2,0)</f>
        <v>Bangalore</v>
      </c>
      <c r="M6648" s="6">
        <f>VLOOKUP(E6648,IDs!$A$3:$C$161,3,0)</f>
        <v>7</v>
      </c>
      <c r="N6648" s="6" t="str">
        <f>VLOOKUP(M6648,IDs!$F$3:$G$17,2,0)</f>
        <v>Cosmetic</v>
      </c>
    </row>
    <row r="6649" spans="1:14" ht="12.75">
      <c r="A6649" s="6" t="s">
        <v>5673</v>
      </c>
      <c r="B6649" s="6">
        <v>51820</v>
      </c>
      <c r="C6649" s="6">
        <v>2</v>
      </c>
      <c r="D6649" s="6"/>
      <c r="E6649" s="6">
        <v>37</v>
      </c>
      <c r="F6649" s="6">
        <v>2</v>
      </c>
      <c r="G6649" s="6">
        <v>8</v>
      </c>
      <c r="H6649" s="24"/>
      <c r="I6649" s="23">
        <v>44490.5</v>
      </c>
      <c r="J6649" s="6">
        <v>2</v>
      </c>
      <c r="K6649" s="6">
        <v>2</v>
      </c>
      <c r="L6649" s="6" t="str">
        <f>VLOOKUP(G6649,IDs!$Q$3:$R$22,2,0)</f>
        <v xml:space="preserve">Tertiary </v>
      </c>
      <c r="M6649" s="6">
        <f>VLOOKUP(E6649,IDs!$A$3:$C$161,3,0)</f>
        <v>0</v>
      </c>
      <c r="N6649" s="6" t="str">
        <f>VLOOKUP(M6649,IDs!$F$3:$G$17,2,0)</f>
        <v>Not Assigned</v>
      </c>
    </row>
    <row r="6650" spans="1:14" ht="12.75">
      <c r="A6650" s="6" t="s">
        <v>5674</v>
      </c>
      <c r="B6650" s="6">
        <v>51821</v>
      </c>
      <c r="C6650" s="6">
        <v>5</v>
      </c>
      <c r="D6650" s="6" t="s">
        <v>49</v>
      </c>
      <c r="E6650" s="6">
        <v>135</v>
      </c>
      <c r="F6650" s="6">
        <v>2</v>
      </c>
      <c r="G6650" s="6">
        <v>1</v>
      </c>
      <c r="H6650" s="24"/>
      <c r="I6650" s="23">
        <v>44490.500694444403</v>
      </c>
      <c r="J6650" s="6">
        <v>2</v>
      </c>
      <c r="K6650" s="6">
        <v>5</v>
      </c>
      <c r="L6650" s="6" t="str">
        <f>VLOOKUP(G6650,IDs!$Q$3:$R$22,2,0)</f>
        <v>New Delhi</v>
      </c>
      <c r="M6650" s="6">
        <f>VLOOKUP(E6650,IDs!$A$3:$C$161,3,0)</f>
        <v>10</v>
      </c>
      <c r="N6650" s="6" t="str">
        <f>VLOOKUP(M6650,IDs!$F$3:$G$17,2,0)</f>
        <v>Dental</v>
      </c>
    </row>
    <row r="6651" spans="1:14" ht="12.75">
      <c r="A6651" s="6" t="s">
        <v>5670</v>
      </c>
      <c r="B6651" s="6">
        <v>51822</v>
      </c>
      <c r="C6651" s="6">
        <v>2</v>
      </c>
      <c r="D6651" s="6"/>
      <c r="E6651" s="6">
        <v>37</v>
      </c>
      <c r="F6651" s="6">
        <v>13</v>
      </c>
      <c r="G6651" s="6">
        <v>5</v>
      </c>
      <c r="H6651" s="24"/>
      <c r="I6651" s="23">
        <v>44490.503472222197</v>
      </c>
      <c r="J6651" s="6">
        <v>13</v>
      </c>
      <c r="K6651" s="6">
        <v>2</v>
      </c>
      <c r="L6651" s="6" t="str">
        <f>VLOOKUP(G6651,IDs!$Q$3:$R$22,2,0)</f>
        <v>Others</v>
      </c>
      <c r="M6651" s="6">
        <f>VLOOKUP(E6651,IDs!$A$3:$C$161,3,0)</f>
        <v>0</v>
      </c>
      <c r="N6651" s="6" t="str">
        <f>VLOOKUP(M6651,IDs!$F$3:$G$17,2,0)</f>
        <v>Not Assigned</v>
      </c>
    </row>
    <row r="6652" spans="1:14" ht="12.75">
      <c r="A6652" s="6" t="s">
        <v>5675</v>
      </c>
      <c r="B6652" s="6">
        <v>51823</v>
      </c>
      <c r="C6652" s="6">
        <v>5</v>
      </c>
      <c r="D6652" s="6"/>
      <c r="E6652" s="6">
        <v>39</v>
      </c>
      <c r="F6652" s="6">
        <v>13</v>
      </c>
      <c r="G6652" s="6">
        <v>1</v>
      </c>
      <c r="H6652" s="24"/>
      <c r="I6652" s="23">
        <v>44490.504166666702</v>
      </c>
      <c r="J6652" s="6">
        <v>13</v>
      </c>
      <c r="K6652" s="6">
        <v>5</v>
      </c>
      <c r="L6652" s="6" t="str">
        <f>VLOOKUP(G6652,IDs!$Q$3:$R$22,2,0)</f>
        <v>New Delhi</v>
      </c>
      <c r="M6652" s="6">
        <f>VLOOKUP(E6652,IDs!$A$3:$C$161,3,0)</f>
        <v>2</v>
      </c>
      <c r="N6652" s="6" t="str">
        <f>VLOOKUP(M6652,IDs!$F$3:$G$17,2,0)</f>
        <v>Urology Circumcision</v>
      </c>
    </row>
    <row r="6653" spans="1:14" ht="12.75">
      <c r="A6653" s="6" t="s">
        <v>5676</v>
      </c>
      <c r="B6653" s="6">
        <v>51824</v>
      </c>
      <c r="C6653" s="6">
        <v>2</v>
      </c>
      <c r="D6653" s="6"/>
      <c r="E6653" s="6">
        <v>150</v>
      </c>
      <c r="F6653" s="6">
        <v>53</v>
      </c>
      <c r="G6653" s="6">
        <v>3</v>
      </c>
      <c r="H6653" s="24"/>
      <c r="I6653" s="23">
        <v>44490.510416666701</v>
      </c>
      <c r="J6653" s="6">
        <v>53</v>
      </c>
      <c r="K6653" s="6">
        <v>2</v>
      </c>
      <c r="L6653" s="6" t="str">
        <f>VLOOKUP(G6653,IDs!$Q$3:$R$22,2,0)</f>
        <v>Mumbai</v>
      </c>
      <c r="M6653" s="6">
        <f>VLOOKUP(E6653,IDs!$A$3:$C$161,3,0)</f>
        <v>7</v>
      </c>
      <c r="N6653" s="6" t="str">
        <f>VLOOKUP(M6653,IDs!$F$3:$G$17,2,0)</f>
        <v>Cosmetic</v>
      </c>
    </row>
    <row r="6654" spans="1:14" ht="12.75">
      <c r="A6654" s="6" t="s">
        <v>5677</v>
      </c>
      <c r="B6654" s="6">
        <v>51825</v>
      </c>
      <c r="C6654" s="6">
        <v>5</v>
      </c>
      <c r="D6654" s="6" t="s">
        <v>49</v>
      </c>
      <c r="E6654" s="6">
        <v>17</v>
      </c>
      <c r="F6654" s="6">
        <v>53</v>
      </c>
      <c r="G6654" s="6">
        <v>1</v>
      </c>
      <c r="H6654" s="24"/>
      <c r="I6654" s="23">
        <v>44490.513888888898</v>
      </c>
      <c r="J6654" s="6">
        <v>53</v>
      </c>
      <c r="K6654" s="6">
        <v>5</v>
      </c>
      <c r="L6654" s="6" t="str">
        <f>VLOOKUP(G6654,IDs!$Q$3:$R$22,2,0)</f>
        <v>New Delhi</v>
      </c>
      <c r="M6654" s="6">
        <f>VLOOKUP(E6654,IDs!$A$3:$C$161,3,0)</f>
        <v>7</v>
      </c>
      <c r="N6654" s="6" t="str">
        <f>VLOOKUP(M6654,IDs!$F$3:$G$17,2,0)</f>
        <v>Cosmetic</v>
      </c>
    </row>
    <row r="6655" spans="1:14" ht="12.75">
      <c r="A6655" s="6" t="s">
        <v>5678</v>
      </c>
      <c r="B6655" s="6">
        <v>51827</v>
      </c>
      <c r="C6655" s="6">
        <v>2</v>
      </c>
      <c r="D6655" s="6"/>
      <c r="E6655" s="6">
        <v>1</v>
      </c>
      <c r="F6655" s="6">
        <v>53</v>
      </c>
      <c r="G6655" s="6">
        <v>2</v>
      </c>
      <c r="H6655" s="24"/>
      <c r="I6655" s="23">
        <v>44490.517361111102</v>
      </c>
      <c r="J6655" s="6">
        <v>53</v>
      </c>
      <c r="K6655" s="6">
        <v>2</v>
      </c>
      <c r="L6655" s="6" t="str">
        <f>VLOOKUP(G6655,IDs!$Q$3:$R$22,2,0)</f>
        <v>Bangalore</v>
      </c>
      <c r="M6655" s="6">
        <f>VLOOKUP(E6655,IDs!$A$3:$C$161,3,0)</f>
        <v>11</v>
      </c>
      <c r="N6655" s="6" t="str">
        <f>VLOOKUP(M6655,IDs!$F$3:$G$17,2,0)</f>
        <v>General Medicine</v>
      </c>
    </row>
    <row r="6656" spans="1:14" ht="12.75">
      <c r="A6656" s="6" t="s">
        <v>5679</v>
      </c>
      <c r="B6656" s="6">
        <v>51828</v>
      </c>
      <c r="C6656" s="6">
        <v>5</v>
      </c>
      <c r="D6656" s="6" t="s">
        <v>49</v>
      </c>
      <c r="E6656" s="6">
        <v>2</v>
      </c>
      <c r="F6656" s="6">
        <v>13</v>
      </c>
      <c r="G6656" s="6">
        <v>1</v>
      </c>
      <c r="H6656" s="24"/>
      <c r="I6656" s="23">
        <v>44490.519444444399</v>
      </c>
      <c r="J6656" s="6">
        <v>13</v>
      </c>
      <c r="K6656" s="6">
        <v>5</v>
      </c>
      <c r="L6656" s="6" t="str">
        <f>VLOOKUP(G6656,IDs!$Q$3:$R$22,2,0)</f>
        <v>New Delhi</v>
      </c>
      <c r="M6656" s="6">
        <f>VLOOKUP(E6656,IDs!$A$3:$C$161,3,0)</f>
        <v>1</v>
      </c>
      <c r="N6656" s="6" t="str">
        <f>VLOOKUP(M6656,IDs!$F$3:$G$17,2,0)</f>
        <v>Proctology</v>
      </c>
    </row>
    <row r="6657" spans="1:14" ht="12.75">
      <c r="A6657" s="6" t="s">
        <v>5680</v>
      </c>
      <c r="B6657" s="6">
        <v>51829</v>
      </c>
      <c r="C6657" s="6">
        <v>5</v>
      </c>
      <c r="D6657" s="6" t="s">
        <v>49</v>
      </c>
      <c r="E6657" s="6">
        <v>135</v>
      </c>
      <c r="F6657" s="6">
        <v>39</v>
      </c>
      <c r="G6657" s="6">
        <v>1</v>
      </c>
      <c r="H6657" s="24"/>
      <c r="I6657" s="23">
        <v>44490.521527777797</v>
      </c>
      <c r="J6657" s="6">
        <v>39</v>
      </c>
      <c r="K6657" s="6">
        <v>5</v>
      </c>
      <c r="L6657" s="6" t="str">
        <f>VLOOKUP(G6657,IDs!$Q$3:$R$22,2,0)</f>
        <v>New Delhi</v>
      </c>
      <c r="M6657" s="6">
        <f>VLOOKUP(E6657,IDs!$A$3:$C$161,3,0)</f>
        <v>10</v>
      </c>
      <c r="N6657" s="6" t="str">
        <f>VLOOKUP(M6657,IDs!$F$3:$G$17,2,0)</f>
        <v>Dental</v>
      </c>
    </row>
    <row r="6658" spans="1:14" ht="12.75">
      <c r="A6658" s="6" t="s">
        <v>5681</v>
      </c>
      <c r="B6658" s="6">
        <v>51830</v>
      </c>
      <c r="C6658" s="6">
        <v>5</v>
      </c>
      <c r="D6658" s="6"/>
      <c r="E6658" s="6">
        <v>17</v>
      </c>
      <c r="F6658" s="6">
        <v>2</v>
      </c>
      <c r="G6658" s="6">
        <v>3</v>
      </c>
      <c r="H6658" s="24"/>
      <c r="I6658" s="23">
        <v>44490.5222222222</v>
      </c>
      <c r="J6658" s="6">
        <v>2</v>
      </c>
      <c r="K6658" s="6">
        <v>5</v>
      </c>
      <c r="L6658" s="6" t="str">
        <f>VLOOKUP(G6658,IDs!$Q$3:$R$22,2,0)</f>
        <v>Mumbai</v>
      </c>
      <c r="M6658" s="6">
        <f>VLOOKUP(E6658,IDs!$A$3:$C$161,3,0)</f>
        <v>7</v>
      </c>
      <c r="N6658" s="6" t="str">
        <f>VLOOKUP(M6658,IDs!$F$3:$G$17,2,0)</f>
        <v>Cosmetic</v>
      </c>
    </row>
    <row r="6659" spans="1:14" ht="12.75">
      <c r="A6659" s="6" t="s">
        <v>5682</v>
      </c>
      <c r="B6659" s="6">
        <v>51831</v>
      </c>
      <c r="C6659" s="6">
        <v>5</v>
      </c>
      <c r="D6659" s="6"/>
      <c r="E6659" s="6">
        <v>17</v>
      </c>
      <c r="F6659" s="6">
        <v>2</v>
      </c>
      <c r="G6659" s="6">
        <v>2</v>
      </c>
      <c r="H6659" s="24"/>
      <c r="I6659" s="23">
        <v>44490.522916666698</v>
      </c>
      <c r="J6659" s="6">
        <v>2</v>
      </c>
      <c r="K6659" s="6">
        <v>5</v>
      </c>
      <c r="L6659" s="6" t="str">
        <f>VLOOKUP(G6659,IDs!$Q$3:$R$22,2,0)</f>
        <v>Bangalore</v>
      </c>
      <c r="M6659" s="6">
        <f>VLOOKUP(E6659,IDs!$A$3:$C$161,3,0)</f>
        <v>7</v>
      </c>
      <c r="N6659" s="6" t="str">
        <f>VLOOKUP(M6659,IDs!$F$3:$G$17,2,0)</f>
        <v>Cosmetic</v>
      </c>
    </row>
    <row r="6660" spans="1:14" ht="12.75">
      <c r="A6660" s="6" t="s">
        <v>5683</v>
      </c>
      <c r="B6660" s="6">
        <v>51832</v>
      </c>
      <c r="C6660" s="6">
        <v>2</v>
      </c>
      <c r="D6660" s="6"/>
      <c r="E6660" s="6">
        <v>37</v>
      </c>
      <c r="F6660" s="6">
        <v>2</v>
      </c>
      <c r="G6660" s="6">
        <v>2</v>
      </c>
      <c r="H6660" s="24"/>
      <c r="I6660" s="23">
        <v>44490.524305555598</v>
      </c>
      <c r="J6660" s="6">
        <v>2</v>
      </c>
      <c r="K6660" s="6">
        <v>2</v>
      </c>
      <c r="L6660" s="6" t="str">
        <f>VLOOKUP(G6660,IDs!$Q$3:$R$22,2,0)</f>
        <v>Bangalore</v>
      </c>
      <c r="M6660" s="6">
        <f>VLOOKUP(E6660,IDs!$A$3:$C$161,3,0)</f>
        <v>0</v>
      </c>
      <c r="N6660" s="6" t="str">
        <f>VLOOKUP(M6660,IDs!$F$3:$G$17,2,0)</f>
        <v>Not Assigned</v>
      </c>
    </row>
    <row r="6661" spans="1:14" ht="12.75">
      <c r="A6661" s="6" t="s">
        <v>5684</v>
      </c>
      <c r="B6661" s="6">
        <v>51833</v>
      </c>
      <c r="C6661" s="6">
        <v>1</v>
      </c>
      <c r="D6661" s="6" t="s">
        <v>49</v>
      </c>
      <c r="E6661" s="6">
        <v>16</v>
      </c>
      <c r="F6661" s="6">
        <v>13</v>
      </c>
      <c r="G6661" s="6">
        <v>1</v>
      </c>
      <c r="H6661" s="24">
        <v>44622</v>
      </c>
      <c r="I6661" s="23">
        <v>44490.529861111099</v>
      </c>
      <c r="J6661" s="6">
        <v>13</v>
      </c>
      <c r="K6661" s="6">
        <v>1</v>
      </c>
      <c r="L6661" s="6" t="str">
        <f>VLOOKUP(G6661,IDs!$Q$3:$R$22,2,0)</f>
        <v>New Delhi</v>
      </c>
      <c r="M6661" s="6">
        <f>VLOOKUP(E6661,IDs!$A$3:$C$161,3,0)</f>
        <v>3</v>
      </c>
      <c r="N6661" s="6" t="str">
        <f>VLOOKUP(M6661,IDs!$F$3:$G$17,2,0)</f>
        <v>Laproscopy</v>
      </c>
    </row>
    <row r="6662" spans="1:14" ht="12.75">
      <c r="A6662" s="6" t="s">
        <v>5685</v>
      </c>
      <c r="B6662" s="6">
        <v>51835</v>
      </c>
      <c r="C6662" s="6">
        <v>5</v>
      </c>
      <c r="D6662" s="6"/>
      <c r="E6662" s="6">
        <v>135</v>
      </c>
      <c r="F6662" s="6">
        <v>2</v>
      </c>
      <c r="G6662" s="6">
        <v>1</v>
      </c>
      <c r="H6662" s="24"/>
      <c r="I6662" s="23">
        <v>44490.533333333296</v>
      </c>
      <c r="J6662" s="6">
        <v>2</v>
      </c>
      <c r="K6662" s="6">
        <v>5</v>
      </c>
      <c r="L6662" s="6" t="str">
        <f>VLOOKUP(G6662,IDs!$Q$3:$R$22,2,0)</f>
        <v>New Delhi</v>
      </c>
      <c r="M6662" s="6">
        <f>VLOOKUP(E6662,IDs!$A$3:$C$161,3,0)</f>
        <v>10</v>
      </c>
      <c r="N6662" s="6" t="str">
        <f>VLOOKUP(M6662,IDs!$F$3:$G$17,2,0)</f>
        <v>Dental</v>
      </c>
    </row>
    <row r="6663" spans="1:14" ht="12.75">
      <c r="A6663" s="6" t="s">
        <v>5686</v>
      </c>
      <c r="B6663" s="6">
        <v>51836</v>
      </c>
      <c r="C6663" s="6">
        <v>8</v>
      </c>
      <c r="D6663" s="6"/>
      <c r="E6663" s="6">
        <v>2</v>
      </c>
      <c r="F6663" s="6">
        <v>53</v>
      </c>
      <c r="G6663" s="6">
        <v>3</v>
      </c>
      <c r="H6663" s="24"/>
      <c r="I6663" s="23">
        <v>44490.536111111098</v>
      </c>
      <c r="J6663" s="6">
        <v>53</v>
      </c>
      <c r="K6663" s="6">
        <v>8</v>
      </c>
      <c r="L6663" s="6" t="str">
        <f>VLOOKUP(G6663,IDs!$Q$3:$R$22,2,0)</f>
        <v>Mumbai</v>
      </c>
      <c r="M6663" s="6">
        <f>VLOOKUP(E6663,IDs!$A$3:$C$161,3,0)</f>
        <v>1</v>
      </c>
      <c r="N6663" s="6" t="str">
        <f>VLOOKUP(M6663,IDs!$F$3:$G$17,2,0)</f>
        <v>Proctology</v>
      </c>
    </row>
    <row r="6664" spans="1:14" ht="12.75">
      <c r="A6664" s="6" t="s">
        <v>5687</v>
      </c>
      <c r="B6664" s="6">
        <v>51837</v>
      </c>
      <c r="C6664" s="6">
        <v>2</v>
      </c>
      <c r="D6664" s="6"/>
      <c r="E6664" s="6">
        <v>37</v>
      </c>
      <c r="F6664" s="6">
        <v>2</v>
      </c>
      <c r="G6664" s="6">
        <v>4</v>
      </c>
      <c r="H6664" s="24"/>
      <c r="I6664" s="23">
        <v>44490.538194444402</v>
      </c>
      <c r="J6664" s="6">
        <v>2</v>
      </c>
      <c r="K6664" s="6">
        <v>2</v>
      </c>
      <c r="L6664" s="6" t="str">
        <f>VLOOKUP(G6664,IDs!$Q$3:$R$22,2,0)</f>
        <v>Hyderabad</v>
      </c>
      <c r="M6664" s="6">
        <f>VLOOKUP(E6664,IDs!$A$3:$C$161,3,0)</f>
        <v>0</v>
      </c>
      <c r="N6664" s="6" t="str">
        <f>VLOOKUP(M6664,IDs!$F$3:$G$17,2,0)</f>
        <v>Not Assigned</v>
      </c>
    </row>
    <row r="6665" spans="1:14" ht="12.75">
      <c r="A6665" s="6" t="s">
        <v>5688</v>
      </c>
      <c r="B6665" s="6">
        <v>51839</v>
      </c>
      <c r="C6665" s="6">
        <v>1</v>
      </c>
      <c r="D6665" s="6"/>
      <c r="E6665" s="6">
        <v>2</v>
      </c>
      <c r="F6665" s="6">
        <v>13</v>
      </c>
      <c r="G6665" s="6">
        <v>1</v>
      </c>
      <c r="H6665" s="24">
        <v>44494</v>
      </c>
      <c r="I6665" s="23">
        <v>44490.5402777778</v>
      </c>
      <c r="J6665" s="6">
        <v>13</v>
      </c>
      <c r="K6665" s="6">
        <v>1</v>
      </c>
      <c r="L6665" s="6" t="str">
        <f>VLOOKUP(G6665,IDs!$Q$3:$R$22,2,0)</f>
        <v>New Delhi</v>
      </c>
      <c r="M6665" s="6">
        <f>VLOOKUP(E6665,IDs!$A$3:$C$161,3,0)</f>
        <v>1</v>
      </c>
      <c r="N6665" s="6" t="str">
        <f>VLOOKUP(M6665,IDs!$F$3:$G$17,2,0)</f>
        <v>Proctology</v>
      </c>
    </row>
    <row r="6666" spans="1:14" ht="12.75">
      <c r="A6666" s="6" t="s">
        <v>5665</v>
      </c>
      <c r="B6666" s="6">
        <v>51840</v>
      </c>
      <c r="C6666" s="6">
        <v>2</v>
      </c>
      <c r="D6666" s="6" t="s">
        <v>49</v>
      </c>
      <c r="E6666" s="6">
        <v>36</v>
      </c>
      <c r="F6666" s="6">
        <v>34</v>
      </c>
      <c r="G6666" s="6">
        <v>1</v>
      </c>
      <c r="H6666" s="24"/>
      <c r="I6666" s="23">
        <v>44490.541666666701</v>
      </c>
      <c r="J6666" s="6">
        <v>34</v>
      </c>
      <c r="K6666" s="6">
        <v>2</v>
      </c>
      <c r="L6666" s="6" t="str">
        <f>VLOOKUP(G6666,IDs!$Q$3:$R$22,2,0)</f>
        <v>New Delhi</v>
      </c>
      <c r="M6666" s="6">
        <f>VLOOKUP(E6666,IDs!$A$3:$C$161,3,0)</f>
        <v>7</v>
      </c>
      <c r="N6666" s="6" t="str">
        <f>VLOOKUP(M6666,IDs!$F$3:$G$17,2,0)</f>
        <v>Cosmetic</v>
      </c>
    </row>
    <row r="6667" spans="1:14" ht="12.75">
      <c r="A6667" s="6" t="s">
        <v>5689</v>
      </c>
      <c r="B6667" s="6">
        <v>51841</v>
      </c>
      <c r="C6667" s="6">
        <v>2</v>
      </c>
      <c r="D6667" s="6" t="s">
        <v>49</v>
      </c>
      <c r="E6667" s="6">
        <v>96</v>
      </c>
      <c r="F6667" s="6">
        <v>13</v>
      </c>
      <c r="G6667" s="6">
        <v>2</v>
      </c>
      <c r="H6667" s="24"/>
      <c r="I6667" s="23">
        <v>44490.541666666701</v>
      </c>
      <c r="J6667" s="6">
        <v>13</v>
      </c>
      <c r="K6667" s="6">
        <v>2</v>
      </c>
      <c r="L6667" s="6" t="str">
        <f>VLOOKUP(G6667,IDs!$Q$3:$R$22,2,0)</f>
        <v>Bangalore</v>
      </c>
      <c r="M6667" s="6">
        <f>VLOOKUP(E6667,IDs!$A$3:$C$161,3,0)</f>
        <v>7</v>
      </c>
      <c r="N6667" s="6" t="str">
        <f>VLOOKUP(M6667,IDs!$F$3:$G$17,2,0)</f>
        <v>Cosmetic</v>
      </c>
    </row>
    <row r="6668" spans="1:14" ht="12.75">
      <c r="A6668" s="6" t="s">
        <v>5690</v>
      </c>
      <c r="B6668" s="6">
        <v>51843</v>
      </c>
      <c r="C6668" s="6">
        <v>5</v>
      </c>
      <c r="D6668" s="6"/>
      <c r="E6668" s="6">
        <v>17</v>
      </c>
      <c r="F6668" s="6">
        <v>2</v>
      </c>
      <c r="G6668" s="6">
        <v>1</v>
      </c>
      <c r="H6668" s="24"/>
      <c r="I6668" s="23">
        <v>44490.547916666699</v>
      </c>
      <c r="J6668" s="6">
        <v>2</v>
      </c>
      <c r="K6668" s="6">
        <v>5</v>
      </c>
      <c r="L6668" s="6" t="str">
        <f>VLOOKUP(G6668,IDs!$Q$3:$R$22,2,0)</f>
        <v>New Delhi</v>
      </c>
      <c r="M6668" s="6">
        <f>VLOOKUP(E6668,IDs!$A$3:$C$161,3,0)</f>
        <v>7</v>
      </c>
      <c r="N6668" s="6" t="str">
        <f>VLOOKUP(M6668,IDs!$F$3:$G$17,2,0)</f>
        <v>Cosmetic</v>
      </c>
    </row>
    <row r="6669" spans="1:14" ht="12.75">
      <c r="A6669" s="6" t="s">
        <v>5691</v>
      </c>
      <c r="B6669" s="6">
        <v>51844</v>
      </c>
      <c r="C6669" s="6">
        <v>5</v>
      </c>
      <c r="D6669" s="6" t="s">
        <v>49</v>
      </c>
      <c r="E6669" s="6">
        <v>135</v>
      </c>
      <c r="F6669" s="6">
        <v>13</v>
      </c>
      <c r="G6669" s="6">
        <v>1</v>
      </c>
      <c r="H6669" s="24"/>
      <c r="I6669" s="23">
        <v>44490.5493055556</v>
      </c>
      <c r="J6669" s="6">
        <v>13</v>
      </c>
      <c r="K6669" s="6">
        <v>5</v>
      </c>
      <c r="L6669" s="6" t="str">
        <f>VLOOKUP(G6669,IDs!$Q$3:$R$22,2,0)</f>
        <v>New Delhi</v>
      </c>
      <c r="M6669" s="6">
        <f>VLOOKUP(E6669,IDs!$A$3:$C$161,3,0)</f>
        <v>10</v>
      </c>
      <c r="N6669" s="6" t="str">
        <f>VLOOKUP(M6669,IDs!$F$3:$G$17,2,0)</f>
        <v>Dental</v>
      </c>
    </row>
    <row r="6670" spans="1:14" ht="12.75">
      <c r="A6670" s="6" t="s">
        <v>5683</v>
      </c>
      <c r="B6670" s="6">
        <v>51845</v>
      </c>
      <c r="C6670" s="6">
        <v>2</v>
      </c>
      <c r="D6670" s="6"/>
      <c r="E6670" s="6">
        <v>37</v>
      </c>
      <c r="F6670" s="6">
        <v>2</v>
      </c>
      <c r="G6670" s="6">
        <v>1</v>
      </c>
      <c r="H6670" s="24"/>
      <c r="I6670" s="23">
        <v>44490.552083333299</v>
      </c>
      <c r="J6670" s="6">
        <v>2</v>
      </c>
      <c r="K6670" s="6">
        <v>2</v>
      </c>
      <c r="L6670" s="6" t="str">
        <f>VLOOKUP(G6670,IDs!$Q$3:$R$22,2,0)</f>
        <v>New Delhi</v>
      </c>
      <c r="M6670" s="6">
        <f>VLOOKUP(E6670,IDs!$A$3:$C$161,3,0)</f>
        <v>0</v>
      </c>
      <c r="N6670" s="6" t="str">
        <f>VLOOKUP(M6670,IDs!$F$3:$G$17,2,0)</f>
        <v>Not Assigned</v>
      </c>
    </row>
    <row r="6671" spans="1:14" ht="12.75">
      <c r="A6671" s="6" t="s">
        <v>5692</v>
      </c>
      <c r="B6671" s="6">
        <v>51846</v>
      </c>
      <c r="C6671" s="6">
        <v>2</v>
      </c>
      <c r="D6671" s="6" t="s">
        <v>49</v>
      </c>
      <c r="E6671" s="6">
        <v>20</v>
      </c>
      <c r="F6671" s="6">
        <v>13</v>
      </c>
      <c r="G6671" s="6">
        <v>1</v>
      </c>
      <c r="H6671" s="24">
        <v>44518</v>
      </c>
      <c r="I6671" s="23">
        <v>44490.555555555598</v>
      </c>
      <c r="J6671" s="6">
        <v>13</v>
      </c>
      <c r="K6671" s="6">
        <v>2</v>
      </c>
      <c r="L6671" s="6" t="str">
        <f>VLOOKUP(G6671,IDs!$Q$3:$R$22,2,0)</f>
        <v>New Delhi</v>
      </c>
      <c r="M6671" s="6">
        <f>VLOOKUP(E6671,IDs!$A$3:$C$161,3,0)</f>
        <v>1</v>
      </c>
      <c r="N6671" s="6" t="str">
        <f>VLOOKUP(M6671,IDs!$F$3:$G$17,2,0)</f>
        <v>Proctology</v>
      </c>
    </row>
    <row r="6672" spans="1:14" ht="12.75">
      <c r="A6672" s="6" t="s">
        <v>5693</v>
      </c>
      <c r="B6672" s="6">
        <v>51847</v>
      </c>
      <c r="C6672" s="6">
        <v>2</v>
      </c>
      <c r="D6672" s="6"/>
      <c r="E6672" s="6">
        <v>16</v>
      </c>
      <c r="F6672" s="6">
        <v>4</v>
      </c>
      <c r="G6672" s="6">
        <v>3</v>
      </c>
      <c r="H6672" s="24">
        <v>44746</v>
      </c>
      <c r="I6672" s="23">
        <v>44490.555555555598</v>
      </c>
      <c r="J6672" s="6">
        <v>4</v>
      </c>
      <c r="K6672" s="6">
        <v>2</v>
      </c>
      <c r="L6672" s="6" t="str">
        <f>VLOOKUP(G6672,IDs!$Q$3:$R$22,2,0)</f>
        <v>Mumbai</v>
      </c>
      <c r="M6672" s="6">
        <f>VLOOKUP(E6672,IDs!$A$3:$C$161,3,0)</f>
        <v>3</v>
      </c>
      <c r="N6672" s="6" t="str">
        <f>VLOOKUP(M6672,IDs!$F$3:$G$17,2,0)</f>
        <v>Laproscopy</v>
      </c>
    </row>
    <row r="6673" spans="1:14" ht="12.75">
      <c r="A6673" s="6" t="s">
        <v>5683</v>
      </c>
      <c r="B6673" s="6">
        <v>51848</v>
      </c>
      <c r="C6673" s="6">
        <v>2</v>
      </c>
      <c r="D6673" s="6"/>
      <c r="E6673" s="6">
        <v>37</v>
      </c>
      <c r="F6673" s="6">
        <v>2</v>
      </c>
      <c r="G6673" s="6">
        <v>2</v>
      </c>
      <c r="H6673" s="24"/>
      <c r="I6673" s="23">
        <v>44490.555555555598</v>
      </c>
      <c r="J6673" s="6">
        <v>2</v>
      </c>
      <c r="K6673" s="6">
        <v>2</v>
      </c>
      <c r="L6673" s="6" t="str">
        <f>VLOOKUP(G6673,IDs!$Q$3:$R$22,2,0)</f>
        <v>Bangalore</v>
      </c>
      <c r="M6673" s="6">
        <f>VLOOKUP(E6673,IDs!$A$3:$C$161,3,0)</f>
        <v>0</v>
      </c>
      <c r="N6673" s="6" t="str">
        <f>VLOOKUP(M6673,IDs!$F$3:$G$17,2,0)</f>
        <v>Not Assigned</v>
      </c>
    </row>
    <row r="6674" spans="1:14" ht="12.75">
      <c r="A6674" s="6" t="s">
        <v>5694</v>
      </c>
      <c r="B6674" s="6">
        <v>51849</v>
      </c>
      <c r="C6674" s="6">
        <v>1</v>
      </c>
      <c r="D6674" s="6"/>
      <c r="E6674" s="6">
        <v>2</v>
      </c>
      <c r="F6674" s="6">
        <v>13</v>
      </c>
      <c r="G6674" s="6">
        <v>3</v>
      </c>
      <c r="H6674" s="24"/>
      <c r="I6674" s="23">
        <v>44490.555555555598</v>
      </c>
      <c r="J6674" s="6">
        <v>13</v>
      </c>
      <c r="K6674" s="6">
        <v>1</v>
      </c>
      <c r="L6674" s="6" t="str">
        <f>VLOOKUP(G6674,IDs!$Q$3:$R$22,2,0)</f>
        <v>Mumbai</v>
      </c>
      <c r="M6674" s="6">
        <f>VLOOKUP(E6674,IDs!$A$3:$C$161,3,0)</f>
        <v>1</v>
      </c>
      <c r="N6674" s="6" t="str">
        <f>VLOOKUP(M6674,IDs!$F$3:$G$17,2,0)</f>
        <v>Proctology</v>
      </c>
    </row>
    <row r="6675" spans="1:14" ht="12.75">
      <c r="A6675" s="6" t="s">
        <v>5695</v>
      </c>
      <c r="B6675" s="6">
        <v>51850</v>
      </c>
      <c r="C6675" s="6">
        <v>1</v>
      </c>
      <c r="D6675" s="6"/>
      <c r="E6675" s="6">
        <v>2</v>
      </c>
      <c r="F6675" s="6">
        <v>12</v>
      </c>
      <c r="G6675" s="6">
        <v>8</v>
      </c>
      <c r="H6675" s="24"/>
      <c r="I6675" s="23">
        <v>44490.556250000001</v>
      </c>
      <c r="J6675" s="6">
        <v>12</v>
      </c>
      <c r="K6675" s="6">
        <v>1</v>
      </c>
      <c r="L6675" s="6" t="str">
        <f>VLOOKUP(G6675,IDs!$Q$3:$R$22,2,0)</f>
        <v xml:space="preserve">Tertiary </v>
      </c>
      <c r="M6675" s="6">
        <f>VLOOKUP(E6675,IDs!$A$3:$C$161,3,0)</f>
        <v>1</v>
      </c>
      <c r="N6675" s="6" t="str">
        <f>VLOOKUP(M6675,IDs!$F$3:$G$17,2,0)</f>
        <v>Proctology</v>
      </c>
    </row>
    <row r="6676" spans="1:14" ht="12.75">
      <c r="A6676" s="6" t="s">
        <v>5696</v>
      </c>
      <c r="B6676" s="6">
        <v>51851</v>
      </c>
      <c r="C6676" s="6">
        <v>1</v>
      </c>
      <c r="D6676" s="6"/>
      <c r="E6676" s="6">
        <v>14</v>
      </c>
      <c r="F6676" s="6">
        <v>39</v>
      </c>
      <c r="G6676" s="6">
        <v>2</v>
      </c>
      <c r="H6676" s="24">
        <v>44552</v>
      </c>
      <c r="I6676" s="23">
        <v>44490.556944444397</v>
      </c>
      <c r="J6676" s="6">
        <v>39</v>
      </c>
      <c r="K6676" s="6">
        <v>1</v>
      </c>
      <c r="L6676" s="6" t="str">
        <f>VLOOKUP(G6676,IDs!$Q$3:$R$22,2,0)</f>
        <v>Bangalore</v>
      </c>
      <c r="M6676" s="6">
        <f>VLOOKUP(E6676,IDs!$A$3:$C$161,3,0)</f>
        <v>6</v>
      </c>
      <c r="N6676" s="6" t="str">
        <f>VLOOKUP(M6676,IDs!$F$3:$G$17,2,0)</f>
        <v>Kidney Stone</v>
      </c>
    </row>
    <row r="6677" spans="1:14" ht="12.75">
      <c r="A6677" s="6" t="s">
        <v>5697</v>
      </c>
      <c r="B6677" s="6">
        <v>51852</v>
      </c>
      <c r="C6677" s="6">
        <v>2</v>
      </c>
      <c r="D6677" s="6"/>
      <c r="E6677" s="6">
        <v>37</v>
      </c>
      <c r="F6677" s="6">
        <v>12</v>
      </c>
      <c r="G6677" s="6">
        <v>2</v>
      </c>
      <c r="H6677" s="24"/>
      <c r="I6677" s="23">
        <v>44490.559027777803</v>
      </c>
      <c r="J6677" s="6">
        <v>12</v>
      </c>
      <c r="K6677" s="6">
        <v>2</v>
      </c>
      <c r="L6677" s="6" t="str">
        <f>VLOOKUP(G6677,IDs!$Q$3:$R$22,2,0)</f>
        <v>Bangalore</v>
      </c>
      <c r="M6677" s="6">
        <f>VLOOKUP(E6677,IDs!$A$3:$C$161,3,0)</f>
        <v>0</v>
      </c>
      <c r="N6677" s="6" t="str">
        <f>VLOOKUP(M6677,IDs!$F$3:$G$17,2,0)</f>
        <v>Not Assigned</v>
      </c>
    </row>
    <row r="6678" spans="1:14" ht="12.75">
      <c r="A6678" s="6" t="s">
        <v>5698</v>
      </c>
      <c r="B6678" s="6">
        <v>51854</v>
      </c>
      <c r="C6678" s="6">
        <v>5</v>
      </c>
      <c r="D6678" s="6" t="s">
        <v>49</v>
      </c>
      <c r="E6678" s="6">
        <v>135</v>
      </c>
      <c r="F6678" s="6">
        <v>13</v>
      </c>
      <c r="G6678" s="6">
        <v>1</v>
      </c>
      <c r="H6678" s="24"/>
      <c r="I6678" s="23">
        <v>44490.561805555597</v>
      </c>
      <c r="J6678" s="6">
        <v>13</v>
      </c>
      <c r="K6678" s="6">
        <v>5</v>
      </c>
      <c r="L6678" s="6" t="str">
        <f>VLOOKUP(G6678,IDs!$Q$3:$R$22,2,0)</f>
        <v>New Delhi</v>
      </c>
      <c r="M6678" s="6">
        <f>VLOOKUP(E6678,IDs!$A$3:$C$161,3,0)</f>
        <v>10</v>
      </c>
      <c r="N6678" s="6" t="str">
        <f>VLOOKUP(M6678,IDs!$F$3:$G$17,2,0)</f>
        <v>Dental</v>
      </c>
    </row>
    <row r="6679" spans="1:14" ht="12.75">
      <c r="A6679" s="6" t="s">
        <v>5699</v>
      </c>
      <c r="B6679" s="6">
        <v>51855</v>
      </c>
      <c r="C6679" s="6">
        <v>2</v>
      </c>
      <c r="D6679" s="6"/>
      <c r="E6679" s="6">
        <v>37</v>
      </c>
      <c r="F6679" s="6">
        <v>39</v>
      </c>
      <c r="G6679" s="6">
        <v>2</v>
      </c>
      <c r="H6679" s="24"/>
      <c r="I6679" s="23">
        <v>44490.5625</v>
      </c>
      <c r="J6679" s="6">
        <v>39</v>
      </c>
      <c r="K6679" s="6">
        <v>2</v>
      </c>
      <c r="L6679" s="6" t="str">
        <f>VLOOKUP(G6679,IDs!$Q$3:$R$22,2,0)</f>
        <v>Bangalore</v>
      </c>
      <c r="M6679" s="6">
        <f>VLOOKUP(E6679,IDs!$A$3:$C$161,3,0)</f>
        <v>0</v>
      </c>
      <c r="N6679" s="6" t="str">
        <f>VLOOKUP(M6679,IDs!$F$3:$G$17,2,0)</f>
        <v>Not Assigned</v>
      </c>
    </row>
    <row r="6680" spans="1:14" ht="12.75">
      <c r="A6680" s="6" t="s">
        <v>5700</v>
      </c>
      <c r="B6680" s="6">
        <v>51856</v>
      </c>
      <c r="C6680" s="6">
        <v>1</v>
      </c>
      <c r="D6680" s="6"/>
      <c r="E6680" s="6">
        <v>20</v>
      </c>
      <c r="F6680" s="6">
        <v>13</v>
      </c>
      <c r="G6680" s="6">
        <v>4</v>
      </c>
      <c r="H6680" s="24"/>
      <c r="I6680" s="23">
        <v>44490.5625</v>
      </c>
      <c r="J6680" s="6">
        <v>13</v>
      </c>
      <c r="K6680" s="6">
        <v>1</v>
      </c>
      <c r="L6680" s="6" t="str">
        <f>VLOOKUP(G6680,IDs!$Q$3:$R$22,2,0)</f>
        <v>Hyderabad</v>
      </c>
      <c r="M6680" s="6">
        <f>VLOOKUP(E6680,IDs!$A$3:$C$161,3,0)</f>
        <v>1</v>
      </c>
      <c r="N6680" s="6" t="str">
        <f>VLOOKUP(M6680,IDs!$F$3:$G$17,2,0)</f>
        <v>Proctology</v>
      </c>
    </row>
    <row r="6681" spans="1:14" ht="12.75">
      <c r="A6681" s="6" t="s">
        <v>5701</v>
      </c>
      <c r="B6681" s="6">
        <v>51857</v>
      </c>
      <c r="C6681" s="6">
        <v>1</v>
      </c>
      <c r="D6681" s="6"/>
      <c r="E6681" s="6">
        <v>2</v>
      </c>
      <c r="F6681" s="6">
        <v>13</v>
      </c>
      <c r="G6681" s="6">
        <v>3</v>
      </c>
      <c r="H6681" s="24"/>
      <c r="I6681" s="23">
        <v>44490.564583333296</v>
      </c>
      <c r="J6681" s="6">
        <v>13</v>
      </c>
      <c r="K6681" s="6">
        <v>1</v>
      </c>
      <c r="L6681" s="6" t="str">
        <f>VLOOKUP(G6681,IDs!$Q$3:$R$22,2,0)</f>
        <v>Mumbai</v>
      </c>
      <c r="M6681" s="6">
        <f>VLOOKUP(E6681,IDs!$A$3:$C$161,3,0)</f>
        <v>1</v>
      </c>
      <c r="N6681" s="6" t="str">
        <f>VLOOKUP(M6681,IDs!$F$3:$G$17,2,0)</f>
        <v>Proctology</v>
      </c>
    </row>
    <row r="6682" spans="1:14" ht="12.75">
      <c r="A6682" s="6" t="s">
        <v>5702</v>
      </c>
      <c r="B6682" s="6">
        <v>51858</v>
      </c>
      <c r="C6682" s="6">
        <v>5</v>
      </c>
      <c r="D6682" s="6" t="s">
        <v>49</v>
      </c>
      <c r="E6682" s="6">
        <v>17</v>
      </c>
      <c r="F6682" s="6">
        <v>13</v>
      </c>
      <c r="G6682" s="6">
        <v>1</v>
      </c>
      <c r="H6682" s="24">
        <v>44536</v>
      </c>
      <c r="I6682" s="23">
        <v>44490.565277777801</v>
      </c>
      <c r="J6682" s="6">
        <v>13</v>
      </c>
      <c r="K6682" s="6">
        <v>5</v>
      </c>
      <c r="L6682" s="6" t="str">
        <f>VLOOKUP(G6682,IDs!$Q$3:$R$22,2,0)</f>
        <v>New Delhi</v>
      </c>
      <c r="M6682" s="6">
        <f>VLOOKUP(E6682,IDs!$A$3:$C$161,3,0)</f>
        <v>7</v>
      </c>
      <c r="N6682" s="6" t="str">
        <f>VLOOKUP(M6682,IDs!$F$3:$G$17,2,0)</f>
        <v>Cosmetic</v>
      </c>
    </row>
    <row r="6683" spans="1:14" ht="12.75">
      <c r="A6683" s="6" t="s">
        <v>5700</v>
      </c>
      <c r="B6683" s="6">
        <v>51859</v>
      </c>
      <c r="C6683" s="6">
        <v>2</v>
      </c>
      <c r="D6683" s="6"/>
      <c r="E6683" s="6">
        <v>20</v>
      </c>
      <c r="F6683" s="6">
        <v>12</v>
      </c>
      <c r="G6683" s="6">
        <v>4</v>
      </c>
      <c r="H6683" s="24"/>
      <c r="I6683" s="23">
        <v>44490.565972222197</v>
      </c>
      <c r="J6683" s="6">
        <v>12</v>
      </c>
      <c r="K6683" s="6">
        <v>2</v>
      </c>
      <c r="L6683" s="6" t="str">
        <f>VLOOKUP(G6683,IDs!$Q$3:$R$22,2,0)</f>
        <v>Hyderabad</v>
      </c>
      <c r="M6683" s="6">
        <f>VLOOKUP(E6683,IDs!$A$3:$C$161,3,0)</f>
        <v>1</v>
      </c>
      <c r="N6683" s="6" t="str">
        <f>VLOOKUP(M6683,IDs!$F$3:$G$17,2,0)</f>
        <v>Proctology</v>
      </c>
    </row>
    <row r="6684" spans="1:14" ht="12.75">
      <c r="A6684" s="6" t="s">
        <v>5703</v>
      </c>
      <c r="B6684" s="6">
        <v>51860</v>
      </c>
      <c r="C6684" s="6">
        <v>2</v>
      </c>
      <c r="D6684" s="6"/>
      <c r="E6684" s="6">
        <v>37</v>
      </c>
      <c r="F6684" s="6">
        <v>13</v>
      </c>
      <c r="G6684" s="6">
        <v>2</v>
      </c>
      <c r="H6684" s="24"/>
      <c r="I6684" s="23">
        <v>44490.565972222197</v>
      </c>
      <c r="J6684" s="6">
        <v>13</v>
      </c>
      <c r="K6684" s="6">
        <v>2</v>
      </c>
      <c r="L6684" s="6" t="str">
        <f>VLOOKUP(G6684,IDs!$Q$3:$R$22,2,0)</f>
        <v>Bangalore</v>
      </c>
      <c r="M6684" s="6">
        <f>VLOOKUP(E6684,IDs!$A$3:$C$161,3,0)</f>
        <v>0</v>
      </c>
      <c r="N6684" s="6" t="str">
        <f>VLOOKUP(M6684,IDs!$F$3:$G$17,2,0)</f>
        <v>Not Assigned</v>
      </c>
    </row>
    <row r="6685" spans="1:14" ht="12.75">
      <c r="A6685" s="6" t="s">
        <v>5704</v>
      </c>
      <c r="B6685" s="6">
        <v>51861</v>
      </c>
      <c r="C6685" s="6">
        <v>2</v>
      </c>
      <c r="D6685" s="6"/>
      <c r="E6685" s="6">
        <v>37</v>
      </c>
      <c r="F6685" s="6">
        <v>2</v>
      </c>
      <c r="G6685" s="6">
        <v>3</v>
      </c>
      <c r="H6685" s="24"/>
      <c r="I6685" s="23">
        <v>44490.569444444402</v>
      </c>
      <c r="J6685" s="6">
        <v>2</v>
      </c>
      <c r="K6685" s="6">
        <v>2</v>
      </c>
      <c r="L6685" s="6" t="str">
        <f>VLOOKUP(G6685,IDs!$Q$3:$R$22,2,0)</f>
        <v>Mumbai</v>
      </c>
      <c r="M6685" s="6">
        <f>VLOOKUP(E6685,IDs!$A$3:$C$161,3,0)</f>
        <v>0</v>
      </c>
      <c r="N6685" s="6" t="str">
        <f>VLOOKUP(M6685,IDs!$F$3:$G$17,2,0)</f>
        <v>Not Assigned</v>
      </c>
    </row>
    <row r="6686" spans="1:14" ht="12.75">
      <c r="A6686" s="6" t="s">
        <v>5705</v>
      </c>
      <c r="B6686" s="6">
        <v>51862</v>
      </c>
      <c r="C6686" s="6">
        <v>1</v>
      </c>
      <c r="D6686" s="6"/>
      <c r="E6686" s="6">
        <v>2</v>
      </c>
      <c r="F6686" s="6">
        <v>53</v>
      </c>
      <c r="G6686" s="6">
        <v>6</v>
      </c>
      <c r="H6686" s="24"/>
      <c r="I6686" s="23">
        <v>44490.5715277778</v>
      </c>
      <c r="J6686" s="6">
        <v>53</v>
      </c>
      <c r="K6686" s="6">
        <v>1</v>
      </c>
      <c r="L6686" s="6" t="str">
        <f>VLOOKUP(G6686,IDs!$Q$3:$R$22,2,0)</f>
        <v>Pune</v>
      </c>
      <c r="M6686" s="6">
        <f>VLOOKUP(E6686,IDs!$A$3:$C$161,3,0)</f>
        <v>1</v>
      </c>
      <c r="N6686" s="6" t="str">
        <f>VLOOKUP(M6686,IDs!$F$3:$G$17,2,0)</f>
        <v>Proctology</v>
      </c>
    </row>
    <row r="6687" spans="1:14" ht="12.75">
      <c r="A6687" s="6" t="s">
        <v>5706</v>
      </c>
      <c r="B6687" s="6">
        <v>51863</v>
      </c>
      <c r="C6687" s="6">
        <v>5</v>
      </c>
      <c r="D6687" s="6" t="s">
        <v>49</v>
      </c>
      <c r="E6687" s="6">
        <v>18</v>
      </c>
      <c r="F6687" s="6">
        <v>59</v>
      </c>
      <c r="G6687" s="6">
        <v>4</v>
      </c>
      <c r="H6687" s="24">
        <v>44693</v>
      </c>
      <c r="I6687" s="23">
        <v>44490.572222222203</v>
      </c>
      <c r="J6687" s="6">
        <v>59</v>
      </c>
      <c r="K6687" s="6">
        <v>5</v>
      </c>
      <c r="L6687" s="6" t="str">
        <f>VLOOKUP(G6687,IDs!$Q$3:$R$22,2,0)</f>
        <v>Hyderabad</v>
      </c>
      <c r="M6687" s="6">
        <f>VLOOKUP(E6687,IDs!$A$3:$C$161,3,0)</f>
        <v>5</v>
      </c>
      <c r="N6687" s="6" t="str">
        <f>VLOOKUP(M6687,IDs!$F$3:$G$17,2,0)</f>
        <v>Vascular</v>
      </c>
    </row>
    <row r="6688" spans="1:14" ht="12.75">
      <c r="A6688" s="6" t="s">
        <v>5707</v>
      </c>
      <c r="B6688" s="6">
        <v>51864</v>
      </c>
      <c r="C6688" s="6">
        <v>2</v>
      </c>
      <c r="D6688" s="6"/>
      <c r="E6688" s="6">
        <v>37</v>
      </c>
      <c r="F6688" s="6">
        <v>13</v>
      </c>
      <c r="G6688" s="6">
        <v>3</v>
      </c>
      <c r="H6688" s="24"/>
      <c r="I6688" s="23">
        <v>44490.572916666701</v>
      </c>
      <c r="J6688" s="6">
        <v>13</v>
      </c>
      <c r="K6688" s="6">
        <v>2</v>
      </c>
      <c r="L6688" s="6" t="str">
        <f>VLOOKUP(G6688,IDs!$Q$3:$R$22,2,0)</f>
        <v>Mumbai</v>
      </c>
      <c r="M6688" s="6">
        <f>VLOOKUP(E6688,IDs!$A$3:$C$161,3,0)</f>
        <v>0</v>
      </c>
      <c r="N6688" s="6" t="str">
        <f>VLOOKUP(M6688,IDs!$F$3:$G$17,2,0)</f>
        <v>Not Assigned</v>
      </c>
    </row>
    <row r="6689" spans="1:14" ht="12.75">
      <c r="A6689" s="6" t="s">
        <v>5708</v>
      </c>
      <c r="B6689" s="6">
        <v>51865</v>
      </c>
      <c r="C6689" s="6">
        <v>2</v>
      </c>
      <c r="D6689" s="6" t="s">
        <v>49</v>
      </c>
      <c r="E6689" s="6">
        <v>24</v>
      </c>
      <c r="F6689" s="6">
        <v>13</v>
      </c>
      <c r="G6689" s="6">
        <v>8</v>
      </c>
      <c r="H6689" s="24"/>
      <c r="I6689" s="23">
        <v>44490.572916666701</v>
      </c>
      <c r="J6689" s="6">
        <v>13</v>
      </c>
      <c r="K6689" s="6">
        <v>2</v>
      </c>
      <c r="L6689" s="6" t="str">
        <f>VLOOKUP(G6689,IDs!$Q$3:$R$22,2,0)</f>
        <v xml:space="preserve">Tertiary </v>
      </c>
      <c r="M6689" s="6">
        <f>VLOOKUP(E6689,IDs!$A$3:$C$161,3,0)</f>
        <v>1</v>
      </c>
      <c r="N6689" s="6" t="str">
        <f>VLOOKUP(M6689,IDs!$F$3:$G$17,2,0)</f>
        <v>Proctology</v>
      </c>
    </row>
    <row r="6690" spans="1:14" ht="12.75">
      <c r="A6690" s="6" t="s">
        <v>5709</v>
      </c>
      <c r="B6690" s="6">
        <v>51866</v>
      </c>
      <c r="C6690" s="6">
        <v>5</v>
      </c>
      <c r="D6690" s="6"/>
      <c r="E6690" s="6">
        <v>17</v>
      </c>
      <c r="F6690" s="6">
        <v>2</v>
      </c>
      <c r="G6690" s="6">
        <v>3</v>
      </c>
      <c r="H6690" s="24"/>
      <c r="I6690" s="23">
        <v>44490.5756944444</v>
      </c>
      <c r="J6690" s="6">
        <v>2</v>
      </c>
      <c r="K6690" s="6">
        <v>5</v>
      </c>
      <c r="L6690" s="6" t="str">
        <f>VLOOKUP(G6690,IDs!$Q$3:$R$22,2,0)</f>
        <v>Mumbai</v>
      </c>
      <c r="M6690" s="6">
        <f>VLOOKUP(E6690,IDs!$A$3:$C$161,3,0)</f>
        <v>7</v>
      </c>
      <c r="N6690" s="6" t="str">
        <f>VLOOKUP(M6690,IDs!$F$3:$G$17,2,0)</f>
        <v>Cosmetic</v>
      </c>
    </row>
    <row r="6691" spans="1:14" ht="12.75">
      <c r="A6691" s="6" t="s">
        <v>5710</v>
      </c>
      <c r="B6691" s="6">
        <v>51867</v>
      </c>
      <c r="C6691" s="6">
        <v>5</v>
      </c>
      <c r="D6691" s="6" t="s">
        <v>49</v>
      </c>
      <c r="E6691" s="6">
        <v>18</v>
      </c>
      <c r="F6691" s="6">
        <v>13</v>
      </c>
      <c r="G6691" s="6">
        <v>2</v>
      </c>
      <c r="H6691" s="24">
        <v>44727</v>
      </c>
      <c r="I6691" s="23">
        <v>44490.577777777798</v>
      </c>
      <c r="J6691" s="6">
        <v>13</v>
      </c>
      <c r="K6691" s="6">
        <v>5</v>
      </c>
      <c r="L6691" s="6" t="str">
        <f>VLOOKUP(G6691,IDs!$Q$3:$R$22,2,0)</f>
        <v>Bangalore</v>
      </c>
      <c r="M6691" s="6">
        <f>VLOOKUP(E6691,IDs!$A$3:$C$161,3,0)</f>
        <v>5</v>
      </c>
      <c r="N6691" s="6" t="str">
        <f>VLOOKUP(M6691,IDs!$F$3:$G$17,2,0)</f>
        <v>Vascular</v>
      </c>
    </row>
    <row r="6692" spans="1:14" ht="12.75">
      <c r="A6692" s="6" t="s">
        <v>5711</v>
      </c>
      <c r="B6692" s="6">
        <v>51868</v>
      </c>
      <c r="C6692" s="6">
        <v>5</v>
      </c>
      <c r="D6692" s="6" t="s">
        <v>49</v>
      </c>
      <c r="E6692" s="6">
        <v>135</v>
      </c>
      <c r="F6692" s="6">
        <v>39</v>
      </c>
      <c r="G6692" s="6">
        <v>1</v>
      </c>
      <c r="H6692" s="24"/>
      <c r="I6692" s="23">
        <v>44490.581944444399</v>
      </c>
      <c r="J6692" s="6">
        <v>39</v>
      </c>
      <c r="K6692" s="6">
        <v>5</v>
      </c>
      <c r="L6692" s="6" t="str">
        <f>VLOOKUP(G6692,IDs!$Q$3:$R$22,2,0)</f>
        <v>New Delhi</v>
      </c>
      <c r="M6692" s="6">
        <f>VLOOKUP(E6692,IDs!$A$3:$C$161,3,0)</f>
        <v>10</v>
      </c>
      <c r="N6692" s="6" t="str">
        <f>VLOOKUP(M6692,IDs!$F$3:$G$17,2,0)</f>
        <v>Dental</v>
      </c>
    </row>
    <row r="6693" spans="1:14" ht="12.75">
      <c r="A6693" s="6" t="s">
        <v>5712</v>
      </c>
      <c r="B6693" s="6">
        <v>51869</v>
      </c>
      <c r="C6693" s="6">
        <v>5</v>
      </c>
      <c r="D6693" s="6" t="s">
        <v>49</v>
      </c>
      <c r="E6693" s="6">
        <v>135</v>
      </c>
      <c r="F6693" s="6">
        <v>39</v>
      </c>
      <c r="G6693" s="6">
        <v>1</v>
      </c>
      <c r="H6693" s="24"/>
      <c r="I6693" s="23">
        <v>44490.581944444399</v>
      </c>
      <c r="J6693" s="6">
        <v>39</v>
      </c>
      <c r="K6693" s="6">
        <v>5</v>
      </c>
      <c r="L6693" s="6" t="str">
        <f>VLOOKUP(G6693,IDs!$Q$3:$R$22,2,0)</f>
        <v>New Delhi</v>
      </c>
      <c r="M6693" s="6">
        <f>VLOOKUP(E6693,IDs!$A$3:$C$161,3,0)</f>
        <v>10</v>
      </c>
      <c r="N6693" s="6" t="str">
        <f>VLOOKUP(M6693,IDs!$F$3:$G$17,2,0)</f>
        <v>Dental</v>
      </c>
    </row>
    <row r="6694" spans="1:14" ht="12.75">
      <c r="A6694" s="6" t="s">
        <v>5713</v>
      </c>
      <c r="B6694" s="6">
        <v>51870</v>
      </c>
      <c r="C6694" s="6">
        <v>5</v>
      </c>
      <c r="D6694" s="6" t="s">
        <v>49</v>
      </c>
      <c r="E6694" s="6">
        <v>17</v>
      </c>
      <c r="F6694" s="6">
        <v>13</v>
      </c>
      <c r="G6694" s="6">
        <v>1</v>
      </c>
      <c r="H6694" s="24"/>
      <c r="I6694" s="23">
        <v>44490.584027777797</v>
      </c>
      <c r="J6694" s="6">
        <v>13</v>
      </c>
      <c r="K6694" s="6">
        <v>5</v>
      </c>
      <c r="L6694" s="6" t="str">
        <f>VLOOKUP(G6694,IDs!$Q$3:$R$22,2,0)</f>
        <v>New Delhi</v>
      </c>
      <c r="M6694" s="6">
        <f>VLOOKUP(E6694,IDs!$A$3:$C$161,3,0)</f>
        <v>7</v>
      </c>
      <c r="N6694" s="6" t="str">
        <f>VLOOKUP(M6694,IDs!$F$3:$G$17,2,0)</f>
        <v>Cosmetic</v>
      </c>
    </row>
    <row r="6695" spans="1:14" ht="12.75">
      <c r="A6695" s="6" t="s">
        <v>5714</v>
      </c>
      <c r="B6695" s="6">
        <v>51871</v>
      </c>
      <c r="C6695" s="6">
        <v>1</v>
      </c>
      <c r="D6695" s="6"/>
      <c r="E6695" s="6">
        <v>17</v>
      </c>
      <c r="F6695" s="6">
        <v>2</v>
      </c>
      <c r="G6695" s="6">
        <v>1</v>
      </c>
      <c r="H6695" s="24"/>
      <c r="I6695" s="23">
        <v>44490.585416666698</v>
      </c>
      <c r="J6695" s="6">
        <v>2</v>
      </c>
      <c r="K6695" s="6">
        <v>1</v>
      </c>
      <c r="L6695" s="6" t="str">
        <f>VLOOKUP(G6695,IDs!$Q$3:$R$22,2,0)</f>
        <v>New Delhi</v>
      </c>
      <c r="M6695" s="6">
        <f>VLOOKUP(E6695,IDs!$A$3:$C$161,3,0)</f>
        <v>7</v>
      </c>
      <c r="N6695" s="6" t="str">
        <f>VLOOKUP(M6695,IDs!$F$3:$G$17,2,0)</f>
        <v>Cosmetic</v>
      </c>
    </row>
    <row r="6696" spans="1:14" ht="12.75">
      <c r="A6696" s="6" t="s">
        <v>5715</v>
      </c>
      <c r="B6696" s="6">
        <v>51872</v>
      </c>
      <c r="C6696" s="6">
        <v>5</v>
      </c>
      <c r="D6696" s="6"/>
      <c r="E6696" s="6">
        <v>17</v>
      </c>
      <c r="F6696" s="6">
        <v>53</v>
      </c>
      <c r="G6696" s="6">
        <v>2</v>
      </c>
      <c r="H6696" s="24"/>
      <c r="I6696" s="23">
        <v>44490.588194444397</v>
      </c>
      <c r="J6696" s="6">
        <v>53</v>
      </c>
      <c r="K6696" s="6">
        <v>5</v>
      </c>
      <c r="L6696" s="6" t="str">
        <f>VLOOKUP(G6696,IDs!$Q$3:$R$22,2,0)</f>
        <v>Bangalore</v>
      </c>
      <c r="M6696" s="6">
        <f>VLOOKUP(E6696,IDs!$A$3:$C$161,3,0)</f>
        <v>7</v>
      </c>
      <c r="N6696" s="6" t="str">
        <f>VLOOKUP(M6696,IDs!$F$3:$G$17,2,0)</f>
        <v>Cosmetic</v>
      </c>
    </row>
    <row r="6697" spans="1:14" ht="12.75">
      <c r="A6697" s="6" t="s">
        <v>5716</v>
      </c>
      <c r="B6697" s="6">
        <v>51873</v>
      </c>
      <c r="C6697" s="6">
        <v>5</v>
      </c>
      <c r="D6697" s="6"/>
      <c r="E6697" s="6">
        <v>17</v>
      </c>
      <c r="F6697" s="6">
        <v>13</v>
      </c>
      <c r="G6697" s="6">
        <v>8</v>
      </c>
      <c r="H6697" s="24">
        <v>44491</v>
      </c>
      <c r="I6697" s="23">
        <v>44490.589583333298</v>
      </c>
      <c r="J6697" s="6">
        <v>13</v>
      </c>
      <c r="K6697" s="6">
        <v>5</v>
      </c>
      <c r="L6697" s="6" t="str">
        <f>VLOOKUP(G6697,IDs!$Q$3:$R$22,2,0)</f>
        <v xml:space="preserve">Tertiary </v>
      </c>
      <c r="M6697" s="6">
        <f>VLOOKUP(E6697,IDs!$A$3:$C$161,3,0)</f>
        <v>7</v>
      </c>
      <c r="N6697" s="6" t="str">
        <f>VLOOKUP(M6697,IDs!$F$3:$G$17,2,0)</f>
        <v>Cosmetic</v>
      </c>
    </row>
    <row r="6698" spans="1:14" ht="12.75">
      <c r="A6698" s="6" t="s">
        <v>5369</v>
      </c>
      <c r="B6698" s="6">
        <v>51874</v>
      </c>
      <c r="C6698" s="6">
        <v>2</v>
      </c>
      <c r="D6698" s="6"/>
      <c r="E6698" s="6">
        <v>37</v>
      </c>
      <c r="F6698" s="6">
        <v>2</v>
      </c>
      <c r="G6698" s="6">
        <v>2</v>
      </c>
      <c r="H6698" s="24"/>
      <c r="I6698" s="23">
        <v>44490.590277777803</v>
      </c>
      <c r="J6698" s="6">
        <v>2</v>
      </c>
      <c r="K6698" s="6">
        <v>2</v>
      </c>
      <c r="L6698" s="6" t="str">
        <f>VLOOKUP(G6698,IDs!$Q$3:$R$22,2,0)</f>
        <v>Bangalore</v>
      </c>
      <c r="M6698" s="6">
        <f>VLOOKUP(E6698,IDs!$A$3:$C$161,3,0)</f>
        <v>0</v>
      </c>
      <c r="N6698" s="6" t="str">
        <f>VLOOKUP(M6698,IDs!$F$3:$G$17,2,0)</f>
        <v>Not Assigned</v>
      </c>
    </row>
    <row r="6699" spans="1:14" ht="12.75">
      <c r="A6699" s="6" t="s">
        <v>5717</v>
      </c>
      <c r="B6699" s="6">
        <v>51875</v>
      </c>
      <c r="C6699" s="6">
        <v>5</v>
      </c>
      <c r="D6699" s="6"/>
      <c r="E6699" s="6">
        <v>17</v>
      </c>
      <c r="F6699" s="6">
        <v>13</v>
      </c>
      <c r="G6699" s="6">
        <v>2</v>
      </c>
      <c r="H6699" s="24"/>
      <c r="I6699" s="23">
        <v>44490.590277777803</v>
      </c>
      <c r="J6699" s="6">
        <v>13</v>
      </c>
      <c r="K6699" s="6">
        <v>5</v>
      </c>
      <c r="L6699" s="6" t="str">
        <f>VLOOKUP(G6699,IDs!$Q$3:$R$22,2,0)</f>
        <v>Bangalore</v>
      </c>
      <c r="M6699" s="6">
        <f>VLOOKUP(E6699,IDs!$A$3:$C$161,3,0)</f>
        <v>7</v>
      </c>
      <c r="N6699" s="6" t="str">
        <f>VLOOKUP(M6699,IDs!$F$3:$G$17,2,0)</f>
        <v>Cosmetic</v>
      </c>
    </row>
    <row r="6700" spans="1:14" ht="12.75">
      <c r="A6700" s="6" t="s">
        <v>5718</v>
      </c>
      <c r="B6700" s="6">
        <v>51876</v>
      </c>
      <c r="C6700" s="6">
        <v>1</v>
      </c>
      <c r="D6700" s="6"/>
      <c r="E6700" s="6">
        <v>17</v>
      </c>
      <c r="F6700" s="6">
        <v>2</v>
      </c>
      <c r="G6700" s="6">
        <v>1</v>
      </c>
      <c r="H6700" s="24"/>
      <c r="I6700" s="23">
        <v>44490.590277777803</v>
      </c>
      <c r="J6700" s="6">
        <v>2</v>
      </c>
      <c r="K6700" s="6">
        <v>1</v>
      </c>
      <c r="L6700" s="6" t="str">
        <f>VLOOKUP(G6700,IDs!$Q$3:$R$22,2,0)</f>
        <v>New Delhi</v>
      </c>
      <c r="M6700" s="6">
        <f>VLOOKUP(E6700,IDs!$A$3:$C$161,3,0)</f>
        <v>7</v>
      </c>
      <c r="N6700" s="6" t="str">
        <f>VLOOKUP(M6700,IDs!$F$3:$G$17,2,0)</f>
        <v>Cosmetic</v>
      </c>
    </row>
    <row r="6701" spans="1:14" ht="12.75">
      <c r="A6701" s="6" t="s">
        <v>5719</v>
      </c>
      <c r="B6701" s="6">
        <v>51877</v>
      </c>
      <c r="C6701" s="6">
        <v>5</v>
      </c>
      <c r="D6701" s="6"/>
      <c r="E6701" s="6">
        <v>39</v>
      </c>
      <c r="F6701" s="6">
        <v>2</v>
      </c>
      <c r="G6701" s="6">
        <v>2</v>
      </c>
      <c r="H6701" s="24">
        <v>44503</v>
      </c>
      <c r="I6701" s="23">
        <v>44490.591666666704</v>
      </c>
      <c r="J6701" s="6">
        <v>2</v>
      </c>
      <c r="K6701" s="6">
        <v>5</v>
      </c>
      <c r="L6701" s="6" t="str">
        <f>VLOOKUP(G6701,IDs!$Q$3:$R$22,2,0)</f>
        <v>Bangalore</v>
      </c>
      <c r="M6701" s="6">
        <f>VLOOKUP(E6701,IDs!$A$3:$C$161,3,0)</f>
        <v>2</v>
      </c>
      <c r="N6701" s="6" t="str">
        <f>VLOOKUP(M6701,IDs!$F$3:$G$17,2,0)</f>
        <v>Urology Circumcision</v>
      </c>
    </row>
    <row r="6702" spans="1:14" ht="12.75">
      <c r="A6702" s="6" t="s">
        <v>5720</v>
      </c>
      <c r="B6702" s="6">
        <v>51878</v>
      </c>
      <c r="C6702" s="6">
        <v>5</v>
      </c>
      <c r="D6702" s="6"/>
      <c r="E6702" s="6">
        <v>17</v>
      </c>
      <c r="F6702" s="6">
        <v>13</v>
      </c>
      <c r="G6702" s="6">
        <v>2</v>
      </c>
      <c r="H6702" s="24"/>
      <c r="I6702" s="23">
        <v>44490.592361111099</v>
      </c>
      <c r="J6702" s="6">
        <v>13</v>
      </c>
      <c r="K6702" s="6">
        <v>5</v>
      </c>
      <c r="L6702" s="6" t="str">
        <f>VLOOKUP(G6702,IDs!$Q$3:$R$22,2,0)</f>
        <v>Bangalore</v>
      </c>
      <c r="M6702" s="6">
        <f>VLOOKUP(E6702,IDs!$A$3:$C$161,3,0)</f>
        <v>7</v>
      </c>
      <c r="N6702" s="6" t="str">
        <f>VLOOKUP(M6702,IDs!$F$3:$G$17,2,0)</f>
        <v>Cosmetic</v>
      </c>
    </row>
    <row r="6703" spans="1:14" ht="12.75">
      <c r="A6703" s="6" t="s">
        <v>5721</v>
      </c>
      <c r="B6703" s="6">
        <v>51879</v>
      </c>
      <c r="C6703" s="6">
        <v>5</v>
      </c>
      <c r="D6703" s="6" t="s">
        <v>49</v>
      </c>
      <c r="E6703" s="6">
        <v>135</v>
      </c>
      <c r="F6703" s="6">
        <v>63</v>
      </c>
      <c r="G6703" s="6">
        <v>1</v>
      </c>
      <c r="H6703" s="24">
        <v>44744</v>
      </c>
      <c r="I6703" s="23">
        <v>44490.59375</v>
      </c>
      <c r="J6703" s="6">
        <v>63</v>
      </c>
      <c r="K6703" s="6">
        <v>5</v>
      </c>
      <c r="L6703" s="6" t="str">
        <f>VLOOKUP(G6703,IDs!$Q$3:$R$22,2,0)</f>
        <v>New Delhi</v>
      </c>
      <c r="M6703" s="6">
        <f>VLOOKUP(E6703,IDs!$A$3:$C$161,3,0)</f>
        <v>10</v>
      </c>
      <c r="N6703" s="6" t="str">
        <f>VLOOKUP(M6703,IDs!$F$3:$G$17,2,0)</f>
        <v>Dental</v>
      </c>
    </row>
    <row r="6704" spans="1:14" ht="12.75">
      <c r="A6704" s="6" t="s">
        <v>5722</v>
      </c>
      <c r="B6704" s="6">
        <v>51880</v>
      </c>
      <c r="C6704" s="6">
        <v>1</v>
      </c>
      <c r="D6704" s="6" t="s">
        <v>49</v>
      </c>
      <c r="E6704" s="6">
        <v>135</v>
      </c>
      <c r="F6704" s="6">
        <v>39</v>
      </c>
      <c r="G6704" s="6">
        <v>1</v>
      </c>
      <c r="H6704" s="24"/>
      <c r="I6704" s="23">
        <v>44490.594444444403</v>
      </c>
      <c r="J6704" s="6">
        <v>39</v>
      </c>
      <c r="K6704" s="6">
        <v>1</v>
      </c>
      <c r="L6704" s="6" t="str">
        <f>VLOOKUP(G6704,IDs!$Q$3:$R$22,2,0)</f>
        <v>New Delhi</v>
      </c>
      <c r="M6704" s="6">
        <f>VLOOKUP(E6704,IDs!$A$3:$C$161,3,0)</f>
        <v>10</v>
      </c>
      <c r="N6704" s="6" t="str">
        <f>VLOOKUP(M6704,IDs!$F$3:$G$17,2,0)</f>
        <v>Dental</v>
      </c>
    </row>
    <row r="6705" spans="1:14" ht="12.75">
      <c r="A6705" s="6" t="s">
        <v>5723</v>
      </c>
      <c r="B6705" s="6">
        <v>51881</v>
      </c>
      <c r="C6705" s="6">
        <v>5</v>
      </c>
      <c r="D6705" s="6" t="s">
        <v>49</v>
      </c>
      <c r="E6705" s="6">
        <v>2</v>
      </c>
      <c r="F6705" s="6">
        <v>39</v>
      </c>
      <c r="G6705" s="6">
        <v>2</v>
      </c>
      <c r="H6705" s="24"/>
      <c r="I6705" s="23">
        <v>44490.595833333296</v>
      </c>
      <c r="J6705" s="6">
        <v>39</v>
      </c>
      <c r="K6705" s="6">
        <v>5</v>
      </c>
      <c r="L6705" s="6" t="str">
        <f>VLOOKUP(G6705,IDs!$Q$3:$R$22,2,0)</f>
        <v>Bangalore</v>
      </c>
      <c r="M6705" s="6">
        <f>VLOOKUP(E6705,IDs!$A$3:$C$161,3,0)</f>
        <v>1</v>
      </c>
      <c r="N6705" s="6" t="str">
        <f>VLOOKUP(M6705,IDs!$F$3:$G$17,2,0)</f>
        <v>Proctology</v>
      </c>
    </row>
    <row r="6706" spans="1:14" ht="12.75">
      <c r="A6706" s="6" t="s">
        <v>5724</v>
      </c>
      <c r="B6706" s="6">
        <v>51882</v>
      </c>
      <c r="C6706" s="6">
        <v>1</v>
      </c>
      <c r="D6706" s="6" t="s">
        <v>49</v>
      </c>
      <c r="E6706" s="6">
        <v>2</v>
      </c>
      <c r="F6706" s="6">
        <v>13</v>
      </c>
      <c r="G6706" s="6">
        <v>3</v>
      </c>
      <c r="H6706" s="24"/>
      <c r="I6706" s="23">
        <v>44490.596527777801</v>
      </c>
      <c r="J6706" s="6">
        <v>13</v>
      </c>
      <c r="K6706" s="6">
        <v>1</v>
      </c>
      <c r="L6706" s="6" t="str">
        <f>VLOOKUP(G6706,IDs!$Q$3:$R$22,2,0)</f>
        <v>Mumbai</v>
      </c>
      <c r="M6706" s="6">
        <f>VLOOKUP(E6706,IDs!$A$3:$C$161,3,0)</f>
        <v>1</v>
      </c>
      <c r="N6706" s="6" t="str">
        <f>VLOOKUP(M6706,IDs!$F$3:$G$17,2,0)</f>
        <v>Proctology</v>
      </c>
    </row>
    <row r="6707" spans="1:14" ht="12.75">
      <c r="A6707" s="6" t="s">
        <v>5725</v>
      </c>
      <c r="B6707" s="6">
        <v>51883</v>
      </c>
      <c r="C6707" s="6">
        <v>2</v>
      </c>
      <c r="D6707" s="6"/>
      <c r="E6707" s="6">
        <v>37</v>
      </c>
      <c r="F6707" s="6">
        <v>2</v>
      </c>
      <c r="G6707" s="6">
        <v>2</v>
      </c>
      <c r="H6707" s="24"/>
      <c r="I6707" s="23">
        <v>44490.597222222197</v>
      </c>
      <c r="J6707" s="6">
        <v>2</v>
      </c>
      <c r="K6707" s="6">
        <v>2</v>
      </c>
      <c r="L6707" s="6" t="str">
        <f>VLOOKUP(G6707,IDs!$Q$3:$R$22,2,0)</f>
        <v>Bangalore</v>
      </c>
      <c r="M6707" s="6">
        <f>VLOOKUP(E6707,IDs!$A$3:$C$161,3,0)</f>
        <v>0</v>
      </c>
      <c r="N6707" s="6" t="str">
        <f>VLOOKUP(M6707,IDs!$F$3:$G$17,2,0)</f>
        <v>Not Assigned</v>
      </c>
    </row>
    <row r="6708" spans="1:14" ht="12.75">
      <c r="A6708" s="6" t="s">
        <v>5726</v>
      </c>
      <c r="B6708" s="6">
        <v>51884</v>
      </c>
      <c r="C6708" s="6">
        <v>2</v>
      </c>
      <c r="D6708" s="6"/>
      <c r="E6708" s="6">
        <v>2</v>
      </c>
      <c r="F6708" s="6">
        <v>13</v>
      </c>
      <c r="G6708" s="6">
        <v>8</v>
      </c>
      <c r="H6708" s="24"/>
      <c r="I6708" s="23">
        <v>44490.597222222197</v>
      </c>
      <c r="J6708" s="6">
        <v>13</v>
      </c>
      <c r="K6708" s="6">
        <v>2</v>
      </c>
      <c r="L6708" s="6" t="str">
        <f>VLOOKUP(G6708,IDs!$Q$3:$R$22,2,0)</f>
        <v xml:space="preserve">Tertiary </v>
      </c>
      <c r="M6708" s="6">
        <f>VLOOKUP(E6708,IDs!$A$3:$C$161,3,0)</f>
        <v>1</v>
      </c>
      <c r="N6708" s="6" t="str">
        <f>VLOOKUP(M6708,IDs!$F$3:$G$17,2,0)</f>
        <v>Proctology</v>
      </c>
    </row>
    <row r="6709" spans="1:14" ht="12.75">
      <c r="A6709" s="6" t="s">
        <v>5727</v>
      </c>
      <c r="B6709" s="6">
        <v>51885</v>
      </c>
      <c r="C6709" s="6">
        <v>1</v>
      </c>
      <c r="D6709" s="6" t="s">
        <v>49</v>
      </c>
      <c r="E6709" s="6">
        <v>2</v>
      </c>
      <c r="F6709" s="6">
        <v>13</v>
      </c>
      <c r="G6709" s="6">
        <v>4</v>
      </c>
      <c r="H6709" s="24">
        <v>44522</v>
      </c>
      <c r="I6709" s="23">
        <v>44490.597222222197</v>
      </c>
      <c r="J6709" s="6">
        <v>13</v>
      </c>
      <c r="K6709" s="6">
        <v>1</v>
      </c>
      <c r="L6709" s="6" t="str">
        <f>VLOOKUP(G6709,IDs!$Q$3:$R$22,2,0)</f>
        <v>Hyderabad</v>
      </c>
      <c r="M6709" s="6">
        <f>VLOOKUP(E6709,IDs!$A$3:$C$161,3,0)</f>
        <v>1</v>
      </c>
      <c r="N6709" s="6" t="str">
        <f>VLOOKUP(M6709,IDs!$F$3:$G$17,2,0)</f>
        <v>Proctology</v>
      </c>
    </row>
    <row r="6710" spans="1:14" ht="12.75">
      <c r="A6710" s="6" t="s">
        <v>5728</v>
      </c>
      <c r="B6710" s="6">
        <v>51886</v>
      </c>
      <c r="C6710" s="6">
        <v>5</v>
      </c>
      <c r="D6710" s="6"/>
      <c r="E6710" s="6">
        <v>2</v>
      </c>
      <c r="F6710" s="6">
        <v>12</v>
      </c>
      <c r="G6710" s="6">
        <v>8</v>
      </c>
      <c r="H6710" s="24"/>
      <c r="I6710" s="23">
        <v>44490.597222222197</v>
      </c>
      <c r="J6710" s="6">
        <v>12</v>
      </c>
      <c r="K6710" s="6">
        <v>5</v>
      </c>
      <c r="L6710" s="6" t="str">
        <f>VLOOKUP(G6710,IDs!$Q$3:$R$22,2,0)</f>
        <v xml:space="preserve">Tertiary </v>
      </c>
      <c r="M6710" s="6">
        <f>VLOOKUP(E6710,IDs!$A$3:$C$161,3,0)</f>
        <v>1</v>
      </c>
      <c r="N6710" s="6" t="str">
        <f>VLOOKUP(M6710,IDs!$F$3:$G$17,2,0)</f>
        <v>Proctology</v>
      </c>
    </row>
    <row r="6711" spans="1:14" ht="12.75">
      <c r="A6711" s="6" t="s">
        <v>5729</v>
      </c>
      <c r="B6711" s="6">
        <v>51889</v>
      </c>
      <c r="C6711" s="6">
        <v>5</v>
      </c>
      <c r="D6711" s="6" t="s">
        <v>49</v>
      </c>
      <c r="E6711" s="6">
        <v>135</v>
      </c>
      <c r="F6711" s="6">
        <v>39</v>
      </c>
      <c r="G6711" s="6">
        <v>1</v>
      </c>
      <c r="H6711" s="24"/>
      <c r="I6711" s="23">
        <v>44490.6</v>
      </c>
      <c r="J6711" s="6">
        <v>39</v>
      </c>
      <c r="K6711" s="6">
        <v>5</v>
      </c>
      <c r="L6711" s="6" t="str">
        <f>VLOOKUP(G6711,IDs!$Q$3:$R$22,2,0)</f>
        <v>New Delhi</v>
      </c>
      <c r="M6711" s="6">
        <f>VLOOKUP(E6711,IDs!$A$3:$C$161,3,0)</f>
        <v>10</v>
      </c>
      <c r="N6711" s="6" t="str">
        <f>VLOOKUP(M6711,IDs!$F$3:$G$17,2,0)</f>
        <v>Dental</v>
      </c>
    </row>
    <row r="6712" spans="1:14" ht="12.75">
      <c r="A6712" s="6" t="s">
        <v>5730</v>
      </c>
      <c r="B6712" s="6">
        <v>51890</v>
      </c>
      <c r="C6712" s="6">
        <v>2</v>
      </c>
      <c r="D6712" s="6"/>
      <c r="E6712" s="6">
        <v>37</v>
      </c>
      <c r="F6712" s="6">
        <v>2</v>
      </c>
      <c r="G6712" s="6">
        <v>8</v>
      </c>
      <c r="H6712" s="24"/>
      <c r="I6712" s="23">
        <v>44490.600694444402</v>
      </c>
      <c r="J6712" s="6">
        <v>2</v>
      </c>
      <c r="K6712" s="6">
        <v>2</v>
      </c>
      <c r="L6712" s="6" t="str">
        <f>VLOOKUP(G6712,IDs!$Q$3:$R$22,2,0)</f>
        <v xml:space="preserve">Tertiary </v>
      </c>
      <c r="M6712" s="6">
        <f>VLOOKUP(E6712,IDs!$A$3:$C$161,3,0)</f>
        <v>0</v>
      </c>
      <c r="N6712" s="6" t="str">
        <f>VLOOKUP(M6712,IDs!$F$3:$G$17,2,0)</f>
        <v>Not Assigned</v>
      </c>
    </row>
    <row r="6713" spans="1:14" ht="12.75">
      <c r="A6713" s="6" t="s">
        <v>5731</v>
      </c>
      <c r="B6713" s="6">
        <v>51891</v>
      </c>
      <c r="C6713" s="6">
        <v>2</v>
      </c>
      <c r="D6713" s="6"/>
      <c r="E6713" s="6">
        <v>39</v>
      </c>
      <c r="F6713" s="6">
        <v>13</v>
      </c>
      <c r="G6713" s="6">
        <v>2</v>
      </c>
      <c r="H6713" s="24"/>
      <c r="I6713" s="23">
        <v>44490.600694444402</v>
      </c>
      <c r="J6713" s="6">
        <v>13</v>
      </c>
      <c r="K6713" s="6">
        <v>2</v>
      </c>
      <c r="L6713" s="6" t="str">
        <f>VLOOKUP(G6713,IDs!$Q$3:$R$22,2,0)</f>
        <v>Bangalore</v>
      </c>
      <c r="M6713" s="6">
        <f>VLOOKUP(E6713,IDs!$A$3:$C$161,3,0)</f>
        <v>2</v>
      </c>
      <c r="N6713" s="6" t="str">
        <f>VLOOKUP(M6713,IDs!$F$3:$G$17,2,0)</f>
        <v>Urology Circumcision</v>
      </c>
    </row>
    <row r="6714" spans="1:14" ht="12.75">
      <c r="A6714" s="6" t="s">
        <v>5732</v>
      </c>
      <c r="B6714" s="6">
        <v>51892</v>
      </c>
      <c r="C6714" s="6">
        <v>2</v>
      </c>
      <c r="D6714" s="6"/>
      <c r="E6714" s="6">
        <v>24</v>
      </c>
      <c r="F6714" s="6">
        <v>13</v>
      </c>
      <c r="G6714" s="6">
        <v>1</v>
      </c>
      <c r="H6714" s="24">
        <v>44496</v>
      </c>
      <c r="I6714" s="23">
        <v>44490.600694444402</v>
      </c>
      <c r="J6714" s="6">
        <v>13</v>
      </c>
      <c r="K6714" s="6">
        <v>2</v>
      </c>
      <c r="L6714" s="6" t="str">
        <f>VLOOKUP(G6714,IDs!$Q$3:$R$22,2,0)</f>
        <v>New Delhi</v>
      </c>
      <c r="M6714" s="6">
        <f>VLOOKUP(E6714,IDs!$A$3:$C$161,3,0)</f>
        <v>1</v>
      </c>
      <c r="N6714" s="6" t="str">
        <f>VLOOKUP(M6714,IDs!$F$3:$G$17,2,0)</f>
        <v>Proctology</v>
      </c>
    </row>
    <row r="6715" spans="1:14" ht="12.75">
      <c r="A6715" s="6" t="s">
        <v>5733</v>
      </c>
      <c r="B6715" s="6">
        <v>51893</v>
      </c>
      <c r="C6715" s="6">
        <v>2</v>
      </c>
      <c r="D6715" s="6"/>
      <c r="E6715" s="6">
        <v>24</v>
      </c>
      <c r="F6715" s="6">
        <v>2</v>
      </c>
      <c r="G6715" s="6">
        <v>6</v>
      </c>
      <c r="H6715" s="24"/>
      <c r="I6715" s="23">
        <v>44490.600694444402</v>
      </c>
      <c r="J6715" s="6">
        <v>2</v>
      </c>
      <c r="K6715" s="6">
        <v>2</v>
      </c>
      <c r="L6715" s="6" t="str">
        <f>VLOOKUP(G6715,IDs!$Q$3:$R$22,2,0)</f>
        <v>Pune</v>
      </c>
      <c r="M6715" s="6">
        <f>VLOOKUP(E6715,IDs!$A$3:$C$161,3,0)</f>
        <v>1</v>
      </c>
      <c r="N6715" s="6" t="str">
        <f>VLOOKUP(M6715,IDs!$F$3:$G$17,2,0)</f>
        <v>Proctology</v>
      </c>
    </row>
    <row r="6716" spans="1:14" ht="12.75">
      <c r="A6716" s="6" t="s">
        <v>5734</v>
      </c>
      <c r="B6716" s="6">
        <v>51895</v>
      </c>
      <c r="C6716" s="6">
        <v>5</v>
      </c>
      <c r="D6716" s="6" t="s">
        <v>49</v>
      </c>
      <c r="E6716" s="6">
        <v>18</v>
      </c>
      <c r="F6716" s="6">
        <v>39</v>
      </c>
      <c r="G6716" s="6">
        <v>4</v>
      </c>
      <c r="H6716" s="24">
        <v>44553</v>
      </c>
      <c r="I6716" s="23">
        <v>44490.601388888899</v>
      </c>
      <c r="J6716" s="6">
        <v>39</v>
      </c>
      <c r="K6716" s="6">
        <v>5</v>
      </c>
      <c r="L6716" s="6" t="str">
        <f>VLOOKUP(G6716,IDs!$Q$3:$R$22,2,0)</f>
        <v>Hyderabad</v>
      </c>
      <c r="M6716" s="6">
        <f>VLOOKUP(E6716,IDs!$A$3:$C$161,3,0)</f>
        <v>5</v>
      </c>
      <c r="N6716" s="6" t="str">
        <f>VLOOKUP(M6716,IDs!$F$3:$G$17,2,0)</f>
        <v>Vascular</v>
      </c>
    </row>
    <row r="6717" spans="1:14" ht="12.75">
      <c r="A6717" s="6" t="s">
        <v>5735</v>
      </c>
      <c r="B6717" s="6">
        <v>51896</v>
      </c>
      <c r="C6717" s="6">
        <v>2</v>
      </c>
      <c r="D6717" s="6"/>
      <c r="E6717" s="6">
        <v>14</v>
      </c>
      <c r="F6717" s="6">
        <v>13</v>
      </c>
      <c r="G6717" s="6">
        <v>5</v>
      </c>
      <c r="H6717" s="24"/>
      <c r="I6717" s="23">
        <v>44490.604166666701</v>
      </c>
      <c r="J6717" s="6">
        <v>13</v>
      </c>
      <c r="K6717" s="6">
        <v>2</v>
      </c>
      <c r="L6717" s="6" t="str">
        <f>VLOOKUP(G6717,IDs!$Q$3:$R$22,2,0)</f>
        <v>Others</v>
      </c>
      <c r="M6717" s="6">
        <f>VLOOKUP(E6717,IDs!$A$3:$C$161,3,0)</f>
        <v>6</v>
      </c>
      <c r="N6717" s="6" t="str">
        <f>VLOOKUP(M6717,IDs!$F$3:$G$17,2,0)</f>
        <v>Kidney Stone</v>
      </c>
    </row>
    <row r="6718" spans="1:14" ht="12.75">
      <c r="A6718" s="6" t="s">
        <v>5736</v>
      </c>
      <c r="B6718" s="6">
        <v>51897</v>
      </c>
      <c r="C6718" s="6">
        <v>5</v>
      </c>
      <c r="D6718" s="6"/>
      <c r="E6718" s="6">
        <v>17</v>
      </c>
      <c r="F6718" s="6">
        <v>13</v>
      </c>
      <c r="G6718" s="6">
        <v>1</v>
      </c>
      <c r="H6718" s="24"/>
      <c r="I6718" s="23">
        <v>44490.604166666701</v>
      </c>
      <c r="J6718" s="6">
        <v>13</v>
      </c>
      <c r="K6718" s="6">
        <v>5</v>
      </c>
      <c r="L6718" s="6" t="str">
        <f>VLOOKUP(G6718,IDs!$Q$3:$R$22,2,0)</f>
        <v>New Delhi</v>
      </c>
      <c r="M6718" s="6">
        <f>VLOOKUP(E6718,IDs!$A$3:$C$161,3,0)</f>
        <v>7</v>
      </c>
      <c r="N6718" s="6" t="str">
        <f>VLOOKUP(M6718,IDs!$F$3:$G$17,2,0)</f>
        <v>Cosmetic</v>
      </c>
    </row>
    <row r="6719" spans="1:14" ht="12.75">
      <c r="A6719" s="6" t="s">
        <v>5737</v>
      </c>
      <c r="B6719" s="6">
        <v>51898</v>
      </c>
      <c r="C6719" s="6">
        <v>1</v>
      </c>
      <c r="D6719" s="6" t="s">
        <v>49</v>
      </c>
      <c r="E6719" s="6">
        <v>17</v>
      </c>
      <c r="F6719" s="6">
        <v>13</v>
      </c>
      <c r="G6719" s="6">
        <v>1</v>
      </c>
      <c r="H6719" s="24">
        <v>44520</v>
      </c>
      <c r="I6719" s="23">
        <v>44490.604861111096</v>
      </c>
      <c r="J6719" s="6">
        <v>13</v>
      </c>
      <c r="K6719" s="6">
        <v>1</v>
      </c>
      <c r="L6719" s="6" t="str">
        <f>VLOOKUP(G6719,IDs!$Q$3:$R$22,2,0)</f>
        <v>New Delhi</v>
      </c>
      <c r="M6719" s="6">
        <f>VLOOKUP(E6719,IDs!$A$3:$C$161,3,0)</f>
        <v>7</v>
      </c>
      <c r="N6719" s="6" t="str">
        <f>VLOOKUP(M6719,IDs!$F$3:$G$17,2,0)</f>
        <v>Cosmetic</v>
      </c>
    </row>
    <row r="6720" spans="1:14" ht="12.75">
      <c r="A6720" s="6" t="s">
        <v>5738</v>
      </c>
      <c r="B6720" s="6">
        <v>51899</v>
      </c>
      <c r="C6720" s="6">
        <v>5</v>
      </c>
      <c r="D6720" s="6"/>
      <c r="E6720" s="6">
        <v>17</v>
      </c>
      <c r="F6720" s="6">
        <v>2</v>
      </c>
      <c r="G6720" s="6">
        <v>2</v>
      </c>
      <c r="H6720" s="24"/>
      <c r="I6720" s="23">
        <v>44490.606249999997</v>
      </c>
      <c r="J6720" s="6">
        <v>2</v>
      </c>
      <c r="K6720" s="6">
        <v>5</v>
      </c>
      <c r="L6720" s="6" t="str">
        <f>VLOOKUP(G6720,IDs!$Q$3:$R$22,2,0)</f>
        <v>Bangalore</v>
      </c>
      <c r="M6720" s="6">
        <f>VLOOKUP(E6720,IDs!$A$3:$C$161,3,0)</f>
        <v>7</v>
      </c>
      <c r="N6720" s="6" t="str">
        <f>VLOOKUP(M6720,IDs!$F$3:$G$17,2,0)</f>
        <v>Cosmetic</v>
      </c>
    </row>
    <row r="6721" spans="1:14" ht="12.75">
      <c r="A6721" s="6" t="s">
        <v>5739</v>
      </c>
      <c r="B6721" s="6">
        <v>51900</v>
      </c>
      <c r="C6721" s="6">
        <v>5</v>
      </c>
      <c r="D6721" s="6"/>
      <c r="E6721" s="6">
        <v>18</v>
      </c>
      <c r="F6721" s="6">
        <v>13</v>
      </c>
      <c r="G6721" s="6">
        <v>3</v>
      </c>
      <c r="H6721" s="24"/>
      <c r="I6721" s="23">
        <v>44490.608333333301</v>
      </c>
      <c r="J6721" s="6">
        <v>13</v>
      </c>
      <c r="K6721" s="6">
        <v>5</v>
      </c>
      <c r="L6721" s="6" t="str">
        <f>VLOOKUP(G6721,IDs!$Q$3:$R$22,2,0)</f>
        <v>Mumbai</v>
      </c>
      <c r="M6721" s="6">
        <f>VLOOKUP(E6721,IDs!$A$3:$C$161,3,0)</f>
        <v>5</v>
      </c>
      <c r="N6721" s="6" t="str">
        <f>VLOOKUP(M6721,IDs!$F$3:$G$17,2,0)</f>
        <v>Vascular</v>
      </c>
    </row>
    <row r="6722" spans="1:14" ht="12.75">
      <c r="A6722" s="6" t="s">
        <v>5740</v>
      </c>
      <c r="B6722" s="6">
        <v>51901</v>
      </c>
      <c r="C6722" s="6">
        <v>5</v>
      </c>
      <c r="D6722" s="6"/>
      <c r="E6722" s="6">
        <v>17</v>
      </c>
      <c r="F6722" s="6">
        <v>2</v>
      </c>
      <c r="G6722" s="6">
        <v>3</v>
      </c>
      <c r="H6722" s="24"/>
      <c r="I6722" s="23">
        <v>44490.613194444399</v>
      </c>
      <c r="J6722" s="6">
        <v>2</v>
      </c>
      <c r="K6722" s="6">
        <v>5</v>
      </c>
      <c r="L6722" s="6" t="str">
        <f>VLOOKUP(G6722,IDs!$Q$3:$R$22,2,0)</f>
        <v>Mumbai</v>
      </c>
      <c r="M6722" s="6">
        <f>VLOOKUP(E6722,IDs!$A$3:$C$161,3,0)</f>
        <v>7</v>
      </c>
      <c r="N6722" s="6" t="str">
        <f>VLOOKUP(M6722,IDs!$F$3:$G$17,2,0)</f>
        <v>Cosmetic</v>
      </c>
    </row>
    <row r="6723" spans="1:14" ht="12.75">
      <c r="A6723" s="6" t="s">
        <v>5741</v>
      </c>
      <c r="B6723" s="6">
        <v>51902</v>
      </c>
      <c r="C6723" s="6">
        <v>2</v>
      </c>
      <c r="D6723" s="6"/>
      <c r="E6723" s="6">
        <v>37</v>
      </c>
      <c r="F6723" s="6">
        <v>2</v>
      </c>
      <c r="G6723" s="6">
        <v>1</v>
      </c>
      <c r="H6723" s="24"/>
      <c r="I6723" s="23">
        <v>44490.614583333299</v>
      </c>
      <c r="J6723" s="6">
        <v>2</v>
      </c>
      <c r="K6723" s="6">
        <v>2</v>
      </c>
      <c r="L6723" s="6" t="str">
        <f>VLOOKUP(G6723,IDs!$Q$3:$R$22,2,0)</f>
        <v>New Delhi</v>
      </c>
      <c r="M6723" s="6">
        <f>VLOOKUP(E6723,IDs!$A$3:$C$161,3,0)</f>
        <v>0</v>
      </c>
      <c r="N6723" s="6" t="str">
        <f>VLOOKUP(M6723,IDs!$F$3:$G$17,2,0)</f>
        <v>Not Assigned</v>
      </c>
    </row>
    <row r="6724" spans="1:14" ht="12.75">
      <c r="A6724" s="6" t="s">
        <v>5742</v>
      </c>
      <c r="B6724" s="6">
        <v>51903</v>
      </c>
      <c r="C6724" s="6">
        <v>5</v>
      </c>
      <c r="D6724" s="6"/>
      <c r="E6724" s="6">
        <v>17</v>
      </c>
      <c r="F6724" s="6">
        <v>2</v>
      </c>
      <c r="G6724" s="6">
        <v>2</v>
      </c>
      <c r="H6724" s="24">
        <v>44491</v>
      </c>
      <c r="I6724" s="23">
        <v>44490.614583333299</v>
      </c>
      <c r="J6724" s="6">
        <v>2</v>
      </c>
      <c r="K6724" s="6">
        <v>5</v>
      </c>
      <c r="L6724" s="6" t="str">
        <f>VLOOKUP(G6724,IDs!$Q$3:$R$22,2,0)</f>
        <v>Bangalore</v>
      </c>
      <c r="M6724" s="6">
        <f>VLOOKUP(E6724,IDs!$A$3:$C$161,3,0)</f>
        <v>7</v>
      </c>
      <c r="N6724" s="6" t="str">
        <f>VLOOKUP(M6724,IDs!$F$3:$G$17,2,0)</f>
        <v>Cosmetic</v>
      </c>
    </row>
    <row r="6725" spans="1:14" ht="12.75">
      <c r="A6725" s="6" t="s">
        <v>5727</v>
      </c>
      <c r="B6725" s="6">
        <v>51904</v>
      </c>
      <c r="C6725" s="6">
        <v>2</v>
      </c>
      <c r="D6725" s="6"/>
      <c r="E6725" s="6">
        <v>37</v>
      </c>
      <c r="F6725" s="6">
        <v>2</v>
      </c>
      <c r="G6725" s="6">
        <v>4</v>
      </c>
      <c r="H6725" s="24"/>
      <c r="I6725" s="23">
        <v>44490.618055555598</v>
      </c>
      <c r="J6725" s="6">
        <v>2</v>
      </c>
      <c r="K6725" s="6">
        <v>2</v>
      </c>
      <c r="L6725" s="6" t="str">
        <f>VLOOKUP(G6725,IDs!$Q$3:$R$22,2,0)</f>
        <v>Hyderabad</v>
      </c>
      <c r="M6725" s="6">
        <f>VLOOKUP(E6725,IDs!$A$3:$C$161,3,0)</f>
        <v>0</v>
      </c>
      <c r="N6725" s="6" t="str">
        <f>VLOOKUP(M6725,IDs!$F$3:$G$17,2,0)</f>
        <v>Not Assigned</v>
      </c>
    </row>
    <row r="6726" spans="1:14" ht="12.75">
      <c r="A6726" s="6" t="s">
        <v>5683</v>
      </c>
      <c r="B6726" s="6">
        <v>51905</v>
      </c>
      <c r="C6726" s="6">
        <v>2</v>
      </c>
      <c r="D6726" s="6"/>
      <c r="E6726" s="6">
        <v>37</v>
      </c>
      <c r="F6726" s="6">
        <v>2</v>
      </c>
      <c r="G6726" s="6">
        <v>1</v>
      </c>
      <c r="H6726" s="24"/>
      <c r="I6726" s="23">
        <v>44490.618055555598</v>
      </c>
      <c r="J6726" s="6">
        <v>2</v>
      </c>
      <c r="K6726" s="6">
        <v>2</v>
      </c>
      <c r="L6726" s="6" t="str">
        <f>VLOOKUP(G6726,IDs!$Q$3:$R$22,2,0)</f>
        <v>New Delhi</v>
      </c>
      <c r="M6726" s="6">
        <f>VLOOKUP(E6726,IDs!$A$3:$C$161,3,0)</f>
        <v>0</v>
      </c>
      <c r="N6726" s="6" t="str">
        <f>VLOOKUP(M6726,IDs!$F$3:$G$17,2,0)</f>
        <v>Not Assigned</v>
      </c>
    </row>
    <row r="6727" spans="1:14" ht="12.75">
      <c r="A6727" s="6" t="s">
        <v>5743</v>
      </c>
      <c r="B6727" s="6">
        <v>51906</v>
      </c>
      <c r="C6727" s="6">
        <v>1</v>
      </c>
      <c r="D6727" s="6"/>
      <c r="E6727" s="6">
        <v>2</v>
      </c>
      <c r="F6727" s="6">
        <v>2</v>
      </c>
      <c r="G6727" s="6">
        <v>1</v>
      </c>
      <c r="H6727" s="24"/>
      <c r="I6727" s="23">
        <v>44490.618055555598</v>
      </c>
      <c r="J6727" s="6">
        <v>2</v>
      </c>
      <c r="K6727" s="6">
        <v>1</v>
      </c>
      <c r="L6727" s="6" t="str">
        <f>VLOOKUP(G6727,IDs!$Q$3:$R$22,2,0)</f>
        <v>New Delhi</v>
      </c>
      <c r="M6727" s="6">
        <f>VLOOKUP(E6727,IDs!$A$3:$C$161,3,0)</f>
        <v>1</v>
      </c>
      <c r="N6727" s="6" t="str">
        <f>VLOOKUP(M6727,IDs!$F$3:$G$17,2,0)</f>
        <v>Proctology</v>
      </c>
    </row>
    <row r="6728" spans="1:14" ht="12.75">
      <c r="A6728" s="6" t="s">
        <v>5744</v>
      </c>
      <c r="B6728" s="6">
        <v>51907</v>
      </c>
      <c r="C6728" s="6">
        <v>1</v>
      </c>
      <c r="D6728" s="6"/>
      <c r="E6728" s="6">
        <v>15</v>
      </c>
      <c r="F6728" s="6">
        <v>12</v>
      </c>
      <c r="G6728" s="6">
        <v>1</v>
      </c>
      <c r="H6728" s="24"/>
      <c r="I6728" s="23">
        <v>44490.619444444397</v>
      </c>
      <c r="J6728" s="6">
        <v>12</v>
      </c>
      <c r="K6728" s="6">
        <v>1</v>
      </c>
      <c r="L6728" s="6" t="str">
        <f>VLOOKUP(G6728,IDs!$Q$3:$R$22,2,0)</f>
        <v>New Delhi</v>
      </c>
      <c r="M6728" s="6">
        <f>VLOOKUP(E6728,IDs!$A$3:$C$161,3,0)</f>
        <v>3</v>
      </c>
      <c r="N6728" s="6" t="str">
        <f>VLOOKUP(M6728,IDs!$F$3:$G$17,2,0)</f>
        <v>Laproscopy</v>
      </c>
    </row>
    <row r="6729" spans="1:14" ht="12.75">
      <c r="A6729" s="6" t="s">
        <v>5745</v>
      </c>
      <c r="B6729" s="6">
        <v>51908</v>
      </c>
      <c r="C6729" s="6">
        <v>2</v>
      </c>
      <c r="D6729" s="6"/>
      <c r="E6729" s="6">
        <v>37</v>
      </c>
      <c r="F6729" s="6">
        <v>51</v>
      </c>
      <c r="G6729" s="6">
        <v>4</v>
      </c>
      <c r="H6729" s="24">
        <v>44491</v>
      </c>
      <c r="I6729" s="23">
        <v>44490.621527777803</v>
      </c>
      <c r="J6729" s="6">
        <v>51</v>
      </c>
      <c r="K6729" s="6">
        <v>2</v>
      </c>
      <c r="L6729" s="6" t="str">
        <f>VLOOKUP(G6729,IDs!$Q$3:$R$22,2,0)</f>
        <v>Hyderabad</v>
      </c>
      <c r="M6729" s="6">
        <f>VLOOKUP(E6729,IDs!$A$3:$C$161,3,0)</f>
        <v>0</v>
      </c>
      <c r="N6729" s="6" t="str">
        <f>VLOOKUP(M6729,IDs!$F$3:$G$17,2,0)</f>
        <v>Not Assigned</v>
      </c>
    </row>
    <row r="6730" spans="1:14" ht="12.75">
      <c r="A6730" s="6" t="s">
        <v>5746</v>
      </c>
      <c r="B6730" s="6">
        <v>51910</v>
      </c>
      <c r="C6730" s="6">
        <v>5</v>
      </c>
      <c r="D6730" s="6" t="s">
        <v>49</v>
      </c>
      <c r="E6730" s="6">
        <v>17</v>
      </c>
      <c r="F6730" s="6">
        <v>13</v>
      </c>
      <c r="G6730" s="6">
        <v>1</v>
      </c>
      <c r="H6730" s="24"/>
      <c r="I6730" s="23">
        <v>44490.624305555597</v>
      </c>
      <c r="J6730" s="6">
        <v>13</v>
      </c>
      <c r="K6730" s="6">
        <v>5</v>
      </c>
      <c r="L6730" s="6" t="str">
        <f>VLOOKUP(G6730,IDs!$Q$3:$R$22,2,0)</f>
        <v>New Delhi</v>
      </c>
      <c r="M6730" s="6">
        <f>VLOOKUP(E6730,IDs!$A$3:$C$161,3,0)</f>
        <v>7</v>
      </c>
      <c r="N6730" s="6" t="str">
        <f>VLOOKUP(M6730,IDs!$F$3:$G$17,2,0)</f>
        <v>Cosmetic</v>
      </c>
    </row>
    <row r="6731" spans="1:14" ht="12.75">
      <c r="A6731" s="6" t="s">
        <v>5747</v>
      </c>
      <c r="B6731" s="6">
        <v>51911</v>
      </c>
      <c r="C6731" s="6">
        <v>2</v>
      </c>
      <c r="D6731" s="6"/>
      <c r="E6731" s="6">
        <v>37</v>
      </c>
      <c r="F6731" s="6">
        <v>4</v>
      </c>
      <c r="G6731" s="6">
        <v>3</v>
      </c>
      <c r="H6731" s="24">
        <v>44718</v>
      </c>
      <c r="I6731" s="23">
        <v>44490.625</v>
      </c>
      <c r="J6731" s="6">
        <v>4</v>
      </c>
      <c r="K6731" s="6">
        <v>2</v>
      </c>
      <c r="L6731" s="6" t="str">
        <f>VLOOKUP(G6731,IDs!$Q$3:$R$22,2,0)</f>
        <v>Mumbai</v>
      </c>
      <c r="M6731" s="6">
        <f>VLOOKUP(E6731,IDs!$A$3:$C$161,3,0)</f>
        <v>0</v>
      </c>
      <c r="N6731" s="6" t="str">
        <f>VLOOKUP(M6731,IDs!$F$3:$G$17,2,0)</f>
        <v>Not Assigned</v>
      </c>
    </row>
    <row r="6732" spans="1:14" ht="12.75">
      <c r="A6732" s="6" t="s">
        <v>5745</v>
      </c>
      <c r="B6732" s="6">
        <v>51912</v>
      </c>
      <c r="C6732" s="6">
        <v>2</v>
      </c>
      <c r="D6732" s="6"/>
      <c r="E6732" s="6">
        <v>19</v>
      </c>
      <c r="F6732" s="6">
        <v>13</v>
      </c>
      <c r="G6732" s="6">
        <v>2</v>
      </c>
      <c r="H6732" s="24"/>
      <c r="I6732" s="23">
        <v>44490.625</v>
      </c>
      <c r="J6732" s="6">
        <v>13</v>
      </c>
      <c r="K6732" s="6">
        <v>2</v>
      </c>
      <c r="L6732" s="6" t="str">
        <f>VLOOKUP(G6732,IDs!$Q$3:$R$22,2,0)</f>
        <v>Bangalore</v>
      </c>
      <c r="M6732" s="6">
        <f>VLOOKUP(E6732,IDs!$A$3:$C$161,3,0)</f>
        <v>1</v>
      </c>
      <c r="N6732" s="6" t="str">
        <f>VLOOKUP(M6732,IDs!$F$3:$G$17,2,0)</f>
        <v>Proctology</v>
      </c>
    </row>
    <row r="6733" spans="1:14" ht="12.75">
      <c r="A6733" s="6" t="s">
        <v>5748</v>
      </c>
      <c r="B6733" s="6">
        <v>51913</v>
      </c>
      <c r="C6733" s="6">
        <v>2</v>
      </c>
      <c r="D6733" s="6"/>
      <c r="E6733" s="6">
        <v>37</v>
      </c>
      <c r="F6733" s="6">
        <v>13</v>
      </c>
      <c r="G6733" s="6">
        <v>2</v>
      </c>
      <c r="H6733" s="24"/>
      <c r="I6733" s="23">
        <v>44490.628472222197</v>
      </c>
      <c r="J6733" s="6">
        <v>13</v>
      </c>
      <c r="K6733" s="6">
        <v>2</v>
      </c>
      <c r="L6733" s="6" t="str">
        <f>VLOOKUP(G6733,IDs!$Q$3:$R$22,2,0)</f>
        <v>Bangalore</v>
      </c>
      <c r="M6733" s="6">
        <f>VLOOKUP(E6733,IDs!$A$3:$C$161,3,0)</f>
        <v>0</v>
      </c>
      <c r="N6733" s="6" t="str">
        <f>VLOOKUP(M6733,IDs!$F$3:$G$17,2,0)</f>
        <v>Not Assigned</v>
      </c>
    </row>
    <row r="6734" spans="1:14" ht="12.75">
      <c r="A6734" s="6" t="s">
        <v>5749</v>
      </c>
      <c r="B6734" s="6">
        <v>51914</v>
      </c>
      <c r="C6734" s="6">
        <v>5</v>
      </c>
      <c r="D6734" s="6"/>
      <c r="E6734" s="6">
        <v>17</v>
      </c>
      <c r="F6734" s="6">
        <v>2</v>
      </c>
      <c r="G6734" s="6">
        <v>3</v>
      </c>
      <c r="H6734" s="24"/>
      <c r="I6734" s="23">
        <v>44490.628472222197</v>
      </c>
      <c r="J6734" s="6">
        <v>2</v>
      </c>
      <c r="K6734" s="6">
        <v>5</v>
      </c>
      <c r="L6734" s="6" t="str">
        <f>VLOOKUP(G6734,IDs!$Q$3:$R$22,2,0)</f>
        <v>Mumbai</v>
      </c>
      <c r="M6734" s="6">
        <f>VLOOKUP(E6734,IDs!$A$3:$C$161,3,0)</f>
        <v>7</v>
      </c>
      <c r="N6734" s="6" t="str">
        <f>VLOOKUP(M6734,IDs!$F$3:$G$17,2,0)</f>
        <v>Cosmetic</v>
      </c>
    </row>
    <row r="6735" spans="1:14" ht="12.75">
      <c r="A6735" s="6" t="s">
        <v>5750</v>
      </c>
      <c r="B6735" s="6">
        <v>51915</v>
      </c>
      <c r="C6735" s="6">
        <v>1</v>
      </c>
      <c r="D6735" s="6"/>
      <c r="E6735" s="6">
        <v>19</v>
      </c>
      <c r="F6735" s="6">
        <v>2</v>
      </c>
      <c r="G6735" s="6">
        <v>1</v>
      </c>
      <c r="H6735" s="24"/>
      <c r="I6735" s="23">
        <v>44490.628472222197</v>
      </c>
      <c r="J6735" s="6">
        <v>2</v>
      </c>
      <c r="K6735" s="6">
        <v>1</v>
      </c>
      <c r="L6735" s="6" t="str">
        <f>VLOOKUP(G6735,IDs!$Q$3:$R$22,2,0)</f>
        <v>New Delhi</v>
      </c>
      <c r="M6735" s="6">
        <f>VLOOKUP(E6735,IDs!$A$3:$C$161,3,0)</f>
        <v>1</v>
      </c>
      <c r="N6735" s="6" t="str">
        <f>VLOOKUP(M6735,IDs!$F$3:$G$17,2,0)</f>
        <v>Proctology</v>
      </c>
    </row>
    <row r="6736" spans="1:14" ht="12.75">
      <c r="A6736" s="6" t="s">
        <v>5751</v>
      </c>
      <c r="B6736" s="6">
        <v>51916</v>
      </c>
      <c r="C6736" s="6">
        <v>1</v>
      </c>
      <c r="D6736" s="6"/>
      <c r="E6736" s="6">
        <v>2</v>
      </c>
      <c r="F6736" s="6">
        <v>56</v>
      </c>
      <c r="G6736" s="6">
        <v>1</v>
      </c>
      <c r="H6736" s="24">
        <v>44575</v>
      </c>
      <c r="I6736" s="23">
        <v>44490.631249999999</v>
      </c>
      <c r="J6736" s="6">
        <v>56</v>
      </c>
      <c r="K6736" s="6">
        <v>1</v>
      </c>
      <c r="L6736" s="6" t="str">
        <f>VLOOKUP(G6736,IDs!$Q$3:$R$22,2,0)</f>
        <v>New Delhi</v>
      </c>
      <c r="M6736" s="6">
        <f>VLOOKUP(E6736,IDs!$A$3:$C$161,3,0)</f>
        <v>1</v>
      </c>
      <c r="N6736" s="6" t="str">
        <f>VLOOKUP(M6736,IDs!$F$3:$G$17,2,0)</f>
        <v>Proctology</v>
      </c>
    </row>
    <row r="6737" spans="1:14" ht="12.75">
      <c r="A6737" s="6" t="s">
        <v>5752</v>
      </c>
      <c r="B6737" s="6">
        <v>51917</v>
      </c>
      <c r="C6737" s="6">
        <v>5</v>
      </c>
      <c r="D6737" s="6" t="s">
        <v>49</v>
      </c>
      <c r="E6737" s="6">
        <v>135</v>
      </c>
      <c r="F6737" s="6">
        <v>2</v>
      </c>
      <c r="G6737" s="6">
        <v>1</v>
      </c>
      <c r="H6737" s="24">
        <v>44746</v>
      </c>
      <c r="I6737" s="23">
        <v>44490.634722222203</v>
      </c>
      <c r="J6737" s="6">
        <v>2</v>
      </c>
      <c r="K6737" s="6">
        <v>5</v>
      </c>
      <c r="L6737" s="6" t="str">
        <f>VLOOKUP(G6737,IDs!$Q$3:$R$22,2,0)</f>
        <v>New Delhi</v>
      </c>
      <c r="M6737" s="6">
        <f>VLOOKUP(E6737,IDs!$A$3:$C$161,3,0)</f>
        <v>10</v>
      </c>
      <c r="N6737" s="6" t="str">
        <f>VLOOKUP(M6737,IDs!$F$3:$G$17,2,0)</f>
        <v>Dental</v>
      </c>
    </row>
    <row r="6738" spans="1:14" ht="12.75">
      <c r="A6738" s="6" t="s">
        <v>5753</v>
      </c>
      <c r="B6738" s="6">
        <v>51918</v>
      </c>
      <c r="C6738" s="6">
        <v>5</v>
      </c>
      <c r="D6738" s="6"/>
      <c r="E6738" s="6">
        <v>17</v>
      </c>
      <c r="F6738" s="6">
        <v>39</v>
      </c>
      <c r="G6738" s="6">
        <v>2</v>
      </c>
      <c r="H6738" s="24"/>
      <c r="I6738" s="23">
        <v>44490.634722222203</v>
      </c>
      <c r="J6738" s="6">
        <v>39</v>
      </c>
      <c r="K6738" s="6">
        <v>5</v>
      </c>
      <c r="L6738" s="6" t="str">
        <f>VLOOKUP(G6738,IDs!$Q$3:$R$22,2,0)</f>
        <v>Bangalore</v>
      </c>
      <c r="M6738" s="6">
        <f>VLOOKUP(E6738,IDs!$A$3:$C$161,3,0)</f>
        <v>7</v>
      </c>
      <c r="N6738" s="6" t="str">
        <f>VLOOKUP(M6738,IDs!$F$3:$G$17,2,0)</f>
        <v>Cosmetic</v>
      </c>
    </row>
    <row r="6739" spans="1:14" ht="12.75">
      <c r="A6739" s="6" t="s">
        <v>5754</v>
      </c>
      <c r="B6739" s="6">
        <v>51919</v>
      </c>
      <c r="C6739" s="6">
        <v>1</v>
      </c>
      <c r="D6739" s="6"/>
      <c r="E6739" s="6">
        <v>2</v>
      </c>
      <c r="F6739" s="6">
        <v>13</v>
      </c>
      <c r="G6739" s="6">
        <v>3</v>
      </c>
      <c r="H6739" s="24"/>
      <c r="I6739" s="23">
        <v>44490.6381944444</v>
      </c>
      <c r="J6739" s="6">
        <v>13</v>
      </c>
      <c r="K6739" s="6">
        <v>1</v>
      </c>
      <c r="L6739" s="6" t="str">
        <f>VLOOKUP(G6739,IDs!$Q$3:$R$22,2,0)</f>
        <v>Mumbai</v>
      </c>
      <c r="M6739" s="6">
        <f>VLOOKUP(E6739,IDs!$A$3:$C$161,3,0)</f>
        <v>1</v>
      </c>
      <c r="N6739" s="6" t="str">
        <f>VLOOKUP(M6739,IDs!$F$3:$G$17,2,0)</f>
        <v>Proctology</v>
      </c>
    </row>
    <row r="6740" spans="1:14" ht="12.75">
      <c r="A6740" s="6" t="s">
        <v>5755</v>
      </c>
      <c r="B6740" s="6">
        <v>51920</v>
      </c>
      <c r="C6740" s="6">
        <v>2</v>
      </c>
      <c r="D6740" s="6"/>
      <c r="E6740" s="6">
        <v>2</v>
      </c>
      <c r="F6740" s="6">
        <v>2</v>
      </c>
      <c r="G6740" s="6">
        <v>1</v>
      </c>
      <c r="H6740" s="24"/>
      <c r="I6740" s="23">
        <v>44490.638888888898</v>
      </c>
      <c r="J6740" s="6">
        <v>2</v>
      </c>
      <c r="K6740" s="6">
        <v>2</v>
      </c>
      <c r="L6740" s="6" t="str">
        <f>VLOOKUP(G6740,IDs!$Q$3:$R$22,2,0)</f>
        <v>New Delhi</v>
      </c>
      <c r="M6740" s="6">
        <f>VLOOKUP(E6740,IDs!$A$3:$C$161,3,0)</f>
        <v>1</v>
      </c>
      <c r="N6740" s="6" t="str">
        <f>VLOOKUP(M6740,IDs!$F$3:$G$17,2,0)</f>
        <v>Proctology</v>
      </c>
    </row>
    <row r="6741" spans="1:14" ht="12.75">
      <c r="A6741" s="6" t="s">
        <v>5756</v>
      </c>
      <c r="B6741" s="6">
        <v>51921</v>
      </c>
      <c r="C6741" s="6">
        <v>1</v>
      </c>
      <c r="D6741" s="6"/>
      <c r="E6741" s="6">
        <v>2</v>
      </c>
      <c r="F6741" s="6">
        <v>53</v>
      </c>
      <c r="G6741" s="6">
        <v>1</v>
      </c>
      <c r="H6741" s="24"/>
      <c r="I6741" s="23">
        <v>44490.641666666699</v>
      </c>
      <c r="J6741" s="6">
        <v>53</v>
      </c>
      <c r="K6741" s="6">
        <v>1</v>
      </c>
      <c r="L6741" s="6" t="str">
        <f>VLOOKUP(G6741,IDs!$Q$3:$R$22,2,0)</f>
        <v>New Delhi</v>
      </c>
      <c r="M6741" s="6">
        <f>VLOOKUP(E6741,IDs!$A$3:$C$161,3,0)</f>
        <v>1</v>
      </c>
      <c r="N6741" s="6" t="str">
        <f>VLOOKUP(M6741,IDs!$F$3:$G$17,2,0)</f>
        <v>Proctology</v>
      </c>
    </row>
    <row r="6742" spans="1:14" ht="12.75">
      <c r="A6742" s="6" t="s">
        <v>5757</v>
      </c>
      <c r="B6742" s="6">
        <v>51922</v>
      </c>
      <c r="C6742" s="6">
        <v>5</v>
      </c>
      <c r="D6742" s="6" t="s">
        <v>49</v>
      </c>
      <c r="E6742" s="6">
        <v>39</v>
      </c>
      <c r="F6742" s="6">
        <v>13</v>
      </c>
      <c r="G6742" s="6">
        <v>1</v>
      </c>
      <c r="H6742" s="24"/>
      <c r="I6742" s="23">
        <v>44490.641666666699</v>
      </c>
      <c r="J6742" s="6">
        <v>13</v>
      </c>
      <c r="K6742" s="6">
        <v>5</v>
      </c>
      <c r="L6742" s="6" t="str">
        <f>VLOOKUP(G6742,IDs!$Q$3:$R$22,2,0)</f>
        <v>New Delhi</v>
      </c>
      <c r="M6742" s="6">
        <f>VLOOKUP(E6742,IDs!$A$3:$C$161,3,0)</f>
        <v>2</v>
      </c>
      <c r="N6742" s="6" t="str">
        <f>VLOOKUP(M6742,IDs!$F$3:$G$17,2,0)</f>
        <v>Urology Circumcision</v>
      </c>
    </row>
    <row r="6743" spans="1:14" ht="12.75">
      <c r="A6743" s="6" t="s">
        <v>5756</v>
      </c>
      <c r="B6743" s="6">
        <v>51923</v>
      </c>
      <c r="C6743" s="6">
        <v>2</v>
      </c>
      <c r="D6743" s="6"/>
      <c r="E6743" s="6">
        <v>37</v>
      </c>
      <c r="F6743" s="6">
        <v>52</v>
      </c>
      <c r="G6743" s="6">
        <v>3</v>
      </c>
      <c r="H6743" s="24"/>
      <c r="I6743" s="23">
        <v>44490.642361111102</v>
      </c>
      <c r="J6743" s="6">
        <v>52</v>
      </c>
      <c r="K6743" s="6">
        <v>2</v>
      </c>
      <c r="L6743" s="6" t="str">
        <f>VLOOKUP(G6743,IDs!$Q$3:$R$22,2,0)</f>
        <v>Mumbai</v>
      </c>
      <c r="M6743" s="6">
        <f>VLOOKUP(E6743,IDs!$A$3:$C$161,3,0)</f>
        <v>0</v>
      </c>
      <c r="N6743" s="6" t="str">
        <f>VLOOKUP(M6743,IDs!$F$3:$G$17,2,0)</f>
        <v>Not Assigned</v>
      </c>
    </row>
    <row r="6744" spans="1:14" ht="12.75">
      <c r="A6744" s="6" t="s">
        <v>5758</v>
      </c>
      <c r="B6744" s="6">
        <v>51925</v>
      </c>
      <c r="C6744" s="6">
        <v>5</v>
      </c>
      <c r="D6744" s="6"/>
      <c r="E6744" s="6">
        <v>18</v>
      </c>
      <c r="F6744" s="6">
        <v>39</v>
      </c>
      <c r="G6744" s="6">
        <v>2</v>
      </c>
      <c r="H6744" s="24"/>
      <c r="I6744" s="23">
        <v>44490.647916666698</v>
      </c>
      <c r="J6744" s="6">
        <v>39</v>
      </c>
      <c r="K6744" s="6">
        <v>5</v>
      </c>
      <c r="L6744" s="6" t="str">
        <f>VLOOKUP(G6744,IDs!$Q$3:$R$22,2,0)</f>
        <v>Bangalore</v>
      </c>
      <c r="M6744" s="6">
        <f>VLOOKUP(E6744,IDs!$A$3:$C$161,3,0)</f>
        <v>5</v>
      </c>
      <c r="N6744" s="6" t="str">
        <f>VLOOKUP(M6744,IDs!$F$3:$G$17,2,0)</f>
        <v>Vascular</v>
      </c>
    </row>
    <row r="6745" spans="1:14" ht="12.75">
      <c r="A6745" s="6" t="s">
        <v>5759</v>
      </c>
      <c r="B6745" s="6">
        <v>51926</v>
      </c>
      <c r="C6745" s="6">
        <v>3</v>
      </c>
      <c r="D6745" s="6" t="s">
        <v>49</v>
      </c>
      <c r="E6745" s="6">
        <v>24</v>
      </c>
      <c r="F6745" s="6">
        <v>8</v>
      </c>
      <c r="G6745" s="6">
        <v>1</v>
      </c>
      <c r="H6745" s="24">
        <v>44491</v>
      </c>
      <c r="I6745" s="23">
        <v>44490.65</v>
      </c>
      <c r="J6745" s="6">
        <v>8</v>
      </c>
      <c r="K6745" s="6">
        <v>3</v>
      </c>
      <c r="L6745" s="6" t="str">
        <f>VLOOKUP(G6745,IDs!$Q$3:$R$22,2,0)</f>
        <v>New Delhi</v>
      </c>
      <c r="M6745" s="6">
        <f>VLOOKUP(E6745,IDs!$A$3:$C$161,3,0)</f>
        <v>1</v>
      </c>
      <c r="N6745" s="6" t="str">
        <f>VLOOKUP(M6745,IDs!$F$3:$G$17,2,0)</f>
        <v>Proctology</v>
      </c>
    </row>
    <row r="6746" spans="1:14" ht="12.75">
      <c r="A6746" s="6" t="s">
        <v>5760</v>
      </c>
      <c r="B6746" s="6">
        <v>51927</v>
      </c>
      <c r="C6746" s="6">
        <v>1</v>
      </c>
      <c r="D6746" s="6"/>
      <c r="E6746" s="6">
        <v>20</v>
      </c>
      <c r="F6746" s="6">
        <v>13</v>
      </c>
      <c r="G6746" s="6">
        <v>2</v>
      </c>
      <c r="H6746" s="24">
        <v>44492</v>
      </c>
      <c r="I6746" s="23">
        <v>44490.65625</v>
      </c>
      <c r="J6746" s="6">
        <v>13</v>
      </c>
      <c r="K6746" s="6">
        <v>1</v>
      </c>
      <c r="L6746" s="6" t="str">
        <f>VLOOKUP(G6746,IDs!$Q$3:$R$22,2,0)</f>
        <v>Bangalore</v>
      </c>
      <c r="M6746" s="6">
        <f>VLOOKUP(E6746,IDs!$A$3:$C$161,3,0)</f>
        <v>1</v>
      </c>
      <c r="N6746" s="6" t="str">
        <f>VLOOKUP(M6746,IDs!$F$3:$G$17,2,0)</f>
        <v>Proctology</v>
      </c>
    </row>
    <row r="6747" spans="1:14" ht="12.75">
      <c r="A6747" s="6" t="s">
        <v>5761</v>
      </c>
      <c r="B6747" s="6">
        <v>51928</v>
      </c>
      <c r="C6747" s="6">
        <v>2</v>
      </c>
      <c r="D6747" s="6"/>
      <c r="E6747" s="6">
        <v>37</v>
      </c>
      <c r="F6747" s="6">
        <v>2</v>
      </c>
      <c r="G6747" s="6">
        <v>1</v>
      </c>
      <c r="H6747" s="24"/>
      <c r="I6747" s="23">
        <v>44490.659722222197</v>
      </c>
      <c r="J6747" s="6">
        <v>2</v>
      </c>
      <c r="K6747" s="6">
        <v>2</v>
      </c>
      <c r="L6747" s="6" t="str">
        <f>VLOOKUP(G6747,IDs!$Q$3:$R$22,2,0)</f>
        <v>New Delhi</v>
      </c>
      <c r="M6747" s="6">
        <f>VLOOKUP(E6747,IDs!$A$3:$C$161,3,0)</f>
        <v>0</v>
      </c>
      <c r="N6747" s="6" t="str">
        <f>VLOOKUP(M6747,IDs!$F$3:$G$17,2,0)</f>
        <v>Not Assigned</v>
      </c>
    </row>
    <row r="6748" spans="1:14" ht="12.75">
      <c r="A6748" s="6" t="s">
        <v>5106</v>
      </c>
      <c r="B6748" s="6">
        <v>51929</v>
      </c>
      <c r="C6748" s="6">
        <v>1</v>
      </c>
      <c r="D6748" s="6"/>
      <c r="E6748" s="6">
        <v>2</v>
      </c>
      <c r="F6748" s="6">
        <v>12</v>
      </c>
      <c r="G6748" s="6">
        <v>8</v>
      </c>
      <c r="H6748" s="24"/>
      <c r="I6748" s="23">
        <v>44490.660416666702</v>
      </c>
      <c r="J6748" s="6">
        <v>12</v>
      </c>
      <c r="K6748" s="6">
        <v>1</v>
      </c>
      <c r="L6748" s="6" t="str">
        <f>VLOOKUP(G6748,IDs!$Q$3:$R$22,2,0)</f>
        <v xml:space="preserve">Tertiary </v>
      </c>
      <c r="M6748" s="6">
        <f>VLOOKUP(E6748,IDs!$A$3:$C$161,3,0)</f>
        <v>1</v>
      </c>
      <c r="N6748" s="6" t="str">
        <f>VLOOKUP(M6748,IDs!$F$3:$G$17,2,0)</f>
        <v>Proctology</v>
      </c>
    </row>
    <row r="6749" spans="1:14" ht="12.75">
      <c r="A6749" s="6" t="s">
        <v>5762</v>
      </c>
      <c r="B6749" s="6">
        <v>51930</v>
      </c>
      <c r="C6749" s="6">
        <v>4</v>
      </c>
      <c r="D6749" s="6"/>
      <c r="E6749" s="6">
        <v>22</v>
      </c>
      <c r="F6749" s="6">
        <v>2</v>
      </c>
      <c r="G6749" s="6">
        <v>1</v>
      </c>
      <c r="H6749" s="24"/>
      <c r="I6749" s="23">
        <v>44490.661111111098</v>
      </c>
      <c r="J6749" s="6">
        <v>2</v>
      </c>
      <c r="K6749" s="6">
        <v>4</v>
      </c>
      <c r="L6749" s="6" t="str">
        <f>VLOOKUP(G6749,IDs!$Q$3:$R$22,2,0)</f>
        <v>New Delhi</v>
      </c>
      <c r="M6749" s="6">
        <f>VLOOKUP(E6749,IDs!$A$3:$C$161,3,0)</f>
        <v>4</v>
      </c>
      <c r="N6749" s="6" t="str">
        <f>VLOOKUP(M6749,IDs!$F$3:$G$17,2,0)</f>
        <v>Ortho</v>
      </c>
    </row>
    <row r="6750" spans="1:14" ht="12.75">
      <c r="A6750" s="6" t="s">
        <v>5763</v>
      </c>
      <c r="B6750" s="6">
        <v>51932</v>
      </c>
      <c r="C6750" s="6">
        <v>1</v>
      </c>
      <c r="D6750" s="6"/>
      <c r="E6750" s="6">
        <v>16</v>
      </c>
      <c r="F6750" s="6">
        <v>13</v>
      </c>
      <c r="G6750" s="6">
        <v>3</v>
      </c>
      <c r="H6750" s="24"/>
      <c r="I6750" s="23">
        <v>44490.6652777778</v>
      </c>
      <c r="J6750" s="6">
        <v>13</v>
      </c>
      <c r="K6750" s="6">
        <v>1</v>
      </c>
      <c r="L6750" s="6" t="str">
        <f>VLOOKUP(G6750,IDs!$Q$3:$R$22,2,0)</f>
        <v>Mumbai</v>
      </c>
      <c r="M6750" s="6">
        <f>VLOOKUP(E6750,IDs!$A$3:$C$161,3,0)</f>
        <v>3</v>
      </c>
      <c r="N6750" s="6" t="str">
        <f>VLOOKUP(M6750,IDs!$F$3:$G$17,2,0)</f>
        <v>Laproscopy</v>
      </c>
    </row>
    <row r="6751" spans="1:14" ht="12.75">
      <c r="A6751" s="6" t="s">
        <v>1983</v>
      </c>
      <c r="B6751" s="6">
        <v>51933</v>
      </c>
      <c r="C6751" s="6">
        <v>1</v>
      </c>
      <c r="D6751" s="6"/>
      <c r="E6751" s="6">
        <v>16</v>
      </c>
      <c r="F6751" s="6">
        <v>12</v>
      </c>
      <c r="G6751" s="6">
        <v>1</v>
      </c>
      <c r="H6751" s="24"/>
      <c r="I6751" s="23">
        <v>44490.666666666701</v>
      </c>
      <c r="J6751" s="6">
        <v>12</v>
      </c>
      <c r="K6751" s="6">
        <v>1</v>
      </c>
      <c r="L6751" s="6" t="str">
        <f>VLOOKUP(G6751,IDs!$Q$3:$R$22,2,0)</f>
        <v>New Delhi</v>
      </c>
      <c r="M6751" s="6">
        <f>VLOOKUP(E6751,IDs!$A$3:$C$161,3,0)</f>
        <v>3</v>
      </c>
      <c r="N6751" s="6" t="str">
        <f>VLOOKUP(M6751,IDs!$F$3:$G$17,2,0)</f>
        <v>Laproscopy</v>
      </c>
    </row>
    <row r="6752" spans="1:14" ht="12.75">
      <c r="A6752" s="6" t="s">
        <v>5764</v>
      </c>
      <c r="B6752" s="6">
        <v>51934</v>
      </c>
      <c r="C6752" s="6">
        <v>1</v>
      </c>
      <c r="D6752" s="6"/>
      <c r="E6752" s="6">
        <v>2</v>
      </c>
      <c r="F6752" s="6">
        <v>13</v>
      </c>
      <c r="G6752" s="6">
        <v>3</v>
      </c>
      <c r="H6752" s="24"/>
      <c r="I6752" s="23">
        <v>44490.668055555601</v>
      </c>
      <c r="J6752" s="6">
        <v>13</v>
      </c>
      <c r="K6752" s="6">
        <v>1</v>
      </c>
      <c r="L6752" s="6" t="str">
        <f>VLOOKUP(G6752,IDs!$Q$3:$R$22,2,0)</f>
        <v>Mumbai</v>
      </c>
      <c r="M6752" s="6">
        <f>VLOOKUP(E6752,IDs!$A$3:$C$161,3,0)</f>
        <v>1</v>
      </c>
      <c r="N6752" s="6" t="str">
        <f>VLOOKUP(M6752,IDs!$F$3:$G$17,2,0)</f>
        <v>Proctology</v>
      </c>
    </row>
    <row r="6753" spans="1:14" ht="12.75">
      <c r="A6753" s="6" t="s">
        <v>1596</v>
      </c>
      <c r="B6753" s="6">
        <v>51935</v>
      </c>
      <c r="C6753" s="6">
        <v>5</v>
      </c>
      <c r="D6753" s="6"/>
      <c r="E6753" s="6">
        <v>2</v>
      </c>
      <c r="F6753" s="6">
        <v>12</v>
      </c>
      <c r="G6753" s="6">
        <v>1</v>
      </c>
      <c r="H6753" s="24"/>
      <c r="I6753" s="23">
        <v>44490.6694444444</v>
      </c>
      <c r="J6753" s="6">
        <v>12</v>
      </c>
      <c r="K6753" s="6">
        <v>5</v>
      </c>
      <c r="L6753" s="6" t="str">
        <f>VLOOKUP(G6753,IDs!$Q$3:$R$22,2,0)</f>
        <v>New Delhi</v>
      </c>
      <c r="M6753" s="6">
        <f>VLOOKUP(E6753,IDs!$A$3:$C$161,3,0)</f>
        <v>1</v>
      </c>
      <c r="N6753" s="6" t="str">
        <f>VLOOKUP(M6753,IDs!$F$3:$G$17,2,0)</f>
        <v>Proctology</v>
      </c>
    </row>
    <row r="6754" spans="1:14" ht="12.75">
      <c r="A6754" s="6" t="s">
        <v>5765</v>
      </c>
      <c r="B6754" s="6">
        <v>51936</v>
      </c>
      <c r="C6754" s="6">
        <v>2</v>
      </c>
      <c r="D6754" s="6" t="s">
        <v>49</v>
      </c>
      <c r="E6754" s="6">
        <v>57</v>
      </c>
      <c r="F6754" s="6">
        <v>2</v>
      </c>
      <c r="G6754" s="6">
        <v>1</v>
      </c>
      <c r="H6754" s="24"/>
      <c r="I6754" s="23">
        <v>44490.670138888898</v>
      </c>
      <c r="J6754" s="6">
        <v>2</v>
      </c>
      <c r="K6754" s="6">
        <v>2</v>
      </c>
      <c r="L6754" s="6" t="str">
        <f>VLOOKUP(G6754,IDs!$Q$3:$R$22,2,0)</f>
        <v>New Delhi</v>
      </c>
      <c r="M6754" s="6">
        <f>VLOOKUP(E6754,IDs!$A$3:$C$161,3,0)</f>
        <v>0</v>
      </c>
      <c r="N6754" s="6" t="str">
        <f>VLOOKUP(M6754,IDs!$F$3:$G$17,2,0)</f>
        <v>Not Assigned</v>
      </c>
    </row>
    <row r="6755" spans="1:14" ht="12.75">
      <c r="A6755" s="6" t="s">
        <v>1983</v>
      </c>
      <c r="B6755" s="6">
        <v>51937</v>
      </c>
      <c r="C6755" s="6">
        <v>2</v>
      </c>
      <c r="D6755" s="6"/>
      <c r="E6755" s="6">
        <v>16</v>
      </c>
      <c r="F6755" s="6">
        <v>13</v>
      </c>
      <c r="G6755" s="6">
        <v>1</v>
      </c>
      <c r="H6755" s="24"/>
      <c r="I6755" s="23">
        <v>44490.670138888898</v>
      </c>
      <c r="J6755" s="6">
        <v>13</v>
      </c>
      <c r="K6755" s="6">
        <v>2</v>
      </c>
      <c r="L6755" s="6" t="str">
        <f>VLOOKUP(G6755,IDs!$Q$3:$R$22,2,0)</f>
        <v>New Delhi</v>
      </c>
      <c r="M6755" s="6">
        <f>VLOOKUP(E6755,IDs!$A$3:$C$161,3,0)</f>
        <v>3</v>
      </c>
      <c r="N6755" s="6" t="str">
        <f>VLOOKUP(M6755,IDs!$F$3:$G$17,2,0)</f>
        <v>Laproscopy</v>
      </c>
    </row>
    <row r="6756" spans="1:14" ht="12.75">
      <c r="A6756" s="6" t="s">
        <v>5766</v>
      </c>
      <c r="B6756" s="6">
        <v>51938</v>
      </c>
      <c r="C6756" s="6">
        <v>5</v>
      </c>
      <c r="D6756" s="6"/>
      <c r="E6756" s="6">
        <v>2</v>
      </c>
      <c r="F6756" s="6">
        <v>13</v>
      </c>
      <c r="G6756" s="6">
        <v>1</v>
      </c>
      <c r="H6756" s="24">
        <v>44510</v>
      </c>
      <c r="I6756" s="23">
        <v>44490.672222222202</v>
      </c>
      <c r="J6756" s="6">
        <v>13</v>
      </c>
      <c r="K6756" s="6">
        <v>5</v>
      </c>
      <c r="L6756" s="6" t="str">
        <f>VLOOKUP(G6756,IDs!$Q$3:$R$22,2,0)</f>
        <v>New Delhi</v>
      </c>
      <c r="M6756" s="6">
        <f>VLOOKUP(E6756,IDs!$A$3:$C$161,3,0)</f>
        <v>1</v>
      </c>
      <c r="N6756" s="6" t="str">
        <f>VLOOKUP(M6756,IDs!$F$3:$G$17,2,0)</f>
        <v>Proctology</v>
      </c>
    </row>
    <row r="6757" spans="1:14" ht="12.75">
      <c r="A6757" s="6" t="s">
        <v>5765</v>
      </c>
      <c r="B6757" s="6">
        <v>51939</v>
      </c>
      <c r="C6757" s="6">
        <v>2</v>
      </c>
      <c r="D6757" s="6"/>
      <c r="E6757" s="6">
        <v>37</v>
      </c>
      <c r="F6757" s="6">
        <v>12</v>
      </c>
      <c r="G6757" s="6">
        <v>8</v>
      </c>
      <c r="H6757" s="24"/>
      <c r="I6757" s="23">
        <v>44490.673611111102</v>
      </c>
      <c r="J6757" s="6">
        <v>12</v>
      </c>
      <c r="K6757" s="6">
        <v>2</v>
      </c>
      <c r="L6757" s="6" t="str">
        <f>VLOOKUP(G6757,IDs!$Q$3:$R$22,2,0)</f>
        <v xml:space="preserve">Tertiary </v>
      </c>
      <c r="M6757" s="6">
        <f>VLOOKUP(E6757,IDs!$A$3:$C$161,3,0)</f>
        <v>0</v>
      </c>
      <c r="N6757" s="6" t="str">
        <f>VLOOKUP(M6757,IDs!$F$3:$G$17,2,0)</f>
        <v>Not Assigned</v>
      </c>
    </row>
    <row r="6758" spans="1:14" ht="12.75">
      <c r="A6758" s="6" t="s">
        <v>4887</v>
      </c>
      <c r="B6758" s="6">
        <v>51940</v>
      </c>
      <c r="C6758" s="6">
        <v>1</v>
      </c>
      <c r="D6758" s="6" t="s">
        <v>49</v>
      </c>
      <c r="E6758" s="6">
        <v>2</v>
      </c>
      <c r="F6758" s="6">
        <v>13</v>
      </c>
      <c r="G6758" s="6">
        <v>1</v>
      </c>
      <c r="H6758" s="24">
        <v>44531</v>
      </c>
      <c r="I6758" s="23">
        <v>44490.676388888904</v>
      </c>
      <c r="J6758" s="6">
        <v>13</v>
      </c>
      <c r="K6758" s="6">
        <v>1</v>
      </c>
      <c r="L6758" s="6" t="str">
        <f>VLOOKUP(G6758,IDs!$Q$3:$R$22,2,0)</f>
        <v>New Delhi</v>
      </c>
      <c r="M6758" s="6">
        <f>VLOOKUP(E6758,IDs!$A$3:$C$161,3,0)</f>
        <v>1</v>
      </c>
      <c r="N6758" s="6" t="str">
        <f>VLOOKUP(M6758,IDs!$F$3:$G$17,2,0)</f>
        <v>Proctology</v>
      </c>
    </row>
    <row r="6759" spans="1:14" ht="12.75">
      <c r="A6759" s="6" t="s">
        <v>5767</v>
      </c>
      <c r="B6759" s="6">
        <v>51941</v>
      </c>
      <c r="C6759" s="6">
        <v>2</v>
      </c>
      <c r="D6759" s="6"/>
      <c r="E6759" s="6">
        <v>37</v>
      </c>
      <c r="F6759" s="6">
        <v>13</v>
      </c>
      <c r="G6759" s="6">
        <v>3</v>
      </c>
      <c r="H6759" s="24"/>
      <c r="I6759" s="23">
        <v>44490.677083333299</v>
      </c>
      <c r="J6759" s="6">
        <v>13</v>
      </c>
      <c r="K6759" s="6">
        <v>2</v>
      </c>
      <c r="L6759" s="6" t="str">
        <f>VLOOKUP(G6759,IDs!$Q$3:$R$22,2,0)</f>
        <v>Mumbai</v>
      </c>
      <c r="M6759" s="6">
        <f>VLOOKUP(E6759,IDs!$A$3:$C$161,3,0)</f>
        <v>0</v>
      </c>
      <c r="N6759" s="6" t="str">
        <f>VLOOKUP(M6759,IDs!$F$3:$G$17,2,0)</f>
        <v>Not Assigned</v>
      </c>
    </row>
    <row r="6760" spans="1:14" ht="12.75">
      <c r="A6760" s="6" t="s">
        <v>5765</v>
      </c>
      <c r="B6760" s="6">
        <v>51942</v>
      </c>
      <c r="C6760" s="6">
        <v>2</v>
      </c>
      <c r="D6760" s="6"/>
      <c r="E6760" s="6">
        <v>37</v>
      </c>
      <c r="F6760" s="6">
        <v>12</v>
      </c>
      <c r="G6760" s="6">
        <v>1</v>
      </c>
      <c r="H6760" s="24"/>
      <c r="I6760" s="23">
        <v>44490.677083333299</v>
      </c>
      <c r="J6760" s="6">
        <v>12</v>
      </c>
      <c r="K6760" s="6">
        <v>2</v>
      </c>
      <c r="L6760" s="6" t="str">
        <f>VLOOKUP(G6760,IDs!$Q$3:$R$22,2,0)</f>
        <v>New Delhi</v>
      </c>
      <c r="M6760" s="6">
        <f>VLOOKUP(E6760,IDs!$A$3:$C$161,3,0)</f>
        <v>0</v>
      </c>
      <c r="N6760" s="6" t="str">
        <f>VLOOKUP(M6760,IDs!$F$3:$G$17,2,0)</f>
        <v>Not Assigned</v>
      </c>
    </row>
    <row r="6761" spans="1:14" ht="12.75">
      <c r="A6761" s="6" t="s">
        <v>5768</v>
      </c>
      <c r="B6761" s="6">
        <v>51943</v>
      </c>
      <c r="C6761" s="6">
        <v>5</v>
      </c>
      <c r="D6761" s="6"/>
      <c r="E6761" s="6">
        <v>17</v>
      </c>
      <c r="F6761" s="6">
        <v>13</v>
      </c>
      <c r="G6761" s="6">
        <v>1</v>
      </c>
      <c r="H6761" s="24"/>
      <c r="I6761" s="23">
        <v>44490.6784722222</v>
      </c>
      <c r="J6761" s="6">
        <v>13</v>
      </c>
      <c r="K6761" s="6">
        <v>5</v>
      </c>
      <c r="L6761" s="6" t="str">
        <f>VLOOKUP(G6761,IDs!$Q$3:$R$22,2,0)</f>
        <v>New Delhi</v>
      </c>
      <c r="M6761" s="6">
        <f>VLOOKUP(E6761,IDs!$A$3:$C$161,3,0)</f>
        <v>7</v>
      </c>
      <c r="N6761" s="6" t="str">
        <f>VLOOKUP(M6761,IDs!$F$3:$G$17,2,0)</f>
        <v>Cosmetic</v>
      </c>
    </row>
    <row r="6762" spans="1:14" ht="12.75">
      <c r="A6762" s="6" t="s">
        <v>5769</v>
      </c>
      <c r="B6762" s="6">
        <v>51944</v>
      </c>
      <c r="C6762" s="6">
        <v>1</v>
      </c>
      <c r="D6762" s="6"/>
      <c r="E6762" s="6">
        <v>20</v>
      </c>
      <c r="F6762" s="6">
        <v>13</v>
      </c>
      <c r="G6762" s="6">
        <v>1</v>
      </c>
      <c r="H6762" s="24">
        <v>44495</v>
      </c>
      <c r="I6762" s="23">
        <v>44490.679861111101</v>
      </c>
      <c r="J6762" s="6">
        <v>13</v>
      </c>
      <c r="K6762" s="6">
        <v>1</v>
      </c>
      <c r="L6762" s="6" t="str">
        <f>VLOOKUP(G6762,IDs!$Q$3:$R$22,2,0)</f>
        <v>New Delhi</v>
      </c>
      <c r="M6762" s="6">
        <f>VLOOKUP(E6762,IDs!$A$3:$C$161,3,0)</f>
        <v>1</v>
      </c>
      <c r="N6762" s="6" t="str">
        <f>VLOOKUP(M6762,IDs!$F$3:$G$17,2,0)</f>
        <v>Proctology</v>
      </c>
    </row>
    <row r="6763" spans="1:14" ht="12.75">
      <c r="A6763" s="6" t="s">
        <v>5770</v>
      </c>
      <c r="B6763" s="6">
        <v>51945</v>
      </c>
      <c r="C6763" s="6">
        <v>5</v>
      </c>
      <c r="D6763" s="6" t="s">
        <v>49</v>
      </c>
      <c r="E6763" s="6">
        <v>135</v>
      </c>
      <c r="F6763" s="6">
        <v>39</v>
      </c>
      <c r="G6763" s="6">
        <v>1</v>
      </c>
      <c r="H6763" s="24"/>
      <c r="I6763" s="23">
        <v>44490.681250000001</v>
      </c>
      <c r="J6763" s="6">
        <v>39</v>
      </c>
      <c r="K6763" s="6">
        <v>5</v>
      </c>
      <c r="L6763" s="6" t="str">
        <f>VLOOKUP(G6763,IDs!$Q$3:$R$22,2,0)</f>
        <v>New Delhi</v>
      </c>
      <c r="M6763" s="6">
        <f>VLOOKUP(E6763,IDs!$A$3:$C$161,3,0)</f>
        <v>10</v>
      </c>
      <c r="N6763" s="6" t="str">
        <f>VLOOKUP(M6763,IDs!$F$3:$G$17,2,0)</f>
        <v>Dental</v>
      </c>
    </row>
    <row r="6764" spans="1:14" ht="12.75">
      <c r="A6764" s="6" t="s">
        <v>5771</v>
      </c>
      <c r="B6764" s="6">
        <v>51946</v>
      </c>
      <c r="C6764" s="6">
        <v>1</v>
      </c>
      <c r="D6764" s="6"/>
      <c r="E6764" s="6">
        <v>2</v>
      </c>
      <c r="F6764" s="6">
        <v>13</v>
      </c>
      <c r="G6764" s="6">
        <v>4</v>
      </c>
      <c r="H6764" s="24"/>
      <c r="I6764" s="23">
        <v>44490.681944444397</v>
      </c>
      <c r="J6764" s="6">
        <v>13</v>
      </c>
      <c r="K6764" s="6">
        <v>1</v>
      </c>
      <c r="L6764" s="6" t="str">
        <f>VLOOKUP(G6764,IDs!$Q$3:$R$22,2,0)</f>
        <v>Hyderabad</v>
      </c>
      <c r="M6764" s="6">
        <f>VLOOKUP(E6764,IDs!$A$3:$C$161,3,0)</f>
        <v>1</v>
      </c>
      <c r="N6764" s="6" t="str">
        <f>VLOOKUP(M6764,IDs!$F$3:$G$17,2,0)</f>
        <v>Proctology</v>
      </c>
    </row>
    <row r="6765" spans="1:14" ht="12.75">
      <c r="A6765" s="6" t="s">
        <v>5772</v>
      </c>
      <c r="B6765" s="6">
        <v>51947</v>
      </c>
      <c r="C6765" s="6">
        <v>4</v>
      </c>
      <c r="D6765" s="6" t="s">
        <v>49</v>
      </c>
      <c r="E6765" s="6">
        <v>18</v>
      </c>
      <c r="F6765" s="6">
        <v>13</v>
      </c>
      <c r="G6765" s="6">
        <v>20</v>
      </c>
      <c r="H6765" s="24">
        <v>44550</v>
      </c>
      <c r="I6765" s="23">
        <v>44490.683333333298</v>
      </c>
      <c r="J6765" s="6">
        <v>13</v>
      </c>
      <c r="K6765" s="6">
        <v>4</v>
      </c>
      <c r="L6765" s="6" t="str">
        <f>VLOOKUP(G6765,IDs!$Q$3:$R$22,2,0)</f>
        <v>Ahmedabad</v>
      </c>
      <c r="M6765" s="6">
        <f>VLOOKUP(E6765,IDs!$A$3:$C$161,3,0)</f>
        <v>5</v>
      </c>
      <c r="N6765" s="6" t="str">
        <f>VLOOKUP(M6765,IDs!$F$3:$G$17,2,0)</f>
        <v>Vascular</v>
      </c>
    </row>
    <row r="6766" spans="1:14" ht="12.75">
      <c r="A6766" s="6" t="s">
        <v>5773</v>
      </c>
      <c r="B6766" s="6">
        <v>51948</v>
      </c>
      <c r="C6766" s="6">
        <v>2</v>
      </c>
      <c r="D6766" s="6" t="s">
        <v>54</v>
      </c>
      <c r="E6766" s="6">
        <v>18</v>
      </c>
      <c r="F6766" s="6">
        <v>34</v>
      </c>
      <c r="G6766" s="6">
        <v>2</v>
      </c>
      <c r="H6766" s="24">
        <v>25569</v>
      </c>
      <c r="I6766" s="23">
        <v>44490.683333333298</v>
      </c>
      <c r="J6766" s="6">
        <v>34</v>
      </c>
      <c r="K6766" s="6">
        <v>2</v>
      </c>
      <c r="L6766" s="6" t="str">
        <f>VLOOKUP(G6766,IDs!$Q$3:$R$22,2,0)</f>
        <v>Bangalore</v>
      </c>
      <c r="M6766" s="6">
        <f>VLOOKUP(E6766,IDs!$A$3:$C$161,3,0)</f>
        <v>5</v>
      </c>
      <c r="N6766" s="6" t="str">
        <f>VLOOKUP(M6766,IDs!$F$3:$G$17,2,0)</f>
        <v>Vascular</v>
      </c>
    </row>
    <row r="6767" spans="1:14" ht="12.75">
      <c r="A6767" s="6" t="s">
        <v>5683</v>
      </c>
      <c r="B6767" s="6">
        <v>51949</v>
      </c>
      <c r="C6767" s="6">
        <v>2</v>
      </c>
      <c r="D6767" s="6"/>
      <c r="E6767" s="6">
        <v>37</v>
      </c>
      <c r="F6767" s="6">
        <v>2</v>
      </c>
      <c r="G6767" s="6">
        <v>2</v>
      </c>
      <c r="H6767" s="24"/>
      <c r="I6767" s="23">
        <v>44490.684027777803</v>
      </c>
      <c r="J6767" s="6">
        <v>2</v>
      </c>
      <c r="K6767" s="6">
        <v>2</v>
      </c>
      <c r="L6767" s="6" t="str">
        <f>VLOOKUP(G6767,IDs!$Q$3:$R$22,2,0)</f>
        <v>Bangalore</v>
      </c>
      <c r="M6767" s="6">
        <f>VLOOKUP(E6767,IDs!$A$3:$C$161,3,0)</f>
        <v>0</v>
      </c>
      <c r="N6767" s="6" t="str">
        <f>VLOOKUP(M6767,IDs!$F$3:$G$17,2,0)</f>
        <v>Not Assigned</v>
      </c>
    </row>
    <row r="6768" spans="1:14" ht="12.75">
      <c r="A6768" s="6" t="s">
        <v>5774</v>
      </c>
      <c r="B6768" s="6">
        <v>51950</v>
      </c>
      <c r="C6768" s="6">
        <v>1</v>
      </c>
      <c r="D6768" s="6"/>
      <c r="E6768" s="6">
        <v>2</v>
      </c>
      <c r="F6768" s="6">
        <v>13</v>
      </c>
      <c r="G6768" s="6">
        <v>6</v>
      </c>
      <c r="H6768" s="24"/>
      <c r="I6768" s="23">
        <v>44490.684027777803</v>
      </c>
      <c r="J6768" s="6">
        <v>13</v>
      </c>
      <c r="K6768" s="6">
        <v>1</v>
      </c>
      <c r="L6768" s="6" t="str">
        <f>VLOOKUP(G6768,IDs!$Q$3:$R$22,2,0)</f>
        <v>Pune</v>
      </c>
      <c r="M6768" s="6">
        <f>VLOOKUP(E6768,IDs!$A$3:$C$161,3,0)</f>
        <v>1</v>
      </c>
      <c r="N6768" s="6" t="str">
        <f>VLOOKUP(M6768,IDs!$F$3:$G$17,2,0)</f>
        <v>Proctology</v>
      </c>
    </row>
    <row r="6769" spans="1:14" ht="12.75">
      <c r="A6769" s="6" t="s">
        <v>453</v>
      </c>
      <c r="B6769" s="6">
        <v>51952</v>
      </c>
      <c r="C6769" s="6">
        <v>2</v>
      </c>
      <c r="D6769" s="6" t="s">
        <v>54</v>
      </c>
      <c r="E6769" s="6">
        <v>24</v>
      </c>
      <c r="F6769" s="6">
        <v>34</v>
      </c>
      <c r="G6769" s="6">
        <v>1</v>
      </c>
      <c r="H6769" s="24">
        <v>25569</v>
      </c>
      <c r="I6769" s="23">
        <v>44490.6875</v>
      </c>
      <c r="J6769" s="6">
        <v>34</v>
      </c>
      <c r="K6769" s="6">
        <v>2</v>
      </c>
      <c r="L6769" s="6" t="str">
        <f>VLOOKUP(G6769,IDs!$Q$3:$R$22,2,0)</f>
        <v>New Delhi</v>
      </c>
      <c r="M6769" s="6">
        <f>VLOOKUP(E6769,IDs!$A$3:$C$161,3,0)</f>
        <v>1</v>
      </c>
      <c r="N6769" s="6" t="str">
        <f>VLOOKUP(M6769,IDs!$F$3:$G$17,2,0)</f>
        <v>Proctology</v>
      </c>
    </row>
    <row r="6770" spans="1:14" ht="12.75">
      <c r="A6770" s="6" t="s">
        <v>1759</v>
      </c>
      <c r="B6770" s="6">
        <v>51953</v>
      </c>
      <c r="C6770" s="6">
        <v>2</v>
      </c>
      <c r="D6770" s="6" t="s">
        <v>54</v>
      </c>
      <c r="E6770" s="6">
        <v>39</v>
      </c>
      <c r="F6770" s="6">
        <v>34</v>
      </c>
      <c r="G6770" s="6">
        <v>1</v>
      </c>
      <c r="H6770" s="24">
        <v>25569</v>
      </c>
      <c r="I6770" s="23">
        <v>44490.688888888901</v>
      </c>
      <c r="J6770" s="6">
        <v>34</v>
      </c>
      <c r="K6770" s="6">
        <v>2</v>
      </c>
      <c r="L6770" s="6" t="str">
        <f>VLOOKUP(G6770,IDs!$Q$3:$R$22,2,0)</f>
        <v>New Delhi</v>
      </c>
      <c r="M6770" s="6">
        <f>VLOOKUP(E6770,IDs!$A$3:$C$161,3,0)</f>
        <v>2</v>
      </c>
      <c r="N6770" s="6" t="str">
        <f>VLOOKUP(M6770,IDs!$F$3:$G$17,2,0)</f>
        <v>Urology Circumcision</v>
      </c>
    </row>
    <row r="6771" spans="1:14" ht="12.75">
      <c r="A6771" s="6" t="s">
        <v>5775</v>
      </c>
      <c r="B6771" s="6">
        <v>51954</v>
      </c>
      <c r="C6771" s="6">
        <v>1</v>
      </c>
      <c r="D6771" s="6"/>
      <c r="E6771" s="6">
        <v>2</v>
      </c>
      <c r="F6771" s="6">
        <v>13</v>
      </c>
      <c r="G6771" s="6">
        <v>8</v>
      </c>
      <c r="H6771" s="24">
        <v>44494</v>
      </c>
      <c r="I6771" s="23">
        <v>44490.690277777801</v>
      </c>
      <c r="J6771" s="6">
        <v>13</v>
      </c>
      <c r="K6771" s="6">
        <v>1</v>
      </c>
      <c r="L6771" s="6" t="str">
        <f>VLOOKUP(G6771,IDs!$Q$3:$R$22,2,0)</f>
        <v xml:space="preserve">Tertiary </v>
      </c>
      <c r="M6771" s="6">
        <f>VLOOKUP(E6771,IDs!$A$3:$C$161,3,0)</f>
        <v>1</v>
      </c>
      <c r="N6771" s="6" t="str">
        <f>VLOOKUP(M6771,IDs!$F$3:$G$17,2,0)</f>
        <v>Proctology</v>
      </c>
    </row>
    <row r="6772" spans="1:14" ht="12.75">
      <c r="A6772" s="6" t="s">
        <v>5776</v>
      </c>
      <c r="B6772" s="6">
        <v>51955</v>
      </c>
      <c r="C6772" s="6">
        <v>5</v>
      </c>
      <c r="D6772" s="6" t="s">
        <v>49</v>
      </c>
      <c r="E6772" s="6">
        <v>135</v>
      </c>
      <c r="F6772" s="6">
        <v>39</v>
      </c>
      <c r="G6772" s="6">
        <v>1</v>
      </c>
      <c r="H6772" s="24">
        <v>44533</v>
      </c>
      <c r="I6772" s="23">
        <v>44490.691666666702</v>
      </c>
      <c r="J6772" s="6">
        <v>39</v>
      </c>
      <c r="K6772" s="6">
        <v>5</v>
      </c>
      <c r="L6772" s="6" t="str">
        <f>VLOOKUP(G6772,IDs!$Q$3:$R$22,2,0)</f>
        <v>New Delhi</v>
      </c>
      <c r="M6772" s="6">
        <f>VLOOKUP(E6772,IDs!$A$3:$C$161,3,0)</f>
        <v>10</v>
      </c>
      <c r="N6772" s="6" t="str">
        <f>VLOOKUP(M6772,IDs!$F$3:$G$17,2,0)</f>
        <v>Dental</v>
      </c>
    </row>
    <row r="6773" spans="1:14" ht="12.75">
      <c r="A6773" s="6" t="s">
        <v>5777</v>
      </c>
      <c r="B6773" s="6">
        <v>51957</v>
      </c>
      <c r="C6773" s="6">
        <v>2</v>
      </c>
      <c r="D6773" s="6" t="s">
        <v>54</v>
      </c>
      <c r="E6773" s="6">
        <v>2</v>
      </c>
      <c r="F6773" s="6">
        <v>34</v>
      </c>
      <c r="G6773" s="6">
        <v>3</v>
      </c>
      <c r="H6773" s="24">
        <v>25569</v>
      </c>
      <c r="I6773" s="23">
        <v>44490.691666666702</v>
      </c>
      <c r="J6773" s="6">
        <v>34</v>
      </c>
      <c r="K6773" s="6">
        <v>2</v>
      </c>
      <c r="L6773" s="6" t="str">
        <f>VLOOKUP(G6773,IDs!$Q$3:$R$22,2,0)</f>
        <v>Mumbai</v>
      </c>
      <c r="M6773" s="6">
        <f>VLOOKUP(E6773,IDs!$A$3:$C$161,3,0)</f>
        <v>1</v>
      </c>
      <c r="N6773" s="6" t="str">
        <f>VLOOKUP(M6773,IDs!$F$3:$G$17,2,0)</f>
        <v>Proctology</v>
      </c>
    </row>
    <row r="6774" spans="1:14" ht="12.75">
      <c r="A6774" s="6" t="s">
        <v>5778</v>
      </c>
      <c r="B6774" s="6">
        <v>51960</v>
      </c>
      <c r="C6774" s="6">
        <v>1</v>
      </c>
      <c r="D6774" s="6"/>
      <c r="E6774" s="6">
        <v>2</v>
      </c>
      <c r="F6774" s="6">
        <v>12</v>
      </c>
      <c r="G6774" s="6">
        <v>8</v>
      </c>
      <c r="H6774" s="24"/>
      <c r="I6774" s="23">
        <v>44490.693749999999</v>
      </c>
      <c r="J6774" s="6">
        <v>12</v>
      </c>
      <c r="K6774" s="6">
        <v>1</v>
      </c>
      <c r="L6774" s="6" t="str">
        <f>VLOOKUP(G6774,IDs!$Q$3:$R$22,2,0)</f>
        <v xml:space="preserve">Tertiary </v>
      </c>
      <c r="M6774" s="6">
        <f>VLOOKUP(E6774,IDs!$A$3:$C$161,3,0)</f>
        <v>1</v>
      </c>
      <c r="N6774" s="6" t="str">
        <f>VLOOKUP(M6774,IDs!$F$3:$G$17,2,0)</f>
        <v>Proctology</v>
      </c>
    </row>
    <row r="6775" spans="1:14" ht="12.75">
      <c r="A6775" s="6" t="s">
        <v>5779</v>
      </c>
      <c r="B6775" s="6">
        <v>51962</v>
      </c>
      <c r="C6775" s="6">
        <v>2</v>
      </c>
      <c r="D6775" s="6" t="s">
        <v>49</v>
      </c>
      <c r="E6775" s="6">
        <v>18</v>
      </c>
      <c r="F6775" s="6">
        <v>13</v>
      </c>
      <c r="G6775" s="6">
        <v>2</v>
      </c>
      <c r="H6775" s="24">
        <v>44522</v>
      </c>
      <c r="I6775" s="23">
        <v>44490.694444444402</v>
      </c>
      <c r="J6775" s="6">
        <v>13</v>
      </c>
      <c r="K6775" s="6">
        <v>2</v>
      </c>
      <c r="L6775" s="6" t="str">
        <f>VLOOKUP(G6775,IDs!$Q$3:$R$22,2,0)</f>
        <v>Bangalore</v>
      </c>
      <c r="M6775" s="6">
        <f>VLOOKUP(E6775,IDs!$A$3:$C$161,3,0)</f>
        <v>5</v>
      </c>
      <c r="N6775" s="6" t="str">
        <f>VLOOKUP(M6775,IDs!$F$3:$G$17,2,0)</f>
        <v>Vascular</v>
      </c>
    </row>
    <row r="6776" spans="1:14" ht="12.75">
      <c r="A6776" s="6" t="s">
        <v>5780</v>
      </c>
      <c r="B6776" s="6">
        <v>51963</v>
      </c>
      <c r="C6776" s="6">
        <v>1</v>
      </c>
      <c r="D6776" s="6" t="s">
        <v>54</v>
      </c>
      <c r="E6776" s="6">
        <v>2</v>
      </c>
      <c r="F6776" s="6">
        <v>34</v>
      </c>
      <c r="G6776" s="6">
        <v>2</v>
      </c>
      <c r="H6776" s="24">
        <v>25569</v>
      </c>
      <c r="I6776" s="23">
        <v>44490.694444444402</v>
      </c>
      <c r="J6776" s="6">
        <v>34</v>
      </c>
      <c r="K6776" s="6">
        <v>1</v>
      </c>
      <c r="L6776" s="6" t="str">
        <f>VLOOKUP(G6776,IDs!$Q$3:$R$22,2,0)</f>
        <v>Bangalore</v>
      </c>
      <c r="M6776" s="6">
        <f>VLOOKUP(E6776,IDs!$A$3:$C$161,3,0)</f>
        <v>1</v>
      </c>
      <c r="N6776" s="6" t="str">
        <f>VLOOKUP(M6776,IDs!$F$3:$G$17,2,0)</f>
        <v>Proctology</v>
      </c>
    </row>
    <row r="6777" spans="1:14" ht="12.75">
      <c r="A6777" s="6" t="s">
        <v>5781</v>
      </c>
      <c r="B6777" s="6">
        <v>51964</v>
      </c>
      <c r="C6777" s="6">
        <v>1</v>
      </c>
      <c r="D6777" s="6" t="s">
        <v>49</v>
      </c>
      <c r="E6777" s="6">
        <v>2</v>
      </c>
      <c r="F6777" s="6">
        <v>13</v>
      </c>
      <c r="G6777" s="6">
        <v>1</v>
      </c>
      <c r="H6777" s="24">
        <v>44638</v>
      </c>
      <c r="I6777" s="23">
        <v>44490.694444444402</v>
      </c>
      <c r="J6777" s="6">
        <v>13</v>
      </c>
      <c r="K6777" s="6">
        <v>1</v>
      </c>
      <c r="L6777" s="6" t="str">
        <f>VLOOKUP(G6777,IDs!$Q$3:$R$22,2,0)</f>
        <v>New Delhi</v>
      </c>
      <c r="M6777" s="6">
        <f>VLOOKUP(E6777,IDs!$A$3:$C$161,3,0)</f>
        <v>1</v>
      </c>
      <c r="N6777" s="6" t="str">
        <f>VLOOKUP(M6777,IDs!$F$3:$G$17,2,0)</f>
        <v>Proctology</v>
      </c>
    </row>
    <row r="6778" spans="1:14" ht="12.75">
      <c r="A6778" s="6" t="s">
        <v>5782</v>
      </c>
      <c r="B6778" s="6">
        <v>51965</v>
      </c>
      <c r="C6778" s="6">
        <v>2</v>
      </c>
      <c r="D6778" s="6" t="s">
        <v>49</v>
      </c>
      <c r="E6778" s="6">
        <v>2</v>
      </c>
      <c r="F6778" s="6">
        <v>50</v>
      </c>
      <c r="G6778" s="6">
        <v>1</v>
      </c>
      <c r="H6778" s="24">
        <v>25569</v>
      </c>
      <c r="I6778" s="23">
        <v>44490.695138888899</v>
      </c>
      <c r="J6778" s="6">
        <v>50</v>
      </c>
      <c r="K6778" s="6">
        <v>2</v>
      </c>
      <c r="L6778" s="6" t="str">
        <f>VLOOKUP(G6778,IDs!$Q$3:$R$22,2,0)</f>
        <v>New Delhi</v>
      </c>
      <c r="M6778" s="6">
        <f>VLOOKUP(E6778,IDs!$A$3:$C$161,3,0)</f>
        <v>1</v>
      </c>
      <c r="N6778" s="6" t="str">
        <f>VLOOKUP(M6778,IDs!$F$3:$G$17,2,0)</f>
        <v>Proctology</v>
      </c>
    </row>
    <row r="6779" spans="1:14" ht="12.75">
      <c r="A6779" s="6" t="s">
        <v>5783</v>
      </c>
      <c r="B6779" s="6">
        <v>51966</v>
      </c>
      <c r="C6779" s="6">
        <v>1</v>
      </c>
      <c r="D6779" s="6" t="s">
        <v>49</v>
      </c>
      <c r="E6779" s="6">
        <v>17</v>
      </c>
      <c r="F6779" s="6">
        <v>2</v>
      </c>
      <c r="G6779" s="6">
        <v>1</v>
      </c>
      <c r="H6779" s="24"/>
      <c r="I6779" s="23">
        <v>44490.695138888899</v>
      </c>
      <c r="J6779" s="6">
        <v>2</v>
      </c>
      <c r="K6779" s="6">
        <v>1</v>
      </c>
      <c r="L6779" s="6" t="str">
        <f>VLOOKUP(G6779,IDs!$Q$3:$R$22,2,0)</f>
        <v>New Delhi</v>
      </c>
      <c r="M6779" s="6">
        <f>VLOOKUP(E6779,IDs!$A$3:$C$161,3,0)</f>
        <v>7</v>
      </c>
      <c r="N6779" s="6" t="str">
        <f>VLOOKUP(M6779,IDs!$F$3:$G$17,2,0)</f>
        <v>Cosmetic</v>
      </c>
    </row>
    <row r="6780" spans="1:14" ht="12.75">
      <c r="A6780" s="6" t="s">
        <v>5784</v>
      </c>
      <c r="B6780" s="6">
        <v>51967</v>
      </c>
      <c r="C6780" s="6">
        <v>5</v>
      </c>
      <c r="D6780" s="6" t="s">
        <v>49</v>
      </c>
      <c r="E6780" s="6">
        <v>2</v>
      </c>
      <c r="F6780" s="6">
        <v>35</v>
      </c>
      <c r="G6780" s="6">
        <v>1</v>
      </c>
      <c r="H6780" s="24">
        <v>44534</v>
      </c>
      <c r="I6780" s="23">
        <v>44490.695833333302</v>
      </c>
      <c r="J6780" s="6">
        <v>35</v>
      </c>
      <c r="K6780" s="6">
        <v>5</v>
      </c>
      <c r="L6780" s="6" t="str">
        <f>VLOOKUP(G6780,IDs!$Q$3:$R$22,2,0)</f>
        <v>New Delhi</v>
      </c>
      <c r="M6780" s="6">
        <f>VLOOKUP(E6780,IDs!$A$3:$C$161,3,0)</f>
        <v>1</v>
      </c>
      <c r="N6780" s="6" t="str">
        <f>VLOOKUP(M6780,IDs!$F$3:$G$17,2,0)</f>
        <v>Proctology</v>
      </c>
    </row>
    <row r="6781" spans="1:14" ht="12.75">
      <c r="A6781" s="6" t="s">
        <v>1508</v>
      </c>
      <c r="B6781" s="6">
        <v>51968</v>
      </c>
      <c r="C6781" s="6">
        <v>1</v>
      </c>
      <c r="D6781" s="6" t="s">
        <v>63</v>
      </c>
      <c r="E6781" s="6">
        <v>39</v>
      </c>
      <c r="F6781" s="6">
        <v>34</v>
      </c>
      <c r="G6781" s="6">
        <v>4</v>
      </c>
      <c r="H6781" s="24">
        <v>25569</v>
      </c>
      <c r="I6781" s="23">
        <v>44490.697222222203</v>
      </c>
      <c r="J6781" s="6">
        <v>34</v>
      </c>
      <c r="K6781" s="6">
        <v>1</v>
      </c>
      <c r="L6781" s="6" t="str">
        <f>VLOOKUP(G6781,IDs!$Q$3:$R$22,2,0)</f>
        <v>Hyderabad</v>
      </c>
      <c r="M6781" s="6">
        <f>VLOOKUP(E6781,IDs!$A$3:$C$161,3,0)</f>
        <v>2</v>
      </c>
      <c r="N6781" s="6" t="str">
        <f>VLOOKUP(M6781,IDs!$F$3:$G$17,2,0)</f>
        <v>Urology Circumcision</v>
      </c>
    </row>
    <row r="6782" spans="1:14" ht="12.75">
      <c r="A6782" s="6" t="s">
        <v>5778</v>
      </c>
      <c r="B6782" s="6">
        <v>51969</v>
      </c>
      <c r="C6782" s="6">
        <v>2</v>
      </c>
      <c r="D6782" s="6"/>
      <c r="E6782" s="6">
        <v>2</v>
      </c>
      <c r="F6782" s="6">
        <v>51</v>
      </c>
      <c r="G6782" s="6">
        <v>8</v>
      </c>
      <c r="H6782" s="24">
        <v>44497</v>
      </c>
      <c r="I6782" s="23">
        <v>44490.697916666701</v>
      </c>
      <c r="J6782" s="6">
        <v>51</v>
      </c>
      <c r="K6782" s="6">
        <v>2</v>
      </c>
      <c r="L6782" s="6" t="str">
        <f>VLOOKUP(G6782,IDs!$Q$3:$R$22,2,0)</f>
        <v xml:space="preserve">Tertiary </v>
      </c>
      <c r="M6782" s="6">
        <f>VLOOKUP(E6782,IDs!$A$3:$C$161,3,0)</f>
        <v>1</v>
      </c>
      <c r="N6782" s="6" t="str">
        <f>VLOOKUP(M6782,IDs!$F$3:$G$17,2,0)</f>
        <v>Proctology</v>
      </c>
    </row>
    <row r="6783" spans="1:14" ht="12.75">
      <c r="A6783" s="6" t="s">
        <v>2334</v>
      </c>
      <c r="B6783" s="6">
        <v>51970</v>
      </c>
      <c r="C6783" s="6">
        <v>2</v>
      </c>
      <c r="D6783" s="6" t="s">
        <v>49</v>
      </c>
      <c r="E6783" s="6">
        <v>14</v>
      </c>
      <c r="F6783" s="6">
        <v>34</v>
      </c>
      <c r="G6783" s="6">
        <v>1</v>
      </c>
      <c r="H6783" s="24">
        <v>25569</v>
      </c>
      <c r="I6783" s="23">
        <v>44490.698611111096</v>
      </c>
      <c r="J6783" s="6">
        <v>34</v>
      </c>
      <c r="K6783" s="6">
        <v>2</v>
      </c>
      <c r="L6783" s="6" t="str">
        <f>VLOOKUP(G6783,IDs!$Q$3:$R$22,2,0)</f>
        <v>New Delhi</v>
      </c>
      <c r="M6783" s="6">
        <f>VLOOKUP(E6783,IDs!$A$3:$C$161,3,0)</f>
        <v>6</v>
      </c>
      <c r="N6783" s="6" t="str">
        <f>VLOOKUP(M6783,IDs!$F$3:$G$17,2,0)</f>
        <v>Kidney Stone</v>
      </c>
    </row>
    <row r="6784" spans="1:14" ht="12.75">
      <c r="A6784" s="6" t="s">
        <v>5785</v>
      </c>
      <c r="B6784" s="6">
        <v>51971</v>
      </c>
      <c r="C6784" s="6">
        <v>5</v>
      </c>
      <c r="D6784" s="6"/>
      <c r="E6784" s="6">
        <v>17</v>
      </c>
      <c r="F6784" s="6">
        <v>52</v>
      </c>
      <c r="G6784" s="6">
        <v>8</v>
      </c>
      <c r="H6784" s="24"/>
      <c r="I6784" s="23">
        <v>44490.699305555601</v>
      </c>
      <c r="J6784" s="6">
        <v>52</v>
      </c>
      <c r="K6784" s="6">
        <v>5</v>
      </c>
      <c r="L6784" s="6" t="str">
        <f>VLOOKUP(G6784,IDs!$Q$3:$R$22,2,0)</f>
        <v xml:space="preserve">Tertiary </v>
      </c>
      <c r="M6784" s="6">
        <f>VLOOKUP(E6784,IDs!$A$3:$C$161,3,0)</f>
        <v>7</v>
      </c>
      <c r="N6784" s="6" t="str">
        <f>VLOOKUP(M6784,IDs!$F$3:$G$17,2,0)</f>
        <v>Cosmetic</v>
      </c>
    </row>
    <row r="6785" spans="1:14" ht="12.75">
      <c r="A6785" s="6" t="s">
        <v>923</v>
      </c>
      <c r="B6785" s="6">
        <v>51972</v>
      </c>
      <c r="C6785" s="6">
        <v>2</v>
      </c>
      <c r="D6785" s="6" t="s">
        <v>54</v>
      </c>
      <c r="E6785" s="6">
        <v>20</v>
      </c>
      <c r="F6785" s="6">
        <v>34</v>
      </c>
      <c r="G6785" s="6">
        <v>3</v>
      </c>
      <c r="H6785" s="24">
        <v>25569</v>
      </c>
      <c r="I6785" s="23">
        <v>44490.7</v>
      </c>
      <c r="J6785" s="6">
        <v>34</v>
      </c>
      <c r="K6785" s="6">
        <v>2</v>
      </c>
      <c r="L6785" s="6" t="str">
        <f>VLOOKUP(G6785,IDs!$Q$3:$R$22,2,0)</f>
        <v>Mumbai</v>
      </c>
      <c r="M6785" s="6">
        <f>VLOOKUP(E6785,IDs!$A$3:$C$161,3,0)</f>
        <v>1</v>
      </c>
      <c r="N6785" s="6" t="str">
        <f>VLOOKUP(M6785,IDs!$F$3:$G$17,2,0)</f>
        <v>Proctology</v>
      </c>
    </row>
    <row r="6786" spans="1:14" ht="12.75">
      <c r="A6786" s="6" t="s">
        <v>5786</v>
      </c>
      <c r="B6786" s="6">
        <v>51973</v>
      </c>
      <c r="C6786" s="6">
        <v>1</v>
      </c>
      <c r="D6786" s="6" t="s">
        <v>49</v>
      </c>
      <c r="E6786" s="6">
        <v>17</v>
      </c>
      <c r="F6786" s="6">
        <v>51</v>
      </c>
      <c r="G6786" s="6">
        <v>1</v>
      </c>
      <c r="H6786" s="24">
        <v>44540</v>
      </c>
      <c r="I6786" s="23">
        <v>44490.7006944444</v>
      </c>
      <c r="J6786" s="6">
        <v>51</v>
      </c>
      <c r="K6786" s="6">
        <v>1</v>
      </c>
      <c r="L6786" s="6" t="str">
        <f>VLOOKUP(G6786,IDs!$Q$3:$R$22,2,0)</f>
        <v>New Delhi</v>
      </c>
      <c r="M6786" s="6">
        <f>VLOOKUP(E6786,IDs!$A$3:$C$161,3,0)</f>
        <v>7</v>
      </c>
      <c r="N6786" s="6" t="str">
        <f>VLOOKUP(M6786,IDs!$F$3:$G$17,2,0)</f>
        <v>Cosmetic</v>
      </c>
    </row>
    <row r="6787" spans="1:14" ht="12.75">
      <c r="A6787" s="6" t="s">
        <v>5787</v>
      </c>
      <c r="B6787" s="6">
        <v>51974</v>
      </c>
      <c r="C6787" s="6">
        <v>2</v>
      </c>
      <c r="D6787" s="6" t="s">
        <v>49</v>
      </c>
      <c r="E6787" s="6">
        <v>24</v>
      </c>
      <c r="F6787" s="6">
        <v>13</v>
      </c>
      <c r="G6787" s="6">
        <v>1</v>
      </c>
      <c r="H6787" s="24">
        <v>44543</v>
      </c>
      <c r="I6787" s="23">
        <v>44490.701388888898</v>
      </c>
      <c r="J6787" s="6">
        <v>13</v>
      </c>
      <c r="K6787" s="6">
        <v>2</v>
      </c>
      <c r="L6787" s="6" t="str">
        <f>VLOOKUP(G6787,IDs!$Q$3:$R$22,2,0)</f>
        <v>New Delhi</v>
      </c>
      <c r="M6787" s="6">
        <f>VLOOKUP(E6787,IDs!$A$3:$C$161,3,0)</f>
        <v>1</v>
      </c>
      <c r="N6787" s="6" t="str">
        <f>VLOOKUP(M6787,IDs!$F$3:$G$17,2,0)</f>
        <v>Proctology</v>
      </c>
    </row>
    <row r="6788" spans="1:14" ht="12.75">
      <c r="A6788" s="6" t="s">
        <v>5788</v>
      </c>
      <c r="B6788" s="6">
        <v>51975</v>
      </c>
      <c r="C6788" s="6">
        <v>1</v>
      </c>
      <c r="D6788" s="6" t="s">
        <v>49</v>
      </c>
      <c r="E6788" s="6">
        <v>135</v>
      </c>
      <c r="F6788" s="6">
        <v>2</v>
      </c>
      <c r="G6788" s="6">
        <v>1</v>
      </c>
      <c r="H6788" s="24"/>
      <c r="I6788" s="23">
        <v>44490.702777777798</v>
      </c>
      <c r="J6788" s="6">
        <v>2</v>
      </c>
      <c r="K6788" s="6">
        <v>1</v>
      </c>
      <c r="L6788" s="6" t="str">
        <f>VLOOKUP(G6788,IDs!$Q$3:$R$22,2,0)</f>
        <v>New Delhi</v>
      </c>
      <c r="M6788" s="6">
        <f>VLOOKUP(E6788,IDs!$A$3:$C$161,3,0)</f>
        <v>10</v>
      </c>
      <c r="N6788" s="6" t="str">
        <f>VLOOKUP(M6788,IDs!$F$3:$G$17,2,0)</f>
        <v>Dental</v>
      </c>
    </row>
    <row r="6789" spans="1:14" ht="12.75">
      <c r="A6789" s="6" t="s">
        <v>5789</v>
      </c>
      <c r="B6789" s="6">
        <v>51976</v>
      </c>
      <c r="C6789" s="6">
        <v>5</v>
      </c>
      <c r="D6789" s="6"/>
      <c r="E6789" s="6">
        <v>20</v>
      </c>
      <c r="F6789" s="6">
        <v>13</v>
      </c>
      <c r="G6789" s="6">
        <v>1</v>
      </c>
      <c r="H6789" s="24">
        <v>44494</v>
      </c>
      <c r="I6789" s="23">
        <v>44490.706250000003</v>
      </c>
      <c r="J6789" s="6">
        <v>13</v>
      </c>
      <c r="K6789" s="6">
        <v>5</v>
      </c>
      <c r="L6789" s="6" t="str">
        <f>VLOOKUP(G6789,IDs!$Q$3:$R$22,2,0)</f>
        <v>New Delhi</v>
      </c>
      <c r="M6789" s="6">
        <f>VLOOKUP(E6789,IDs!$A$3:$C$161,3,0)</f>
        <v>1</v>
      </c>
      <c r="N6789" s="6" t="str">
        <f>VLOOKUP(M6789,IDs!$F$3:$G$17,2,0)</f>
        <v>Proctology</v>
      </c>
    </row>
    <row r="6790" spans="1:14" ht="12.75">
      <c r="A6790" s="6" t="s">
        <v>5790</v>
      </c>
      <c r="B6790" s="6">
        <v>51977</v>
      </c>
      <c r="C6790" s="6">
        <v>5</v>
      </c>
      <c r="D6790" s="6" t="s">
        <v>49</v>
      </c>
      <c r="E6790" s="6">
        <v>17</v>
      </c>
      <c r="F6790" s="6">
        <v>13</v>
      </c>
      <c r="G6790" s="6">
        <v>3</v>
      </c>
      <c r="H6790" s="24">
        <v>44610</v>
      </c>
      <c r="I6790" s="23">
        <v>44490.706944444399</v>
      </c>
      <c r="J6790" s="6">
        <v>13</v>
      </c>
      <c r="K6790" s="6">
        <v>5</v>
      </c>
      <c r="L6790" s="6" t="str">
        <f>VLOOKUP(G6790,IDs!$Q$3:$R$22,2,0)</f>
        <v>Mumbai</v>
      </c>
      <c r="M6790" s="6">
        <f>VLOOKUP(E6790,IDs!$A$3:$C$161,3,0)</f>
        <v>7</v>
      </c>
      <c r="N6790" s="6" t="str">
        <f>VLOOKUP(M6790,IDs!$F$3:$G$17,2,0)</f>
        <v>Cosmetic</v>
      </c>
    </row>
    <row r="6791" spans="1:14" ht="12.75">
      <c r="A6791" s="6" t="s">
        <v>5791</v>
      </c>
      <c r="B6791" s="6">
        <v>51978</v>
      </c>
      <c r="C6791" s="6">
        <v>5</v>
      </c>
      <c r="D6791" s="6"/>
      <c r="E6791" s="6">
        <v>17</v>
      </c>
      <c r="F6791" s="6">
        <v>4</v>
      </c>
      <c r="G6791" s="6">
        <v>3</v>
      </c>
      <c r="H6791" s="24">
        <v>44727</v>
      </c>
      <c r="I6791" s="23">
        <v>44490.7097222222</v>
      </c>
      <c r="J6791" s="6">
        <v>4</v>
      </c>
      <c r="K6791" s="6">
        <v>5</v>
      </c>
      <c r="L6791" s="6" t="str">
        <f>VLOOKUP(G6791,IDs!$Q$3:$R$22,2,0)</f>
        <v>Mumbai</v>
      </c>
      <c r="M6791" s="6">
        <f>VLOOKUP(E6791,IDs!$A$3:$C$161,3,0)</f>
        <v>7</v>
      </c>
      <c r="N6791" s="6" t="str">
        <f>VLOOKUP(M6791,IDs!$F$3:$G$17,2,0)</f>
        <v>Cosmetic</v>
      </c>
    </row>
    <row r="6792" spans="1:14" ht="12.75">
      <c r="A6792" s="6" t="s">
        <v>5792</v>
      </c>
      <c r="B6792" s="6">
        <v>51979</v>
      </c>
      <c r="C6792" s="6">
        <v>5</v>
      </c>
      <c r="D6792" s="6" t="s">
        <v>49</v>
      </c>
      <c r="E6792" s="6">
        <v>135</v>
      </c>
      <c r="F6792" s="6">
        <v>39</v>
      </c>
      <c r="G6792" s="6">
        <v>1</v>
      </c>
      <c r="H6792" s="24"/>
      <c r="I6792" s="23">
        <v>44490.711111111101</v>
      </c>
      <c r="J6792" s="6">
        <v>39</v>
      </c>
      <c r="K6792" s="6">
        <v>5</v>
      </c>
      <c r="L6792" s="6" t="str">
        <f>VLOOKUP(G6792,IDs!$Q$3:$R$22,2,0)</f>
        <v>New Delhi</v>
      </c>
      <c r="M6792" s="6">
        <f>VLOOKUP(E6792,IDs!$A$3:$C$161,3,0)</f>
        <v>10</v>
      </c>
      <c r="N6792" s="6" t="str">
        <f>VLOOKUP(M6792,IDs!$F$3:$G$17,2,0)</f>
        <v>Dental</v>
      </c>
    </row>
    <row r="6793" spans="1:14" ht="12.75">
      <c r="A6793" s="6" t="s">
        <v>5793</v>
      </c>
      <c r="B6793" s="6">
        <v>51980</v>
      </c>
      <c r="C6793" s="6">
        <v>5</v>
      </c>
      <c r="D6793" s="6" t="s">
        <v>54</v>
      </c>
      <c r="E6793" s="6">
        <v>18</v>
      </c>
      <c r="F6793" s="6">
        <v>13</v>
      </c>
      <c r="G6793" s="6">
        <v>20</v>
      </c>
      <c r="H6793" s="24"/>
      <c r="I6793" s="23">
        <v>44490.711805555598</v>
      </c>
      <c r="J6793" s="6">
        <v>13</v>
      </c>
      <c r="K6793" s="6">
        <v>5</v>
      </c>
      <c r="L6793" s="6" t="str">
        <f>VLOOKUP(G6793,IDs!$Q$3:$R$22,2,0)</f>
        <v>Ahmedabad</v>
      </c>
      <c r="M6793" s="6">
        <f>VLOOKUP(E6793,IDs!$A$3:$C$161,3,0)</f>
        <v>5</v>
      </c>
      <c r="N6793" s="6" t="str">
        <f>VLOOKUP(M6793,IDs!$F$3:$G$17,2,0)</f>
        <v>Vascular</v>
      </c>
    </row>
    <row r="6794" spans="1:14" ht="12.75">
      <c r="A6794" s="6" t="s">
        <v>5794</v>
      </c>
      <c r="B6794" s="6">
        <v>51981</v>
      </c>
      <c r="C6794" s="6">
        <v>5</v>
      </c>
      <c r="D6794" s="6" t="s">
        <v>49</v>
      </c>
      <c r="E6794" s="6">
        <v>17</v>
      </c>
      <c r="F6794" s="6">
        <v>39</v>
      </c>
      <c r="G6794" s="6">
        <v>2</v>
      </c>
      <c r="H6794" s="24"/>
      <c r="I6794" s="23">
        <v>44490.712500000001</v>
      </c>
      <c r="J6794" s="6">
        <v>39</v>
      </c>
      <c r="K6794" s="6">
        <v>5</v>
      </c>
      <c r="L6794" s="6" t="str">
        <f>VLOOKUP(G6794,IDs!$Q$3:$R$22,2,0)</f>
        <v>Bangalore</v>
      </c>
      <c r="M6794" s="6">
        <f>VLOOKUP(E6794,IDs!$A$3:$C$161,3,0)</f>
        <v>7</v>
      </c>
      <c r="N6794" s="6" t="str">
        <f>VLOOKUP(M6794,IDs!$F$3:$G$17,2,0)</f>
        <v>Cosmetic</v>
      </c>
    </row>
    <row r="6795" spans="1:14" ht="12.75">
      <c r="A6795" s="6" t="s">
        <v>5795</v>
      </c>
      <c r="B6795" s="6">
        <v>51983</v>
      </c>
      <c r="C6795" s="6">
        <v>2</v>
      </c>
      <c r="D6795" s="6"/>
      <c r="E6795" s="6">
        <v>37</v>
      </c>
      <c r="F6795" s="6">
        <v>39</v>
      </c>
      <c r="G6795" s="6">
        <v>2</v>
      </c>
      <c r="H6795" s="24"/>
      <c r="I6795" s="23">
        <v>44490.715277777803</v>
      </c>
      <c r="J6795" s="6">
        <v>39</v>
      </c>
      <c r="K6795" s="6">
        <v>2</v>
      </c>
      <c r="L6795" s="6" t="str">
        <f>VLOOKUP(G6795,IDs!$Q$3:$R$22,2,0)</f>
        <v>Bangalore</v>
      </c>
      <c r="M6795" s="6">
        <f>VLOOKUP(E6795,IDs!$A$3:$C$161,3,0)</f>
        <v>0</v>
      </c>
      <c r="N6795" s="6" t="str">
        <f>VLOOKUP(M6795,IDs!$F$3:$G$17,2,0)</f>
        <v>Not Assigned</v>
      </c>
    </row>
    <row r="6796" spans="1:14" ht="12.75">
      <c r="A6796" s="6" t="s">
        <v>5796</v>
      </c>
      <c r="B6796" s="6">
        <v>51984</v>
      </c>
      <c r="C6796" s="6">
        <v>5</v>
      </c>
      <c r="D6796" s="6"/>
      <c r="E6796" s="6">
        <v>18</v>
      </c>
      <c r="F6796" s="6">
        <v>13</v>
      </c>
      <c r="G6796" s="6">
        <v>2</v>
      </c>
      <c r="H6796" s="24"/>
      <c r="I6796" s="23">
        <v>44490.715277777803</v>
      </c>
      <c r="J6796" s="6">
        <v>13</v>
      </c>
      <c r="K6796" s="6">
        <v>5</v>
      </c>
      <c r="L6796" s="6" t="str">
        <f>VLOOKUP(G6796,IDs!$Q$3:$R$22,2,0)</f>
        <v>Bangalore</v>
      </c>
      <c r="M6796" s="6">
        <f>VLOOKUP(E6796,IDs!$A$3:$C$161,3,0)</f>
        <v>5</v>
      </c>
      <c r="N6796" s="6" t="str">
        <f>VLOOKUP(M6796,IDs!$F$3:$G$17,2,0)</f>
        <v>Vascular</v>
      </c>
    </row>
    <row r="6797" spans="1:14" ht="12.75">
      <c r="A6797" s="6" t="s">
        <v>5797</v>
      </c>
      <c r="B6797" s="6">
        <v>51985</v>
      </c>
      <c r="C6797" s="6">
        <v>2</v>
      </c>
      <c r="D6797" s="6"/>
      <c r="E6797" s="6">
        <v>96</v>
      </c>
      <c r="F6797" s="6">
        <v>51</v>
      </c>
      <c r="G6797" s="6">
        <v>1</v>
      </c>
      <c r="H6797" s="24"/>
      <c r="I6797" s="23">
        <v>44490.71875</v>
      </c>
      <c r="J6797" s="6">
        <v>51</v>
      </c>
      <c r="K6797" s="6">
        <v>2</v>
      </c>
      <c r="L6797" s="6" t="str">
        <f>VLOOKUP(G6797,IDs!$Q$3:$R$22,2,0)</f>
        <v>New Delhi</v>
      </c>
      <c r="M6797" s="6">
        <f>VLOOKUP(E6797,IDs!$A$3:$C$161,3,0)</f>
        <v>7</v>
      </c>
      <c r="N6797" s="6" t="str">
        <f>VLOOKUP(M6797,IDs!$F$3:$G$17,2,0)</f>
        <v>Cosmetic</v>
      </c>
    </row>
    <row r="6798" spans="1:14" ht="12.75">
      <c r="A6798" s="6" t="s">
        <v>5798</v>
      </c>
      <c r="B6798" s="6">
        <v>51986</v>
      </c>
      <c r="C6798" s="6">
        <v>5</v>
      </c>
      <c r="D6798" s="6"/>
      <c r="E6798" s="6">
        <v>17</v>
      </c>
      <c r="F6798" s="6">
        <v>52</v>
      </c>
      <c r="G6798" s="6">
        <v>1</v>
      </c>
      <c r="H6798" s="24"/>
      <c r="I6798" s="23">
        <v>44490.71875</v>
      </c>
      <c r="J6798" s="6">
        <v>52</v>
      </c>
      <c r="K6798" s="6">
        <v>5</v>
      </c>
      <c r="L6798" s="6" t="str">
        <f>VLOOKUP(G6798,IDs!$Q$3:$R$22,2,0)</f>
        <v>New Delhi</v>
      </c>
      <c r="M6798" s="6">
        <f>VLOOKUP(E6798,IDs!$A$3:$C$161,3,0)</f>
        <v>7</v>
      </c>
      <c r="N6798" s="6" t="str">
        <f>VLOOKUP(M6798,IDs!$F$3:$G$17,2,0)</f>
        <v>Cosmetic</v>
      </c>
    </row>
    <row r="6799" spans="1:14" ht="12.75">
      <c r="A6799" s="6" t="s">
        <v>5799</v>
      </c>
      <c r="B6799" s="6">
        <v>51987</v>
      </c>
      <c r="C6799" s="6">
        <v>8</v>
      </c>
      <c r="D6799" s="6"/>
      <c r="E6799" s="6">
        <v>14</v>
      </c>
      <c r="F6799" s="6">
        <v>13</v>
      </c>
      <c r="G6799" s="6">
        <v>1</v>
      </c>
      <c r="H6799" s="24"/>
      <c r="I6799" s="23">
        <v>44490.720833333296</v>
      </c>
      <c r="J6799" s="6">
        <v>13</v>
      </c>
      <c r="K6799" s="6">
        <v>8</v>
      </c>
      <c r="L6799" s="6" t="str">
        <f>VLOOKUP(G6799,IDs!$Q$3:$R$22,2,0)</f>
        <v>New Delhi</v>
      </c>
      <c r="M6799" s="6">
        <f>VLOOKUP(E6799,IDs!$A$3:$C$161,3,0)</f>
        <v>6</v>
      </c>
      <c r="N6799" s="6" t="str">
        <f>VLOOKUP(M6799,IDs!$F$3:$G$17,2,0)</f>
        <v>Kidney Stone</v>
      </c>
    </row>
    <row r="6800" spans="1:14" ht="12.75">
      <c r="A6800" s="6" t="s">
        <v>5800</v>
      </c>
      <c r="B6800" s="6">
        <v>51988</v>
      </c>
      <c r="C6800" s="6">
        <v>2</v>
      </c>
      <c r="D6800" s="6"/>
      <c r="E6800" s="6">
        <v>37</v>
      </c>
      <c r="F6800" s="6">
        <v>4</v>
      </c>
      <c r="G6800" s="6">
        <v>8</v>
      </c>
      <c r="H6800" s="24">
        <v>44559</v>
      </c>
      <c r="I6800" s="23">
        <v>44490.722222222197</v>
      </c>
      <c r="J6800" s="6">
        <v>4</v>
      </c>
      <c r="K6800" s="6">
        <v>2</v>
      </c>
      <c r="L6800" s="6" t="str">
        <f>VLOOKUP(G6800,IDs!$Q$3:$R$22,2,0)</f>
        <v xml:space="preserve">Tertiary </v>
      </c>
      <c r="M6800" s="6">
        <f>VLOOKUP(E6800,IDs!$A$3:$C$161,3,0)</f>
        <v>0</v>
      </c>
      <c r="N6800" s="6" t="str">
        <f>VLOOKUP(M6800,IDs!$F$3:$G$17,2,0)</f>
        <v>Not Assigned</v>
      </c>
    </row>
    <row r="6801" spans="1:14" ht="12.75">
      <c r="A6801" s="6" t="s">
        <v>5801</v>
      </c>
      <c r="B6801" s="6">
        <v>51989</v>
      </c>
      <c r="C6801" s="6">
        <v>2</v>
      </c>
      <c r="D6801" s="6"/>
      <c r="E6801" s="6">
        <v>37</v>
      </c>
      <c r="F6801" s="6">
        <v>2</v>
      </c>
      <c r="G6801" s="6">
        <v>3</v>
      </c>
      <c r="H6801" s="24"/>
      <c r="I6801" s="23">
        <v>44490.722222222197</v>
      </c>
      <c r="J6801" s="6">
        <v>2</v>
      </c>
      <c r="K6801" s="6">
        <v>2</v>
      </c>
      <c r="L6801" s="6" t="str">
        <f>VLOOKUP(G6801,IDs!$Q$3:$R$22,2,0)</f>
        <v>Mumbai</v>
      </c>
      <c r="M6801" s="6">
        <f>VLOOKUP(E6801,IDs!$A$3:$C$161,3,0)</f>
        <v>0</v>
      </c>
      <c r="N6801" s="6" t="str">
        <f>VLOOKUP(M6801,IDs!$F$3:$G$17,2,0)</f>
        <v>Not Assigned</v>
      </c>
    </row>
    <row r="6802" spans="1:14" ht="12.75">
      <c r="A6802" s="6" t="s">
        <v>5802</v>
      </c>
      <c r="B6802" s="6">
        <v>51990</v>
      </c>
      <c r="C6802" s="6">
        <v>5</v>
      </c>
      <c r="D6802" s="6"/>
      <c r="E6802" s="6">
        <v>18</v>
      </c>
      <c r="F6802" s="6">
        <v>13</v>
      </c>
      <c r="G6802" s="6">
        <v>2</v>
      </c>
      <c r="H6802" s="24"/>
      <c r="I6802" s="23">
        <v>44490.724305555603</v>
      </c>
      <c r="J6802" s="6">
        <v>13</v>
      </c>
      <c r="K6802" s="6">
        <v>5</v>
      </c>
      <c r="L6802" s="6" t="str">
        <f>VLOOKUP(G6802,IDs!$Q$3:$R$22,2,0)</f>
        <v>Bangalore</v>
      </c>
      <c r="M6802" s="6">
        <f>VLOOKUP(E6802,IDs!$A$3:$C$161,3,0)</f>
        <v>5</v>
      </c>
      <c r="N6802" s="6" t="str">
        <f>VLOOKUP(M6802,IDs!$F$3:$G$17,2,0)</f>
        <v>Vascular</v>
      </c>
    </row>
    <row r="6803" spans="1:14" ht="12.75">
      <c r="A6803" s="6" t="s">
        <v>5803</v>
      </c>
      <c r="B6803" s="6">
        <v>51991</v>
      </c>
      <c r="C6803" s="6">
        <v>2</v>
      </c>
      <c r="D6803" s="6"/>
      <c r="E6803" s="6">
        <v>37</v>
      </c>
      <c r="F6803" s="6">
        <v>13</v>
      </c>
      <c r="G6803" s="6">
        <v>2</v>
      </c>
      <c r="H6803" s="24"/>
      <c r="I6803" s="23">
        <v>44490.725694444402</v>
      </c>
      <c r="J6803" s="6">
        <v>13</v>
      </c>
      <c r="K6803" s="6">
        <v>2</v>
      </c>
      <c r="L6803" s="6" t="str">
        <f>VLOOKUP(G6803,IDs!$Q$3:$R$22,2,0)</f>
        <v>Bangalore</v>
      </c>
      <c r="M6803" s="6">
        <f>VLOOKUP(E6803,IDs!$A$3:$C$161,3,0)</f>
        <v>0</v>
      </c>
      <c r="N6803" s="6" t="str">
        <f>VLOOKUP(M6803,IDs!$F$3:$G$17,2,0)</f>
        <v>Not Assigned</v>
      </c>
    </row>
    <row r="6804" spans="1:14" ht="12.75">
      <c r="A6804" s="6" t="s">
        <v>5795</v>
      </c>
      <c r="B6804" s="6">
        <v>51993</v>
      </c>
      <c r="C6804" s="6">
        <v>2</v>
      </c>
      <c r="D6804" s="6"/>
      <c r="E6804" s="6">
        <v>37</v>
      </c>
      <c r="F6804" s="6">
        <v>39</v>
      </c>
      <c r="G6804" s="6">
        <v>2</v>
      </c>
      <c r="H6804" s="24"/>
      <c r="I6804" s="23">
        <v>44490.729166666701</v>
      </c>
      <c r="J6804" s="6">
        <v>39</v>
      </c>
      <c r="K6804" s="6">
        <v>2</v>
      </c>
      <c r="L6804" s="6" t="str">
        <f>VLOOKUP(G6804,IDs!$Q$3:$R$22,2,0)</f>
        <v>Bangalore</v>
      </c>
      <c r="M6804" s="6">
        <f>VLOOKUP(E6804,IDs!$A$3:$C$161,3,0)</f>
        <v>0</v>
      </c>
      <c r="N6804" s="6" t="str">
        <f>VLOOKUP(M6804,IDs!$F$3:$G$17,2,0)</f>
        <v>Not Assigned</v>
      </c>
    </row>
    <row r="6805" spans="1:14" ht="12.75">
      <c r="A6805" s="6" t="s">
        <v>5804</v>
      </c>
      <c r="B6805" s="6">
        <v>51994</v>
      </c>
      <c r="C6805" s="6">
        <v>5</v>
      </c>
      <c r="D6805" s="6" t="s">
        <v>49</v>
      </c>
      <c r="E6805" s="6">
        <v>17</v>
      </c>
      <c r="F6805" s="6">
        <v>34</v>
      </c>
      <c r="G6805" s="6">
        <v>1</v>
      </c>
      <c r="H6805" s="24"/>
      <c r="I6805" s="23">
        <v>44490.729166666701</v>
      </c>
      <c r="J6805" s="6">
        <v>34</v>
      </c>
      <c r="K6805" s="6">
        <v>5</v>
      </c>
      <c r="L6805" s="6" t="str">
        <f>VLOOKUP(G6805,IDs!$Q$3:$R$22,2,0)</f>
        <v>New Delhi</v>
      </c>
      <c r="M6805" s="6">
        <f>VLOOKUP(E6805,IDs!$A$3:$C$161,3,0)</f>
        <v>7</v>
      </c>
      <c r="N6805" s="6" t="str">
        <f>VLOOKUP(M6805,IDs!$F$3:$G$17,2,0)</f>
        <v>Cosmetic</v>
      </c>
    </row>
    <row r="6806" spans="1:14" ht="12.75">
      <c r="A6806" s="6" t="s">
        <v>5805</v>
      </c>
      <c r="B6806" s="6">
        <v>51995</v>
      </c>
      <c r="C6806" s="6">
        <v>1</v>
      </c>
      <c r="D6806" s="6" t="s">
        <v>49</v>
      </c>
      <c r="E6806" s="6">
        <v>15</v>
      </c>
      <c r="F6806" s="6">
        <v>13</v>
      </c>
      <c r="G6806" s="6">
        <v>2</v>
      </c>
      <c r="H6806" s="24"/>
      <c r="I6806" s="23">
        <v>44490.730555555601</v>
      </c>
      <c r="J6806" s="6">
        <v>13</v>
      </c>
      <c r="K6806" s="6">
        <v>1</v>
      </c>
      <c r="L6806" s="6" t="str">
        <f>VLOOKUP(G6806,IDs!$Q$3:$R$22,2,0)</f>
        <v>Bangalore</v>
      </c>
      <c r="M6806" s="6">
        <f>VLOOKUP(E6806,IDs!$A$3:$C$161,3,0)</f>
        <v>3</v>
      </c>
      <c r="N6806" s="6" t="str">
        <f>VLOOKUP(M6806,IDs!$F$3:$G$17,2,0)</f>
        <v>Laproscopy</v>
      </c>
    </row>
    <row r="6807" spans="1:14" ht="12.75">
      <c r="A6807" s="6" t="s">
        <v>5806</v>
      </c>
      <c r="B6807" s="6">
        <v>51996</v>
      </c>
      <c r="C6807" s="6">
        <v>1</v>
      </c>
      <c r="D6807" s="6"/>
      <c r="E6807" s="6">
        <v>17</v>
      </c>
      <c r="F6807" s="6">
        <v>2</v>
      </c>
      <c r="G6807" s="6">
        <v>2</v>
      </c>
      <c r="H6807" s="24"/>
      <c r="I6807" s="23">
        <v>44490.7319444444</v>
      </c>
      <c r="J6807" s="6">
        <v>2</v>
      </c>
      <c r="K6807" s="6">
        <v>1</v>
      </c>
      <c r="L6807" s="6" t="str">
        <f>VLOOKUP(G6807,IDs!$Q$3:$R$22,2,0)</f>
        <v>Bangalore</v>
      </c>
      <c r="M6807" s="6">
        <f>VLOOKUP(E6807,IDs!$A$3:$C$161,3,0)</f>
        <v>7</v>
      </c>
      <c r="N6807" s="6" t="str">
        <f>VLOOKUP(M6807,IDs!$F$3:$G$17,2,0)</f>
        <v>Cosmetic</v>
      </c>
    </row>
    <row r="6808" spans="1:14" ht="12.75">
      <c r="A6808" s="6" t="s">
        <v>3991</v>
      </c>
      <c r="B6808" s="6">
        <v>51997</v>
      </c>
      <c r="C6808" s="6">
        <v>1</v>
      </c>
      <c r="D6808" s="6" t="s">
        <v>54</v>
      </c>
      <c r="E6808" s="6">
        <v>14</v>
      </c>
      <c r="F6808" s="6">
        <v>13</v>
      </c>
      <c r="G6808" s="6">
        <v>20</v>
      </c>
      <c r="H6808" s="24">
        <v>25569</v>
      </c>
      <c r="I6808" s="23">
        <v>44490.7319444444</v>
      </c>
      <c r="J6808" s="6">
        <v>13</v>
      </c>
      <c r="K6808" s="6">
        <v>1</v>
      </c>
      <c r="L6808" s="6" t="str">
        <f>VLOOKUP(G6808,IDs!$Q$3:$R$22,2,0)</f>
        <v>Ahmedabad</v>
      </c>
      <c r="M6808" s="6">
        <f>VLOOKUP(E6808,IDs!$A$3:$C$161,3,0)</f>
        <v>6</v>
      </c>
      <c r="N6808" s="6" t="str">
        <f>VLOOKUP(M6808,IDs!$F$3:$G$17,2,0)</f>
        <v>Kidney Stone</v>
      </c>
    </row>
    <row r="6809" spans="1:14" ht="12.75">
      <c r="A6809" s="6" t="s">
        <v>5807</v>
      </c>
      <c r="B6809" s="6">
        <v>51998</v>
      </c>
      <c r="C6809" s="6">
        <v>2</v>
      </c>
      <c r="D6809" s="6"/>
      <c r="E6809" s="6">
        <v>37</v>
      </c>
      <c r="F6809" s="6">
        <v>2</v>
      </c>
      <c r="G6809" s="6">
        <v>2</v>
      </c>
      <c r="H6809" s="24"/>
      <c r="I6809" s="23">
        <v>44490.732638888898</v>
      </c>
      <c r="J6809" s="6">
        <v>2</v>
      </c>
      <c r="K6809" s="6">
        <v>2</v>
      </c>
      <c r="L6809" s="6" t="str">
        <f>VLOOKUP(G6809,IDs!$Q$3:$R$22,2,0)</f>
        <v>Bangalore</v>
      </c>
      <c r="M6809" s="6">
        <f>VLOOKUP(E6809,IDs!$A$3:$C$161,3,0)</f>
        <v>0</v>
      </c>
      <c r="N6809" s="6" t="str">
        <f>VLOOKUP(M6809,IDs!$F$3:$G$17,2,0)</f>
        <v>Not Assigned</v>
      </c>
    </row>
    <row r="6810" spans="1:14" ht="12.75">
      <c r="A6810" s="6" t="s">
        <v>5808</v>
      </c>
      <c r="B6810" s="6">
        <v>51999</v>
      </c>
      <c r="C6810" s="6">
        <v>5</v>
      </c>
      <c r="D6810" s="6" t="s">
        <v>49</v>
      </c>
      <c r="E6810" s="6">
        <v>17</v>
      </c>
      <c r="F6810" s="6">
        <v>13</v>
      </c>
      <c r="G6810" s="6">
        <v>1</v>
      </c>
      <c r="H6810" s="24">
        <v>44524</v>
      </c>
      <c r="I6810" s="23">
        <v>44490.734722222202</v>
      </c>
      <c r="J6810" s="6">
        <v>13</v>
      </c>
      <c r="K6810" s="6">
        <v>5</v>
      </c>
      <c r="L6810" s="6" t="str">
        <f>VLOOKUP(G6810,IDs!$Q$3:$R$22,2,0)</f>
        <v>New Delhi</v>
      </c>
      <c r="M6810" s="6">
        <f>VLOOKUP(E6810,IDs!$A$3:$C$161,3,0)</f>
        <v>7</v>
      </c>
      <c r="N6810" s="6" t="str">
        <f>VLOOKUP(M6810,IDs!$F$3:$G$17,2,0)</f>
        <v>Cosmetic</v>
      </c>
    </row>
    <row r="6811" spans="1:14" ht="12.75">
      <c r="A6811" s="6" t="s">
        <v>5809</v>
      </c>
      <c r="B6811" s="6">
        <v>52000</v>
      </c>
      <c r="C6811" s="6">
        <v>1</v>
      </c>
      <c r="D6811" s="6" t="s">
        <v>63</v>
      </c>
      <c r="E6811" s="6">
        <v>39</v>
      </c>
      <c r="F6811" s="6">
        <v>34</v>
      </c>
      <c r="G6811" s="6">
        <v>4</v>
      </c>
      <c r="H6811" s="24">
        <v>25569</v>
      </c>
      <c r="I6811" s="23">
        <v>44490.734722222202</v>
      </c>
      <c r="J6811" s="6">
        <v>34</v>
      </c>
      <c r="K6811" s="6">
        <v>1</v>
      </c>
      <c r="L6811" s="6" t="str">
        <f>VLOOKUP(G6811,IDs!$Q$3:$R$22,2,0)</f>
        <v>Hyderabad</v>
      </c>
      <c r="M6811" s="6">
        <f>VLOOKUP(E6811,IDs!$A$3:$C$161,3,0)</f>
        <v>2</v>
      </c>
      <c r="N6811" s="6" t="str">
        <f>VLOOKUP(M6811,IDs!$F$3:$G$17,2,0)</f>
        <v>Urology Circumcision</v>
      </c>
    </row>
    <row r="6812" spans="1:14" ht="12.75">
      <c r="A6812" s="6" t="s">
        <v>5810</v>
      </c>
      <c r="B6812" s="6">
        <v>52001</v>
      </c>
      <c r="C6812" s="6">
        <v>1</v>
      </c>
      <c r="D6812" s="6"/>
      <c r="E6812" s="6">
        <v>15</v>
      </c>
      <c r="F6812" s="6">
        <v>11</v>
      </c>
      <c r="G6812" s="6">
        <v>1</v>
      </c>
      <c r="H6812" s="24">
        <v>44491</v>
      </c>
      <c r="I6812" s="23">
        <v>44490.734722222202</v>
      </c>
      <c r="J6812" s="6">
        <v>11</v>
      </c>
      <c r="K6812" s="6">
        <v>1</v>
      </c>
      <c r="L6812" s="6" t="str">
        <f>VLOOKUP(G6812,IDs!$Q$3:$R$22,2,0)</f>
        <v>New Delhi</v>
      </c>
      <c r="M6812" s="6">
        <f>VLOOKUP(E6812,IDs!$A$3:$C$161,3,0)</f>
        <v>3</v>
      </c>
      <c r="N6812" s="6" t="str">
        <f>VLOOKUP(M6812,IDs!$F$3:$G$17,2,0)</f>
        <v>Laproscopy</v>
      </c>
    </row>
    <row r="6813" spans="1:14" ht="12.75">
      <c r="A6813" s="6" t="s">
        <v>924</v>
      </c>
      <c r="B6813" s="6">
        <v>52002</v>
      </c>
      <c r="C6813" s="6">
        <v>2</v>
      </c>
      <c r="D6813" s="6" t="s">
        <v>54</v>
      </c>
      <c r="E6813" s="6">
        <v>37</v>
      </c>
      <c r="F6813" s="6">
        <v>34</v>
      </c>
      <c r="G6813" s="6">
        <v>3</v>
      </c>
      <c r="H6813" s="24"/>
      <c r="I6813" s="23">
        <v>44490.735416666699</v>
      </c>
      <c r="J6813" s="6">
        <v>34</v>
      </c>
      <c r="K6813" s="6">
        <v>2</v>
      </c>
      <c r="L6813" s="6" t="str">
        <f>VLOOKUP(G6813,IDs!$Q$3:$R$22,2,0)</f>
        <v>Mumbai</v>
      </c>
      <c r="M6813" s="6">
        <f>VLOOKUP(E6813,IDs!$A$3:$C$161,3,0)</f>
        <v>0</v>
      </c>
      <c r="N6813" s="6" t="str">
        <f>VLOOKUP(M6813,IDs!$F$3:$G$17,2,0)</f>
        <v>Not Assigned</v>
      </c>
    </row>
    <row r="6814" spans="1:14" ht="12.75">
      <c r="A6814" s="6" t="s">
        <v>5811</v>
      </c>
      <c r="B6814" s="6">
        <v>52003</v>
      </c>
      <c r="C6814" s="6">
        <v>5</v>
      </c>
      <c r="D6814" s="6"/>
      <c r="E6814" s="6">
        <v>17</v>
      </c>
      <c r="F6814" s="6">
        <v>13</v>
      </c>
      <c r="G6814" s="6">
        <v>6</v>
      </c>
      <c r="H6814" s="24"/>
      <c r="I6814" s="23">
        <v>44490.7368055556</v>
      </c>
      <c r="J6814" s="6">
        <v>13</v>
      </c>
      <c r="K6814" s="6">
        <v>5</v>
      </c>
      <c r="L6814" s="6" t="str">
        <f>VLOOKUP(G6814,IDs!$Q$3:$R$22,2,0)</f>
        <v>Pune</v>
      </c>
      <c r="M6814" s="6">
        <f>VLOOKUP(E6814,IDs!$A$3:$C$161,3,0)</f>
        <v>7</v>
      </c>
      <c r="N6814" s="6" t="str">
        <f>VLOOKUP(M6814,IDs!$F$3:$G$17,2,0)</f>
        <v>Cosmetic</v>
      </c>
    </row>
    <row r="6815" spans="1:14" ht="12.75">
      <c r="A6815" s="6" t="s">
        <v>5812</v>
      </c>
      <c r="B6815" s="6">
        <v>52004</v>
      </c>
      <c r="C6815" s="6">
        <v>5</v>
      </c>
      <c r="D6815" s="6"/>
      <c r="E6815" s="6">
        <v>17</v>
      </c>
      <c r="F6815" s="6">
        <v>13</v>
      </c>
      <c r="G6815" s="6">
        <v>1</v>
      </c>
      <c r="H6815" s="24"/>
      <c r="I6815" s="23">
        <v>44490.737500000003</v>
      </c>
      <c r="J6815" s="6">
        <v>13</v>
      </c>
      <c r="K6815" s="6">
        <v>5</v>
      </c>
      <c r="L6815" s="6" t="str">
        <f>VLOOKUP(G6815,IDs!$Q$3:$R$22,2,0)</f>
        <v>New Delhi</v>
      </c>
      <c r="M6815" s="6">
        <f>VLOOKUP(E6815,IDs!$A$3:$C$161,3,0)</f>
        <v>7</v>
      </c>
      <c r="N6815" s="6" t="str">
        <f>VLOOKUP(M6815,IDs!$F$3:$G$17,2,0)</f>
        <v>Cosmetic</v>
      </c>
    </row>
    <row r="6816" spans="1:14" ht="12.75">
      <c r="A6816" s="6" t="s">
        <v>5810</v>
      </c>
      <c r="B6816" s="6">
        <v>52005</v>
      </c>
      <c r="C6816" s="6">
        <v>2</v>
      </c>
      <c r="D6816" s="6" t="s">
        <v>49</v>
      </c>
      <c r="E6816" s="6">
        <v>15</v>
      </c>
      <c r="F6816" s="6">
        <v>13</v>
      </c>
      <c r="G6816" s="6">
        <v>1</v>
      </c>
      <c r="H6816" s="24">
        <v>44555</v>
      </c>
      <c r="I6816" s="23">
        <v>44490.739583333299</v>
      </c>
      <c r="J6816" s="6">
        <v>13</v>
      </c>
      <c r="K6816" s="6">
        <v>2</v>
      </c>
      <c r="L6816" s="6" t="str">
        <f>VLOOKUP(G6816,IDs!$Q$3:$R$22,2,0)</f>
        <v>New Delhi</v>
      </c>
      <c r="M6816" s="6">
        <f>VLOOKUP(E6816,IDs!$A$3:$C$161,3,0)</f>
        <v>3</v>
      </c>
      <c r="N6816" s="6" t="str">
        <f>VLOOKUP(M6816,IDs!$F$3:$G$17,2,0)</f>
        <v>Laproscopy</v>
      </c>
    </row>
    <row r="6817" spans="1:14" ht="12.75">
      <c r="A6817" s="6" t="s">
        <v>5813</v>
      </c>
      <c r="B6817" s="6">
        <v>52006</v>
      </c>
      <c r="C6817" s="6">
        <v>5</v>
      </c>
      <c r="D6817" s="6"/>
      <c r="E6817" s="6">
        <v>39</v>
      </c>
      <c r="F6817" s="6">
        <v>13</v>
      </c>
      <c r="G6817" s="6">
        <v>1</v>
      </c>
      <c r="H6817" s="24"/>
      <c r="I6817" s="23">
        <v>44490.739583333299</v>
      </c>
      <c r="J6817" s="6">
        <v>13</v>
      </c>
      <c r="K6817" s="6">
        <v>5</v>
      </c>
      <c r="L6817" s="6" t="str">
        <f>VLOOKUP(G6817,IDs!$Q$3:$R$22,2,0)</f>
        <v>New Delhi</v>
      </c>
      <c r="M6817" s="6">
        <f>VLOOKUP(E6817,IDs!$A$3:$C$161,3,0)</f>
        <v>2</v>
      </c>
      <c r="N6817" s="6" t="str">
        <f>VLOOKUP(M6817,IDs!$F$3:$G$17,2,0)</f>
        <v>Urology Circumcision</v>
      </c>
    </row>
    <row r="6818" spans="1:14" ht="12.75">
      <c r="A6818" s="6" t="s">
        <v>5814</v>
      </c>
      <c r="B6818" s="6">
        <v>52007</v>
      </c>
      <c r="C6818" s="6">
        <v>1</v>
      </c>
      <c r="D6818" s="6" t="s">
        <v>54</v>
      </c>
      <c r="E6818" s="6">
        <v>17</v>
      </c>
      <c r="F6818" s="6">
        <v>34</v>
      </c>
      <c r="G6818" s="6">
        <v>2</v>
      </c>
      <c r="H6818" s="24">
        <v>44500</v>
      </c>
      <c r="I6818" s="23">
        <v>44490.740277777797</v>
      </c>
      <c r="J6818" s="6">
        <v>34</v>
      </c>
      <c r="K6818" s="6">
        <v>1</v>
      </c>
      <c r="L6818" s="6" t="str">
        <f>VLOOKUP(G6818,IDs!$Q$3:$R$22,2,0)</f>
        <v>Bangalore</v>
      </c>
      <c r="M6818" s="6">
        <f>VLOOKUP(E6818,IDs!$A$3:$C$161,3,0)</f>
        <v>7</v>
      </c>
      <c r="N6818" s="6" t="str">
        <f>VLOOKUP(M6818,IDs!$F$3:$G$17,2,0)</f>
        <v>Cosmetic</v>
      </c>
    </row>
    <row r="6819" spans="1:14" ht="12.75">
      <c r="A6819" s="6" t="s">
        <v>5815</v>
      </c>
      <c r="B6819" s="6">
        <v>52008</v>
      </c>
      <c r="C6819" s="6">
        <v>1</v>
      </c>
      <c r="D6819" s="6" t="s">
        <v>49</v>
      </c>
      <c r="E6819" s="6">
        <v>39</v>
      </c>
      <c r="F6819" s="6">
        <v>13</v>
      </c>
      <c r="G6819" s="6">
        <v>6</v>
      </c>
      <c r="H6819" s="24"/>
      <c r="I6819" s="23">
        <v>44490.7409722222</v>
      </c>
      <c r="J6819" s="6">
        <v>13</v>
      </c>
      <c r="K6819" s="6">
        <v>1</v>
      </c>
      <c r="L6819" s="6" t="str">
        <f>VLOOKUP(G6819,IDs!$Q$3:$R$22,2,0)</f>
        <v>Pune</v>
      </c>
      <c r="M6819" s="6">
        <f>VLOOKUP(E6819,IDs!$A$3:$C$161,3,0)</f>
        <v>2</v>
      </c>
      <c r="N6819" s="6" t="str">
        <f>VLOOKUP(M6819,IDs!$F$3:$G$17,2,0)</f>
        <v>Urology Circumcision</v>
      </c>
    </row>
    <row r="6820" spans="1:14" ht="12.75">
      <c r="A6820" s="6" t="s">
        <v>5816</v>
      </c>
      <c r="B6820" s="6">
        <v>52009</v>
      </c>
      <c r="C6820" s="6">
        <v>5</v>
      </c>
      <c r="D6820" s="6"/>
      <c r="E6820" s="6">
        <v>2</v>
      </c>
      <c r="F6820" s="6">
        <v>56</v>
      </c>
      <c r="G6820" s="6">
        <v>1</v>
      </c>
      <c r="H6820" s="24">
        <v>44575</v>
      </c>
      <c r="I6820" s="23">
        <v>44490.743750000001</v>
      </c>
      <c r="J6820" s="6">
        <v>56</v>
      </c>
      <c r="K6820" s="6">
        <v>5</v>
      </c>
      <c r="L6820" s="6" t="str">
        <f>VLOOKUP(G6820,IDs!$Q$3:$R$22,2,0)</f>
        <v>New Delhi</v>
      </c>
      <c r="M6820" s="6">
        <f>VLOOKUP(E6820,IDs!$A$3:$C$161,3,0)</f>
        <v>1</v>
      </c>
      <c r="N6820" s="6" t="str">
        <f>VLOOKUP(M6820,IDs!$F$3:$G$17,2,0)</f>
        <v>Proctology</v>
      </c>
    </row>
    <row r="6821" spans="1:14" ht="12.75">
      <c r="A6821" s="6" t="s">
        <v>5817</v>
      </c>
      <c r="B6821" s="6">
        <v>52010</v>
      </c>
      <c r="C6821" s="6">
        <v>1</v>
      </c>
      <c r="D6821" s="6" t="s">
        <v>49</v>
      </c>
      <c r="E6821" s="6">
        <v>2</v>
      </c>
      <c r="F6821" s="6">
        <v>13</v>
      </c>
      <c r="G6821" s="6">
        <v>2</v>
      </c>
      <c r="H6821" s="24">
        <v>44774</v>
      </c>
      <c r="I6821" s="23">
        <v>44490.747222222199</v>
      </c>
      <c r="J6821" s="6">
        <v>13</v>
      </c>
      <c r="K6821" s="6">
        <v>1</v>
      </c>
      <c r="L6821" s="6" t="str">
        <f>VLOOKUP(G6821,IDs!$Q$3:$R$22,2,0)</f>
        <v>Bangalore</v>
      </c>
      <c r="M6821" s="6">
        <f>VLOOKUP(E6821,IDs!$A$3:$C$161,3,0)</f>
        <v>1</v>
      </c>
      <c r="N6821" s="6" t="str">
        <f>VLOOKUP(M6821,IDs!$F$3:$G$17,2,0)</f>
        <v>Proctology</v>
      </c>
    </row>
    <row r="6822" spans="1:14" ht="12.75">
      <c r="A6822" s="6" t="s">
        <v>5818</v>
      </c>
      <c r="B6822" s="6">
        <v>52011</v>
      </c>
      <c r="C6822" s="6">
        <v>5</v>
      </c>
      <c r="D6822" s="6"/>
      <c r="E6822" s="6">
        <v>17</v>
      </c>
      <c r="F6822" s="6">
        <v>13</v>
      </c>
      <c r="G6822" s="6">
        <v>1</v>
      </c>
      <c r="H6822" s="24">
        <v>44509</v>
      </c>
      <c r="I6822" s="23">
        <v>44490.747916666704</v>
      </c>
      <c r="J6822" s="6">
        <v>13</v>
      </c>
      <c r="K6822" s="6">
        <v>5</v>
      </c>
      <c r="L6822" s="6" t="str">
        <f>VLOOKUP(G6822,IDs!$Q$3:$R$22,2,0)</f>
        <v>New Delhi</v>
      </c>
      <c r="M6822" s="6">
        <f>VLOOKUP(E6822,IDs!$A$3:$C$161,3,0)</f>
        <v>7</v>
      </c>
      <c r="N6822" s="6" t="str">
        <f>VLOOKUP(M6822,IDs!$F$3:$G$17,2,0)</f>
        <v>Cosmetic</v>
      </c>
    </row>
    <row r="6823" spans="1:14" ht="12.75">
      <c r="A6823" s="6" t="s">
        <v>1976</v>
      </c>
      <c r="B6823" s="6">
        <v>52012</v>
      </c>
      <c r="C6823" s="6">
        <v>5</v>
      </c>
      <c r="D6823" s="6" t="s">
        <v>49</v>
      </c>
      <c r="E6823" s="6">
        <v>39</v>
      </c>
      <c r="F6823" s="6">
        <v>39</v>
      </c>
      <c r="G6823" s="6">
        <v>1</v>
      </c>
      <c r="H6823" s="24">
        <v>44552</v>
      </c>
      <c r="I6823" s="23">
        <v>44490.750694444403</v>
      </c>
      <c r="J6823" s="6">
        <v>39</v>
      </c>
      <c r="K6823" s="6">
        <v>5</v>
      </c>
      <c r="L6823" s="6" t="str">
        <f>VLOOKUP(G6823,IDs!$Q$3:$R$22,2,0)</f>
        <v>New Delhi</v>
      </c>
      <c r="M6823" s="6">
        <f>VLOOKUP(E6823,IDs!$A$3:$C$161,3,0)</f>
        <v>2</v>
      </c>
      <c r="N6823" s="6" t="str">
        <f>VLOOKUP(M6823,IDs!$F$3:$G$17,2,0)</f>
        <v>Urology Circumcision</v>
      </c>
    </row>
    <row r="6824" spans="1:14" ht="12.75">
      <c r="A6824" s="6" t="s">
        <v>5819</v>
      </c>
      <c r="B6824" s="6">
        <v>52013</v>
      </c>
      <c r="C6824" s="6">
        <v>1</v>
      </c>
      <c r="D6824" s="6"/>
      <c r="E6824" s="6">
        <v>18</v>
      </c>
      <c r="F6824" s="6">
        <v>13</v>
      </c>
      <c r="G6824" s="6">
        <v>3</v>
      </c>
      <c r="H6824" s="24"/>
      <c r="I6824" s="23">
        <v>44490.753472222197</v>
      </c>
      <c r="J6824" s="6">
        <v>13</v>
      </c>
      <c r="K6824" s="6">
        <v>1</v>
      </c>
      <c r="L6824" s="6" t="str">
        <f>VLOOKUP(G6824,IDs!$Q$3:$R$22,2,0)</f>
        <v>Mumbai</v>
      </c>
      <c r="M6824" s="6">
        <f>VLOOKUP(E6824,IDs!$A$3:$C$161,3,0)</f>
        <v>5</v>
      </c>
      <c r="N6824" s="6" t="str">
        <f>VLOOKUP(M6824,IDs!$F$3:$G$17,2,0)</f>
        <v>Vascular</v>
      </c>
    </row>
    <row r="6825" spans="1:14" ht="12.75">
      <c r="A6825" s="6" t="s">
        <v>5820</v>
      </c>
      <c r="B6825" s="6">
        <v>52015</v>
      </c>
      <c r="C6825" s="6">
        <v>5</v>
      </c>
      <c r="D6825" s="6"/>
      <c r="E6825" s="6">
        <v>17</v>
      </c>
      <c r="F6825" s="6">
        <v>13</v>
      </c>
      <c r="G6825" s="6">
        <v>2</v>
      </c>
      <c r="H6825" s="24"/>
      <c r="I6825" s="23">
        <v>44490.755555555603</v>
      </c>
      <c r="J6825" s="6">
        <v>13</v>
      </c>
      <c r="K6825" s="6">
        <v>5</v>
      </c>
      <c r="L6825" s="6" t="str">
        <f>VLOOKUP(G6825,IDs!$Q$3:$R$22,2,0)</f>
        <v>Bangalore</v>
      </c>
      <c r="M6825" s="6">
        <f>VLOOKUP(E6825,IDs!$A$3:$C$161,3,0)</f>
        <v>7</v>
      </c>
      <c r="N6825" s="6" t="str">
        <f>VLOOKUP(M6825,IDs!$F$3:$G$17,2,0)</f>
        <v>Cosmetic</v>
      </c>
    </row>
    <row r="6826" spans="1:14" ht="12.75">
      <c r="A6826" s="6" t="s">
        <v>5821</v>
      </c>
      <c r="B6826" s="6">
        <v>52016</v>
      </c>
      <c r="C6826" s="6">
        <v>2</v>
      </c>
      <c r="D6826" s="6" t="s">
        <v>54</v>
      </c>
      <c r="E6826" s="6">
        <v>21</v>
      </c>
      <c r="F6826" s="6">
        <v>53</v>
      </c>
      <c r="G6826" s="6">
        <v>2</v>
      </c>
      <c r="H6826" s="24">
        <v>44492</v>
      </c>
      <c r="I6826" s="23">
        <v>44490.756944444402</v>
      </c>
      <c r="J6826" s="6">
        <v>53</v>
      </c>
      <c r="K6826" s="6">
        <v>2</v>
      </c>
      <c r="L6826" s="6" t="str">
        <f>VLOOKUP(G6826,IDs!$Q$3:$R$22,2,0)</f>
        <v>Bangalore</v>
      </c>
      <c r="M6826" s="6">
        <f>VLOOKUP(E6826,IDs!$A$3:$C$161,3,0)</f>
        <v>1</v>
      </c>
      <c r="N6826" s="6" t="str">
        <f>VLOOKUP(M6826,IDs!$F$3:$G$17,2,0)</f>
        <v>Proctology</v>
      </c>
    </row>
    <row r="6827" spans="1:14" ht="12.75">
      <c r="A6827" s="6" t="s">
        <v>5822</v>
      </c>
      <c r="B6827" s="6">
        <v>52017</v>
      </c>
      <c r="C6827" s="6">
        <v>8</v>
      </c>
      <c r="D6827" s="6"/>
      <c r="E6827" s="6">
        <v>2</v>
      </c>
      <c r="F6827" s="6">
        <v>13</v>
      </c>
      <c r="G6827" s="6">
        <v>1</v>
      </c>
      <c r="H6827" s="24"/>
      <c r="I6827" s="23">
        <v>44490.756944444402</v>
      </c>
      <c r="J6827" s="6">
        <v>13</v>
      </c>
      <c r="K6827" s="6">
        <v>8</v>
      </c>
      <c r="L6827" s="6" t="str">
        <f>VLOOKUP(G6827,IDs!$Q$3:$R$22,2,0)</f>
        <v>New Delhi</v>
      </c>
      <c r="M6827" s="6">
        <f>VLOOKUP(E6827,IDs!$A$3:$C$161,3,0)</f>
        <v>1</v>
      </c>
      <c r="N6827" s="6" t="str">
        <f>VLOOKUP(M6827,IDs!$F$3:$G$17,2,0)</f>
        <v>Proctology</v>
      </c>
    </row>
    <row r="6828" spans="1:14" ht="12.75">
      <c r="A6828" s="6" t="s">
        <v>5823</v>
      </c>
      <c r="B6828" s="6">
        <v>52018</v>
      </c>
      <c r="C6828" s="6">
        <v>5</v>
      </c>
      <c r="D6828" s="6"/>
      <c r="E6828" s="6">
        <v>17</v>
      </c>
      <c r="F6828" s="6">
        <v>2</v>
      </c>
      <c r="G6828" s="6">
        <v>1</v>
      </c>
      <c r="H6828" s="24">
        <v>44522</v>
      </c>
      <c r="I6828" s="23">
        <v>44490.7590277778</v>
      </c>
      <c r="J6828" s="6">
        <v>2</v>
      </c>
      <c r="K6828" s="6">
        <v>5</v>
      </c>
      <c r="L6828" s="6" t="str">
        <f>VLOOKUP(G6828,IDs!$Q$3:$R$22,2,0)</f>
        <v>New Delhi</v>
      </c>
      <c r="M6828" s="6">
        <f>VLOOKUP(E6828,IDs!$A$3:$C$161,3,0)</f>
        <v>7</v>
      </c>
      <c r="N6828" s="6" t="str">
        <f>VLOOKUP(M6828,IDs!$F$3:$G$17,2,0)</f>
        <v>Cosmetic</v>
      </c>
    </row>
    <row r="6829" spans="1:14" ht="12.75">
      <c r="A6829" s="6" t="s">
        <v>104</v>
      </c>
      <c r="B6829" s="6">
        <v>52019</v>
      </c>
      <c r="C6829" s="6">
        <v>2</v>
      </c>
      <c r="D6829" s="6"/>
      <c r="E6829" s="6">
        <v>37</v>
      </c>
      <c r="F6829" s="6">
        <v>13</v>
      </c>
      <c r="G6829" s="6">
        <v>1</v>
      </c>
      <c r="H6829" s="24"/>
      <c r="I6829" s="23">
        <v>44490.760416666701</v>
      </c>
      <c r="J6829" s="6">
        <v>13</v>
      </c>
      <c r="K6829" s="6">
        <v>2</v>
      </c>
      <c r="L6829" s="6" t="str">
        <f>VLOOKUP(G6829,IDs!$Q$3:$R$22,2,0)</f>
        <v>New Delhi</v>
      </c>
      <c r="M6829" s="6">
        <f>VLOOKUP(E6829,IDs!$A$3:$C$161,3,0)</f>
        <v>0</v>
      </c>
      <c r="N6829" s="6" t="str">
        <f>VLOOKUP(M6829,IDs!$F$3:$G$17,2,0)</f>
        <v>Not Assigned</v>
      </c>
    </row>
    <row r="6830" spans="1:14" ht="12.75">
      <c r="A6830" s="6" t="s">
        <v>5824</v>
      </c>
      <c r="B6830" s="6">
        <v>52020</v>
      </c>
      <c r="C6830" s="6">
        <v>2</v>
      </c>
      <c r="D6830" s="6" t="s">
        <v>49</v>
      </c>
      <c r="E6830" s="6">
        <v>17</v>
      </c>
      <c r="F6830" s="6">
        <v>13</v>
      </c>
      <c r="G6830" s="6">
        <v>1</v>
      </c>
      <c r="H6830" s="24">
        <v>44700</v>
      </c>
      <c r="I6830" s="23">
        <v>44490.760416666701</v>
      </c>
      <c r="J6830" s="6">
        <v>13</v>
      </c>
      <c r="K6830" s="6">
        <v>2</v>
      </c>
      <c r="L6830" s="6" t="str">
        <f>VLOOKUP(G6830,IDs!$Q$3:$R$22,2,0)</f>
        <v>New Delhi</v>
      </c>
      <c r="M6830" s="6">
        <f>VLOOKUP(E6830,IDs!$A$3:$C$161,3,0)</f>
        <v>7</v>
      </c>
      <c r="N6830" s="6" t="str">
        <f>VLOOKUP(M6830,IDs!$F$3:$G$17,2,0)</f>
        <v>Cosmetic</v>
      </c>
    </row>
    <row r="6831" spans="1:14" ht="12.75">
      <c r="A6831" s="6" t="s">
        <v>5825</v>
      </c>
      <c r="B6831" s="6">
        <v>52021</v>
      </c>
      <c r="C6831" s="6">
        <v>5</v>
      </c>
      <c r="D6831" s="6"/>
      <c r="E6831" s="6">
        <v>2</v>
      </c>
      <c r="F6831" s="6">
        <v>13</v>
      </c>
      <c r="G6831" s="6">
        <v>1</v>
      </c>
      <c r="H6831" s="24">
        <v>44539</v>
      </c>
      <c r="I6831" s="23">
        <v>44490.761111111096</v>
      </c>
      <c r="J6831" s="6">
        <v>13</v>
      </c>
      <c r="K6831" s="6">
        <v>5</v>
      </c>
      <c r="L6831" s="6" t="str">
        <f>VLOOKUP(G6831,IDs!$Q$3:$R$22,2,0)</f>
        <v>New Delhi</v>
      </c>
      <c r="M6831" s="6">
        <f>VLOOKUP(E6831,IDs!$A$3:$C$161,3,0)</f>
        <v>1</v>
      </c>
      <c r="N6831" s="6" t="str">
        <f>VLOOKUP(M6831,IDs!$F$3:$G$17,2,0)</f>
        <v>Proctology</v>
      </c>
    </row>
    <row r="6832" spans="1:14" ht="12.75">
      <c r="A6832" s="6" t="s">
        <v>5826</v>
      </c>
      <c r="B6832" s="6">
        <v>52022</v>
      </c>
      <c r="C6832" s="6">
        <v>2</v>
      </c>
      <c r="D6832" s="6"/>
      <c r="E6832" s="6">
        <v>37</v>
      </c>
      <c r="F6832" s="6">
        <v>12</v>
      </c>
      <c r="G6832" s="6">
        <v>3</v>
      </c>
      <c r="H6832" s="24"/>
      <c r="I6832" s="23">
        <v>44490.763888888898</v>
      </c>
      <c r="J6832" s="6">
        <v>12</v>
      </c>
      <c r="K6832" s="6">
        <v>2</v>
      </c>
      <c r="L6832" s="6" t="str">
        <f>VLOOKUP(G6832,IDs!$Q$3:$R$22,2,0)</f>
        <v>Mumbai</v>
      </c>
      <c r="M6832" s="6">
        <f>VLOOKUP(E6832,IDs!$A$3:$C$161,3,0)</f>
        <v>0</v>
      </c>
      <c r="N6832" s="6" t="str">
        <f>VLOOKUP(M6832,IDs!$F$3:$G$17,2,0)</f>
        <v>Not Assigned</v>
      </c>
    </row>
    <row r="6833" spans="1:14" ht="12.75">
      <c r="A6833" s="6" t="s">
        <v>5827</v>
      </c>
      <c r="B6833" s="6">
        <v>52023</v>
      </c>
      <c r="C6833" s="6">
        <v>5</v>
      </c>
      <c r="D6833" s="6"/>
      <c r="E6833" s="6">
        <v>17</v>
      </c>
      <c r="F6833" s="6">
        <v>13</v>
      </c>
      <c r="G6833" s="6">
        <v>1</v>
      </c>
      <c r="H6833" s="24"/>
      <c r="I6833" s="23">
        <v>44490.764583333301</v>
      </c>
      <c r="J6833" s="6">
        <v>13</v>
      </c>
      <c r="K6833" s="6">
        <v>5</v>
      </c>
      <c r="L6833" s="6" t="str">
        <f>VLOOKUP(G6833,IDs!$Q$3:$R$22,2,0)</f>
        <v>New Delhi</v>
      </c>
      <c r="M6833" s="6">
        <f>VLOOKUP(E6833,IDs!$A$3:$C$161,3,0)</f>
        <v>7</v>
      </c>
      <c r="N6833" s="6" t="str">
        <f>VLOOKUP(M6833,IDs!$F$3:$G$17,2,0)</f>
        <v>Cosmetic</v>
      </c>
    </row>
    <row r="6834" spans="1:14" ht="12.75">
      <c r="A6834" s="6" t="s">
        <v>5828</v>
      </c>
      <c r="B6834" s="6">
        <v>52024</v>
      </c>
      <c r="C6834" s="6">
        <v>5</v>
      </c>
      <c r="D6834" s="6" t="s">
        <v>49</v>
      </c>
      <c r="E6834" s="6">
        <v>17</v>
      </c>
      <c r="F6834" s="6">
        <v>13</v>
      </c>
      <c r="G6834" s="6">
        <v>1</v>
      </c>
      <c r="H6834" s="24">
        <v>44537</v>
      </c>
      <c r="I6834" s="23">
        <v>44490.765277777798</v>
      </c>
      <c r="J6834" s="6">
        <v>13</v>
      </c>
      <c r="K6834" s="6">
        <v>5</v>
      </c>
      <c r="L6834" s="6" t="str">
        <f>VLOOKUP(G6834,IDs!$Q$3:$R$22,2,0)</f>
        <v>New Delhi</v>
      </c>
      <c r="M6834" s="6">
        <f>VLOOKUP(E6834,IDs!$A$3:$C$161,3,0)</f>
        <v>7</v>
      </c>
      <c r="N6834" s="6" t="str">
        <f>VLOOKUP(M6834,IDs!$F$3:$G$17,2,0)</f>
        <v>Cosmetic</v>
      </c>
    </row>
    <row r="6835" spans="1:14" ht="12.75">
      <c r="A6835" s="6" t="s">
        <v>5829</v>
      </c>
      <c r="B6835" s="6">
        <v>52025</v>
      </c>
      <c r="C6835" s="6">
        <v>1</v>
      </c>
      <c r="D6835" s="6"/>
      <c r="E6835" s="6">
        <v>17</v>
      </c>
      <c r="F6835" s="6">
        <v>12</v>
      </c>
      <c r="G6835" s="6">
        <v>1</v>
      </c>
      <c r="H6835" s="24"/>
      <c r="I6835" s="23">
        <v>44490.765972222202</v>
      </c>
      <c r="J6835" s="6">
        <v>12</v>
      </c>
      <c r="K6835" s="6">
        <v>1</v>
      </c>
      <c r="L6835" s="6" t="str">
        <f>VLOOKUP(G6835,IDs!$Q$3:$R$22,2,0)</f>
        <v>New Delhi</v>
      </c>
      <c r="M6835" s="6">
        <f>VLOOKUP(E6835,IDs!$A$3:$C$161,3,0)</f>
        <v>7</v>
      </c>
      <c r="N6835" s="6" t="str">
        <f>VLOOKUP(M6835,IDs!$F$3:$G$17,2,0)</f>
        <v>Cosmetic</v>
      </c>
    </row>
    <row r="6836" spans="1:14" ht="12.75">
      <c r="A6836" s="6" t="s">
        <v>5830</v>
      </c>
      <c r="B6836" s="6">
        <v>52026</v>
      </c>
      <c r="C6836" s="6">
        <v>5</v>
      </c>
      <c r="D6836" s="6" t="s">
        <v>49</v>
      </c>
      <c r="E6836" s="6">
        <v>17</v>
      </c>
      <c r="F6836" s="6">
        <v>31</v>
      </c>
      <c r="G6836" s="6">
        <v>2</v>
      </c>
      <c r="H6836" s="24"/>
      <c r="I6836" s="23">
        <v>44490.767361111102</v>
      </c>
      <c r="J6836" s="6">
        <v>31</v>
      </c>
      <c r="K6836" s="6">
        <v>5</v>
      </c>
      <c r="L6836" s="6" t="str">
        <f>VLOOKUP(G6836,IDs!$Q$3:$R$22,2,0)</f>
        <v>Bangalore</v>
      </c>
      <c r="M6836" s="6">
        <f>VLOOKUP(E6836,IDs!$A$3:$C$161,3,0)</f>
        <v>7</v>
      </c>
      <c r="N6836" s="6" t="str">
        <f>VLOOKUP(M6836,IDs!$F$3:$G$17,2,0)</f>
        <v>Cosmetic</v>
      </c>
    </row>
    <row r="6837" spans="1:14" ht="12.75">
      <c r="A6837" s="6" t="s">
        <v>5831</v>
      </c>
      <c r="B6837" s="6">
        <v>52027</v>
      </c>
      <c r="C6837" s="6">
        <v>8</v>
      </c>
      <c r="D6837" s="6"/>
      <c r="E6837" s="6">
        <v>2</v>
      </c>
      <c r="F6837" s="6">
        <v>2</v>
      </c>
      <c r="G6837" s="6">
        <v>1</v>
      </c>
      <c r="H6837" s="24"/>
      <c r="I6837" s="23">
        <v>44490.7680555556</v>
      </c>
      <c r="J6837" s="6">
        <v>2</v>
      </c>
      <c r="K6837" s="6">
        <v>8</v>
      </c>
      <c r="L6837" s="6" t="str">
        <f>VLOOKUP(G6837,IDs!$Q$3:$R$22,2,0)</f>
        <v>New Delhi</v>
      </c>
      <c r="M6837" s="6">
        <f>VLOOKUP(E6837,IDs!$A$3:$C$161,3,0)</f>
        <v>1</v>
      </c>
      <c r="N6837" s="6" t="str">
        <f>VLOOKUP(M6837,IDs!$F$3:$G$17,2,0)</f>
        <v>Proctology</v>
      </c>
    </row>
    <row r="6838" spans="1:14" ht="12.75">
      <c r="A6838" s="6" t="s">
        <v>5832</v>
      </c>
      <c r="B6838" s="6">
        <v>52028</v>
      </c>
      <c r="C6838" s="6">
        <v>5</v>
      </c>
      <c r="D6838" s="6"/>
      <c r="E6838" s="6">
        <v>17</v>
      </c>
      <c r="F6838" s="6">
        <v>2</v>
      </c>
      <c r="G6838" s="6">
        <v>3</v>
      </c>
      <c r="H6838" s="24"/>
      <c r="I6838" s="23">
        <v>44490.776388888902</v>
      </c>
      <c r="J6838" s="6">
        <v>2</v>
      </c>
      <c r="K6838" s="6">
        <v>5</v>
      </c>
      <c r="L6838" s="6" t="str">
        <f>VLOOKUP(G6838,IDs!$Q$3:$R$22,2,0)</f>
        <v>Mumbai</v>
      </c>
      <c r="M6838" s="6">
        <f>VLOOKUP(E6838,IDs!$A$3:$C$161,3,0)</f>
        <v>7</v>
      </c>
      <c r="N6838" s="6" t="str">
        <f>VLOOKUP(M6838,IDs!$F$3:$G$17,2,0)</f>
        <v>Cosmetic</v>
      </c>
    </row>
    <row r="6839" spans="1:14" ht="12.75">
      <c r="A6839" s="6" t="s">
        <v>5833</v>
      </c>
      <c r="B6839" s="6">
        <v>52029</v>
      </c>
      <c r="C6839" s="6">
        <v>5</v>
      </c>
      <c r="D6839" s="6"/>
      <c r="E6839" s="6">
        <v>17</v>
      </c>
      <c r="F6839" s="6">
        <v>2</v>
      </c>
      <c r="G6839" s="6">
        <v>8</v>
      </c>
      <c r="H6839" s="24"/>
      <c r="I6839" s="23">
        <v>44490.776388888902</v>
      </c>
      <c r="J6839" s="6">
        <v>2</v>
      </c>
      <c r="K6839" s="6">
        <v>5</v>
      </c>
      <c r="L6839" s="6" t="str">
        <f>VLOOKUP(G6839,IDs!$Q$3:$R$22,2,0)</f>
        <v xml:space="preserve">Tertiary </v>
      </c>
      <c r="M6839" s="6">
        <f>VLOOKUP(E6839,IDs!$A$3:$C$161,3,0)</f>
        <v>7</v>
      </c>
      <c r="N6839" s="6" t="str">
        <f>VLOOKUP(M6839,IDs!$F$3:$G$17,2,0)</f>
        <v>Cosmetic</v>
      </c>
    </row>
    <row r="6840" spans="1:14" ht="12.75">
      <c r="A6840" s="6" t="s">
        <v>5834</v>
      </c>
      <c r="B6840" s="6">
        <v>52030</v>
      </c>
      <c r="C6840" s="6">
        <v>5</v>
      </c>
      <c r="D6840" s="6"/>
      <c r="E6840" s="6">
        <v>17</v>
      </c>
      <c r="F6840" s="6">
        <v>13</v>
      </c>
      <c r="G6840" s="6">
        <v>1</v>
      </c>
      <c r="H6840" s="24">
        <v>44492</v>
      </c>
      <c r="I6840" s="23">
        <v>44490.777083333298</v>
      </c>
      <c r="J6840" s="6">
        <v>13</v>
      </c>
      <c r="K6840" s="6">
        <v>5</v>
      </c>
      <c r="L6840" s="6" t="str">
        <f>VLOOKUP(G6840,IDs!$Q$3:$R$22,2,0)</f>
        <v>New Delhi</v>
      </c>
      <c r="M6840" s="6">
        <f>VLOOKUP(E6840,IDs!$A$3:$C$161,3,0)</f>
        <v>7</v>
      </c>
      <c r="N6840" s="6" t="str">
        <f>VLOOKUP(M6840,IDs!$F$3:$G$17,2,0)</f>
        <v>Cosmetic</v>
      </c>
    </row>
    <row r="6841" spans="1:14" ht="12.75">
      <c r="A6841" s="6" t="s">
        <v>5835</v>
      </c>
      <c r="B6841" s="6">
        <v>52031</v>
      </c>
      <c r="C6841" s="6">
        <v>5</v>
      </c>
      <c r="D6841" s="6"/>
      <c r="E6841" s="6">
        <v>2</v>
      </c>
      <c r="F6841" s="6">
        <v>2</v>
      </c>
      <c r="G6841" s="6">
        <v>1</v>
      </c>
      <c r="H6841" s="24"/>
      <c r="I6841" s="23">
        <v>44490.777777777803</v>
      </c>
      <c r="J6841" s="6">
        <v>2</v>
      </c>
      <c r="K6841" s="6">
        <v>5</v>
      </c>
      <c r="L6841" s="6" t="str">
        <f>VLOOKUP(G6841,IDs!$Q$3:$R$22,2,0)</f>
        <v>New Delhi</v>
      </c>
      <c r="M6841" s="6">
        <f>VLOOKUP(E6841,IDs!$A$3:$C$161,3,0)</f>
        <v>1</v>
      </c>
      <c r="N6841" s="6" t="str">
        <f>VLOOKUP(M6841,IDs!$F$3:$G$17,2,0)</f>
        <v>Proctology</v>
      </c>
    </row>
    <row r="6842" spans="1:14" ht="12.75">
      <c r="A6842" s="6" t="s">
        <v>5836</v>
      </c>
      <c r="B6842" s="6">
        <v>52032</v>
      </c>
      <c r="C6842" s="6">
        <v>1</v>
      </c>
      <c r="D6842" s="6" t="s">
        <v>49</v>
      </c>
      <c r="E6842" s="6">
        <v>96</v>
      </c>
      <c r="F6842" s="6">
        <v>13</v>
      </c>
      <c r="G6842" s="6">
        <v>3</v>
      </c>
      <c r="H6842" s="24">
        <v>44629</v>
      </c>
      <c r="I6842" s="23">
        <v>44490.777777777803</v>
      </c>
      <c r="J6842" s="6">
        <v>13</v>
      </c>
      <c r="K6842" s="6">
        <v>1</v>
      </c>
      <c r="L6842" s="6" t="str">
        <f>VLOOKUP(G6842,IDs!$Q$3:$R$22,2,0)</f>
        <v>Mumbai</v>
      </c>
      <c r="M6842" s="6">
        <f>VLOOKUP(E6842,IDs!$A$3:$C$161,3,0)</f>
        <v>7</v>
      </c>
      <c r="N6842" s="6" t="str">
        <f>VLOOKUP(M6842,IDs!$F$3:$G$17,2,0)</f>
        <v>Cosmetic</v>
      </c>
    </row>
    <row r="6843" spans="1:14" ht="12.75">
      <c r="A6843" s="6" t="s">
        <v>5837</v>
      </c>
      <c r="B6843" s="6">
        <v>52033</v>
      </c>
      <c r="C6843" s="6">
        <v>2</v>
      </c>
      <c r="D6843" s="6"/>
      <c r="E6843" s="6">
        <v>37</v>
      </c>
      <c r="F6843" s="6">
        <v>13</v>
      </c>
      <c r="G6843" s="6">
        <v>6</v>
      </c>
      <c r="H6843" s="24"/>
      <c r="I6843" s="23">
        <v>44490.78125</v>
      </c>
      <c r="J6843" s="6">
        <v>13</v>
      </c>
      <c r="K6843" s="6">
        <v>2</v>
      </c>
      <c r="L6843" s="6" t="str">
        <f>VLOOKUP(G6843,IDs!$Q$3:$R$22,2,0)</f>
        <v>Pune</v>
      </c>
      <c r="M6843" s="6">
        <f>VLOOKUP(E6843,IDs!$A$3:$C$161,3,0)</f>
        <v>0</v>
      </c>
      <c r="N6843" s="6" t="str">
        <f>VLOOKUP(M6843,IDs!$F$3:$G$17,2,0)</f>
        <v>Not Assigned</v>
      </c>
    </row>
    <row r="6844" spans="1:14" ht="12.75">
      <c r="A6844" s="6" t="s">
        <v>5838</v>
      </c>
      <c r="B6844" s="6">
        <v>52034</v>
      </c>
      <c r="C6844" s="6">
        <v>1</v>
      </c>
      <c r="D6844" s="6"/>
      <c r="E6844" s="6">
        <v>2</v>
      </c>
      <c r="F6844" s="6">
        <v>12</v>
      </c>
      <c r="G6844" s="6">
        <v>8</v>
      </c>
      <c r="H6844" s="24"/>
      <c r="I6844" s="23">
        <v>44490.788888888899</v>
      </c>
      <c r="J6844" s="6">
        <v>12</v>
      </c>
      <c r="K6844" s="6">
        <v>1</v>
      </c>
      <c r="L6844" s="6" t="str">
        <f>VLOOKUP(G6844,IDs!$Q$3:$R$22,2,0)</f>
        <v xml:space="preserve">Tertiary </v>
      </c>
      <c r="M6844" s="6">
        <f>VLOOKUP(E6844,IDs!$A$3:$C$161,3,0)</f>
        <v>1</v>
      </c>
      <c r="N6844" s="6" t="str">
        <f>VLOOKUP(M6844,IDs!$F$3:$G$17,2,0)</f>
        <v>Proctology</v>
      </c>
    </row>
    <row r="6845" spans="1:14" ht="12.75">
      <c r="A6845" s="6" t="s">
        <v>5839</v>
      </c>
      <c r="B6845" s="6">
        <v>52035</v>
      </c>
      <c r="C6845" s="6">
        <v>5</v>
      </c>
      <c r="D6845" s="6"/>
      <c r="E6845" s="6">
        <v>2</v>
      </c>
      <c r="F6845" s="6">
        <v>39</v>
      </c>
      <c r="G6845" s="6">
        <v>2</v>
      </c>
      <c r="H6845" s="24"/>
      <c r="I6845" s="23">
        <v>44490.788888888899</v>
      </c>
      <c r="J6845" s="6">
        <v>39</v>
      </c>
      <c r="K6845" s="6">
        <v>5</v>
      </c>
      <c r="L6845" s="6" t="str">
        <f>VLOOKUP(G6845,IDs!$Q$3:$R$22,2,0)</f>
        <v>Bangalore</v>
      </c>
      <c r="M6845" s="6">
        <f>VLOOKUP(E6845,IDs!$A$3:$C$161,3,0)</f>
        <v>1</v>
      </c>
      <c r="N6845" s="6" t="str">
        <f>VLOOKUP(M6845,IDs!$F$3:$G$17,2,0)</f>
        <v>Proctology</v>
      </c>
    </row>
    <row r="6846" spans="1:14" ht="12.75">
      <c r="A6846" s="6" t="s">
        <v>5840</v>
      </c>
      <c r="B6846" s="6">
        <v>52036</v>
      </c>
      <c r="C6846" s="6">
        <v>1</v>
      </c>
      <c r="D6846" s="6"/>
      <c r="E6846" s="6">
        <v>19</v>
      </c>
      <c r="F6846" s="6">
        <v>39</v>
      </c>
      <c r="G6846" s="6">
        <v>2</v>
      </c>
      <c r="H6846" s="24">
        <v>44499</v>
      </c>
      <c r="I6846" s="23">
        <v>44490.788888888899</v>
      </c>
      <c r="J6846" s="6">
        <v>39</v>
      </c>
      <c r="K6846" s="6">
        <v>1</v>
      </c>
      <c r="L6846" s="6" t="str">
        <f>VLOOKUP(G6846,IDs!$Q$3:$R$22,2,0)</f>
        <v>Bangalore</v>
      </c>
      <c r="M6846" s="6">
        <f>VLOOKUP(E6846,IDs!$A$3:$C$161,3,0)</f>
        <v>1</v>
      </c>
      <c r="N6846" s="6" t="str">
        <f>VLOOKUP(M6846,IDs!$F$3:$G$17,2,0)</f>
        <v>Proctology</v>
      </c>
    </row>
    <row r="6847" spans="1:14" ht="12.75">
      <c r="A6847" s="6" t="s">
        <v>5841</v>
      </c>
      <c r="B6847" s="6">
        <v>52037</v>
      </c>
      <c r="C6847" s="6">
        <v>2</v>
      </c>
      <c r="D6847" s="6"/>
      <c r="E6847" s="6">
        <v>37</v>
      </c>
      <c r="F6847" s="6">
        <v>2</v>
      </c>
      <c r="G6847" s="6">
        <v>1</v>
      </c>
      <c r="H6847" s="24"/>
      <c r="I6847" s="23">
        <v>44490.791666666701</v>
      </c>
      <c r="J6847" s="6">
        <v>2</v>
      </c>
      <c r="K6847" s="6">
        <v>2</v>
      </c>
      <c r="L6847" s="6" t="str">
        <f>VLOOKUP(G6847,IDs!$Q$3:$R$22,2,0)</f>
        <v>New Delhi</v>
      </c>
      <c r="M6847" s="6">
        <f>VLOOKUP(E6847,IDs!$A$3:$C$161,3,0)</f>
        <v>0</v>
      </c>
      <c r="N6847" s="6" t="str">
        <f>VLOOKUP(M6847,IDs!$F$3:$G$17,2,0)</f>
        <v>Not Assigned</v>
      </c>
    </row>
    <row r="6848" spans="1:14" ht="12.75">
      <c r="A6848" s="6" t="s">
        <v>5838</v>
      </c>
      <c r="B6848" s="6">
        <v>52038</v>
      </c>
      <c r="C6848" s="6">
        <v>2</v>
      </c>
      <c r="D6848" s="6"/>
      <c r="E6848" s="6">
        <v>19</v>
      </c>
      <c r="F6848" s="6">
        <v>51</v>
      </c>
      <c r="G6848" s="6">
        <v>1</v>
      </c>
      <c r="H6848" s="24">
        <v>44495</v>
      </c>
      <c r="I6848" s="23">
        <v>44490.791666666701</v>
      </c>
      <c r="J6848" s="6">
        <v>51</v>
      </c>
      <c r="K6848" s="6">
        <v>2</v>
      </c>
      <c r="L6848" s="6" t="str">
        <f>VLOOKUP(G6848,IDs!$Q$3:$R$22,2,0)</f>
        <v>New Delhi</v>
      </c>
      <c r="M6848" s="6">
        <f>VLOOKUP(E6848,IDs!$A$3:$C$161,3,0)</f>
        <v>1</v>
      </c>
      <c r="N6848" s="6" t="str">
        <f>VLOOKUP(M6848,IDs!$F$3:$G$17,2,0)</f>
        <v>Proctology</v>
      </c>
    </row>
    <row r="6849" spans="1:14" ht="12.75">
      <c r="A6849" s="6" t="s">
        <v>5842</v>
      </c>
      <c r="B6849" s="6">
        <v>52039</v>
      </c>
      <c r="C6849" s="6">
        <v>2</v>
      </c>
      <c r="D6849" s="6" t="s">
        <v>49</v>
      </c>
      <c r="E6849" s="6">
        <v>57</v>
      </c>
      <c r="F6849" s="6">
        <v>13</v>
      </c>
      <c r="G6849" s="6">
        <v>1</v>
      </c>
      <c r="H6849" s="24">
        <v>44522</v>
      </c>
      <c r="I6849" s="23">
        <v>44490.791666666701</v>
      </c>
      <c r="J6849" s="6">
        <v>13</v>
      </c>
      <c r="K6849" s="6">
        <v>2</v>
      </c>
      <c r="L6849" s="6" t="str">
        <f>VLOOKUP(G6849,IDs!$Q$3:$R$22,2,0)</f>
        <v>New Delhi</v>
      </c>
      <c r="M6849" s="6">
        <f>VLOOKUP(E6849,IDs!$A$3:$C$161,3,0)</f>
        <v>0</v>
      </c>
      <c r="N6849" s="6" t="str">
        <f>VLOOKUP(M6849,IDs!$F$3:$G$17,2,0)</f>
        <v>Not Assigned</v>
      </c>
    </row>
    <row r="6850" spans="1:14" ht="12.75">
      <c r="A6850" s="6" t="s">
        <v>5843</v>
      </c>
      <c r="B6850" s="6">
        <v>52040</v>
      </c>
      <c r="C6850" s="6">
        <v>1</v>
      </c>
      <c r="D6850" s="6"/>
      <c r="E6850" s="6">
        <v>2</v>
      </c>
      <c r="F6850" s="6">
        <v>39</v>
      </c>
      <c r="G6850" s="6">
        <v>6</v>
      </c>
      <c r="H6850" s="24"/>
      <c r="I6850" s="23">
        <v>44490.791666666701</v>
      </c>
      <c r="J6850" s="6">
        <v>39</v>
      </c>
      <c r="K6850" s="6">
        <v>1</v>
      </c>
      <c r="L6850" s="6" t="str">
        <f>VLOOKUP(G6850,IDs!$Q$3:$R$22,2,0)</f>
        <v>Pune</v>
      </c>
      <c r="M6850" s="6">
        <f>VLOOKUP(E6850,IDs!$A$3:$C$161,3,0)</f>
        <v>1</v>
      </c>
      <c r="N6850" s="6" t="str">
        <f>VLOOKUP(M6850,IDs!$F$3:$G$17,2,0)</f>
        <v>Proctology</v>
      </c>
    </row>
    <row r="6851" spans="1:14" ht="12.75">
      <c r="A6851" s="6" t="s">
        <v>5844</v>
      </c>
      <c r="B6851" s="6">
        <v>52044</v>
      </c>
      <c r="C6851" s="6">
        <v>2</v>
      </c>
      <c r="D6851" s="6" t="s">
        <v>54</v>
      </c>
      <c r="E6851" s="6">
        <v>39</v>
      </c>
      <c r="F6851" s="6">
        <v>34</v>
      </c>
      <c r="G6851" s="6">
        <v>4</v>
      </c>
      <c r="H6851" s="24">
        <v>44499</v>
      </c>
      <c r="I6851" s="23">
        <v>44490.795138888898</v>
      </c>
      <c r="J6851" s="6">
        <v>34</v>
      </c>
      <c r="K6851" s="6">
        <v>2</v>
      </c>
      <c r="L6851" s="6" t="str">
        <f>VLOOKUP(G6851,IDs!$Q$3:$R$22,2,0)</f>
        <v>Hyderabad</v>
      </c>
      <c r="M6851" s="6">
        <f>VLOOKUP(E6851,IDs!$A$3:$C$161,3,0)</f>
        <v>2</v>
      </c>
      <c r="N6851" s="6" t="str">
        <f>VLOOKUP(M6851,IDs!$F$3:$G$17,2,0)</f>
        <v>Urology Circumcision</v>
      </c>
    </row>
    <row r="6852" spans="1:14" ht="12.75">
      <c r="A6852" s="6" t="s">
        <v>5845</v>
      </c>
      <c r="B6852" s="6">
        <v>52045</v>
      </c>
      <c r="C6852" s="6">
        <v>5</v>
      </c>
      <c r="D6852" s="6" t="s">
        <v>49</v>
      </c>
      <c r="E6852" s="6">
        <v>135</v>
      </c>
      <c r="F6852" s="6">
        <v>13</v>
      </c>
      <c r="G6852" s="6">
        <v>1</v>
      </c>
      <c r="H6852" s="24"/>
      <c r="I6852" s="23">
        <v>44490.795138888898</v>
      </c>
      <c r="J6852" s="6">
        <v>13</v>
      </c>
      <c r="K6852" s="6">
        <v>5</v>
      </c>
      <c r="L6852" s="6" t="str">
        <f>VLOOKUP(G6852,IDs!$Q$3:$R$22,2,0)</f>
        <v>New Delhi</v>
      </c>
      <c r="M6852" s="6">
        <f>VLOOKUP(E6852,IDs!$A$3:$C$161,3,0)</f>
        <v>10</v>
      </c>
      <c r="N6852" s="6" t="str">
        <f>VLOOKUP(M6852,IDs!$F$3:$G$17,2,0)</f>
        <v>Dental</v>
      </c>
    </row>
    <row r="6853" spans="1:14" ht="12.75">
      <c r="A6853" s="6" t="s">
        <v>5846</v>
      </c>
      <c r="B6853" s="6">
        <v>52046</v>
      </c>
      <c r="C6853" s="6">
        <v>2</v>
      </c>
      <c r="D6853" s="6"/>
      <c r="E6853" s="6">
        <v>17</v>
      </c>
      <c r="F6853" s="6">
        <v>13</v>
      </c>
      <c r="G6853" s="6">
        <v>3</v>
      </c>
      <c r="H6853" s="24"/>
      <c r="I6853" s="23">
        <v>44490.798611111102</v>
      </c>
      <c r="J6853" s="6">
        <v>13</v>
      </c>
      <c r="K6853" s="6">
        <v>2</v>
      </c>
      <c r="L6853" s="6" t="str">
        <f>VLOOKUP(G6853,IDs!$Q$3:$R$22,2,0)</f>
        <v>Mumbai</v>
      </c>
      <c r="M6853" s="6">
        <f>VLOOKUP(E6853,IDs!$A$3:$C$161,3,0)</f>
        <v>7</v>
      </c>
      <c r="N6853" s="6" t="str">
        <f>VLOOKUP(M6853,IDs!$F$3:$G$17,2,0)</f>
        <v>Cosmetic</v>
      </c>
    </row>
    <row r="6854" spans="1:14" ht="12.75">
      <c r="A6854" s="6" t="s">
        <v>5847</v>
      </c>
      <c r="B6854" s="6">
        <v>52047</v>
      </c>
      <c r="C6854" s="6">
        <v>8</v>
      </c>
      <c r="D6854" s="6"/>
      <c r="E6854" s="6">
        <v>18</v>
      </c>
      <c r="F6854" s="6">
        <v>13</v>
      </c>
      <c r="G6854" s="6">
        <v>1</v>
      </c>
      <c r="H6854" s="24"/>
      <c r="I6854" s="23">
        <v>44490.8</v>
      </c>
      <c r="J6854" s="6">
        <v>13</v>
      </c>
      <c r="K6854" s="6">
        <v>8</v>
      </c>
      <c r="L6854" s="6" t="str">
        <f>VLOOKUP(G6854,IDs!$Q$3:$R$22,2,0)</f>
        <v>New Delhi</v>
      </c>
      <c r="M6854" s="6">
        <f>VLOOKUP(E6854,IDs!$A$3:$C$161,3,0)</f>
        <v>5</v>
      </c>
      <c r="N6854" s="6" t="str">
        <f>VLOOKUP(M6854,IDs!$F$3:$G$17,2,0)</f>
        <v>Vascular</v>
      </c>
    </row>
    <row r="6855" spans="1:14" ht="12.75">
      <c r="A6855" s="6" t="s">
        <v>5848</v>
      </c>
      <c r="B6855" s="6">
        <v>52048</v>
      </c>
      <c r="C6855" s="6">
        <v>8</v>
      </c>
      <c r="D6855" s="6" t="s">
        <v>49</v>
      </c>
      <c r="E6855" s="6">
        <v>135</v>
      </c>
      <c r="F6855" s="6">
        <v>2</v>
      </c>
      <c r="G6855" s="6">
        <v>1</v>
      </c>
      <c r="H6855" s="24"/>
      <c r="I6855" s="23">
        <v>44490.800694444399</v>
      </c>
      <c r="J6855" s="6">
        <v>2</v>
      </c>
      <c r="K6855" s="6">
        <v>8</v>
      </c>
      <c r="L6855" s="6" t="str">
        <f>VLOOKUP(G6855,IDs!$Q$3:$R$22,2,0)</f>
        <v>New Delhi</v>
      </c>
      <c r="M6855" s="6">
        <f>VLOOKUP(E6855,IDs!$A$3:$C$161,3,0)</f>
        <v>10</v>
      </c>
      <c r="N6855" s="6" t="str">
        <f>VLOOKUP(M6855,IDs!$F$3:$G$17,2,0)</f>
        <v>Dental</v>
      </c>
    </row>
    <row r="6856" spans="1:14" ht="12.75">
      <c r="A6856" s="6" t="s">
        <v>5849</v>
      </c>
      <c r="B6856" s="6">
        <v>52049</v>
      </c>
      <c r="C6856" s="6">
        <v>8</v>
      </c>
      <c r="D6856" s="6"/>
      <c r="E6856" s="6">
        <v>18</v>
      </c>
      <c r="F6856" s="6">
        <v>13</v>
      </c>
      <c r="G6856" s="6">
        <v>2</v>
      </c>
      <c r="H6856" s="24">
        <v>44727</v>
      </c>
      <c r="I6856" s="23">
        <v>44490.800694444399</v>
      </c>
      <c r="J6856" s="6">
        <v>13</v>
      </c>
      <c r="K6856" s="6">
        <v>8</v>
      </c>
      <c r="L6856" s="6" t="str">
        <f>VLOOKUP(G6856,IDs!$Q$3:$R$22,2,0)</f>
        <v>Bangalore</v>
      </c>
      <c r="M6856" s="6">
        <f>VLOOKUP(E6856,IDs!$A$3:$C$161,3,0)</f>
        <v>5</v>
      </c>
      <c r="N6856" s="6" t="str">
        <f>VLOOKUP(M6856,IDs!$F$3:$G$17,2,0)</f>
        <v>Vascular</v>
      </c>
    </row>
    <row r="6857" spans="1:14" ht="12.75">
      <c r="A6857" s="6" t="s">
        <v>5850</v>
      </c>
      <c r="B6857" s="6">
        <v>52050</v>
      </c>
      <c r="C6857" s="6">
        <v>1</v>
      </c>
      <c r="D6857" s="6"/>
      <c r="E6857" s="6">
        <v>2</v>
      </c>
      <c r="F6857" s="6">
        <v>13</v>
      </c>
      <c r="G6857" s="6">
        <v>6</v>
      </c>
      <c r="H6857" s="24"/>
      <c r="I6857" s="23">
        <v>44490.801388888904</v>
      </c>
      <c r="J6857" s="6">
        <v>13</v>
      </c>
      <c r="K6857" s="6">
        <v>1</v>
      </c>
      <c r="L6857" s="6" t="str">
        <f>VLOOKUP(G6857,IDs!$Q$3:$R$22,2,0)</f>
        <v>Pune</v>
      </c>
      <c r="M6857" s="6">
        <f>VLOOKUP(E6857,IDs!$A$3:$C$161,3,0)</f>
        <v>1</v>
      </c>
      <c r="N6857" s="6" t="str">
        <f>VLOOKUP(M6857,IDs!$F$3:$G$17,2,0)</f>
        <v>Proctology</v>
      </c>
    </row>
    <row r="6858" spans="1:14" ht="12.75">
      <c r="A6858" s="6" t="s">
        <v>5851</v>
      </c>
      <c r="B6858" s="6">
        <v>52051</v>
      </c>
      <c r="C6858" s="6">
        <v>8</v>
      </c>
      <c r="D6858" s="6"/>
      <c r="E6858" s="6">
        <v>18</v>
      </c>
      <c r="F6858" s="6">
        <v>4</v>
      </c>
      <c r="G6858" s="6">
        <v>2</v>
      </c>
      <c r="H6858" s="24">
        <v>44791</v>
      </c>
      <c r="I6858" s="23">
        <v>44490.801388888904</v>
      </c>
      <c r="J6858" s="6">
        <v>4</v>
      </c>
      <c r="K6858" s="6">
        <v>8</v>
      </c>
      <c r="L6858" s="6" t="str">
        <f>VLOOKUP(G6858,IDs!$Q$3:$R$22,2,0)</f>
        <v>Bangalore</v>
      </c>
      <c r="M6858" s="6">
        <f>VLOOKUP(E6858,IDs!$A$3:$C$161,3,0)</f>
        <v>5</v>
      </c>
      <c r="N6858" s="6" t="str">
        <f>VLOOKUP(M6858,IDs!$F$3:$G$17,2,0)</f>
        <v>Vascular</v>
      </c>
    </row>
    <row r="6859" spans="1:14" ht="12.75">
      <c r="A6859" s="6" t="s">
        <v>5852</v>
      </c>
      <c r="B6859" s="6">
        <v>52052</v>
      </c>
      <c r="C6859" s="6">
        <v>2</v>
      </c>
      <c r="D6859" s="6"/>
      <c r="E6859" s="6">
        <v>2</v>
      </c>
      <c r="F6859" s="6">
        <v>13</v>
      </c>
      <c r="G6859" s="6">
        <v>1</v>
      </c>
      <c r="H6859" s="24"/>
      <c r="I6859" s="23">
        <v>44490.802083333299</v>
      </c>
      <c r="J6859" s="6">
        <v>13</v>
      </c>
      <c r="K6859" s="6">
        <v>2</v>
      </c>
      <c r="L6859" s="6" t="str">
        <f>VLOOKUP(G6859,IDs!$Q$3:$R$22,2,0)</f>
        <v>New Delhi</v>
      </c>
      <c r="M6859" s="6">
        <f>VLOOKUP(E6859,IDs!$A$3:$C$161,3,0)</f>
        <v>1</v>
      </c>
      <c r="N6859" s="6" t="str">
        <f>VLOOKUP(M6859,IDs!$F$3:$G$17,2,0)</f>
        <v>Proctology</v>
      </c>
    </row>
    <row r="6860" spans="1:14" ht="12.75">
      <c r="A6860" s="6" t="s">
        <v>5853</v>
      </c>
      <c r="B6860" s="6">
        <v>52053</v>
      </c>
      <c r="C6860" s="6">
        <v>8</v>
      </c>
      <c r="D6860" s="6"/>
      <c r="E6860" s="6">
        <v>18</v>
      </c>
      <c r="F6860" s="6">
        <v>13</v>
      </c>
      <c r="G6860" s="6">
        <v>2</v>
      </c>
      <c r="H6860" s="24"/>
      <c r="I6860" s="23">
        <v>44490.802083333299</v>
      </c>
      <c r="J6860" s="6">
        <v>13</v>
      </c>
      <c r="K6860" s="6">
        <v>8</v>
      </c>
      <c r="L6860" s="6" t="str">
        <f>VLOOKUP(G6860,IDs!$Q$3:$R$22,2,0)</f>
        <v>Bangalore</v>
      </c>
      <c r="M6860" s="6">
        <f>VLOOKUP(E6860,IDs!$A$3:$C$161,3,0)</f>
        <v>5</v>
      </c>
      <c r="N6860" s="6" t="str">
        <f>VLOOKUP(M6860,IDs!$F$3:$G$17,2,0)</f>
        <v>Vascular</v>
      </c>
    </row>
    <row r="6861" spans="1:14" ht="12.75">
      <c r="A6861" s="6" t="s">
        <v>5854</v>
      </c>
      <c r="B6861" s="6">
        <v>52054</v>
      </c>
      <c r="C6861" s="6">
        <v>8</v>
      </c>
      <c r="D6861" s="6" t="s">
        <v>49</v>
      </c>
      <c r="E6861" s="6">
        <v>18</v>
      </c>
      <c r="F6861" s="6">
        <v>12</v>
      </c>
      <c r="G6861" s="6">
        <v>20</v>
      </c>
      <c r="H6861" s="24"/>
      <c r="I6861" s="23">
        <v>44490.802777777797</v>
      </c>
      <c r="J6861" s="6">
        <v>12</v>
      </c>
      <c r="K6861" s="6">
        <v>8</v>
      </c>
      <c r="L6861" s="6" t="str">
        <f>VLOOKUP(G6861,IDs!$Q$3:$R$22,2,0)</f>
        <v>Ahmedabad</v>
      </c>
      <c r="M6861" s="6">
        <f>VLOOKUP(E6861,IDs!$A$3:$C$161,3,0)</f>
        <v>5</v>
      </c>
      <c r="N6861" s="6" t="str">
        <f>VLOOKUP(M6861,IDs!$F$3:$G$17,2,0)</f>
        <v>Vascular</v>
      </c>
    </row>
    <row r="6862" spans="1:14" ht="12.75">
      <c r="A6862" s="6" t="s">
        <v>5855</v>
      </c>
      <c r="B6862" s="6">
        <v>52055</v>
      </c>
      <c r="C6862" s="6">
        <v>8</v>
      </c>
      <c r="D6862" s="6"/>
      <c r="E6862" s="6">
        <v>18</v>
      </c>
      <c r="F6862" s="6">
        <v>65</v>
      </c>
      <c r="G6862" s="6">
        <v>8</v>
      </c>
      <c r="H6862" s="24">
        <v>44559</v>
      </c>
      <c r="I6862" s="23">
        <v>44490.8034722222</v>
      </c>
      <c r="J6862" s="6">
        <v>65</v>
      </c>
      <c r="K6862" s="6">
        <v>8</v>
      </c>
      <c r="L6862" s="6" t="str">
        <f>VLOOKUP(G6862,IDs!$Q$3:$R$22,2,0)</f>
        <v xml:space="preserve">Tertiary </v>
      </c>
      <c r="M6862" s="6">
        <f>VLOOKUP(E6862,IDs!$A$3:$C$161,3,0)</f>
        <v>5</v>
      </c>
      <c r="N6862" s="6" t="str">
        <f>VLOOKUP(M6862,IDs!$F$3:$G$17,2,0)</f>
        <v>Vascular</v>
      </c>
    </row>
    <row r="6863" spans="1:14" ht="12.75">
      <c r="A6863" s="6" t="s">
        <v>5856</v>
      </c>
      <c r="B6863" s="6">
        <v>52056</v>
      </c>
      <c r="C6863" s="6">
        <v>5</v>
      </c>
      <c r="D6863" s="6"/>
      <c r="E6863" s="6">
        <v>17</v>
      </c>
      <c r="F6863" s="6">
        <v>4</v>
      </c>
      <c r="G6863" s="6">
        <v>3</v>
      </c>
      <c r="H6863" s="24">
        <v>44727</v>
      </c>
      <c r="I6863" s="23">
        <v>44490.804861111101</v>
      </c>
      <c r="J6863" s="6">
        <v>4</v>
      </c>
      <c r="K6863" s="6">
        <v>5</v>
      </c>
      <c r="L6863" s="6" t="str">
        <f>VLOOKUP(G6863,IDs!$Q$3:$R$22,2,0)</f>
        <v>Mumbai</v>
      </c>
      <c r="M6863" s="6">
        <f>VLOOKUP(E6863,IDs!$A$3:$C$161,3,0)</f>
        <v>7</v>
      </c>
      <c r="N6863" s="6" t="str">
        <f>VLOOKUP(M6863,IDs!$F$3:$G$17,2,0)</f>
        <v>Cosmetic</v>
      </c>
    </row>
    <row r="6864" spans="1:14" ht="12.75">
      <c r="A6864" s="6" t="s">
        <v>5857</v>
      </c>
      <c r="B6864" s="6">
        <v>52057</v>
      </c>
      <c r="C6864" s="6">
        <v>5</v>
      </c>
      <c r="D6864" s="6" t="s">
        <v>49</v>
      </c>
      <c r="E6864" s="6">
        <v>2</v>
      </c>
      <c r="F6864" s="6">
        <v>13</v>
      </c>
      <c r="G6864" s="6">
        <v>1</v>
      </c>
      <c r="H6864" s="24"/>
      <c r="I6864" s="23">
        <v>44490.806250000001</v>
      </c>
      <c r="J6864" s="6">
        <v>13</v>
      </c>
      <c r="K6864" s="6">
        <v>5</v>
      </c>
      <c r="L6864" s="6" t="str">
        <f>VLOOKUP(G6864,IDs!$Q$3:$R$22,2,0)</f>
        <v>New Delhi</v>
      </c>
      <c r="M6864" s="6">
        <f>VLOOKUP(E6864,IDs!$A$3:$C$161,3,0)</f>
        <v>1</v>
      </c>
      <c r="N6864" s="6" t="str">
        <f>VLOOKUP(M6864,IDs!$F$3:$G$17,2,0)</f>
        <v>Proctology</v>
      </c>
    </row>
    <row r="6865" spans="1:14" ht="12.75">
      <c r="A6865" s="6" t="s">
        <v>5858</v>
      </c>
      <c r="B6865" s="6">
        <v>52058</v>
      </c>
      <c r="C6865" s="6">
        <v>5</v>
      </c>
      <c r="D6865" s="6"/>
      <c r="E6865" s="6">
        <v>17</v>
      </c>
      <c r="F6865" s="6">
        <v>2</v>
      </c>
      <c r="G6865" s="6">
        <v>1</v>
      </c>
      <c r="H6865" s="24"/>
      <c r="I6865" s="23">
        <v>44490.811805555597</v>
      </c>
      <c r="J6865" s="6">
        <v>2</v>
      </c>
      <c r="K6865" s="6">
        <v>5</v>
      </c>
      <c r="L6865" s="6" t="str">
        <f>VLOOKUP(G6865,IDs!$Q$3:$R$22,2,0)</f>
        <v>New Delhi</v>
      </c>
      <c r="M6865" s="6">
        <f>VLOOKUP(E6865,IDs!$A$3:$C$161,3,0)</f>
        <v>7</v>
      </c>
      <c r="N6865" s="6" t="str">
        <f>VLOOKUP(M6865,IDs!$F$3:$G$17,2,0)</f>
        <v>Cosmetic</v>
      </c>
    </row>
    <row r="6866" spans="1:14" ht="12.75">
      <c r="A6866" s="6" t="s">
        <v>5859</v>
      </c>
      <c r="B6866" s="6">
        <v>52059</v>
      </c>
      <c r="C6866" s="6">
        <v>2</v>
      </c>
      <c r="D6866" s="6" t="s">
        <v>49</v>
      </c>
      <c r="E6866" s="6">
        <v>37</v>
      </c>
      <c r="F6866" s="6">
        <v>39</v>
      </c>
      <c r="G6866" s="6">
        <v>2</v>
      </c>
      <c r="H6866" s="24"/>
      <c r="I6866" s="23">
        <v>44490.8125</v>
      </c>
      <c r="J6866" s="6">
        <v>39</v>
      </c>
      <c r="K6866" s="6">
        <v>2</v>
      </c>
      <c r="L6866" s="6" t="str">
        <f>VLOOKUP(G6866,IDs!$Q$3:$R$22,2,0)</f>
        <v>Bangalore</v>
      </c>
      <c r="M6866" s="6">
        <f>VLOOKUP(E6866,IDs!$A$3:$C$161,3,0)</f>
        <v>0</v>
      </c>
      <c r="N6866" s="6" t="str">
        <f>VLOOKUP(M6866,IDs!$F$3:$G$17,2,0)</f>
        <v>Not Assigned</v>
      </c>
    </row>
    <row r="6867" spans="1:14" ht="12.75">
      <c r="A6867" s="6" t="s">
        <v>5860</v>
      </c>
      <c r="B6867" s="6">
        <v>52060</v>
      </c>
      <c r="C6867" s="6">
        <v>2</v>
      </c>
      <c r="D6867" s="6"/>
      <c r="E6867" s="6">
        <v>2</v>
      </c>
      <c r="F6867" s="6">
        <v>13</v>
      </c>
      <c r="G6867" s="6">
        <v>8</v>
      </c>
      <c r="H6867" s="24"/>
      <c r="I6867" s="23">
        <v>44490.8125</v>
      </c>
      <c r="J6867" s="6">
        <v>13</v>
      </c>
      <c r="K6867" s="6">
        <v>2</v>
      </c>
      <c r="L6867" s="6" t="str">
        <f>VLOOKUP(G6867,IDs!$Q$3:$R$22,2,0)</f>
        <v xml:space="preserve">Tertiary </v>
      </c>
      <c r="M6867" s="6">
        <f>VLOOKUP(E6867,IDs!$A$3:$C$161,3,0)</f>
        <v>1</v>
      </c>
      <c r="N6867" s="6" t="str">
        <f>VLOOKUP(M6867,IDs!$F$3:$G$17,2,0)</f>
        <v>Proctology</v>
      </c>
    </row>
    <row r="6868" spans="1:14" ht="12.75">
      <c r="A6868" s="6" t="s">
        <v>5861</v>
      </c>
      <c r="B6868" s="6">
        <v>52061</v>
      </c>
      <c r="C6868" s="6">
        <v>2</v>
      </c>
      <c r="D6868" s="6"/>
      <c r="E6868" s="6">
        <v>96</v>
      </c>
      <c r="F6868" s="6">
        <v>31</v>
      </c>
      <c r="G6868" s="6">
        <v>1</v>
      </c>
      <c r="H6868" s="24"/>
      <c r="I6868" s="23">
        <v>44490.8125</v>
      </c>
      <c r="J6868" s="6">
        <v>31</v>
      </c>
      <c r="K6868" s="6">
        <v>2</v>
      </c>
      <c r="L6868" s="6" t="str">
        <f>VLOOKUP(G6868,IDs!$Q$3:$R$22,2,0)</f>
        <v>New Delhi</v>
      </c>
      <c r="M6868" s="6">
        <f>VLOOKUP(E6868,IDs!$A$3:$C$161,3,0)</f>
        <v>7</v>
      </c>
      <c r="N6868" s="6" t="str">
        <f>VLOOKUP(M6868,IDs!$F$3:$G$17,2,0)</f>
        <v>Cosmetic</v>
      </c>
    </row>
    <row r="6869" spans="1:14" ht="12.75">
      <c r="A6869" s="6" t="s">
        <v>5862</v>
      </c>
      <c r="B6869" s="6">
        <v>52062</v>
      </c>
      <c r="C6869" s="6">
        <v>5</v>
      </c>
      <c r="D6869" s="6"/>
      <c r="E6869" s="6">
        <v>19</v>
      </c>
      <c r="F6869" s="6">
        <v>53</v>
      </c>
      <c r="G6869" s="6">
        <v>8</v>
      </c>
      <c r="H6869" s="24"/>
      <c r="I6869" s="23">
        <v>44490.8125</v>
      </c>
      <c r="J6869" s="6">
        <v>53</v>
      </c>
      <c r="K6869" s="6">
        <v>5</v>
      </c>
      <c r="L6869" s="6" t="str">
        <f>VLOOKUP(G6869,IDs!$Q$3:$R$22,2,0)</f>
        <v xml:space="preserve">Tertiary </v>
      </c>
      <c r="M6869" s="6">
        <f>VLOOKUP(E6869,IDs!$A$3:$C$161,3,0)</f>
        <v>1</v>
      </c>
      <c r="N6869" s="6" t="str">
        <f>VLOOKUP(M6869,IDs!$F$3:$G$17,2,0)</f>
        <v>Proctology</v>
      </c>
    </row>
    <row r="6870" spans="1:14" ht="12.75">
      <c r="A6870" s="6" t="s">
        <v>5863</v>
      </c>
      <c r="B6870" s="6">
        <v>52063</v>
      </c>
      <c r="C6870" s="6">
        <v>5</v>
      </c>
      <c r="D6870" s="6"/>
      <c r="E6870" s="6">
        <v>2</v>
      </c>
      <c r="F6870" s="6">
        <v>13</v>
      </c>
      <c r="G6870" s="6">
        <v>3</v>
      </c>
      <c r="H6870" s="24"/>
      <c r="I6870" s="23">
        <v>44490.813888888901</v>
      </c>
      <c r="J6870" s="6">
        <v>13</v>
      </c>
      <c r="K6870" s="6">
        <v>5</v>
      </c>
      <c r="L6870" s="6" t="str">
        <f>VLOOKUP(G6870,IDs!$Q$3:$R$22,2,0)</f>
        <v>Mumbai</v>
      </c>
      <c r="M6870" s="6">
        <f>VLOOKUP(E6870,IDs!$A$3:$C$161,3,0)</f>
        <v>1</v>
      </c>
      <c r="N6870" s="6" t="str">
        <f>VLOOKUP(M6870,IDs!$F$3:$G$17,2,0)</f>
        <v>Proctology</v>
      </c>
    </row>
    <row r="6871" spans="1:14" ht="12.75">
      <c r="A6871" s="6" t="s">
        <v>5864</v>
      </c>
      <c r="B6871" s="6">
        <v>52065</v>
      </c>
      <c r="C6871" s="6">
        <v>5</v>
      </c>
      <c r="D6871" s="6" t="s">
        <v>1714</v>
      </c>
      <c r="E6871" s="6">
        <v>17</v>
      </c>
      <c r="F6871" s="6">
        <v>8</v>
      </c>
      <c r="G6871" s="6">
        <v>1</v>
      </c>
      <c r="H6871" s="24">
        <v>44492</v>
      </c>
      <c r="I6871" s="23">
        <v>44490.814583333296</v>
      </c>
      <c r="J6871" s="6">
        <v>8</v>
      </c>
      <c r="K6871" s="6">
        <v>5</v>
      </c>
      <c r="L6871" s="6" t="str">
        <f>VLOOKUP(G6871,IDs!$Q$3:$R$22,2,0)</f>
        <v>New Delhi</v>
      </c>
      <c r="M6871" s="6">
        <f>VLOOKUP(E6871,IDs!$A$3:$C$161,3,0)</f>
        <v>7</v>
      </c>
      <c r="N6871" s="6" t="str">
        <f>VLOOKUP(M6871,IDs!$F$3:$G$17,2,0)</f>
        <v>Cosmetic</v>
      </c>
    </row>
    <row r="6872" spans="1:14" ht="12.75">
      <c r="A6872" s="6" t="s">
        <v>5865</v>
      </c>
      <c r="B6872" s="6">
        <v>52067</v>
      </c>
      <c r="C6872" s="6">
        <v>5</v>
      </c>
      <c r="D6872" s="6"/>
      <c r="E6872" s="6">
        <v>39</v>
      </c>
      <c r="F6872" s="6">
        <v>39</v>
      </c>
      <c r="G6872" s="6">
        <v>3</v>
      </c>
      <c r="H6872" s="24">
        <v>44567</v>
      </c>
      <c r="I6872" s="23">
        <v>44490.815277777801</v>
      </c>
      <c r="J6872" s="6">
        <v>39</v>
      </c>
      <c r="K6872" s="6">
        <v>5</v>
      </c>
      <c r="L6872" s="6" t="str">
        <f>VLOOKUP(G6872,IDs!$Q$3:$R$22,2,0)</f>
        <v>Mumbai</v>
      </c>
      <c r="M6872" s="6">
        <f>VLOOKUP(E6872,IDs!$A$3:$C$161,3,0)</f>
        <v>2</v>
      </c>
      <c r="N6872" s="6" t="str">
        <f>VLOOKUP(M6872,IDs!$F$3:$G$17,2,0)</f>
        <v>Urology Circumcision</v>
      </c>
    </row>
    <row r="6873" spans="1:14" ht="12.75">
      <c r="A6873" s="6" t="s">
        <v>5866</v>
      </c>
      <c r="B6873" s="6">
        <v>52068</v>
      </c>
      <c r="C6873" s="6">
        <v>1</v>
      </c>
      <c r="D6873" s="6" t="s">
        <v>49</v>
      </c>
      <c r="E6873" s="6">
        <v>17</v>
      </c>
      <c r="F6873" s="6">
        <v>13</v>
      </c>
      <c r="G6873" s="6">
        <v>1</v>
      </c>
      <c r="H6873" s="24"/>
      <c r="I6873" s="23">
        <v>44490.815972222197</v>
      </c>
      <c r="J6873" s="6">
        <v>13</v>
      </c>
      <c r="K6873" s="6">
        <v>1</v>
      </c>
      <c r="L6873" s="6" t="str">
        <f>VLOOKUP(G6873,IDs!$Q$3:$R$22,2,0)</f>
        <v>New Delhi</v>
      </c>
      <c r="M6873" s="6">
        <f>VLOOKUP(E6873,IDs!$A$3:$C$161,3,0)</f>
        <v>7</v>
      </c>
      <c r="N6873" s="6" t="str">
        <f>VLOOKUP(M6873,IDs!$F$3:$G$17,2,0)</f>
        <v>Cosmetic</v>
      </c>
    </row>
    <row r="6874" spans="1:14" ht="12.75">
      <c r="A6874" s="6" t="s">
        <v>5867</v>
      </c>
      <c r="B6874" s="6">
        <v>52069</v>
      </c>
      <c r="C6874" s="6">
        <v>5</v>
      </c>
      <c r="D6874" s="6" t="s">
        <v>49</v>
      </c>
      <c r="E6874" s="6">
        <v>135</v>
      </c>
      <c r="F6874" s="6">
        <v>53</v>
      </c>
      <c r="G6874" s="6">
        <v>1</v>
      </c>
      <c r="H6874" s="24"/>
      <c r="I6874" s="23">
        <v>44490.818055555603</v>
      </c>
      <c r="J6874" s="6">
        <v>53</v>
      </c>
      <c r="K6874" s="6">
        <v>5</v>
      </c>
      <c r="L6874" s="6" t="str">
        <f>VLOOKUP(G6874,IDs!$Q$3:$R$22,2,0)</f>
        <v>New Delhi</v>
      </c>
      <c r="M6874" s="6">
        <f>VLOOKUP(E6874,IDs!$A$3:$C$161,3,0)</f>
        <v>10</v>
      </c>
      <c r="N6874" s="6" t="str">
        <f>VLOOKUP(M6874,IDs!$F$3:$G$17,2,0)</f>
        <v>Dental</v>
      </c>
    </row>
    <row r="6875" spans="1:14" ht="12.75">
      <c r="A6875" s="6" t="s">
        <v>5868</v>
      </c>
      <c r="B6875" s="6">
        <v>52071</v>
      </c>
      <c r="C6875" s="6">
        <v>5</v>
      </c>
      <c r="D6875" s="6" t="s">
        <v>49</v>
      </c>
      <c r="E6875" s="6">
        <v>17</v>
      </c>
      <c r="F6875" s="6">
        <v>13</v>
      </c>
      <c r="G6875" s="6">
        <v>1</v>
      </c>
      <c r="H6875" s="24">
        <v>44522</v>
      </c>
      <c r="I6875" s="23">
        <v>44490.820138888899</v>
      </c>
      <c r="J6875" s="6">
        <v>13</v>
      </c>
      <c r="K6875" s="6">
        <v>5</v>
      </c>
      <c r="L6875" s="6" t="str">
        <f>VLOOKUP(G6875,IDs!$Q$3:$R$22,2,0)</f>
        <v>New Delhi</v>
      </c>
      <c r="M6875" s="6">
        <f>VLOOKUP(E6875,IDs!$A$3:$C$161,3,0)</f>
        <v>7</v>
      </c>
      <c r="N6875" s="6" t="str">
        <f>VLOOKUP(M6875,IDs!$F$3:$G$17,2,0)</f>
        <v>Cosmetic</v>
      </c>
    </row>
    <row r="6876" spans="1:14" ht="12.75">
      <c r="A6876" s="6" t="s">
        <v>5869</v>
      </c>
      <c r="B6876" s="6">
        <v>52072</v>
      </c>
      <c r="C6876" s="6">
        <v>1</v>
      </c>
      <c r="D6876" s="6"/>
      <c r="E6876" s="6">
        <v>17</v>
      </c>
      <c r="F6876" s="6">
        <v>13</v>
      </c>
      <c r="G6876" s="6">
        <v>3</v>
      </c>
      <c r="H6876" s="24"/>
      <c r="I6876" s="23">
        <v>44490.822222222203</v>
      </c>
      <c r="J6876" s="6">
        <v>13</v>
      </c>
      <c r="K6876" s="6">
        <v>1</v>
      </c>
      <c r="L6876" s="6" t="str">
        <f>VLOOKUP(G6876,IDs!$Q$3:$R$22,2,0)</f>
        <v>Mumbai</v>
      </c>
      <c r="M6876" s="6">
        <f>VLOOKUP(E6876,IDs!$A$3:$C$161,3,0)</f>
        <v>7</v>
      </c>
      <c r="N6876" s="6" t="str">
        <f>VLOOKUP(M6876,IDs!$F$3:$G$17,2,0)</f>
        <v>Cosmetic</v>
      </c>
    </row>
    <row r="6877" spans="1:14" ht="12.75">
      <c r="A6877" s="6" t="s">
        <v>5870</v>
      </c>
      <c r="B6877" s="6">
        <v>52073</v>
      </c>
      <c r="C6877" s="6">
        <v>1</v>
      </c>
      <c r="D6877" s="6" t="s">
        <v>49</v>
      </c>
      <c r="E6877" s="6">
        <v>2</v>
      </c>
      <c r="F6877" s="6">
        <v>13</v>
      </c>
      <c r="G6877" s="6">
        <v>1</v>
      </c>
      <c r="H6877" s="24">
        <v>44548</v>
      </c>
      <c r="I6877" s="23">
        <v>44490.822222222203</v>
      </c>
      <c r="J6877" s="6">
        <v>13</v>
      </c>
      <c r="K6877" s="6">
        <v>1</v>
      </c>
      <c r="L6877" s="6" t="str">
        <f>VLOOKUP(G6877,IDs!$Q$3:$R$22,2,0)</f>
        <v>New Delhi</v>
      </c>
      <c r="M6877" s="6">
        <f>VLOOKUP(E6877,IDs!$A$3:$C$161,3,0)</f>
        <v>1</v>
      </c>
      <c r="N6877" s="6" t="str">
        <f>VLOOKUP(M6877,IDs!$F$3:$G$17,2,0)</f>
        <v>Proctology</v>
      </c>
    </row>
    <row r="6878" spans="1:14" ht="12.75">
      <c r="A6878" s="6" t="s">
        <v>5871</v>
      </c>
      <c r="B6878" s="6">
        <v>52074</v>
      </c>
      <c r="C6878" s="6">
        <v>2</v>
      </c>
      <c r="D6878" s="6"/>
      <c r="E6878" s="6">
        <v>37</v>
      </c>
      <c r="F6878" s="6">
        <v>13</v>
      </c>
      <c r="G6878" s="6">
        <v>1</v>
      </c>
      <c r="H6878" s="24"/>
      <c r="I6878" s="23">
        <v>44490.822916666701</v>
      </c>
      <c r="J6878" s="6">
        <v>13</v>
      </c>
      <c r="K6878" s="6">
        <v>2</v>
      </c>
      <c r="L6878" s="6" t="str">
        <f>VLOOKUP(G6878,IDs!$Q$3:$R$22,2,0)</f>
        <v>New Delhi</v>
      </c>
      <c r="M6878" s="6">
        <f>VLOOKUP(E6878,IDs!$A$3:$C$161,3,0)</f>
        <v>0</v>
      </c>
      <c r="N6878" s="6" t="str">
        <f>VLOOKUP(M6878,IDs!$F$3:$G$17,2,0)</f>
        <v>Not Assigned</v>
      </c>
    </row>
    <row r="6879" spans="1:14" ht="12.75">
      <c r="A6879" s="6" t="s">
        <v>5872</v>
      </c>
      <c r="B6879" s="6">
        <v>52078</v>
      </c>
      <c r="C6879" s="6">
        <v>2</v>
      </c>
      <c r="D6879" s="6"/>
      <c r="E6879" s="6">
        <v>37</v>
      </c>
      <c r="F6879" s="6">
        <v>13</v>
      </c>
      <c r="G6879" s="6">
        <v>2</v>
      </c>
      <c r="H6879" s="24"/>
      <c r="I6879" s="23">
        <v>44490.826388888898</v>
      </c>
      <c r="J6879" s="6">
        <v>13</v>
      </c>
      <c r="K6879" s="6">
        <v>2</v>
      </c>
      <c r="L6879" s="6" t="str">
        <f>VLOOKUP(G6879,IDs!$Q$3:$R$22,2,0)</f>
        <v>Bangalore</v>
      </c>
      <c r="M6879" s="6">
        <f>VLOOKUP(E6879,IDs!$A$3:$C$161,3,0)</f>
        <v>0</v>
      </c>
      <c r="N6879" s="6" t="str">
        <f>VLOOKUP(M6879,IDs!$F$3:$G$17,2,0)</f>
        <v>Not Assigned</v>
      </c>
    </row>
    <row r="6880" spans="1:14" ht="12.75">
      <c r="A6880" s="6" t="s">
        <v>5873</v>
      </c>
      <c r="B6880" s="6">
        <v>52079</v>
      </c>
      <c r="C6880" s="6">
        <v>2</v>
      </c>
      <c r="D6880" s="6"/>
      <c r="E6880" s="6">
        <v>37</v>
      </c>
      <c r="F6880" s="6">
        <v>54</v>
      </c>
      <c r="G6880" s="6">
        <v>3</v>
      </c>
      <c r="H6880" s="24">
        <v>44699</v>
      </c>
      <c r="I6880" s="23">
        <v>44490.826388888898</v>
      </c>
      <c r="J6880" s="6">
        <v>54</v>
      </c>
      <c r="K6880" s="6">
        <v>2</v>
      </c>
      <c r="L6880" s="6" t="str">
        <f>VLOOKUP(G6880,IDs!$Q$3:$R$22,2,0)</f>
        <v>Mumbai</v>
      </c>
      <c r="M6880" s="6">
        <f>VLOOKUP(E6880,IDs!$A$3:$C$161,3,0)</f>
        <v>0</v>
      </c>
      <c r="N6880" s="6" t="str">
        <f>VLOOKUP(M6880,IDs!$F$3:$G$17,2,0)</f>
        <v>Not Assigned</v>
      </c>
    </row>
    <row r="6881" spans="1:14" ht="12.75">
      <c r="A6881" s="6" t="s">
        <v>5874</v>
      </c>
      <c r="B6881" s="6">
        <v>52080</v>
      </c>
      <c r="C6881" s="6">
        <v>5</v>
      </c>
      <c r="D6881" s="6"/>
      <c r="E6881" s="6">
        <v>17</v>
      </c>
      <c r="F6881" s="6">
        <v>39</v>
      </c>
      <c r="G6881" s="6">
        <v>2</v>
      </c>
      <c r="H6881" s="24"/>
      <c r="I6881" s="23">
        <v>44490.832638888904</v>
      </c>
      <c r="J6881" s="6">
        <v>39</v>
      </c>
      <c r="K6881" s="6">
        <v>5</v>
      </c>
      <c r="L6881" s="6" t="str">
        <f>VLOOKUP(G6881,IDs!$Q$3:$R$22,2,0)</f>
        <v>Bangalore</v>
      </c>
      <c r="M6881" s="6">
        <f>VLOOKUP(E6881,IDs!$A$3:$C$161,3,0)</f>
        <v>7</v>
      </c>
      <c r="N6881" s="6" t="str">
        <f>VLOOKUP(M6881,IDs!$F$3:$G$17,2,0)</f>
        <v>Cosmetic</v>
      </c>
    </row>
    <row r="6882" spans="1:14" ht="12.75">
      <c r="A6882" s="6" t="s">
        <v>5875</v>
      </c>
      <c r="B6882" s="6">
        <v>52081</v>
      </c>
      <c r="C6882" s="6">
        <v>2</v>
      </c>
      <c r="D6882" s="6" t="s">
        <v>49</v>
      </c>
      <c r="E6882" s="6">
        <v>24</v>
      </c>
      <c r="F6882" s="6">
        <v>13</v>
      </c>
      <c r="G6882" s="6">
        <v>1</v>
      </c>
      <c r="H6882" s="24">
        <v>44522</v>
      </c>
      <c r="I6882" s="23">
        <v>44490.836805555598</v>
      </c>
      <c r="J6882" s="6">
        <v>13</v>
      </c>
      <c r="K6882" s="6">
        <v>2</v>
      </c>
      <c r="L6882" s="6" t="str">
        <f>VLOOKUP(G6882,IDs!$Q$3:$R$22,2,0)</f>
        <v>New Delhi</v>
      </c>
      <c r="M6882" s="6">
        <f>VLOOKUP(E6882,IDs!$A$3:$C$161,3,0)</f>
        <v>1</v>
      </c>
      <c r="N6882" s="6" t="str">
        <f>VLOOKUP(M6882,IDs!$F$3:$G$17,2,0)</f>
        <v>Proctology</v>
      </c>
    </row>
    <row r="6883" spans="1:14" ht="12.75">
      <c r="A6883" s="6" t="s">
        <v>5876</v>
      </c>
      <c r="B6883" s="6">
        <v>52082</v>
      </c>
      <c r="C6883" s="6">
        <v>5</v>
      </c>
      <c r="D6883" s="6"/>
      <c r="E6883" s="6">
        <v>17</v>
      </c>
      <c r="F6883" s="6">
        <v>2</v>
      </c>
      <c r="G6883" s="6">
        <v>2</v>
      </c>
      <c r="H6883" s="24"/>
      <c r="I6883" s="23">
        <v>44490.836805555598</v>
      </c>
      <c r="J6883" s="6">
        <v>2</v>
      </c>
      <c r="K6883" s="6">
        <v>5</v>
      </c>
      <c r="L6883" s="6" t="str">
        <f>VLOOKUP(G6883,IDs!$Q$3:$R$22,2,0)</f>
        <v>Bangalore</v>
      </c>
      <c r="M6883" s="6">
        <f>VLOOKUP(E6883,IDs!$A$3:$C$161,3,0)</f>
        <v>7</v>
      </c>
      <c r="N6883" s="6" t="str">
        <f>VLOOKUP(M6883,IDs!$F$3:$G$17,2,0)</f>
        <v>Cosmetic</v>
      </c>
    </row>
    <row r="6884" spans="1:14" ht="12.75">
      <c r="A6884" s="6" t="s">
        <v>5877</v>
      </c>
      <c r="B6884" s="6">
        <v>52083</v>
      </c>
      <c r="C6884" s="6">
        <v>5</v>
      </c>
      <c r="D6884" s="6" t="s">
        <v>49</v>
      </c>
      <c r="E6884" s="6">
        <v>135</v>
      </c>
      <c r="F6884" s="6">
        <v>13</v>
      </c>
      <c r="G6884" s="6">
        <v>1</v>
      </c>
      <c r="H6884" s="24"/>
      <c r="I6884" s="23">
        <v>44490.836805555598</v>
      </c>
      <c r="J6884" s="6">
        <v>13</v>
      </c>
      <c r="K6884" s="6">
        <v>5</v>
      </c>
      <c r="L6884" s="6" t="str">
        <f>VLOOKUP(G6884,IDs!$Q$3:$R$22,2,0)</f>
        <v>New Delhi</v>
      </c>
      <c r="M6884" s="6">
        <f>VLOOKUP(E6884,IDs!$A$3:$C$161,3,0)</f>
        <v>10</v>
      </c>
      <c r="N6884" s="6" t="str">
        <f>VLOOKUP(M6884,IDs!$F$3:$G$17,2,0)</f>
        <v>Dental</v>
      </c>
    </row>
    <row r="6885" spans="1:14" ht="12.75">
      <c r="A6885" s="6" t="s">
        <v>5878</v>
      </c>
      <c r="B6885" s="6">
        <v>52084</v>
      </c>
      <c r="C6885" s="6">
        <v>5</v>
      </c>
      <c r="D6885" s="6"/>
      <c r="E6885" s="6">
        <v>18</v>
      </c>
      <c r="F6885" s="6">
        <v>4</v>
      </c>
      <c r="G6885" s="6">
        <v>8</v>
      </c>
      <c r="H6885" s="24">
        <v>44561</v>
      </c>
      <c r="I6885" s="23">
        <v>44490.838194444397</v>
      </c>
      <c r="J6885" s="6">
        <v>4</v>
      </c>
      <c r="K6885" s="6">
        <v>5</v>
      </c>
      <c r="L6885" s="6" t="str">
        <f>VLOOKUP(G6885,IDs!$Q$3:$R$22,2,0)</f>
        <v xml:space="preserve">Tertiary </v>
      </c>
      <c r="M6885" s="6">
        <f>VLOOKUP(E6885,IDs!$A$3:$C$161,3,0)</f>
        <v>5</v>
      </c>
      <c r="N6885" s="6" t="str">
        <f>VLOOKUP(M6885,IDs!$F$3:$G$17,2,0)</f>
        <v>Vascular</v>
      </c>
    </row>
    <row r="6886" spans="1:14" ht="12.75">
      <c r="A6886" s="6" t="s">
        <v>5879</v>
      </c>
      <c r="B6886" s="6">
        <v>52085</v>
      </c>
      <c r="C6886" s="6">
        <v>5</v>
      </c>
      <c r="D6886" s="6"/>
      <c r="E6886" s="6">
        <v>17</v>
      </c>
      <c r="F6886" s="6">
        <v>2</v>
      </c>
      <c r="G6886" s="6">
        <v>1</v>
      </c>
      <c r="H6886" s="24"/>
      <c r="I6886" s="23">
        <v>44490.838888888902</v>
      </c>
      <c r="J6886" s="6">
        <v>2</v>
      </c>
      <c r="K6886" s="6">
        <v>5</v>
      </c>
      <c r="L6886" s="6" t="str">
        <f>VLOOKUP(G6886,IDs!$Q$3:$R$22,2,0)</f>
        <v>New Delhi</v>
      </c>
      <c r="M6886" s="6">
        <f>VLOOKUP(E6886,IDs!$A$3:$C$161,3,0)</f>
        <v>7</v>
      </c>
      <c r="N6886" s="6" t="str">
        <f>VLOOKUP(M6886,IDs!$F$3:$G$17,2,0)</f>
        <v>Cosmetic</v>
      </c>
    </row>
    <row r="6887" spans="1:14" ht="12.75">
      <c r="A6887" s="6" t="s">
        <v>5880</v>
      </c>
      <c r="B6887" s="6">
        <v>52086</v>
      </c>
      <c r="C6887" s="6">
        <v>5</v>
      </c>
      <c r="D6887" s="6"/>
      <c r="E6887" s="6">
        <v>17</v>
      </c>
      <c r="F6887" s="6">
        <v>13</v>
      </c>
      <c r="G6887" s="6">
        <v>2</v>
      </c>
      <c r="H6887" s="24"/>
      <c r="I6887" s="23">
        <v>44490.84375</v>
      </c>
      <c r="J6887" s="6">
        <v>13</v>
      </c>
      <c r="K6887" s="6">
        <v>5</v>
      </c>
      <c r="L6887" s="6" t="str">
        <f>VLOOKUP(G6887,IDs!$Q$3:$R$22,2,0)</f>
        <v>Bangalore</v>
      </c>
      <c r="M6887" s="6">
        <f>VLOOKUP(E6887,IDs!$A$3:$C$161,3,0)</f>
        <v>7</v>
      </c>
      <c r="N6887" s="6" t="str">
        <f>VLOOKUP(M6887,IDs!$F$3:$G$17,2,0)</f>
        <v>Cosmetic</v>
      </c>
    </row>
    <row r="6888" spans="1:14" ht="12.75">
      <c r="A6888" s="6" t="s">
        <v>5881</v>
      </c>
      <c r="B6888" s="6">
        <v>52089</v>
      </c>
      <c r="C6888" s="6">
        <v>5</v>
      </c>
      <c r="D6888" s="6"/>
      <c r="E6888" s="6">
        <v>2</v>
      </c>
      <c r="F6888" s="6">
        <v>2</v>
      </c>
      <c r="G6888" s="6">
        <v>1</v>
      </c>
      <c r="H6888" s="24">
        <v>44510</v>
      </c>
      <c r="I6888" s="23">
        <v>44490.846527777801</v>
      </c>
      <c r="J6888" s="6">
        <v>2</v>
      </c>
      <c r="K6888" s="6">
        <v>5</v>
      </c>
      <c r="L6888" s="6" t="str">
        <f>VLOOKUP(G6888,IDs!$Q$3:$R$22,2,0)</f>
        <v>New Delhi</v>
      </c>
      <c r="M6888" s="6">
        <f>VLOOKUP(E6888,IDs!$A$3:$C$161,3,0)</f>
        <v>1</v>
      </c>
      <c r="N6888" s="6" t="str">
        <f>VLOOKUP(M6888,IDs!$F$3:$G$17,2,0)</f>
        <v>Proctology</v>
      </c>
    </row>
    <row r="6889" spans="1:14" ht="12.75">
      <c r="A6889" s="6" t="s">
        <v>5882</v>
      </c>
      <c r="B6889" s="6">
        <v>52090</v>
      </c>
      <c r="C6889" s="6">
        <v>5</v>
      </c>
      <c r="D6889" s="6" t="s">
        <v>49</v>
      </c>
      <c r="E6889" s="6">
        <v>17</v>
      </c>
      <c r="F6889" s="6">
        <v>13</v>
      </c>
      <c r="G6889" s="6">
        <v>1</v>
      </c>
      <c r="H6889" s="24">
        <v>44541</v>
      </c>
      <c r="I6889" s="23">
        <v>44490.847916666702</v>
      </c>
      <c r="J6889" s="6">
        <v>13</v>
      </c>
      <c r="K6889" s="6">
        <v>5</v>
      </c>
      <c r="L6889" s="6" t="str">
        <f>VLOOKUP(G6889,IDs!$Q$3:$R$22,2,0)</f>
        <v>New Delhi</v>
      </c>
      <c r="M6889" s="6">
        <f>VLOOKUP(E6889,IDs!$A$3:$C$161,3,0)</f>
        <v>7</v>
      </c>
      <c r="N6889" s="6" t="str">
        <f>VLOOKUP(M6889,IDs!$F$3:$G$17,2,0)</f>
        <v>Cosmetic</v>
      </c>
    </row>
    <row r="6890" spans="1:14" ht="12.75">
      <c r="A6890" s="6" t="s">
        <v>5883</v>
      </c>
      <c r="B6890" s="6">
        <v>52091</v>
      </c>
      <c r="C6890" s="6">
        <v>2</v>
      </c>
      <c r="D6890" s="6"/>
      <c r="E6890" s="6">
        <v>2</v>
      </c>
      <c r="F6890" s="6">
        <v>2</v>
      </c>
      <c r="G6890" s="6">
        <v>3</v>
      </c>
      <c r="H6890" s="24"/>
      <c r="I6890" s="23">
        <v>44490.850694444402</v>
      </c>
      <c r="J6890" s="6">
        <v>2</v>
      </c>
      <c r="K6890" s="6">
        <v>2</v>
      </c>
      <c r="L6890" s="6" t="str">
        <f>VLOOKUP(G6890,IDs!$Q$3:$R$22,2,0)</f>
        <v>Mumbai</v>
      </c>
      <c r="M6890" s="6">
        <f>VLOOKUP(E6890,IDs!$A$3:$C$161,3,0)</f>
        <v>1</v>
      </c>
      <c r="N6890" s="6" t="str">
        <f>VLOOKUP(M6890,IDs!$F$3:$G$17,2,0)</f>
        <v>Proctology</v>
      </c>
    </row>
    <row r="6891" spans="1:14" ht="12.75">
      <c r="A6891" s="6" t="s">
        <v>5884</v>
      </c>
      <c r="B6891" s="6">
        <v>52092</v>
      </c>
      <c r="C6891" s="6">
        <v>2</v>
      </c>
      <c r="D6891" s="6"/>
      <c r="E6891" s="6">
        <v>37</v>
      </c>
      <c r="F6891" s="6">
        <v>13</v>
      </c>
      <c r="G6891" s="6">
        <v>2</v>
      </c>
      <c r="H6891" s="24"/>
      <c r="I6891" s="23">
        <v>44490.850694444402</v>
      </c>
      <c r="J6891" s="6">
        <v>13</v>
      </c>
      <c r="K6891" s="6">
        <v>2</v>
      </c>
      <c r="L6891" s="6" t="str">
        <f>VLOOKUP(G6891,IDs!$Q$3:$R$22,2,0)</f>
        <v>Bangalore</v>
      </c>
      <c r="M6891" s="6">
        <f>VLOOKUP(E6891,IDs!$A$3:$C$161,3,0)</f>
        <v>0</v>
      </c>
      <c r="N6891" s="6" t="str">
        <f>VLOOKUP(M6891,IDs!$F$3:$G$17,2,0)</f>
        <v>Not Assigned</v>
      </c>
    </row>
    <row r="6892" spans="1:14" ht="12.75">
      <c r="A6892" s="6" t="s">
        <v>5884</v>
      </c>
      <c r="B6892" s="6">
        <v>52093</v>
      </c>
      <c r="C6892" s="6">
        <v>2</v>
      </c>
      <c r="D6892" s="6"/>
      <c r="E6892" s="6">
        <v>2</v>
      </c>
      <c r="F6892" s="6">
        <v>2</v>
      </c>
      <c r="G6892" s="6">
        <v>2</v>
      </c>
      <c r="H6892" s="24">
        <v>44494</v>
      </c>
      <c r="I6892" s="23">
        <v>44490.850694444402</v>
      </c>
      <c r="J6892" s="6">
        <v>2</v>
      </c>
      <c r="K6892" s="6">
        <v>2</v>
      </c>
      <c r="L6892" s="6" t="str">
        <f>VLOOKUP(G6892,IDs!$Q$3:$R$22,2,0)</f>
        <v>Bangalore</v>
      </c>
      <c r="M6892" s="6">
        <f>VLOOKUP(E6892,IDs!$A$3:$C$161,3,0)</f>
        <v>1</v>
      </c>
      <c r="N6892" s="6" t="str">
        <f>VLOOKUP(M6892,IDs!$F$3:$G$17,2,0)</f>
        <v>Proctology</v>
      </c>
    </row>
    <row r="6893" spans="1:14" ht="12.75">
      <c r="A6893" s="6" t="s">
        <v>5885</v>
      </c>
      <c r="B6893" s="6">
        <v>52096</v>
      </c>
      <c r="C6893" s="6">
        <v>5</v>
      </c>
      <c r="D6893" s="6"/>
      <c r="E6893" s="6">
        <v>18</v>
      </c>
      <c r="F6893" s="6">
        <v>4</v>
      </c>
      <c r="G6893" s="6">
        <v>2</v>
      </c>
      <c r="H6893" s="24">
        <v>44727</v>
      </c>
      <c r="I6893" s="23">
        <v>44490.850694444402</v>
      </c>
      <c r="J6893" s="6">
        <v>4</v>
      </c>
      <c r="K6893" s="6">
        <v>5</v>
      </c>
      <c r="L6893" s="6" t="str">
        <f>VLOOKUP(G6893,IDs!$Q$3:$R$22,2,0)</f>
        <v>Bangalore</v>
      </c>
      <c r="M6893" s="6">
        <f>VLOOKUP(E6893,IDs!$A$3:$C$161,3,0)</f>
        <v>5</v>
      </c>
      <c r="N6893" s="6" t="str">
        <f>VLOOKUP(M6893,IDs!$F$3:$G$17,2,0)</f>
        <v>Vascular</v>
      </c>
    </row>
    <row r="6894" spans="1:14" ht="12.75">
      <c r="A6894" s="6" t="s">
        <v>5886</v>
      </c>
      <c r="B6894" s="6">
        <v>52097</v>
      </c>
      <c r="C6894" s="6">
        <v>5</v>
      </c>
      <c r="D6894" s="6"/>
      <c r="E6894" s="6">
        <v>17</v>
      </c>
      <c r="F6894" s="6">
        <v>2</v>
      </c>
      <c r="G6894" s="6">
        <v>3</v>
      </c>
      <c r="H6894" s="24"/>
      <c r="I6894" s="23">
        <v>44490.851388888899</v>
      </c>
      <c r="J6894" s="6">
        <v>2</v>
      </c>
      <c r="K6894" s="6">
        <v>5</v>
      </c>
      <c r="L6894" s="6" t="str">
        <f>VLOOKUP(G6894,IDs!$Q$3:$R$22,2,0)</f>
        <v>Mumbai</v>
      </c>
      <c r="M6894" s="6">
        <f>VLOOKUP(E6894,IDs!$A$3:$C$161,3,0)</f>
        <v>7</v>
      </c>
      <c r="N6894" s="6" t="str">
        <f>VLOOKUP(M6894,IDs!$F$3:$G$17,2,0)</f>
        <v>Cosmetic</v>
      </c>
    </row>
    <row r="6895" spans="1:14" ht="12.75">
      <c r="A6895" s="6" t="s">
        <v>5887</v>
      </c>
      <c r="B6895" s="6">
        <v>52099</v>
      </c>
      <c r="C6895" s="6">
        <v>1</v>
      </c>
      <c r="D6895" s="6" t="s">
        <v>49</v>
      </c>
      <c r="E6895" s="6">
        <v>2</v>
      </c>
      <c r="F6895" s="6">
        <v>13</v>
      </c>
      <c r="G6895" s="6">
        <v>1</v>
      </c>
      <c r="H6895" s="24"/>
      <c r="I6895" s="23">
        <v>44490.860416666699</v>
      </c>
      <c r="J6895" s="6">
        <v>13</v>
      </c>
      <c r="K6895" s="6">
        <v>1</v>
      </c>
      <c r="L6895" s="6" t="str">
        <f>VLOOKUP(G6895,IDs!$Q$3:$R$22,2,0)</f>
        <v>New Delhi</v>
      </c>
      <c r="M6895" s="6">
        <f>VLOOKUP(E6895,IDs!$A$3:$C$161,3,0)</f>
        <v>1</v>
      </c>
      <c r="N6895" s="6" t="str">
        <f>VLOOKUP(M6895,IDs!$F$3:$G$17,2,0)</f>
        <v>Proctology</v>
      </c>
    </row>
    <row r="6896" spans="1:14" ht="12.75">
      <c r="A6896" s="6" t="s">
        <v>5888</v>
      </c>
      <c r="B6896" s="6">
        <v>52100</v>
      </c>
      <c r="C6896" s="6">
        <v>1</v>
      </c>
      <c r="D6896" s="6"/>
      <c r="E6896" s="6">
        <v>2</v>
      </c>
      <c r="F6896" s="6">
        <v>13</v>
      </c>
      <c r="G6896" s="6">
        <v>2</v>
      </c>
      <c r="H6896" s="24">
        <v>44506</v>
      </c>
      <c r="I6896" s="23">
        <v>44490.8618055556</v>
      </c>
      <c r="J6896" s="6">
        <v>13</v>
      </c>
      <c r="K6896" s="6">
        <v>1</v>
      </c>
      <c r="L6896" s="6" t="str">
        <f>VLOOKUP(G6896,IDs!$Q$3:$R$22,2,0)</f>
        <v>Bangalore</v>
      </c>
      <c r="M6896" s="6">
        <f>VLOOKUP(E6896,IDs!$A$3:$C$161,3,0)</f>
        <v>1</v>
      </c>
      <c r="N6896" s="6" t="str">
        <f>VLOOKUP(M6896,IDs!$F$3:$G$17,2,0)</f>
        <v>Proctology</v>
      </c>
    </row>
    <row r="6897" spans="1:14" ht="12.75">
      <c r="A6897" s="6" t="s">
        <v>5889</v>
      </c>
      <c r="B6897" s="6">
        <v>52101</v>
      </c>
      <c r="C6897" s="6">
        <v>1</v>
      </c>
      <c r="D6897" s="6"/>
      <c r="E6897" s="6">
        <v>5</v>
      </c>
      <c r="F6897" s="6">
        <v>13</v>
      </c>
      <c r="G6897" s="6">
        <v>2</v>
      </c>
      <c r="H6897" s="24">
        <v>44500</v>
      </c>
      <c r="I6897" s="23">
        <v>44490.8618055556</v>
      </c>
      <c r="J6897" s="6">
        <v>13</v>
      </c>
      <c r="K6897" s="6">
        <v>1</v>
      </c>
      <c r="L6897" s="6" t="str">
        <f>VLOOKUP(G6897,IDs!$Q$3:$R$22,2,0)</f>
        <v>Bangalore</v>
      </c>
      <c r="M6897" s="6">
        <f>VLOOKUP(E6897,IDs!$A$3:$C$161,3,0)</f>
        <v>5</v>
      </c>
      <c r="N6897" s="6" t="str">
        <f>VLOOKUP(M6897,IDs!$F$3:$G$17,2,0)</f>
        <v>Vascular</v>
      </c>
    </row>
    <row r="6898" spans="1:14" ht="12.75">
      <c r="A6898" s="6" t="s">
        <v>5890</v>
      </c>
      <c r="B6898" s="6">
        <v>52102</v>
      </c>
      <c r="C6898" s="6">
        <v>1</v>
      </c>
      <c r="D6898" s="6"/>
      <c r="E6898" s="6">
        <v>18</v>
      </c>
      <c r="F6898" s="6">
        <v>2</v>
      </c>
      <c r="G6898" s="6">
        <v>1</v>
      </c>
      <c r="H6898" s="24"/>
      <c r="I6898" s="23">
        <v>44490.862500000003</v>
      </c>
      <c r="J6898" s="6">
        <v>2</v>
      </c>
      <c r="K6898" s="6">
        <v>1</v>
      </c>
      <c r="L6898" s="6" t="str">
        <f>VLOOKUP(G6898,IDs!$Q$3:$R$22,2,0)</f>
        <v>New Delhi</v>
      </c>
      <c r="M6898" s="6">
        <f>VLOOKUP(E6898,IDs!$A$3:$C$161,3,0)</f>
        <v>5</v>
      </c>
      <c r="N6898" s="6" t="str">
        <f>VLOOKUP(M6898,IDs!$F$3:$G$17,2,0)</f>
        <v>Vascular</v>
      </c>
    </row>
    <row r="6899" spans="1:14" ht="12.75">
      <c r="A6899" s="6" t="s">
        <v>5891</v>
      </c>
      <c r="B6899" s="6">
        <v>52105</v>
      </c>
      <c r="C6899" s="6">
        <v>5</v>
      </c>
      <c r="D6899" s="6"/>
      <c r="E6899" s="6">
        <v>17</v>
      </c>
      <c r="F6899" s="6">
        <v>2</v>
      </c>
      <c r="G6899" s="6">
        <v>3</v>
      </c>
      <c r="H6899" s="24"/>
      <c r="I6899" s="23">
        <v>44490.863888888904</v>
      </c>
      <c r="J6899" s="6">
        <v>2</v>
      </c>
      <c r="K6899" s="6">
        <v>5</v>
      </c>
      <c r="L6899" s="6" t="str">
        <f>VLOOKUP(G6899,IDs!$Q$3:$R$22,2,0)</f>
        <v>Mumbai</v>
      </c>
      <c r="M6899" s="6">
        <f>VLOOKUP(E6899,IDs!$A$3:$C$161,3,0)</f>
        <v>7</v>
      </c>
      <c r="N6899" s="6" t="str">
        <f>VLOOKUP(M6899,IDs!$F$3:$G$17,2,0)</f>
        <v>Cosmetic</v>
      </c>
    </row>
    <row r="6900" spans="1:14" ht="12.75">
      <c r="A6900" s="6" t="s">
        <v>5892</v>
      </c>
      <c r="B6900" s="6">
        <v>52107</v>
      </c>
      <c r="C6900" s="6">
        <v>2</v>
      </c>
      <c r="D6900" s="6" t="s">
        <v>49</v>
      </c>
      <c r="E6900" s="6">
        <v>37</v>
      </c>
      <c r="F6900" s="6">
        <v>39</v>
      </c>
      <c r="G6900" s="6">
        <v>2</v>
      </c>
      <c r="H6900" s="24"/>
      <c r="I6900" s="23">
        <v>44490.864583333299</v>
      </c>
      <c r="J6900" s="6">
        <v>39</v>
      </c>
      <c r="K6900" s="6">
        <v>2</v>
      </c>
      <c r="L6900" s="6" t="str">
        <f>VLOOKUP(G6900,IDs!$Q$3:$R$22,2,0)</f>
        <v>Bangalore</v>
      </c>
      <c r="M6900" s="6">
        <f>VLOOKUP(E6900,IDs!$A$3:$C$161,3,0)</f>
        <v>0</v>
      </c>
      <c r="N6900" s="6" t="str">
        <f>VLOOKUP(M6900,IDs!$F$3:$G$17,2,0)</f>
        <v>Not Assigned</v>
      </c>
    </row>
    <row r="6901" spans="1:14" ht="12.75">
      <c r="A6901" s="6" t="s">
        <v>5893</v>
      </c>
      <c r="B6901" s="6">
        <v>52108</v>
      </c>
      <c r="C6901" s="6">
        <v>2</v>
      </c>
      <c r="D6901" s="6"/>
      <c r="E6901" s="6">
        <v>37</v>
      </c>
      <c r="F6901" s="6">
        <v>2</v>
      </c>
      <c r="G6901" s="6">
        <v>2</v>
      </c>
      <c r="H6901" s="24"/>
      <c r="I6901" s="23">
        <v>44490.864583333299</v>
      </c>
      <c r="J6901" s="6">
        <v>2</v>
      </c>
      <c r="K6901" s="6">
        <v>2</v>
      </c>
      <c r="L6901" s="6" t="str">
        <f>VLOOKUP(G6901,IDs!$Q$3:$R$22,2,0)</f>
        <v>Bangalore</v>
      </c>
      <c r="M6901" s="6">
        <f>VLOOKUP(E6901,IDs!$A$3:$C$161,3,0)</f>
        <v>0</v>
      </c>
      <c r="N6901" s="6" t="str">
        <f>VLOOKUP(M6901,IDs!$F$3:$G$17,2,0)</f>
        <v>Not Assigned</v>
      </c>
    </row>
    <row r="6902" spans="1:14" ht="12.75">
      <c r="A6902" s="6" t="s">
        <v>5894</v>
      </c>
      <c r="B6902" s="6">
        <v>52109</v>
      </c>
      <c r="C6902" s="6">
        <v>5</v>
      </c>
      <c r="D6902" s="6" t="s">
        <v>49</v>
      </c>
      <c r="E6902" s="6">
        <v>2</v>
      </c>
      <c r="F6902" s="6">
        <v>13</v>
      </c>
      <c r="G6902" s="6">
        <v>1</v>
      </c>
      <c r="H6902" s="24">
        <v>44668</v>
      </c>
      <c r="I6902" s="23">
        <v>44490.868055555598</v>
      </c>
      <c r="J6902" s="6">
        <v>13</v>
      </c>
      <c r="K6902" s="6">
        <v>5</v>
      </c>
      <c r="L6902" s="6" t="str">
        <f>VLOOKUP(G6902,IDs!$Q$3:$R$22,2,0)</f>
        <v>New Delhi</v>
      </c>
      <c r="M6902" s="6">
        <f>VLOOKUP(E6902,IDs!$A$3:$C$161,3,0)</f>
        <v>1</v>
      </c>
      <c r="N6902" s="6" t="str">
        <f>VLOOKUP(M6902,IDs!$F$3:$G$17,2,0)</f>
        <v>Proctology</v>
      </c>
    </row>
    <row r="6903" spans="1:14" ht="12.75">
      <c r="A6903" s="6" t="s">
        <v>5895</v>
      </c>
      <c r="B6903" s="6">
        <v>52110</v>
      </c>
      <c r="C6903" s="6">
        <v>1</v>
      </c>
      <c r="D6903" s="6"/>
      <c r="E6903" s="6">
        <v>16</v>
      </c>
      <c r="F6903" s="6">
        <v>13</v>
      </c>
      <c r="G6903" s="6">
        <v>11</v>
      </c>
      <c r="H6903" s="24"/>
      <c r="I6903" s="23">
        <v>44490.872222222199</v>
      </c>
      <c r="J6903" s="6">
        <v>13</v>
      </c>
      <c r="K6903" s="6">
        <v>1</v>
      </c>
      <c r="L6903" s="6" t="str">
        <f>VLOOKUP(G6903,IDs!$Q$3:$R$22,2,0)</f>
        <v>Chennai</v>
      </c>
      <c r="M6903" s="6">
        <f>VLOOKUP(E6903,IDs!$A$3:$C$161,3,0)</f>
        <v>3</v>
      </c>
      <c r="N6903" s="6" t="str">
        <f>VLOOKUP(M6903,IDs!$F$3:$G$17,2,0)</f>
        <v>Laproscopy</v>
      </c>
    </row>
    <row r="6904" spans="1:14" ht="12.75">
      <c r="A6904" s="6" t="s">
        <v>5896</v>
      </c>
      <c r="B6904" s="6">
        <v>52111</v>
      </c>
      <c r="C6904" s="6">
        <v>5</v>
      </c>
      <c r="D6904" s="6"/>
      <c r="E6904" s="6">
        <v>17</v>
      </c>
      <c r="F6904" s="6">
        <v>2</v>
      </c>
      <c r="G6904" s="6">
        <v>1</v>
      </c>
      <c r="H6904" s="24"/>
      <c r="I6904" s="23">
        <v>44490.873611111099</v>
      </c>
      <c r="J6904" s="6">
        <v>2</v>
      </c>
      <c r="K6904" s="6">
        <v>5</v>
      </c>
      <c r="L6904" s="6" t="str">
        <f>VLOOKUP(G6904,IDs!$Q$3:$R$22,2,0)</f>
        <v>New Delhi</v>
      </c>
      <c r="M6904" s="6">
        <f>VLOOKUP(E6904,IDs!$A$3:$C$161,3,0)</f>
        <v>7</v>
      </c>
      <c r="N6904" s="6" t="str">
        <f>VLOOKUP(M6904,IDs!$F$3:$G$17,2,0)</f>
        <v>Cosmetic</v>
      </c>
    </row>
    <row r="6905" spans="1:14" ht="12.75">
      <c r="A6905" s="6" t="s">
        <v>5897</v>
      </c>
      <c r="B6905" s="6">
        <v>52112</v>
      </c>
      <c r="C6905" s="6">
        <v>5</v>
      </c>
      <c r="D6905" s="6"/>
      <c r="E6905" s="6">
        <v>17</v>
      </c>
      <c r="F6905" s="6">
        <v>2</v>
      </c>
      <c r="G6905" s="6">
        <v>1</v>
      </c>
      <c r="H6905" s="24">
        <v>44492</v>
      </c>
      <c r="I6905" s="23">
        <v>44490.877083333296</v>
      </c>
      <c r="J6905" s="6">
        <v>2</v>
      </c>
      <c r="K6905" s="6">
        <v>5</v>
      </c>
      <c r="L6905" s="6" t="str">
        <f>VLOOKUP(G6905,IDs!$Q$3:$R$22,2,0)</f>
        <v>New Delhi</v>
      </c>
      <c r="M6905" s="6">
        <f>VLOOKUP(E6905,IDs!$A$3:$C$161,3,0)</f>
        <v>7</v>
      </c>
      <c r="N6905" s="6" t="str">
        <f>VLOOKUP(M6905,IDs!$F$3:$G$17,2,0)</f>
        <v>Cosmetic</v>
      </c>
    </row>
    <row r="6906" spans="1:14" ht="12.75">
      <c r="A6906" s="6" t="s">
        <v>5898</v>
      </c>
      <c r="B6906" s="6">
        <v>52113</v>
      </c>
      <c r="C6906" s="6">
        <v>1</v>
      </c>
      <c r="D6906" s="6"/>
      <c r="E6906" s="6">
        <v>96</v>
      </c>
      <c r="F6906" s="6">
        <v>39</v>
      </c>
      <c r="G6906" s="6">
        <v>2</v>
      </c>
      <c r="H6906" s="24"/>
      <c r="I6906" s="23">
        <v>44490.879166666702</v>
      </c>
      <c r="J6906" s="6">
        <v>39</v>
      </c>
      <c r="K6906" s="6">
        <v>1</v>
      </c>
      <c r="L6906" s="6" t="str">
        <f>VLOOKUP(G6906,IDs!$Q$3:$R$22,2,0)</f>
        <v>Bangalore</v>
      </c>
      <c r="M6906" s="6">
        <f>VLOOKUP(E6906,IDs!$A$3:$C$161,3,0)</f>
        <v>7</v>
      </c>
      <c r="N6906" s="6" t="str">
        <f>VLOOKUP(M6906,IDs!$F$3:$G$17,2,0)</f>
        <v>Cosmetic</v>
      </c>
    </row>
    <row r="6907" spans="1:14" ht="12.75">
      <c r="A6907" s="6" t="s">
        <v>5899</v>
      </c>
      <c r="B6907" s="6">
        <v>52114</v>
      </c>
      <c r="C6907" s="6">
        <v>5</v>
      </c>
      <c r="D6907" s="6" t="s">
        <v>49</v>
      </c>
      <c r="E6907" s="6">
        <v>17</v>
      </c>
      <c r="F6907" s="6">
        <v>13</v>
      </c>
      <c r="G6907" s="6">
        <v>1</v>
      </c>
      <c r="H6907" s="24"/>
      <c r="I6907" s="23">
        <v>44490.879166666702</v>
      </c>
      <c r="J6907" s="6">
        <v>13</v>
      </c>
      <c r="K6907" s="6">
        <v>5</v>
      </c>
      <c r="L6907" s="6" t="str">
        <f>VLOOKUP(G6907,IDs!$Q$3:$R$22,2,0)</f>
        <v>New Delhi</v>
      </c>
      <c r="M6907" s="6">
        <f>VLOOKUP(E6907,IDs!$A$3:$C$161,3,0)</f>
        <v>7</v>
      </c>
      <c r="N6907" s="6" t="str">
        <f>VLOOKUP(M6907,IDs!$F$3:$G$17,2,0)</f>
        <v>Cosmetic</v>
      </c>
    </row>
    <row r="6908" spans="1:14" ht="12.75">
      <c r="A6908" s="6" t="s">
        <v>5900</v>
      </c>
      <c r="B6908" s="6">
        <v>52115</v>
      </c>
      <c r="C6908" s="6">
        <v>2</v>
      </c>
      <c r="D6908" s="6" t="s">
        <v>49</v>
      </c>
      <c r="E6908" s="6">
        <v>99</v>
      </c>
      <c r="F6908" s="6">
        <v>13</v>
      </c>
      <c r="G6908" s="6">
        <v>3</v>
      </c>
      <c r="H6908" s="24">
        <v>44560</v>
      </c>
      <c r="I6908" s="23">
        <v>44490.881944444402</v>
      </c>
      <c r="J6908" s="6">
        <v>13</v>
      </c>
      <c r="K6908" s="6">
        <v>2</v>
      </c>
      <c r="L6908" s="6" t="str">
        <f>VLOOKUP(G6908,IDs!$Q$3:$R$22,2,0)</f>
        <v>Mumbai</v>
      </c>
      <c r="M6908" s="6">
        <f>VLOOKUP(E6908,IDs!$A$3:$C$161,3,0)</f>
        <v>7</v>
      </c>
      <c r="N6908" s="6" t="str">
        <f>VLOOKUP(M6908,IDs!$F$3:$G$17,2,0)</f>
        <v>Cosmetic</v>
      </c>
    </row>
    <row r="6909" spans="1:14" ht="12.75">
      <c r="A6909" s="6" t="s">
        <v>5900</v>
      </c>
      <c r="B6909" s="6">
        <v>52116</v>
      </c>
      <c r="C6909" s="6">
        <v>2</v>
      </c>
      <c r="D6909" s="6"/>
      <c r="E6909" s="6">
        <v>20</v>
      </c>
      <c r="F6909" s="6">
        <v>4</v>
      </c>
      <c r="G6909" s="6">
        <v>3</v>
      </c>
      <c r="H6909" s="24">
        <v>44747</v>
      </c>
      <c r="I6909" s="23">
        <v>44490.881944444402</v>
      </c>
      <c r="J6909" s="6">
        <v>4</v>
      </c>
      <c r="K6909" s="6">
        <v>2</v>
      </c>
      <c r="L6909" s="6" t="str">
        <f>VLOOKUP(G6909,IDs!$Q$3:$R$22,2,0)</f>
        <v>Mumbai</v>
      </c>
      <c r="M6909" s="6">
        <f>VLOOKUP(E6909,IDs!$A$3:$C$161,3,0)</f>
        <v>1</v>
      </c>
      <c r="N6909" s="6" t="str">
        <f>VLOOKUP(M6909,IDs!$F$3:$G$17,2,0)</f>
        <v>Proctology</v>
      </c>
    </row>
    <row r="6910" spans="1:14" ht="12.75">
      <c r="A6910" s="6" t="s">
        <v>5901</v>
      </c>
      <c r="B6910" s="6">
        <v>52117</v>
      </c>
      <c r="C6910" s="6">
        <v>1</v>
      </c>
      <c r="D6910" s="6" t="s">
        <v>49</v>
      </c>
      <c r="E6910" s="6">
        <v>20</v>
      </c>
      <c r="F6910" s="6">
        <v>13</v>
      </c>
      <c r="G6910" s="6">
        <v>1</v>
      </c>
      <c r="H6910" s="24"/>
      <c r="I6910" s="23">
        <v>44490.882638888899</v>
      </c>
      <c r="J6910" s="6">
        <v>13</v>
      </c>
      <c r="K6910" s="6">
        <v>1</v>
      </c>
      <c r="L6910" s="6" t="str">
        <f>VLOOKUP(G6910,IDs!$Q$3:$R$22,2,0)</f>
        <v>New Delhi</v>
      </c>
      <c r="M6910" s="6">
        <f>VLOOKUP(E6910,IDs!$A$3:$C$161,3,0)</f>
        <v>1</v>
      </c>
      <c r="N6910" s="6" t="str">
        <f>VLOOKUP(M6910,IDs!$F$3:$G$17,2,0)</f>
        <v>Proctology</v>
      </c>
    </row>
    <row r="6911" spans="1:14" ht="12.75">
      <c r="A6911" s="6" t="s">
        <v>5902</v>
      </c>
      <c r="B6911" s="6">
        <v>52118</v>
      </c>
      <c r="C6911" s="6">
        <v>1</v>
      </c>
      <c r="D6911" s="6"/>
      <c r="E6911" s="6">
        <v>20</v>
      </c>
      <c r="F6911" s="6">
        <v>39</v>
      </c>
      <c r="G6911" s="6">
        <v>3</v>
      </c>
      <c r="H6911" s="24"/>
      <c r="I6911" s="23">
        <v>44490.883333333302</v>
      </c>
      <c r="J6911" s="6">
        <v>39</v>
      </c>
      <c r="K6911" s="6">
        <v>1</v>
      </c>
      <c r="L6911" s="6" t="str">
        <f>VLOOKUP(G6911,IDs!$Q$3:$R$22,2,0)</f>
        <v>Mumbai</v>
      </c>
      <c r="M6911" s="6">
        <f>VLOOKUP(E6911,IDs!$A$3:$C$161,3,0)</f>
        <v>1</v>
      </c>
      <c r="N6911" s="6" t="str">
        <f>VLOOKUP(M6911,IDs!$F$3:$G$17,2,0)</f>
        <v>Proctology</v>
      </c>
    </row>
    <row r="6912" spans="1:14" ht="12.75">
      <c r="A6912" s="6" t="s">
        <v>5903</v>
      </c>
      <c r="B6912" s="6">
        <v>52119</v>
      </c>
      <c r="C6912" s="6">
        <v>2</v>
      </c>
      <c r="D6912" s="6"/>
      <c r="E6912" s="6">
        <v>15</v>
      </c>
      <c r="F6912" s="6">
        <v>13</v>
      </c>
      <c r="G6912" s="6">
        <v>3</v>
      </c>
      <c r="H6912" s="24"/>
      <c r="I6912" s="23">
        <v>44490.885416666701</v>
      </c>
      <c r="J6912" s="6">
        <v>13</v>
      </c>
      <c r="K6912" s="6">
        <v>2</v>
      </c>
      <c r="L6912" s="6" t="str">
        <f>VLOOKUP(G6912,IDs!$Q$3:$R$22,2,0)</f>
        <v>Mumbai</v>
      </c>
      <c r="M6912" s="6">
        <f>VLOOKUP(E6912,IDs!$A$3:$C$161,3,0)</f>
        <v>3</v>
      </c>
      <c r="N6912" s="6" t="str">
        <f>VLOOKUP(M6912,IDs!$F$3:$G$17,2,0)</f>
        <v>Laproscopy</v>
      </c>
    </row>
    <row r="6913" spans="1:14" ht="12.75">
      <c r="A6913" s="6" t="s">
        <v>5900</v>
      </c>
      <c r="B6913" s="6">
        <v>52120</v>
      </c>
      <c r="C6913" s="6">
        <v>2</v>
      </c>
      <c r="D6913" s="6" t="s">
        <v>49</v>
      </c>
      <c r="E6913" s="6">
        <v>20</v>
      </c>
      <c r="F6913" s="6">
        <v>39</v>
      </c>
      <c r="G6913" s="6">
        <v>3</v>
      </c>
      <c r="H6913" s="24">
        <v>44579</v>
      </c>
      <c r="I6913" s="23">
        <v>44490.885416666701</v>
      </c>
      <c r="J6913" s="6">
        <v>39</v>
      </c>
      <c r="K6913" s="6">
        <v>2</v>
      </c>
      <c r="L6913" s="6" t="str">
        <f>VLOOKUP(G6913,IDs!$Q$3:$R$22,2,0)</f>
        <v>Mumbai</v>
      </c>
      <c r="M6913" s="6">
        <f>VLOOKUP(E6913,IDs!$A$3:$C$161,3,0)</f>
        <v>1</v>
      </c>
      <c r="N6913" s="6" t="str">
        <f>VLOOKUP(M6913,IDs!$F$3:$G$17,2,0)</f>
        <v>Proctology</v>
      </c>
    </row>
    <row r="6914" spans="1:14" ht="12.75">
      <c r="A6914" s="6" t="s">
        <v>5904</v>
      </c>
      <c r="B6914" s="6">
        <v>52122</v>
      </c>
      <c r="C6914" s="6">
        <v>5</v>
      </c>
      <c r="D6914" s="6"/>
      <c r="E6914" s="6">
        <v>17</v>
      </c>
      <c r="F6914" s="6">
        <v>4</v>
      </c>
      <c r="G6914" s="6">
        <v>3</v>
      </c>
      <c r="H6914" s="24">
        <v>44727</v>
      </c>
      <c r="I6914" s="23">
        <v>44490.886111111096</v>
      </c>
      <c r="J6914" s="6">
        <v>4</v>
      </c>
      <c r="K6914" s="6">
        <v>5</v>
      </c>
      <c r="L6914" s="6" t="str">
        <f>VLOOKUP(G6914,IDs!$Q$3:$R$22,2,0)</f>
        <v>Mumbai</v>
      </c>
      <c r="M6914" s="6">
        <f>VLOOKUP(E6914,IDs!$A$3:$C$161,3,0)</f>
        <v>7</v>
      </c>
      <c r="N6914" s="6" t="str">
        <f>VLOOKUP(M6914,IDs!$F$3:$G$17,2,0)</f>
        <v>Cosmetic</v>
      </c>
    </row>
    <row r="6915" spans="1:14" ht="12.75">
      <c r="A6915" s="6" t="s">
        <v>5905</v>
      </c>
      <c r="B6915" s="6">
        <v>52123</v>
      </c>
      <c r="C6915" s="6">
        <v>5</v>
      </c>
      <c r="D6915" s="6"/>
      <c r="E6915" s="6">
        <v>2</v>
      </c>
      <c r="F6915" s="6">
        <v>2</v>
      </c>
      <c r="G6915" s="6">
        <v>8</v>
      </c>
      <c r="H6915" s="24"/>
      <c r="I6915" s="23">
        <v>44490.886805555601</v>
      </c>
      <c r="J6915" s="6">
        <v>2</v>
      </c>
      <c r="K6915" s="6">
        <v>5</v>
      </c>
      <c r="L6915" s="6" t="str">
        <f>VLOOKUP(G6915,IDs!$Q$3:$R$22,2,0)</f>
        <v xml:space="preserve">Tertiary </v>
      </c>
      <c r="M6915" s="6">
        <f>VLOOKUP(E6915,IDs!$A$3:$C$161,3,0)</f>
        <v>1</v>
      </c>
      <c r="N6915" s="6" t="str">
        <f>VLOOKUP(M6915,IDs!$F$3:$G$17,2,0)</f>
        <v>Proctology</v>
      </c>
    </row>
    <row r="6916" spans="1:14" ht="12.75">
      <c r="A6916" s="6" t="s">
        <v>5906</v>
      </c>
      <c r="B6916" s="6">
        <v>52125</v>
      </c>
      <c r="C6916" s="6">
        <v>5</v>
      </c>
      <c r="D6916" s="6" t="s">
        <v>49</v>
      </c>
      <c r="E6916" s="6">
        <v>2</v>
      </c>
      <c r="F6916" s="6">
        <v>13</v>
      </c>
      <c r="G6916" s="6">
        <v>1</v>
      </c>
      <c r="H6916" s="24">
        <v>44537</v>
      </c>
      <c r="I6916" s="23">
        <v>44490.886805555601</v>
      </c>
      <c r="J6916" s="6">
        <v>13</v>
      </c>
      <c r="K6916" s="6">
        <v>5</v>
      </c>
      <c r="L6916" s="6" t="str">
        <f>VLOOKUP(G6916,IDs!$Q$3:$R$22,2,0)</f>
        <v>New Delhi</v>
      </c>
      <c r="M6916" s="6">
        <f>VLOOKUP(E6916,IDs!$A$3:$C$161,3,0)</f>
        <v>1</v>
      </c>
      <c r="N6916" s="6" t="str">
        <f>VLOOKUP(M6916,IDs!$F$3:$G$17,2,0)</f>
        <v>Proctology</v>
      </c>
    </row>
    <row r="6917" spans="1:14" ht="12.75">
      <c r="A6917" s="6" t="s">
        <v>5907</v>
      </c>
      <c r="B6917" s="6">
        <v>52126</v>
      </c>
      <c r="C6917" s="6">
        <v>5</v>
      </c>
      <c r="D6917" s="6"/>
      <c r="E6917" s="6">
        <v>17</v>
      </c>
      <c r="F6917" s="6">
        <v>2</v>
      </c>
      <c r="G6917" s="6">
        <v>1</v>
      </c>
      <c r="H6917" s="24"/>
      <c r="I6917" s="23">
        <v>44490.887499999997</v>
      </c>
      <c r="J6917" s="6">
        <v>2</v>
      </c>
      <c r="K6917" s="6">
        <v>5</v>
      </c>
      <c r="L6917" s="6" t="str">
        <f>VLOOKUP(G6917,IDs!$Q$3:$R$22,2,0)</f>
        <v>New Delhi</v>
      </c>
      <c r="M6917" s="6">
        <f>VLOOKUP(E6917,IDs!$A$3:$C$161,3,0)</f>
        <v>7</v>
      </c>
      <c r="N6917" s="6" t="str">
        <f>VLOOKUP(M6917,IDs!$F$3:$G$17,2,0)</f>
        <v>Cosmetic</v>
      </c>
    </row>
    <row r="6918" spans="1:14" ht="12.75">
      <c r="A6918" s="6" t="s">
        <v>5900</v>
      </c>
      <c r="B6918" s="6">
        <v>52127</v>
      </c>
      <c r="C6918" s="6">
        <v>2</v>
      </c>
      <c r="D6918" s="6"/>
      <c r="E6918" s="6">
        <v>37</v>
      </c>
      <c r="F6918" s="6">
        <v>39</v>
      </c>
      <c r="G6918" s="6">
        <v>3</v>
      </c>
      <c r="H6918" s="24"/>
      <c r="I6918" s="23">
        <v>44490.888888888898</v>
      </c>
      <c r="J6918" s="6">
        <v>39</v>
      </c>
      <c r="K6918" s="6">
        <v>2</v>
      </c>
      <c r="L6918" s="6" t="str">
        <f>VLOOKUP(G6918,IDs!$Q$3:$R$22,2,0)</f>
        <v>Mumbai</v>
      </c>
      <c r="M6918" s="6">
        <f>VLOOKUP(E6918,IDs!$A$3:$C$161,3,0)</f>
        <v>0</v>
      </c>
      <c r="N6918" s="6" t="str">
        <f>VLOOKUP(M6918,IDs!$F$3:$G$17,2,0)</f>
        <v>Not Assigned</v>
      </c>
    </row>
    <row r="6919" spans="1:14" ht="12.75">
      <c r="A6919" s="6" t="s">
        <v>5908</v>
      </c>
      <c r="B6919" s="6">
        <v>52128</v>
      </c>
      <c r="C6919" s="6">
        <v>1</v>
      </c>
      <c r="D6919" s="6"/>
      <c r="E6919" s="6">
        <v>2</v>
      </c>
      <c r="F6919" s="6">
        <v>13</v>
      </c>
      <c r="G6919" s="6">
        <v>2</v>
      </c>
      <c r="H6919" s="24"/>
      <c r="I6919" s="23">
        <v>44490.888888888898</v>
      </c>
      <c r="J6919" s="6">
        <v>13</v>
      </c>
      <c r="K6919" s="6">
        <v>1</v>
      </c>
      <c r="L6919" s="6" t="str">
        <f>VLOOKUP(G6919,IDs!$Q$3:$R$22,2,0)</f>
        <v>Bangalore</v>
      </c>
      <c r="M6919" s="6">
        <f>VLOOKUP(E6919,IDs!$A$3:$C$161,3,0)</f>
        <v>1</v>
      </c>
      <c r="N6919" s="6" t="str">
        <f>VLOOKUP(M6919,IDs!$F$3:$G$17,2,0)</f>
        <v>Proctology</v>
      </c>
    </row>
    <row r="6920" spans="1:14" ht="12.75">
      <c r="A6920" s="6" t="s">
        <v>5909</v>
      </c>
      <c r="B6920" s="6">
        <v>52129</v>
      </c>
      <c r="C6920" s="6">
        <v>1</v>
      </c>
      <c r="D6920" s="6"/>
      <c r="E6920" s="6">
        <v>2</v>
      </c>
      <c r="F6920" s="6">
        <v>13</v>
      </c>
      <c r="G6920" s="6">
        <v>3</v>
      </c>
      <c r="H6920" s="24"/>
      <c r="I6920" s="23">
        <v>44490.8930555556</v>
      </c>
      <c r="J6920" s="6">
        <v>13</v>
      </c>
      <c r="K6920" s="6">
        <v>1</v>
      </c>
      <c r="L6920" s="6" t="str">
        <f>VLOOKUP(G6920,IDs!$Q$3:$R$22,2,0)</f>
        <v>Mumbai</v>
      </c>
      <c r="M6920" s="6">
        <f>VLOOKUP(E6920,IDs!$A$3:$C$161,3,0)</f>
        <v>1</v>
      </c>
      <c r="N6920" s="6" t="str">
        <f>VLOOKUP(M6920,IDs!$F$3:$G$17,2,0)</f>
        <v>Proctology</v>
      </c>
    </row>
    <row r="6921" spans="1:14" ht="12.75">
      <c r="A6921" s="6" t="s">
        <v>5910</v>
      </c>
      <c r="B6921" s="6">
        <v>52130</v>
      </c>
      <c r="C6921" s="6">
        <v>1</v>
      </c>
      <c r="D6921" s="6"/>
      <c r="E6921" s="6">
        <v>18</v>
      </c>
      <c r="F6921" s="6">
        <v>2</v>
      </c>
      <c r="G6921" s="6">
        <v>4</v>
      </c>
      <c r="H6921" s="24"/>
      <c r="I6921" s="23">
        <v>44490.896527777797</v>
      </c>
      <c r="J6921" s="6">
        <v>2</v>
      </c>
      <c r="K6921" s="6">
        <v>1</v>
      </c>
      <c r="L6921" s="6" t="str">
        <f>VLOOKUP(G6921,IDs!$Q$3:$R$22,2,0)</f>
        <v>Hyderabad</v>
      </c>
      <c r="M6921" s="6">
        <f>VLOOKUP(E6921,IDs!$A$3:$C$161,3,0)</f>
        <v>5</v>
      </c>
      <c r="N6921" s="6" t="str">
        <f>VLOOKUP(M6921,IDs!$F$3:$G$17,2,0)</f>
        <v>Vascular</v>
      </c>
    </row>
    <row r="6922" spans="1:14" ht="12.75">
      <c r="A6922" s="6" t="s">
        <v>5911</v>
      </c>
      <c r="B6922" s="6">
        <v>52131</v>
      </c>
      <c r="C6922" s="6">
        <v>5</v>
      </c>
      <c r="D6922" s="6"/>
      <c r="E6922" s="6">
        <v>17</v>
      </c>
      <c r="F6922" s="6">
        <v>13</v>
      </c>
      <c r="G6922" s="6">
        <v>3</v>
      </c>
      <c r="H6922" s="24"/>
      <c r="I6922" s="23">
        <v>44490.8972222222</v>
      </c>
      <c r="J6922" s="6">
        <v>13</v>
      </c>
      <c r="K6922" s="6">
        <v>5</v>
      </c>
      <c r="L6922" s="6" t="str">
        <f>VLOOKUP(G6922,IDs!$Q$3:$R$22,2,0)</f>
        <v>Mumbai</v>
      </c>
      <c r="M6922" s="6">
        <f>VLOOKUP(E6922,IDs!$A$3:$C$161,3,0)</f>
        <v>7</v>
      </c>
      <c r="N6922" s="6" t="str">
        <f>VLOOKUP(M6922,IDs!$F$3:$G$17,2,0)</f>
        <v>Cosmetic</v>
      </c>
    </row>
    <row r="6923" spans="1:14" ht="12.75">
      <c r="A6923" s="6" t="s">
        <v>5912</v>
      </c>
      <c r="B6923" s="6">
        <v>52132</v>
      </c>
      <c r="C6923" s="6">
        <v>5</v>
      </c>
      <c r="D6923" s="6"/>
      <c r="E6923" s="6">
        <v>39</v>
      </c>
      <c r="F6923" s="6">
        <v>4</v>
      </c>
      <c r="G6923" s="6">
        <v>3</v>
      </c>
      <c r="H6923" s="24">
        <v>44727</v>
      </c>
      <c r="I6923" s="23">
        <v>44490.900694444397</v>
      </c>
      <c r="J6923" s="6">
        <v>4</v>
      </c>
      <c r="K6923" s="6">
        <v>5</v>
      </c>
      <c r="L6923" s="6" t="str">
        <f>VLOOKUP(G6923,IDs!$Q$3:$R$22,2,0)</f>
        <v>Mumbai</v>
      </c>
      <c r="M6923" s="6">
        <f>VLOOKUP(E6923,IDs!$A$3:$C$161,3,0)</f>
        <v>2</v>
      </c>
      <c r="N6923" s="6" t="str">
        <f>VLOOKUP(M6923,IDs!$F$3:$G$17,2,0)</f>
        <v>Urology Circumcision</v>
      </c>
    </row>
    <row r="6924" spans="1:14" ht="12.75">
      <c r="A6924" s="6" t="s">
        <v>5913</v>
      </c>
      <c r="B6924" s="6">
        <v>52133</v>
      </c>
      <c r="C6924" s="6">
        <v>5</v>
      </c>
      <c r="D6924" s="6"/>
      <c r="E6924" s="6">
        <v>2</v>
      </c>
      <c r="F6924" s="6">
        <v>13</v>
      </c>
      <c r="G6924" s="6">
        <v>8</v>
      </c>
      <c r="H6924" s="24">
        <v>44543</v>
      </c>
      <c r="I6924" s="23">
        <v>44490.901388888902</v>
      </c>
      <c r="J6924" s="6">
        <v>13</v>
      </c>
      <c r="K6924" s="6">
        <v>5</v>
      </c>
      <c r="L6924" s="6" t="str">
        <f>VLOOKUP(G6924,IDs!$Q$3:$R$22,2,0)</f>
        <v xml:space="preserve">Tertiary </v>
      </c>
      <c r="M6924" s="6">
        <f>VLOOKUP(E6924,IDs!$A$3:$C$161,3,0)</f>
        <v>1</v>
      </c>
      <c r="N6924" s="6" t="str">
        <f>VLOOKUP(M6924,IDs!$F$3:$G$17,2,0)</f>
        <v>Proctology</v>
      </c>
    </row>
    <row r="6925" spans="1:14" ht="12.75">
      <c r="A6925" s="6" t="s">
        <v>5914</v>
      </c>
      <c r="B6925" s="6">
        <v>52134</v>
      </c>
      <c r="C6925" s="6">
        <v>5</v>
      </c>
      <c r="D6925" s="6" t="s">
        <v>49</v>
      </c>
      <c r="E6925" s="6">
        <v>17</v>
      </c>
      <c r="F6925" s="6">
        <v>13</v>
      </c>
      <c r="G6925" s="6">
        <v>1</v>
      </c>
      <c r="H6925" s="24">
        <v>44518</v>
      </c>
      <c r="I6925" s="23">
        <v>44490.902777777803</v>
      </c>
      <c r="J6925" s="6">
        <v>13</v>
      </c>
      <c r="K6925" s="6">
        <v>5</v>
      </c>
      <c r="L6925" s="6" t="str">
        <f>VLOOKUP(G6925,IDs!$Q$3:$R$22,2,0)</f>
        <v>New Delhi</v>
      </c>
      <c r="M6925" s="6">
        <f>VLOOKUP(E6925,IDs!$A$3:$C$161,3,0)</f>
        <v>7</v>
      </c>
      <c r="N6925" s="6" t="str">
        <f>VLOOKUP(M6925,IDs!$F$3:$G$17,2,0)</f>
        <v>Cosmetic</v>
      </c>
    </row>
    <row r="6926" spans="1:14" ht="12.75">
      <c r="A6926" s="6" t="s">
        <v>5915</v>
      </c>
      <c r="B6926" s="6">
        <v>52135</v>
      </c>
      <c r="C6926" s="6">
        <v>2</v>
      </c>
      <c r="D6926" s="6"/>
      <c r="E6926" s="6">
        <v>37</v>
      </c>
      <c r="F6926" s="6">
        <v>2</v>
      </c>
      <c r="G6926" s="6">
        <v>1</v>
      </c>
      <c r="H6926" s="24"/>
      <c r="I6926" s="23">
        <v>44490.90625</v>
      </c>
      <c r="J6926" s="6">
        <v>2</v>
      </c>
      <c r="K6926" s="6">
        <v>2</v>
      </c>
      <c r="L6926" s="6" t="str">
        <f>VLOOKUP(G6926,IDs!$Q$3:$R$22,2,0)</f>
        <v>New Delhi</v>
      </c>
      <c r="M6926" s="6">
        <f>VLOOKUP(E6926,IDs!$A$3:$C$161,3,0)</f>
        <v>0</v>
      </c>
      <c r="N6926" s="6" t="str">
        <f>VLOOKUP(M6926,IDs!$F$3:$G$17,2,0)</f>
        <v>Not Assigned</v>
      </c>
    </row>
    <row r="6927" spans="1:14" ht="12.75">
      <c r="A6927" s="6" t="s">
        <v>5916</v>
      </c>
      <c r="B6927" s="6">
        <v>52136</v>
      </c>
      <c r="C6927" s="6">
        <v>5</v>
      </c>
      <c r="D6927" s="6"/>
      <c r="E6927" s="6">
        <v>17</v>
      </c>
      <c r="F6927" s="6">
        <v>2</v>
      </c>
      <c r="G6927" s="6">
        <v>3</v>
      </c>
      <c r="H6927" s="24"/>
      <c r="I6927" s="23">
        <v>44490.907638888901</v>
      </c>
      <c r="J6927" s="6">
        <v>2</v>
      </c>
      <c r="K6927" s="6">
        <v>5</v>
      </c>
      <c r="L6927" s="6" t="str">
        <f>VLOOKUP(G6927,IDs!$Q$3:$R$22,2,0)</f>
        <v>Mumbai</v>
      </c>
      <c r="M6927" s="6">
        <f>VLOOKUP(E6927,IDs!$A$3:$C$161,3,0)</f>
        <v>7</v>
      </c>
      <c r="N6927" s="6" t="str">
        <f>VLOOKUP(M6927,IDs!$F$3:$G$17,2,0)</f>
        <v>Cosmetic</v>
      </c>
    </row>
    <row r="6928" spans="1:14" ht="12.75">
      <c r="A6928" s="6" t="s">
        <v>5917</v>
      </c>
      <c r="B6928" s="6">
        <v>52137</v>
      </c>
      <c r="C6928" s="6">
        <v>5</v>
      </c>
      <c r="D6928" s="6"/>
      <c r="E6928" s="6">
        <v>18</v>
      </c>
      <c r="F6928" s="6">
        <v>4</v>
      </c>
      <c r="G6928" s="6">
        <v>2</v>
      </c>
      <c r="H6928" s="24">
        <v>44743</v>
      </c>
      <c r="I6928" s="23">
        <v>44490.908333333296</v>
      </c>
      <c r="J6928" s="6">
        <v>4</v>
      </c>
      <c r="K6928" s="6">
        <v>5</v>
      </c>
      <c r="L6928" s="6" t="str">
        <f>VLOOKUP(G6928,IDs!$Q$3:$R$22,2,0)</f>
        <v>Bangalore</v>
      </c>
      <c r="M6928" s="6">
        <f>VLOOKUP(E6928,IDs!$A$3:$C$161,3,0)</f>
        <v>5</v>
      </c>
      <c r="N6928" s="6" t="str">
        <f>VLOOKUP(M6928,IDs!$F$3:$G$17,2,0)</f>
        <v>Vascular</v>
      </c>
    </row>
    <row r="6929" spans="1:14" ht="12.75">
      <c r="A6929" s="6" t="s">
        <v>5915</v>
      </c>
      <c r="B6929" s="6">
        <v>52138</v>
      </c>
      <c r="C6929" s="6">
        <v>2</v>
      </c>
      <c r="D6929" s="6"/>
      <c r="E6929" s="6">
        <v>37</v>
      </c>
      <c r="F6929" s="6">
        <v>4</v>
      </c>
      <c r="G6929" s="6">
        <v>2</v>
      </c>
      <c r="H6929" s="24">
        <v>44707</v>
      </c>
      <c r="I6929" s="23">
        <v>44490.909722222197</v>
      </c>
      <c r="J6929" s="6">
        <v>4</v>
      </c>
      <c r="K6929" s="6">
        <v>2</v>
      </c>
      <c r="L6929" s="6" t="str">
        <f>VLOOKUP(G6929,IDs!$Q$3:$R$22,2,0)</f>
        <v>Bangalore</v>
      </c>
      <c r="M6929" s="6">
        <f>VLOOKUP(E6929,IDs!$A$3:$C$161,3,0)</f>
        <v>0</v>
      </c>
      <c r="N6929" s="6" t="str">
        <f>VLOOKUP(M6929,IDs!$F$3:$G$17,2,0)</f>
        <v>Not Assigned</v>
      </c>
    </row>
    <row r="6930" spans="1:14" ht="12.75">
      <c r="A6930" s="6" t="s">
        <v>5918</v>
      </c>
      <c r="B6930" s="6">
        <v>52139</v>
      </c>
      <c r="C6930" s="6">
        <v>1</v>
      </c>
      <c r="D6930" s="6"/>
      <c r="E6930" s="6">
        <v>18</v>
      </c>
      <c r="F6930" s="6">
        <v>13</v>
      </c>
      <c r="G6930" s="6">
        <v>2</v>
      </c>
      <c r="H6930" s="24"/>
      <c r="I6930" s="23">
        <v>44490.910416666702</v>
      </c>
      <c r="J6930" s="6">
        <v>13</v>
      </c>
      <c r="K6930" s="6">
        <v>1</v>
      </c>
      <c r="L6930" s="6" t="str">
        <f>VLOOKUP(G6930,IDs!$Q$3:$R$22,2,0)</f>
        <v>Bangalore</v>
      </c>
      <c r="M6930" s="6">
        <f>VLOOKUP(E6930,IDs!$A$3:$C$161,3,0)</f>
        <v>5</v>
      </c>
      <c r="N6930" s="6" t="str">
        <f>VLOOKUP(M6930,IDs!$F$3:$G$17,2,0)</f>
        <v>Vascular</v>
      </c>
    </row>
    <row r="6931" spans="1:14" ht="12.75">
      <c r="A6931" s="6" t="s">
        <v>5919</v>
      </c>
      <c r="B6931" s="6">
        <v>52140</v>
      </c>
      <c r="C6931" s="6">
        <v>2</v>
      </c>
      <c r="D6931" s="6"/>
      <c r="E6931" s="6">
        <v>37</v>
      </c>
      <c r="F6931" s="6">
        <v>13</v>
      </c>
      <c r="G6931" s="6">
        <v>6</v>
      </c>
      <c r="H6931" s="24"/>
      <c r="I6931" s="23">
        <v>44490.913194444402</v>
      </c>
      <c r="J6931" s="6">
        <v>13</v>
      </c>
      <c r="K6931" s="6">
        <v>2</v>
      </c>
      <c r="L6931" s="6" t="str">
        <f>VLOOKUP(G6931,IDs!$Q$3:$R$22,2,0)</f>
        <v>Pune</v>
      </c>
      <c r="M6931" s="6">
        <f>VLOOKUP(E6931,IDs!$A$3:$C$161,3,0)</f>
        <v>0</v>
      </c>
      <c r="N6931" s="6" t="str">
        <f>VLOOKUP(M6931,IDs!$F$3:$G$17,2,0)</f>
        <v>Not Assigned</v>
      </c>
    </row>
    <row r="6932" spans="1:14" ht="12.75">
      <c r="A6932" s="6" t="s">
        <v>5920</v>
      </c>
      <c r="B6932" s="6">
        <v>52141</v>
      </c>
      <c r="C6932" s="6">
        <v>1</v>
      </c>
      <c r="D6932" s="6"/>
      <c r="E6932" s="6">
        <v>2</v>
      </c>
      <c r="F6932" s="6">
        <v>12</v>
      </c>
      <c r="G6932" s="6">
        <v>8</v>
      </c>
      <c r="H6932" s="24">
        <v>44491</v>
      </c>
      <c r="I6932" s="23">
        <v>44490.915972222203</v>
      </c>
      <c r="J6932" s="6">
        <v>12</v>
      </c>
      <c r="K6932" s="6">
        <v>1</v>
      </c>
      <c r="L6932" s="6" t="str">
        <f>VLOOKUP(G6932,IDs!$Q$3:$R$22,2,0)</f>
        <v xml:space="preserve">Tertiary </v>
      </c>
      <c r="M6932" s="6">
        <f>VLOOKUP(E6932,IDs!$A$3:$C$161,3,0)</f>
        <v>1</v>
      </c>
      <c r="N6932" s="6" t="str">
        <f>VLOOKUP(M6932,IDs!$F$3:$G$17,2,0)</f>
        <v>Proctology</v>
      </c>
    </row>
    <row r="6933" spans="1:14" ht="12.75">
      <c r="A6933" s="6" t="s">
        <v>5921</v>
      </c>
      <c r="B6933" s="6">
        <v>52143</v>
      </c>
      <c r="C6933" s="6">
        <v>5</v>
      </c>
      <c r="D6933" s="6"/>
      <c r="E6933" s="6">
        <v>17</v>
      </c>
      <c r="F6933" s="6">
        <v>13</v>
      </c>
      <c r="G6933" s="6">
        <v>2</v>
      </c>
      <c r="H6933" s="24"/>
      <c r="I6933" s="23">
        <v>44490.921527777798</v>
      </c>
      <c r="J6933" s="6">
        <v>13</v>
      </c>
      <c r="K6933" s="6">
        <v>5</v>
      </c>
      <c r="L6933" s="6" t="str">
        <f>VLOOKUP(G6933,IDs!$Q$3:$R$22,2,0)</f>
        <v>Bangalore</v>
      </c>
      <c r="M6933" s="6">
        <f>VLOOKUP(E6933,IDs!$A$3:$C$161,3,0)</f>
        <v>7</v>
      </c>
      <c r="N6933" s="6" t="str">
        <f>VLOOKUP(M6933,IDs!$F$3:$G$17,2,0)</f>
        <v>Cosmetic</v>
      </c>
    </row>
    <row r="6934" spans="1:14" ht="12.75">
      <c r="A6934" s="6" t="s">
        <v>5922</v>
      </c>
      <c r="B6934" s="6">
        <v>52144</v>
      </c>
      <c r="C6934" s="6">
        <v>5</v>
      </c>
      <c r="D6934" s="6"/>
      <c r="E6934" s="6">
        <v>17</v>
      </c>
      <c r="F6934" s="6">
        <v>13</v>
      </c>
      <c r="G6934" s="6">
        <v>1</v>
      </c>
      <c r="H6934" s="24">
        <v>44492</v>
      </c>
      <c r="I6934" s="23">
        <v>44490.922916666699</v>
      </c>
      <c r="J6934" s="6">
        <v>13</v>
      </c>
      <c r="K6934" s="6">
        <v>5</v>
      </c>
      <c r="L6934" s="6" t="str">
        <f>VLOOKUP(G6934,IDs!$Q$3:$R$22,2,0)</f>
        <v>New Delhi</v>
      </c>
      <c r="M6934" s="6">
        <f>VLOOKUP(E6934,IDs!$A$3:$C$161,3,0)</f>
        <v>7</v>
      </c>
      <c r="N6934" s="6" t="str">
        <f>VLOOKUP(M6934,IDs!$F$3:$G$17,2,0)</f>
        <v>Cosmetic</v>
      </c>
    </row>
    <row r="6935" spans="1:14" ht="12.75">
      <c r="A6935" s="6" t="s">
        <v>5923</v>
      </c>
      <c r="B6935" s="6">
        <v>52146</v>
      </c>
      <c r="C6935" s="6">
        <v>5</v>
      </c>
      <c r="D6935" s="6"/>
      <c r="E6935" s="6">
        <v>17</v>
      </c>
      <c r="F6935" s="6">
        <v>13</v>
      </c>
      <c r="G6935" s="6">
        <v>2</v>
      </c>
      <c r="H6935" s="24"/>
      <c r="I6935" s="23">
        <v>44490.9243055556</v>
      </c>
      <c r="J6935" s="6">
        <v>13</v>
      </c>
      <c r="K6935" s="6">
        <v>5</v>
      </c>
      <c r="L6935" s="6" t="str">
        <f>VLOOKUP(G6935,IDs!$Q$3:$R$22,2,0)</f>
        <v>Bangalore</v>
      </c>
      <c r="M6935" s="6">
        <f>VLOOKUP(E6935,IDs!$A$3:$C$161,3,0)</f>
        <v>7</v>
      </c>
      <c r="N6935" s="6" t="str">
        <f>VLOOKUP(M6935,IDs!$F$3:$G$17,2,0)</f>
        <v>Cosmetic</v>
      </c>
    </row>
    <row r="6936" spans="1:14" ht="12.75">
      <c r="A6936" s="6" t="s">
        <v>5924</v>
      </c>
      <c r="B6936" s="6">
        <v>52148</v>
      </c>
      <c r="C6936" s="6">
        <v>5</v>
      </c>
      <c r="D6936" s="6" t="s">
        <v>49</v>
      </c>
      <c r="E6936" s="6">
        <v>135</v>
      </c>
      <c r="F6936" s="6">
        <v>39</v>
      </c>
      <c r="G6936" s="6">
        <v>1</v>
      </c>
      <c r="H6936" s="24"/>
      <c r="I6936" s="23">
        <v>44490.929166666698</v>
      </c>
      <c r="J6936" s="6">
        <v>39</v>
      </c>
      <c r="K6936" s="6">
        <v>5</v>
      </c>
      <c r="L6936" s="6" t="str">
        <f>VLOOKUP(G6936,IDs!$Q$3:$R$22,2,0)</f>
        <v>New Delhi</v>
      </c>
      <c r="M6936" s="6">
        <f>VLOOKUP(E6936,IDs!$A$3:$C$161,3,0)</f>
        <v>10</v>
      </c>
      <c r="N6936" s="6" t="str">
        <f>VLOOKUP(M6936,IDs!$F$3:$G$17,2,0)</f>
        <v>Dental</v>
      </c>
    </row>
    <row r="6937" spans="1:14" ht="12.75">
      <c r="A6937" s="6" t="s">
        <v>5925</v>
      </c>
      <c r="B6937" s="6">
        <v>52149</v>
      </c>
      <c r="C6937" s="6">
        <v>5</v>
      </c>
      <c r="D6937" s="6"/>
      <c r="E6937" s="6">
        <v>17</v>
      </c>
      <c r="F6937" s="6">
        <v>2</v>
      </c>
      <c r="G6937" s="6">
        <v>2</v>
      </c>
      <c r="H6937" s="24"/>
      <c r="I6937" s="23">
        <v>44490.930555555598</v>
      </c>
      <c r="J6937" s="6">
        <v>2</v>
      </c>
      <c r="K6937" s="6">
        <v>5</v>
      </c>
      <c r="L6937" s="6" t="str">
        <f>VLOOKUP(G6937,IDs!$Q$3:$R$22,2,0)</f>
        <v>Bangalore</v>
      </c>
      <c r="M6937" s="6">
        <f>VLOOKUP(E6937,IDs!$A$3:$C$161,3,0)</f>
        <v>7</v>
      </c>
      <c r="N6937" s="6" t="str">
        <f>VLOOKUP(M6937,IDs!$F$3:$G$17,2,0)</f>
        <v>Cosmetic</v>
      </c>
    </row>
    <row r="6938" spans="1:14" ht="12.75">
      <c r="A6938" s="6" t="s">
        <v>5926</v>
      </c>
      <c r="B6938" s="6">
        <v>52150</v>
      </c>
      <c r="C6938" s="6">
        <v>5</v>
      </c>
      <c r="D6938" s="6"/>
      <c r="E6938" s="6">
        <v>17</v>
      </c>
      <c r="F6938" s="6">
        <v>13</v>
      </c>
      <c r="G6938" s="6">
        <v>2</v>
      </c>
      <c r="H6938" s="24"/>
      <c r="I6938" s="23">
        <v>44490.932638888902</v>
      </c>
      <c r="J6938" s="6">
        <v>13</v>
      </c>
      <c r="K6938" s="6">
        <v>5</v>
      </c>
      <c r="L6938" s="6" t="str">
        <f>VLOOKUP(G6938,IDs!$Q$3:$R$22,2,0)</f>
        <v>Bangalore</v>
      </c>
      <c r="M6938" s="6">
        <f>VLOOKUP(E6938,IDs!$A$3:$C$161,3,0)</f>
        <v>7</v>
      </c>
      <c r="N6938" s="6" t="str">
        <f>VLOOKUP(M6938,IDs!$F$3:$G$17,2,0)</f>
        <v>Cosmetic</v>
      </c>
    </row>
    <row r="6939" spans="1:14" ht="12.75">
      <c r="A6939" s="6" t="s">
        <v>5927</v>
      </c>
      <c r="B6939" s="6">
        <v>52151</v>
      </c>
      <c r="C6939" s="6">
        <v>1</v>
      </c>
      <c r="D6939" s="6" t="s">
        <v>54</v>
      </c>
      <c r="E6939" s="6">
        <v>2</v>
      </c>
      <c r="F6939" s="6">
        <v>13</v>
      </c>
      <c r="G6939" s="6">
        <v>1</v>
      </c>
      <c r="H6939" s="24">
        <v>44691</v>
      </c>
      <c r="I6939" s="23">
        <v>44490.936805555597</v>
      </c>
      <c r="J6939" s="6">
        <v>13</v>
      </c>
      <c r="K6939" s="6">
        <v>1</v>
      </c>
      <c r="L6939" s="6" t="str">
        <f>VLOOKUP(G6939,IDs!$Q$3:$R$22,2,0)</f>
        <v>New Delhi</v>
      </c>
      <c r="M6939" s="6">
        <f>VLOOKUP(E6939,IDs!$A$3:$C$161,3,0)</f>
        <v>1</v>
      </c>
      <c r="N6939" s="6" t="str">
        <f>VLOOKUP(M6939,IDs!$F$3:$G$17,2,0)</f>
        <v>Proctology</v>
      </c>
    </row>
    <row r="6940" spans="1:14" ht="12.75">
      <c r="A6940" s="6" t="s">
        <v>5928</v>
      </c>
      <c r="B6940" s="6">
        <v>52153</v>
      </c>
      <c r="C6940" s="6">
        <v>5</v>
      </c>
      <c r="D6940" s="6"/>
      <c r="E6940" s="6">
        <v>2</v>
      </c>
      <c r="F6940" s="6">
        <v>2</v>
      </c>
      <c r="G6940" s="6">
        <v>1</v>
      </c>
      <c r="H6940" s="24"/>
      <c r="I6940" s="23">
        <v>44490.940277777801</v>
      </c>
      <c r="J6940" s="6">
        <v>2</v>
      </c>
      <c r="K6940" s="6">
        <v>5</v>
      </c>
      <c r="L6940" s="6" t="str">
        <f>VLOOKUP(G6940,IDs!$Q$3:$R$22,2,0)</f>
        <v>New Delhi</v>
      </c>
      <c r="M6940" s="6">
        <f>VLOOKUP(E6940,IDs!$A$3:$C$161,3,0)</f>
        <v>1</v>
      </c>
      <c r="N6940" s="6" t="str">
        <f>VLOOKUP(M6940,IDs!$F$3:$G$17,2,0)</f>
        <v>Proctology</v>
      </c>
    </row>
    <row r="6941" spans="1:14" ht="12.75">
      <c r="A6941" s="6" t="s">
        <v>5929</v>
      </c>
      <c r="B6941" s="6">
        <v>52154</v>
      </c>
      <c r="C6941" s="6">
        <v>2</v>
      </c>
      <c r="D6941" s="6" t="s">
        <v>49</v>
      </c>
      <c r="E6941" s="6">
        <v>135</v>
      </c>
      <c r="F6941" s="6">
        <v>13</v>
      </c>
      <c r="G6941" s="6">
        <v>1</v>
      </c>
      <c r="H6941" s="24"/>
      <c r="I6941" s="23">
        <v>44490.940972222197</v>
      </c>
      <c r="J6941" s="6">
        <v>13</v>
      </c>
      <c r="K6941" s="6">
        <v>2</v>
      </c>
      <c r="L6941" s="6" t="str">
        <f>VLOOKUP(G6941,IDs!$Q$3:$R$22,2,0)</f>
        <v>New Delhi</v>
      </c>
      <c r="M6941" s="6">
        <f>VLOOKUP(E6941,IDs!$A$3:$C$161,3,0)</f>
        <v>10</v>
      </c>
      <c r="N6941" s="6" t="str">
        <f>VLOOKUP(M6941,IDs!$F$3:$G$17,2,0)</f>
        <v>Dental</v>
      </c>
    </row>
    <row r="6942" spans="1:14" ht="12.75">
      <c r="A6942" s="6" t="s">
        <v>5930</v>
      </c>
      <c r="B6942" s="6">
        <v>52155</v>
      </c>
      <c r="C6942" s="6">
        <v>5</v>
      </c>
      <c r="D6942" s="6"/>
      <c r="E6942" s="6">
        <v>17</v>
      </c>
      <c r="F6942" s="6">
        <v>2</v>
      </c>
      <c r="G6942" s="6">
        <v>3</v>
      </c>
      <c r="H6942" s="24"/>
      <c r="I6942" s="23">
        <v>44490.941666666702</v>
      </c>
      <c r="J6942" s="6">
        <v>2</v>
      </c>
      <c r="K6942" s="6">
        <v>5</v>
      </c>
      <c r="L6942" s="6" t="str">
        <f>VLOOKUP(G6942,IDs!$Q$3:$R$22,2,0)</f>
        <v>Mumbai</v>
      </c>
      <c r="M6942" s="6">
        <f>VLOOKUP(E6942,IDs!$A$3:$C$161,3,0)</f>
        <v>7</v>
      </c>
      <c r="N6942" s="6" t="str">
        <f>VLOOKUP(M6942,IDs!$F$3:$G$17,2,0)</f>
        <v>Cosmetic</v>
      </c>
    </row>
    <row r="6943" spans="1:14" ht="12.75">
      <c r="A6943" s="6" t="s">
        <v>5931</v>
      </c>
      <c r="B6943" s="6">
        <v>52157</v>
      </c>
      <c r="C6943" s="6">
        <v>1</v>
      </c>
      <c r="D6943" s="6"/>
      <c r="E6943" s="6">
        <v>14</v>
      </c>
      <c r="F6943" s="6">
        <v>13</v>
      </c>
      <c r="G6943" s="6">
        <v>1</v>
      </c>
      <c r="H6943" s="24"/>
      <c r="I6943" s="23">
        <v>44490.944444444402</v>
      </c>
      <c r="J6943" s="6">
        <v>13</v>
      </c>
      <c r="K6943" s="6">
        <v>1</v>
      </c>
      <c r="L6943" s="6" t="str">
        <f>VLOOKUP(G6943,IDs!$Q$3:$R$22,2,0)</f>
        <v>New Delhi</v>
      </c>
      <c r="M6943" s="6">
        <f>VLOOKUP(E6943,IDs!$A$3:$C$161,3,0)</f>
        <v>6</v>
      </c>
      <c r="N6943" s="6" t="str">
        <f>VLOOKUP(M6943,IDs!$F$3:$G$17,2,0)</f>
        <v>Kidney Stone</v>
      </c>
    </row>
    <row r="6944" spans="1:14" ht="12.75">
      <c r="A6944" s="6" t="s">
        <v>5932</v>
      </c>
      <c r="B6944" s="6">
        <v>52158</v>
      </c>
      <c r="C6944" s="6">
        <v>1</v>
      </c>
      <c r="D6944" s="6"/>
      <c r="E6944" s="6">
        <v>16</v>
      </c>
      <c r="F6944" s="6">
        <v>13</v>
      </c>
      <c r="G6944" s="6">
        <v>2</v>
      </c>
      <c r="H6944" s="24"/>
      <c r="I6944" s="23">
        <v>44490.945138888899</v>
      </c>
      <c r="J6944" s="6">
        <v>13</v>
      </c>
      <c r="K6944" s="6">
        <v>1</v>
      </c>
      <c r="L6944" s="6" t="str">
        <f>VLOOKUP(G6944,IDs!$Q$3:$R$22,2,0)</f>
        <v>Bangalore</v>
      </c>
      <c r="M6944" s="6">
        <f>VLOOKUP(E6944,IDs!$A$3:$C$161,3,0)</f>
        <v>3</v>
      </c>
      <c r="N6944" s="6" t="str">
        <f>VLOOKUP(M6944,IDs!$F$3:$G$17,2,0)</f>
        <v>Laproscopy</v>
      </c>
    </row>
    <row r="6945" spans="1:14" ht="12.75">
      <c r="A6945" s="6" t="s">
        <v>5933</v>
      </c>
      <c r="B6945" s="6">
        <v>52160</v>
      </c>
      <c r="C6945" s="6">
        <v>5</v>
      </c>
      <c r="D6945" s="6"/>
      <c r="E6945" s="6">
        <v>17</v>
      </c>
      <c r="F6945" s="6">
        <v>13</v>
      </c>
      <c r="G6945" s="6">
        <v>3</v>
      </c>
      <c r="H6945" s="24">
        <v>44727</v>
      </c>
      <c r="I6945" s="23">
        <v>44490.9506944444</v>
      </c>
      <c r="J6945" s="6">
        <v>13</v>
      </c>
      <c r="K6945" s="6">
        <v>5</v>
      </c>
      <c r="L6945" s="6" t="str">
        <f>VLOOKUP(G6945,IDs!$Q$3:$R$22,2,0)</f>
        <v>Mumbai</v>
      </c>
      <c r="M6945" s="6">
        <f>VLOOKUP(E6945,IDs!$A$3:$C$161,3,0)</f>
        <v>7</v>
      </c>
      <c r="N6945" s="6" t="str">
        <f>VLOOKUP(M6945,IDs!$F$3:$G$17,2,0)</f>
        <v>Cosmetic</v>
      </c>
    </row>
    <row r="6946" spans="1:14" ht="12.75">
      <c r="A6946" s="6" t="s">
        <v>5934</v>
      </c>
      <c r="B6946" s="6">
        <v>52161</v>
      </c>
      <c r="C6946" s="6">
        <v>5</v>
      </c>
      <c r="D6946" s="6"/>
      <c r="E6946" s="6">
        <v>39</v>
      </c>
      <c r="F6946" s="6">
        <v>39</v>
      </c>
      <c r="G6946" s="6">
        <v>3</v>
      </c>
      <c r="H6946" s="24">
        <v>44569</v>
      </c>
      <c r="I6946" s="23">
        <v>44490.9506944444</v>
      </c>
      <c r="J6946" s="6">
        <v>39</v>
      </c>
      <c r="K6946" s="6">
        <v>5</v>
      </c>
      <c r="L6946" s="6" t="str">
        <f>VLOOKUP(G6946,IDs!$Q$3:$R$22,2,0)</f>
        <v>Mumbai</v>
      </c>
      <c r="M6946" s="6">
        <f>VLOOKUP(E6946,IDs!$A$3:$C$161,3,0)</f>
        <v>2</v>
      </c>
      <c r="N6946" s="6" t="str">
        <f>VLOOKUP(M6946,IDs!$F$3:$G$17,2,0)</f>
        <v>Urology Circumcision</v>
      </c>
    </row>
    <row r="6947" spans="1:14" ht="12.75">
      <c r="A6947" s="6" t="s">
        <v>5935</v>
      </c>
      <c r="B6947" s="6">
        <v>52162</v>
      </c>
      <c r="C6947" s="6">
        <v>5</v>
      </c>
      <c r="D6947" s="6"/>
      <c r="E6947" s="6">
        <v>17</v>
      </c>
      <c r="F6947" s="6">
        <v>13</v>
      </c>
      <c r="G6947" s="6">
        <v>3</v>
      </c>
      <c r="H6947" s="24"/>
      <c r="I6947" s="23">
        <v>44490.9555555556</v>
      </c>
      <c r="J6947" s="6">
        <v>13</v>
      </c>
      <c r="K6947" s="6">
        <v>5</v>
      </c>
      <c r="L6947" s="6" t="str">
        <f>VLOOKUP(G6947,IDs!$Q$3:$R$22,2,0)</f>
        <v>Mumbai</v>
      </c>
      <c r="M6947" s="6">
        <f>VLOOKUP(E6947,IDs!$A$3:$C$161,3,0)</f>
        <v>7</v>
      </c>
      <c r="N6947" s="6" t="str">
        <f>VLOOKUP(M6947,IDs!$F$3:$G$17,2,0)</f>
        <v>Cosmetic</v>
      </c>
    </row>
    <row r="6948" spans="1:14" ht="12.75">
      <c r="A6948" s="6" t="s">
        <v>5936</v>
      </c>
      <c r="B6948" s="6">
        <v>52163</v>
      </c>
      <c r="C6948" s="6">
        <v>5</v>
      </c>
      <c r="D6948" s="6"/>
      <c r="E6948" s="6">
        <v>17</v>
      </c>
      <c r="F6948" s="6">
        <v>2</v>
      </c>
      <c r="G6948" s="6">
        <v>3</v>
      </c>
      <c r="H6948" s="24"/>
      <c r="I6948" s="23">
        <v>44490.956944444399</v>
      </c>
      <c r="J6948" s="6">
        <v>2</v>
      </c>
      <c r="K6948" s="6">
        <v>5</v>
      </c>
      <c r="L6948" s="6" t="str">
        <f>VLOOKUP(G6948,IDs!$Q$3:$R$22,2,0)</f>
        <v>Mumbai</v>
      </c>
      <c r="M6948" s="6">
        <f>VLOOKUP(E6948,IDs!$A$3:$C$161,3,0)</f>
        <v>7</v>
      </c>
      <c r="N6948" s="6" t="str">
        <f>VLOOKUP(M6948,IDs!$F$3:$G$17,2,0)</f>
        <v>Cosmetic</v>
      </c>
    </row>
    <row r="6949" spans="1:14" ht="12.75">
      <c r="A6949" s="6" t="s">
        <v>5937</v>
      </c>
      <c r="B6949" s="6">
        <v>52164</v>
      </c>
      <c r="C6949" s="6">
        <v>1</v>
      </c>
      <c r="D6949" s="6" t="s">
        <v>49</v>
      </c>
      <c r="E6949" s="6">
        <v>21</v>
      </c>
      <c r="F6949" s="6">
        <v>13</v>
      </c>
      <c r="G6949" s="6">
        <v>8</v>
      </c>
      <c r="H6949" s="24">
        <v>44546</v>
      </c>
      <c r="I6949" s="23">
        <v>44490.957638888904</v>
      </c>
      <c r="J6949" s="6">
        <v>13</v>
      </c>
      <c r="K6949" s="6">
        <v>1</v>
      </c>
      <c r="L6949" s="6" t="str">
        <f>VLOOKUP(G6949,IDs!$Q$3:$R$22,2,0)</f>
        <v xml:space="preserve">Tertiary </v>
      </c>
      <c r="M6949" s="6">
        <f>VLOOKUP(E6949,IDs!$A$3:$C$161,3,0)</f>
        <v>1</v>
      </c>
      <c r="N6949" s="6" t="str">
        <f>VLOOKUP(M6949,IDs!$F$3:$G$17,2,0)</f>
        <v>Proctology</v>
      </c>
    </row>
    <row r="6950" spans="1:14" ht="12.75">
      <c r="A6950" s="6" t="s">
        <v>5938</v>
      </c>
      <c r="B6950" s="6">
        <v>52165</v>
      </c>
      <c r="C6950" s="6">
        <v>5</v>
      </c>
      <c r="D6950" s="6"/>
      <c r="E6950" s="6">
        <v>18</v>
      </c>
      <c r="F6950" s="6">
        <v>13</v>
      </c>
      <c r="G6950" s="6">
        <v>2</v>
      </c>
      <c r="H6950" s="24"/>
      <c r="I6950" s="23">
        <v>44490.957638888904</v>
      </c>
      <c r="J6950" s="6">
        <v>13</v>
      </c>
      <c r="K6950" s="6">
        <v>5</v>
      </c>
      <c r="L6950" s="6" t="str">
        <f>VLOOKUP(G6950,IDs!$Q$3:$R$22,2,0)</f>
        <v>Bangalore</v>
      </c>
      <c r="M6950" s="6">
        <f>VLOOKUP(E6950,IDs!$A$3:$C$161,3,0)</f>
        <v>5</v>
      </c>
      <c r="N6950" s="6" t="str">
        <f>VLOOKUP(M6950,IDs!$F$3:$G$17,2,0)</f>
        <v>Vascular</v>
      </c>
    </row>
    <row r="6951" spans="1:14" ht="12.75">
      <c r="A6951" s="6" t="s">
        <v>5939</v>
      </c>
      <c r="B6951" s="6">
        <v>52166</v>
      </c>
      <c r="C6951" s="6">
        <v>5</v>
      </c>
      <c r="D6951" s="6"/>
      <c r="E6951" s="6">
        <v>17</v>
      </c>
      <c r="F6951" s="6">
        <v>12</v>
      </c>
      <c r="G6951" s="6">
        <v>1</v>
      </c>
      <c r="H6951" s="24">
        <v>44492</v>
      </c>
      <c r="I6951" s="23">
        <v>44490.959027777797</v>
      </c>
      <c r="J6951" s="6">
        <v>12</v>
      </c>
      <c r="K6951" s="6">
        <v>5</v>
      </c>
      <c r="L6951" s="6" t="str">
        <f>VLOOKUP(G6951,IDs!$Q$3:$R$22,2,0)</f>
        <v>New Delhi</v>
      </c>
      <c r="M6951" s="6">
        <f>VLOOKUP(E6951,IDs!$A$3:$C$161,3,0)</f>
        <v>7</v>
      </c>
      <c r="N6951" s="6" t="str">
        <f>VLOOKUP(M6951,IDs!$F$3:$G$17,2,0)</f>
        <v>Cosmetic</v>
      </c>
    </row>
    <row r="6952" spans="1:14" ht="12.75">
      <c r="A6952" s="6" t="s">
        <v>5940</v>
      </c>
      <c r="B6952" s="6">
        <v>52167</v>
      </c>
      <c r="C6952" s="6">
        <v>1</v>
      </c>
      <c r="D6952" s="6"/>
      <c r="E6952" s="6">
        <v>17</v>
      </c>
      <c r="F6952" s="6">
        <v>13</v>
      </c>
      <c r="G6952" s="6">
        <v>1</v>
      </c>
      <c r="H6952" s="24"/>
      <c r="I6952" s="23">
        <v>44490.9597222222</v>
      </c>
      <c r="J6952" s="6">
        <v>13</v>
      </c>
      <c r="K6952" s="6">
        <v>1</v>
      </c>
      <c r="L6952" s="6" t="str">
        <f>VLOOKUP(G6952,IDs!$Q$3:$R$22,2,0)</f>
        <v>New Delhi</v>
      </c>
      <c r="M6952" s="6">
        <f>VLOOKUP(E6952,IDs!$A$3:$C$161,3,0)</f>
        <v>7</v>
      </c>
      <c r="N6952" s="6" t="str">
        <f>VLOOKUP(M6952,IDs!$F$3:$G$17,2,0)</f>
        <v>Cosmetic</v>
      </c>
    </row>
    <row r="6953" spans="1:14" ht="12.75">
      <c r="A6953" s="6" t="s">
        <v>5941</v>
      </c>
      <c r="B6953" s="6">
        <v>52168</v>
      </c>
      <c r="C6953" s="6">
        <v>1</v>
      </c>
      <c r="D6953" s="6"/>
      <c r="E6953" s="6">
        <v>2</v>
      </c>
      <c r="F6953" s="6">
        <v>39</v>
      </c>
      <c r="G6953" s="6">
        <v>2</v>
      </c>
      <c r="H6953" s="24">
        <v>44505</v>
      </c>
      <c r="I6953" s="23">
        <v>44490.962500000001</v>
      </c>
      <c r="J6953" s="6">
        <v>39</v>
      </c>
      <c r="K6953" s="6">
        <v>1</v>
      </c>
      <c r="L6953" s="6" t="str">
        <f>VLOOKUP(G6953,IDs!$Q$3:$R$22,2,0)</f>
        <v>Bangalore</v>
      </c>
      <c r="M6953" s="6">
        <f>VLOOKUP(E6953,IDs!$A$3:$C$161,3,0)</f>
        <v>1</v>
      </c>
      <c r="N6953" s="6" t="str">
        <f>VLOOKUP(M6953,IDs!$F$3:$G$17,2,0)</f>
        <v>Proctology</v>
      </c>
    </row>
    <row r="6954" spans="1:14" ht="12.75">
      <c r="A6954" s="6" t="s">
        <v>5942</v>
      </c>
      <c r="B6954" s="6">
        <v>52169</v>
      </c>
      <c r="C6954" s="6">
        <v>5</v>
      </c>
      <c r="D6954" s="6"/>
      <c r="E6954" s="6">
        <v>18</v>
      </c>
      <c r="F6954" s="6">
        <v>52</v>
      </c>
      <c r="G6954" s="6">
        <v>2</v>
      </c>
      <c r="H6954" s="24"/>
      <c r="I6954" s="23">
        <v>44490.963194444397</v>
      </c>
      <c r="J6954" s="6">
        <v>52</v>
      </c>
      <c r="K6954" s="6">
        <v>5</v>
      </c>
      <c r="L6954" s="6" t="str">
        <f>VLOOKUP(G6954,IDs!$Q$3:$R$22,2,0)</f>
        <v>Bangalore</v>
      </c>
      <c r="M6954" s="6">
        <f>VLOOKUP(E6954,IDs!$A$3:$C$161,3,0)</f>
        <v>5</v>
      </c>
      <c r="N6954" s="6" t="str">
        <f>VLOOKUP(M6954,IDs!$F$3:$G$17,2,0)</f>
        <v>Vascular</v>
      </c>
    </row>
    <row r="6955" spans="1:14" ht="12.75">
      <c r="A6955" s="6" t="s">
        <v>5943</v>
      </c>
      <c r="B6955" s="6">
        <v>52171</v>
      </c>
      <c r="C6955" s="6">
        <v>1</v>
      </c>
      <c r="D6955" s="6"/>
      <c r="E6955" s="6">
        <v>39</v>
      </c>
      <c r="F6955" s="6">
        <v>13</v>
      </c>
      <c r="G6955" s="6">
        <v>3</v>
      </c>
      <c r="H6955" s="24"/>
      <c r="I6955" s="23">
        <v>44490.965972222199</v>
      </c>
      <c r="J6955" s="6">
        <v>13</v>
      </c>
      <c r="K6955" s="6">
        <v>1</v>
      </c>
      <c r="L6955" s="6" t="str">
        <f>VLOOKUP(G6955,IDs!$Q$3:$R$22,2,0)</f>
        <v>Mumbai</v>
      </c>
      <c r="M6955" s="6">
        <f>VLOOKUP(E6955,IDs!$A$3:$C$161,3,0)</f>
        <v>2</v>
      </c>
      <c r="N6955" s="6" t="str">
        <f>VLOOKUP(M6955,IDs!$F$3:$G$17,2,0)</f>
        <v>Urology Circumcision</v>
      </c>
    </row>
    <row r="6956" spans="1:14" ht="12.75">
      <c r="A6956" s="6" t="s">
        <v>5944</v>
      </c>
      <c r="B6956" s="6">
        <v>52172</v>
      </c>
      <c r="C6956" s="6">
        <v>5</v>
      </c>
      <c r="D6956" s="6"/>
      <c r="E6956" s="6">
        <v>2</v>
      </c>
      <c r="F6956" s="6">
        <v>13</v>
      </c>
      <c r="G6956" s="6">
        <v>1</v>
      </c>
      <c r="H6956" s="24"/>
      <c r="I6956" s="23">
        <v>44490.966666666704</v>
      </c>
      <c r="J6956" s="6">
        <v>13</v>
      </c>
      <c r="K6956" s="6">
        <v>5</v>
      </c>
      <c r="L6956" s="6" t="str">
        <f>VLOOKUP(G6956,IDs!$Q$3:$R$22,2,0)</f>
        <v>New Delhi</v>
      </c>
      <c r="M6956" s="6">
        <f>VLOOKUP(E6956,IDs!$A$3:$C$161,3,0)</f>
        <v>1</v>
      </c>
      <c r="N6956" s="6" t="str">
        <f>VLOOKUP(M6956,IDs!$F$3:$G$17,2,0)</f>
        <v>Proctology</v>
      </c>
    </row>
    <row r="6957" spans="1:14" ht="12.75">
      <c r="A6957" s="6" t="s">
        <v>5945</v>
      </c>
      <c r="B6957" s="6">
        <v>52173</v>
      </c>
      <c r="C6957" s="6">
        <v>1</v>
      </c>
      <c r="D6957" s="6"/>
      <c r="E6957" s="6">
        <v>2</v>
      </c>
      <c r="F6957" s="6">
        <v>8</v>
      </c>
      <c r="G6957" s="6">
        <v>3</v>
      </c>
      <c r="H6957" s="24">
        <v>44505</v>
      </c>
      <c r="I6957" s="23">
        <v>44490.967361111099</v>
      </c>
      <c r="J6957" s="6">
        <v>8</v>
      </c>
      <c r="K6957" s="6">
        <v>1</v>
      </c>
      <c r="L6957" s="6" t="str">
        <f>VLOOKUP(G6957,IDs!$Q$3:$R$22,2,0)</f>
        <v>Mumbai</v>
      </c>
      <c r="M6957" s="6">
        <f>VLOOKUP(E6957,IDs!$A$3:$C$161,3,0)</f>
        <v>1</v>
      </c>
      <c r="N6957" s="6" t="str">
        <f>VLOOKUP(M6957,IDs!$F$3:$G$17,2,0)</f>
        <v>Proctology</v>
      </c>
    </row>
    <row r="6958" spans="1:14" ht="12.75">
      <c r="A6958" s="6" t="s">
        <v>5946</v>
      </c>
      <c r="B6958" s="6">
        <v>52174</v>
      </c>
      <c r="C6958" s="6">
        <v>2</v>
      </c>
      <c r="D6958" s="6" t="s">
        <v>49</v>
      </c>
      <c r="E6958" s="6">
        <v>37</v>
      </c>
      <c r="F6958" s="6">
        <v>13</v>
      </c>
      <c r="G6958" s="6">
        <v>8</v>
      </c>
      <c r="H6958" s="24">
        <v>44561</v>
      </c>
      <c r="I6958" s="23">
        <v>44490.972222222197</v>
      </c>
      <c r="J6958" s="6">
        <v>13</v>
      </c>
      <c r="K6958" s="6">
        <v>2</v>
      </c>
      <c r="L6958" s="6" t="str">
        <f>VLOOKUP(G6958,IDs!$Q$3:$R$22,2,0)</f>
        <v xml:space="preserve">Tertiary </v>
      </c>
      <c r="M6958" s="6">
        <f>VLOOKUP(E6958,IDs!$A$3:$C$161,3,0)</f>
        <v>0</v>
      </c>
      <c r="N6958" s="6" t="str">
        <f>VLOOKUP(M6958,IDs!$F$3:$G$17,2,0)</f>
        <v>Not Assigned</v>
      </c>
    </row>
    <row r="6959" spans="1:14" ht="12.75">
      <c r="A6959" s="6" t="s">
        <v>5947</v>
      </c>
      <c r="B6959" s="6">
        <v>52175</v>
      </c>
      <c r="C6959" s="6">
        <v>1</v>
      </c>
      <c r="D6959" s="6" t="s">
        <v>49</v>
      </c>
      <c r="E6959" s="6">
        <v>19</v>
      </c>
      <c r="F6959" s="6">
        <v>53</v>
      </c>
      <c r="G6959" s="6">
        <v>4</v>
      </c>
      <c r="H6959" s="24"/>
      <c r="I6959" s="23">
        <v>44490.972222222197</v>
      </c>
      <c r="J6959" s="6">
        <v>53</v>
      </c>
      <c r="K6959" s="6">
        <v>1</v>
      </c>
      <c r="L6959" s="6" t="str">
        <f>VLOOKUP(G6959,IDs!$Q$3:$R$22,2,0)</f>
        <v>Hyderabad</v>
      </c>
      <c r="M6959" s="6">
        <f>VLOOKUP(E6959,IDs!$A$3:$C$161,3,0)</f>
        <v>1</v>
      </c>
      <c r="N6959" s="6" t="str">
        <f>VLOOKUP(M6959,IDs!$F$3:$G$17,2,0)</f>
        <v>Proctology</v>
      </c>
    </row>
    <row r="6960" spans="1:14" ht="12.75">
      <c r="A6960" s="6" t="s">
        <v>5948</v>
      </c>
      <c r="B6960" s="6">
        <v>52176</v>
      </c>
      <c r="C6960" s="6">
        <v>5</v>
      </c>
      <c r="D6960" s="6"/>
      <c r="E6960" s="6">
        <v>17</v>
      </c>
      <c r="F6960" s="6">
        <v>2</v>
      </c>
      <c r="G6960" s="6">
        <v>2</v>
      </c>
      <c r="H6960" s="24"/>
      <c r="I6960" s="23">
        <v>44490.974305555603</v>
      </c>
      <c r="J6960" s="6">
        <v>2</v>
      </c>
      <c r="K6960" s="6">
        <v>5</v>
      </c>
      <c r="L6960" s="6" t="str">
        <f>VLOOKUP(G6960,IDs!$Q$3:$R$22,2,0)</f>
        <v>Bangalore</v>
      </c>
      <c r="M6960" s="6">
        <f>VLOOKUP(E6960,IDs!$A$3:$C$161,3,0)</f>
        <v>7</v>
      </c>
      <c r="N6960" s="6" t="str">
        <f>VLOOKUP(M6960,IDs!$F$3:$G$17,2,0)</f>
        <v>Cosmetic</v>
      </c>
    </row>
    <row r="6961" spans="1:14" ht="12.75">
      <c r="A6961" s="6" t="s">
        <v>5949</v>
      </c>
      <c r="B6961" s="6">
        <v>52177</v>
      </c>
      <c r="C6961" s="6">
        <v>1</v>
      </c>
      <c r="D6961" s="6"/>
      <c r="E6961" s="6">
        <v>39</v>
      </c>
      <c r="F6961" s="6">
        <v>65</v>
      </c>
      <c r="G6961" s="6">
        <v>1</v>
      </c>
      <c r="H6961" s="24">
        <v>44578</v>
      </c>
      <c r="I6961" s="23">
        <v>44490.976388888899</v>
      </c>
      <c r="J6961" s="6">
        <v>65</v>
      </c>
      <c r="K6961" s="6">
        <v>1</v>
      </c>
      <c r="L6961" s="6" t="str">
        <f>VLOOKUP(G6961,IDs!$Q$3:$R$22,2,0)</f>
        <v>New Delhi</v>
      </c>
      <c r="M6961" s="6">
        <f>VLOOKUP(E6961,IDs!$A$3:$C$161,3,0)</f>
        <v>2</v>
      </c>
      <c r="N6961" s="6" t="str">
        <f>VLOOKUP(M6961,IDs!$F$3:$G$17,2,0)</f>
        <v>Urology Circumcision</v>
      </c>
    </row>
    <row r="6962" spans="1:14" ht="12.75">
      <c r="A6962" s="6" t="s">
        <v>5950</v>
      </c>
      <c r="B6962" s="6">
        <v>52178</v>
      </c>
      <c r="C6962" s="6">
        <v>1</v>
      </c>
      <c r="D6962" s="6"/>
      <c r="E6962" s="6">
        <v>96</v>
      </c>
      <c r="F6962" s="6">
        <v>13</v>
      </c>
      <c r="G6962" s="6">
        <v>3</v>
      </c>
      <c r="H6962" s="24"/>
      <c r="I6962" s="23">
        <v>44490.976388888899</v>
      </c>
      <c r="J6962" s="6">
        <v>13</v>
      </c>
      <c r="K6962" s="6">
        <v>1</v>
      </c>
      <c r="L6962" s="6" t="str">
        <f>VLOOKUP(G6962,IDs!$Q$3:$R$22,2,0)</f>
        <v>Mumbai</v>
      </c>
      <c r="M6962" s="6">
        <f>VLOOKUP(E6962,IDs!$A$3:$C$161,3,0)</f>
        <v>7</v>
      </c>
      <c r="N6962" s="6" t="str">
        <f>VLOOKUP(M6962,IDs!$F$3:$G$17,2,0)</f>
        <v>Cosmetic</v>
      </c>
    </row>
    <row r="6963" spans="1:14" ht="12.75">
      <c r="A6963" s="6" t="s">
        <v>5951</v>
      </c>
      <c r="B6963" s="6">
        <v>52179</v>
      </c>
      <c r="C6963" s="6">
        <v>1</v>
      </c>
      <c r="D6963" s="6"/>
      <c r="E6963" s="6">
        <v>14</v>
      </c>
      <c r="F6963" s="6">
        <v>39</v>
      </c>
      <c r="G6963" s="6">
        <v>2</v>
      </c>
      <c r="H6963" s="24">
        <v>44556</v>
      </c>
      <c r="I6963" s="23">
        <v>44490.978472222203</v>
      </c>
      <c r="J6963" s="6">
        <v>39</v>
      </c>
      <c r="K6963" s="6">
        <v>1</v>
      </c>
      <c r="L6963" s="6" t="str">
        <f>VLOOKUP(G6963,IDs!$Q$3:$R$22,2,0)</f>
        <v>Bangalore</v>
      </c>
      <c r="M6963" s="6">
        <f>VLOOKUP(E6963,IDs!$A$3:$C$161,3,0)</f>
        <v>6</v>
      </c>
      <c r="N6963" s="6" t="str">
        <f>VLOOKUP(M6963,IDs!$F$3:$G$17,2,0)</f>
        <v>Kidney Stone</v>
      </c>
    </row>
    <row r="6964" spans="1:14" ht="12.75">
      <c r="A6964" s="6" t="s">
        <v>5952</v>
      </c>
      <c r="B6964" s="6">
        <v>52180</v>
      </c>
      <c r="C6964" s="6">
        <v>1</v>
      </c>
      <c r="D6964" s="6"/>
      <c r="E6964" s="6">
        <v>16</v>
      </c>
      <c r="F6964" s="6">
        <v>39</v>
      </c>
      <c r="G6964" s="6">
        <v>4</v>
      </c>
      <c r="H6964" s="24">
        <v>44503</v>
      </c>
      <c r="I6964" s="23">
        <v>44490.9819444444</v>
      </c>
      <c r="J6964" s="6">
        <v>39</v>
      </c>
      <c r="K6964" s="6">
        <v>1</v>
      </c>
      <c r="L6964" s="6" t="str">
        <f>VLOOKUP(G6964,IDs!$Q$3:$R$22,2,0)</f>
        <v>Hyderabad</v>
      </c>
      <c r="M6964" s="6">
        <f>VLOOKUP(E6964,IDs!$A$3:$C$161,3,0)</f>
        <v>3</v>
      </c>
      <c r="N6964" s="6" t="str">
        <f>VLOOKUP(M6964,IDs!$F$3:$G$17,2,0)</f>
        <v>Laproscopy</v>
      </c>
    </row>
    <row r="6965" spans="1:14" ht="12.75">
      <c r="A6965" s="6" t="s">
        <v>5953</v>
      </c>
      <c r="B6965" s="6">
        <v>52181</v>
      </c>
      <c r="C6965" s="6">
        <v>1</v>
      </c>
      <c r="D6965" s="6"/>
      <c r="E6965" s="6">
        <v>39</v>
      </c>
      <c r="F6965" s="6">
        <v>4</v>
      </c>
      <c r="G6965" s="6">
        <v>6</v>
      </c>
      <c r="H6965" s="24">
        <v>44727</v>
      </c>
      <c r="I6965" s="23">
        <v>44490.9819444444</v>
      </c>
      <c r="J6965" s="6">
        <v>4</v>
      </c>
      <c r="K6965" s="6">
        <v>1</v>
      </c>
      <c r="L6965" s="6" t="str">
        <f>VLOOKUP(G6965,IDs!$Q$3:$R$22,2,0)</f>
        <v>Pune</v>
      </c>
      <c r="M6965" s="6">
        <f>VLOOKUP(E6965,IDs!$A$3:$C$161,3,0)</f>
        <v>2</v>
      </c>
      <c r="N6965" s="6" t="str">
        <f>VLOOKUP(M6965,IDs!$F$3:$G$17,2,0)</f>
        <v>Urology Circumcision</v>
      </c>
    </row>
    <row r="6966" spans="1:14" ht="12.75">
      <c r="A6966" s="6" t="s">
        <v>5954</v>
      </c>
      <c r="B6966" s="6">
        <v>52183</v>
      </c>
      <c r="C6966" s="6">
        <v>1</v>
      </c>
      <c r="D6966" s="6" t="s">
        <v>49</v>
      </c>
      <c r="E6966" s="6">
        <v>135</v>
      </c>
      <c r="F6966" s="6">
        <v>39</v>
      </c>
      <c r="G6966" s="6">
        <v>1</v>
      </c>
      <c r="H6966" s="24"/>
      <c r="I6966" s="23">
        <v>44491.002777777801</v>
      </c>
      <c r="J6966" s="6">
        <v>39</v>
      </c>
      <c r="K6966" s="6">
        <v>1</v>
      </c>
      <c r="L6966" s="6" t="str">
        <f>VLOOKUP(G6966,IDs!$Q$3:$R$22,2,0)</f>
        <v>New Delhi</v>
      </c>
      <c r="M6966" s="6">
        <f>VLOOKUP(E6966,IDs!$A$3:$C$161,3,0)</f>
        <v>10</v>
      </c>
      <c r="N6966" s="6" t="str">
        <f>VLOOKUP(M6966,IDs!$F$3:$G$17,2,0)</f>
        <v>Dental</v>
      </c>
    </row>
    <row r="6967" spans="1:14" ht="12.75">
      <c r="A6967" s="6" t="s">
        <v>5955</v>
      </c>
      <c r="B6967" s="6">
        <v>52184</v>
      </c>
      <c r="C6967" s="6">
        <v>5</v>
      </c>
      <c r="D6967" s="6" t="s">
        <v>49</v>
      </c>
      <c r="E6967" s="6">
        <v>17</v>
      </c>
      <c r="F6967" s="6">
        <v>13</v>
      </c>
      <c r="G6967" s="6">
        <v>1</v>
      </c>
      <c r="H6967" s="24">
        <v>44537</v>
      </c>
      <c r="I6967" s="23">
        <v>44491.007638888899</v>
      </c>
      <c r="J6967" s="6">
        <v>13</v>
      </c>
      <c r="K6967" s="6">
        <v>5</v>
      </c>
      <c r="L6967" s="6" t="str">
        <f>VLOOKUP(G6967,IDs!$Q$3:$R$22,2,0)</f>
        <v>New Delhi</v>
      </c>
      <c r="M6967" s="6">
        <f>VLOOKUP(E6967,IDs!$A$3:$C$161,3,0)</f>
        <v>7</v>
      </c>
      <c r="N6967" s="6" t="str">
        <f>VLOOKUP(M6967,IDs!$F$3:$G$17,2,0)</f>
        <v>Cosmetic</v>
      </c>
    </row>
    <row r="6968" spans="1:14" ht="12.75">
      <c r="A6968" s="6" t="s">
        <v>5956</v>
      </c>
      <c r="B6968" s="6">
        <v>52185</v>
      </c>
      <c r="C6968" s="6">
        <v>5</v>
      </c>
      <c r="D6968" s="6" t="s">
        <v>49</v>
      </c>
      <c r="E6968" s="6">
        <v>17</v>
      </c>
      <c r="F6968" s="6">
        <v>2</v>
      </c>
      <c r="G6968" s="6">
        <v>1</v>
      </c>
      <c r="H6968" s="24">
        <v>44518</v>
      </c>
      <c r="I6968" s="23">
        <v>44491.009722222203</v>
      </c>
      <c r="J6968" s="6">
        <v>2</v>
      </c>
      <c r="K6968" s="6">
        <v>5</v>
      </c>
      <c r="L6968" s="6" t="str">
        <f>VLOOKUP(G6968,IDs!$Q$3:$R$22,2,0)</f>
        <v>New Delhi</v>
      </c>
      <c r="M6968" s="6">
        <f>VLOOKUP(E6968,IDs!$A$3:$C$161,3,0)</f>
        <v>7</v>
      </c>
      <c r="N6968" s="6" t="str">
        <f>VLOOKUP(M6968,IDs!$F$3:$G$17,2,0)</f>
        <v>Cosmetic</v>
      </c>
    </row>
    <row r="6969" spans="1:14" ht="12.75">
      <c r="A6969" s="6" t="s">
        <v>5957</v>
      </c>
      <c r="B6969" s="6">
        <v>52186</v>
      </c>
      <c r="C6969" s="6">
        <v>5</v>
      </c>
      <c r="D6969" s="6"/>
      <c r="E6969" s="6">
        <v>17</v>
      </c>
      <c r="F6969" s="6">
        <v>13</v>
      </c>
      <c r="G6969" s="6">
        <v>1</v>
      </c>
      <c r="H6969" s="24"/>
      <c r="I6969" s="23">
        <v>44491.009722222203</v>
      </c>
      <c r="J6969" s="6">
        <v>13</v>
      </c>
      <c r="K6969" s="6">
        <v>5</v>
      </c>
      <c r="L6969" s="6" t="str">
        <f>VLOOKUP(G6969,IDs!$Q$3:$R$22,2,0)</f>
        <v>New Delhi</v>
      </c>
      <c r="M6969" s="6">
        <f>VLOOKUP(E6969,IDs!$A$3:$C$161,3,0)</f>
        <v>7</v>
      </c>
      <c r="N6969" s="6" t="str">
        <f>VLOOKUP(M6969,IDs!$F$3:$G$17,2,0)</f>
        <v>Cosmetic</v>
      </c>
    </row>
    <row r="6970" spans="1:14" ht="12.75">
      <c r="A6970" s="6" t="s">
        <v>5958</v>
      </c>
      <c r="B6970" s="6">
        <v>52187</v>
      </c>
      <c r="C6970" s="6">
        <v>5</v>
      </c>
      <c r="D6970" s="6"/>
      <c r="E6970" s="6">
        <v>2</v>
      </c>
      <c r="F6970" s="6">
        <v>13</v>
      </c>
      <c r="G6970" s="6">
        <v>2</v>
      </c>
      <c r="H6970" s="24"/>
      <c r="I6970" s="23">
        <v>44491.010416666701</v>
      </c>
      <c r="J6970" s="6">
        <v>13</v>
      </c>
      <c r="K6970" s="6">
        <v>5</v>
      </c>
      <c r="L6970" s="6" t="str">
        <f>VLOOKUP(G6970,IDs!$Q$3:$R$22,2,0)</f>
        <v>Bangalore</v>
      </c>
      <c r="M6970" s="6">
        <f>VLOOKUP(E6970,IDs!$A$3:$C$161,3,0)</f>
        <v>1</v>
      </c>
      <c r="N6970" s="6" t="str">
        <f>VLOOKUP(M6970,IDs!$F$3:$G$17,2,0)</f>
        <v>Proctology</v>
      </c>
    </row>
    <row r="6971" spans="1:14" ht="12.75">
      <c r="A6971" s="6" t="s">
        <v>5959</v>
      </c>
      <c r="B6971" s="6">
        <v>52188</v>
      </c>
      <c r="C6971" s="6">
        <v>5</v>
      </c>
      <c r="D6971" s="6"/>
      <c r="E6971" s="6">
        <v>17</v>
      </c>
      <c r="F6971" s="6">
        <v>2</v>
      </c>
      <c r="G6971" s="6">
        <v>8</v>
      </c>
      <c r="H6971" s="24"/>
      <c r="I6971" s="23">
        <v>44491.0131944444</v>
      </c>
      <c r="J6971" s="6">
        <v>2</v>
      </c>
      <c r="K6971" s="6">
        <v>5</v>
      </c>
      <c r="L6971" s="6" t="str">
        <f>VLOOKUP(G6971,IDs!$Q$3:$R$22,2,0)</f>
        <v xml:space="preserve">Tertiary </v>
      </c>
      <c r="M6971" s="6">
        <f>VLOOKUP(E6971,IDs!$A$3:$C$161,3,0)</f>
        <v>7</v>
      </c>
      <c r="N6971" s="6" t="str">
        <f>VLOOKUP(M6971,IDs!$F$3:$G$17,2,0)</f>
        <v>Cosmetic</v>
      </c>
    </row>
    <row r="6972" spans="1:14" ht="12.75">
      <c r="A6972" s="6" t="s">
        <v>5960</v>
      </c>
      <c r="B6972" s="6">
        <v>52189</v>
      </c>
      <c r="C6972" s="6">
        <v>1</v>
      </c>
      <c r="D6972" s="6" t="s">
        <v>49</v>
      </c>
      <c r="E6972" s="6">
        <v>2</v>
      </c>
      <c r="F6972" s="6">
        <v>39</v>
      </c>
      <c r="G6972" s="6">
        <v>2</v>
      </c>
      <c r="H6972" s="24">
        <v>44496</v>
      </c>
      <c r="I6972" s="23">
        <v>44491.013888888898</v>
      </c>
      <c r="J6972" s="6">
        <v>39</v>
      </c>
      <c r="K6972" s="6">
        <v>1</v>
      </c>
      <c r="L6972" s="6" t="str">
        <f>VLOOKUP(G6972,IDs!$Q$3:$R$22,2,0)</f>
        <v>Bangalore</v>
      </c>
      <c r="M6972" s="6">
        <f>VLOOKUP(E6972,IDs!$A$3:$C$161,3,0)</f>
        <v>1</v>
      </c>
      <c r="N6972" s="6" t="str">
        <f>VLOOKUP(M6972,IDs!$F$3:$G$17,2,0)</f>
        <v>Proctology</v>
      </c>
    </row>
    <row r="6973" spans="1:14" ht="12.75">
      <c r="A6973" s="6" t="s">
        <v>5961</v>
      </c>
      <c r="B6973" s="6">
        <v>52190</v>
      </c>
      <c r="C6973" s="6">
        <v>5</v>
      </c>
      <c r="D6973" s="6" t="s">
        <v>49</v>
      </c>
      <c r="E6973" s="6">
        <v>18</v>
      </c>
      <c r="F6973" s="6">
        <v>2</v>
      </c>
      <c r="G6973" s="6">
        <v>2</v>
      </c>
      <c r="H6973" s="24">
        <v>44561</v>
      </c>
      <c r="I6973" s="23">
        <v>44491.014583333301</v>
      </c>
      <c r="J6973" s="6">
        <v>2</v>
      </c>
      <c r="K6973" s="6">
        <v>5</v>
      </c>
      <c r="L6973" s="6" t="str">
        <f>VLOOKUP(G6973,IDs!$Q$3:$R$22,2,0)</f>
        <v>Bangalore</v>
      </c>
      <c r="M6973" s="6">
        <f>VLOOKUP(E6973,IDs!$A$3:$C$161,3,0)</f>
        <v>5</v>
      </c>
      <c r="N6973" s="6" t="str">
        <f>VLOOKUP(M6973,IDs!$F$3:$G$17,2,0)</f>
        <v>Vascular</v>
      </c>
    </row>
    <row r="6974" spans="1:14" ht="12.75">
      <c r="A6974" s="6" t="s">
        <v>5962</v>
      </c>
      <c r="B6974" s="6">
        <v>52192</v>
      </c>
      <c r="C6974" s="6">
        <v>5</v>
      </c>
      <c r="D6974" s="6"/>
      <c r="E6974" s="6">
        <v>17</v>
      </c>
      <c r="F6974" s="6">
        <v>39</v>
      </c>
      <c r="G6974" s="6">
        <v>2</v>
      </c>
      <c r="H6974" s="24"/>
      <c r="I6974" s="23">
        <v>44491.016666666699</v>
      </c>
      <c r="J6974" s="6">
        <v>39</v>
      </c>
      <c r="K6974" s="6">
        <v>5</v>
      </c>
      <c r="L6974" s="6" t="str">
        <f>VLOOKUP(G6974,IDs!$Q$3:$R$22,2,0)</f>
        <v>Bangalore</v>
      </c>
      <c r="M6974" s="6">
        <f>VLOOKUP(E6974,IDs!$A$3:$C$161,3,0)</f>
        <v>7</v>
      </c>
      <c r="N6974" s="6" t="str">
        <f>VLOOKUP(M6974,IDs!$F$3:$G$17,2,0)</f>
        <v>Cosmetic</v>
      </c>
    </row>
    <row r="6975" spans="1:14" ht="12.75">
      <c r="A6975" s="6" t="s">
        <v>5963</v>
      </c>
      <c r="B6975" s="6">
        <v>52193</v>
      </c>
      <c r="C6975" s="6">
        <v>5</v>
      </c>
      <c r="D6975" s="6"/>
      <c r="E6975" s="6">
        <v>17</v>
      </c>
      <c r="F6975" s="6">
        <v>13</v>
      </c>
      <c r="G6975" s="6">
        <v>1</v>
      </c>
      <c r="H6975" s="24"/>
      <c r="I6975" s="23">
        <v>44491.017361111102</v>
      </c>
      <c r="J6975" s="6">
        <v>13</v>
      </c>
      <c r="K6975" s="6">
        <v>5</v>
      </c>
      <c r="L6975" s="6" t="str">
        <f>VLOOKUP(G6975,IDs!$Q$3:$R$22,2,0)</f>
        <v>New Delhi</v>
      </c>
      <c r="M6975" s="6">
        <f>VLOOKUP(E6975,IDs!$A$3:$C$161,3,0)</f>
        <v>7</v>
      </c>
      <c r="N6975" s="6" t="str">
        <f>VLOOKUP(M6975,IDs!$F$3:$G$17,2,0)</f>
        <v>Cosmetic</v>
      </c>
    </row>
    <row r="6976" spans="1:14" ht="12.75">
      <c r="A6976" s="6" t="s">
        <v>5964</v>
      </c>
      <c r="B6976" s="6">
        <v>52194</v>
      </c>
      <c r="C6976" s="6">
        <v>5</v>
      </c>
      <c r="D6976" s="6"/>
      <c r="E6976" s="6">
        <v>17</v>
      </c>
      <c r="F6976" s="6">
        <v>13</v>
      </c>
      <c r="G6976" s="6">
        <v>2</v>
      </c>
      <c r="H6976" s="24"/>
      <c r="I6976" s="23">
        <v>44491.0222222222</v>
      </c>
      <c r="J6976" s="6">
        <v>13</v>
      </c>
      <c r="K6976" s="6">
        <v>5</v>
      </c>
      <c r="L6976" s="6" t="str">
        <f>VLOOKUP(G6976,IDs!$Q$3:$R$22,2,0)</f>
        <v>Bangalore</v>
      </c>
      <c r="M6976" s="6">
        <f>VLOOKUP(E6976,IDs!$A$3:$C$161,3,0)</f>
        <v>7</v>
      </c>
      <c r="N6976" s="6" t="str">
        <f>VLOOKUP(M6976,IDs!$F$3:$G$17,2,0)</f>
        <v>Cosmetic</v>
      </c>
    </row>
    <row r="6977" spans="1:14" ht="12.75">
      <c r="A6977" s="6" t="s">
        <v>5965</v>
      </c>
      <c r="B6977" s="6">
        <v>52195</v>
      </c>
      <c r="C6977" s="6">
        <v>2</v>
      </c>
      <c r="D6977" s="6"/>
      <c r="E6977" s="6">
        <v>17</v>
      </c>
      <c r="F6977" s="6">
        <v>13</v>
      </c>
      <c r="G6977" s="6">
        <v>1</v>
      </c>
      <c r="H6977" s="24"/>
      <c r="I6977" s="23">
        <v>44491.024305555598</v>
      </c>
      <c r="J6977" s="6">
        <v>13</v>
      </c>
      <c r="K6977" s="6">
        <v>2</v>
      </c>
      <c r="L6977" s="6" t="str">
        <f>VLOOKUP(G6977,IDs!$Q$3:$R$22,2,0)</f>
        <v>New Delhi</v>
      </c>
      <c r="M6977" s="6">
        <f>VLOOKUP(E6977,IDs!$A$3:$C$161,3,0)</f>
        <v>7</v>
      </c>
      <c r="N6977" s="6" t="str">
        <f>VLOOKUP(M6977,IDs!$F$3:$G$17,2,0)</f>
        <v>Cosmetic</v>
      </c>
    </row>
    <row r="6978" spans="1:14" ht="12.75">
      <c r="A6978" s="6" t="s">
        <v>5966</v>
      </c>
      <c r="B6978" s="6">
        <v>52196</v>
      </c>
      <c r="C6978" s="6">
        <v>5</v>
      </c>
      <c r="D6978" s="6"/>
      <c r="E6978" s="6">
        <v>2</v>
      </c>
      <c r="F6978" s="6">
        <v>13</v>
      </c>
      <c r="G6978" s="6">
        <v>2</v>
      </c>
      <c r="H6978" s="24"/>
      <c r="I6978" s="23">
        <v>44491.024305555598</v>
      </c>
      <c r="J6978" s="6">
        <v>13</v>
      </c>
      <c r="K6978" s="6">
        <v>5</v>
      </c>
      <c r="L6978" s="6" t="str">
        <f>VLOOKUP(G6978,IDs!$Q$3:$R$22,2,0)</f>
        <v>Bangalore</v>
      </c>
      <c r="M6978" s="6">
        <f>VLOOKUP(E6978,IDs!$A$3:$C$161,3,0)</f>
        <v>1</v>
      </c>
      <c r="N6978" s="6" t="str">
        <f>VLOOKUP(M6978,IDs!$F$3:$G$17,2,0)</f>
        <v>Proctology</v>
      </c>
    </row>
    <row r="6979" spans="1:14" ht="12.75">
      <c r="A6979" s="6" t="s">
        <v>5967</v>
      </c>
      <c r="B6979" s="6">
        <v>52197</v>
      </c>
      <c r="C6979" s="6">
        <v>1</v>
      </c>
      <c r="D6979" s="6" t="s">
        <v>49</v>
      </c>
      <c r="E6979" s="6">
        <v>2</v>
      </c>
      <c r="F6979" s="6">
        <v>56</v>
      </c>
      <c r="G6979" s="6">
        <v>1</v>
      </c>
      <c r="H6979" s="24">
        <v>44578</v>
      </c>
      <c r="I6979" s="23">
        <v>44491.025694444397</v>
      </c>
      <c r="J6979" s="6">
        <v>56</v>
      </c>
      <c r="K6979" s="6">
        <v>1</v>
      </c>
      <c r="L6979" s="6" t="str">
        <f>VLOOKUP(G6979,IDs!$Q$3:$R$22,2,0)</f>
        <v>New Delhi</v>
      </c>
      <c r="M6979" s="6">
        <f>VLOOKUP(E6979,IDs!$A$3:$C$161,3,0)</f>
        <v>1</v>
      </c>
      <c r="N6979" s="6" t="str">
        <f>VLOOKUP(M6979,IDs!$F$3:$G$17,2,0)</f>
        <v>Proctology</v>
      </c>
    </row>
    <row r="6980" spans="1:14" ht="12.75">
      <c r="A6980" s="6" t="s">
        <v>5968</v>
      </c>
      <c r="B6980" s="6">
        <v>52198</v>
      </c>
      <c r="C6980" s="6">
        <v>1</v>
      </c>
      <c r="D6980" s="6"/>
      <c r="E6980" s="6">
        <v>2</v>
      </c>
      <c r="F6980" s="6">
        <v>13</v>
      </c>
      <c r="G6980" s="6">
        <v>3</v>
      </c>
      <c r="H6980" s="24"/>
      <c r="I6980" s="23">
        <v>44491.025694444397</v>
      </c>
      <c r="J6980" s="6">
        <v>13</v>
      </c>
      <c r="K6980" s="6">
        <v>1</v>
      </c>
      <c r="L6980" s="6" t="str">
        <f>VLOOKUP(G6980,IDs!$Q$3:$R$22,2,0)</f>
        <v>Mumbai</v>
      </c>
      <c r="M6980" s="6">
        <f>VLOOKUP(E6980,IDs!$A$3:$C$161,3,0)</f>
        <v>1</v>
      </c>
      <c r="N6980" s="6" t="str">
        <f>VLOOKUP(M6980,IDs!$F$3:$G$17,2,0)</f>
        <v>Proctology</v>
      </c>
    </row>
    <row r="6981" spans="1:14" ht="12.75">
      <c r="A6981" s="6" t="s">
        <v>5969</v>
      </c>
      <c r="B6981" s="6">
        <v>52199</v>
      </c>
      <c r="C6981" s="6">
        <v>5</v>
      </c>
      <c r="D6981" s="6" t="s">
        <v>49</v>
      </c>
      <c r="E6981" s="6">
        <v>18</v>
      </c>
      <c r="F6981" s="6">
        <v>13</v>
      </c>
      <c r="G6981" s="6">
        <v>20</v>
      </c>
      <c r="H6981" s="24"/>
      <c r="I6981" s="23">
        <v>44491.026388888902</v>
      </c>
      <c r="J6981" s="6">
        <v>13</v>
      </c>
      <c r="K6981" s="6">
        <v>5</v>
      </c>
      <c r="L6981" s="6" t="str">
        <f>VLOOKUP(G6981,IDs!$Q$3:$R$22,2,0)</f>
        <v>Ahmedabad</v>
      </c>
      <c r="M6981" s="6">
        <f>VLOOKUP(E6981,IDs!$A$3:$C$161,3,0)</f>
        <v>5</v>
      </c>
      <c r="N6981" s="6" t="str">
        <f>VLOOKUP(M6981,IDs!$F$3:$G$17,2,0)</f>
        <v>Vascular</v>
      </c>
    </row>
    <row r="6982" spans="1:14" ht="12.75">
      <c r="A6982" s="6" t="s">
        <v>5965</v>
      </c>
      <c r="B6982" s="6">
        <v>52200</v>
      </c>
      <c r="C6982" s="6">
        <v>2</v>
      </c>
      <c r="D6982" s="6"/>
      <c r="E6982" s="6">
        <v>17</v>
      </c>
      <c r="F6982" s="6">
        <v>12</v>
      </c>
      <c r="G6982" s="6">
        <v>1</v>
      </c>
      <c r="H6982" s="24"/>
      <c r="I6982" s="23">
        <v>44491.027777777803</v>
      </c>
      <c r="J6982" s="6">
        <v>12</v>
      </c>
      <c r="K6982" s="6">
        <v>2</v>
      </c>
      <c r="L6982" s="6" t="str">
        <f>VLOOKUP(G6982,IDs!$Q$3:$R$22,2,0)</f>
        <v>New Delhi</v>
      </c>
      <c r="M6982" s="6">
        <f>VLOOKUP(E6982,IDs!$A$3:$C$161,3,0)</f>
        <v>7</v>
      </c>
      <c r="N6982" s="6" t="str">
        <f>VLOOKUP(M6982,IDs!$F$3:$G$17,2,0)</f>
        <v>Cosmetic</v>
      </c>
    </row>
    <row r="6983" spans="1:14" ht="12.75">
      <c r="A6983" s="6" t="s">
        <v>5970</v>
      </c>
      <c r="B6983" s="6">
        <v>52201</v>
      </c>
      <c r="C6983" s="6">
        <v>5</v>
      </c>
      <c r="D6983" s="6" t="s">
        <v>49</v>
      </c>
      <c r="E6983" s="6">
        <v>17</v>
      </c>
      <c r="F6983" s="6">
        <v>13</v>
      </c>
      <c r="G6983" s="6">
        <v>1</v>
      </c>
      <c r="H6983" s="24">
        <v>44510</v>
      </c>
      <c r="I6983" s="23">
        <v>44491.030555555597</v>
      </c>
      <c r="J6983" s="6">
        <v>13</v>
      </c>
      <c r="K6983" s="6">
        <v>5</v>
      </c>
      <c r="L6983" s="6" t="str">
        <f>VLOOKUP(G6983,IDs!$Q$3:$R$22,2,0)</f>
        <v>New Delhi</v>
      </c>
      <c r="M6983" s="6">
        <f>VLOOKUP(E6983,IDs!$A$3:$C$161,3,0)</f>
        <v>7</v>
      </c>
      <c r="N6983" s="6" t="str">
        <f>VLOOKUP(M6983,IDs!$F$3:$G$17,2,0)</f>
        <v>Cosmetic</v>
      </c>
    </row>
    <row r="6984" spans="1:14" ht="12.75">
      <c r="A6984" s="6" t="s">
        <v>5971</v>
      </c>
      <c r="B6984" s="6">
        <v>52202</v>
      </c>
      <c r="C6984" s="6">
        <v>2</v>
      </c>
      <c r="D6984" s="6"/>
      <c r="E6984" s="6">
        <v>37</v>
      </c>
      <c r="F6984" s="6">
        <v>13</v>
      </c>
      <c r="G6984" s="6">
        <v>4</v>
      </c>
      <c r="H6984" s="24"/>
      <c r="I6984" s="23">
        <v>44491.03125</v>
      </c>
      <c r="J6984" s="6">
        <v>13</v>
      </c>
      <c r="K6984" s="6">
        <v>2</v>
      </c>
      <c r="L6984" s="6" t="str">
        <f>VLOOKUP(G6984,IDs!$Q$3:$R$22,2,0)</f>
        <v>Hyderabad</v>
      </c>
      <c r="M6984" s="6">
        <f>VLOOKUP(E6984,IDs!$A$3:$C$161,3,0)</f>
        <v>0</v>
      </c>
      <c r="N6984" s="6" t="str">
        <f>VLOOKUP(M6984,IDs!$F$3:$G$17,2,0)</f>
        <v>Not Assigned</v>
      </c>
    </row>
    <row r="6985" spans="1:14" ht="12.75">
      <c r="A6985" s="6" t="s">
        <v>5972</v>
      </c>
      <c r="B6985" s="6">
        <v>52203</v>
      </c>
      <c r="C6985" s="6">
        <v>1</v>
      </c>
      <c r="D6985" s="6" t="s">
        <v>49</v>
      </c>
      <c r="E6985" s="6">
        <v>39</v>
      </c>
      <c r="F6985" s="6">
        <v>13</v>
      </c>
      <c r="G6985" s="6">
        <v>1</v>
      </c>
      <c r="H6985" s="24">
        <v>44557</v>
      </c>
      <c r="I6985" s="23">
        <v>44491.034027777801</v>
      </c>
      <c r="J6985" s="6">
        <v>13</v>
      </c>
      <c r="K6985" s="6">
        <v>1</v>
      </c>
      <c r="L6985" s="6" t="str">
        <f>VLOOKUP(G6985,IDs!$Q$3:$R$22,2,0)</f>
        <v>New Delhi</v>
      </c>
      <c r="M6985" s="6">
        <f>VLOOKUP(E6985,IDs!$A$3:$C$161,3,0)</f>
        <v>2</v>
      </c>
      <c r="N6985" s="6" t="str">
        <f>VLOOKUP(M6985,IDs!$F$3:$G$17,2,0)</f>
        <v>Urology Circumcision</v>
      </c>
    </row>
    <row r="6986" spans="1:14" ht="12.75">
      <c r="A6986" s="6" t="s">
        <v>5973</v>
      </c>
      <c r="B6986" s="6">
        <v>52204</v>
      </c>
      <c r="C6986" s="6">
        <v>5</v>
      </c>
      <c r="D6986" s="6" t="s">
        <v>49</v>
      </c>
      <c r="E6986" s="6">
        <v>2</v>
      </c>
      <c r="F6986" s="6">
        <v>13</v>
      </c>
      <c r="G6986" s="6">
        <v>1</v>
      </c>
      <c r="H6986" s="24"/>
      <c r="I6986" s="23">
        <v>44491.037499999999</v>
      </c>
      <c r="J6986" s="6">
        <v>13</v>
      </c>
      <c r="K6986" s="6">
        <v>5</v>
      </c>
      <c r="L6986" s="6" t="str">
        <f>VLOOKUP(G6986,IDs!$Q$3:$R$22,2,0)</f>
        <v>New Delhi</v>
      </c>
      <c r="M6986" s="6">
        <f>VLOOKUP(E6986,IDs!$A$3:$C$161,3,0)</f>
        <v>1</v>
      </c>
      <c r="N6986" s="6" t="str">
        <f>VLOOKUP(M6986,IDs!$F$3:$G$17,2,0)</f>
        <v>Proctology</v>
      </c>
    </row>
    <row r="6987" spans="1:14" ht="12.75">
      <c r="A6987" s="6" t="s">
        <v>5974</v>
      </c>
      <c r="B6987" s="6">
        <v>52205</v>
      </c>
      <c r="C6987" s="6">
        <v>1</v>
      </c>
      <c r="D6987" s="6"/>
      <c r="E6987" s="6">
        <v>20</v>
      </c>
      <c r="F6987" s="6">
        <v>39</v>
      </c>
      <c r="G6987" s="6">
        <v>3</v>
      </c>
      <c r="H6987" s="24"/>
      <c r="I6987" s="23">
        <v>44491.038888888899</v>
      </c>
      <c r="J6987" s="6">
        <v>39</v>
      </c>
      <c r="K6987" s="6">
        <v>1</v>
      </c>
      <c r="L6987" s="6" t="str">
        <f>VLOOKUP(G6987,IDs!$Q$3:$R$22,2,0)</f>
        <v>Mumbai</v>
      </c>
      <c r="M6987" s="6">
        <f>VLOOKUP(E6987,IDs!$A$3:$C$161,3,0)</f>
        <v>1</v>
      </c>
      <c r="N6987" s="6" t="str">
        <f>VLOOKUP(M6987,IDs!$F$3:$G$17,2,0)</f>
        <v>Proctology</v>
      </c>
    </row>
    <row r="6988" spans="1:14" ht="12.75">
      <c r="A6988" s="6" t="s">
        <v>5975</v>
      </c>
      <c r="B6988" s="6">
        <v>52206</v>
      </c>
      <c r="C6988" s="6">
        <v>5</v>
      </c>
      <c r="D6988" s="6"/>
      <c r="E6988" s="6">
        <v>18</v>
      </c>
      <c r="F6988" s="6">
        <v>2</v>
      </c>
      <c r="G6988" s="6">
        <v>2</v>
      </c>
      <c r="H6988" s="24">
        <v>44495</v>
      </c>
      <c r="I6988" s="23">
        <v>44491.041666666701</v>
      </c>
      <c r="J6988" s="6">
        <v>2</v>
      </c>
      <c r="K6988" s="6">
        <v>5</v>
      </c>
      <c r="L6988" s="6" t="str">
        <f>VLOOKUP(G6988,IDs!$Q$3:$R$22,2,0)</f>
        <v>Bangalore</v>
      </c>
      <c r="M6988" s="6">
        <f>VLOOKUP(E6988,IDs!$A$3:$C$161,3,0)</f>
        <v>5</v>
      </c>
      <c r="N6988" s="6" t="str">
        <f>VLOOKUP(M6988,IDs!$F$3:$G$17,2,0)</f>
        <v>Vascular</v>
      </c>
    </row>
    <row r="6989" spans="1:14" ht="12.75">
      <c r="A6989" s="6" t="s">
        <v>5976</v>
      </c>
      <c r="B6989" s="6">
        <v>52207</v>
      </c>
      <c r="C6989" s="6">
        <v>1</v>
      </c>
      <c r="D6989" s="6"/>
      <c r="E6989" s="6">
        <v>17</v>
      </c>
      <c r="F6989" s="6">
        <v>4</v>
      </c>
      <c r="G6989" s="6">
        <v>6</v>
      </c>
      <c r="H6989" s="24">
        <v>44727</v>
      </c>
      <c r="I6989" s="23">
        <v>44491.043055555601</v>
      </c>
      <c r="J6989" s="6">
        <v>4</v>
      </c>
      <c r="K6989" s="6">
        <v>1</v>
      </c>
      <c r="L6989" s="6" t="str">
        <f>VLOOKUP(G6989,IDs!$Q$3:$R$22,2,0)</f>
        <v>Pune</v>
      </c>
      <c r="M6989" s="6">
        <f>VLOOKUP(E6989,IDs!$A$3:$C$161,3,0)</f>
        <v>7</v>
      </c>
      <c r="N6989" s="6" t="str">
        <f>VLOOKUP(M6989,IDs!$F$3:$G$17,2,0)</f>
        <v>Cosmetic</v>
      </c>
    </row>
    <row r="6990" spans="1:14" ht="12.75">
      <c r="A6990" s="6" t="s">
        <v>5977</v>
      </c>
      <c r="B6990" s="6">
        <v>52209</v>
      </c>
      <c r="C6990" s="6">
        <v>1</v>
      </c>
      <c r="D6990" s="6"/>
      <c r="E6990" s="6">
        <v>2</v>
      </c>
      <c r="F6990" s="6">
        <v>2</v>
      </c>
      <c r="G6990" s="6">
        <v>1</v>
      </c>
      <c r="H6990" s="24"/>
      <c r="I6990" s="23">
        <v>44491.047222222202</v>
      </c>
      <c r="J6990" s="6">
        <v>2</v>
      </c>
      <c r="K6990" s="6">
        <v>1</v>
      </c>
      <c r="L6990" s="6" t="str">
        <f>VLOOKUP(G6990,IDs!$Q$3:$R$22,2,0)</f>
        <v>New Delhi</v>
      </c>
      <c r="M6990" s="6">
        <f>VLOOKUP(E6990,IDs!$A$3:$C$161,3,0)</f>
        <v>1</v>
      </c>
      <c r="N6990" s="6" t="str">
        <f>VLOOKUP(M6990,IDs!$F$3:$G$17,2,0)</f>
        <v>Proctology</v>
      </c>
    </row>
    <row r="6991" spans="1:14" ht="12.75">
      <c r="A6991" s="6" t="s">
        <v>5978</v>
      </c>
      <c r="B6991" s="6">
        <v>52210</v>
      </c>
      <c r="C6991" s="6">
        <v>1</v>
      </c>
      <c r="D6991" s="6"/>
      <c r="E6991" s="6">
        <v>39</v>
      </c>
      <c r="F6991" s="6">
        <v>2</v>
      </c>
      <c r="G6991" s="6">
        <v>3</v>
      </c>
      <c r="H6991" s="24"/>
      <c r="I6991" s="23">
        <v>44491.056250000001</v>
      </c>
      <c r="J6991" s="6">
        <v>2</v>
      </c>
      <c r="K6991" s="6">
        <v>1</v>
      </c>
      <c r="L6991" s="6" t="str">
        <f>VLOOKUP(G6991,IDs!$Q$3:$R$22,2,0)</f>
        <v>Mumbai</v>
      </c>
      <c r="M6991" s="6">
        <f>VLOOKUP(E6991,IDs!$A$3:$C$161,3,0)</f>
        <v>2</v>
      </c>
      <c r="N6991" s="6" t="str">
        <f>VLOOKUP(M6991,IDs!$F$3:$G$17,2,0)</f>
        <v>Urology Circumcision</v>
      </c>
    </row>
    <row r="6992" spans="1:14" ht="12.75">
      <c r="A6992" s="6" t="s">
        <v>5979</v>
      </c>
      <c r="B6992" s="6">
        <v>52211</v>
      </c>
      <c r="C6992" s="6">
        <v>1</v>
      </c>
      <c r="D6992" s="6"/>
      <c r="E6992" s="6">
        <v>39</v>
      </c>
      <c r="F6992" s="6">
        <v>13</v>
      </c>
      <c r="G6992" s="6">
        <v>2</v>
      </c>
      <c r="H6992" s="24"/>
      <c r="I6992" s="23">
        <v>44491.0625</v>
      </c>
      <c r="J6992" s="6">
        <v>13</v>
      </c>
      <c r="K6992" s="6">
        <v>1</v>
      </c>
      <c r="L6992" s="6" t="str">
        <f>VLOOKUP(G6992,IDs!$Q$3:$R$22,2,0)</f>
        <v>Bangalore</v>
      </c>
      <c r="M6992" s="6">
        <f>VLOOKUP(E6992,IDs!$A$3:$C$161,3,0)</f>
        <v>2</v>
      </c>
      <c r="N6992" s="6" t="str">
        <f>VLOOKUP(M6992,IDs!$F$3:$G$17,2,0)</f>
        <v>Urology Circumcision</v>
      </c>
    </row>
    <row r="6993" spans="1:14" ht="12.75">
      <c r="A6993" s="6" t="s">
        <v>5980</v>
      </c>
      <c r="B6993" s="6">
        <v>52212</v>
      </c>
      <c r="C6993" s="6">
        <v>1</v>
      </c>
      <c r="D6993" s="6" t="s">
        <v>54</v>
      </c>
      <c r="E6993" s="6">
        <v>14</v>
      </c>
      <c r="F6993" s="6">
        <v>34</v>
      </c>
      <c r="G6993" s="6">
        <v>1</v>
      </c>
      <c r="H6993" s="24"/>
      <c r="I6993" s="23">
        <v>44491.065277777801</v>
      </c>
      <c r="J6993" s="6">
        <v>34</v>
      </c>
      <c r="K6993" s="6">
        <v>1</v>
      </c>
      <c r="L6993" s="6" t="str">
        <f>VLOOKUP(G6993,IDs!$Q$3:$R$22,2,0)</f>
        <v>New Delhi</v>
      </c>
      <c r="M6993" s="6">
        <f>VLOOKUP(E6993,IDs!$A$3:$C$161,3,0)</f>
        <v>6</v>
      </c>
      <c r="N6993" s="6" t="str">
        <f>VLOOKUP(M6993,IDs!$F$3:$G$17,2,0)</f>
        <v>Kidney Stone</v>
      </c>
    </row>
    <row r="6994" spans="1:14" ht="12.75">
      <c r="A6994" s="6" t="s">
        <v>5981</v>
      </c>
      <c r="B6994" s="6">
        <v>52213</v>
      </c>
      <c r="C6994" s="6">
        <v>1</v>
      </c>
      <c r="D6994" s="6"/>
      <c r="E6994" s="6">
        <v>39</v>
      </c>
      <c r="F6994" s="6">
        <v>2</v>
      </c>
      <c r="G6994" s="6">
        <v>4</v>
      </c>
      <c r="H6994" s="24"/>
      <c r="I6994" s="23">
        <v>44491.069444444402</v>
      </c>
      <c r="J6994" s="6">
        <v>2</v>
      </c>
      <c r="K6994" s="6">
        <v>1</v>
      </c>
      <c r="L6994" s="6" t="str">
        <f>VLOOKUP(G6994,IDs!$Q$3:$R$22,2,0)</f>
        <v>Hyderabad</v>
      </c>
      <c r="M6994" s="6">
        <f>VLOOKUP(E6994,IDs!$A$3:$C$161,3,0)</f>
        <v>2</v>
      </c>
      <c r="N6994" s="6" t="str">
        <f>VLOOKUP(M6994,IDs!$F$3:$G$17,2,0)</f>
        <v>Urology Circumcision</v>
      </c>
    </row>
    <row r="6995" spans="1:14" ht="12.75">
      <c r="A6995" s="6" t="s">
        <v>5982</v>
      </c>
      <c r="B6995" s="6">
        <v>52215</v>
      </c>
      <c r="C6995" s="6">
        <v>1</v>
      </c>
      <c r="D6995" s="6"/>
      <c r="E6995" s="6">
        <v>17</v>
      </c>
      <c r="F6995" s="6">
        <v>2</v>
      </c>
      <c r="G6995" s="6">
        <v>3</v>
      </c>
      <c r="H6995" s="24"/>
      <c r="I6995" s="23">
        <v>44491.1</v>
      </c>
      <c r="J6995" s="6">
        <v>2</v>
      </c>
      <c r="K6995" s="6">
        <v>1</v>
      </c>
      <c r="L6995" s="6" t="str">
        <f>VLOOKUP(G6995,IDs!$Q$3:$R$22,2,0)</f>
        <v>Mumbai</v>
      </c>
      <c r="M6995" s="6">
        <f>VLOOKUP(E6995,IDs!$A$3:$C$161,3,0)</f>
        <v>7</v>
      </c>
      <c r="N6995" s="6" t="str">
        <f>VLOOKUP(M6995,IDs!$F$3:$G$17,2,0)</f>
        <v>Cosmetic</v>
      </c>
    </row>
    <row r="6996" spans="1:14" ht="12.75">
      <c r="A6996" s="6" t="s">
        <v>5983</v>
      </c>
      <c r="B6996" s="6">
        <v>52218</v>
      </c>
      <c r="C6996" s="6">
        <v>5</v>
      </c>
      <c r="D6996" s="6"/>
      <c r="E6996" s="6">
        <v>17</v>
      </c>
      <c r="F6996" s="6">
        <v>13</v>
      </c>
      <c r="G6996" s="6">
        <v>2</v>
      </c>
      <c r="H6996" s="24"/>
      <c r="I6996" s="23">
        <v>44491.123611111099</v>
      </c>
      <c r="J6996" s="6">
        <v>13</v>
      </c>
      <c r="K6996" s="6">
        <v>5</v>
      </c>
      <c r="L6996" s="6" t="str">
        <f>VLOOKUP(G6996,IDs!$Q$3:$R$22,2,0)</f>
        <v>Bangalore</v>
      </c>
      <c r="M6996" s="6">
        <f>VLOOKUP(E6996,IDs!$A$3:$C$161,3,0)</f>
        <v>7</v>
      </c>
      <c r="N6996" s="6" t="str">
        <f>VLOOKUP(M6996,IDs!$F$3:$G$17,2,0)</f>
        <v>Cosmetic</v>
      </c>
    </row>
    <row r="6997" spans="1:14" ht="12.75">
      <c r="A6997" s="6" t="s">
        <v>5984</v>
      </c>
      <c r="B6997" s="6">
        <v>52219</v>
      </c>
      <c r="C6997" s="6">
        <v>5</v>
      </c>
      <c r="D6997" s="6"/>
      <c r="E6997" s="6">
        <v>17</v>
      </c>
      <c r="F6997" s="6">
        <v>2</v>
      </c>
      <c r="G6997" s="6">
        <v>2</v>
      </c>
      <c r="H6997" s="24"/>
      <c r="I6997" s="23">
        <v>44491.1340277778</v>
      </c>
      <c r="J6997" s="6">
        <v>2</v>
      </c>
      <c r="K6997" s="6">
        <v>5</v>
      </c>
      <c r="L6997" s="6" t="str">
        <f>VLOOKUP(G6997,IDs!$Q$3:$R$22,2,0)</f>
        <v>Bangalore</v>
      </c>
      <c r="M6997" s="6">
        <f>VLOOKUP(E6997,IDs!$A$3:$C$161,3,0)</f>
        <v>7</v>
      </c>
      <c r="N6997" s="6" t="str">
        <f>VLOOKUP(M6997,IDs!$F$3:$G$17,2,0)</f>
        <v>Cosmetic</v>
      </c>
    </row>
    <row r="6998" spans="1:14" ht="12.75">
      <c r="A6998" s="6" t="s">
        <v>5985</v>
      </c>
      <c r="B6998" s="6">
        <v>52220</v>
      </c>
      <c r="C6998" s="6">
        <v>5</v>
      </c>
      <c r="D6998" s="6"/>
      <c r="E6998" s="6">
        <v>17</v>
      </c>
      <c r="F6998" s="6">
        <v>13</v>
      </c>
      <c r="G6998" s="6">
        <v>2</v>
      </c>
      <c r="H6998" s="24"/>
      <c r="I6998" s="23">
        <v>44491.135416666701</v>
      </c>
      <c r="J6998" s="6">
        <v>13</v>
      </c>
      <c r="K6998" s="6">
        <v>5</v>
      </c>
      <c r="L6998" s="6" t="str">
        <f>VLOOKUP(G6998,IDs!$Q$3:$R$22,2,0)</f>
        <v>Bangalore</v>
      </c>
      <c r="M6998" s="6">
        <f>VLOOKUP(E6998,IDs!$A$3:$C$161,3,0)</f>
        <v>7</v>
      </c>
      <c r="N6998" s="6" t="str">
        <f>VLOOKUP(M6998,IDs!$F$3:$G$17,2,0)</f>
        <v>Cosmetic</v>
      </c>
    </row>
    <row r="6999" spans="1:14" ht="12.75">
      <c r="A6999" s="6" t="s">
        <v>5986</v>
      </c>
      <c r="B6999" s="6">
        <v>52221</v>
      </c>
      <c r="C6999" s="6">
        <v>5</v>
      </c>
      <c r="D6999" s="6"/>
      <c r="E6999" s="6">
        <v>17</v>
      </c>
      <c r="F6999" s="6">
        <v>2</v>
      </c>
      <c r="G6999" s="6">
        <v>1</v>
      </c>
      <c r="H6999" s="24"/>
      <c r="I6999" s="23">
        <v>44491.193055555603</v>
      </c>
      <c r="J6999" s="6">
        <v>2</v>
      </c>
      <c r="K6999" s="6">
        <v>5</v>
      </c>
      <c r="L6999" s="6" t="str">
        <f>VLOOKUP(G6999,IDs!$Q$3:$R$22,2,0)</f>
        <v>New Delhi</v>
      </c>
      <c r="M6999" s="6">
        <f>VLOOKUP(E6999,IDs!$A$3:$C$161,3,0)</f>
        <v>7</v>
      </c>
      <c r="N6999" s="6" t="str">
        <f>VLOOKUP(M6999,IDs!$F$3:$G$17,2,0)</f>
        <v>Cosmetic</v>
      </c>
    </row>
    <row r="7000" spans="1:14" ht="12.75">
      <c r="A7000" s="6" t="s">
        <v>5987</v>
      </c>
      <c r="B7000" s="6">
        <v>52223</v>
      </c>
      <c r="C7000" s="6">
        <v>1</v>
      </c>
      <c r="D7000" s="6"/>
      <c r="E7000" s="6">
        <v>17</v>
      </c>
      <c r="F7000" s="6">
        <v>2</v>
      </c>
      <c r="G7000" s="6">
        <v>1</v>
      </c>
      <c r="H7000" s="24"/>
      <c r="I7000" s="23">
        <v>44491.194444444402</v>
      </c>
      <c r="J7000" s="6">
        <v>2</v>
      </c>
      <c r="K7000" s="6">
        <v>1</v>
      </c>
      <c r="L7000" s="6" t="str">
        <f>VLOOKUP(G7000,IDs!$Q$3:$R$22,2,0)</f>
        <v>New Delhi</v>
      </c>
      <c r="M7000" s="6">
        <f>VLOOKUP(E7000,IDs!$A$3:$C$161,3,0)</f>
        <v>7</v>
      </c>
      <c r="N7000" s="6" t="str">
        <f>VLOOKUP(M7000,IDs!$F$3:$G$17,2,0)</f>
        <v>Cosmetic</v>
      </c>
    </row>
    <row r="7001" spans="1:14" ht="12.75">
      <c r="A7001" s="6" t="s">
        <v>5988</v>
      </c>
      <c r="B7001" s="6">
        <v>52224</v>
      </c>
      <c r="C7001" s="6">
        <v>5</v>
      </c>
      <c r="D7001" s="6"/>
      <c r="E7001" s="6">
        <v>20</v>
      </c>
      <c r="F7001" s="6">
        <v>13</v>
      </c>
      <c r="G7001" s="6">
        <v>1</v>
      </c>
      <c r="H7001" s="24">
        <v>44494</v>
      </c>
      <c r="I7001" s="23">
        <v>44491.236111111102</v>
      </c>
      <c r="J7001" s="6">
        <v>13</v>
      </c>
      <c r="K7001" s="6">
        <v>5</v>
      </c>
      <c r="L7001" s="6" t="str">
        <f>VLOOKUP(G7001,IDs!$Q$3:$R$22,2,0)</f>
        <v>New Delhi</v>
      </c>
      <c r="M7001" s="6">
        <f>VLOOKUP(E7001,IDs!$A$3:$C$161,3,0)</f>
        <v>1</v>
      </c>
      <c r="N7001" s="6" t="str">
        <f>VLOOKUP(M7001,IDs!$F$3:$G$17,2,0)</f>
        <v>Proctology</v>
      </c>
    </row>
    <row r="7002" spans="1:14" ht="12.75">
      <c r="A7002" s="6" t="s">
        <v>5989</v>
      </c>
      <c r="B7002" s="6">
        <v>52225</v>
      </c>
      <c r="C7002" s="6">
        <v>1</v>
      </c>
      <c r="D7002" s="6" t="s">
        <v>49</v>
      </c>
      <c r="E7002" s="6">
        <v>39</v>
      </c>
      <c r="F7002" s="6">
        <v>51</v>
      </c>
      <c r="G7002" s="6">
        <v>8</v>
      </c>
      <c r="H7002" s="24">
        <v>44503</v>
      </c>
      <c r="I7002" s="23">
        <v>44491.243055555598</v>
      </c>
      <c r="J7002" s="6">
        <v>51</v>
      </c>
      <c r="K7002" s="6">
        <v>1</v>
      </c>
      <c r="L7002" s="6" t="str">
        <f>VLOOKUP(G7002,IDs!$Q$3:$R$22,2,0)</f>
        <v xml:space="preserve">Tertiary </v>
      </c>
      <c r="M7002" s="6">
        <f>VLOOKUP(E7002,IDs!$A$3:$C$161,3,0)</f>
        <v>2</v>
      </c>
      <c r="N7002" s="6" t="str">
        <f>VLOOKUP(M7002,IDs!$F$3:$G$17,2,0)</f>
        <v>Urology Circumcision</v>
      </c>
    </row>
    <row r="7003" spans="1:14" ht="12.75">
      <c r="A7003" s="6" t="s">
        <v>5990</v>
      </c>
      <c r="B7003" s="6">
        <v>52226</v>
      </c>
      <c r="C7003" s="6">
        <v>5</v>
      </c>
      <c r="D7003" s="6"/>
      <c r="E7003" s="6">
        <v>18</v>
      </c>
      <c r="F7003" s="6">
        <v>39</v>
      </c>
      <c r="G7003" s="6">
        <v>2</v>
      </c>
      <c r="H7003" s="24"/>
      <c r="I7003" s="23">
        <v>44491.247222222199</v>
      </c>
      <c r="J7003" s="6">
        <v>39</v>
      </c>
      <c r="K7003" s="6">
        <v>5</v>
      </c>
      <c r="L7003" s="6" t="str">
        <f>VLOOKUP(G7003,IDs!$Q$3:$R$22,2,0)</f>
        <v>Bangalore</v>
      </c>
      <c r="M7003" s="6">
        <f>VLOOKUP(E7003,IDs!$A$3:$C$161,3,0)</f>
        <v>5</v>
      </c>
      <c r="N7003" s="6" t="str">
        <f>VLOOKUP(M7003,IDs!$F$3:$G$17,2,0)</f>
        <v>Vascular</v>
      </c>
    </row>
    <row r="7004" spans="1:14" ht="12.75">
      <c r="A7004" s="6" t="s">
        <v>5991</v>
      </c>
      <c r="B7004" s="6">
        <v>52227</v>
      </c>
      <c r="C7004" s="6">
        <v>1</v>
      </c>
      <c r="D7004" s="6" t="s">
        <v>49</v>
      </c>
      <c r="E7004" s="6">
        <v>2</v>
      </c>
      <c r="F7004" s="6">
        <v>13</v>
      </c>
      <c r="G7004" s="6">
        <v>1</v>
      </c>
      <c r="H7004" s="24">
        <v>44554</v>
      </c>
      <c r="I7004" s="23">
        <v>44491.261805555601</v>
      </c>
      <c r="J7004" s="6">
        <v>13</v>
      </c>
      <c r="K7004" s="6">
        <v>1</v>
      </c>
      <c r="L7004" s="6" t="str">
        <f>VLOOKUP(G7004,IDs!$Q$3:$R$22,2,0)</f>
        <v>New Delhi</v>
      </c>
      <c r="M7004" s="6">
        <f>VLOOKUP(E7004,IDs!$A$3:$C$161,3,0)</f>
        <v>1</v>
      </c>
      <c r="N7004" s="6" t="str">
        <f>VLOOKUP(M7004,IDs!$F$3:$G$17,2,0)</f>
        <v>Proctology</v>
      </c>
    </row>
    <row r="7005" spans="1:14" ht="12.75">
      <c r="A7005" s="6" t="s">
        <v>5992</v>
      </c>
      <c r="B7005" s="6">
        <v>52228</v>
      </c>
      <c r="C7005" s="6">
        <v>5</v>
      </c>
      <c r="D7005" s="6"/>
      <c r="E7005" s="6">
        <v>2</v>
      </c>
      <c r="F7005" s="6">
        <v>13</v>
      </c>
      <c r="G7005" s="6">
        <v>2</v>
      </c>
      <c r="H7005" s="24"/>
      <c r="I7005" s="23">
        <v>44491.285416666702</v>
      </c>
      <c r="J7005" s="6">
        <v>13</v>
      </c>
      <c r="K7005" s="6">
        <v>5</v>
      </c>
      <c r="L7005" s="6" t="str">
        <f>VLOOKUP(G7005,IDs!$Q$3:$R$22,2,0)</f>
        <v>Bangalore</v>
      </c>
      <c r="M7005" s="6">
        <f>VLOOKUP(E7005,IDs!$A$3:$C$161,3,0)</f>
        <v>1</v>
      </c>
      <c r="N7005" s="6" t="str">
        <f>VLOOKUP(M7005,IDs!$F$3:$G$17,2,0)</f>
        <v>Proctology</v>
      </c>
    </row>
    <row r="7006" spans="1:14" ht="12.75">
      <c r="A7006" s="6" t="s">
        <v>5993</v>
      </c>
      <c r="B7006" s="6">
        <v>52230</v>
      </c>
      <c r="C7006" s="6">
        <v>1</v>
      </c>
      <c r="D7006" s="6" t="s">
        <v>49</v>
      </c>
      <c r="E7006" s="6">
        <v>17</v>
      </c>
      <c r="F7006" s="6">
        <v>51</v>
      </c>
      <c r="G7006" s="6">
        <v>1</v>
      </c>
      <c r="H7006" s="24">
        <v>44524</v>
      </c>
      <c r="I7006" s="23">
        <v>44491.295138888898</v>
      </c>
      <c r="J7006" s="6">
        <v>51</v>
      </c>
      <c r="K7006" s="6">
        <v>1</v>
      </c>
      <c r="L7006" s="6" t="str">
        <f>VLOOKUP(G7006,IDs!$Q$3:$R$22,2,0)</f>
        <v>New Delhi</v>
      </c>
      <c r="M7006" s="6">
        <f>VLOOKUP(E7006,IDs!$A$3:$C$161,3,0)</f>
        <v>7</v>
      </c>
      <c r="N7006" s="6" t="str">
        <f>VLOOKUP(M7006,IDs!$F$3:$G$17,2,0)</f>
        <v>Cosmetic</v>
      </c>
    </row>
    <row r="7007" spans="1:14" ht="12.75">
      <c r="A7007" s="6" t="s">
        <v>5994</v>
      </c>
      <c r="B7007" s="6">
        <v>52231</v>
      </c>
      <c r="C7007" s="6">
        <v>5</v>
      </c>
      <c r="D7007" s="6"/>
      <c r="E7007" s="6">
        <v>17</v>
      </c>
      <c r="F7007" s="6">
        <v>39</v>
      </c>
      <c r="G7007" s="6">
        <v>2</v>
      </c>
      <c r="H7007" s="24"/>
      <c r="I7007" s="23">
        <v>44491.304166666698</v>
      </c>
      <c r="J7007" s="6">
        <v>39</v>
      </c>
      <c r="K7007" s="6">
        <v>5</v>
      </c>
      <c r="L7007" s="6" t="str">
        <f>VLOOKUP(G7007,IDs!$Q$3:$R$22,2,0)</f>
        <v>Bangalore</v>
      </c>
      <c r="M7007" s="6">
        <f>VLOOKUP(E7007,IDs!$A$3:$C$161,3,0)</f>
        <v>7</v>
      </c>
      <c r="N7007" s="6" t="str">
        <f>VLOOKUP(M7007,IDs!$F$3:$G$17,2,0)</f>
        <v>Cosmetic</v>
      </c>
    </row>
    <row r="7008" spans="1:14" ht="12.75">
      <c r="A7008" s="6" t="s">
        <v>5995</v>
      </c>
      <c r="B7008" s="6">
        <v>52232</v>
      </c>
      <c r="C7008" s="6">
        <v>5</v>
      </c>
      <c r="D7008" s="6"/>
      <c r="E7008" s="6">
        <v>17</v>
      </c>
      <c r="F7008" s="6">
        <v>13</v>
      </c>
      <c r="G7008" s="6">
        <v>6</v>
      </c>
      <c r="H7008" s="24"/>
      <c r="I7008" s="23">
        <v>44491.306944444397</v>
      </c>
      <c r="J7008" s="6">
        <v>13</v>
      </c>
      <c r="K7008" s="6">
        <v>5</v>
      </c>
      <c r="L7008" s="6" t="str">
        <f>VLOOKUP(G7008,IDs!$Q$3:$R$22,2,0)</f>
        <v>Pune</v>
      </c>
      <c r="M7008" s="6">
        <f>VLOOKUP(E7008,IDs!$A$3:$C$161,3,0)</f>
        <v>7</v>
      </c>
      <c r="N7008" s="6" t="str">
        <f>VLOOKUP(M7008,IDs!$F$3:$G$17,2,0)</f>
        <v>Cosmetic</v>
      </c>
    </row>
    <row r="7009" spans="1:14" ht="12.75">
      <c r="A7009" s="6" t="s">
        <v>5996</v>
      </c>
      <c r="B7009" s="6">
        <v>52233</v>
      </c>
      <c r="C7009" s="6">
        <v>5</v>
      </c>
      <c r="D7009" s="6"/>
      <c r="E7009" s="6">
        <v>2</v>
      </c>
      <c r="F7009" s="6">
        <v>2</v>
      </c>
      <c r="G7009" s="6">
        <v>1</v>
      </c>
      <c r="H7009" s="24"/>
      <c r="I7009" s="23">
        <v>44491.310416666704</v>
      </c>
      <c r="J7009" s="6">
        <v>2</v>
      </c>
      <c r="K7009" s="6">
        <v>5</v>
      </c>
      <c r="L7009" s="6" t="str">
        <f>VLOOKUP(G7009,IDs!$Q$3:$R$22,2,0)</f>
        <v>New Delhi</v>
      </c>
      <c r="M7009" s="6">
        <f>VLOOKUP(E7009,IDs!$A$3:$C$161,3,0)</f>
        <v>1</v>
      </c>
      <c r="N7009" s="6" t="str">
        <f>VLOOKUP(M7009,IDs!$F$3:$G$17,2,0)</f>
        <v>Proctology</v>
      </c>
    </row>
    <row r="7010" spans="1:14" ht="12.75">
      <c r="A7010" s="6" t="s">
        <v>5997</v>
      </c>
      <c r="B7010" s="6">
        <v>52234</v>
      </c>
      <c r="C7010" s="6">
        <v>5</v>
      </c>
      <c r="D7010" s="6"/>
      <c r="E7010" s="6">
        <v>39</v>
      </c>
      <c r="F7010" s="6">
        <v>13</v>
      </c>
      <c r="G7010" s="6">
        <v>8</v>
      </c>
      <c r="H7010" s="24"/>
      <c r="I7010" s="23">
        <v>44491.314583333296</v>
      </c>
      <c r="J7010" s="6">
        <v>13</v>
      </c>
      <c r="K7010" s="6">
        <v>5</v>
      </c>
      <c r="L7010" s="6" t="str">
        <f>VLOOKUP(G7010,IDs!$Q$3:$R$22,2,0)</f>
        <v xml:space="preserve">Tertiary </v>
      </c>
      <c r="M7010" s="6">
        <f>VLOOKUP(E7010,IDs!$A$3:$C$161,3,0)</f>
        <v>2</v>
      </c>
      <c r="N7010" s="6" t="str">
        <f>VLOOKUP(M7010,IDs!$F$3:$G$17,2,0)</f>
        <v>Urology Circumcision</v>
      </c>
    </row>
    <row r="7011" spans="1:14" ht="12.75">
      <c r="A7011" s="6" t="s">
        <v>5998</v>
      </c>
      <c r="B7011" s="6">
        <v>52235</v>
      </c>
      <c r="C7011" s="6">
        <v>2</v>
      </c>
      <c r="D7011" s="6"/>
      <c r="E7011" s="6">
        <v>37</v>
      </c>
      <c r="F7011" s="6">
        <v>2</v>
      </c>
      <c r="G7011" s="6">
        <v>2</v>
      </c>
      <c r="H7011" s="24"/>
      <c r="I7011" s="23">
        <v>44491.315972222197</v>
      </c>
      <c r="J7011" s="6">
        <v>2</v>
      </c>
      <c r="K7011" s="6">
        <v>2</v>
      </c>
      <c r="L7011" s="6" t="str">
        <f>VLOOKUP(G7011,IDs!$Q$3:$R$22,2,0)</f>
        <v>Bangalore</v>
      </c>
      <c r="M7011" s="6">
        <f>VLOOKUP(E7011,IDs!$A$3:$C$161,3,0)</f>
        <v>0</v>
      </c>
      <c r="N7011" s="6" t="str">
        <f>VLOOKUP(M7011,IDs!$F$3:$G$17,2,0)</f>
        <v>Not Assigned</v>
      </c>
    </row>
    <row r="7012" spans="1:14" ht="12.75">
      <c r="A7012" s="6" t="s">
        <v>5999</v>
      </c>
      <c r="B7012" s="6">
        <v>52236</v>
      </c>
      <c r="C7012" s="6">
        <v>5</v>
      </c>
      <c r="D7012" s="6" t="s">
        <v>49</v>
      </c>
      <c r="E7012" s="6">
        <v>39</v>
      </c>
      <c r="F7012" s="6">
        <v>13</v>
      </c>
      <c r="G7012" s="6">
        <v>2</v>
      </c>
      <c r="H7012" s="24"/>
      <c r="I7012" s="23">
        <v>44491.315972222197</v>
      </c>
      <c r="J7012" s="6">
        <v>13</v>
      </c>
      <c r="K7012" s="6">
        <v>5</v>
      </c>
      <c r="L7012" s="6" t="str">
        <f>VLOOKUP(G7012,IDs!$Q$3:$R$22,2,0)</f>
        <v>Bangalore</v>
      </c>
      <c r="M7012" s="6">
        <f>VLOOKUP(E7012,IDs!$A$3:$C$161,3,0)</f>
        <v>2</v>
      </c>
      <c r="N7012" s="6" t="str">
        <f>VLOOKUP(M7012,IDs!$F$3:$G$17,2,0)</f>
        <v>Urology Circumcision</v>
      </c>
    </row>
    <row r="7013" spans="1:14" ht="12.75">
      <c r="A7013" s="6" t="s">
        <v>6000</v>
      </c>
      <c r="B7013" s="6">
        <v>52237</v>
      </c>
      <c r="C7013" s="6">
        <v>5</v>
      </c>
      <c r="D7013" s="6"/>
      <c r="E7013" s="6">
        <v>17</v>
      </c>
      <c r="F7013" s="6">
        <v>13</v>
      </c>
      <c r="G7013" s="6">
        <v>2</v>
      </c>
      <c r="H7013" s="24"/>
      <c r="I7013" s="23">
        <v>44491.317361111098</v>
      </c>
      <c r="J7013" s="6">
        <v>13</v>
      </c>
      <c r="K7013" s="6">
        <v>5</v>
      </c>
      <c r="L7013" s="6" t="str">
        <f>VLOOKUP(G7013,IDs!$Q$3:$R$22,2,0)</f>
        <v>Bangalore</v>
      </c>
      <c r="M7013" s="6">
        <f>VLOOKUP(E7013,IDs!$A$3:$C$161,3,0)</f>
        <v>7</v>
      </c>
      <c r="N7013" s="6" t="str">
        <f>VLOOKUP(M7013,IDs!$F$3:$G$17,2,0)</f>
        <v>Cosmetic</v>
      </c>
    </row>
    <row r="7014" spans="1:14" ht="12.75">
      <c r="A7014" s="6" t="s">
        <v>6001</v>
      </c>
      <c r="B7014" s="6">
        <v>52238</v>
      </c>
      <c r="C7014" s="6">
        <v>1</v>
      </c>
      <c r="D7014" s="6"/>
      <c r="E7014" s="6">
        <v>2</v>
      </c>
      <c r="F7014" s="6">
        <v>13</v>
      </c>
      <c r="G7014" s="6">
        <v>2</v>
      </c>
      <c r="H7014" s="24"/>
      <c r="I7014" s="23">
        <v>44491.317361111098</v>
      </c>
      <c r="J7014" s="6">
        <v>13</v>
      </c>
      <c r="K7014" s="6">
        <v>1</v>
      </c>
      <c r="L7014" s="6" t="str">
        <f>VLOOKUP(G7014,IDs!$Q$3:$R$22,2,0)</f>
        <v>Bangalore</v>
      </c>
      <c r="M7014" s="6">
        <f>VLOOKUP(E7014,IDs!$A$3:$C$161,3,0)</f>
        <v>1</v>
      </c>
      <c r="N7014" s="6" t="str">
        <f>VLOOKUP(M7014,IDs!$F$3:$G$17,2,0)</f>
        <v>Proctology</v>
      </c>
    </row>
    <row r="7015" spans="1:14" ht="12.75">
      <c r="A7015" s="6" t="s">
        <v>6002</v>
      </c>
      <c r="B7015" s="6">
        <v>52239</v>
      </c>
      <c r="C7015" s="6">
        <v>5</v>
      </c>
      <c r="D7015" s="6" t="s">
        <v>49</v>
      </c>
      <c r="E7015" s="6">
        <v>135</v>
      </c>
      <c r="F7015" s="6">
        <v>13</v>
      </c>
      <c r="G7015" s="6">
        <v>1</v>
      </c>
      <c r="H7015" s="24"/>
      <c r="I7015" s="23">
        <v>44491.322916666701</v>
      </c>
      <c r="J7015" s="6">
        <v>13</v>
      </c>
      <c r="K7015" s="6">
        <v>5</v>
      </c>
      <c r="L7015" s="6" t="str">
        <f>VLOOKUP(G7015,IDs!$Q$3:$R$22,2,0)</f>
        <v>New Delhi</v>
      </c>
      <c r="M7015" s="6">
        <f>VLOOKUP(E7015,IDs!$A$3:$C$161,3,0)</f>
        <v>10</v>
      </c>
      <c r="N7015" s="6" t="str">
        <f>VLOOKUP(M7015,IDs!$F$3:$G$17,2,0)</f>
        <v>Dental</v>
      </c>
    </row>
    <row r="7016" spans="1:14" ht="12.75">
      <c r="A7016" s="6" t="s">
        <v>6003</v>
      </c>
      <c r="B7016" s="6">
        <v>52241</v>
      </c>
      <c r="C7016" s="6">
        <v>1</v>
      </c>
      <c r="D7016" s="6"/>
      <c r="E7016" s="6">
        <v>20</v>
      </c>
      <c r="F7016" s="6">
        <v>2</v>
      </c>
      <c r="G7016" s="6">
        <v>1</v>
      </c>
      <c r="H7016" s="24"/>
      <c r="I7016" s="23">
        <v>44491.3305555556</v>
      </c>
      <c r="J7016" s="6">
        <v>2</v>
      </c>
      <c r="K7016" s="6">
        <v>1</v>
      </c>
      <c r="L7016" s="6" t="str">
        <f>VLOOKUP(G7016,IDs!$Q$3:$R$22,2,0)</f>
        <v>New Delhi</v>
      </c>
      <c r="M7016" s="6">
        <f>VLOOKUP(E7016,IDs!$A$3:$C$161,3,0)</f>
        <v>1</v>
      </c>
      <c r="N7016" s="6" t="str">
        <f>VLOOKUP(M7016,IDs!$F$3:$G$17,2,0)</f>
        <v>Proctology</v>
      </c>
    </row>
    <row r="7017" spans="1:14" ht="12.75">
      <c r="A7017" s="6" t="s">
        <v>6004</v>
      </c>
      <c r="B7017" s="6">
        <v>52242</v>
      </c>
      <c r="C7017" s="6">
        <v>5</v>
      </c>
      <c r="D7017" s="6" t="s">
        <v>49</v>
      </c>
      <c r="E7017" s="6">
        <v>135</v>
      </c>
      <c r="F7017" s="6">
        <v>4</v>
      </c>
      <c r="G7017" s="6">
        <v>1</v>
      </c>
      <c r="H7017" s="24">
        <v>44746</v>
      </c>
      <c r="I7017" s="23">
        <v>44491.3347222222</v>
      </c>
      <c r="J7017" s="6">
        <v>4</v>
      </c>
      <c r="K7017" s="6">
        <v>5</v>
      </c>
      <c r="L7017" s="6" t="str">
        <f>VLOOKUP(G7017,IDs!$Q$3:$R$22,2,0)</f>
        <v>New Delhi</v>
      </c>
      <c r="M7017" s="6">
        <f>VLOOKUP(E7017,IDs!$A$3:$C$161,3,0)</f>
        <v>10</v>
      </c>
      <c r="N7017" s="6" t="str">
        <f>VLOOKUP(M7017,IDs!$F$3:$G$17,2,0)</f>
        <v>Dental</v>
      </c>
    </row>
    <row r="7018" spans="1:14" ht="12.75">
      <c r="A7018" s="6" t="s">
        <v>5582</v>
      </c>
      <c r="B7018" s="6">
        <v>52243</v>
      </c>
      <c r="C7018" s="6">
        <v>5</v>
      </c>
      <c r="D7018" s="6"/>
      <c r="E7018" s="6">
        <v>39</v>
      </c>
      <c r="F7018" s="6">
        <v>12</v>
      </c>
      <c r="G7018" s="6">
        <v>8</v>
      </c>
      <c r="H7018" s="24"/>
      <c r="I7018" s="23">
        <v>44491.335416666698</v>
      </c>
      <c r="J7018" s="6">
        <v>12</v>
      </c>
      <c r="K7018" s="6">
        <v>5</v>
      </c>
      <c r="L7018" s="6" t="str">
        <f>VLOOKUP(G7018,IDs!$Q$3:$R$22,2,0)</f>
        <v xml:space="preserve">Tertiary </v>
      </c>
      <c r="M7018" s="6">
        <f>VLOOKUP(E7018,IDs!$A$3:$C$161,3,0)</f>
        <v>2</v>
      </c>
      <c r="N7018" s="6" t="str">
        <f>VLOOKUP(M7018,IDs!$F$3:$G$17,2,0)</f>
        <v>Urology Circumcision</v>
      </c>
    </row>
    <row r="7019" spans="1:14" ht="12.75">
      <c r="A7019" s="6" t="s">
        <v>6005</v>
      </c>
      <c r="B7019" s="6">
        <v>52244</v>
      </c>
      <c r="C7019" s="6">
        <v>5</v>
      </c>
      <c r="D7019" s="6"/>
      <c r="E7019" s="6">
        <v>2</v>
      </c>
      <c r="F7019" s="6">
        <v>39</v>
      </c>
      <c r="G7019" s="6">
        <v>2</v>
      </c>
      <c r="H7019" s="24"/>
      <c r="I7019" s="23">
        <v>44491.336805555598</v>
      </c>
      <c r="J7019" s="6">
        <v>39</v>
      </c>
      <c r="K7019" s="6">
        <v>5</v>
      </c>
      <c r="L7019" s="6" t="str">
        <f>VLOOKUP(G7019,IDs!$Q$3:$R$22,2,0)</f>
        <v>Bangalore</v>
      </c>
      <c r="M7019" s="6">
        <f>VLOOKUP(E7019,IDs!$A$3:$C$161,3,0)</f>
        <v>1</v>
      </c>
      <c r="N7019" s="6" t="str">
        <f>VLOOKUP(M7019,IDs!$F$3:$G$17,2,0)</f>
        <v>Proctology</v>
      </c>
    </row>
    <row r="7020" spans="1:14" ht="12.75">
      <c r="A7020" s="6" t="s">
        <v>6006</v>
      </c>
      <c r="B7020" s="6">
        <v>52245</v>
      </c>
      <c r="C7020" s="6">
        <v>1</v>
      </c>
      <c r="D7020" s="6"/>
      <c r="E7020" s="6">
        <v>16</v>
      </c>
      <c r="F7020" s="6">
        <v>13</v>
      </c>
      <c r="G7020" s="6">
        <v>3</v>
      </c>
      <c r="H7020" s="24"/>
      <c r="I7020" s="23">
        <v>44491.345138888901</v>
      </c>
      <c r="J7020" s="6">
        <v>13</v>
      </c>
      <c r="K7020" s="6">
        <v>1</v>
      </c>
      <c r="L7020" s="6" t="str">
        <f>VLOOKUP(G7020,IDs!$Q$3:$R$22,2,0)</f>
        <v>Mumbai</v>
      </c>
      <c r="M7020" s="6">
        <f>VLOOKUP(E7020,IDs!$A$3:$C$161,3,0)</f>
        <v>3</v>
      </c>
      <c r="N7020" s="6" t="str">
        <f>VLOOKUP(M7020,IDs!$F$3:$G$17,2,0)</f>
        <v>Laproscopy</v>
      </c>
    </row>
    <row r="7021" spans="1:14" ht="12.75">
      <c r="A7021" s="6" t="s">
        <v>6007</v>
      </c>
      <c r="B7021" s="6">
        <v>52246</v>
      </c>
      <c r="C7021" s="6">
        <v>2</v>
      </c>
      <c r="D7021" s="6"/>
      <c r="E7021" s="6">
        <v>20</v>
      </c>
      <c r="F7021" s="6">
        <v>51</v>
      </c>
      <c r="G7021" s="6">
        <v>1</v>
      </c>
      <c r="H7021" s="24">
        <v>44491</v>
      </c>
      <c r="I7021" s="23">
        <v>44491.347222222197</v>
      </c>
      <c r="J7021" s="6">
        <v>51</v>
      </c>
      <c r="K7021" s="6">
        <v>2</v>
      </c>
      <c r="L7021" s="6" t="str">
        <f>VLOOKUP(G7021,IDs!$Q$3:$R$22,2,0)</f>
        <v>New Delhi</v>
      </c>
      <c r="M7021" s="6">
        <f>VLOOKUP(E7021,IDs!$A$3:$C$161,3,0)</f>
        <v>1</v>
      </c>
      <c r="N7021" s="6" t="str">
        <f>VLOOKUP(M7021,IDs!$F$3:$G$17,2,0)</f>
        <v>Proctology</v>
      </c>
    </row>
    <row r="7022" spans="1:14" ht="12.75">
      <c r="A7022" s="6" t="s">
        <v>6008</v>
      </c>
      <c r="B7022" s="6">
        <v>52247</v>
      </c>
      <c r="C7022" s="6">
        <v>1</v>
      </c>
      <c r="D7022" s="6" t="s">
        <v>49</v>
      </c>
      <c r="E7022" s="6">
        <v>20</v>
      </c>
      <c r="F7022" s="6">
        <v>34</v>
      </c>
      <c r="G7022" s="6">
        <v>1</v>
      </c>
      <c r="H7022" s="24">
        <v>44537</v>
      </c>
      <c r="I7022" s="23">
        <v>44491.350694444402</v>
      </c>
      <c r="J7022" s="6">
        <v>34</v>
      </c>
      <c r="K7022" s="6">
        <v>1</v>
      </c>
      <c r="L7022" s="6" t="str">
        <f>VLOOKUP(G7022,IDs!$Q$3:$R$22,2,0)</f>
        <v>New Delhi</v>
      </c>
      <c r="M7022" s="6">
        <f>VLOOKUP(E7022,IDs!$A$3:$C$161,3,0)</f>
        <v>1</v>
      </c>
      <c r="N7022" s="6" t="str">
        <f>VLOOKUP(M7022,IDs!$F$3:$G$17,2,0)</f>
        <v>Proctology</v>
      </c>
    </row>
    <row r="7023" spans="1:14" ht="12.75">
      <c r="A7023" s="6" t="s">
        <v>6009</v>
      </c>
      <c r="B7023" s="6">
        <v>52248</v>
      </c>
      <c r="C7023" s="6">
        <v>1</v>
      </c>
      <c r="D7023" s="6" t="s">
        <v>49</v>
      </c>
      <c r="E7023" s="6">
        <v>2</v>
      </c>
      <c r="F7023" s="6">
        <v>13</v>
      </c>
      <c r="G7023" s="6">
        <v>1</v>
      </c>
      <c r="H7023" s="24">
        <v>44538</v>
      </c>
      <c r="I7023" s="23">
        <v>44491.350694444402</v>
      </c>
      <c r="J7023" s="6">
        <v>13</v>
      </c>
      <c r="K7023" s="6">
        <v>1</v>
      </c>
      <c r="L7023" s="6" t="str">
        <f>VLOOKUP(G7023,IDs!$Q$3:$R$22,2,0)</f>
        <v>New Delhi</v>
      </c>
      <c r="M7023" s="6">
        <f>VLOOKUP(E7023,IDs!$A$3:$C$161,3,0)</f>
        <v>1</v>
      </c>
      <c r="N7023" s="6" t="str">
        <f>VLOOKUP(M7023,IDs!$F$3:$G$17,2,0)</f>
        <v>Proctology</v>
      </c>
    </row>
    <row r="7024" spans="1:14" ht="12.75">
      <c r="A7024" s="6" t="s">
        <v>6010</v>
      </c>
      <c r="B7024" s="6">
        <v>52249</v>
      </c>
      <c r="C7024" s="6">
        <v>5</v>
      </c>
      <c r="D7024" s="6"/>
      <c r="E7024" s="6">
        <v>17</v>
      </c>
      <c r="F7024" s="6">
        <v>12</v>
      </c>
      <c r="G7024" s="6">
        <v>1</v>
      </c>
      <c r="H7024" s="24"/>
      <c r="I7024" s="23">
        <v>44491.352083333302</v>
      </c>
      <c r="J7024" s="6">
        <v>12</v>
      </c>
      <c r="K7024" s="6">
        <v>5</v>
      </c>
      <c r="L7024" s="6" t="str">
        <f>VLOOKUP(G7024,IDs!$Q$3:$R$22,2,0)</f>
        <v>New Delhi</v>
      </c>
      <c r="M7024" s="6">
        <f>VLOOKUP(E7024,IDs!$A$3:$C$161,3,0)</f>
        <v>7</v>
      </c>
      <c r="N7024" s="6" t="str">
        <f>VLOOKUP(M7024,IDs!$F$3:$G$17,2,0)</f>
        <v>Cosmetic</v>
      </c>
    </row>
    <row r="7025" spans="1:14" ht="12.75">
      <c r="A7025" s="6" t="s">
        <v>6011</v>
      </c>
      <c r="B7025" s="6">
        <v>52250</v>
      </c>
      <c r="C7025" s="6">
        <v>2</v>
      </c>
      <c r="D7025" s="6"/>
      <c r="E7025" s="6">
        <v>17</v>
      </c>
      <c r="F7025" s="6">
        <v>11</v>
      </c>
      <c r="G7025" s="6">
        <v>1</v>
      </c>
      <c r="H7025" s="24"/>
      <c r="I7025" s="23">
        <v>44491.354166666701</v>
      </c>
      <c r="J7025" s="6">
        <v>11</v>
      </c>
      <c r="K7025" s="6">
        <v>2</v>
      </c>
      <c r="L7025" s="6" t="str">
        <f>VLOOKUP(G7025,IDs!$Q$3:$R$22,2,0)</f>
        <v>New Delhi</v>
      </c>
      <c r="M7025" s="6">
        <f>VLOOKUP(E7025,IDs!$A$3:$C$161,3,0)</f>
        <v>7</v>
      </c>
      <c r="N7025" s="6" t="str">
        <f>VLOOKUP(M7025,IDs!$F$3:$G$17,2,0)</f>
        <v>Cosmetic</v>
      </c>
    </row>
    <row r="7026" spans="1:14" ht="12.75">
      <c r="A7026" s="6" t="s">
        <v>6012</v>
      </c>
      <c r="B7026" s="6">
        <v>52251</v>
      </c>
      <c r="C7026" s="6">
        <v>5</v>
      </c>
      <c r="D7026" s="6"/>
      <c r="E7026" s="6">
        <v>17</v>
      </c>
      <c r="F7026" s="6">
        <v>2</v>
      </c>
      <c r="G7026" s="6">
        <v>2</v>
      </c>
      <c r="H7026" s="24"/>
      <c r="I7026" s="23">
        <v>44491.355555555601</v>
      </c>
      <c r="J7026" s="6">
        <v>2</v>
      </c>
      <c r="K7026" s="6">
        <v>5</v>
      </c>
      <c r="L7026" s="6" t="str">
        <f>VLOOKUP(G7026,IDs!$Q$3:$R$22,2,0)</f>
        <v>Bangalore</v>
      </c>
      <c r="M7026" s="6">
        <f>VLOOKUP(E7026,IDs!$A$3:$C$161,3,0)</f>
        <v>7</v>
      </c>
      <c r="N7026" s="6" t="str">
        <f>VLOOKUP(M7026,IDs!$F$3:$G$17,2,0)</f>
        <v>Cosmetic</v>
      </c>
    </row>
    <row r="7027" spans="1:14" ht="12.75">
      <c r="A7027" s="6" t="s">
        <v>6013</v>
      </c>
      <c r="B7027" s="6">
        <v>52252</v>
      </c>
      <c r="C7027" s="6">
        <v>1</v>
      </c>
      <c r="D7027" s="6"/>
      <c r="E7027" s="6">
        <v>17</v>
      </c>
      <c r="F7027" s="6">
        <v>2</v>
      </c>
      <c r="G7027" s="6">
        <v>2</v>
      </c>
      <c r="H7027" s="24"/>
      <c r="I7027" s="23">
        <v>44491.355555555601</v>
      </c>
      <c r="J7027" s="6">
        <v>2</v>
      </c>
      <c r="K7027" s="6">
        <v>1</v>
      </c>
      <c r="L7027" s="6" t="str">
        <f>VLOOKUP(G7027,IDs!$Q$3:$R$22,2,0)</f>
        <v>Bangalore</v>
      </c>
      <c r="M7027" s="6">
        <f>VLOOKUP(E7027,IDs!$A$3:$C$161,3,0)</f>
        <v>7</v>
      </c>
      <c r="N7027" s="6" t="str">
        <f>VLOOKUP(M7027,IDs!$F$3:$G$17,2,0)</f>
        <v>Cosmetic</v>
      </c>
    </row>
    <row r="7028" spans="1:14" ht="12.75">
      <c r="A7028" s="6" t="s">
        <v>6014</v>
      </c>
      <c r="B7028" s="6">
        <v>52253</v>
      </c>
      <c r="C7028" s="6">
        <v>1</v>
      </c>
      <c r="D7028" s="6"/>
      <c r="E7028" s="6">
        <v>2</v>
      </c>
      <c r="F7028" s="6">
        <v>2</v>
      </c>
      <c r="G7028" s="6">
        <v>2</v>
      </c>
      <c r="H7028" s="24"/>
      <c r="I7028" s="23">
        <v>44491.357638888898</v>
      </c>
      <c r="J7028" s="6">
        <v>2</v>
      </c>
      <c r="K7028" s="6">
        <v>1</v>
      </c>
      <c r="L7028" s="6" t="str">
        <f>VLOOKUP(G7028,IDs!$Q$3:$R$22,2,0)</f>
        <v>Bangalore</v>
      </c>
      <c r="M7028" s="6">
        <f>VLOOKUP(E7028,IDs!$A$3:$C$161,3,0)</f>
        <v>1</v>
      </c>
      <c r="N7028" s="6" t="str">
        <f>VLOOKUP(M7028,IDs!$F$3:$G$17,2,0)</f>
        <v>Proctology</v>
      </c>
    </row>
    <row r="7029" spans="1:14" ht="12.75">
      <c r="A7029" s="6" t="s">
        <v>6015</v>
      </c>
      <c r="B7029" s="6">
        <v>52254</v>
      </c>
      <c r="C7029" s="6">
        <v>5</v>
      </c>
      <c r="D7029" s="6" t="s">
        <v>49</v>
      </c>
      <c r="E7029" s="6">
        <v>18</v>
      </c>
      <c r="F7029" s="6">
        <v>13</v>
      </c>
      <c r="G7029" s="6">
        <v>4</v>
      </c>
      <c r="H7029" s="24">
        <v>44693</v>
      </c>
      <c r="I7029" s="23">
        <v>44491.361111111102</v>
      </c>
      <c r="J7029" s="6">
        <v>13</v>
      </c>
      <c r="K7029" s="6">
        <v>5</v>
      </c>
      <c r="L7029" s="6" t="str">
        <f>VLOOKUP(G7029,IDs!$Q$3:$R$22,2,0)</f>
        <v>Hyderabad</v>
      </c>
      <c r="M7029" s="6">
        <f>VLOOKUP(E7029,IDs!$A$3:$C$161,3,0)</f>
        <v>5</v>
      </c>
      <c r="N7029" s="6" t="str">
        <f>VLOOKUP(M7029,IDs!$F$3:$G$17,2,0)</f>
        <v>Vascular</v>
      </c>
    </row>
    <row r="7030" spans="1:14" ht="12.75">
      <c r="A7030" s="6" t="s">
        <v>6016</v>
      </c>
      <c r="B7030" s="6">
        <v>52256</v>
      </c>
      <c r="C7030" s="6">
        <v>2</v>
      </c>
      <c r="D7030" s="6" t="s">
        <v>49</v>
      </c>
      <c r="E7030" s="6">
        <v>20</v>
      </c>
      <c r="F7030" s="6">
        <v>34</v>
      </c>
      <c r="G7030" s="6">
        <v>1</v>
      </c>
      <c r="H7030" s="24">
        <v>44498</v>
      </c>
      <c r="I7030" s="23">
        <v>44491.368055555598</v>
      </c>
      <c r="J7030" s="6">
        <v>34</v>
      </c>
      <c r="K7030" s="6">
        <v>2</v>
      </c>
      <c r="L7030" s="6" t="str">
        <f>VLOOKUP(G7030,IDs!$Q$3:$R$22,2,0)</f>
        <v>New Delhi</v>
      </c>
      <c r="M7030" s="6">
        <f>VLOOKUP(E7030,IDs!$A$3:$C$161,3,0)</f>
        <v>1</v>
      </c>
      <c r="N7030" s="6" t="str">
        <f>VLOOKUP(M7030,IDs!$F$3:$G$17,2,0)</f>
        <v>Proctology</v>
      </c>
    </row>
    <row r="7031" spans="1:14" ht="12.75">
      <c r="A7031" s="6" t="s">
        <v>6017</v>
      </c>
      <c r="B7031" s="6">
        <v>52257</v>
      </c>
      <c r="C7031" s="6">
        <v>1</v>
      </c>
      <c r="D7031" s="6"/>
      <c r="E7031" s="6">
        <v>5</v>
      </c>
      <c r="F7031" s="6">
        <v>13</v>
      </c>
      <c r="G7031" s="6">
        <v>2</v>
      </c>
      <c r="H7031" s="24"/>
      <c r="I7031" s="23">
        <v>44491.368055555598</v>
      </c>
      <c r="J7031" s="6">
        <v>13</v>
      </c>
      <c r="K7031" s="6">
        <v>1</v>
      </c>
      <c r="L7031" s="6" t="str">
        <f>VLOOKUP(G7031,IDs!$Q$3:$R$22,2,0)</f>
        <v>Bangalore</v>
      </c>
      <c r="M7031" s="6">
        <f>VLOOKUP(E7031,IDs!$A$3:$C$161,3,0)</f>
        <v>5</v>
      </c>
      <c r="N7031" s="6" t="str">
        <f>VLOOKUP(M7031,IDs!$F$3:$G$17,2,0)</f>
        <v>Vascular</v>
      </c>
    </row>
    <row r="7032" spans="1:14" ht="12.75">
      <c r="A7032" s="6" t="s">
        <v>6018</v>
      </c>
      <c r="B7032" s="6">
        <v>52258</v>
      </c>
      <c r="C7032" s="6">
        <v>8</v>
      </c>
      <c r="D7032" s="6"/>
      <c r="E7032" s="6">
        <v>2</v>
      </c>
      <c r="F7032" s="6">
        <v>4</v>
      </c>
      <c r="G7032" s="6">
        <v>2</v>
      </c>
      <c r="H7032" s="24">
        <v>44743</v>
      </c>
      <c r="I7032" s="23">
        <v>44491.368750000001</v>
      </c>
      <c r="J7032" s="6">
        <v>4</v>
      </c>
      <c r="K7032" s="6">
        <v>8</v>
      </c>
      <c r="L7032" s="6" t="str">
        <f>VLOOKUP(G7032,IDs!$Q$3:$R$22,2,0)</f>
        <v>Bangalore</v>
      </c>
      <c r="M7032" s="6">
        <f>VLOOKUP(E7032,IDs!$A$3:$C$161,3,0)</f>
        <v>1</v>
      </c>
      <c r="N7032" s="6" t="str">
        <f>VLOOKUP(M7032,IDs!$F$3:$G$17,2,0)</f>
        <v>Proctology</v>
      </c>
    </row>
    <row r="7033" spans="1:14" ht="12.75">
      <c r="A7033" s="6" t="s">
        <v>6019</v>
      </c>
      <c r="B7033" s="6">
        <v>52259</v>
      </c>
      <c r="C7033" s="6">
        <v>2</v>
      </c>
      <c r="D7033" s="6" t="s">
        <v>5474</v>
      </c>
      <c r="E7033" s="6">
        <v>2</v>
      </c>
      <c r="F7033" s="6">
        <v>13</v>
      </c>
      <c r="G7033" s="6">
        <v>3</v>
      </c>
      <c r="H7033" s="24"/>
      <c r="I7033" s="23">
        <v>44491.371527777803</v>
      </c>
      <c r="J7033" s="6">
        <v>13</v>
      </c>
      <c r="K7033" s="6">
        <v>2</v>
      </c>
      <c r="L7033" s="6" t="str">
        <f>VLOOKUP(G7033,IDs!$Q$3:$R$22,2,0)</f>
        <v>Mumbai</v>
      </c>
      <c r="M7033" s="6">
        <f>VLOOKUP(E7033,IDs!$A$3:$C$161,3,0)</f>
        <v>1</v>
      </c>
      <c r="N7033" s="6" t="str">
        <f>VLOOKUP(M7033,IDs!$F$3:$G$17,2,0)</f>
        <v>Proctology</v>
      </c>
    </row>
    <row r="7034" spans="1:14" ht="12.75">
      <c r="A7034" s="6" t="s">
        <v>6020</v>
      </c>
      <c r="B7034" s="6">
        <v>52260</v>
      </c>
      <c r="C7034" s="6">
        <v>5</v>
      </c>
      <c r="D7034" s="6"/>
      <c r="E7034" s="6">
        <v>17</v>
      </c>
      <c r="F7034" s="6">
        <v>39</v>
      </c>
      <c r="G7034" s="6">
        <v>2</v>
      </c>
      <c r="H7034" s="24"/>
      <c r="I7034" s="23">
        <v>44491.372222222199</v>
      </c>
      <c r="J7034" s="6">
        <v>39</v>
      </c>
      <c r="K7034" s="6">
        <v>5</v>
      </c>
      <c r="L7034" s="6" t="str">
        <f>VLOOKUP(G7034,IDs!$Q$3:$R$22,2,0)</f>
        <v>Bangalore</v>
      </c>
      <c r="M7034" s="6">
        <f>VLOOKUP(E7034,IDs!$A$3:$C$161,3,0)</f>
        <v>7</v>
      </c>
      <c r="N7034" s="6" t="str">
        <f>VLOOKUP(M7034,IDs!$F$3:$G$17,2,0)</f>
        <v>Cosmetic</v>
      </c>
    </row>
    <row r="7035" spans="1:14" ht="12.75">
      <c r="A7035" s="6" t="s">
        <v>6021</v>
      </c>
      <c r="B7035" s="6">
        <v>52261</v>
      </c>
      <c r="C7035" s="6">
        <v>4</v>
      </c>
      <c r="D7035" s="6"/>
      <c r="E7035" s="6">
        <v>2</v>
      </c>
      <c r="F7035" s="6">
        <v>12</v>
      </c>
      <c r="G7035" s="6">
        <v>6</v>
      </c>
      <c r="H7035" s="24"/>
      <c r="I7035" s="23">
        <v>44491.372916666704</v>
      </c>
      <c r="J7035" s="6">
        <v>12</v>
      </c>
      <c r="K7035" s="6">
        <v>4</v>
      </c>
      <c r="L7035" s="6" t="str">
        <f>VLOOKUP(G7035,IDs!$Q$3:$R$22,2,0)</f>
        <v>Pune</v>
      </c>
      <c r="M7035" s="6">
        <f>VLOOKUP(E7035,IDs!$A$3:$C$161,3,0)</f>
        <v>1</v>
      </c>
      <c r="N7035" s="6" t="str">
        <f>VLOOKUP(M7035,IDs!$F$3:$G$17,2,0)</f>
        <v>Proctology</v>
      </c>
    </row>
    <row r="7036" spans="1:14" ht="12.75">
      <c r="A7036" s="6" t="s">
        <v>6021</v>
      </c>
      <c r="B7036" s="6">
        <v>52262</v>
      </c>
      <c r="C7036" s="6">
        <v>2</v>
      </c>
      <c r="D7036" s="6"/>
      <c r="E7036" s="6">
        <v>37</v>
      </c>
      <c r="F7036" s="6">
        <v>13</v>
      </c>
      <c r="G7036" s="6">
        <v>3</v>
      </c>
      <c r="H7036" s="24"/>
      <c r="I7036" s="23">
        <v>44491.375</v>
      </c>
      <c r="J7036" s="6">
        <v>13</v>
      </c>
      <c r="K7036" s="6">
        <v>2</v>
      </c>
      <c r="L7036" s="6" t="str">
        <f>VLOOKUP(G7036,IDs!$Q$3:$R$22,2,0)</f>
        <v>Mumbai</v>
      </c>
      <c r="M7036" s="6">
        <f>VLOOKUP(E7036,IDs!$A$3:$C$161,3,0)</f>
        <v>0</v>
      </c>
      <c r="N7036" s="6" t="str">
        <f>VLOOKUP(M7036,IDs!$F$3:$G$17,2,0)</f>
        <v>Not Assigned</v>
      </c>
    </row>
    <row r="7037" spans="1:14" ht="12.75">
      <c r="A7037" s="6" t="s">
        <v>6022</v>
      </c>
      <c r="B7037" s="6">
        <v>52263</v>
      </c>
      <c r="C7037" s="6">
        <v>5</v>
      </c>
      <c r="D7037" s="6"/>
      <c r="E7037" s="6">
        <v>39</v>
      </c>
      <c r="F7037" s="6">
        <v>13</v>
      </c>
      <c r="G7037" s="6">
        <v>1</v>
      </c>
      <c r="H7037" s="24"/>
      <c r="I7037" s="23">
        <v>44491.376388888901</v>
      </c>
      <c r="J7037" s="6">
        <v>13</v>
      </c>
      <c r="K7037" s="6">
        <v>5</v>
      </c>
      <c r="L7037" s="6" t="str">
        <f>VLOOKUP(G7037,IDs!$Q$3:$R$22,2,0)</f>
        <v>New Delhi</v>
      </c>
      <c r="M7037" s="6">
        <f>VLOOKUP(E7037,IDs!$A$3:$C$161,3,0)</f>
        <v>2</v>
      </c>
      <c r="N7037" s="6" t="str">
        <f>VLOOKUP(M7037,IDs!$F$3:$G$17,2,0)</f>
        <v>Urology Circumcision</v>
      </c>
    </row>
    <row r="7038" spans="1:14" ht="12.75">
      <c r="A7038" s="6" t="s">
        <v>6023</v>
      </c>
      <c r="B7038" s="6">
        <v>52264</v>
      </c>
      <c r="C7038" s="6">
        <v>5</v>
      </c>
      <c r="D7038" s="6"/>
      <c r="E7038" s="6">
        <v>17</v>
      </c>
      <c r="F7038" s="6">
        <v>13</v>
      </c>
      <c r="G7038" s="6">
        <v>1</v>
      </c>
      <c r="H7038" s="24"/>
      <c r="I7038" s="23">
        <v>44491.377777777801</v>
      </c>
      <c r="J7038" s="6">
        <v>13</v>
      </c>
      <c r="K7038" s="6">
        <v>5</v>
      </c>
      <c r="L7038" s="6" t="str">
        <f>VLOOKUP(G7038,IDs!$Q$3:$R$22,2,0)</f>
        <v>New Delhi</v>
      </c>
      <c r="M7038" s="6">
        <f>VLOOKUP(E7038,IDs!$A$3:$C$161,3,0)</f>
        <v>7</v>
      </c>
      <c r="N7038" s="6" t="str">
        <f>VLOOKUP(M7038,IDs!$F$3:$G$17,2,0)</f>
        <v>Cosmetic</v>
      </c>
    </row>
    <row r="7039" spans="1:14" ht="12.75">
      <c r="A7039" s="6" t="s">
        <v>6021</v>
      </c>
      <c r="B7039" s="6">
        <v>52265</v>
      </c>
      <c r="C7039" s="6">
        <v>2</v>
      </c>
      <c r="D7039" s="6"/>
      <c r="E7039" s="6">
        <v>37</v>
      </c>
      <c r="F7039" s="6">
        <v>34</v>
      </c>
      <c r="G7039" s="6">
        <v>1</v>
      </c>
      <c r="H7039" s="24"/>
      <c r="I7039" s="23">
        <v>44491.381944444402</v>
      </c>
      <c r="J7039" s="6">
        <v>34</v>
      </c>
      <c r="K7039" s="6">
        <v>2</v>
      </c>
      <c r="L7039" s="6" t="str">
        <f>VLOOKUP(G7039,IDs!$Q$3:$R$22,2,0)</f>
        <v>New Delhi</v>
      </c>
      <c r="M7039" s="6">
        <f>VLOOKUP(E7039,IDs!$A$3:$C$161,3,0)</f>
        <v>0</v>
      </c>
      <c r="N7039" s="6" t="str">
        <f>VLOOKUP(M7039,IDs!$F$3:$G$17,2,0)</f>
        <v>Not Assigned</v>
      </c>
    </row>
    <row r="7040" spans="1:14" ht="12.75">
      <c r="A7040" s="6" t="s">
        <v>6024</v>
      </c>
      <c r="B7040" s="6">
        <v>52266</v>
      </c>
      <c r="C7040" s="6">
        <v>5</v>
      </c>
      <c r="D7040" s="6"/>
      <c r="E7040" s="6">
        <v>2</v>
      </c>
      <c r="F7040" s="6">
        <v>13</v>
      </c>
      <c r="G7040" s="6">
        <v>3</v>
      </c>
      <c r="H7040" s="24"/>
      <c r="I7040" s="23">
        <v>44491.381944444402</v>
      </c>
      <c r="J7040" s="6">
        <v>13</v>
      </c>
      <c r="K7040" s="6">
        <v>5</v>
      </c>
      <c r="L7040" s="6" t="str">
        <f>VLOOKUP(G7040,IDs!$Q$3:$R$22,2,0)</f>
        <v>Mumbai</v>
      </c>
      <c r="M7040" s="6">
        <f>VLOOKUP(E7040,IDs!$A$3:$C$161,3,0)</f>
        <v>1</v>
      </c>
      <c r="N7040" s="6" t="str">
        <f>VLOOKUP(M7040,IDs!$F$3:$G$17,2,0)</f>
        <v>Proctology</v>
      </c>
    </row>
    <row r="7041" spans="1:14" ht="12.75">
      <c r="A7041" s="6" t="s">
        <v>6025</v>
      </c>
      <c r="B7041" s="6">
        <v>52267</v>
      </c>
      <c r="C7041" s="6">
        <v>1</v>
      </c>
      <c r="D7041" s="6"/>
      <c r="E7041" s="6">
        <v>2</v>
      </c>
      <c r="F7041" s="6">
        <v>39</v>
      </c>
      <c r="G7041" s="6">
        <v>2</v>
      </c>
      <c r="H7041" s="24">
        <v>44496</v>
      </c>
      <c r="I7041" s="23">
        <v>44491.384722222203</v>
      </c>
      <c r="J7041" s="6">
        <v>39</v>
      </c>
      <c r="K7041" s="6">
        <v>1</v>
      </c>
      <c r="L7041" s="6" t="str">
        <f>VLOOKUP(G7041,IDs!$Q$3:$R$22,2,0)</f>
        <v>Bangalore</v>
      </c>
      <c r="M7041" s="6">
        <f>VLOOKUP(E7041,IDs!$A$3:$C$161,3,0)</f>
        <v>1</v>
      </c>
      <c r="N7041" s="6" t="str">
        <f>VLOOKUP(M7041,IDs!$F$3:$G$17,2,0)</f>
        <v>Proctology</v>
      </c>
    </row>
    <row r="7042" spans="1:14" ht="12.75">
      <c r="A7042" s="6" t="s">
        <v>6026</v>
      </c>
      <c r="B7042" s="6">
        <v>52268</v>
      </c>
      <c r="C7042" s="6">
        <v>2</v>
      </c>
      <c r="D7042" s="6"/>
      <c r="E7042" s="6">
        <v>37</v>
      </c>
      <c r="F7042" s="6">
        <v>2</v>
      </c>
      <c r="G7042" s="6">
        <v>2</v>
      </c>
      <c r="H7042" s="24"/>
      <c r="I7042" s="23">
        <v>44491.385416666701</v>
      </c>
      <c r="J7042" s="6">
        <v>2</v>
      </c>
      <c r="K7042" s="6">
        <v>2</v>
      </c>
      <c r="L7042" s="6" t="str">
        <f>VLOOKUP(G7042,IDs!$Q$3:$R$22,2,0)</f>
        <v>Bangalore</v>
      </c>
      <c r="M7042" s="6">
        <f>VLOOKUP(E7042,IDs!$A$3:$C$161,3,0)</f>
        <v>0</v>
      </c>
      <c r="N7042" s="6" t="str">
        <f>VLOOKUP(M7042,IDs!$F$3:$G$17,2,0)</f>
        <v>Not Assigned</v>
      </c>
    </row>
    <row r="7043" spans="1:14" ht="12.75">
      <c r="A7043" s="6" t="s">
        <v>6027</v>
      </c>
      <c r="B7043" s="6">
        <v>52269</v>
      </c>
      <c r="C7043" s="6">
        <v>5</v>
      </c>
      <c r="D7043" s="6"/>
      <c r="E7043" s="6">
        <v>17</v>
      </c>
      <c r="F7043" s="6">
        <v>2</v>
      </c>
      <c r="G7043" s="6">
        <v>1</v>
      </c>
      <c r="H7043" s="24"/>
      <c r="I7043" s="23">
        <v>44491.390277777798</v>
      </c>
      <c r="J7043" s="6">
        <v>2</v>
      </c>
      <c r="K7043" s="6">
        <v>5</v>
      </c>
      <c r="L7043" s="6" t="str">
        <f>VLOOKUP(G7043,IDs!$Q$3:$R$22,2,0)</f>
        <v>New Delhi</v>
      </c>
      <c r="M7043" s="6">
        <f>VLOOKUP(E7043,IDs!$A$3:$C$161,3,0)</f>
        <v>7</v>
      </c>
      <c r="N7043" s="6" t="str">
        <f>VLOOKUP(M7043,IDs!$F$3:$G$17,2,0)</f>
        <v>Cosmetic</v>
      </c>
    </row>
    <row r="7044" spans="1:14" ht="12.75">
      <c r="A7044" s="6" t="s">
        <v>6028</v>
      </c>
      <c r="B7044" s="6">
        <v>52270</v>
      </c>
      <c r="C7044" s="6">
        <v>5</v>
      </c>
      <c r="D7044" s="6"/>
      <c r="E7044" s="6">
        <v>17</v>
      </c>
      <c r="F7044" s="6">
        <v>39</v>
      </c>
      <c r="G7044" s="6">
        <v>2</v>
      </c>
      <c r="H7044" s="24"/>
      <c r="I7044" s="23">
        <v>44491.391666666699</v>
      </c>
      <c r="J7044" s="6">
        <v>39</v>
      </c>
      <c r="K7044" s="6">
        <v>5</v>
      </c>
      <c r="L7044" s="6" t="str">
        <f>VLOOKUP(G7044,IDs!$Q$3:$R$22,2,0)</f>
        <v>Bangalore</v>
      </c>
      <c r="M7044" s="6">
        <f>VLOOKUP(E7044,IDs!$A$3:$C$161,3,0)</f>
        <v>7</v>
      </c>
      <c r="N7044" s="6" t="str">
        <f>VLOOKUP(M7044,IDs!$F$3:$G$17,2,0)</f>
        <v>Cosmetic</v>
      </c>
    </row>
    <row r="7045" spans="1:14" ht="12.75">
      <c r="A7045" s="6" t="s">
        <v>6029</v>
      </c>
      <c r="B7045" s="6">
        <v>52271</v>
      </c>
      <c r="C7045" s="6">
        <v>1</v>
      </c>
      <c r="D7045" s="6"/>
      <c r="E7045" s="6">
        <v>2</v>
      </c>
      <c r="F7045" s="6">
        <v>2</v>
      </c>
      <c r="G7045" s="6">
        <v>3</v>
      </c>
      <c r="H7045" s="24"/>
      <c r="I7045" s="23">
        <v>44491.3930555556</v>
      </c>
      <c r="J7045" s="6">
        <v>2</v>
      </c>
      <c r="K7045" s="6">
        <v>1</v>
      </c>
      <c r="L7045" s="6" t="str">
        <f>VLOOKUP(G7045,IDs!$Q$3:$R$22,2,0)</f>
        <v>Mumbai</v>
      </c>
      <c r="M7045" s="6">
        <f>VLOOKUP(E7045,IDs!$A$3:$C$161,3,0)</f>
        <v>1</v>
      </c>
      <c r="N7045" s="6" t="str">
        <f>VLOOKUP(M7045,IDs!$F$3:$G$17,2,0)</f>
        <v>Proctology</v>
      </c>
    </row>
    <row r="7046" spans="1:14" ht="12.75">
      <c r="A7046" s="6" t="s">
        <v>6030</v>
      </c>
      <c r="B7046" s="6">
        <v>52272</v>
      </c>
      <c r="C7046" s="6">
        <v>5</v>
      </c>
      <c r="D7046" s="6" t="s">
        <v>49</v>
      </c>
      <c r="E7046" s="6">
        <v>17</v>
      </c>
      <c r="F7046" s="6">
        <v>52</v>
      </c>
      <c r="G7046" s="6">
        <v>1</v>
      </c>
      <c r="H7046" s="24"/>
      <c r="I7046" s="23">
        <v>44491.394444444399</v>
      </c>
      <c r="J7046" s="6">
        <v>52</v>
      </c>
      <c r="K7046" s="6">
        <v>5</v>
      </c>
      <c r="L7046" s="6" t="str">
        <f>VLOOKUP(G7046,IDs!$Q$3:$R$22,2,0)</f>
        <v>New Delhi</v>
      </c>
      <c r="M7046" s="6">
        <f>VLOOKUP(E7046,IDs!$A$3:$C$161,3,0)</f>
        <v>7</v>
      </c>
      <c r="N7046" s="6" t="str">
        <f>VLOOKUP(M7046,IDs!$F$3:$G$17,2,0)</f>
        <v>Cosmetic</v>
      </c>
    </row>
    <row r="7047" spans="1:14" ht="12.75">
      <c r="A7047" s="6" t="s">
        <v>6031</v>
      </c>
      <c r="B7047" s="6">
        <v>52273</v>
      </c>
      <c r="C7047" s="6">
        <v>2</v>
      </c>
      <c r="D7047" s="6"/>
      <c r="E7047" s="6">
        <v>37</v>
      </c>
      <c r="F7047" s="6">
        <v>13</v>
      </c>
      <c r="G7047" s="6">
        <v>3</v>
      </c>
      <c r="H7047" s="24"/>
      <c r="I7047" s="23">
        <v>44491.395833333299</v>
      </c>
      <c r="J7047" s="6">
        <v>13</v>
      </c>
      <c r="K7047" s="6">
        <v>2</v>
      </c>
      <c r="L7047" s="6" t="str">
        <f>VLOOKUP(G7047,IDs!$Q$3:$R$22,2,0)</f>
        <v>Mumbai</v>
      </c>
      <c r="M7047" s="6">
        <f>VLOOKUP(E7047,IDs!$A$3:$C$161,3,0)</f>
        <v>0</v>
      </c>
      <c r="N7047" s="6" t="str">
        <f>VLOOKUP(M7047,IDs!$F$3:$G$17,2,0)</f>
        <v>Not Assigned</v>
      </c>
    </row>
    <row r="7048" spans="1:14" ht="12.75">
      <c r="A7048" s="6" t="s">
        <v>6031</v>
      </c>
      <c r="B7048" s="6">
        <v>52274</v>
      </c>
      <c r="C7048" s="6">
        <v>2</v>
      </c>
      <c r="D7048" s="6"/>
      <c r="E7048" s="6">
        <v>37</v>
      </c>
      <c r="F7048" s="6">
        <v>2</v>
      </c>
      <c r="G7048" s="6">
        <v>3</v>
      </c>
      <c r="H7048" s="24">
        <v>44567</v>
      </c>
      <c r="I7048" s="23">
        <v>44491.395833333299</v>
      </c>
      <c r="J7048" s="6">
        <v>2</v>
      </c>
      <c r="K7048" s="6">
        <v>2</v>
      </c>
      <c r="L7048" s="6" t="str">
        <f>VLOOKUP(G7048,IDs!$Q$3:$R$22,2,0)</f>
        <v>Mumbai</v>
      </c>
      <c r="M7048" s="6">
        <f>VLOOKUP(E7048,IDs!$A$3:$C$161,3,0)</f>
        <v>0</v>
      </c>
      <c r="N7048" s="6" t="str">
        <f>VLOOKUP(M7048,IDs!$F$3:$G$17,2,0)</f>
        <v>Not Assigned</v>
      </c>
    </row>
    <row r="7049" spans="1:14" ht="12.75">
      <c r="A7049" s="6" t="s">
        <v>6032</v>
      </c>
      <c r="B7049" s="6">
        <v>52275</v>
      </c>
      <c r="C7049" s="6">
        <v>5</v>
      </c>
      <c r="D7049" s="6"/>
      <c r="E7049" s="6">
        <v>17</v>
      </c>
      <c r="F7049" s="6">
        <v>39</v>
      </c>
      <c r="G7049" s="6">
        <v>3</v>
      </c>
      <c r="H7049" s="24"/>
      <c r="I7049" s="23">
        <v>44491.3972222222</v>
      </c>
      <c r="J7049" s="6">
        <v>39</v>
      </c>
      <c r="K7049" s="6">
        <v>5</v>
      </c>
      <c r="L7049" s="6" t="str">
        <f>VLOOKUP(G7049,IDs!$Q$3:$R$22,2,0)</f>
        <v>Mumbai</v>
      </c>
      <c r="M7049" s="6">
        <f>VLOOKUP(E7049,IDs!$A$3:$C$161,3,0)</f>
        <v>7</v>
      </c>
      <c r="N7049" s="6" t="str">
        <f>VLOOKUP(M7049,IDs!$F$3:$G$17,2,0)</f>
        <v>Cosmetic</v>
      </c>
    </row>
    <row r="7050" spans="1:14" ht="12.75">
      <c r="A7050" s="6" t="s">
        <v>6033</v>
      </c>
      <c r="B7050" s="6">
        <v>52276</v>
      </c>
      <c r="C7050" s="6">
        <v>5</v>
      </c>
      <c r="D7050" s="6" t="s">
        <v>49</v>
      </c>
      <c r="E7050" s="6">
        <v>17</v>
      </c>
      <c r="F7050" s="6">
        <v>13</v>
      </c>
      <c r="G7050" s="6">
        <v>1</v>
      </c>
      <c r="H7050" s="24"/>
      <c r="I7050" s="23">
        <v>44491.3972222222</v>
      </c>
      <c r="J7050" s="6">
        <v>13</v>
      </c>
      <c r="K7050" s="6">
        <v>5</v>
      </c>
      <c r="L7050" s="6" t="str">
        <f>VLOOKUP(G7050,IDs!$Q$3:$R$22,2,0)</f>
        <v>New Delhi</v>
      </c>
      <c r="M7050" s="6">
        <f>VLOOKUP(E7050,IDs!$A$3:$C$161,3,0)</f>
        <v>7</v>
      </c>
      <c r="N7050" s="6" t="str">
        <f>VLOOKUP(M7050,IDs!$F$3:$G$17,2,0)</f>
        <v>Cosmetic</v>
      </c>
    </row>
    <row r="7051" spans="1:14" ht="12.75">
      <c r="A7051" s="6" t="s">
        <v>6034</v>
      </c>
      <c r="B7051" s="6">
        <v>52277</v>
      </c>
      <c r="C7051" s="6">
        <v>1</v>
      </c>
      <c r="D7051" s="6"/>
      <c r="E7051" s="6">
        <v>18</v>
      </c>
      <c r="F7051" s="6">
        <v>39</v>
      </c>
      <c r="G7051" s="6">
        <v>2</v>
      </c>
      <c r="H7051" s="24">
        <v>44498</v>
      </c>
      <c r="I7051" s="23">
        <v>44491.398611111101</v>
      </c>
      <c r="J7051" s="6">
        <v>39</v>
      </c>
      <c r="K7051" s="6">
        <v>1</v>
      </c>
      <c r="L7051" s="6" t="str">
        <f>VLOOKUP(G7051,IDs!$Q$3:$R$22,2,0)</f>
        <v>Bangalore</v>
      </c>
      <c r="M7051" s="6">
        <f>VLOOKUP(E7051,IDs!$A$3:$C$161,3,0)</f>
        <v>5</v>
      </c>
      <c r="N7051" s="6" t="str">
        <f>VLOOKUP(M7051,IDs!$F$3:$G$17,2,0)</f>
        <v>Vascular</v>
      </c>
    </row>
    <row r="7052" spans="1:14" ht="12.75">
      <c r="A7052" s="6" t="s">
        <v>6008</v>
      </c>
      <c r="B7052" s="6">
        <v>52278</v>
      </c>
      <c r="C7052" s="6">
        <v>2</v>
      </c>
      <c r="D7052" s="6"/>
      <c r="E7052" s="6">
        <v>20</v>
      </c>
      <c r="F7052" s="6">
        <v>35</v>
      </c>
      <c r="G7052" s="6">
        <v>8</v>
      </c>
      <c r="H7052" s="24"/>
      <c r="I7052" s="23">
        <v>44491.399305555598</v>
      </c>
      <c r="J7052" s="6">
        <v>35</v>
      </c>
      <c r="K7052" s="6">
        <v>2</v>
      </c>
      <c r="L7052" s="6" t="str">
        <f>VLOOKUP(G7052,IDs!$Q$3:$R$22,2,0)</f>
        <v xml:space="preserve">Tertiary </v>
      </c>
      <c r="M7052" s="6">
        <f>VLOOKUP(E7052,IDs!$A$3:$C$161,3,0)</f>
        <v>1</v>
      </c>
      <c r="N7052" s="6" t="str">
        <f>VLOOKUP(M7052,IDs!$F$3:$G$17,2,0)</f>
        <v>Proctology</v>
      </c>
    </row>
    <row r="7053" spans="1:14" ht="12.75">
      <c r="A7053" s="6" t="s">
        <v>6035</v>
      </c>
      <c r="B7053" s="6">
        <v>52279</v>
      </c>
      <c r="C7053" s="6">
        <v>1</v>
      </c>
      <c r="D7053" s="6" t="s">
        <v>49</v>
      </c>
      <c r="E7053" s="6">
        <v>19</v>
      </c>
      <c r="F7053" s="6">
        <v>13</v>
      </c>
      <c r="G7053" s="6">
        <v>3</v>
      </c>
      <c r="H7053" s="24"/>
      <c r="I7053" s="23">
        <v>44491.399305555598</v>
      </c>
      <c r="J7053" s="6">
        <v>13</v>
      </c>
      <c r="K7053" s="6">
        <v>1</v>
      </c>
      <c r="L7053" s="6" t="str">
        <f>VLOOKUP(G7053,IDs!$Q$3:$R$22,2,0)</f>
        <v>Mumbai</v>
      </c>
      <c r="M7053" s="6">
        <f>VLOOKUP(E7053,IDs!$A$3:$C$161,3,0)</f>
        <v>1</v>
      </c>
      <c r="N7053" s="6" t="str">
        <f>VLOOKUP(M7053,IDs!$F$3:$G$17,2,0)</f>
        <v>Proctology</v>
      </c>
    </row>
    <row r="7054" spans="1:14" ht="12.75">
      <c r="A7054" s="6" t="s">
        <v>6036</v>
      </c>
      <c r="B7054" s="6">
        <v>52280</v>
      </c>
      <c r="C7054" s="6">
        <v>1</v>
      </c>
      <c r="D7054" s="6" t="s">
        <v>49</v>
      </c>
      <c r="E7054" s="6">
        <v>39</v>
      </c>
      <c r="F7054" s="6">
        <v>13</v>
      </c>
      <c r="G7054" s="6">
        <v>1</v>
      </c>
      <c r="H7054" s="24"/>
      <c r="I7054" s="23">
        <v>44491.401388888902</v>
      </c>
      <c r="J7054" s="6">
        <v>13</v>
      </c>
      <c r="K7054" s="6">
        <v>1</v>
      </c>
      <c r="L7054" s="6" t="str">
        <f>VLOOKUP(G7054,IDs!$Q$3:$R$22,2,0)</f>
        <v>New Delhi</v>
      </c>
      <c r="M7054" s="6">
        <f>VLOOKUP(E7054,IDs!$A$3:$C$161,3,0)</f>
        <v>2</v>
      </c>
      <c r="N7054" s="6" t="str">
        <f>VLOOKUP(M7054,IDs!$F$3:$G$17,2,0)</f>
        <v>Urology Circumcision</v>
      </c>
    </row>
    <row r="7055" spans="1:14" ht="12.75">
      <c r="A7055" s="6" t="s">
        <v>6034</v>
      </c>
      <c r="B7055" s="6">
        <v>52281</v>
      </c>
      <c r="C7055" s="6">
        <v>2</v>
      </c>
      <c r="D7055" s="6"/>
      <c r="E7055" s="6">
        <v>37</v>
      </c>
      <c r="F7055" s="6">
        <v>13</v>
      </c>
      <c r="G7055" s="6">
        <v>4</v>
      </c>
      <c r="H7055" s="24">
        <v>44561</v>
      </c>
      <c r="I7055" s="23">
        <v>44491.402777777803</v>
      </c>
      <c r="J7055" s="6">
        <v>13</v>
      </c>
      <c r="K7055" s="6">
        <v>2</v>
      </c>
      <c r="L7055" s="6" t="str">
        <f>VLOOKUP(G7055,IDs!$Q$3:$R$22,2,0)</f>
        <v>Hyderabad</v>
      </c>
      <c r="M7055" s="6">
        <f>VLOOKUP(E7055,IDs!$A$3:$C$161,3,0)</f>
        <v>0</v>
      </c>
      <c r="N7055" s="6" t="str">
        <f>VLOOKUP(M7055,IDs!$F$3:$G$17,2,0)</f>
        <v>Not Assigned</v>
      </c>
    </row>
    <row r="7056" spans="1:14" ht="12.75">
      <c r="A7056" s="6" t="s">
        <v>6037</v>
      </c>
      <c r="B7056" s="6">
        <v>52282</v>
      </c>
      <c r="C7056" s="6">
        <v>2</v>
      </c>
      <c r="D7056" s="6"/>
      <c r="E7056" s="6">
        <v>37</v>
      </c>
      <c r="F7056" s="6">
        <v>2</v>
      </c>
      <c r="G7056" s="6">
        <v>2</v>
      </c>
      <c r="H7056" s="24"/>
      <c r="I7056" s="23">
        <v>44491.402777777803</v>
      </c>
      <c r="J7056" s="6">
        <v>2</v>
      </c>
      <c r="K7056" s="6">
        <v>2</v>
      </c>
      <c r="L7056" s="6" t="str">
        <f>VLOOKUP(G7056,IDs!$Q$3:$R$22,2,0)</f>
        <v>Bangalore</v>
      </c>
      <c r="M7056" s="6">
        <f>VLOOKUP(E7056,IDs!$A$3:$C$161,3,0)</f>
        <v>0</v>
      </c>
      <c r="N7056" s="6" t="str">
        <f>VLOOKUP(M7056,IDs!$F$3:$G$17,2,0)</f>
        <v>Not Assigned</v>
      </c>
    </row>
    <row r="7057" spans="1:14" ht="12.75">
      <c r="A7057" s="6" t="s">
        <v>6038</v>
      </c>
      <c r="B7057" s="6">
        <v>52283</v>
      </c>
      <c r="C7057" s="6">
        <v>2</v>
      </c>
      <c r="D7057" s="6"/>
      <c r="E7057" s="6">
        <v>37</v>
      </c>
      <c r="F7057" s="6">
        <v>13</v>
      </c>
      <c r="G7057" s="6">
        <v>3</v>
      </c>
      <c r="H7057" s="24"/>
      <c r="I7057" s="23">
        <v>44491.40625</v>
      </c>
      <c r="J7057" s="6">
        <v>13</v>
      </c>
      <c r="K7057" s="6">
        <v>2</v>
      </c>
      <c r="L7057" s="6" t="str">
        <f>VLOOKUP(G7057,IDs!$Q$3:$R$22,2,0)</f>
        <v>Mumbai</v>
      </c>
      <c r="M7057" s="6">
        <f>VLOOKUP(E7057,IDs!$A$3:$C$161,3,0)</f>
        <v>0</v>
      </c>
      <c r="N7057" s="6" t="str">
        <f>VLOOKUP(M7057,IDs!$F$3:$G$17,2,0)</f>
        <v>Not Assigned</v>
      </c>
    </row>
    <row r="7058" spans="1:14" ht="12.75">
      <c r="A7058" s="6" t="s">
        <v>6039</v>
      </c>
      <c r="B7058" s="6">
        <v>52284</v>
      </c>
      <c r="C7058" s="6">
        <v>1</v>
      </c>
      <c r="D7058" s="6"/>
      <c r="E7058" s="6">
        <v>2</v>
      </c>
      <c r="F7058" s="6">
        <v>13</v>
      </c>
      <c r="G7058" s="6">
        <v>2</v>
      </c>
      <c r="H7058" s="24"/>
      <c r="I7058" s="23">
        <v>44491.414583333302</v>
      </c>
      <c r="J7058" s="6">
        <v>13</v>
      </c>
      <c r="K7058" s="6">
        <v>1</v>
      </c>
      <c r="L7058" s="6" t="str">
        <f>VLOOKUP(G7058,IDs!$Q$3:$R$22,2,0)</f>
        <v>Bangalore</v>
      </c>
      <c r="M7058" s="6">
        <f>VLOOKUP(E7058,IDs!$A$3:$C$161,3,0)</f>
        <v>1</v>
      </c>
      <c r="N7058" s="6" t="str">
        <f>VLOOKUP(M7058,IDs!$F$3:$G$17,2,0)</f>
        <v>Proctology</v>
      </c>
    </row>
    <row r="7059" spans="1:14" ht="12.75">
      <c r="A7059" s="6" t="s">
        <v>6040</v>
      </c>
      <c r="B7059" s="6">
        <v>52285</v>
      </c>
      <c r="C7059" s="6">
        <v>1</v>
      </c>
      <c r="D7059" s="6"/>
      <c r="E7059" s="6">
        <v>96</v>
      </c>
      <c r="F7059" s="6">
        <v>39</v>
      </c>
      <c r="G7059" s="6">
        <v>2</v>
      </c>
      <c r="H7059" s="24"/>
      <c r="I7059" s="23">
        <v>44491.422916666699</v>
      </c>
      <c r="J7059" s="6">
        <v>39</v>
      </c>
      <c r="K7059" s="6">
        <v>1</v>
      </c>
      <c r="L7059" s="6" t="str">
        <f>VLOOKUP(G7059,IDs!$Q$3:$R$22,2,0)</f>
        <v>Bangalore</v>
      </c>
      <c r="M7059" s="6">
        <f>VLOOKUP(E7059,IDs!$A$3:$C$161,3,0)</f>
        <v>7</v>
      </c>
      <c r="N7059" s="6" t="str">
        <f>VLOOKUP(M7059,IDs!$F$3:$G$17,2,0)</f>
        <v>Cosmetic</v>
      </c>
    </row>
    <row r="7060" spans="1:14" ht="12.75">
      <c r="A7060" s="6" t="s">
        <v>6041</v>
      </c>
      <c r="B7060" s="6">
        <v>52286</v>
      </c>
      <c r="C7060" s="6">
        <v>2</v>
      </c>
      <c r="D7060" s="6"/>
      <c r="E7060" s="6">
        <v>37</v>
      </c>
      <c r="F7060" s="6">
        <v>13</v>
      </c>
      <c r="G7060" s="6">
        <v>3</v>
      </c>
      <c r="H7060" s="24"/>
      <c r="I7060" s="23">
        <v>44491.423611111102</v>
      </c>
      <c r="J7060" s="6">
        <v>13</v>
      </c>
      <c r="K7060" s="6">
        <v>2</v>
      </c>
      <c r="L7060" s="6" t="str">
        <f>VLOOKUP(G7060,IDs!$Q$3:$R$22,2,0)</f>
        <v>Mumbai</v>
      </c>
      <c r="M7060" s="6">
        <f>VLOOKUP(E7060,IDs!$A$3:$C$161,3,0)</f>
        <v>0</v>
      </c>
      <c r="N7060" s="6" t="str">
        <f>VLOOKUP(M7060,IDs!$F$3:$G$17,2,0)</f>
        <v>Not Assigned</v>
      </c>
    </row>
    <row r="7061" spans="1:14" ht="12.75">
      <c r="A7061" s="6" t="s">
        <v>6042</v>
      </c>
      <c r="B7061" s="6">
        <v>52287</v>
      </c>
      <c r="C7061" s="6">
        <v>1</v>
      </c>
      <c r="D7061" s="6"/>
      <c r="E7061" s="6">
        <v>2</v>
      </c>
      <c r="F7061" s="6">
        <v>13</v>
      </c>
      <c r="G7061" s="6">
        <v>4</v>
      </c>
      <c r="H7061" s="24">
        <v>44497</v>
      </c>
      <c r="I7061" s="23">
        <v>44491.425694444399</v>
      </c>
      <c r="J7061" s="6">
        <v>13</v>
      </c>
      <c r="K7061" s="6">
        <v>1</v>
      </c>
      <c r="L7061" s="6" t="str">
        <f>VLOOKUP(G7061,IDs!$Q$3:$R$22,2,0)</f>
        <v>Hyderabad</v>
      </c>
      <c r="M7061" s="6">
        <f>VLOOKUP(E7061,IDs!$A$3:$C$161,3,0)</f>
        <v>1</v>
      </c>
      <c r="N7061" s="6" t="str">
        <f>VLOOKUP(M7061,IDs!$F$3:$G$17,2,0)</f>
        <v>Proctology</v>
      </c>
    </row>
    <row r="7062" spans="1:14" ht="12.75">
      <c r="A7062" s="6" t="s">
        <v>5377</v>
      </c>
      <c r="B7062" s="6">
        <v>52288</v>
      </c>
      <c r="C7062" s="6">
        <v>5</v>
      </c>
      <c r="D7062" s="6"/>
      <c r="E7062" s="6">
        <v>2</v>
      </c>
      <c r="F7062" s="6">
        <v>12</v>
      </c>
      <c r="G7062" s="6">
        <v>3</v>
      </c>
      <c r="H7062" s="24"/>
      <c r="I7062" s="23">
        <v>44491.429861111101</v>
      </c>
      <c r="J7062" s="6">
        <v>12</v>
      </c>
      <c r="K7062" s="6">
        <v>5</v>
      </c>
      <c r="L7062" s="6" t="str">
        <f>VLOOKUP(G7062,IDs!$Q$3:$R$22,2,0)</f>
        <v>Mumbai</v>
      </c>
      <c r="M7062" s="6">
        <f>VLOOKUP(E7062,IDs!$A$3:$C$161,3,0)</f>
        <v>1</v>
      </c>
      <c r="N7062" s="6" t="str">
        <f>VLOOKUP(M7062,IDs!$F$3:$G$17,2,0)</f>
        <v>Proctology</v>
      </c>
    </row>
    <row r="7063" spans="1:14" ht="12.75">
      <c r="A7063" s="6" t="s">
        <v>6026</v>
      </c>
      <c r="B7063" s="6">
        <v>52289</v>
      </c>
      <c r="C7063" s="6">
        <v>2</v>
      </c>
      <c r="D7063" s="6"/>
      <c r="E7063" s="6">
        <v>1</v>
      </c>
      <c r="F7063" s="6">
        <v>13</v>
      </c>
      <c r="G7063" s="6">
        <v>2</v>
      </c>
      <c r="H7063" s="24">
        <v>44492</v>
      </c>
      <c r="I7063" s="23">
        <v>44491.430555555598</v>
      </c>
      <c r="J7063" s="6">
        <v>13</v>
      </c>
      <c r="K7063" s="6">
        <v>2</v>
      </c>
      <c r="L7063" s="6" t="str">
        <f>VLOOKUP(G7063,IDs!$Q$3:$R$22,2,0)</f>
        <v>Bangalore</v>
      </c>
      <c r="M7063" s="6">
        <f>VLOOKUP(E7063,IDs!$A$3:$C$161,3,0)</f>
        <v>11</v>
      </c>
      <c r="N7063" s="6" t="str">
        <f>VLOOKUP(M7063,IDs!$F$3:$G$17,2,0)</f>
        <v>General Medicine</v>
      </c>
    </row>
    <row r="7064" spans="1:14" ht="12.75">
      <c r="A7064" s="6" t="s">
        <v>6043</v>
      </c>
      <c r="B7064" s="6">
        <v>52290</v>
      </c>
      <c r="C7064" s="6">
        <v>1</v>
      </c>
      <c r="D7064" s="6"/>
      <c r="E7064" s="6">
        <v>2</v>
      </c>
      <c r="F7064" s="6">
        <v>13</v>
      </c>
      <c r="G7064" s="6">
        <v>4</v>
      </c>
      <c r="H7064" s="24"/>
      <c r="I7064" s="23">
        <v>44491.431944444397</v>
      </c>
      <c r="J7064" s="6">
        <v>13</v>
      </c>
      <c r="K7064" s="6">
        <v>1</v>
      </c>
      <c r="L7064" s="6" t="str">
        <f>VLOOKUP(G7064,IDs!$Q$3:$R$22,2,0)</f>
        <v>Hyderabad</v>
      </c>
      <c r="M7064" s="6">
        <f>VLOOKUP(E7064,IDs!$A$3:$C$161,3,0)</f>
        <v>1</v>
      </c>
      <c r="N7064" s="6" t="str">
        <f>VLOOKUP(M7064,IDs!$F$3:$G$17,2,0)</f>
        <v>Proctology</v>
      </c>
    </row>
    <row r="7065" spans="1:14" ht="12.75">
      <c r="A7065" s="6" t="s">
        <v>6044</v>
      </c>
      <c r="B7065" s="6">
        <v>52291</v>
      </c>
      <c r="C7065" s="6">
        <v>2</v>
      </c>
      <c r="D7065" s="6"/>
      <c r="E7065" s="6">
        <v>37</v>
      </c>
      <c r="F7065" s="6">
        <v>13</v>
      </c>
      <c r="G7065" s="6">
        <v>3</v>
      </c>
      <c r="H7065" s="24"/>
      <c r="I7065" s="23">
        <v>44491.434027777803</v>
      </c>
      <c r="J7065" s="6">
        <v>13</v>
      </c>
      <c r="K7065" s="6">
        <v>2</v>
      </c>
      <c r="L7065" s="6" t="str">
        <f>VLOOKUP(G7065,IDs!$Q$3:$R$22,2,0)</f>
        <v>Mumbai</v>
      </c>
      <c r="M7065" s="6">
        <f>VLOOKUP(E7065,IDs!$A$3:$C$161,3,0)</f>
        <v>0</v>
      </c>
      <c r="N7065" s="6" t="str">
        <f>VLOOKUP(M7065,IDs!$F$3:$G$17,2,0)</f>
        <v>Not Assigned</v>
      </c>
    </row>
    <row r="7066" spans="1:14" ht="12.75">
      <c r="A7066" s="6" t="s">
        <v>6045</v>
      </c>
      <c r="B7066" s="6">
        <v>52293</v>
      </c>
      <c r="C7066" s="6">
        <v>2</v>
      </c>
      <c r="D7066" s="6"/>
      <c r="E7066" s="6">
        <v>37</v>
      </c>
      <c r="F7066" s="6">
        <v>2</v>
      </c>
      <c r="G7066" s="6">
        <v>3</v>
      </c>
      <c r="H7066" s="24"/>
      <c r="I7066" s="23">
        <v>44491.454861111102</v>
      </c>
      <c r="J7066" s="6">
        <v>2</v>
      </c>
      <c r="K7066" s="6">
        <v>2</v>
      </c>
      <c r="L7066" s="6" t="str">
        <f>VLOOKUP(G7066,IDs!$Q$3:$R$22,2,0)</f>
        <v>Mumbai</v>
      </c>
      <c r="M7066" s="6">
        <f>VLOOKUP(E7066,IDs!$A$3:$C$161,3,0)</f>
        <v>0</v>
      </c>
      <c r="N7066" s="6" t="str">
        <f>VLOOKUP(M7066,IDs!$F$3:$G$17,2,0)</f>
        <v>Not Assigned</v>
      </c>
    </row>
    <row r="7067" spans="1:14" ht="12.75">
      <c r="A7067" s="6" t="s">
        <v>6046</v>
      </c>
      <c r="B7067" s="6">
        <v>52294</v>
      </c>
      <c r="C7067" s="6">
        <v>1</v>
      </c>
      <c r="D7067" s="6"/>
      <c r="E7067" s="6">
        <v>17</v>
      </c>
      <c r="F7067" s="6">
        <v>39</v>
      </c>
      <c r="G7067" s="6">
        <v>2</v>
      </c>
      <c r="H7067" s="24"/>
      <c r="I7067" s="23">
        <v>44491.4555555556</v>
      </c>
      <c r="J7067" s="6">
        <v>39</v>
      </c>
      <c r="K7067" s="6">
        <v>1</v>
      </c>
      <c r="L7067" s="6" t="str">
        <f>VLOOKUP(G7067,IDs!$Q$3:$R$22,2,0)</f>
        <v>Bangalore</v>
      </c>
      <c r="M7067" s="6">
        <f>VLOOKUP(E7067,IDs!$A$3:$C$161,3,0)</f>
        <v>7</v>
      </c>
      <c r="N7067" s="6" t="str">
        <f>VLOOKUP(M7067,IDs!$F$3:$G$17,2,0)</f>
        <v>Cosmetic</v>
      </c>
    </row>
    <row r="7068" spans="1:14" ht="12.75">
      <c r="A7068" s="6" t="s">
        <v>6047</v>
      </c>
      <c r="B7068" s="6">
        <v>52295</v>
      </c>
      <c r="C7068" s="6">
        <v>5</v>
      </c>
      <c r="D7068" s="6"/>
      <c r="E7068" s="6">
        <v>17</v>
      </c>
      <c r="F7068" s="6">
        <v>39</v>
      </c>
      <c r="G7068" s="6">
        <v>2</v>
      </c>
      <c r="H7068" s="24"/>
      <c r="I7068" s="23">
        <v>44491.456944444399</v>
      </c>
      <c r="J7068" s="6">
        <v>39</v>
      </c>
      <c r="K7068" s="6">
        <v>5</v>
      </c>
      <c r="L7068" s="6" t="str">
        <f>VLOOKUP(G7068,IDs!$Q$3:$R$22,2,0)</f>
        <v>Bangalore</v>
      </c>
      <c r="M7068" s="6">
        <f>VLOOKUP(E7068,IDs!$A$3:$C$161,3,0)</f>
        <v>7</v>
      </c>
      <c r="N7068" s="6" t="str">
        <f>VLOOKUP(M7068,IDs!$F$3:$G$17,2,0)</f>
        <v>Cosmetic</v>
      </c>
    </row>
    <row r="7069" spans="1:14" ht="12.75">
      <c r="A7069" s="6" t="s">
        <v>6048</v>
      </c>
      <c r="B7069" s="6">
        <v>52296</v>
      </c>
      <c r="C7069" s="6">
        <v>1</v>
      </c>
      <c r="D7069" s="6"/>
      <c r="E7069" s="6">
        <v>39</v>
      </c>
      <c r="F7069" s="6">
        <v>2</v>
      </c>
      <c r="G7069" s="6">
        <v>4</v>
      </c>
      <c r="H7069" s="24">
        <v>44496</v>
      </c>
      <c r="I7069" s="23">
        <v>44491.456944444399</v>
      </c>
      <c r="J7069" s="6">
        <v>2</v>
      </c>
      <c r="K7069" s="6">
        <v>1</v>
      </c>
      <c r="L7069" s="6" t="str">
        <f>VLOOKUP(G7069,IDs!$Q$3:$R$22,2,0)</f>
        <v>Hyderabad</v>
      </c>
      <c r="M7069" s="6">
        <f>VLOOKUP(E7069,IDs!$A$3:$C$161,3,0)</f>
        <v>2</v>
      </c>
      <c r="N7069" s="6" t="str">
        <f>VLOOKUP(M7069,IDs!$F$3:$G$17,2,0)</f>
        <v>Urology Circumcision</v>
      </c>
    </row>
    <row r="7070" spans="1:14" ht="12.75">
      <c r="A7070" s="6" t="s">
        <v>6049</v>
      </c>
      <c r="B7070" s="6">
        <v>52297</v>
      </c>
      <c r="C7070" s="6">
        <v>1</v>
      </c>
      <c r="D7070" s="6"/>
      <c r="E7070" s="6">
        <v>17</v>
      </c>
      <c r="F7070" s="6">
        <v>13</v>
      </c>
      <c r="G7070" s="6">
        <v>8</v>
      </c>
      <c r="H7070" s="24"/>
      <c r="I7070" s="23">
        <v>44491.457638888904</v>
      </c>
      <c r="J7070" s="6">
        <v>13</v>
      </c>
      <c r="K7070" s="6">
        <v>1</v>
      </c>
      <c r="L7070" s="6" t="str">
        <f>VLOOKUP(G7070,IDs!$Q$3:$R$22,2,0)</f>
        <v xml:space="preserve">Tertiary </v>
      </c>
      <c r="M7070" s="6">
        <f>VLOOKUP(E7070,IDs!$A$3:$C$161,3,0)</f>
        <v>7</v>
      </c>
      <c r="N7070" s="6" t="str">
        <f>VLOOKUP(M7070,IDs!$F$3:$G$17,2,0)</f>
        <v>Cosmetic</v>
      </c>
    </row>
    <row r="7071" spans="1:14" ht="12.75">
      <c r="A7071" s="6" t="s">
        <v>6046</v>
      </c>
      <c r="B7071" s="6">
        <v>52298</v>
      </c>
      <c r="C7071" s="6">
        <v>2</v>
      </c>
      <c r="D7071" s="6"/>
      <c r="E7071" s="6">
        <v>96</v>
      </c>
      <c r="F7071" s="6">
        <v>13</v>
      </c>
      <c r="G7071" s="6">
        <v>2</v>
      </c>
      <c r="H7071" s="24"/>
      <c r="I7071" s="23">
        <v>44491.458333333299</v>
      </c>
      <c r="J7071" s="6">
        <v>13</v>
      </c>
      <c r="K7071" s="6">
        <v>2</v>
      </c>
      <c r="L7071" s="6" t="str">
        <f>VLOOKUP(G7071,IDs!$Q$3:$R$22,2,0)</f>
        <v>Bangalore</v>
      </c>
      <c r="M7071" s="6">
        <f>VLOOKUP(E7071,IDs!$A$3:$C$161,3,0)</f>
        <v>7</v>
      </c>
      <c r="N7071" s="6" t="str">
        <f>VLOOKUP(M7071,IDs!$F$3:$G$17,2,0)</f>
        <v>Cosmetic</v>
      </c>
    </row>
    <row r="7072" spans="1:14" ht="12.75">
      <c r="A7072" s="6" t="s">
        <v>6050</v>
      </c>
      <c r="B7072" s="6">
        <v>52299</v>
      </c>
      <c r="C7072" s="6">
        <v>5</v>
      </c>
      <c r="D7072" s="6"/>
      <c r="E7072" s="6">
        <v>2</v>
      </c>
      <c r="F7072" s="6">
        <v>13</v>
      </c>
      <c r="G7072" s="6">
        <v>1</v>
      </c>
      <c r="H7072" s="24"/>
      <c r="I7072" s="23">
        <v>44491.461111111101</v>
      </c>
      <c r="J7072" s="6">
        <v>13</v>
      </c>
      <c r="K7072" s="6">
        <v>5</v>
      </c>
      <c r="L7072" s="6" t="str">
        <f>VLOOKUP(G7072,IDs!$Q$3:$R$22,2,0)</f>
        <v>New Delhi</v>
      </c>
      <c r="M7072" s="6">
        <f>VLOOKUP(E7072,IDs!$A$3:$C$161,3,0)</f>
        <v>1</v>
      </c>
      <c r="N7072" s="6" t="str">
        <f>VLOOKUP(M7072,IDs!$F$3:$G$17,2,0)</f>
        <v>Proctology</v>
      </c>
    </row>
    <row r="7073" spans="1:14" ht="12.75">
      <c r="A7073" s="6" t="s">
        <v>6051</v>
      </c>
      <c r="B7073" s="6">
        <v>52300</v>
      </c>
      <c r="C7073" s="6">
        <v>1</v>
      </c>
      <c r="D7073" s="6"/>
      <c r="E7073" s="6">
        <v>2</v>
      </c>
      <c r="F7073" s="6">
        <v>13</v>
      </c>
      <c r="G7073" s="6">
        <v>8</v>
      </c>
      <c r="H7073" s="24"/>
      <c r="I7073" s="23">
        <v>44491.461805555598</v>
      </c>
      <c r="J7073" s="6">
        <v>13</v>
      </c>
      <c r="K7073" s="6">
        <v>1</v>
      </c>
      <c r="L7073" s="6" t="str">
        <f>VLOOKUP(G7073,IDs!$Q$3:$R$22,2,0)</f>
        <v xml:space="preserve">Tertiary </v>
      </c>
      <c r="M7073" s="6">
        <f>VLOOKUP(E7073,IDs!$A$3:$C$161,3,0)</f>
        <v>1</v>
      </c>
      <c r="N7073" s="6" t="str">
        <f>VLOOKUP(M7073,IDs!$F$3:$G$17,2,0)</f>
        <v>Proctology</v>
      </c>
    </row>
    <row r="7074" spans="1:14" ht="12.75">
      <c r="A7074" s="6" t="s">
        <v>6052</v>
      </c>
      <c r="B7074" s="6">
        <v>52301</v>
      </c>
      <c r="C7074" s="6">
        <v>5</v>
      </c>
      <c r="D7074" s="6"/>
      <c r="E7074" s="6">
        <v>17</v>
      </c>
      <c r="F7074" s="6">
        <v>39</v>
      </c>
      <c r="G7074" s="6">
        <v>2</v>
      </c>
      <c r="H7074" s="24"/>
      <c r="I7074" s="23">
        <v>44491.461805555598</v>
      </c>
      <c r="J7074" s="6">
        <v>39</v>
      </c>
      <c r="K7074" s="6">
        <v>5</v>
      </c>
      <c r="L7074" s="6" t="str">
        <f>VLOOKUP(G7074,IDs!$Q$3:$R$22,2,0)</f>
        <v>Bangalore</v>
      </c>
      <c r="M7074" s="6">
        <f>VLOOKUP(E7074,IDs!$A$3:$C$161,3,0)</f>
        <v>7</v>
      </c>
      <c r="N7074" s="6" t="str">
        <f>VLOOKUP(M7074,IDs!$F$3:$G$17,2,0)</f>
        <v>Cosmetic</v>
      </c>
    </row>
    <row r="7075" spans="1:14" ht="12.75">
      <c r="A7075" s="6" t="s">
        <v>6053</v>
      </c>
      <c r="B7075" s="6">
        <v>52302</v>
      </c>
      <c r="C7075" s="6">
        <v>1</v>
      </c>
      <c r="D7075" s="6"/>
      <c r="E7075" s="6">
        <v>2</v>
      </c>
      <c r="F7075" s="6">
        <v>13</v>
      </c>
      <c r="G7075" s="6">
        <v>2</v>
      </c>
      <c r="H7075" s="24">
        <v>44498</v>
      </c>
      <c r="I7075" s="23">
        <v>44491.462500000001</v>
      </c>
      <c r="J7075" s="6">
        <v>13</v>
      </c>
      <c r="K7075" s="6">
        <v>1</v>
      </c>
      <c r="L7075" s="6" t="str">
        <f>VLOOKUP(G7075,IDs!$Q$3:$R$22,2,0)</f>
        <v>Bangalore</v>
      </c>
      <c r="M7075" s="6">
        <f>VLOOKUP(E7075,IDs!$A$3:$C$161,3,0)</f>
        <v>1</v>
      </c>
      <c r="N7075" s="6" t="str">
        <f>VLOOKUP(M7075,IDs!$F$3:$G$17,2,0)</f>
        <v>Proctology</v>
      </c>
    </row>
    <row r="7076" spans="1:14" ht="12.75">
      <c r="A7076" s="6" t="s">
        <v>6054</v>
      </c>
      <c r="B7076" s="6">
        <v>52303</v>
      </c>
      <c r="C7076" s="6">
        <v>1</v>
      </c>
      <c r="D7076" s="6"/>
      <c r="E7076" s="6">
        <v>17</v>
      </c>
      <c r="F7076" s="6">
        <v>39</v>
      </c>
      <c r="G7076" s="6">
        <v>2</v>
      </c>
      <c r="H7076" s="24">
        <v>44496</v>
      </c>
      <c r="I7076" s="23">
        <v>44491.462500000001</v>
      </c>
      <c r="J7076" s="6">
        <v>39</v>
      </c>
      <c r="K7076" s="6">
        <v>1</v>
      </c>
      <c r="L7076" s="6" t="str">
        <f>VLOOKUP(G7076,IDs!$Q$3:$R$22,2,0)</f>
        <v>Bangalore</v>
      </c>
      <c r="M7076" s="6">
        <f>VLOOKUP(E7076,IDs!$A$3:$C$161,3,0)</f>
        <v>7</v>
      </c>
      <c r="N7076" s="6" t="str">
        <f>VLOOKUP(M7076,IDs!$F$3:$G$17,2,0)</f>
        <v>Cosmetic</v>
      </c>
    </row>
    <row r="7077" spans="1:14" ht="12.75">
      <c r="A7077" s="6" t="s">
        <v>6055</v>
      </c>
      <c r="B7077" s="6">
        <v>52304</v>
      </c>
      <c r="C7077" s="6">
        <v>5</v>
      </c>
      <c r="D7077" s="6"/>
      <c r="E7077" s="6">
        <v>17</v>
      </c>
      <c r="F7077" s="6">
        <v>2</v>
      </c>
      <c r="G7077" s="6">
        <v>3</v>
      </c>
      <c r="H7077" s="24"/>
      <c r="I7077" s="23">
        <v>44491.463194444397</v>
      </c>
      <c r="J7077" s="6">
        <v>2</v>
      </c>
      <c r="K7077" s="6">
        <v>5</v>
      </c>
      <c r="L7077" s="6" t="str">
        <f>VLOOKUP(G7077,IDs!$Q$3:$R$22,2,0)</f>
        <v>Mumbai</v>
      </c>
      <c r="M7077" s="6">
        <f>VLOOKUP(E7077,IDs!$A$3:$C$161,3,0)</f>
        <v>7</v>
      </c>
      <c r="N7077" s="6" t="str">
        <f>VLOOKUP(M7077,IDs!$F$3:$G$17,2,0)</f>
        <v>Cosmetic</v>
      </c>
    </row>
    <row r="7078" spans="1:14" ht="12.75">
      <c r="A7078" s="6" t="s">
        <v>6056</v>
      </c>
      <c r="B7078" s="6">
        <v>52305</v>
      </c>
      <c r="C7078" s="6">
        <v>5</v>
      </c>
      <c r="D7078" s="6" t="s">
        <v>49</v>
      </c>
      <c r="E7078" s="6">
        <v>18</v>
      </c>
      <c r="F7078" s="6">
        <v>13</v>
      </c>
      <c r="G7078" s="6">
        <v>20</v>
      </c>
      <c r="H7078" s="24"/>
      <c r="I7078" s="23">
        <v>44491.464583333298</v>
      </c>
      <c r="J7078" s="6">
        <v>13</v>
      </c>
      <c r="K7078" s="6">
        <v>5</v>
      </c>
      <c r="L7078" s="6" t="str">
        <f>VLOOKUP(G7078,IDs!$Q$3:$R$22,2,0)</f>
        <v>Ahmedabad</v>
      </c>
      <c r="M7078" s="6">
        <f>VLOOKUP(E7078,IDs!$A$3:$C$161,3,0)</f>
        <v>5</v>
      </c>
      <c r="N7078" s="6" t="str">
        <f>VLOOKUP(M7078,IDs!$F$3:$G$17,2,0)</f>
        <v>Vascular</v>
      </c>
    </row>
    <row r="7079" spans="1:14" ht="12.75">
      <c r="A7079" s="6" t="s">
        <v>6057</v>
      </c>
      <c r="B7079" s="6">
        <v>52306</v>
      </c>
      <c r="C7079" s="6">
        <v>1</v>
      </c>
      <c r="D7079" s="6"/>
      <c r="E7079" s="6">
        <v>17</v>
      </c>
      <c r="F7079" s="6">
        <v>2</v>
      </c>
      <c r="G7079" s="6">
        <v>1</v>
      </c>
      <c r="H7079" s="24"/>
      <c r="I7079" s="23">
        <v>44491.464583333298</v>
      </c>
      <c r="J7079" s="6">
        <v>2</v>
      </c>
      <c r="K7079" s="6">
        <v>1</v>
      </c>
      <c r="L7079" s="6" t="str">
        <f>VLOOKUP(G7079,IDs!$Q$3:$R$22,2,0)</f>
        <v>New Delhi</v>
      </c>
      <c r="M7079" s="6">
        <f>VLOOKUP(E7079,IDs!$A$3:$C$161,3,0)</f>
        <v>7</v>
      </c>
      <c r="N7079" s="6" t="str">
        <f>VLOOKUP(M7079,IDs!$F$3:$G$17,2,0)</f>
        <v>Cosmetic</v>
      </c>
    </row>
    <row r="7080" spans="1:14" ht="12.75">
      <c r="A7080" s="6" t="s">
        <v>6058</v>
      </c>
      <c r="B7080" s="6">
        <v>52307</v>
      </c>
      <c r="C7080" s="6">
        <v>5</v>
      </c>
      <c r="D7080" s="6"/>
      <c r="E7080" s="6">
        <v>17</v>
      </c>
      <c r="F7080" s="6">
        <v>13</v>
      </c>
      <c r="G7080" s="6">
        <v>3</v>
      </c>
      <c r="H7080" s="24">
        <v>44727</v>
      </c>
      <c r="I7080" s="23">
        <v>44491.465277777803</v>
      </c>
      <c r="J7080" s="6">
        <v>13</v>
      </c>
      <c r="K7080" s="6">
        <v>5</v>
      </c>
      <c r="L7080" s="6" t="str">
        <f>VLOOKUP(G7080,IDs!$Q$3:$R$22,2,0)</f>
        <v>Mumbai</v>
      </c>
      <c r="M7080" s="6">
        <f>VLOOKUP(E7080,IDs!$A$3:$C$161,3,0)</f>
        <v>7</v>
      </c>
      <c r="N7080" s="6" t="str">
        <f>VLOOKUP(M7080,IDs!$F$3:$G$17,2,0)</f>
        <v>Cosmetic</v>
      </c>
    </row>
    <row r="7081" spans="1:14" ht="12.75">
      <c r="A7081" s="6" t="s">
        <v>6059</v>
      </c>
      <c r="B7081" s="6">
        <v>52308</v>
      </c>
      <c r="C7081" s="6">
        <v>5</v>
      </c>
      <c r="D7081" s="6"/>
      <c r="E7081" s="6">
        <v>39</v>
      </c>
      <c r="F7081" s="6">
        <v>13</v>
      </c>
      <c r="G7081" s="6">
        <v>8</v>
      </c>
      <c r="H7081" s="24">
        <v>44497</v>
      </c>
      <c r="I7081" s="23">
        <v>44491.46875</v>
      </c>
      <c r="J7081" s="6">
        <v>13</v>
      </c>
      <c r="K7081" s="6">
        <v>5</v>
      </c>
      <c r="L7081" s="6" t="str">
        <f>VLOOKUP(G7081,IDs!$Q$3:$R$22,2,0)</f>
        <v xml:space="preserve">Tertiary </v>
      </c>
      <c r="M7081" s="6">
        <f>VLOOKUP(E7081,IDs!$A$3:$C$161,3,0)</f>
        <v>2</v>
      </c>
      <c r="N7081" s="6" t="str">
        <f>VLOOKUP(M7081,IDs!$F$3:$G$17,2,0)</f>
        <v>Urology Circumcision</v>
      </c>
    </row>
    <row r="7082" spans="1:14" ht="12.75">
      <c r="A7082" s="6" t="s">
        <v>6060</v>
      </c>
      <c r="B7082" s="6">
        <v>52309</v>
      </c>
      <c r="C7082" s="6">
        <v>5</v>
      </c>
      <c r="D7082" s="6"/>
      <c r="E7082" s="6">
        <v>2</v>
      </c>
      <c r="F7082" s="6">
        <v>13</v>
      </c>
      <c r="G7082" s="6">
        <v>1</v>
      </c>
      <c r="H7082" s="24"/>
      <c r="I7082" s="23">
        <v>44491.46875</v>
      </c>
      <c r="J7082" s="6">
        <v>13</v>
      </c>
      <c r="K7082" s="6">
        <v>5</v>
      </c>
      <c r="L7082" s="6" t="str">
        <f>VLOOKUP(G7082,IDs!$Q$3:$R$22,2,0)</f>
        <v>New Delhi</v>
      </c>
      <c r="M7082" s="6">
        <f>VLOOKUP(E7082,IDs!$A$3:$C$161,3,0)</f>
        <v>1</v>
      </c>
      <c r="N7082" s="6" t="str">
        <f>VLOOKUP(M7082,IDs!$F$3:$G$17,2,0)</f>
        <v>Proctology</v>
      </c>
    </row>
    <row r="7083" spans="1:14" ht="12.75">
      <c r="A7083" s="6" t="s">
        <v>6061</v>
      </c>
      <c r="B7083" s="6">
        <v>52310</v>
      </c>
      <c r="C7083" s="6">
        <v>5</v>
      </c>
      <c r="D7083" s="6" t="s">
        <v>49</v>
      </c>
      <c r="E7083" s="6">
        <v>17</v>
      </c>
      <c r="F7083" s="6">
        <v>18</v>
      </c>
      <c r="G7083" s="6">
        <v>1</v>
      </c>
      <c r="H7083" s="24">
        <v>44572</v>
      </c>
      <c r="I7083" s="23">
        <v>44491.470138888901</v>
      </c>
      <c r="J7083" s="6">
        <v>18</v>
      </c>
      <c r="K7083" s="6">
        <v>5</v>
      </c>
      <c r="L7083" s="6" t="str">
        <f>VLOOKUP(G7083,IDs!$Q$3:$R$22,2,0)</f>
        <v>New Delhi</v>
      </c>
      <c r="M7083" s="6">
        <f>VLOOKUP(E7083,IDs!$A$3:$C$161,3,0)</f>
        <v>7</v>
      </c>
      <c r="N7083" s="6" t="str">
        <f>VLOOKUP(M7083,IDs!$F$3:$G$17,2,0)</f>
        <v>Cosmetic</v>
      </c>
    </row>
    <row r="7084" spans="1:14" ht="12.75">
      <c r="A7084" s="6" t="s">
        <v>1983</v>
      </c>
      <c r="B7084" s="6">
        <v>52311</v>
      </c>
      <c r="C7084" s="6">
        <v>2</v>
      </c>
      <c r="D7084" s="6" t="s">
        <v>49</v>
      </c>
      <c r="E7084" s="6">
        <v>16</v>
      </c>
      <c r="F7084" s="6">
        <v>13</v>
      </c>
      <c r="G7084" s="6">
        <v>1</v>
      </c>
      <c r="H7084" s="24">
        <v>44520</v>
      </c>
      <c r="I7084" s="23">
        <v>44491.475694444402</v>
      </c>
      <c r="J7084" s="6">
        <v>13</v>
      </c>
      <c r="K7084" s="6">
        <v>2</v>
      </c>
      <c r="L7084" s="6" t="str">
        <f>VLOOKUP(G7084,IDs!$Q$3:$R$22,2,0)</f>
        <v>New Delhi</v>
      </c>
      <c r="M7084" s="6">
        <f>VLOOKUP(E7084,IDs!$A$3:$C$161,3,0)</f>
        <v>3</v>
      </c>
      <c r="N7084" s="6" t="str">
        <f>VLOOKUP(M7084,IDs!$F$3:$G$17,2,0)</f>
        <v>Laproscopy</v>
      </c>
    </row>
    <row r="7085" spans="1:14" ht="12.75">
      <c r="A7085" s="6" t="s">
        <v>6062</v>
      </c>
      <c r="B7085" s="6">
        <v>52312</v>
      </c>
      <c r="C7085" s="6">
        <v>5</v>
      </c>
      <c r="D7085" s="6"/>
      <c r="E7085" s="6">
        <v>2</v>
      </c>
      <c r="F7085" s="6">
        <v>13</v>
      </c>
      <c r="G7085" s="6">
        <v>1</v>
      </c>
      <c r="H7085" s="24"/>
      <c r="I7085" s="23">
        <v>44491.475694444402</v>
      </c>
      <c r="J7085" s="6">
        <v>13</v>
      </c>
      <c r="K7085" s="6">
        <v>5</v>
      </c>
      <c r="L7085" s="6" t="str">
        <f>VLOOKUP(G7085,IDs!$Q$3:$R$22,2,0)</f>
        <v>New Delhi</v>
      </c>
      <c r="M7085" s="6">
        <f>VLOOKUP(E7085,IDs!$A$3:$C$161,3,0)</f>
        <v>1</v>
      </c>
      <c r="N7085" s="6" t="str">
        <f>VLOOKUP(M7085,IDs!$F$3:$G$17,2,0)</f>
        <v>Proctology</v>
      </c>
    </row>
    <row r="7086" spans="1:14" ht="12.75">
      <c r="A7086" s="6" t="s">
        <v>6063</v>
      </c>
      <c r="B7086" s="6">
        <v>52313</v>
      </c>
      <c r="C7086" s="6">
        <v>5</v>
      </c>
      <c r="D7086" s="6"/>
      <c r="E7086" s="6">
        <v>17</v>
      </c>
      <c r="F7086" s="6">
        <v>55</v>
      </c>
      <c r="G7086" s="6">
        <v>1</v>
      </c>
      <c r="H7086" s="24">
        <v>44715</v>
      </c>
      <c r="I7086" s="23">
        <v>44491.4777777778</v>
      </c>
      <c r="J7086" s="6">
        <v>55</v>
      </c>
      <c r="K7086" s="6">
        <v>5</v>
      </c>
      <c r="L7086" s="6" t="str">
        <f>VLOOKUP(G7086,IDs!$Q$3:$R$22,2,0)</f>
        <v>New Delhi</v>
      </c>
      <c r="M7086" s="6">
        <f>VLOOKUP(E7086,IDs!$A$3:$C$161,3,0)</f>
        <v>7</v>
      </c>
      <c r="N7086" s="6" t="str">
        <f>VLOOKUP(M7086,IDs!$F$3:$G$17,2,0)</f>
        <v>Cosmetic</v>
      </c>
    </row>
    <row r="7087" spans="1:14" ht="12.75">
      <c r="A7087" s="6" t="s">
        <v>6064</v>
      </c>
      <c r="B7087" s="6">
        <v>52314</v>
      </c>
      <c r="C7087" s="6">
        <v>2</v>
      </c>
      <c r="D7087" s="6"/>
      <c r="E7087" s="6">
        <v>37</v>
      </c>
      <c r="F7087" s="6">
        <v>2</v>
      </c>
      <c r="G7087" s="6">
        <v>1</v>
      </c>
      <c r="H7087" s="24"/>
      <c r="I7087" s="23">
        <v>44491.479166666701</v>
      </c>
      <c r="J7087" s="6">
        <v>2</v>
      </c>
      <c r="K7087" s="6">
        <v>2</v>
      </c>
      <c r="L7087" s="6" t="str">
        <f>VLOOKUP(G7087,IDs!$Q$3:$R$22,2,0)</f>
        <v>New Delhi</v>
      </c>
      <c r="M7087" s="6">
        <f>VLOOKUP(E7087,IDs!$A$3:$C$161,3,0)</f>
        <v>0</v>
      </c>
      <c r="N7087" s="6" t="str">
        <f>VLOOKUP(M7087,IDs!$F$3:$G$17,2,0)</f>
        <v>Not Assigned</v>
      </c>
    </row>
    <row r="7088" spans="1:14" ht="12.75">
      <c r="A7088" s="6" t="s">
        <v>3711</v>
      </c>
      <c r="B7088" s="6">
        <v>52315</v>
      </c>
      <c r="C7088" s="6">
        <v>2</v>
      </c>
      <c r="D7088" s="6" t="s">
        <v>54</v>
      </c>
      <c r="E7088" s="6">
        <v>39</v>
      </c>
      <c r="F7088" s="6">
        <v>34</v>
      </c>
      <c r="G7088" s="6">
        <v>1</v>
      </c>
      <c r="H7088" s="24">
        <v>44491</v>
      </c>
      <c r="I7088" s="23">
        <v>44491.479166666701</v>
      </c>
      <c r="J7088" s="6">
        <v>34</v>
      </c>
      <c r="K7088" s="6">
        <v>2</v>
      </c>
      <c r="L7088" s="6" t="str">
        <f>VLOOKUP(G7088,IDs!$Q$3:$R$22,2,0)</f>
        <v>New Delhi</v>
      </c>
      <c r="M7088" s="6">
        <f>VLOOKUP(E7088,IDs!$A$3:$C$161,3,0)</f>
        <v>2</v>
      </c>
      <c r="N7088" s="6" t="str">
        <f>VLOOKUP(M7088,IDs!$F$3:$G$17,2,0)</f>
        <v>Urology Circumcision</v>
      </c>
    </row>
    <row r="7089" spans="1:14" ht="12.75">
      <c r="A7089" s="6" t="s">
        <v>6065</v>
      </c>
      <c r="B7089" s="6">
        <v>52316</v>
      </c>
      <c r="C7089" s="6">
        <v>5</v>
      </c>
      <c r="D7089" s="6" t="s">
        <v>49</v>
      </c>
      <c r="E7089" s="6">
        <v>17</v>
      </c>
      <c r="F7089" s="6">
        <v>13</v>
      </c>
      <c r="G7089" s="6">
        <v>1</v>
      </c>
      <c r="H7089" s="24">
        <v>44542</v>
      </c>
      <c r="I7089" s="23">
        <v>44491.479166666701</v>
      </c>
      <c r="J7089" s="6">
        <v>13</v>
      </c>
      <c r="K7089" s="6">
        <v>5</v>
      </c>
      <c r="L7089" s="6" t="str">
        <f>VLOOKUP(G7089,IDs!$Q$3:$R$22,2,0)</f>
        <v>New Delhi</v>
      </c>
      <c r="M7089" s="6">
        <f>VLOOKUP(E7089,IDs!$A$3:$C$161,3,0)</f>
        <v>7</v>
      </c>
      <c r="N7089" s="6" t="str">
        <f>VLOOKUP(M7089,IDs!$F$3:$G$17,2,0)</f>
        <v>Cosmetic</v>
      </c>
    </row>
    <row r="7090" spans="1:14" ht="12.75">
      <c r="A7090" s="6" t="s">
        <v>6066</v>
      </c>
      <c r="B7090" s="6">
        <v>52317</v>
      </c>
      <c r="C7090" s="6">
        <v>7</v>
      </c>
      <c r="D7090" s="6" t="s">
        <v>49</v>
      </c>
      <c r="E7090" s="6">
        <v>94</v>
      </c>
      <c r="F7090" s="6">
        <v>34</v>
      </c>
      <c r="G7090" s="6">
        <v>1</v>
      </c>
      <c r="H7090" s="24">
        <v>25569</v>
      </c>
      <c r="I7090" s="23">
        <v>44491.480555555601</v>
      </c>
      <c r="J7090" s="6">
        <v>34</v>
      </c>
      <c r="K7090" s="6">
        <v>7</v>
      </c>
      <c r="L7090" s="6" t="str">
        <f>VLOOKUP(G7090,IDs!$Q$3:$R$22,2,0)</f>
        <v>New Delhi</v>
      </c>
      <c r="M7090" s="6">
        <f>VLOOKUP(E7090,IDs!$A$3:$C$161,3,0)</f>
        <v>0</v>
      </c>
      <c r="N7090" s="6" t="str">
        <f>VLOOKUP(M7090,IDs!$F$3:$G$17,2,0)</f>
        <v>Not Assigned</v>
      </c>
    </row>
    <row r="7091" spans="1:14" ht="12.75">
      <c r="A7091" s="6" t="s">
        <v>6067</v>
      </c>
      <c r="B7091" s="6">
        <v>52318</v>
      </c>
      <c r="C7091" s="6">
        <v>5</v>
      </c>
      <c r="D7091" s="6"/>
      <c r="E7091" s="6">
        <v>17</v>
      </c>
      <c r="F7091" s="6">
        <v>39</v>
      </c>
      <c r="G7091" s="6">
        <v>2</v>
      </c>
      <c r="H7091" s="24"/>
      <c r="I7091" s="23">
        <v>44491.484722222202</v>
      </c>
      <c r="J7091" s="6">
        <v>39</v>
      </c>
      <c r="K7091" s="6">
        <v>5</v>
      </c>
      <c r="L7091" s="6" t="str">
        <f>VLOOKUP(G7091,IDs!$Q$3:$R$22,2,0)</f>
        <v>Bangalore</v>
      </c>
      <c r="M7091" s="6">
        <f>VLOOKUP(E7091,IDs!$A$3:$C$161,3,0)</f>
        <v>7</v>
      </c>
      <c r="N7091" s="6" t="str">
        <f>VLOOKUP(M7091,IDs!$F$3:$G$17,2,0)</f>
        <v>Cosmetic</v>
      </c>
    </row>
    <row r="7092" spans="1:14" ht="12.75">
      <c r="A7092" s="6" t="s">
        <v>6068</v>
      </c>
      <c r="B7092" s="6">
        <v>52319</v>
      </c>
      <c r="C7092" s="6">
        <v>8</v>
      </c>
      <c r="D7092" s="6"/>
      <c r="E7092" s="6">
        <v>2</v>
      </c>
      <c r="F7092" s="6">
        <v>2</v>
      </c>
      <c r="G7092" s="6">
        <v>1</v>
      </c>
      <c r="H7092" s="24"/>
      <c r="I7092" s="23">
        <v>44491.4868055556</v>
      </c>
      <c r="J7092" s="6">
        <v>2</v>
      </c>
      <c r="K7092" s="6">
        <v>8</v>
      </c>
      <c r="L7092" s="6" t="str">
        <f>VLOOKUP(G7092,IDs!$Q$3:$R$22,2,0)</f>
        <v>New Delhi</v>
      </c>
      <c r="M7092" s="6">
        <f>VLOOKUP(E7092,IDs!$A$3:$C$161,3,0)</f>
        <v>1</v>
      </c>
      <c r="N7092" s="6" t="str">
        <f>VLOOKUP(M7092,IDs!$F$3:$G$17,2,0)</f>
        <v>Proctology</v>
      </c>
    </row>
    <row r="7093" spans="1:14" ht="12.75">
      <c r="A7093" s="6" t="s">
        <v>6069</v>
      </c>
      <c r="B7093" s="6">
        <v>52320</v>
      </c>
      <c r="C7093" s="6">
        <v>1</v>
      </c>
      <c r="D7093" s="6" t="s">
        <v>49</v>
      </c>
      <c r="E7093" s="6">
        <v>2</v>
      </c>
      <c r="F7093" s="6">
        <v>13</v>
      </c>
      <c r="G7093" s="6">
        <v>2</v>
      </c>
      <c r="H7093" s="24"/>
      <c r="I7093" s="23">
        <v>44491.4868055556</v>
      </c>
      <c r="J7093" s="6">
        <v>13</v>
      </c>
      <c r="K7093" s="6">
        <v>1</v>
      </c>
      <c r="L7093" s="6" t="str">
        <f>VLOOKUP(G7093,IDs!$Q$3:$R$22,2,0)</f>
        <v>Bangalore</v>
      </c>
      <c r="M7093" s="6">
        <f>VLOOKUP(E7093,IDs!$A$3:$C$161,3,0)</f>
        <v>1</v>
      </c>
      <c r="N7093" s="6" t="str">
        <f>VLOOKUP(M7093,IDs!$F$3:$G$17,2,0)</f>
        <v>Proctology</v>
      </c>
    </row>
    <row r="7094" spans="1:14" ht="12.75">
      <c r="A7094" s="6" t="s">
        <v>5826</v>
      </c>
      <c r="B7094" s="6">
        <v>52321</v>
      </c>
      <c r="C7094" s="6">
        <v>7</v>
      </c>
      <c r="D7094" s="6"/>
      <c r="E7094" s="6">
        <v>24</v>
      </c>
      <c r="F7094" s="6">
        <v>4</v>
      </c>
      <c r="G7094" s="6">
        <v>3</v>
      </c>
      <c r="H7094" s="24">
        <v>44727</v>
      </c>
      <c r="I7094" s="23">
        <v>44491.488888888904</v>
      </c>
      <c r="J7094" s="6">
        <v>4</v>
      </c>
      <c r="K7094" s="6">
        <v>7</v>
      </c>
      <c r="L7094" s="6" t="str">
        <f>VLOOKUP(G7094,IDs!$Q$3:$R$22,2,0)</f>
        <v>Mumbai</v>
      </c>
      <c r="M7094" s="6">
        <f>VLOOKUP(E7094,IDs!$A$3:$C$161,3,0)</f>
        <v>1</v>
      </c>
      <c r="N7094" s="6" t="str">
        <f>VLOOKUP(M7094,IDs!$F$3:$G$17,2,0)</f>
        <v>Proctology</v>
      </c>
    </row>
    <row r="7095" spans="1:14" ht="12.75">
      <c r="A7095" s="6" t="s">
        <v>6070</v>
      </c>
      <c r="B7095" s="6">
        <v>52322</v>
      </c>
      <c r="C7095" s="6">
        <v>7</v>
      </c>
      <c r="D7095" s="6" t="s">
        <v>49</v>
      </c>
      <c r="E7095" s="6">
        <v>94</v>
      </c>
      <c r="F7095" s="6">
        <v>34</v>
      </c>
      <c r="G7095" s="6">
        <v>1</v>
      </c>
      <c r="H7095" s="24">
        <v>25569</v>
      </c>
      <c r="I7095" s="23">
        <v>44491.492361111101</v>
      </c>
      <c r="J7095" s="6">
        <v>34</v>
      </c>
      <c r="K7095" s="6">
        <v>7</v>
      </c>
      <c r="L7095" s="6" t="str">
        <f>VLOOKUP(G7095,IDs!$Q$3:$R$22,2,0)</f>
        <v>New Delhi</v>
      </c>
      <c r="M7095" s="6">
        <f>VLOOKUP(E7095,IDs!$A$3:$C$161,3,0)</f>
        <v>0</v>
      </c>
      <c r="N7095" s="6" t="str">
        <f>VLOOKUP(M7095,IDs!$F$3:$G$17,2,0)</f>
        <v>Not Assigned</v>
      </c>
    </row>
    <row r="7096" spans="1:14" ht="12.75">
      <c r="A7096" s="6" t="s">
        <v>6071</v>
      </c>
      <c r="B7096" s="6">
        <v>52323</v>
      </c>
      <c r="C7096" s="6">
        <v>1</v>
      </c>
      <c r="D7096" s="6" t="s">
        <v>49</v>
      </c>
      <c r="E7096" s="6">
        <v>2</v>
      </c>
      <c r="F7096" s="6">
        <v>13</v>
      </c>
      <c r="G7096" s="6">
        <v>1</v>
      </c>
      <c r="H7096" s="24">
        <v>44611</v>
      </c>
      <c r="I7096" s="23">
        <v>44491.493750000001</v>
      </c>
      <c r="J7096" s="6">
        <v>13</v>
      </c>
      <c r="K7096" s="6">
        <v>1</v>
      </c>
      <c r="L7096" s="6" t="str">
        <f>VLOOKUP(G7096,IDs!$Q$3:$R$22,2,0)</f>
        <v>New Delhi</v>
      </c>
      <c r="M7096" s="6">
        <f>VLOOKUP(E7096,IDs!$A$3:$C$161,3,0)</f>
        <v>1</v>
      </c>
      <c r="N7096" s="6" t="str">
        <f>VLOOKUP(M7096,IDs!$F$3:$G$17,2,0)</f>
        <v>Proctology</v>
      </c>
    </row>
    <row r="7097" spans="1:14" ht="12.75">
      <c r="A7097" s="6" t="s">
        <v>6072</v>
      </c>
      <c r="B7097" s="6">
        <v>52324</v>
      </c>
      <c r="C7097" s="6">
        <v>5</v>
      </c>
      <c r="D7097" s="6"/>
      <c r="E7097" s="6">
        <v>17</v>
      </c>
      <c r="F7097" s="6">
        <v>13</v>
      </c>
      <c r="G7097" s="6">
        <v>2</v>
      </c>
      <c r="H7097" s="24"/>
      <c r="I7097" s="23">
        <v>44491.494444444397</v>
      </c>
      <c r="J7097" s="6">
        <v>13</v>
      </c>
      <c r="K7097" s="6">
        <v>5</v>
      </c>
      <c r="L7097" s="6" t="str">
        <f>VLOOKUP(G7097,IDs!$Q$3:$R$22,2,0)</f>
        <v>Bangalore</v>
      </c>
      <c r="M7097" s="6">
        <f>VLOOKUP(E7097,IDs!$A$3:$C$161,3,0)</f>
        <v>7</v>
      </c>
      <c r="N7097" s="6" t="str">
        <f>VLOOKUP(M7097,IDs!$F$3:$G$17,2,0)</f>
        <v>Cosmetic</v>
      </c>
    </row>
    <row r="7098" spans="1:14" ht="12.75">
      <c r="A7098" s="6" t="s">
        <v>6073</v>
      </c>
      <c r="B7098" s="6">
        <v>52325</v>
      </c>
      <c r="C7098" s="6">
        <v>1</v>
      </c>
      <c r="D7098" s="6"/>
      <c r="E7098" s="6">
        <v>2</v>
      </c>
      <c r="F7098" s="6">
        <v>2</v>
      </c>
      <c r="G7098" s="6">
        <v>2</v>
      </c>
      <c r="H7098" s="24"/>
      <c r="I7098" s="23">
        <v>44491.497222222199</v>
      </c>
      <c r="J7098" s="6">
        <v>2</v>
      </c>
      <c r="K7098" s="6">
        <v>1</v>
      </c>
      <c r="L7098" s="6" t="str">
        <f>VLOOKUP(G7098,IDs!$Q$3:$R$22,2,0)</f>
        <v>Bangalore</v>
      </c>
      <c r="M7098" s="6">
        <f>VLOOKUP(E7098,IDs!$A$3:$C$161,3,0)</f>
        <v>1</v>
      </c>
      <c r="N7098" s="6" t="str">
        <f>VLOOKUP(M7098,IDs!$F$3:$G$17,2,0)</f>
        <v>Proctology</v>
      </c>
    </row>
    <row r="7099" spans="1:14" ht="12.75">
      <c r="A7099" s="6" t="s">
        <v>6074</v>
      </c>
      <c r="B7099" s="6">
        <v>52328</v>
      </c>
      <c r="C7099" s="6">
        <v>5</v>
      </c>
      <c r="D7099" s="6"/>
      <c r="E7099" s="6">
        <v>2</v>
      </c>
      <c r="F7099" s="6">
        <v>13</v>
      </c>
      <c r="G7099" s="6">
        <v>2</v>
      </c>
      <c r="H7099" s="24">
        <v>44501</v>
      </c>
      <c r="I7099" s="23">
        <v>44491.497916666704</v>
      </c>
      <c r="J7099" s="6">
        <v>13</v>
      </c>
      <c r="K7099" s="6">
        <v>5</v>
      </c>
      <c r="L7099" s="6" t="str">
        <f>VLOOKUP(G7099,IDs!$Q$3:$R$22,2,0)</f>
        <v>Bangalore</v>
      </c>
      <c r="M7099" s="6">
        <f>VLOOKUP(E7099,IDs!$A$3:$C$161,3,0)</f>
        <v>1</v>
      </c>
      <c r="N7099" s="6" t="str">
        <f>VLOOKUP(M7099,IDs!$F$3:$G$17,2,0)</f>
        <v>Proctology</v>
      </c>
    </row>
    <row r="7100" spans="1:14" ht="12.75">
      <c r="A7100" s="6" t="s">
        <v>6075</v>
      </c>
      <c r="B7100" s="6">
        <v>52330</v>
      </c>
      <c r="C7100" s="6">
        <v>2</v>
      </c>
      <c r="D7100" s="6" t="s">
        <v>49</v>
      </c>
      <c r="E7100" s="6">
        <v>17</v>
      </c>
      <c r="F7100" s="6">
        <v>34</v>
      </c>
      <c r="G7100" s="6">
        <v>1</v>
      </c>
      <c r="H7100" s="24">
        <v>44496</v>
      </c>
      <c r="I7100" s="23">
        <v>44491.5</v>
      </c>
      <c r="J7100" s="6">
        <v>34</v>
      </c>
      <c r="K7100" s="6">
        <v>2</v>
      </c>
      <c r="L7100" s="6" t="str">
        <f>VLOOKUP(G7100,IDs!$Q$3:$R$22,2,0)</f>
        <v>New Delhi</v>
      </c>
      <c r="M7100" s="6">
        <f>VLOOKUP(E7100,IDs!$A$3:$C$161,3,0)</f>
        <v>7</v>
      </c>
      <c r="N7100" s="6" t="str">
        <f>VLOOKUP(M7100,IDs!$F$3:$G$17,2,0)</f>
        <v>Cosmetic</v>
      </c>
    </row>
    <row r="7101" spans="1:14" ht="12.75">
      <c r="A7101" s="6" t="s">
        <v>6076</v>
      </c>
      <c r="B7101" s="6">
        <v>52331</v>
      </c>
      <c r="C7101" s="6">
        <v>1</v>
      </c>
      <c r="D7101" s="6" t="s">
        <v>49</v>
      </c>
      <c r="E7101" s="6">
        <v>16</v>
      </c>
      <c r="F7101" s="6">
        <v>13</v>
      </c>
      <c r="G7101" s="6">
        <v>3</v>
      </c>
      <c r="H7101" s="24">
        <v>44743</v>
      </c>
      <c r="I7101" s="23">
        <v>44491.500694444403</v>
      </c>
      <c r="J7101" s="6">
        <v>13</v>
      </c>
      <c r="K7101" s="6">
        <v>1</v>
      </c>
      <c r="L7101" s="6" t="str">
        <f>VLOOKUP(G7101,IDs!$Q$3:$R$22,2,0)</f>
        <v>Mumbai</v>
      </c>
      <c r="M7101" s="6">
        <f>VLOOKUP(E7101,IDs!$A$3:$C$161,3,0)</f>
        <v>3</v>
      </c>
      <c r="N7101" s="6" t="str">
        <f>VLOOKUP(M7101,IDs!$F$3:$G$17,2,0)</f>
        <v>Laproscopy</v>
      </c>
    </row>
    <row r="7102" spans="1:14" ht="12.75">
      <c r="A7102" s="6" t="s">
        <v>6077</v>
      </c>
      <c r="B7102" s="6">
        <v>52332</v>
      </c>
      <c r="C7102" s="6">
        <v>5</v>
      </c>
      <c r="D7102" s="6" t="s">
        <v>49</v>
      </c>
      <c r="E7102" s="6">
        <v>135</v>
      </c>
      <c r="F7102" s="6">
        <v>39</v>
      </c>
      <c r="G7102" s="6">
        <v>1</v>
      </c>
      <c r="H7102" s="24"/>
      <c r="I7102" s="23">
        <v>44491.501388888901</v>
      </c>
      <c r="J7102" s="6">
        <v>39</v>
      </c>
      <c r="K7102" s="6">
        <v>5</v>
      </c>
      <c r="L7102" s="6" t="str">
        <f>VLOOKUP(G7102,IDs!$Q$3:$R$22,2,0)</f>
        <v>New Delhi</v>
      </c>
      <c r="M7102" s="6">
        <f>VLOOKUP(E7102,IDs!$A$3:$C$161,3,0)</f>
        <v>10</v>
      </c>
      <c r="N7102" s="6" t="str">
        <f>VLOOKUP(M7102,IDs!$F$3:$G$17,2,0)</f>
        <v>Dental</v>
      </c>
    </row>
    <row r="7103" spans="1:14" ht="12.75">
      <c r="A7103" s="6" t="s">
        <v>6078</v>
      </c>
      <c r="B7103" s="6">
        <v>52333</v>
      </c>
      <c r="C7103" s="6">
        <v>2</v>
      </c>
      <c r="D7103" s="6"/>
      <c r="E7103" s="6">
        <v>18</v>
      </c>
      <c r="F7103" s="6">
        <v>13</v>
      </c>
      <c r="G7103" s="6">
        <v>1</v>
      </c>
      <c r="H7103" s="24"/>
      <c r="I7103" s="23">
        <v>44491.503472222197</v>
      </c>
      <c r="J7103" s="6">
        <v>13</v>
      </c>
      <c r="K7103" s="6">
        <v>2</v>
      </c>
      <c r="L7103" s="6" t="str">
        <f>VLOOKUP(G7103,IDs!$Q$3:$R$22,2,0)</f>
        <v>New Delhi</v>
      </c>
      <c r="M7103" s="6">
        <f>VLOOKUP(E7103,IDs!$A$3:$C$161,3,0)</f>
        <v>5</v>
      </c>
      <c r="N7103" s="6" t="str">
        <f>VLOOKUP(M7103,IDs!$F$3:$G$17,2,0)</f>
        <v>Vascular</v>
      </c>
    </row>
    <row r="7104" spans="1:14" ht="12.75">
      <c r="A7104" s="6" t="s">
        <v>6079</v>
      </c>
      <c r="B7104" s="6">
        <v>52334</v>
      </c>
      <c r="C7104" s="6">
        <v>2</v>
      </c>
      <c r="D7104" s="6"/>
      <c r="E7104" s="6">
        <v>37</v>
      </c>
      <c r="F7104" s="6">
        <v>2</v>
      </c>
      <c r="G7104" s="6">
        <v>3</v>
      </c>
      <c r="H7104" s="24"/>
      <c r="I7104" s="23">
        <v>44491.503472222197</v>
      </c>
      <c r="J7104" s="6">
        <v>2</v>
      </c>
      <c r="K7104" s="6">
        <v>2</v>
      </c>
      <c r="L7104" s="6" t="str">
        <f>VLOOKUP(G7104,IDs!$Q$3:$R$22,2,0)</f>
        <v>Mumbai</v>
      </c>
      <c r="M7104" s="6">
        <f>VLOOKUP(E7104,IDs!$A$3:$C$161,3,0)</f>
        <v>0</v>
      </c>
      <c r="N7104" s="6" t="str">
        <f>VLOOKUP(M7104,IDs!$F$3:$G$17,2,0)</f>
        <v>Not Assigned</v>
      </c>
    </row>
    <row r="7105" spans="1:14" ht="12.75">
      <c r="A7105" s="6" t="s">
        <v>6080</v>
      </c>
      <c r="B7105" s="6">
        <v>52335</v>
      </c>
      <c r="C7105" s="6">
        <v>5</v>
      </c>
      <c r="D7105" s="6"/>
      <c r="E7105" s="6">
        <v>39</v>
      </c>
      <c r="F7105" s="6">
        <v>13</v>
      </c>
      <c r="G7105" s="6">
        <v>1</v>
      </c>
      <c r="H7105" s="24">
        <v>44513</v>
      </c>
      <c r="I7105" s="23">
        <v>44491.510416666701</v>
      </c>
      <c r="J7105" s="6">
        <v>13</v>
      </c>
      <c r="K7105" s="6">
        <v>5</v>
      </c>
      <c r="L7105" s="6" t="str">
        <f>VLOOKUP(G7105,IDs!$Q$3:$R$22,2,0)</f>
        <v>New Delhi</v>
      </c>
      <c r="M7105" s="6">
        <f>VLOOKUP(E7105,IDs!$A$3:$C$161,3,0)</f>
        <v>2</v>
      </c>
      <c r="N7105" s="6" t="str">
        <f>VLOOKUP(M7105,IDs!$F$3:$G$17,2,0)</f>
        <v>Urology Circumcision</v>
      </c>
    </row>
    <row r="7106" spans="1:14" ht="12.75">
      <c r="A7106" s="6" t="s">
        <v>6081</v>
      </c>
      <c r="B7106" s="6">
        <v>52336</v>
      </c>
      <c r="C7106" s="6">
        <v>2</v>
      </c>
      <c r="D7106" s="6"/>
      <c r="E7106" s="6">
        <v>37</v>
      </c>
      <c r="F7106" s="6">
        <v>2</v>
      </c>
      <c r="G7106" s="6">
        <v>1</v>
      </c>
      <c r="H7106" s="24"/>
      <c r="I7106" s="23">
        <v>44491.510416666701</v>
      </c>
      <c r="J7106" s="6">
        <v>2</v>
      </c>
      <c r="K7106" s="6">
        <v>2</v>
      </c>
      <c r="L7106" s="6" t="str">
        <f>VLOOKUP(G7106,IDs!$Q$3:$R$22,2,0)</f>
        <v>New Delhi</v>
      </c>
      <c r="M7106" s="6">
        <f>VLOOKUP(E7106,IDs!$A$3:$C$161,3,0)</f>
        <v>0</v>
      </c>
      <c r="N7106" s="6" t="str">
        <f>VLOOKUP(M7106,IDs!$F$3:$G$17,2,0)</f>
        <v>Not Assigned</v>
      </c>
    </row>
    <row r="7107" spans="1:14" ht="12.75">
      <c r="A7107" s="6" t="s">
        <v>5023</v>
      </c>
      <c r="B7107" s="6">
        <v>52337</v>
      </c>
      <c r="C7107" s="6">
        <v>2</v>
      </c>
      <c r="D7107" s="6"/>
      <c r="E7107" s="6">
        <v>37</v>
      </c>
      <c r="F7107" s="6">
        <v>12</v>
      </c>
      <c r="G7107" s="6">
        <v>1</v>
      </c>
      <c r="H7107" s="24"/>
      <c r="I7107" s="23">
        <v>44491.510416666701</v>
      </c>
      <c r="J7107" s="6">
        <v>12</v>
      </c>
      <c r="K7107" s="6">
        <v>2</v>
      </c>
      <c r="L7107" s="6" t="str">
        <f>VLOOKUP(G7107,IDs!$Q$3:$R$22,2,0)</f>
        <v>New Delhi</v>
      </c>
      <c r="M7107" s="6">
        <f>VLOOKUP(E7107,IDs!$A$3:$C$161,3,0)</f>
        <v>0</v>
      </c>
      <c r="N7107" s="6" t="str">
        <f>VLOOKUP(M7107,IDs!$F$3:$G$17,2,0)</f>
        <v>Not Assigned</v>
      </c>
    </row>
    <row r="7108" spans="1:14" ht="12.75">
      <c r="A7108" s="6" t="s">
        <v>6082</v>
      </c>
      <c r="B7108" s="6">
        <v>52338</v>
      </c>
      <c r="C7108" s="6">
        <v>1</v>
      </c>
      <c r="D7108" s="6"/>
      <c r="E7108" s="6">
        <v>15</v>
      </c>
      <c r="F7108" s="6">
        <v>13</v>
      </c>
      <c r="G7108" s="6">
        <v>1</v>
      </c>
      <c r="H7108" s="24">
        <v>44508</v>
      </c>
      <c r="I7108" s="23">
        <v>44491.513888888898</v>
      </c>
      <c r="J7108" s="6">
        <v>13</v>
      </c>
      <c r="K7108" s="6">
        <v>1</v>
      </c>
      <c r="L7108" s="6" t="str">
        <f>VLOOKUP(G7108,IDs!$Q$3:$R$22,2,0)</f>
        <v>New Delhi</v>
      </c>
      <c r="M7108" s="6">
        <f>VLOOKUP(E7108,IDs!$A$3:$C$161,3,0)</f>
        <v>3</v>
      </c>
      <c r="N7108" s="6" t="str">
        <f>VLOOKUP(M7108,IDs!$F$3:$G$17,2,0)</f>
        <v>Laproscopy</v>
      </c>
    </row>
    <row r="7109" spans="1:14" ht="12.75">
      <c r="A7109" s="6" t="s">
        <v>6083</v>
      </c>
      <c r="B7109" s="6">
        <v>52339</v>
      </c>
      <c r="C7109" s="6">
        <v>5</v>
      </c>
      <c r="D7109" s="6"/>
      <c r="E7109" s="6">
        <v>17</v>
      </c>
      <c r="F7109" s="6">
        <v>13</v>
      </c>
      <c r="G7109" s="6">
        <v>1</v>
      </c>
      <c r="H7109" s="24"/>
      <c r="I7109" s="23">
        <v>44491.514583333301</v>
      </c>
      <c r="J7109" s="6">
        <v>13</v>
      </c>
      <c r="K7109" s="6">
        <v>5</v>
      </c>
      <c r="L7109" s="6" t="str">
        <f>VLOOKUP(G7109,IDs!$Q$3:$R$22,2,0)</f>
        <v>New Delhi</v>
      </c>
      <c r="M7109" s="6">
        <f>VLOOKUP(E7109,IDs!$A$3:$C$161,3,0)</f>
        <v>7</v>
      </c>
      <c r="N7109" s="6" t="str">
        <f>VLOOKUP(M7109,IDs!$F$3:$G$17,2,0)</f>
        <v>Cosmetic</v>
      </c>
    </row>
    <row r="7110" spans="1:14" ht="12.75">
      <c r="A7110" s="6" t="s">
        <v>6084</v>
      </c>
      <c r="B7110" s="6">
        <v>52340</v>
      </c>
      <c r="C7110" s="6">
        <v>2</v>
      </c>
      <c r="D7110" s="6" t="s">
        <v>49</v>
      </c>
      <c r="E7110" s="6">
        <v>19</v>
      </c>
      <c r="F7110" s="6">
        <v>51</v>
      </c>
      <c r="G7110" s="6">
        <v>1</v>
      </c>
      <c r="H7110" s="24">
        <v>44492</v>
      </c>
      <c r="I7110" s="23">
        <v>44491.517361111102</v>
      </c>
      <c r="J7110" s="6">
        <v>51</v>
      </c>
      <c r="K7110" s="6">
        <v>2</v>
      </c>
      <c r="L7110" s="6" t="str">
        <f>VLOOKUP(G7110,IDs!$Q$3:$R$22,2,0)</f>
        <v>New Delhi</v>
      </c>
      <c r="M7110" s="6">
        <f>VLOOKUP(E7110,IDs!$A$3:$C$161,3,0)</f>
        <v>1</v>
      </c>
      <c r="N7110" s="6" t="str">
        <f>VLOOKUP(M7110,IDs!$F$3:$G$17,2,0)</f>
        <v>Proctology</v>
      </c>
    </row>
    <row r="7111" spans="1:14" ht="12.75">
      <c r="A7111" s="6" t="s">
        <v>6085</v>
      </c>
      <c r="B7111" s="6">
        <v>52341</v>
      </c>
      <c r="C7111" s="6">
        <v>2</v>
      </c>
      <c r="D7111" s="6"/>
      <c r="E7111" s="6">
        <v>37</v>
      </c>
      <c r="F7111" s="6">
        <v>13</v>
      </c>
      <c r="G7111" s="6">
        <v>2</v>
      </c>
      <c r="H7111" s="24"/>
      <c r="I7111" s="23">
        <v>44491.517361111102</v>
      </c>
      <c r="J7111" s="6">
        <v>13</v>
      </c>
      <c r="K7111" s="6">
        <v>2</v>
      </c>
      <c r="L7111" s="6" t="str">
        <f>VLOOKUP(G7111,IDs!$Q$3:$R$22,2,0)</f>
        <v>Bangalore</v>
      </c>
      <c r="M7111" s="6">
        <f>VLOOKUP(E7111,IDs!$A$3:$C$161,3,0)</f>
        <v>0</v>
      </c>
      <c r="N7111" s="6" t="str">
        <f>VLOOKUP(M7111,IDs!$F$3:$G$17,2,0)</f>
        <v>Not Assigned</v>
      </c>
    </row>
    <row r="7112" spans="1:14" ht="12.75">
      <c r="A7112" s="6" t="s">
        <v>6086</v>
      </c>
      <c r="B7112" s="6">
        <v>52343</v>
      </c>
      <c r="C7112" s="6">
        <v>2</v>
      </c>
      <c r="D7112" s="6"/>
      <c r="E7112" s="6">
        <v>37</v>
      </c>
      <c r="F7112" s="6">
        <v>2</v>
      </c>
      <c r="G7112" s="6">
        <v>4</v>
      </c>
      <c r="H7112" s="24">
        <v>44496</v>
      </c>
      <c r="I7112" s="23">
        <v>44491.520833333299</v>
      </c>
      <c r="J7112" s="6">
        <v>2</v>
      </c>
      <c r="K7112" s="6">
        <v>2</v>
      </c>
      <c r="L7112" s="6" t="str">
        <f>VLOOKUP(G7112,IDs!$Q$3:$R$22,2,0)</f>
        <v>Hyderabad</v>
      </c>
      <c r="M7112" s="6">
        <f>VLOOKUP(E7112,IDs!$A$3:$C$161,3,0)</f>
        <v>0</v>
      </c>
      <c r="N7112" s="6" t="str">
        <f>VLOOKUP(M7112,IDs!$F$3:$G$17,2,0)</f>
        <v>Not Assigned</v>
      </c>
    </row>
    <row r="7113" spans="1:14" ht="12.75">
      <c r="A7113" s="6" t="s">
        <v>6087</v>
      </c>
      <c r="B7113" s="6">
        <v>52344</v>
      </c>
      <c r="C7113" s="6">
        <v>1</v>
      </c>
      <c r="D7113" s="6"/>
      <c r="E7113" s="6">
        <v>2</v>
      </c>
      <c r="F7113" s="6">
        <v>2</v>
      </c>
      <c r="G7113" s="6">
        <v>2</v>
      </c>
      <c r="H7113" s="24"/>
      <c r="I7113" s="23">
        <v>44491.522916666698</v>
      </c>
      <c r="J7113" s="6">
        <v>2</v>
      </c>
      <c r="K7113" s="6">
        <v>1</v>
      </c>
      <c r="L7113" s="6" t="str">
        <f>VLOOKUP(G7113,IDs!$Q$3:$R$22,2,0)</f>
        <v>Bangalore</v>
      </c>
      <c r="M7113" s="6">
        <f>VLOOKUP(E7113,IDs!$A$3:$C$161,3,0)</f>
        <v>1</v>
      </c>
      <c r="N7113" s="6" t="str">
        <f>VLOOKUP(M7113,IDs!$F$3:$G$17,2,0)</f>
        <v>Proctology</v>
      </c>
    </row>
    <row r="7114" spans="1:14" ht="12.75">
      <c r="A7114" s="6" t="s">
        <v>6088</v>
      </c>
      <c r="B7114" s="6">
        <v>52345</v>
      </c>
      <c r="C7114" s="6">
        <v>5</v>
      </c>
      <c r="D7114" s="6" t="s">
        <v>49</v>
      </c>
      <c r="E7114" s="6">
        <v>39</v>
      </c>
      <c r="F7114" s="6">
        <v>13</v>
      </c>
      <c r="G7114" s="6">
        <v>1</v>
      </c>
      <c r="H7114" s="24">
        <v>44510</v>
      </c>
      <c r="I7114" s="23">
        <v>44491.524305555598</v>
      </c>
      <c r="J7114" s="6">
        <v>13</v>
      </c>
      <c r="K7114" s="6">
        <v>5</v>
      </c>
      <c r="L7114" s="6" t="str">
        <f>VLOOKUP(G7114,IDs!$Q$3:$R$22,2,0)</f>
        <v>New Delhi</v>
      </c>
      <c r="M7114" s="6">
        <f>VLOOKUP(E7114,IDs!$A$3:$C$161,3,0)</f>
        <v>2</v>
      </c>
      <c r="N7114" s="6" t="str">
        <f>VLOOKUP(M7114,IDs!$F$3:$G$17,2,0)</f>
        <v>Urology Circumcision</v>
      </c>
    </row>
    <row r="7115" spans="1:14" ht="12.75">
      <c r="A7115" s="6" t="s">
        <v>6089</v>
      </c>
      <c r="B7115" s="6">
        <v>52346</v>
      </c>
      <c r="C7115" s="6">
        <v>5</v>
      </c>
      <c r="D7115" s="6" t="s">
        <v>49</v>
      </c>
      <c r="E7115" s="6">
        <v>135</v>
      </c>
      <c r="F7115" s="6">
        <v>2</v>
      </c>
      <c r="G7115" s="6">
        <v>1</v>
      </c>
      <c r="H7115" s="24"/>
      <c r="I7115" s="23">
        <v>44491.527083333298</v>
      </c>
      <c r="J7115" s="6">
        <v>2</v>
      </c>
      <c r="K7115" s="6">
        <v>5</v>
      </c>
      <c r="L7115" s="6" t="str">
        <f>VLOOKUP(G7115,IDs!$Q$3:$R$22,2,0)</f>
        <v>New Delhi</v>
      </c>
      <c r="M7115" s="6">
        <f>VLOOKUP(E7115,IDs!$A$3:$C$161,3,0)</f>
        <v>10</v>
      </c>
      <c r="N7115" s="6" t="str">
        <f>VLOOKUP(M7115,IDs!$F$3:$G$17,2,0)</f>
        <v>Dental</v>
      </c>
    </row>
    <row r="7116" spans="1:14" ht="12.75">
      <c r="A7116" s="6" t="s">
        <v>6090</v>
      </c>
      <c r="B7116" s="6">
        <v>52347</v>
      </c>
      <c r="C7116" s="6">
        <v>5</v>
      </c>
      <c r="D7116" s="6" t="s">
        <v>49</v>
      </c>
      <c r="E7116" s="6">
        <v>135</v>
      </c>
      <c r="F7116" s="6">
        <v>2</v>
      </c>
      <c r="G7116" s="6">
        <v>1</v>
      </c>
      <c r="H7116" s="24"/>
      <c r="I7116" s="23">
        <v>44491.527777777803</v>
      </c>
      <c r="J7116" s="6">
        <v>2</v>
      </c>
      <c r="K7116" s="6">
        <v>5</v>
      </c>
      <c r="L7116" s="6" t="str">
        <f>VLOOKUP(G7116,IDs!$Q$3:$R$22,2,0)</f>
        <v>New Delhi</v>
      </c>
      <c r="M7116" s="6">
        <f>VLOOKUP(E7116,IDs!$A$3:$C$161,3,0)</f>
        <v>10</v>
      </c>
      <c r="N7116" s="6" t="str">
        <f>VLOOKUP(M7116,IDs!$F$3:$G$17,2,0)</f>
        <v>Dental</v>
      </c>
    </row>
    <row r="7117" spans="1:14" ht="12.75">
      <c r="A7117" s="6" t="s">
        <v>6091</v>
      </c>
      <c r="B7117" s="6">
        <v>52349</v>
      </c>
      <c r="C7117" s="6">
        <v>2</v>
      </c>
      <c r="D7117" s="6"/>
      <c r="E7117" s="6">
        <v>37</v>
      </c>
      <c r="F7117" s="6">
        <v>13</v>
      </c>
      <c r="G7117" s="6">
        <v>2</v>
      </c>
      <c r="H7117" s="24"/>
      <c r="I7117" s="23">
        <v>44491.527777777803</v>
      </c>
      <c r="J7117" s="6">
        <v>13</v>
      </c>
      <c r="K7117" s="6">
        <v>2</v>
      </c>
      <c r="L7117" s="6" t="str">
        <f>VLOOKUP(G7117,IDs!$Q$3:$R$22,2,0)</f>
        <v>Bangalore</v>
      </c>
      <c r="M7117" s="6">
        <f>VLOOKUP(E7117,IDs!$A$3:$C$161,3,0)</f>
        <v>0</v>
      </c>
      <c r="N7117" s="6" t="str">
        <f>VLOOKUP(M7117,IDs!$F$3:$G$17,2,0)</f>
        <v>Not Assigned</v>
      </c>
    </row>
    <row r="7118" spans="1:14" ht="12.75">
      <c r="A7118" s="6" t="s">
        <v>6092</v>
      </c>
      <c r="B7118" s="6">
        <v>52350</v>
      </c>
      <c r="C7118" s="6">
        <v>5</v>
      </c>
      <c r="D7118" s="6" t="s">
        <v>49</v>
      </c>
      <c r="E7118" s="6">
        <v>99</v>
      </c>
      <c r="F7118" s="6">
        <v>13</v>
      </c>
      <c r="G7118" s="6">
        <v>2</v>
      </c>
      <c r="H7118" s="24"/>
      <c r="I7118" s="23">
        <v>44491.528472222199</v>
      </c>
      <c r="J7118" s="6">
        <v>13</v>
      </c>
      <c r="K7118" s="6">
        <v>5</v>
      </c>
      <c r="L7118" s="6" t="str">
        <f>VLOOKUP(G7118,IDs!$Q$3:$R$22,2,0)</f>
        <v>Bangalore</v>
      </c>
      <c r="M7118" s="6">
        <f>VLOOKUP(E7118,IDs!$A$3:$C$161,3,0)</f>
        <v>7</v>
      </c>
      <c r="N7118" s="6" t="str">
        <f>VLOOKUP(M7118,IDs!$F$3:$G$17,2,0)</f>
        <v>Cosmetic</v>
      </c>
    </row>
    <row r="7119" spans="1:14" ht="12.75">
      <c r="A7119" s="6" t="s">
        <v>6093</v>
      </c>
      <c r="B7119" s="6">
        <v>52351</v>
      </c>
      <c r="C7119" s="6">
        <v>8</v>
      </c>
      <c r="D7119" s="6"/>
      <c r="E7119" s="6">
        <v>2</v>
      </c>
      <c r="F7119" s="6">
        <v>2</v>
      </c>
      <c r="G7119" s="6">
        <v>1</v>
      </c>
      <c r="H7119" s="24"/>
      <c r="I7119" s="23">
        <v>44491.529166666704</v>
      </c>
      <c r="J7119" s="6">
        <v>2</v>
      </c>
      <c r="K7119" s="6">
        <v>8</v>
      </c>
      <c r="L7119" s="6" t="str">
        <f>VLOOKUP(G7119,IDs!$Q$3:$R$22,2,0)</f>
        <v>New Delhi</v>
      </c>
      <c r="M7119" s="6">
        <f>VLOOKUP(E7119,IDs!$A$3:$C$161,3,0)</f>
        <v>1</v>
      </c>
      <c r="N7119" s="6" t="str">
        <f>VLOOKUP(M7119,IDs!$F$3:$G$17,2,0)</f>
        <v>Proctology</v>
      </c>
    </row>
    <row r="7120" spans="1:14" ht="12.75">
      <c r="A7120" s="6" t="s">
        <v>6094</v>
      </c>
      <c r="B7120" s="6">
        <v>52353</v>
      </c>
      <c r="C7120" s="6">
        <v>2</v>
      </c>
      <c r="D7120" s="6" t="s">
        <v>49</v>
      </c>
      <c r="E7120" s="6">
        <v>2</v>
      </c>
      <c r="F7120" s="6">
        <v>13</v>
      </c>
      <c r="G7120" s="6">
        <v>1</v>
      </c>
      <c r="H7120" s="24">
        <v>44548</v>
      </c>
      <c r="I7120" s="23">
        <v>44491.53125</v>
      </c>
      <c r="J7120" s="6">
        <v>13</v>
      </c>
      <c r="K7120" s="6">
        <v>2</v>
      </c>
      <c r="L7120" s="6" t="str">
        <f>VLOOKUP(G7120,IDs!$Q$3:$R$22,2,0)</f>
        <v>New Delhi</v>
      </c>
      <c r="M7120" s="6">
        <f>VLOOKUP(E7120,IDs!$A$3:$C$161,3,0)</f>
        <v>1</v>
      </c>
      <c r="N7120" s="6" t="str">
        <f>VLOOKUP(M7120,IDs!$F$3:$G$17,2,0)</f>
        <v>Proctology</v>
      </c>
    </row>
    <row r="7121" spans="1:14" ht="12.75">
      <c r="A7121" s="6" t="s">
        <v>6095</v>
      </c>
      <c r="B7121" s="6">
        <v>52354</v>
      </c>
      <c r="C7121" s="6">
        <v>5</v>
      </c>
      <c r="D7121" s="6"/>
      <c r="E7121" s="6">
        <v>18</v>
      </c>
      <c r="F7121" s="6">
        <v>2</v>
      </c>
      <c r="G7121" s="6">
        <v>8</v>
      </c>
      <c r="H7121" s="24">
        <v>44492</v>
      </c>
      <c r="I7121" s="23">
        <v>44491.532638888901</v>
      </c>
      <c r="J7121" s="6">
        <v>2</v>
      </c>
      <c r="K7121" s="6">
        <v>5</v>
      </c>
      <c r="L7121" s="6" t="str">
        <f>VLOOKUP(G7121,IDs!$Q$3:$R$22,2,0)</f>
        <v xml:space="preserve">Tertiary </v>
      </c>
      <c r="M7121" s="6">
        <f>VLOOKUP(E7121,IDs!$A$3:$C$161,3,0)</f>
        <v>5</v>
      </c>
      <c r="N7121" s="6" t="str">
        <f>VLOOKUP(M7121,IDs!$F$3:$G$17,2,0)</f>
        <v>Vascular</v>
      </c>
    </row>
    <row r="7122" spans="1:14" ht="12.75">
      <c r="A7122" s="6" t="s">
        <v>6096</v>
      </c>
      <c r="B7122" s="6">
        <v>52355</v>
      </c>
      <c r="C7122" s="6">
        <v>5</v>
      </c>
      <c r="D7122" s="6" t="s">
        <v>49</v>
      </c>
      <c r="E7122" s="6">
        <v>135</v>
      </c>
      <c r="F7122" s="6">
        <v>53</v>
      </c>
      <c r="G7122" s="6">
        <v>1</v>
      </c>
      <c r="H7122" s="24"/>
      <c r="I7122" s="23">
        <v>44491.536111111098</v>
      </c>
      <c r="J7122" s="6">
        <v>53</v>
      </c>
      <c r="K7122" s="6">
        <v>5</v>
      </c>
      <c r="L7122" s="6" t="str">
        <f>VLOOKUP(G7122,IDs!$Q$3:$R$22,2,0)</f>
        <v>New Delhi</v>
      </c>
      <c r="M7122" s="6">
        <f>VLOOKUP(E7122,IDs!$A$3:$C$161,3,0)</f>
        <v>10</v>
      </c>
      <c r="N7122" s="6" t="str">
        <f>VLOOKUP(M7122,IDs!$F$3:$G$17,2,0)</f>
        <v>Dental</v>
      </c>
    </row>
    <row r="7123" spans="1:14" ht="12.75">
      <c r="A7123" s="6" t="s">
        <v>5023</v>
      </c>
      <c r="B7123" s="6">
        <v>52356</v>
      </c>
      <c r="C7123" s="6">
        <v>2</v>
      </c>
      <c r="D7123" s="6" t="s">
        <v>49</v>
      </c>
      <c r="E7123" s="6">
        <v>17</v>
      </c>
      <c r="F7123" s="6">
        <v>51</v>
      </c>
      <c r="G7123" s="6">
        <v>1</v>
      </c>
      <c r="H7123" s="24">
        <v>44497</v>
      </c>
      <c r="I7123" s="23">
        <v>44491.541666666701</v>
      </c>
      <c r="J7123" s="6">
        <v>51</v>
      </c>
      <c r="K7123" s="6">
        <v>2</v>
      </c>
      <c r="L7123" s="6" t="str">
        <f>VLOOKUP(G7123,IDs!$Q$3:$R$22,2,0)</f>
        <v>New Delhi</v>
      </c>
      <c r="M7123" s="6">
        <f>VLOOKUP(E7123,IDs!$A$3:$C$161,3,0)</f>
        <v>7</v>
      </c>
      <c r="N7123" s="6" t="str">
        <f>VLOOKUP(M7123,IDs!$F$3:$G$17,2,0)</f>
        <v>Cosmetic</v>
      </c>
    </row>
    <row r="7124" spans="1:14" ht="12.75">
      <c r="A7124" s="6" t="s">
        <v>1361</v>
      </c>
      <c r="B7124" s="6">
        <v>52357</v>
      </c>
      <c r="C7124" s="6">
        <v>5</v>
      </c>
      <c r="D7124" s="6"/>
      <c r="E7124" s="6">
        <v>18</v>
      </c>
      <c r="F7124" s="6">
        <v>13</v>
      </c>
      <c r="G7124" s="6">
        <v>1</v>
      </c>
      <c r="H7124" s="24"/>
      <c r="I7124" s="23">
        <v>44491.543055555601</v>
      </c>
      <c r="J7124" s="6">
        <v>13</v>
      </c>
      <c r="K7124" s="6">
        <v>5</v>
      </c>
      <c r="L7124" s="6" t="str">
        <f>VLOOKUP(G7124,IDs!$Q$3:$R$22,2,0)</f>
        <v>New Delhi</v>
      </c>
      <c r="M7124" s="6">
        <f>VLOOKUP(E7124,IDs!$A$3:$C$161,3,0)</f>
        <v>5</v>
      </c>
      <c r="N7124" s="6" t="str">
        <f>VLOOKUP(M7124,IDs!$F$3:$G$17,2,0)</f>
        <v>Vascular</v>
      </c>
    </row>
    <row r="7125" spans="1:14" ht="12.75">
      <c r="A7125" s="6" t="s">
        <v>6097</v>
      </c>
      <c r="B7125" s="6">
        <v>52358</v>
      </c>
      <c r="C7125" s="6">
        <v>5</v>
      </c>
      <c r="D7125" s="6"/>
      <c r="E7125" s="6">
        <v>19</v>
      </c>
      <c r="F7125" s="6">
        <v>12</v>
      </c>
      <c r="G7125" s="6">
        <v>3</v>
      </c>
      <c r="H7125" s="24"/>
      <c r="I7125" s="23">
        <v>44491.547916666699</v>
      </c>
      <c r="J7125" s="6">
        <v>12</v>
      </c>
      <c r="K7125" s="6">
        <v>5</v>
      </c>
      <c r="L7125" s="6" t="str">
        <f>VLOOKUP(G7125,IDs!$Q$3:$R$22,2,0)</f>
        <v>Mumbai</v>
      </c>
      <c r="M7125" s="6">
        <f>VLOOKUP(E7125,IDs!$A$3:$C$161,3,0)</f>
        <v>1</v>
      </c>
      <c r="N7125" s="6" t="str">
        <f>VLOOKUP(M7125,IDs!$F$3:$G$17,2,0)</f>
        <v>Proctology</v>
      </c>
    </row>
    <row r="7126" spans="1:14" ht="12.75">
      <c r="A7126" s="6" t="s">
        <v>6098</v>
      </c>
      <c r="B7126" s="6">
        <v>52359</v>
      </c>
      <c r="C7126" s="6">
        <v>2</v>
      </c>
      <c r="D7126" s="6" t="s">
        <v>49</v>
      </c>
      <c r="E7126" s="6">
        <v>39</v>
      </c>
      <c r="F7126" s="6">
        <v>13</v>
      </c>
      <c r="G7126" s="6">
        <v>1</v>
      </c>
      <c r="H7126" s="24"/>
      <c r="I7126" s="23">
        <v>44491.548611111102</v>
      </c>
      <c r="J7126" s="6">
        <v>13</v>
      </c>
      <c r="K7126" s="6">
        <v>2</v>
      </c>
      <c r="L7126" s="6" t="str">
        <f>VLOOKUP(G7126,IDs!$Q$3:$R$22,2,0)</f>
        <v>New Delhi</v>
      </c>
      <c r="M7126" s="6">
        <f>VLOOKUP(E7126,IDs!$A$3:$C$161,3,0)</f>
        <v>2</v>
      </c>
      <c r="N7126" s="6" t="str">
        <f>VLOOKUP(M7126,IDs!$F$3:$G$17,2,0)</f>
        <v>Urology Circumcision</v>
      </c>
    </row>
    <row r="7127" spans="1:14" ht="12.75">
      <c r="A7127" s="6" t="s">
        <v>3120</v>
      </c>
      <c r="B7127" s="6">
        <v>52360</v>
      </c>
      <c r="C7127" s="6">
        <v>2</v>
      </c>
      <c r="D7127" s="6"/>
      <c r="E7127" s="6">
        <v>37</v>
      </c>
      <c r="F7127" s="6">
        <v>12</v>
      </c>
      <c r="G7127" s="6">
        <v>3</v>
      </c>
      <c r="H7127" s="24"/>
      <c r="I7127" s="23">
        <v>44491.552083333299</v>
      </c>
      <c r="J7127" s="6">
        <v>12</v>
      </c>
      <c r="K7127" s="6">
        <v>2</v>
      </c>
      <c r="L7127" s="6" t="str">
        <f>VLOOKUP(G7127,IDs!$Q$3:$R$22,2,0)</f>
        <v>Mumbai</v>
      </c>
      <c r="M7127" s="6">
        <f>VLOOKUP(E7127,IDs!$A$3:$C$161,3,0)</f>
        <v>0</v>
      </c>
      <c r="N7127" s="6" t="str">
        <f>VLOOKUP(M7127,IDs!$F$3:$G$17,2,0)</f>
        <v>Not Assigned</v>
      </c>
    </row>
    <row r="7128" spans="1:14" ht="12.75">
      <c r="A7128" s="6" t="s">
        <v>6099</v>
      </c>
      <c r="B7128" s="6">
        <v>52364</v>
      </c>
      <c r="C7128" s="6">
        <v>1</v>
      </c>
      <c r="D7128" s="6"/>
      <c r="E7128" s="6">
        <v>2</v>
      </c>
      <c r="F7128" s="6">
        <v>4</v>
      </c>
      <c r="G7128" s="6">
        <v>3</v>
      </c>
      <c r="H7128" s="24">
        <v>44743</v>
      </c>
      <c r="I7128" s="23">
        <v>44491.554166666698</v>
      </c>
      <c r="J7128" s="6">
        <v>4</v>
      </c>
      <c r="K7128" s="6">
        <v>1</v>
      </c>
      <c r="L7128" s="6" t="str">
        <f>VLOOKUP(G7128,IDs!$Q$3:$R$22,2,0)</f>
        <v>Mumbai</v>
      </c>
      <c r="M7128" s="6">
        <f>VLOOKUP(E7128,IDs!$A$3:$C$161,3,0)</f>
        <v>1</v>
      </c>
      <c r="N7128" s="6" t="str">
        <f>VLOOKUP(M7128,IDs!$F$3:$G$17,2,0)</f>
        <v>Proctology</v>
      </c>
    </row>
    <row r="7129" spans="1:14" ht="12.75">
      <c r="A7129" s="6" t="s">
        <v>6100</v>
      </c>
      <c r="B7129" s="6">
        <v>52365</v>
      </c>
      <c r="C7129" s="6">
        <v>7</v>
      </c>
      <c r="D7129" s="6" t="s">
        <v>49</v>
      </c>
      <c r="E7129" s="6">
        <v>39</v>
      </c>
      <c r="F7129" s="6">
        <v>34</v>
      </c>
      <c r="G7129" s="6">
        <v>2</v>
      </c>
      <c r="H7129" s="24">
        <v>25569</v>
      </c>
      <c r="I7129" s="23">
        <v>44491.558333333298</v>
      </c>
      <c r="J7129" s="6">
        <v>34</v>
      </c>
      <c r="K7129" s="6">
        <v>7</v>
      </c>
      <c r="L7129" s="6" t="str">
        <f>VLOOKUP(G7129,IDs!$Q$3:$R$22,2,0)</f>
        <v>Bangalore</v>
      </c>
      <c r="M7129" s="6">
        <f>VLOOKUP(E7129,IDs!$A$3:$C$161,3,0)</f>
        <v>2</v>
      </c>
      <c r="N7129" s="6" t="str">
        <f>VLOOKUP(M7129,IDs!$F$3:$G$17,2,0)</f>
        <v>Urology Circumcision</v>
      </c>
    </row>
    <row r="7130" spans="1:14" ht="12.75">
      <c r="A7130" s="6" t="s">
        <v>6101</v>
      </c>
      <c r="B7130" s="6">
        <v>52366</v>
      </c>
      <c r="C7130" s="6">
        <v>2</v>
      </c>
      <c r="D7130" s="6" t="s">
        <v>49</v>
      </c>
      <c r="E7130" s="6">
        <v>2</v>
      </c>
      <c r="F7130" s="6">
        <v>13</v>
      </c>
      <c r="G7130" s="6">
        <v>1</v>
      </c>
      <c r="H7130" s="24">
        <v>44537</v>
      </c>
      <c r="I7130" s="23">
        <v>44491.559027777803</v>
      </c>
      <c r="J7130" s="6">
        <v>13</v>
      </c>
      <c r="K7130" s="6">
        <v>2</v>
      </c>
      <c r="L7130" s="6" t="str">
        <f>VLOOKUP(G7130,IDs!$Q$3:$R$22,2,0)</f>
        <v>New Delhi</v>
      </c>
      <c r="M7130" s="6">
        <f>VLOOKUP(E7130,IDs!$A$3:$C$161,3,0)</f>
        <v>1</v>
      </c>
      <c r="N7130" s="6" t="str">
        <f>VLOOKUP(M7130,IDs!$F$3:$G$17,2,0)</f>
        <v>Proctology</v>
      </c>
    </row>
    <row r="7131" spans="1:14" ht="12.75">
      <c r="A7131" s="6" t="s">
        <v>6102</v>
      </c>
      <c r="B7131" s="6">
        <v>52367</v>
      </c>
      <c r="C7131" s="6">
        <v>1</v>
      </c>
      <c r="D7131" s="6" t="s">
        <v>49</v>
      </c>
      <c r="E7131" s="6">
        <v>39</v>
      </c>
      <c r="F7131" s="6">
        <v>34</v>
      </c>
      <c r="G7131" s="6">
        <v>6</v>
      </c>
      <c r="H7131" s="24"/>
      <c r="I7131" s="23">
        <v>44491.559027777803</v>
      </c>
      <c r="J7131" s="6">
        <v>34</v>
      </c>
      <c r="K7131" s="6">
        <v>1</v>
      </c>
      <c r="L7131" s="6" t="str">
        <f>VLOOKUP(G7131,IDs!$Q$3:$R$22,2,0)</f>
        <v>Pune</v>
      </c>
      <c r="M7131" s="6">
        <f>VLOOKUP(E7131,IDs!$A$3:$C$161,3,0)</f>
        <v>2</v>
      </c>
      <c r="N7131" s="6" t="str">
        <f>VLOOKUP(M7131,IDs!$F$3:$G$17,2,0)</f>
        <v>Urology Circumcision</v>
      </c>
    </row>
    <row r="7132" spans="1:14" ht="12.75">
      <c r="A7132" s="6" t="s">
        <v>6103</v>
      </c>
      <c r="B7132" s="6">
        <v>52372</v>
      </c>
      <c r="C7132" s="6">
        <v>5</v>
      </c>
      <c r="D7132" s="6" t="s">
        <v>54</v>
      </c>
      <c r="E7132" s="6">
        <v>2</v>
      </c>
      <c r="F7132" s="6">
        <v>35</v>
      </c>
      <c r="G7132" s="6">
        <v>1</v>
      </c>
      <c r="H7132" s="24">
        <v>44630</v>
      </c>
      <c r="I7132" s="23">
        <v>44491.565972222197</v>
      </c>
      <c r="J7132" s="6">
        <v>35</v>
      </c>
      <c r="K7132" s="6">
        <v>5</v>
      </c>
      <c r="L7132" s="6" t="str">
        <f>VLOOKUP(G7132,IDs!$Q$3:$R$22,2,0)</f>
        <v>New Delhi</v>
      </c>
      <c r="M7132" s="6">
        <f>VLOOKUP(E7132,IDs!$A$3:$C$161,3,0)</f>
        <v>1</v>
      </c>
      <c r="N7132" s="6" t="str">
        <f>VLOOKUP(M7132,IDs!$F$3:$G$17,2,0)</f>
        <v>Proctology</v>
      </c>
    </row>
    <row r="7133" spans="1:14" ht="12.75">
      <c r="A7133" s="6" t="s">
        <v>6104</v>
      </c>
      <c r="B7133" s="6">
        <v>52373</v>
      </c>
      <c r="C7133" s="6">
        <v>7</v>
      </c>
      <c r="D7133" s="6" t="s">
        <v>49</v>
      </c>
      <c r="E7133" s="6">
        <v>2</v>
      </c>
      <c r="F7133" s="6">
        <v>34</v>
      </c>
      <c r="G7133" s="6">
        <v>2</v>
      </c>
      <c r="H7133" s="24">
        <v>25569</v>
      </c>
      <c r="I7133" s="23">
        <v>44491.566666666702</v>
      </c>
      <c r="J7133" s="6">
        <v>34</v>
      </c>
      <c r="K7133" s="6">
        <v>7</v>
      </c>
      <c r="L7133" s="6" t="str">
        <f>VLOOKUP(G7133,IDs!$Q$3:$R$22,2,0)</f>
        <v>Bangalore</v>
      </c>
      <c r="M7133" s="6">
        <f>VLOOKUP(E7133,IDs!$A$3:$C$161,3,0)</f>
        <v>1</v>
      </c>
      <c r="N7133" s="6" t="str">
        <f>VLOOKUP(M7133,IDs!$F$3:$G$17,2,0)</f>
        <v>Proctology</v>
      </c>
    </row>
    <row r="7134" spans="1:14" ht="12.75">
      <c r="A7134" s="6" t="s">
        <v>6105</v>
      </c>
      <c r="B7134" s="6">
        <v>52374</v>
      </c>
      <c r="C7134" s="6">
        <v>7</v>
      </c>
      <c r="D7134" s="6" t="s">
        <v>49</v>
      </c>
      <c r="E7134" s="6">
        <v>2</v>
      </c>
      <c r="F7134" s="6">
        <v>34</v>
      </c>
      <c r="G7134" s="6">
        <v>2</v>
      </c>
      <c r="H7134" s="24">
        <v>25569</v>
      </c>
      <c r="I7134" s="23">
        <v>44491.568749999999</v>
      </c>
      <c r="J7134" s="6">
        <v>34</v>
      </c>
      <c r="K7134" s="6">
        <v>7</v>
      </c>
      <c r="L7134" s="6" t="str">
        <f>VLOOKUP(G7134,IDs!$Q$3:$R$22,2,0)</f>
        <v>Bangalore</v>
      </c>
      <c r="M7134" s="6">
        <f>VLOOKUP(E7134,IDs!$A$3:$C$161,3,0)</f>
        <v>1</v>
      </c>
      <c r="N7134" s="6" t="str">
        <f>VLOOKUP(M7134,IDs!$F$3:$G$17,2,0)</f>
        <v>Proctology</v>
      </c>
    </row>
    <row r="7135" spans="1:14" ht="12.75">
      <c r="A7135" s="6" t="s">
        <v>6106</v>
      </c>
      <c r="B7135" s="6">
        <v>52375</v>
      </c>
      <c r="C7135" s="6">
        <v>5</v>
      </c>
      <c r="D7135" s="6" t="s">
        <v>49</v>
      </c>
      <c r="E7135" s="6">
        <v>17</v>
      </c>
      <c r="F7135" s="6">
        <v>13</v>
      </c>
      <c r="G7135" s="6">
        <v>1</v>
      </c>
      <c r="H7135" s="24">
        <v>44541</v>
      </c>
      <c r="I7135" s="23">
        <v>44491.568749999999</v>
      </c>
      <c r="J7135" s="6">
        <v>13</v>
      </c>
      <c r="K7135" s="6">
        <v>5</v>
      </c>
      <c r="L7135" s="6" t="str">
        <f>VLOOKUP(G7135,IDs!$Q$3:$R$22,2,0)</f>
        <v>New Delhi</v>
      </c>
      <c r="M7135" s="6">
        <f>VLOOKUP(E7135,IDs!$A$3:$C$161,3,0)</f>
        <v>7</v>
      </c>
      <c r="N7135" s="6" t="str">
        <f>VLOOKUP(M7135,IDs!$F$3:$G$17,2,0)</f>
        <v>Cosmetic</v>
      </c>
    </row>
    <row r="7136" spans="1:14" ht="12.75">
      <c r="A7136" s="6" t="s">
        <v>6107</v>
      </c>
      <c r="B7136" s="6">
        <v>52376</v>
      </c>
      <c r="C7136" s="6">
        <v>1</v>
      </c>
      <c r="D7136" s="6" t="s">
        <v>49</v>
      </c>
      <c r="E7136" s="6">
        <v>2</v>
      </c>
      <c r="F7136" s="6">
        <v>13</v>
      </c>
      <c r="G7136" s="6">
        <v>2</v>
      </c>
      <c r="H7136" s="24"/>
      <c r="I7136" s="23">
        <v>44491.569444444402</v>
      </c>
      <c r="J7136" s="6">
        <v>13</v>
      </c>
      <c r="K7136" s="6">
        <v>1</v>
      </c>
      <c r="L7136" s="6" t="str">
        <f>VLOOKUP(G7136,IDs!$Q$3:$R$22,2,0)</f>
        <v>Bangalore</v>
      </c>
      <c r="M7136" s="6">
        <f>VLOOKUP(E7136,IDs!$A$3:$C$161,3,0)</f>
        <v>1</v>
      </c>
      <c r="N7136" s="6" t="str">
        <f>VLOOKUP(M7136,IDs!$F$3:$G$17,2,0)</f>
        <v>Proctology</v>
      </c>
    </row>
    <row r="7137" spans="1:14" ht="12.75">
      <c r="A7137" s="6" t="s">
        <v>6108</v>
      </c>
      <c r="B7137" s="6">
        <v>52377</v>
      </c>
      <c r="C7137" s="6">
        <v>1</v>
      </c>
      <c r="D7137" s="6" t="s">
        <v>54</v>
      </c>
      <c r="E7137" s="6">
        <v>5</v>
      </c>
      <c r="F7137" s="6">
        <v>39</v>
      </c>
      <c r="G7137" s="6">
        <v>2</v>
      </c>
      <c r="H7137" s="24">
        <v>44683</v>
      </c>
      <c r="I7137" s="23">
        <v>44491.5715277778</v>
      </c>
      <c r="J7137" s="6">
        <v>39</v>
      </c>
      <c r="K7137" s="6">
        <v>1</v>
      </c>
      <c r="L7137" s="6" t="str">
        <f>VLOOKUP(G7137,IDs!$Q$3:$R$22,2,0)</f>
        <v>Bangalore</v>
      </c>
      <c r="M7137" s="6">
        <f>VLOOKUP(E7137,IDs!$A$3:$C$161,3,0)</f>
        <v>5</v>
      </c>
      <c r="N7137" s="6" t="str">
        <f>VLOOKUP(M7137,IDs!$F$3:$G$17,2,0)</f>
        <v>Vascular</v>
      </c>
    </row>
    <row r="7138" spans="1:14" ht="12.75">
      <c r="A7138" s="6" t="s">
        <v>6109</v>
      </c>
      <c r="B7138" s="6">
        <v>52378</v>
      </c>
      <c r="C7138" s="6">
        <v>7</v>
      </c>
      <c r="D7138" s="6" t="s">
        <v>49</v>
      </c>
      <c r="E7138" s="6">
        <v>2</v>
      </c>
      <c r="F7138" s="6">
        <v>34</v>
      </c>
      <c r="G7138" s="6">
        <v>2</v>
      </c>
      <c r="H7138" s="24">
        <v>25569</v>
      </c>
      <c r="I7138" s="23">
        <v>44491.572222222203</v>
      </c>
      <c r="J7138" s="6">
        <v>34</v>
      </c>
      <c r="K7138" s="6">
        <v>7</v>
      </c>
      <c r="L7138" s="6" t="str">
        <f>VLOOKUP(G7138,IDs!$Q$3:$R$22,2,0)</f>
        <v>Bangalore</v>
      </c>
      <c r="M7138" s="6">
        <f>VLOOKUP(E7138,IDs!$A$3:$C$161,3,0)</f>
        <v>1</v>
      </c>
      <c r="N7138" s="6" t="str">
        <f>VLOOKUP(M7138,IDs!$F$3:$G$17,2,0)</f>
        <v>Proctology</v>
      </c>
    </row>
    <row r="7139" spans="1:14" ht="12.75">
      <c r="A7139" s="6" t="s">
        <v>6110</v>
      </c>
      <c r="B7139" s="6">
        <v>52380</v>
      </c>
      <c r="C7139" s="6">
        <v>7</v>
      </c>
      <c r="D7139" s="6" t="s">
        <v>49</v>
      </c>
      <c r="E7139" s="6">
        <v>2</v>
      </c>
      <c r="F7139" s="6">
        <v>34</v>
      </c>
      <c r="G7139" s="6">
        <v>2</v>
      </c>
      <c r="H7139" s="24">
        <v>25569</v>
      </c>
      <c r="I7139" s="23">
        <v>44491.577777777798</v>
      </c>
      <c r="J7139" s="6">
        <v>34</v>
      </c>
      <c r="K7139" s="6">
        <v>7</v>
      </c>
      <c r="L7139" s="6" t="str">
        <f>VLOOKUP(G7139,IDs!$Q$3:$R$22,2,0)</f>
        <v>Bangalore</v>
      </c>
      <c r="M7139" s="6">
        <f>VLOOKUP(E7139,IDs!$A$3:$C$161,3,0)</f>
        <v>1</v>
      </c>
      <c r="N7139" s="6" t="str">
        <f>VLOOKUP(M7139,IDs!$F$3:$G$17,2,0)</f>
        <v>Proctology</v>
      </c>
    </row>
    <row r="7140" spans="1:14" ht="12.75">
      <c r="A7140" s="6" t="s">
        <v>6111</v>
      </c>
      <c r="B7140" s="6">
        <v>52381</v>
      </c>
      <c r="C7140" s="6">
        <v>5</v>
      </c>
      <c r="D7140" s="6" t="s">
        <v>49</v>
      </c>
      <c r="E7140" s="6">
        <v>135</v>
      </c>
      <c r="F7140" s="6">
        <v>2</v>
      </c>
      <c r="G7140" s="6">
        <v>1</v>
      </c>
      <c r="H7140" s="24">
        <v>44747</v>
      </c>
      <c r="I7140" s="23">
        <v>44491.578472222202</v>
      </c>
      <c r="J7140" s="6">
        <v>2</v>
      </c>
      <c r="K7140" s="6">
        <v>5</v>
      </c>
      <c r="L7140" s="6" t="str">
        <f>VLOOKUP(G7140,IDs!$Q$3:$R$22,2,0)</f>
        <v>New Delhi</v>
      </c>
      <c r="M7140" s="6">
        <f>VLOOKUP(E7140,IDs!$A$3:$C$161,3,0)</f>
        <v>10</v>
      </c>
      <c r="N7140" s="6" t="str">
        <f>VLOOKUP(M7140,IDs!$F$3:$G$17,2,0)</f>
        <v>Dental</v>
      </c>
    </row>
    <row r="7141" spans="1:14" ht="12.75">
      <c r="A7141" s="6" t="s">
        <v>6112</v>
      </c>
      <c r="B7141" s="6">
        <v>52383</v>
      </c>
      <c r="C7141" s="6">
        <v>7</v>
      </c>
      <c r="D7141" s="6" t="s">
        <v>49</v>
      </c>
      <c r="E7141" s="6">
        <v>39</v>
      </c>
      <c r="F7141" s="6">
        <v>34</v>
      </c>
      <c r="G7141" s="6">
        <v>2</v>
      </c>
      <c r="H7141" s="24">
        <v>25569</v>
      </c>
      <c r="I7141" s="23">
        <v>44491.585416666698</v>
      </c>
      <c r="J7141" s="6">
        <v>34</v>
      </c>
      <c r="K7141" s="6">
        <v>7</v>
      </c>
      <c r="L7141" s="6" t="str">
        <f>VLOOKUP(G7141,IDs!$Q$3:$R$22,2,0)</f>
        <v>Bangalore</v>
      </c>
      <c r="M7141" s="6">
        <f>VLOOKUP(E7141,IDs!$A$3:$C$161,3,0)</f>
        <v>2</v>
      </c>
      <c r="N7141" s="6" t="str">
        <f>VLOOKUP(M7141,IDs!$F$3:$G$17,2,0)</f>
        <v>Urology Circumcision</v>
      </c>
    </row>
    <row r="7142" spans="1:14" ht="12.75">
      <c r="A7142" s="6" t="s">
        <v>6113</v>
      </c>
      <c r="B7142" s="6">
        <v>52384</v>
      </c>
      <c r="C7142" s="6">
        <v>5</v>
      </c>
      <c r="D7142" s="6"/>
      <c r="E7142" s="6">
        <v>18</v>
      </c>
      <c r="F7142" s="6">
        <v>39</v>
      </c>
      <c r="G7142" s="6">
        <v>20</v>
      </c>
      <c r="H7142" s="24">
        <v>44572</v>
      </c>
      <c r="I7142" s="23">
        <v>44491.586805555598</v>
      </c>
      <c r="J7142" s="6">
        <v>39</v>
      </c>
      <c r="K7142" s="6">
        <v>5</v>
      </c>
      <c r="L7142" s="6" t="str">
        <f>VLOOKUP(G7142,IDs!$Q$3:$R$22,2,0)</f>
        <v>Ahmedabad</v>
      </c>
      <c r="M7142" s="6">
        <f>VLOOKUP(E7142,IDs!$A$3:$C$161,3,0)</f>
        <v>5</v>
      </c>
      <c r="N7142" s="6" t="str">
        <f>VLOOKUP(M7142,IDs!$F$3:$G$17,2,0)</f>
        <v>Vascular</v>
      </c>
    </row>
    <row r="7143" spans="1:14" ht="12.75">
      <c r="A7143" s="6" t="s">
        <v>6114</v>
      </c>
      <c r="B7143" s="6">
        <v>52385</v>
      </c>
      <c r="C7143" s="6">
        <v>2</v>
      </c>
      <c r="D7143" s="6"/>
      <c r="E7143" s="6">
        <v>37</v>
      </c>
      <c r="F7143" s="6">
        <v>39</v>
      </c>
      <c r="G7143" s="6">
        <v>4</v>
      </c>
      <c r="H7143" s="24">
        <v>44496</v>
      </c>
      <c r="I7143" s="23">
        <v>44491.590277777803</v>
      </c>
      <c r="J7143" s="6">
        <v>39</v>
      </c>
      <c r="K7143" s="6">
        <v>2</v>
      </c>
      <c r="L7143" s="6" t="str">
        <f>VLOOKUP(G7143,IDs!$Q$3:$R$22,2,0)</f>
        <v>Hyderabad</v>
      </c>
      <c r="M7143" s="6">
        <f>VLOOKUP(E7143,IDs!$A$3:$C$161,3,0)</f>
        <v>0</v>
      </c>
      <c r="N7143" s="6" t="str">
        <f>VLOOKUP(M7143,IDs!$F$3:$G$17,2,0)</f>
        <v>Not Assigned</v>
      </c>
    </row>
    <row r="7144" spans="1:14" ht="12.75">
      <c r="A7144" s="6" t="s">
        <v>6115</v>
      </c>
      <c r="B7144" s="6">
        <v>52386</v>
      </c>
      <c r="C7144" s="6">
        <v>5</v>
      </c>
      <c r="D7144" s="6"/>
      <c r="E7144" s="6">
        <v>2</v>
      </c>
      <c r="F7144" s="6">
        <v>2</v>
      </c>
      <c r="G7144" s="6">
        <v>3</v>
      </c>
      <c r="H7144" s="24"/>
      <c r="I7144" s="23">
        <v>44491.594444444403</v>
      </c>
      <c r="J7144" s="6">
        <v>2</v>
      </c>
      <c r="K7144" s="6">
        <v>5</v>
      </c>
      <c r="L7144" s="6" t="str">
        <f>VLOOKUP(G7144,IDs!$Q$3:$R$22,2,0)</f>
        <v>Mumbai</v>
      </c>
      <c r="M7144" s="6">
        <f>VLOOKUP(E7144,IDs!$A$3:$C$161,3,0)</f>
        <v>1</v>
      </c>
      <c r="N7144" s="6" t="str">
        <f>VLOOKUP(M7144,IDs!$F$3:$G$17,2,0)</f>
        <v>Proctology</v>
      </c>
    </row>
    <row r="7145" spans="1:14" ht="12.75">
      <c r="A7145" s="6" t="s">
        <v>6116</v>
      </c>
      <c r="B7145" s="6">
        <v>52387</v>
      </c>
      <c r="C7145" s="6">
        <v>1</v>
      </c>
      <c r="D7145" s="6"/>
      <c r="E7145" s="6">
        <v>21</v>
      </c>
      <c r="F7145" s="6">
        <v>51</v>
      </c>
      <c r="G7145" s="6">
        <v>8</v>
      </c>
      <c r="H7145" s="24">
        <v>44508</v>
      </c>
      <c r="I7145" s="23">
        <v>44491.596527777801</v>
      </c>
      <c r="J7145" s="6">
        <v>51</v>
      </c>
      <c r="K7145" s="6">
        <v>1</v>
      </c>
      <c r="L7145" s="6" t="str">
        <f>VLOOKUP(G7145,IDs!$Q$3:$R$22,2,0)</f>
        <v xml:space="preserve">Tertiary </v>
      </c>
      <c r="M7145" s="6">
        <f>VLOOKUP(E7145,IDs!$A$3:$C$161,3,0)</f>
        <v>1</v>
      </c>
      <c r="N7145" s="6" t="str">
        <f>VLOOKUP(M7145,IDs!$F$3:$G$17,2,0)</f>
        <v>Proctology</v>
      </c>
    </row>
    <row r="7146" spans="1:14" ht="12.75">
      <c r="A7146" s="6" t="s">
        <v>6117</v>
      </c>
      <c r="B7146" s="6">
        <v>52388</v>
      </c>
      <c r="C7146" s="6">
        <v>5</v>
      </c>
      <c r="D7146" s="6"/>
      <c r="E7146" s="6">
        <v>2</v>
      </c>
      <c r="F7146" s="6">
        <v>13</v>
      </c>
      <c r="G7146" s="6">
        <v>2</v>
      </c>
      <c r="H7146" s="24">
        <v>44502</v>
      </c>
      <c r="I7146" s="23">
        <v>44491.599305555603</v>
      </c>
      <c r="J7146" s="6">
        <v>13</v>
      </c>
      <c r="K7146" s="6">
        <v>5</v>
      </c>
      <c r="L7146" s="6" t="str">
        <f>VLOOKUP(G7146,IDs!$Q$3:$R$22,2,0)</f>
        <v>Bangalore</v>
      </c>
      <c r="M7146" s="6">
        <f>VLOOKUP(E7146,IDs!$A$3:$C$161,3,0)</f>
        <v>1</v>
      </c>
      <c r="N7146" s="6" t="str">
        <f>VLOOKUP(M7146,IDs!$F$3:$G$17,2,0)</f>
        <v>Proctology</v>
      </c>
    </row>
    <row r="7147" spans="1:14" ht="12.75">
      <c r="A7147" s="6" t="s">
        <v>502</v>
      </c>
      <c r="B7147" s="6">
        <v>52389</v>
      </c>
      <c r="C7147" s="6">
        <v>2</v>
      </c>
      <c r="D7147" s="6"/>
      <c r="E7147" s="6">
        <v>37</v>
      </c>
      <c r="F7147" s="6">
        <v>2</v>
      </c>
      <c r="G7147" s="6">
        <v>8</v>
      </c>
      <c r="H7147" s="24"/>
      <c r="I7147" s="23">
        <v>44491.600694444402</v>
      </c>
      <c r="J7147" s="6">
        <v>2</v>
      </c>
      <c r="K7147" s="6">
        <v>2</v>
      </c>
      <c r="L7147" s="6" t="str">
        <f>VLOOKUP(G7147,IDs!$Q$3:$R$22,2,0)</f>
        <v xml:space="preserve">Tertiary </v>
      </c>
      <c r="M7147" s="6">
        <f>VLOOKUP(E7147,IDs!$A$3:$C$161,3,0)</f>
        <v>0</v>
      </c>
      <c r="N7147" s="6" t="str">
        <f>VLOOKUP(M7147,IDs!$F$3:$G$17,2,0)</f>
        <v>Not Assigned</v>
      </c>
    </row>
    <row r="7148" spans="1:14" ht="12.75">
      <c r="A7148" s="6" t="s">
        <v>6118</v>
      </c>
      <c r="B7148" s="6">
        <v>52391</v>
      </c>
      <c r="C7148" s="6">
        <v>2</v>
      </c>
      <c r="D7148" s="6"/>
      <c r="E7148" s="6">
        <v>2</v>
      </c>
      <c r="F7148" s="6">
        <v>4</v>
      </c>
      <c r="G7148" s="6">
        <v>6</v>
      </c>
      <c r="H7148" s="24">
        <v>44718</v>
      </c>
      <c r="I7148" s="23">
        <v>44491.600694444402</v>
      </c>
      <c r="J7148" s="6">
        <v>4</v>
      </c>
      <c r="K7148" s="6">
        <v>2</v>
      </c>
      <c r="L7148" s="6" t="str">
        <f>VLOOKUP(G7148,IDs!$Q$3:$R$22,2,0)</f>
        <v>Pune</v>
      </c>
      <c r="M7148" s="6">
        <f>VLOOKUP(E7148,IDs!$A$3:$C$161,3,0)</f>
        <v>1</v>
      </c>
      <c r="N7148" s="6" t="str">
        <f>VLOOKUP(M7148,IDs!$F$3:$G$17,2,0)</f>
        <v>Proctology</v>
      </c>
    </row>
    <row r="7149" spans="1:14" ht="12.75">
      <c r="A7149" s="6" t="s">
        <v>6119</v>
      </c>
      <c r="B7149" s="6">
        <v>52393</v>
      </c>
      <c r="C7149" s="6">
        <v>2</v>
      </c>
      <c r="D7149" s="6"/>
      <c r="E7149" s="6">
        <v>37</v>
      </c>
      <c r="F7149" s="6">
        <v>2</v>
      </c>
      <c r="G7149" s="6">
        <v>1</v>
      </c>
      <c r="H7149" s="24"/>
      <c r="I7149" s="23">
        <v>44491.607638888898</v>
      </c>
      <c r="J7149" s="6">
        <v>2</v>
      </c>
      <c r="K7149" s="6">
        <v>2</v>
      </c>
      <c r="L7149" s="6" t="str">
        <f>VLOOKUP(G7149,IDs!$Q$3:$R$22,2,0)</f>
        <v>New Delhi</v>
      </c>
      <c r="M7149" s="6">
        <f>VLOOKUP(E7149,IDs!$A$3:$C$161,3,0)</f>
        <v>0</v>
      </c>
      <c r="N7149" s="6" t="str">
        <f>VLOOKUP(M7149,IDs!$F$3:$G$17,2,0)</f>
        <v>Not Assigned</v>
      </c>
    </row>
    <row r="7150" spans="1:14" ht="12.75">
      <c r="A7150" s="6" t="s">
        <v>6120</v>
      </c>
      <c r="B7150" s="6">
        <v>52394</v>
      </c>
      <c r="C7150" s="6">
        <v>8</v>
      </c>
      <c r="D7150" s="6"/>
      <c r="E7150" s="6">
        <v>2</v>
      </c>
      <c r="F7150" s="6">
        <v>13</v>
      </c>
      <c r="G7150" s="6">
        <v>8</v>
      </c>
      <c r="H7150" s="24"/>
      <c r="I7150" s="23">
        <v>44491.609722222202</v>
      </c>
      <c r="J7150" s="6">
        <v>13</v>
      </c>
      <c r="K7150" s="6">
        <v>8</v>
      </c>
      <c r="L7150" s="6" t="str">
        <f>VLOOKUP(G7150,IDs!$Q$3:$R$22,2,0)</f>
        <v xml:space="preserve">Tertiary </v>
      </c>
      <c r="M7150" s="6">
        <f>VLOOKUP(E7150,IDs!$A$3:$C$161,3,0)</f>
        <v>1</v>
      </c>
      <c r="N7150" s="6" t="str">
        <f>VLOOKUP(M7150,IDs!$F$3:$G$17,2,0)</f>
        <v>Proctology</v>
      </c>
    </row>
    <row r="7151" spans="1:14" ht="12.75">
      <c r="A7151" s="6" t="s">
        <v>6121</v>
      </c>
      <c r="B7151" s="6">
        <v>52395</v>
      </c>
      <c r="C7151" s="6">
        <v>1</v>
      </c>
      <c r="D7151" s="6" t="s">
        <v>49</v>
      </c>
      <c r="E7151" s="6">
        <v>2</v>
      </c>
      <c r="F7151" s="6">
        <v>13</v>
      </c>
      <c r="G7151" s="6">
        <v>1</v>
      </c>
      <c r="H7151" s="24"/>
      <c r="I7151" s="23">
        <v>44491.613194444399</v>
      </c>
      <c r="J7151" s="6">
        <v>13</v>
      </c>
      <c r="K7151" s="6">
        <v>1</v>
      </c>
      <c r="L7151" s="6" t="str">
        <f>VLOOKUP(G7151,IDs!$Q$3:$R$22,2,0)</f>
        <v>New Delhi</v>
      </c>
      <c r="M7151" s="6">
        <f>VLOOKUP(E7151,IDs!$A$3:$C$161,3,0)</f>
        <v>1</v>
      </c>
      <c r="N7151" s="6" t="str">
        <f>VLOOKUP(M7151,IDs!$F$3:$G$17,2,0)</f>
        <v>Proctology</v>
      </c>
    </row>
    <row r="7152" spans="1:14" ht="12.75">
      <c r="A7152" s="6" t="s">
        <v>6122</v>
      </c>
      <c r="B7152" s="6">
        <v>52396</v>
      </c>
      <c r="C7152" s="6">
        <v>5</v>
      </c>
      <c r="D7152" s="6"/>
      <c r="E7152" s="6">
        <v>17</v>
      </c>
      <c r="F7152" s="6">
        <v>2</v>
      </c>
      <c r="G7152" s="6">
        <v>3</v>
      </c>
      <c r="H7152" s="24"/>
      <c r="I7152" s="23">
        <v>44491.614583333299</v>
      </c>
      <c r="J7152" s="6">
        <v>2</v>
      </c>
      <c r="K7152" s="6">
        <v>5</v>
      </c>
      <c r="L7152" s="6" t="str">
        <f>VLOOKUP(G7152,IDs!$Q$3:$R$22,2,0)</f>
        <v>Mumbai</v>
      </c>
      <c r="M7152" s="6">
        <f>VLOOKUP(E7152,IDs!$A$3:$C$161,3,0)</f>
        <v>7</v>
      </c>
      <c r="N7152" s="6" t="str">
        <f>VLOOKUP(M7152,IDs!$F$3:$G$17,2,0)</f>
        <v>Cosmetic</v>
      </c>
    </row>
    <row r="7153" spans="1:14" ht="12.75">
      <c r="A7153" s="6" t="s">
        <v>6123</v>
      </c>
      <c r="B7153" s="6">
        <v>52398</v>
      </c>
      <c r="C7153" s="6">
        <v>5</v>
      </c>
      <c r="D7153" s="6"/>
      <c r="E7153" s="6">
        <v>2</v>
      </c>
      <c r="F7153" s="6">
        <v>13</v>
      </c>
      <c r="G7153" s="6">
        <v>1</v>
      </c>
      <c r="H7153" s="24"/>
      <c r="I7153" s="23">
        <v>44491.616666666698</v>
      </c>
      <c r="J7153" s="6">
        <v>13</v>
      </c>
      <c r="K7153" s="6">
        <v>5</v>
      </c>
      <c r="L7153" s="6" t="str">
        <f>VLOOKUP(G7153,IDs!$Q$3:$R$22,2,0)</f>
        <v>New Delhi</v>
      </c>
      <c r="M7153" s="6">
        <f>VLOOKUP(E7153,IDs!$A$3:$C$161,3,0)</f>
        <v>1</v>
      </c>
      <c r="N7153" s="6" t="str">
        <f>VLOOKUP(M7153,IDs!$F$3:$G$17,2,0)</f>
        <v>Proctology</v>
      </c>
    </row>
    <row r="7154" spans="1:14" ht="12.75">
      <c r="A7154" s="6" t="s">
        <v>6124</v>
      </c>
      <c r="B7154" s="6">
        <v>52399</v>
      </c>
      <c r="C7154" s="6">
        <v>5</v>
      </c>
      <c r="D7154" s="6"/>
      <c r="E7154" s="6">
        <v>2</v>
      </c>
      <c r="F7154" s="6">
        <v>39</v>
      </c>
      <c r="G7154" s="6">
        <v>2</v>
      </c>
      <c r="H7154" s="24"/>
      <c r="I7154" s="23">
        <v>44491.619444444397</v>
      </c>
      <c r="J7154" s="6">
        <v>39</v>
      </c>
      <c r="K7154" s="6">
        <v>5</v>
      </c>
      <c r="L7154" s="6" t="str">
        <f>VLOOKUP(G7154,IDs!$Q$3:$R$22,2,0)</f>
        <v>Bangalore</v>
      </c>
      <c r="M7154" s="6">
        <f>VLOOKUP(E7154,IDs!$A$3:$C$161,3,0)</f>
        <v>1</v>
      </c>
      <c r="N7154" s="6" t="str">
        <f>VLOOKUP(M7154,IDs!$F$3:$G$17,2,0)</f>
        <v>Proctology</v>
      </c>
    </row>
    <row r="7155" spans="1:14" ht="12.75">
      <c r="A7155" s="6" t="s">
        <v>6125</v>
      </c>
      <c r="B7155" s="6">
        <v>52400</v>
      </c>
      <c r="C7155" s="6">
        <v>3</v>
      </c>
      <c r="D7155" s="6"/>
      <c r="E7155" s="6">
        <v>24</v>
      </c>
      <c r="F7155" s="6">
        <v>51</v>
      </c>
      <c r="G7155" s="6">
        <v>1</v>
      </c>
      <c r="H7155" s="24">
        <v>44492</v>
      </c>
      <c r="I7155" s="23">
        <v>44491.620138888902</v>
      </c>
      <c r="J7155" s="6">
        <v>51</v>
      </c>
      <c r="K7155" s="6">
        <v>3</v>
      </c>
      <c r="L7155" s="6" t="str">
        <f>VLOOKUP(G7155,IDs!$Q$3:$R$22,2,0)</f>
        <v>New Delhi</v>
      </c>
      <c r="M7155" s="6">
        <f>VLOOKUP(E7155,IDs!$A$3:$C$161,3,0)</f>
        <v>1</v>
      </c>
      <c r="N7155" s="6" t="str">
        <f>VLOOKUP(M7155,IDs!$F$3:$G$17,2,0)</f>
        <v>Proctology</v>
      </c>
    </row>
    <row r="7156" spans="1:14" ht="12.75">
      <c r="A7156" s="6" t="s">
        <v>6126</v>
      </c>
      <c r="B7156" s="6">
        <v>52401</v>
      </c>
      <c r="C7156" s="6">
        <v>5</v>
      </c>
      <c r="D7156" s="6"/>
      <c r="E7156" s="6">
        <v>18</v>
      </c>
      <c r="F7156" s="6">
        <v>39</v>
      </c>
      <c r="G7156" s="6">
        <v>4</v>
      </c>
      <c r="H7156" s="24">
        <v>44667</v>
      </c>
      <c r="I7156" s="23">
        <v>44491.620138888902</v>
      </c>
      <c r="J7156" s="6">
        <v>39</v>
      </c>
      <c r="K7156" s="6">
        <v>5</v>
      </c>
      <c r="L7156" s="6" t="str">
        <f>VLOOKUP(G7156,IDs!$Q$3:$R$22,2,0)</f>
        <v>Hyderabad</v>
      </c>
      <c r="M7156" s="6">
        <f>VLOOKUP(E7156,IDs!$A$3:$C$161,3,0)</f>
        <v>5</v>
      </c>
      <c r="N7156" s="6" t="str">
        <f>VLOOKUP(M7156,IDs!$F$3:$G$17,2,0)</f>
        <v>Vascular</v>
      </c>
    </row>
    <row r="7157" spans="1:14" ht="12.75">
      <c r="A7157" s="6" t="s">
        <v>6127</v>
      </c>
      <c r="B7157" s="6">
        <v>52402</v>
      </c>
      <c r="C7157" s="6">
        <v>2</v>
      </c>
      <c r="D7157" s="6"/>
      <c r="E7157" s="6">
        <v>15</v>
      </c>
      <c r="F7157" s="6">
        <v>13</v>
      </c>
      <c r="G7157" s="6">
        <v>6</v>
      </c>
      <c r="H7157" s="24"/>
      <c r="I7157" s="23">
        <v>44491.621527777803</v>
      </c>
      <c r="J7157" s="6">
        <v>13</v>
      </c>
      <c r="K7157" s="6">
        <v>2</v>
      </c>
      <c r="L7157" s="6" t="str">
        <f>VLOOKUP(G7157,IDs!$Q$3:$R$22,2,0)</f>
        <v>Pune</v>
      </c>
      <c r="M7157" s="6">
        <f>VLOOKUP(E7157,IDs!$A$3:$C$161,3,0)</f>
        <v>3</v>
      </c>
      <c r="N7157" s="6" t="str">
        <f>VLOOKUP(M7157,IDs!$F$3:$G$17,2,0)</f>
        <v>Laproscopy</v>
      </c>
    </row>
    <row r="7158" spans="1:14" ht="12.75">
      <c r="A7158" s="6" t="s">
        <v>6128</v>
      </c>
      <c r="B7158" s="6">
        <v>52403</v>
      </c>
      <c r="C7158" s="6">
        <v>5</v>
      </c>
      <c r="D7158" s="6" t="s">
        <v>49</v>
      </c>
      <c r="E7158" s="6">
        <v>20</v>
      </c>
      <c r="F7158" s="6">
        <v>39</v>
      </c>
      <c r="G7158" s="6">
        <v>1</v>
      </c>
      <c r="H7158" s="24">
        <v>44550</v>
      </c>
      <c r="I7158" s="23">
        <v>44491.622916666704</v>
      </c>
      <c r="J7158" s="6">
        <v>39</v>
      </c>
      <c r="K7158" s="6">
        <v>5</v>
      </c>
      <c r="L7158" s="6" t="str">
        <f>VLOOKUP(G7158,IDs!$Q$3:$R$22,2,0)</f>
        <v>New Delhi</v>
      </c>
      <c r="M7158" s="6">
        <f>VLOOKUP(E7158,IDs!$A$3:$C$161,3,0)</f>
        <v>1</v>
      </c>
      <c r="N7158" s="6" t="str">
        <f>VLOOKUP(M7158,IDs!$F$3:$G$17,2,0)</f>
        <v>Proctology</v>
      </c>
    </row>
    <row r="7159" spans="1:14" ht="12.75">
      <c r="A7159" s="6" t="s">
        <v>6129</v>
      </c>
      <c r="B7159" s="6">
        <v>52406</v>
      </c>
      <c r="C7159" s="6">
        <v>3</v>
      </c>
      <c r="D7159" s="6" t="s">
        <v>49</v>
      </c>
      <c r="E7159" s="6">
        <v>57</v>
      </c>
      <c r="F7159" s="6">
        <v>51</v>
      </c>
      <c r="G7159" s="6">
        <v>2</v>
      </c>
      <c r="H7159" s="24"/>
      <c r="I7159" s="23">
        <v>44491.625694444403</v>
      </c>
      <c r="J7159" s="6">
        <v>51</v>
      </c>
      <c r="K7159" s="6">
        <v>3</v>
      </c>
      <c r="L7159" s="6" t="str">
        <f>VLOOKUP(G7159,IDs!$Q$3:$R$22,2,0)</f>
        <v>Bangalore</v>
      </c>
      <c r="M7159" s="6">
        <f>VLOOKUP(E7159,IDs!$A$3:$C$161,3,0)</f>
        <v>0</v>
      </c>
      <c r="N7159" s="6" t="str">
        <f>VLOOKUP(M7159,IDs!$F$3:$G$17,2,0)</f>
        <v>Not Assigned</v>
      </c>
    </row>
    <row r="7160" spans="1:14" ht="12.75">
      <c r="A7160" s="6" t="s">
        <v>6130</v>
      </c>
      <c r="B7160" s="6">
        <v>52407</v>
      </c>
      <c r="C7160" s="6">
        <v>1</v>
      </c>
      <c r="D7160" s="6"/>
      <c r="E7160" s="6">
        <v>2</v>
      </c>
      <c r="F7160" s="6">
        <v>12</v>
      </c>
      <c r="G7160" s="6">
        <v>1</v>
      </c>
      <c r="H7160" s="24"/>
      <c r="I7160" s="23">
        <v>44491.628472222197</v>
      </c>
      <c r="J7160" s="6">
        <v>12</v>
      </c>
      <c r="K7160" s="6">
        <v>1</v>
      </c>
      <c r="L7160" s="6" t="str">
        <f>VLOOKUP(G7160,IDs!$Q$3:$R$22,2,0)</f>
        <v>New Delhi</v>
      </c>
      <c r="M7160" s="6">
        <f>VLOOKUP(E7160,IDs!$A$3:$C$161,3,0)</f>
        <v>1</v>
      </c>
      <c r="N7160" s="6" t="str">
        <f>VLOOKUP(M7160,IDs!$F$3:$G$17,2,0)</f>
        <v>Proctology</v>
      </c>
    </row>
    <row r="7161" spans="1:14" ht="12.75">
      <c r="A7161" s="6" t="s">
        <v>6131</v>
      </c>
      <c r="B7161" s="6">
        <v>52408</v>
      </c>
      <c r="C7161" s="6">
        <v>1</v>
      </c>
      <c r="D7161" s="6" t="s">
        <v>49</v>
      </c>
      <c r="E7161" s="6">
        <v>16</v>
      </c>
      <c r="F7161" s="6">
        <v>13</v>
      </c>
      <c r="G7161" s="6">
        <v>1</v>
      </c>
      <c r="H7161" s="24">
        <v>44511</v>
      </c>
      <c r="I7161" s="23">
        <v>44491.631249999999</v>
      </c>
      <c r="J7161" s="6">
        <v>13</v>
      </c>
      <c r="K7161" s="6">
        <v>1</v>
      </c>
      <c r="L7161" s="6" t="str">
        <f>VLOOKUP(G7161,IDs!$Q$3:$R$22,2,0)</f>
        <v>New Delhi</v>
      </c>
      <c r="M7161" s="6">
        <f>VLOOKUP(E7161,IDs!$A$3:$C$161,3,0)</f>
        <v>3</v>
      </c>
      <c r="N7161" s="6" t="str">
        <f>VLOOKUP(M7161,IDs!$F$3:$G$17,2,0)</f>
        <v>Laproscopy</v>
      </c>
    </row>
    <row r="7162" spans="1:14" ht="12.75">
      <c r="A7162" s="6" t="s">
        <v>6130</v>
      </c>
      <c r="B7162" s="6">
        <v>52409</v>
      </c>
      <c r="C7162" s="6">
        <v>2</v>
      </c>
      <c r="D7162" s="6"/>
      <c r="E7162" s="6">
        <v>2</v>
      </c>
      <c r="F7162" s="6">
        <v>13</v>
      </c>
      <c r="G7162" s="6">
        <v>1</v>
      </c>
      <c r="H7162" s="24">
        <v>44495</v>
      </c>
      <c r="I7162" s="23">
        <v>44491.631944444402</v>
      </c>
      <c r="J7162" s="6">
        <v>13</v>
      </c>
      <c r="K7162" s="6">
        <v>2</v>
      </c>
      <c r="L7162" s="6" t="str">
        <f>VLOOKUP(G7162,IDs!$Q$3:$R$22,2,0)</f>
        <v>New Delhi</v>
      </c>
      <c r="M7162" s="6">
        <f>VLOOKUP(E7162,IDs!$A$3:$C$161,3,0)</f>
        <v>1</v>
      </c>
      <c r="N7162" s="6" t="str">
        <f>VLOOKUP(M7162,IDs!$F$3:$G$17,2,0)</f>
        <v>Proctology</v>
      </c>
    </row>
    <row r="7163" spans="1:14" ht="12.75">
      <c r="A7163" s="6" t="s">
        <v>6132</v>
      </c>
      <c r="B7163" s="6">
        <v>52410</v>
      </c>
      <c r="C7163" s="6">
        <v>1</v>
      </c>
      <c r="D7163" s="6" t="s">
        <v>49</v>
      </c>
      <c r="E7163" s="6">
        <v>39</v>
      </c>
      <c r="F7163" s="6">
        <v>13</v>
      </c>
      <c r="G7163" s="6">
        <v>1</v>
      </c>
      <c r="H7163" s="24"/>
      <c r="I7163" s="23">
        <v>44491.631944444402</v>
      </c>
      <c r="J7163" s="6">
        <v>13</v>
      </c>
      <c r="K7163" s="6">
        <v>1</v>
      </c>
      <c r="L7163" s="6" t="str">
        <f>VLOOKUP(G7163,IDs!$Q$3:$R$22,2,0)</f>
        <v>New Delhi</v>
      </c>
      <c r="M7163" s="6">
        <f>VLOOKUP(E7163,IDs!$A$3:$C$161,3,0)</f>
        <v>2</v>
      </c>
      <c r="N7163" s="6" t="str">
        <f>VLOOKUP(M7163,IDs!$F$3:$G$17,2,0)</f>
        <v>Urology Circumcision</v>
      </c>
    </row>
    <row r="7164" spans="1:14" ht="12.75">
      <c r="A7164" s="6" t="s">
        <v>6133</v>
      </c>
      <c r="B7164" s="6">
        <v>52411</v>
      </c>
      <c r="C7164" s="6">
        <v>1</v>
      </c>
      <c r="D7164" s="6"/>
      <c r="E7164" s="6">
        <v>96</v>
      </c>
      <c r="F7164" s="6">
        <v>39</v>
      </c>
      <c r="G7164" s="6">
        <v>2</v>
      </c>
      <c r="H7164" s="24">
        <v>44513</v>
      </c>
      <c r="I7164" s="23">
        <v>44491.632638888899</v>
      </c>
      <c r="J7164" s="6">
        <v>39</v>
      </c>
      <c r="K7164" s="6">
        <v>1</v>
      </c>
      <c r="L7164" s="6" t="str">
        <f>VLOOKUP(G7164,IDs!$Q$3:$R$22,2,0)</f>
        <v>Bangalore</v>
      </c>
      <c r="M7164" s="6">
        <f>VLOOKUP(E7164,IDs!$A$3:$C$161,3,0)</f>
        <v>7</v>
      </c>
      <c r="N7164" s="6" t="str">
        <f>VLOOKUP(M7164,IDs!$F$3:$G$17,2,0)</f>
        <v>Cosmetic</v>
      </c>
    </row>
    <row r="7165" spans="1:14" ht="12.75">
      <c r="A7165" s="6" t="s">
        <v>6132</v>
      </c>
      <c r="B7165" s="6">
        <v>52412</v>
      </c>
      <c r="C7165" s="6">
        <v>2</v>
      </c>
      <c r="D7165" s="6"/>
      <c r="E7165" s="6">
        <v>39</v>
      </c>
      <c r="F7165" s="6">
        <v>13</v>
      </c>
      <c r="G7165" s="6">
        <v>1</v>
      </c>
      <c r="H7165" s="24"/>
      <c r="I7165" s="23">
        <v>44491.635416666701</v>
      </c>
      <c r="J7165" s="6">
        <v>13</v>
      </c>
      <c r="K7165" s="6">
        <v>2</v>
      </c>
      <c r="L7165" s="6" t="str">
        <f>VLOOKUP(G7165,IDs!$Q$3:$R$22,2,0)</f>
        <v>New Delhi</v>
      </c>
      <c r="M7165" s="6">
        <f>VLOOKUP(E7165,IDs!$A$3:$C$161,3,0)</f>
        <v>2</v>
      </c>
      <c r="N7165" s="6" t="str">
        <f>VLOOKUP(M7165,IDs!$F$3:$G$17,2,0)</f>
        <v>Urology Circumcision</v>
      </c>
    </row>
    <row r="7166" spans="1:14" ht="12.75">
      <c r="A7166" s="6" t="s">
        <v>6134</v>
      </c>
      <c r="B7166" s="6">
        <v>52413</v>
      </c>
      <c r="C7166" s="6">
        <v>2</v>
      </c>
      <c r="D7166" s="6"/>
      <c r="E7166" s="6">
        <v>37</v>
      </c>
      <c r="F7166" s="6">
        <v>2</v>
      </c>
      <c r="G7166" s="6">
        <v>8</v>
      </c>
      <c r="H7166" s="24"/>
      <c r="I7166" s="23">
        <v>44491.638888888898</v>
      </c>
      <c r="J7166" s="6">
        <v>2</v>
      </c>
      <c r="K7166" s="6">
        <v>2</v>
      </c>
      <c r="L7166" s="6" t="str">
        <f>VLOOKUP(G7166,IDs!$Q$3:$R$22,2,0)</f>
        <v xml:space="preserve">Tertiary </v>
      </c>
      <c r="M7166" s="6">
        <f>VLOOKUP(E7166,IDs!$A$3:$C$161,3,0)</f>
        <v>0</v>
      </c>
      <c r="N7166" s="6" t="str">
        <f>VLOOKUP(M7166,IDs!$F$3:$G$17,2,0)</f>
        <v>Not Assigned</v>
      </c>
    </row>
    <row r="7167" spans="1:14" ht="12.75">
      <c r="A7167" s="6" t="s">
        <v>6135</v>
      </c>
      <c r="B7167" s="6">
        <v>52414</v>
      </c>
      <c r="C7167" s="6">
        <v>7</v>
      </c>
      <c r="D7167" s="6" t="s">
        <v>49</v>
      </c>
      <c r="E7167" s="6">
        <v>39</v>
      </c>
      <c r="F7167" s="6">
        <v>34</v>
      </c>
      <c r="G7167" s="6">
        <v>1</v>
      </c>
      <c r="H7167" s="24">
        <v>25569</v>
      </c>
      <c r="I7167" s="23">
        <v>44491.639583333301</v>
      </c>
      <c r="J7167" s="6">
        <v>34</v>
      </c>
      <c r="K7167" s="6">
        <v>7</v>
      </c>
      <c r="L7167" s="6" t="str">
        <f>VLOOKUP(G7167,IDs!$Q$3:$R$22,2,0)</f>
        <v>New Delhi</v>
      </c>
      <c r="M7167" s="6">
        <f>VLOOKUP(E7167,IDs!$A$3:$C$161,3,0)</f>
        <v>2</v>
      </c>
      <c r="N7167" s="6" t="str">
        <f>VLOOKUP(M7167,IDs!$F$3:$G$17,2,0)</f>
        <v>Urology Circumcision</v>
      </c>
    </row>
    <row r="7168" spans="1:14" ht="12.75">
      <c r="A7168" s="6" t="s">
        <v>6136</v>
      </c>
      <c r="B7168" s="6">
        <v>52415</v>
      </c>
      <c r="C7168" s="6">
        <v>5</v>
      </c>
      <c r="D7168" s="6"/>
      <c r="E7168" s="6">
        <v>2</v>
      </c>
      <c r="F7168" s="6">
        <v>51</v>
      </c>
      <c r="G7168" s="6">
        <v>1</v>
      </c>
      <c r="H7168" s="24">
        <v>44492</v>
      </c>
      <c r="I7168" s="23">
        <v>44491.6430555556</v>
      </c>
      <c r="J7168" s="6">
        <v>51</v>
      </c>
      <c r="K7168" s="6">
        <v>5</v>
      </c>
      <c r="L7168" s="6" t="str">
        <f>VLOOKUP(G7168,IDs!$Q$3:$R$22,2,0)</f>
        <v>New Delhi</v>
      </c>
      <c r="M7168" s="6">
        <f>VLOOKUP(E7168,IDs!$A$3:$C$161,3,0)</f>
        <v>1</v>
      </c>
      <c r="N7168" s="6" t="str">
        <f>VLOOKUP(M7168,IDs!$F$3:$G$17,2,0)</f>
        <v>Proctology</v>
      </c>
    </row>
    <row r="7169" spans="1:14" ht="12.75">
      <c r="A7169" s="6" t="s">
        <v>6137</v>
      </c>
      <c r="B7169" s="6">
        <v>52416</v>
      </c>
      <c r="C7169" s="6">
        <v>5</v>
      </c>
      <c r="D7169" s="6"/>
      <c r="E7169" s="6">
        <v>18</v>
      </c>
      <c r="F7169" s="6">
        <v>39</v>
      </c>
      <c r="G7169" s="6">
        <v>2</v>
      </c>
      <c r="H7169" s="24"/>
      <c r="I7169" s="23">
        <v>44491.6430555556</v>
      </c>
      <c r="J7169" s="6">
        <v>39</v>
      </c>
      <c r="K7169" s="6">
        <v>5</v>
      </c>
      <c r="L7169" s="6" t="str">
        <f>VLOOKUP(G7169,IDs!$Q$3:$R$22,2,0)</f>
        <v>Bangalore</v>
      </c>
      <c r="M7169" s="6">
        <f>VLOOKUP(E7169,IDs!$A$3:$C$161,3,0)</f>
        <v>5</v>
      </c>
      <c r="N7169" s="6" t="str">
        <f>VLOOKUP(M7169,IDs!$F$3:$G$17,2,0)</f>
        <v>Vascular</v>
      </c>
    </row>
    <row r="7170" spans="1:14" ht="12.75">
      <c r="A7170" s="6" t="s">
        <v>6138</v>
      </c>
      <c r="B7170" s="6">
        <v>52417</v>
      </c>
      <c r="C7170" s="6">
        <v>1</v>
      </c>
      <c r="D7170" s="6"/>
      <c r="E7170" s="6">
        <v>2</v>
      </c>
      <c r="F7170" s="6">
        <v>39</v>
      </c>
      <c r="G7170" s="6">
        <v>4</v>
      </c>
      <c r="H7170" s="24">
        <v>44496</v>
      </c>
      <c r="I7170" s="23">
        <v>44491.646527777797</v>
      </c>
      <c r="J7170" s="6">
        <v>39</v>
      </c>
      <c r="K7170" s="6">
        <v>1</v>
      </c>
      <c r="L7170" s="6" t="str">
        <f>VLOOKUP(G7170,IDs!$Q$3:$R$22,2,0)</f>
        <v>Hyderabad</v>
      </c>
      <c r="M7170" s="6">
        <f>VLOOKUP(E7170,IDs!$A$3:$C$161,3,0)</f>
        <v>1</v>
      </c>
      <c r="N7170" s="6" t="str">
        <f>VLOOKUP(M7170,IDs!$F$3:$G$17,2,0)</f>
        <v>Proctology</v>
      </c>
    </row>
    <row r="7171" spans="1:14" ht="12.75">
      <c r="A7171" s="6" t="s">
        <v>6139</v>
      </c>
      <c r="B7171" s="6">
        <v>52418</v>
      </c>
      <c r="C7171" s="6">
        <v>7</v>
      </c>
      <c r="D7171" s="6" t="s">
        <v>49</v>
      </c>
      <c r="E7171" s="6">
        <v>39</v>
      </c>
      <c r="F7171" s="6">
        <v>34</v>
      </c>
      <c r="G7171" s="6">
        <v>1</v>
      </c>
      <c r="H7171" s="24">
        <v>25569</v>
      </c>
      <c r="I7171" s="23">
        <v>44491.648611111101</v>
      </c>
      <c r="J7171" s="6">
        <v>34</v>
      </c>
      <c r="K7171" s="6">
        <v>7</v>
      </c>
      <c r="L7171" s="6" t="str">
        <f>VLOOKUP(G7171,IDs!$Q$3:$R$22,2,0)</f>
        <v>New Delhi</v>
      </c>
      <c r="M7171" s="6">
        <f>VLOOKUP(E7171,IDs!$A$3:$C$161,3,0)</f>
        <v>2</v>
      </c>
      <c r="N7171" s="6" t="str">
        <f>VLOOKUP(M7171,IDs!$F$3:$G$17,2,0)</f>
        <v>Urology Circumcision</v>
      </c>
    </row>
    <row r="7172" spans="1:14" ht="12.75">
      <c r="A7172" s="6" t="s">
        <v>6140</v>
      </c>
      <c r="B7172" s="6">
        <v>52419</v>
      </c>
      <c r="C7172" s="6">
        <v>5</v>
      </c>
      <c r="D7172" s="6"/>
      <c r="E7172" s="6">
        <v>2</v>
      </c>
      <c r="F7172" s="6">
        <v>13</v>
      </c>
      <c r="G7172" s="6">
        <v>2</v>
      </c>
      <c r="H7172" s="24"/>
      <c r="I7172" s="23">
        <v>44491.653472222199</v>
      </c>
      <c r="J7172" s="6">
        <v>13</v>
      </c>
      <c r="K7172" s="6">
        <v>5</v>
      </c>
      <c r="L7172" s="6" t="str">
        <f>VLOOKUP(G7172,IDs!$Q$3:$R$22,2,0)</f>
        <v>Bangalore</v>
      </c>
      <c r="M7172" s="6">
        <f>VLOOKUP(E7172,IDs!$A$3:$C$161,3,0)</f>
        <v>1</v>
      </c>
      <c r="N7172" s="6" t="str">
        <f>VLOOKUP(M7172,IDs!$F$3:$G$17,2,0)</f>
        <v>Proctology</v>
      </c>
    </row>
    <row r="7173" spans="1:14" ht="12.75">
      <c r="A7173" s="6" t="s">
        <v>6141</v>
      </c>
      <c r="B7173" s="6">
        <v>52420</v>
      </c>
      <c r="C7173" s="6">
        <v>2</v>
      </c>
      <c r="D7173" s="6"/>
      <c r="E7173" s="6">
        <v>37</v>
      </c>
      <c r="F7173" s="6">
        <v>2</v>
      </c>
      <c r="G7173" s="6">
        <v>1</v>
      </c>
      <c r="H7173" s="24"/>
      <c r="I7173" s="23">
        <v>44491.65625</v>
      </c>
      <c r="J7173" s="6">
        <v>2</v>
      </c>
      <c r="K7173" s="6">
        <v>2</v>
      </c>
      <c r="L7173" s="6" t="str">
        <f>VLOOKUP(G7173,IDs!$Q$3:$R$22,2,0)</f>
        <v>New Delhi</v>
      </c>
      <c r="M7173" s="6">
        <f>VLOOKUP(E7173,IDs!$A$3:$C$161,3,0)</f>
        <v>0</v>
      </c>
      <c r="N7173" s="6" t="str">
        <f>VLOOKUP(M7173,IDs!$F$3:$G$17,2,0)</f>
        <v>Not Assigned</v>
      </c>
    </row>
    <row r="7174" spans="1:14" ht="12.75">
      <c r="A7174" s="6" t="s">
        <v>6142</v>
      </c>
      <c r="B7174" s="6">
        <v>52421</v>
      </c>
      <c r="C7174" s="6">
        <v>2</v>
      </c>
      <c r="D7174" s="6"/>
      <c r="E7174" s="6">
        <v>37</v>
      </c>
      <c r="F7174" s="6">
        <v>13</v>
      </c>
      <c r="G7174" s="6">
        <v>3</v>
      </c>
      <c r="H7174" s="24"/>
      <c r="I7174" s="23">
        <v>44491.65625</v>
      </c>
      <c r="J7174" s="6">
        <v>13</v>
      </c>
      <c r="K7174" s="6">
        <v>2</v>
      </c>
      <c r="L7174" s="6" t="str">
        <f>VLOOKUP(G7174,IDs!$Q$3:$R$22,2,0)</f>
        <v>Mumbai</v>
      </c>
      <c r="M7174" s="6">
        <f>VLOOKUP(E7174,IDs!$A$3:$C$161,3,0)</f>
        <v>0</v>
      </c>
      <c r="N7174" s="6" t="str">
        <f>VLOOKUP(M7174,IDs!$F$3:$G$17,2,0)</f>
        <v>Not Assigned</v>
      </c>
    </row>
    <row r="7175" spans="1:14" ht="12.75">
      <c r="A7175" s="6" t="s">
        <v>6143</v>
      </c>
      <c r="B7175" s="6">
        <v>52422</v>
      </c>
      <c r="C7175" s="6">
        <v>2</v>
      </c>
      <c r="D7175" s="6" t="s">
        <v>49</v>
      </c>
      <c r="E7175" s="6">
        <v>135</v>
      </c>
      <c r="F7175" s="6">
        <v>39</v>
      </c>
      <c r="G7175" s="6">
        <v>1</v>
      </c>
      <c r="H7175" s="24"/>
      <c r="I7175" s="23">
        <v>44491.65625</v>
      </c>
      <c r="J7175" s="6">
        <v>39</v>
      </c>
      <c r="K7175" s="6">
        <v>2</v>
      </c>
      <c r="L7175" s="6" t="str">
        <f>VLOOKUP(G7175,IDs!$Q$3:$R$22,2,0)</f>
        <v>New Delhi</v>
      </c>
      <c r="M7175" s="6">
        <f>VLOOKUP(E7175,IDs!$A$3:$C$161,3,0)</f>
        <v>10</v>
      </c>
      <c r="N7175" s="6" t="str">
        <f>VLOOKUP(M7175,IDs!$F$3:$G$17,2,0)</f>
        <v>Dental</v>
      </c>
    </row>
    <row r="7176" spans="1:14" ht="12.75">
      <c r="A7176" s="6" t="s">
        <v>6141</v>
      </c>
      <c r="B7176" s="6">
        <v>52423</v>
      </c>
      <c r="C7176" s="6">
        <v>2</v>
      </c>
      <c r="D7176" s="6" t="s">
        <v>49</v>
      </c>
      <c r="E7176" s="6">
        <v>37</v>
      </c>
      <c r="F7176" s="6">
        <v>13</v>
      </c>
      <c r="G7176" s="6">
        <v>1</v>
      </c>
      <c r="H7176" s="24">
        <v>44513</v>
      </c>
      <c r="I7176" s="23">
        <v>44491.659722222197</v>
      </c>
      <c r="J7176" s="6">
        <v>13</v>
      </c>
      <c r="K7176" s="6">
        <v>2</v>
      </c>
      <c r="L7176" s="6" t="str">
        <f>VLOOKUP(G7176,IDs!$Q$3:$R$22,2,0)</f>
        <v>New Delhi</v>
      </c>
      <c r="M7176" s="6">
        <f>VLOOKUP(E7176,IDs!$A$3:$C$161,3,0)</f>
        <v>0</v>
      </c>
      <c r="N7176" s="6" t="str">
        <f>VLOOKUP(M7176,IDs!$F$3:$G$17,2,0)</f>
        <v>Not Assigned</v>
      </c>
    </row>
    <row r="7177" spans="1:14" ht="12.75">
      <c r="A7177" s="6" t="s">
        <v>6144</v>
      </c>
      <c r="B7177" s="6">
        <v>52424</v>
      </c>
      <c r="C7177" s="6">
        <v>5</v>
      </c>
      <c r="D7177" s="6"/>
      <c r="E7177" s="6">
        <v>2</v>
      </c>
      <c r="F7177" s="6">
        <v>39</v>
      </c>
      <c r="G7177" s="6">
        <v>2</v>
      </c>
      <c r="H7177" s="24"/>
      <c r="I7177" s="23">
        <v>44491.660416666702</v>
      </c>
      <c r="J7177" s="6">
        <v>39</v>
      </c>
      <c r="K7177" s="6">
        <v>5</v>
      </c>
      <c r="L7177" s="6" t="str">
        <f>VLOOKUP(G7177,IDs!$Q$3:$R$22,2,0)</f>
        <v>Bangalore</v>
      </c>
      <c r="M7177" s="6">
        <f>VLOOKUP(E7177,IDs!$A$3:$C$161,3,0)</f>
        <v>1</v>
      </c>
      <c r="N7177" s="6" t="str">
        <f>VLOOKUP(M7177,IDs!$F$3:$G$17,2,0)</f>
        <v>Proctology</v>
      </c>
    </row>
    <row r="7178" spans="1:14" ht="12.75">
      <c r="A7178" s="6" t="s">
        <v>6145</v>
      </c>
      <c r="B7178" s="6">
        <v>52425</v>
      </c>
      <c r="C7178" s="6">
        <v>1</v>
      </c>
      <c r="D7178" s="6"/>
      <c r="E7178" s="6">
        <v>2</v>
      </c>
      <c r="F7178" s="6">
        <v>13</v>
      </c>
      <c r="G7178" s="6">
        <v>4</v>
      </c>
      <c r="H7178" s="24">
        <v>44572</v>
      </c>
      <c r="I7178" s="23">
        <v>44491.661805555603</v>
      </c>
      <c r="J7178" s="6">
        <v>13</v>
      </c>
      <c r="K7178" s="6">
        <v>1</v>
      </c>
      <c r="L7178" s="6" t="str">
        <f>VLOOKUP(G7178,IDs!$Q$3:$R$22,2,0)</f>
        <v>Hyderabad</v>
      </c>
      <c r="M7178" s="6">
        <f>VLOOKUP(E7178,IDs!$A$3:$C$161,3,0)</f>
        <v>1</v>
      </c>
      <c r="N7178" s="6" t="str">
        <f>VLOOKUP(M7178,IDs!$F$3:$G$17,2,0)</f>
        <v>Proctology</v>
      </c>
    </row>
    <row r="7179" spans="1:14" ht="12.75">
      <c r="A7179" s="6" t="s">
        <v>6146</v>
      </c>
      <c r="B7179" s="6">
        <v>52426</v>
      </c>
      <c r="C7179" s="6">
        <v>1</v>
      </c>
      <c r="D7179" s="6"/>
      <c r="E7179" s="6">
        <v>39</v>
      </c>
      <c r="F7179" s="6">
        <v>4</v>
      </c>
      <c r="G7179" s="6">
        <v>3</v>
      </c>
      <c r="H7179" s="24">
        <v>44718</v>
      </c>
      <c r="I7179" s="23">
        <v>44491.665972222203</v>
      </c>
      <c r="J7179" s="6">
        <v>4</v>
      </c>
      <c r="K7179" s="6">
        <v>1</v>
      </c>
      <c r="L7179" s="6" t="str">
        <f>VLOOKUP(G7179,IDs!$Q$3:$R$22,2,0)</f>
        <v>Mumbai</v>
      </c>
      <c r="M7179" s="6">
        <f>VLOOKUP(E7179,IDs!$A$3:$C$161,3,0)</f>
        <v>2</v>
      </c>
      <c r="N7179" s="6" t="str">
        <f>VLOOKUP(M7179,IDs!$F$3:$G$17,2,0)</f>
        <v>Urology Circumcision</v>
      </c>
    </row>
    <row r="7180" spans="1:14" ht="12.75">
      <c r="A7180" s="6" t="s">
        <v>6147</v>
      </c>
      <c r="B7180" s="6">
        <v>52427</v>
      </c>
      <c r="C7180" s="6">
        <v>2</v>
      </c>
      <c r="D7180" s="6"/>
      <c r="E7180" s="6">
        <v>96</v>
      </c>
      <c r="F7180" s="6">
        <v>13</v>
      </c>
      <c r="G7180" s="6">
        <v>2</v>
      </c>
      <c r="H7180" s="24"/>
      <c r="I7180" s="23">
        <v>44491.666666666701</v>
      </c>
      <c r="J7180" s="6">
        <v>13</v>
      </c>
      <c r="K7180" s="6">
        <v>2</v>
      </c>
      <c r="L7180" s="6" t="str">
        <f>VLOOKUP(G7180,IDs!$Q$3:$R$22,2,0)</f>
        <v>Bangalore</v>
      </c>
      <c r="M7180" s="6">
        <f>VLOOKUP(E7180,IDs!$A$3:$C$161,3,0)</f>
        <v>7</v>
      </c>
      <c r="N7180" s="6" t="str">
        <f>VLOOKUP(M7180,IDs!$F$3:$G$17,2,0)</f>
        <v>Cosmetic</v>
      </c>
    </row>
    <row r="7181" spans="1:14" ht="12.75">
      <c r="A7181" s="6" t="s">
        <v>6148</v>
      </c>
      <c r="B7181" s="6">
        <v>52428</v>
      </c>
      <c r="C7181" s="6">
        <v>5</v>
      </c>
      <c r="D7181" s="6"/>
      <c r="E7181" s="6">
        <v>20</v>
      </c>
      <c r="F7181" s="6">
        <v>13</v>
      </c>
      <c r="G7181" s="6">
        <v>8</v>
      </c>
      <c r="H7181" s="24">
        <v>44493</v>
      </c>
      <c r="I7181" s="23">
        <v>44491.671527777798</v>
      </c>
      <c r="J7181" s="6">
        <v>13</v>
      </c>
      <c r="K7181" s="6">
        <v>5</v>
      </c>
      <c r="L7181" s="6" t="str">
        <f>VLOOKUP(G7181,IDs!$Q$3:$R$22,2,0)</f>
        <v xml:space="preserve">Tertiary </v>
      </c>
      <c r="M7181" s="6">
        <f>VLOOKUP(E7181,IDs!$A$3:$C$161,3,0)</f>
        <v>1</v>
      </c>
      <c r="N7181" s="6" t="str">
        <f>VLOOKUP(M7181,IDs!$F$3:$G$17,2,0)</f>
        <v>Proctology</v>
      </c>
    </row>
    <row r="7182" spans="1:14" ht="12.75">
      <c r="A7182" s="6" t="s">
        <v>6149</v>
      </c>
      <c r="B7182" s="6">
        <v>52429</v>
      </c>
      <c r="C7182" s="6">
        <v>5</v>
      </c>
      <c r="D7182" s="6"/>
      <c r="E7182" s="6">
        <v>2</v>
      </c>
      <c r="F7182" s="6">
        <v>13</v>
      </c>
      <c r="G7182" s="6">
        <v>1</v>
      </c>
      <c r="H7182" s="24"/>
      <c r="I7182" s="23">
        <v>44491.671527777798</v>
      </c>
      <c r="J7182" s="6">
        <v>13</v>
      </c>
      <c r="K7182" s="6">
        <v>5</v>
      </c>
      <c r="L7182" s="6" t="str">
        <f>VLOOKUP(G7182,IDs!$Q$3:$R$22,2,0)</f>
        <v>New Delhi</v>
      </c>
      <c r="M7182" s="6">
        <f>VLOOKUP(E7182,IDs!$A$3:$C$161,3,0)</f>
        <v>1</v>
      </c>
      <c r="N7182" s="6" t="str">
        <f>VLOOKUP(M7182,IDs!$F$3:$G$17,2,0)</f>
        <v>Proctology</v>
      </c>
    </row>
    <row r="7183" spans="1:14" ht="12.75">
      <c r="A7183" s="6" t="s">
        <v>6150</v>
      </c>
      <c r="B7183" s="6">
        <v>52430</v>
      </c>
      <c r="C7183" s="6">
        <v>5</v>
      </c>
      <c r="D7183" s="6"/>
      <c r="E7183" s="6">
        <v>2</v>
      </c>
      <c r="F7183" s="6">
        <v>2</v>
      </c>
      <c r="G7183" s="6">
        <v>8</v>
      </c>
      <c r="H7183" s="24"/>
      <c r="I7183" s="23">
        <v>44491.671527777798</v>
      </c>
      <c r="J7183" s="6">
        <v>2</v>
      </c>
      <c r="K7183" s="6">
        <v>5</v>
      </c>
      <c r="L7183" s="6" t="str">
        <f>VLOOKUP(G7183,IDs!$Q$3:$R$22,2,0)</f>
        <v xml:space="preserve">Tertiary </v>
      </c>
      <c r="M7183" s="6">
        <f>VLOOKUP(E7183,IDs!$A$3:$C$161,3,0)</f>
        <v>1</v>
      </c>
      <c r="N7183" s="6" t="str">
        <f>VLOOKUP(M7183,IDs!$F$3:$G$17,2,0)</f>
        <v>Proctology</v>
      </c>
    </row>
    <row r="7184" spans="1:14" ht="12.75">
      <c r="A7184" s="6" t="s">
        <v>6151</v>
      </c>
      <c r="B7184" s="6">
        <v>52431</v>
      </c>
      <c r="C7184" s="6">
        <v>2</v>
      </c>
      <c r="D7184" s="6" t="s">
        <v>49</v>
      </c>
      <c r="E7184" s="6">
        <v>20</v>
      </c>
      <c r="F7184" s="6">
        <v>13</v>
      </c>
      <c r="G7184" s="6">
        <v>1</v>
      </c>
      <c r="H7184" s="24"/>
      <c r="I7184" s="23">
        <v>44491.673611111102</v>
      </c>
      <c r="J7184" s="6">
        <v>13</v>
      </c>
      <c r="K7184" s="6">
        <v>2</v>
      </c>
      <c r="L7184" s="6" t="str">
        <f>VLOOKUP(G7184,IDs!$Q$3:$R$22,2,0)</f>
        <v>New Delhi</v>
      </c>
      <c r="M7184" s="6">
        <f>VLOOKUP(E7184,IDs!$A$3:$C$161,3,0)</f>
        <v>1</v>
      </c>
      <c r="N7184" s="6" t="str">
        <f>VLOOKUP(M7184,IDs!$F$3:$G$17,2,0)</f>
        <v>Proctology</v>
      </c>
    </row>
    <row r="7185" spans="1:14" ht="12.75">
      <c r="A7185" s="6" t="s">
        <v>6152</v>
      </c>
      <c r="B7185" s="6">
        <v>52432</v>
      </c>
      <c r="C7185" s="6">
        <v>1</v>
      </c>
      <c r="D7185" s="6"/>
      <c r="E7185" s="6">
        <v>2</v>
      </c>
      <c r="F7185" s="6">
        <v>8</v>
      </c>
      <c r="G7185" s="6">
        <v>2</v>
      </c>
      <c r="H7185" s="24"/>
      <c r="I7185" s="23">
        <v>44491.6743055556</v>
      </c>
      <c r="J7185" s="6">
        <v>8</v>
      </c>
      <c r="K7185" s="6">
        <v>1</v>
      </c>
      <c r="L7185" s="6" t="str">
        <f>VLOOKUP(G7185,IDs!$Q$3:$R$22,2,0)</f>
        <v>Bangalore</v>
      </c>
      <c r="M7185" s="6">
        <f>VLOOKUP(E7185,IDs!$A$3:$C$161,3,0)</f>
        <v>1</v>
      </c>
      <c r="N7185" s="6" t="str">
        <f>VLOOKUP(M7185,IDs!$F$3:$G$17,2,0)</f>
        <v>Proctology</v>
      </c>
    </row>
    <row r="7186" spans="1:14" ht="12.75">
      <c r="A7186" s="6" t="s">
        <v>6153</v>
      </c>
      <c r="B7186" s="6">
        <v>52434</v>
      </c>
      <c r="C7186" s="6">
        <v>5</v>
      </c>
      <c r="D7186" s="6"/>
      <c r="E7186" s="6">
        <v>18</v>
      </c>
      <c r="F7186" s="6">
        <v>39</v>
      </c>
      <c r="G7186" s="6">
        <v>2</v>
      </c>
      <c r="H7186" s="24">
        <v>44505</v>
      </c>
      <c r="I7186" s="23">
        <v>44491.679166666698</v>
      </c>
      <c r="J7186" s="6">
        <v>39</v>
      </c>
      <c r="K7186" s="6">
        <v>5</v>
      </c>
      <c r="L7186" s="6" t="str">
        <f>VLOOKUP(G7186,IDs!$Q$3:$R$22,2,0)</f>
        <v>Bangalore</v>
      </c>
      <c r="M7186" s="6">
        <f>VLOOKUP(E7186,IDs!$A$3:$C$161,3,0)</f>
        <v>5</v>
      </c>
      <c r="N7186" s="6" t="str">
        <f>VLOOKUP(M7186,IDs!$F$3:$G$17,2,0)</f>
        <v>Vascular</v>
      </c>
    </row>
    <row r="7187" spans="1:14" ht="12.75">
      <c r="A7187" s="6" t="s">
        <v>6154</v>
      </c>
      <c r="B7187" s="6">
        <v>52435</v>
      </c>
      <c r="C7187" s="6">
        <v>2</v>
      </c>
      <c r="D7187" s="6"/>
      <c r="E7187" s="6">
        <v>37</v>
      </c>
      <c r="F7187" s="6">
        <v>39</v>
      </c>
      <c r="G7187" s="6">
        <v>2</v>
      </c>
      <c r="H7187" s="24"/>
      <c r="I7187" s="23">
        <v>44491.680555555598</v>
      </c>
      <c r="J7187" s="6">
        <v>39</v>
      </c>
      <c r="K7187" s="6">
        <v>2</v>
      </c>
      <c r="L7187" s="6" t="str">
        <f>VLOOKUP(G7187,IDs!$Q$3:$R$22,2,0)</f>
        <v>Bangalore</v>
      </c>
      <c r="M7187" s="6">
        <f>VLOOKUP(E7187,IDs!$A$3:$C$161,3,0)</f>
        <v>0</v>
      </c>
      <c r="N7187" s="6" t="str">
        <f>VLOOKUP(M7187,IDs!$F$3:$G$17,2,0)</f>
        <v>Not Assigned</v>
      </c>
    </row>
    <row r="7188" spans="1:14" ht="12.75">
      <c r="A7188" s="6" t="s">
        <v>6155</v>
      </c>
      <c r="B7188" s="6">
        <v>52436</v>
      </c>
      <c r="C7188" s="6">
        <v>2</v>
      </c>
      <c r="D7188" s="6"/>
      <c r="E7188" s="6">
        <v>131</v>
      </c>
      <c r="F7188" s="6">
        <v>39</v>
      </c>
      <c r="G7188" s="6">
        <v>2</v>
      </c>
      <c r="H7188" s="24"/>
      <c r="I7188" s="23">
        <v>44491.680555555598</v>
      </c>
      <c r="J7188" s="6">
        <v>39</v>
      </c>
      <c r="K7188" s="6">
        <v>2</v>
      </c>
      <c r="L7188" s="6" t="str">
        <f>VLOOKUP(G7188,IDs!$Q$3:$R$22,2,0)</f>
        <v>Bangalore</v>
      </c>
      <c r="M7188" s="6">
        <f>VLOOKUP(E7188,IDs!$A$3:$C$161,3,0)</f>
        <v>3</v>
      </c>
      <c r="N7188" s="6" t="str">
        <f>VLOOKUP(M7188,IDs!$F$3:$G$17,2,0)</f>
        <v>Laproscopy</v>
      </c>
    </row>
    <row r="7189" spans="1:14" ht="12.75">
      <c r="A7189" s="6" t="s">
        <v>6156</v>
      </c>
      <c r="B7189" s="6">
        <v>52437</v>
      </c>
      <c r="C7189" s="6">
        <v>1</v>
      </c>
      <c r="D7189" s="6"/>
      <c r="E7189" s="6">
        <v>16</v>
      </c>
      <c r="F7189" s="6">
        <v>2</v>
      </c>
      <c r="G7189" s="6">
        <v>3</v>
      </c>
      <c r="H7189" s="24">
        <v>44743</v>
      </c>
      <c r="I7189" s="23">
        <v>44491.680555555598</v>
      </c>
      <c r="J7189" s="6">
        <v>2</v>
      </c>
      <c r="K7189" s="6">
        <v>1</v>
      </c>
      <c r="L7189" s="6" t="str">
        <f>VLOOKUP(G7189,IDs!$Q$3:$R$22,2,0)</f>
        <v>Mumbai</v>
      </c>
      <c r="M7189" s="6">
        <f>VLOOKUP(E7189,IDs!$A$3:$C$161,3,0)</f>
        <v>3</v>
      </c>
      <c r="N7189" s="6" t="str">
        <f>VLOOKUP(M7189,IDs!$F$3:$G$17,2,0)</f>
        <v>Laproscopy</v>
      </c>
    </row>
    <row r="7190" spans="1:14" ht="12.75">
      <c r="A7190" s="6" t="s">
        <v>6157</v>
      </c>
      <c r="B7190" s="6">
        <v>52438</v>
      </c>
      <c r="C7190" s="6">
        <v>5</v>
      </c>
      <c r="D7190" s="6"/>
      <c r="E7190" s="6">
        <v>2</v>
      </c>
      <c r="F7190" s="6">
        <v>13</v>
      </c>
      <c r="G7190" s="6">
        <v>3</v>
      </c>
      <c r="H7190" s="24">
        <v>44561</v>
      </c>
      <c r="I7190" s="23">
        <v>44491.680555555598</v>
      </c>
      <c r="J7190" s="6">
        <v>13</v>
      </c>
      <c r="K7190" s="6">
        <v>5</v>
      </c>
      <c r="L7190" s="6" t="str">
        <f>VLOOKUP(G7190,IDs!$Q$3:$R$22,2,0)</f>
        <v>Mumbai</v>
      </c>
      <c r="M7190" s="6">
        <f>VLOOKUP(E7190,IDs!$A$3:$C$161,3,0)</f>
        <v>1</v>
      </c>
      <c r="N7190" s="6" t="str">
        <f>VLOOKUP(M7190,IDs!$F$3:$G$17,2,0)</f>
        <v>Proctology</v>
      </c>
    </row>
    <row r="7191" spans="1:14" ht="12.75">
      <c r="A7191" s="6" t="s">
        <v>6158</v>
      </c>
      <c r="B7191" s="6">
        <v>52440</v>
      </c>
      <c r="C7191" s="6">
        <v>7</v>
      </c>
      <c r="D7191" s="6" t="s">
        <v>49</v>
      </c>
      <c r="E7191" s="6">
        <v>137</v>
      </c>
      <c r="F7191" s="6">
        <v>34</v>
      </c>
      <c r="G7191" s="6">
        <v>1</v>
      </c>
      <c r="H7191" s="24">
        <v>25569</v>
      </c>
      <c r="I7191" s="23">
        <v>44491.686805555597</v>
      </c>
      <c r="J7191" s="6">
        <v>34</v>
      </c>
      <c r="K7191" s="6">
        <v>7</v>
      </c>
      <c r="L7191" s="6" t="str">
        <f>VLOOKUP(G7191,IDs!$Q$3:$R$22,2,0)</f>
        <v>New Delhi</v>
      </c>
      <c r="M7191" s="6">
        <f>VLOOKUP(E7191,IDs!$A$3:$C$161,3,0)</f>
        <v>2</v>
      </c>
      <c r="N7191" s="6" t="str">
        <f>VLOOKUP(M7191,IDs!$F$3:$G$17,2,0)</f>
        <v>Urology Circumcision</v>
      </c>
    </row>
    <row r="7192" spans="1:14" ht="12.75">
      <c r="A7192" s="6" t="s">
        <v>6159</v>
      </c>
      <c r="B7192" s="6">
        <v>52441</v>
      </c>
      <c r="C7192" s="6">
        <v>2</v>
      </c>
      <c r="D7192" s="6"/>
      <c r="E7192" s="6">
        <v>2</v>
      </c>
      <c r="F7192" s="6">
        <v>2</v>
      </c>
      <c r="G7192" s="6">
        <v>1</v>
      </c>
      <c r="H7192" s="24"/>
      <c r="I7192" s="23">
        <v>44491.6875</v>
      </c>
      <c r="J7192" s="6">
        <v>2</v>
      </c>
      <c r="K7192" s="6">
        <v>2</v>
      </c>
      <c r="L7192" s="6" t="str">
        <f>VLOOKUP(G7192,IDs!$Q$3:$R$22,2,0)</f>
        <v>New Delhi</v>
      </c>
      <c r="M7192" s="6">
        <f>VLOOKUP(E7192,IDs!$A$3:$C$161,3,0)</f>
        <v>1</v>
      </c>
      <c r="N7192" s="6" t="str">
        <f>VLOOKUP(M7192,IDs!$F$3:$G$17,2,0)</f>
        <v>Proctology</v>
      </c>
    </row>
    <row r="7193" spans="1:14" ht="12.75">
      <c r="A7193" s="6" t="s">
        <v>6160</v>
      </c>
      <c r="B7193" s="6">
        <v>52442</v>
      </c>
      <c r="C7193" s="6">
        <v>2</v>
      </c>
      <c r="D7193" s="6"/>
      <c r="E7193" s="6">
        <v>37</v>
      </c>
      <c r="F7193" s="6">
        <v>4</v>
      </c>
      <c r="G7193" s="6">
        <v>3</v>
      </c>
      <c r="H7193" s="24">
        <v>44727</v>
      </c>
      <c r="I7193" s="23">
        <v>44491.6875</v>
      </c>
      <c r="J7193" s="6">
        <v>4</v>
      </c>
      <c r="K7193" s="6">
        <v>2</v>
      </c>
      <c r="L7193" s="6" t="str">
        <f>VLOOKUP(G7193,IDs!$Q$3:$R$22,2,0)</f>
        <v>Mumbai</v>
      </c>
      <c r="M7193" s="6">
        <f>VLOOKUP(E7193,IDs!$A$3:$C$161,3,0)</f>
        <v>0</v>
      </c>
      <c r="N7193" s="6" t="str">
        <f>VLOOKUP(M7193,IDs!$F$3:$G$17,2,0)</f>
        <v>Not Assigned</v>
      </c>
    </row>
    <row r="7194" spans="1:14" ht="12.75">
      <c r="A7194" s="6" t="s">
        <v>6161</v>
      </c>
      <c r="B7194" s="6">
        <v>52443</v>
      </c>
      <c r="C7194" s="6">
        <v>2</v>
      </c>
      <c r="D7194" s="6"/>
      <c r="E7194" s="6">
        <v>37</v>
      </c>
      <c r="F7194" s="6">
        <v>13</v>
      </c>
      <c r="G7194" s="6">
        <v>2</v>
      </c>
      <c r="H7194" s="24"/>
      <c r="I7194" s="23">
        <v>44491.6875</v>
      </c>
      <c r="J7194" s="6">
        <v>13</v>
      </c>
      <c r="K7194" s="6">
        <v>2</v>
      </c>
      <c r="L7194" s="6" t="str">
        <f>VLOOKUP(G7194,IDs!$Q$3:$R$22,2,0)</f>
        <v>Bangalore</v>
      </c>
      <c r="M7194" s="6">
        <f>VLOOKUP(E7194,IDs!$A$3:$C$161,3,0)</f>
        <v>0</v>
      </c>
      <c r="N7194" s="6" t="str">
        <f>VLOOKUP(M7194,IDs!$F$3:$G$17,2,0)</f>
        <v>Not Assigned</v>
      </c>
    </row>
    <row r="7195" spans="1:14" ht="12.75">
      <c r="A7195" s="6" t="s">
        <v>6162</v>
      </c>
      <c r="B7195" s="6">
        <v>52444</v>
      </c>
      <c r="C7195" s="6">
        <v>1</v>
      </c>
      <c r="D7195" s="6"/>
      <c r="E7195" s="6">
        <v>2</v>
      </c>
      <c r="F7195" s="6">
        <v>13</v>
      </c>
      <c r="G7195" s="6">
        <v>3</v>
      </c>
      <c r="H7195" s="24">
        <v>44727</v>
      </c>
      <c r="I7195" s="23">
        <v>44491.6875</v>
      </c>
      <c r="J7195" s="6">
        <v>13</v>
      </c>
      <c r="K7195" s="6">
        <v>1</v>
      </c>
      <c r="L7195" s="6" t="str">
        <f>VLOOKUP(G7195,IDs!$Q$3:$R$22,2,0)</f>
        <v>Mumbai</v>
      </c>
      <c r="M7195" s="6">
        <f>VLOOKUP(E7195,IDs!$A$3:$C$161,3,0)</f>
        <v>1</v>
      </c>
      <c r="N7195" s="6" t="str">
        <f>VLOOKUP(M7195,IDs!$F$3:$G$17,2,0)</f>
        <v>Proctology</v>
      </c>
    </row>
    <row r="7196" spans="1:14" ht="12.75">
      <c r="A7196" s="6" t="s">
        <v>6163</v>
      </c>
      <c r="B7196" s="6">
        <v>52446</v>
      </c>
      <c r="C7196" s="6">
        <v>1</v>
      </c>
      <c r="D7196" s="6"/>
      <c r="E7196" s="6">
        <v>39</v>
      </c>
      <c r="F7196" s="6">
        <v>2</v>
      </c>
      <c r="G7196" s="6">
        <v>6</v>
      </c>
      <c r="H7196" s="24"/>
      <c r="I7196" s="23">
        <v>44491.690277777801</v>
      </c>
      <c r="J7196" s="6">
        <v>2</v>
      </c>
      <c r="K7196" s="6">
        <v>1</v>
      </c>
      <c r="L7196" s="6" t="str">
        <f>VLOOKUP(G7196,IDs!$Q$3:$R$22,2,0)</f>
        <v>Pune</v>
      </c>
      <c r="M7196" s="6">
        <f>VLOOKUP(E7196,IDs!$A$3:$C$161,3,0)</f>
        <v>2</v>
      </c>
      <c r="N7196" s="6" t="str">
        <f>VLOOKUP(M7196,IDs!$F$3:$G$17,2,0)</f>
        <v>Urology Circumcision</v>
      </c>
    </row>
    <row r="7197" spans="1:14" ht="12.75">
      <c r="A7197" s="6" t="s">
        <v>6164</v>
      </c>
      <c r="B7197" s="6">
        <v>52447</v>
      </c>
      <c r="C7197" s="6">
        <v>1</v>
      </c>
      <c r="D7197" s="6"/>
      <c r="E7197" s="6">
        <v>14</v>
      </c>
      <c r="F7197" s="6">
        <v>13</v>
      </c>
      <c r="G7197" s="6">
        <v>2</v>
      </c>
      <c r="H7197" s="24"/>
      <c r="I7197" s="23">
        <v>44491.691666666702</v>
      </c>
      <c r="J7197" s="6">
        <v>13</v>
      </c>
      <c r="K7197" s="6">
        <v>1</v>
      </c>
      <c r="L7197" s="6" t="str">
        <f>VLOOKUP(G7197,IDs!$Q$3:$R$22,2,0)</f>
        <v>Bangalore</v>
      </c>
      <c r="M7197" s="6">
        <f>VLOOKUP(E7197,IDs!$A$3:$C$161,3,0)</f>
        <v>6</v>
      </c>
      <c r="N7197" s="6" t="str">
        <f>VLOOKUP(M7197,IDs!$F$3:$G$17,2,0)</f>
        <v>Kidney Stone</v>
      </c>
    </row>
    <row r="7198" spans="1:14" ht="12.75">
      <c r="A7198" s="6" t="s">
        <v>6165</v>
      </c>
      <c r="B7198" s="6">
        <v>52449</v>
      </c>
      <c r="C7198" s="6">
        <v>2</v>
      </c>
      <c r="D7198" s="6"/>
      <c r="E7198" s="6">
        <v>135</v>
      </c>
      <c r="F7198" s="6">
        <v>13</v>
      </c>
      <c r="G7198" s="6">
        <v>1</v>
      </c>
      <c r="H7198" s="24"/>
      <c r="I7198" s="23">
        <v>44491.694444444402</v>
      </c>
      <c r="J7198" s="6">
        <v>13</v>
      </c>
      <c r="K7198" s="6">
        <v>2</v>
      </c>
      <c r="L7198" s="6" t="str">
        <f>VLOOKUP(G7198,IDs!$Q$3:$R$22,2,0)</f>
        <v>New Delhi</v>
      </c>
      <c r="M7198" s="6">
        <f>VLOOKUP(E7198,IDs!$A$3:$C$161,3,0)</f>
        <v>10</v>
      </c>
      <c r="N7198" s="6" t="str">
        <f>VLOOKUP(M7198,IDs!$F$3:$G$17,2,0)</f>
        <v>Dental</v>
      </c>
    </row>
    <row r="7199" spans="1:14" ht="12.75">
      <c r="A7199" s="6" t="s">
        <v>6166</v>
      </c>
      <c r="B7199" s="6">
        <v>52450</v>
      </c>
      <c r="C7199" s="6">
        <v>1</v>
      </c>
      <c r="D7199" s="6" t="s">
        <v>49</v>
      </c>
      <c r="E7199" s="6">
        <v>96</v>
      </c>
      <c r="F7199" s="6">
        <v>13</v>
      </c>
      <c r="G7199" s="6">
        <v>1</v>
      </c>
      <c r="H7199" s="24">
        <v>44559</v>
      </c>
      <c r="I7199" s="23">
        <v>44491.694444444402</v>
      </c>
      <c r="J7199" s="6">
        <v>13</v>
      </c>
      <c r="K7199" s="6">
        <v>1</v>
      </c>
      <c r="L7199" s="6" t="str">
        <f>VLOOKUP(G7199,IDs!$Q$3:$R$22,2,0)</f>
        <v>New Delhi</v>
      </c>
      <c r="M7199" s="6">
        <f>VLOOKUP(E7199,IDs!$A$3:$C$161,3,0)</f>
        <v>7</v>
      </c>
      <c r="N7199" s="6" t="str">
        <f>VLOOKUP(M7199,IDs!$F$3:$G$17,2,0)</f>
        <v>Cosmetic</v>
      </c>
    </row>
    <row r="7200" spans="1:14" ht="12.75">
      <c r="A7200" s="6" t="s">
        <v>6167</v>
      </c>
      <c r="B7200" s="6">
        <v>52451</v>
      </c>
      <c r="C7200" s="6">
        <v>1</v>
      </c>
      <c r="D7200" s="6"/>
      <c r="E7200" s="6">
        <v>39</v>
      </c>
      <c r="F7200" s="6">
        <v>13</v>
      </c>
      <c r="G7200" s="6">
        <v>2</v>
      </c>
      <c r="H7200" s="24"/>
      <c r="I7200" s="23">
        <v>44491.704861111102</v>
      </c>
      <c r="J7200" s="6">
        <v>13</v>
      </c>
      <c r="K7200" s="6">
        <v>1</v>
      </c>
      <c r="L7200" s="6" t="str">
        <f>VLOOKUP(G7200,IDs!$Q$3:$R$22,2,0)</f>
        <v>Bangalore</v>
      </c>
      <c r="M7200" s="6">
        <f>VLOOKUP(E7200,IDs!$A$3:$C$161,3,0)</f>
        <v>2</v>
      </c>
      <c r="N7200" s="6" t="str">
        <f>VLOOKUP(M7200,IDs!$F$3:$G$17,2,0)</f>
        <v>Urology Circumcision</v>
      </c>
    </row>
    <row r="7201" spans="1:14" ht="12.75">
      <c r="A7201" s="6" t="s">
        <v>6167</v>
      </c>
      <c r="B7201" s="6">
        <v>52452</v>
      </c>
      <c r="C7201" s="6">
        <v>2</v>
      </c>
      <c r="D7201" s="6"/>
      <c r="E7201" s="6">
        <v>37</v>
      </c>
      <c r="F7201" s="6">
        <v>12</v>
      </c>
      <c r="G7201" s="6">
        <v>2</v>
      </c>
      <c r="H7201" s="24">
        <v>44495</v>
      </c>
      <c r="I7201" s="23">
        <v>44491.708333333299</v>
      </c>
      <c r="J7201" s="6">
        <v>12</v>
      </c>
      <c r="K7201" s="6">
        <v>2</v>
      </c>
      <c r="L7201" s="6" t="str">
        <f>VLOOKUP(G7201,IDs!$Q$3:$R$22,2,0)</f>
        <v>Bangalore</v>
      </c>
      <c r="M7201" s="6">
        <f>VLOOKUP(E7201,IDs!$A$3:$C$161,3,0)</f>
        <v>0</v>
      </c>
      <c r="N7201" s="6" t="str">
        <f>VLOOKUP(M7201,IDs!$F$3:$G$17,2,0)</f>
        <v>Not Assigned</v>
      </c>
    </row>
    <row r="7202" spans="1:14" ht="12.75">
      <c r="A7202" s="6" t="s">
        <v>6168</v>
      </c>
      <c r="B7202" s="6">
        <v>52453</v>
      </c>
      <c r="C7202" s="6">
        <v>1</v>
      </c>
      <c r="D7202" s="6" t="s">
        <v>49</v>
      </c>
      <c r="E7202" s="6">
        <v>20</v>
      </c>
      <c r="F7202" s="6">
        <v>13</v>
      </c>
      <c r="G7202" s="6">
        <v>3</v>
      </c>
      <c r="H7202" s="24">
        <v>44712</v>
      </c>
      <c r="I7202" s="23">
        <v>44491.715972222199</v>
      </c>
      <c r="J7202" s="6">
        <v>13</v>
      </c>
      <c r="K7202" s="6">
        <v>1</v>
      </c>
      <c r="L7202" s="6" t="str">
        <f>VLOOKUP(G7202,IDs!$Q$3:$R$22,2,0)</f>
        <v>Mumbai</v>
      </c>
      <c r="M7202" s="6">
        <f>VLOOKUP(E7202,IDs!$A$3:$C$161,3,0)</f>
        <v>1</v>
      </c>
      <c r="N7202" s="6" t="str">
        <f>VLOOKUP(M7202,IDs!$F$3:$G$17,2,0)</f>
        <v>Proctology</v>
      </c>
    </row>
    <row r="7203" spans="1:14" ht="12.75">
      <c r="A7203" s="6" t="s">
        <v>6169</v>
      </c>
      <c r="B7203" s="6">
        <v>52454</v>
      </c>
      <c r="C7203" s="6">
        <v>2</v>
      </c>
      <c r="D7203" s="6"/>
      <c r="E7203" s="6">
        <v>14</v>
      </c>
      <c r="F7203" s="6">
        <v>13</v>
      </c>
      <c r="G7203" s="6">
        <v>5</v>
      </c>
      <c r="H7203" s="24"/>
      <c r="I7203" s="23">
        <v>44491.71875</v>
      </c>
      <c r="J7203" s="6">
        <v>13</v>
      </c>
      <c r="K7203" s="6">
        <v>2</v>
      </c>
      <c r="L7203" s="6" t="str">
        <f>VLOOKUP(G7203,IDs!$Q$3:$R$22,2,0)</f>
        <v>Others</v>
      </c>
      <c r="M7203" s="6">
        <f>VLOOKUP(E7203,IDs!$A$3:$C$161,3,0)</f>
        <v>6</v>
      </c>
      <c r="N7203" s="6" t="str">
        <f>VLOOKUP(M7203,IDs!$F$3:$G$17,2,0)</f>
        <v>Kidney Stone</v>
      </c>
    </row>
    <row r="7204" spans="1:14" ht="12.75">
      <c r="A7204" s="6" t="s">
        <v>6170</v>
      </c>
      <c r="B7204" s="6">
        <v>52455</v>
      </c>
      <c r="C7204" s="6">
        <v>2</v>
      </c>
      <c r="D7204" s="6"/>
      <c r="E7204" s="6">
        <v>37</v>
      </c>
      <c r="F7204" s="6">
        <v>2</v>
      </c>
      <c r="G7204" s="6">
        <v>4</v>
      </c>
      <c r="H7204" s="24"/>
      <c r="I7204" s="23">
        <v>44491.71875</v>
      </c>
      <c r="J7204" s="6">
        <v>2</v>
      </c>
      <c r="K7204" s="6">
        <v>2</v>
      </c>
      <c r="L7204" s="6" t="str">
        <f>VLOOKUP(G7204,IDs!$Q$3:$R$22,2,0)</f>
        <v>Hyderabad</v>
      </c>
      <c r="M7204" s="6">
        <f>VLOOKUP(E7204,IDs!$A$3:$C$161,3,0)</f>
        <v>0</v>
      </c>
      <c r="N7204" s="6" t="str">
        <f>VLOOKUP(M7204,IDs!$F$3:$G$17,2,0)</f>
        <v>Not Assigned</v>
      </c>
    </row>
    <row r="7205" spans="1:14" ht="12.75">
      <c r="A7205" s="6" t="s">
        <v>6171</v>
      </c>
      <c r="B7205" s="6">
        <v>52456</v>
      </c>
      <c r="C7205" s="6">
        <v>2</v>
      </c>
      <c r="D7205" s="6"/>
      <c r="E7205" s="6">
        <v>7</v>
      </c>
      <c r="F7205" s="6">
        <v>2</v>
      </c>
      <c r="G7205" s="6">
        <v>3</v>
      </c>
      <c r="H7205" s="24"/>
      <c r="I7205" s="23">
        <v>44491.71875</v>
      </c>
      <c r="J7205" s="6">
        <v>2</v>
      </c>
      <c r="K7205" s="6">
        <v>2</v>
      </c>
      <c r="L7205" s="6" t="str">
        <f>VLOOKUP(G7205,IDs!$Q$3:$R$22,2,0)</f>
        <v>Mumbai</v>
      </c>
      <c r="M7205" s="6">
        <f>VLOOKUP(E7205,IDs!$A$3:$C$161,3,0)</f>
        <v>9</v>
      </c>
      <c r="N7205" s="6" t="str">
        <f>VLOOKUP(M7205,IDs!$F$3:$G$17,2,0)</f>
        <v>Ophthalmology</v>
      </c>
    </row>
    <row r="7206" spans="1:14" ht="12.75">
      <c r="A7206" s="6" t="s">
        <v>6172</v>
      </c>
      <c r="B7206" s="6">
        <v>52457</v>
      </c>
      <c r="C7206" s="6">
        <v>8</v>
      </c>
      <c r="D7206" s="6"/>
      <c r="E7206" s="6">
        <v>2</v>
      </c>
      <c r="F7206" s="6">
        <v>13</v>
      </c>
      <c r="G7206" s="6">
        <v>1</v>
      </c>
      <c r="H7206" s="24">
        <v>44499</v>
      </c>
      <c r="I7206" s="23">
        <v>44491.725694444402</v>
      </c>
      <c r="J7206" s="6">
        <v>13</v>
      </c>
      <c r="K7206" s="6">
        <v>8</v>
      </c>
      <c r="L7206" s="6" t="str">
        <f>VLOOKUP(G7206,IDs!$Q$3:$R$22,2,0)</f>
        <v>New Delhi</v>
      </c>
      <c r="M7206" s="6">
        <f>VLOOKUP(E7206,IDs!$A$3:$C$161,3,0)</f>
        <v>1</v>
      </c>
      <c r="N7206" s="6" t="str">
        <f>VLOOKUP(M7206,IDs!$F$3:$G$17,2,0)</f>
        <v>Proctology</v>
      </c>
    </row>
    <row r="7207" spans="1:14" ht="12.75">
      <c r="A7207" s="6" t="s">
        <v>6173</v>
      </c>
      <c r="B7207" s="6">
        <v>52458</v>
      </c>
      <c r="C7207" s="6">
        <v>5</v>
      </c>
      <c r="D7207" s="6" t="s">
        <v>49</v>
      </c>
      <c r="E7207" s="6">
        <v>17</v>
      </c>
      <c r="F7207" s="6">
        <v>13</v>
      </c>
      <c r="G7207" s="6">
        <v>1</v>
      </c>
      <c r="H7207" s="24"/>
      <c r="I7207" s="23">
        <v>44491.725694444402</v>
      </c>
      <c r="J7207" s="6">
        <v>13</v>
      </c>
      <c r="K7207" s="6">
        <v>5</v>
      </c>
      <c r="L7207" s="6" t="str">
        <f>VLOOKUP(G7207,IDs!$Q$3:$R$22,2,0)</f>
        <v>New Delhi</v>
      </c>
      <c r="M7207" s="6">
        <f>VLOOKUP(E7207,IDs!$A$3:$C$161,3,0)</f>
        <v>7</v>
      </c>
      <c r="N7207" s="6" t="str">
        <f>VLOOKUP(M7207,IDs!$F$3:$G$17,2,0)</f>
        <v>Cosmetic</v>
      </c>
    </row>
    <row r="7208" spans="1:14" ht="12.75">
      <c r="A7208" s="6" t="s">
        <v>6174</v>
      </c>
      <c r="B7208" s="6">
        <v>52460</v>
      </c>
      <c r="C7208" s="6">
        <v>2</v>
      </c>
      <c r="D7208" s="6"/>
      <c r="E7208" s="6">
        <v>2</v>
      </c>
      <c r="F7208" s="6">
        <v>2</v>
      </c>
      <c r="G7208" s="6">
        <v>2</v>
      </c>
      <c r="H7208" s="24"/>
      <c r="I7208" s="23">
        <v>44491.729166666701</v>
      </c>
      <c r="J7208" s="6">
        <v>2</v>
      </c>
      <c r="K7208" s="6">
        <v>2</v>
      </c>
      <c r="L7208" s="6" t="str">
        <f>VLOOKUP(G7208,IDs!$Q$3:$R$22,2,0)</f>
        <v>Bangalore</v>
      </c>
      <c r="M7208" s="6">
        <f>VLOOKUP(E7208,IDs!$A$3:$C$161,3,0)</f>
        <v>1</v>
      </c>
      <c r="N7208" s="6" t="str">
        <f>VLOOKUP(M7208,IDs!$F$3:$G$17,2,0)</f>
        <v>Proctology</v>
      </c>
    </row>
    <row r="7209" spans="1:14" ht="12.75">
      <c r="A7209" s="6" t="s">
        <v>6175</v>
      </c>
      <c r="B7209" s="6">
        <v>52461</v>
      </c>
      <c r="C7209" s="6">
        <v>2</v>
      </c>
      <c r="D7209" s="6"/>
      <c r="E7209" s="6">
        <v>57</v>
      </c>
      <c r="F7209" s="6">
        <v>13</v>
      </c>
      <c r="G7209" s="6">
        <v>2</v>
      </c>
      <c r="H7209" s="24"/>
      <c r="I7209" s="23">
        <v>44491.729166666701</v>
      </c>
      <c r="J7209" s="6">
        <v>13</v>
      </c>
      <c r="K7209" s="6">
        <v>2</v>
      </c>
      <c r="L7209" s="6" t="str">
        <f>VLOOKUP(G7209,IDs!$Q$3:$R$22,2,0)</f>
        <v>Bangalore</v>
      </c>
      <c r="M7209" s="6">
        <f>VLOOKUP(E7209,IDs!$A$3:$C$161,3,0)</f>
        <v>0</v>
      </c>
      <c r="N7209" s="6" t="str">
        <f>VLOOKUP(M7209,IDs!$F$3:$G$17,2,0)</f>
        <v>Not Assigned</v>
      </c>
    </row>
    <row r="7210" spans="1:14" ht="12.75">
      <c r="A7210" s="6" t="s">
        <v>6176</v>
      </c>
      <c r="B7210" s="6">
        <v>52462</v>
      </c>
      <c r="C7210" s="6">
        <v>5</v>
      </c>
      <c r="D7210" s="6"/>
      <c r="E7210" s="6">
        <v>39</v>
      </c>
      <c r="F7210" s="6">
        <v>2</v>
      </c>
      <c r="G7210" s="6">
        <v>1</v>
      </c>
      <c r="H7210" s="24"/>
      <c r="I7210" s="23">
        <v>44491.729861111096</v>
      </c>
      <c r="J7210" s="6">
        <v>2</v>
      </c>
      <c r="K7210" s="6">
        <v>5</v>
      </c>
      <c r="L7210" s="6" t="str">
        <f>VLOOKUP(G7210,IDs!$Q$3:$R$22,2,0)</f>
        <v>New Delhi</v>
      </c>
      <c r="M7210" s="6">
        <f>VLOOKUP(E7210,IDs!$A$3:$C$161,3,0)</f>
        <v>2</v>
      </c>
      <c r="N7210" s="6" t="str">
        <f>VLOOKUP(M7210,IDs!$F$3:$G$17,2,0)</f>
        <v>Urology Circumcision</v>
      </c>
    </row>
    <row r="7211" spans="1:14" ht="12.75">
      <c r="A7211" s="6" t="s">
        <v>6177</v>
      </c>
      <c r="B7211" s="6">
        <v>52463</v>
      </c>
      <c r="C7211" s="6">
        <v>1</v>
      </c>
      <c r="D7211" s="6" t="s">
        <v>49</v>
      </c>
      <c r="E7211" s="6">
        <v>39</v>
      </c>
      <c r="F7211" s="6">
        <v>13</v>
      </c>
      <c r="G7211" s="6">
        <v>1</v>
      </c>
      <c r="H7211" s="24"/>
      <c r="I7211" s="23">
        <v>44491.732638888898</v>
      </c>
      <c r="J7211" s="6">
        <v>13</v>
      </c>
      <c r="K7211" s="6">
        <v>1</v>
      </c>
      <c r="L7211" s="6" t="str">
        <f>VLOOKUP(G7211,IDs!$Q$3:$R$22,2,0)</f>
        <v>New Delhi</v>
      </c>
      <c r="M7211" s="6">
        <f>VLOOKUP(E7211,IDs!$A$3:$C$161,3,0)</f>
        <v>2</v>
      </c>
      <c r="N7211" s="6" t="str">
        <f>VLOOKUP(M7211,IDs!$F$3:$G$17,2,0)</f>
        <v>Urology Circumcision</v>
      </c>
    </row>
    <row r="7212" spans="1:14" ht="12.75">
      <c r="A7212" s="6" t="s">
        <v>6175</v>
      </c>
      <c r="B7212" s="6">
        <v>52464</v>
      </c>
      <c r="C7212" s="6">
        <v>2</v>
      </c>
      <c r="D7212" s="6"/>
      <c r="E7212" s="6">
        <v>37</v>
      </c>
      <c r="F7212" s="6">
        <v>13</v>
      </c>
      <c r="G7212" s="6">
        <v>2</v>
      </c>
      <c r="H7212" s="24"/>
      <c r="I7212" s="23">
        <v>44491.732638888898</v>
      </c>
      <c r="J7212" s="6">
        <v>13</v>
      </c>
      <c r="K7212" s="6">
        <v>2</v>
      </c>
      <c r="L7212" s="6" t="str">
        <f>VLOOKUP(G7212,IDs!$Q$3:$R$22,2,0)</f>
        <v>Bangalore</v>
      </c>
      <c r="M7212" s="6">
        <f>VLOOKUP(E7212,IDs!$A$3:$C$161,3,0)</f>
        <v>0</v>
      </c>
      <c r="N7212" s="6" t="str">
        <f>VLOOKUP(M7212,IDs!$F$3:$G$17,2,0)</f>
        <v>Not Assigned</v>
      </c>
    </row>
    <row r="7213" spans="1:14" ht="12.75">
      <c r="A7213" s="6" t="s">
        <v>6178</v>
      </c>
      <c r="B7213" s="6">
        <v>52465</v>
      </c>
      <c r="C7213" s="6">
        <v>5</v>
      </c>
      <c r="D7213" s="6"/>
      <c r="E7213" s="6">
        <v>135</v>
      </c>
      <c r="F7213" s="6">
        <v>13</v>
      </c>
      <c r="G7213" s="6">
        <v>1</v>
      </c>
      <c r="H7213" s="24"/>
      <c r="I7213" s="23">
        <v>44491.735416666699</v>
      </c>
      <c r="J7213" s="6">
        <v>13</v>
      </c>
      <c r="K7213" s="6">
        <v>5</v>
      </c>
      <c r="L7213" s="6" t="str">
        <f>VLOOKUP(G7213,IDs!$Q$3:$R$22,2,0)</f>
        <v>New Delhi</v>
      </c>
      <c r="M7213" s="6">
        <f>VLOOKUP(E7213,IDs!$A$3:$C$161,3,0)</f>
        <v>10</v>
      </c>
      <c r="N7213" s="6" t="str">
        <f>VLOOKUP(M7213,IDs!$F$3:$G$17,2,0)</f>
        <v>Dental</v>
      </c>
    </row>
    <row r="7214" spans="1:14" ht="12.75">
      <c r="A7214" s="6" t="s">
        <v>4979</v>
      </c>
      <c r="B7214" s="6">
        <v>52466</v>
      </c>
      <c r="C7214" s="6">
        <v>2</v>
      </c>
      <c r="D7214" s="6"/>
      <c r="E7214" s="6">
        <v>96</v>
      </c>
      <c r="F7214" s="6">
        <v>13</v>
      </c>
      <c r="G7214" s="6">
        <v>2</v>
      </c>
      <c r="H7214" s="24"/>
      <c r="I7214" s="23">
        <v>44491.736111111102</v>
      </c>
      <c r="J7214" s="6">
        <v>13</v>
      </c>
      <c r="K7214" s="6">
        <v>2</v>
      </c>
      <c r="L7214" s="6" t="str">
        <f>VLOOKUP(G7214,IDs!$Q$3:$R$22,2,0)</f>
        <v>Bangalore</v>
      </c>
      <c r="M7214" s="6">
        <f>VLOOKUP(E7214,IDs!$A$3:$C$161,3,0)</f>
        <v>7</v>
      </c>
      <c r="N7214" s="6" t="str">
        <f>VLOOKUP(M7214,IDs!$F$3:$G$17,2,0)</f>
        <v>Cosmetic</v>
      </c>
    </row>
    <row r="7215" spans="1:14" ht="12.75">
      <c r="A7215" s="6" t="s">
        <v>6179</v>
      </c>
      <c r="B7215" s="6">
        <v>52467</v>
      </c>
      <c r="C7215" s="6">
        <v>1</v>
      </c>
      <c r="D7215" s="6"/>
      <c r="E7215" s="6">
        <v>17</v>
      </c>
      <c r="F7215" s="6">
        <v>39</v>
      </c>
      <c r="G7215" s="6">
        <v>3</v>
      </c>
      <c r="H7215" s="24"/>
      <c r="I7215" s="23">
        <v>44491.738194444399</v>
      </c>
      <c r="J7215" s="6">
        <v>39</v>
      </c>
      <c r="K7215" s="6">
        <v>1</v>
      </c>
      <c r="L7215" s="6" t="str">
        <f>VLOOKUP(G7215,IDs!$Q$3:$R$22,2,0)</f>
        <v>Mumbai</v>
      </c>
      <c r="M7215" s="6">
        <f>VLOOKUP(E7215,IDs!$A$3:$C$161,3,0)</f>
        <v>7</v>
      </c>
      <c r="N7215" s="6" t="str">
        <f>VLOOKUP(M7215,IDs!$F$3:$G$17,2,0)</f>
        <v>Cosmetic</v>
      </c>
    </row>
    <row r="7216" spans="1:14" ht="12.75">
      <c r="A7216" s="6" t="s">
        <v>6180</v>
      </c>
      <c r="B7216" s="6">
        <v>52468</v>
      </c>
      <c r="C7216" s="6">
        <v>2</v>
      </c>
      <c r="D7216" s="6"/>
      <c r="E7216" s="6">
        <v>37</v>
      </c>
      <c r="F7216" s="6">
        <v>2</v>
      </c>
      <c r="G7216" s="6">
        <v>8</v>
      </c>
      <c r="H7216" s="24">
        <v>44495</v>
      </c>
      <c r="I7216" s="23">
        <v>44491.746527777803</v>
      </c>
      <c r="J7216" s="6">
        <v>2</v>
      </c>
      <c r="K7216" s="6">
        <v>2</v>
      </c>
      <c r="L7216" s="6" t="str">
        <f>VLOOKUP(G7216,IDs!$Q$3:$R$22,2,0)</f>
        <v xml:space="preserve">Tertiary </v>
      </c>
      <c r="M7216" s="6">
        <f>VLOOKUP(E7216,IDs!$A$3:$C$161,3,0)</f>
        <v>0</v>
      </c>
      <c r="N7216" s="6" t="str">
        <f>VLOOKUP(M7216,IDs!$F$3:$G$17,2,0)</f>
        <v>Not Assigned</v>
      </c>
    </row>
    <row r="7217" spans="1:14" ht="12.75">
      <c r="A7217" s="6" t="s">
        <v>6181</v>
      </c>
      <c r="B7217" s="6">
        <v>52469</v>
      </c>
      <c r="C7217" s="6">
        <v>5</v>
      </c>
      <c r="D7217" s="6"/>
      <c r="E7217" s="6">
        <v>17</v>
      </c>
      <c r="F7217" s="6">
        <v>53</v>
      </c>
      <c r="G7217" s="6">
        <v>2</v>
      </c>
      <c r="H7217" s="24"/>
      <c r="I7217" s="23">
        <v>44491.747916666704</v>
      </c>
      <c r="J7217" s="6">
        <v>53</v>
      </c>
      <c r="K7217" s="6">
        <v>5</v>
      </c>
      <c r="L7217" s="6" t="str">
        <f>VLOOKUP(G7217,IDs!$Q$3:$R$22,2,0)</f>
        <v>Bangalore</v>
      </c>
      <c r="M7217" s="6">
        <f>VLOOKUP(E7217,IDs!$A$3:$C$161,3,0)</f>
        <v>7</v>
      </c>
      <c r="N7217" s="6" t="str">
        <f>VLOOKUP(M7217,IDs!$F$3:$G$17,2,0)</f>
        <v>Cosmetic</v>
      </c>
    </row>
    <row r="7218" spans="1:14" ht="12.75">
      <c r="A7218" s="6" t="s">
        <v>6182</v>
      </c>
      <c r="B7218" s="6">
        <v>52470</v>
      </c>
      <c r="C7218" s="6">
        <v>1</v>
      </c>
      <c r="D7218" s="6"/>
      <c r="E7218" s="6">
        <v>17</v>
      </c>
      <c r="F7218" s="6">
        <v>13</v>
      </c>
      <c r="G7218" s="6">
        <v>3</v>
      </c>
      <c r="H7218" s="24">
        <v>44494</v>
      </c>
      <c r="I7218" s="23">
        <v>44491.748611111099</v>
      </c>
      <c r="J7218" s="6">
        <v>13</v>
      </c>
      <c r="K7218" s="6">
        <v>1</v>
      </c>
      <c r="L7218" s="6" t="str">
        <f>VLOOKUP(G7218,IDs!$Q$3:$R$22,2,0)</f>
        <v>Mumbai</v>
      </c>
      <c r="M7218" s="6">
        <f>VLOOKUP(E7218,IDs!$A$3:$C$161,3,0)</f>
        <v>7</v>
      </c>
      <c r="N7218" s="6" t="str">
        <f>VLOOKUP(M7218,IDs!$F$3:$G$17,2,0)</f>
        <v>Cosmetic</v>
      </c>
    </row>
    <row r="7219" spans="1:14" ht="12.75">
      <c r="A7219" s="6" t="s">
        <v>6183</v>
      </c>
      <c r="B7219" s="6">
        <v>52471</v>
      </c>
      <c r="C7219" s="6">
        <v>5</v>
      </c>
      <c r="D7219" s="6"/>
      <c r="E7219" s="6">
        <v>17</v>
      </c>
      <c r="F7219" s="6">
        <v>13</v>
      </c>
      <c r="G7219" s="6">
        <v>8</v>
      </c>
      <c r="H7219" s="24">
        <v>44492</v>
      </c>
      <c r="I7219" s="23">
        <v>44491.748611111099</v>
      </c>
      <c r="J7219" s="6">
        <v>13</v>
      </c>
      <c r="K7219" s="6">
        <v>5</v>
      </c>
      <c r="L7219" s="6" t="str">
        <f>VLOOKUP(G7219,IDs!$Q$3:$R$22,2,0)</f>
        <v xml:space="preserve">Tertiary </v>
      </c>
      <c r="M7219" s="6">
        <f>VLOOKUP(E7219,IDs!$A$3:$C$161,3,0)</f>
        <v>7</v>
      </c>
      <c r="N7219" s="6" t="str">
        <f>VLOOKUP(M7219,IDs!$F$3:$G$17,2,0)</f>
        <v>Cosmetic</v>
      </c>
    </row>
    <row r="7220" spans="1:14" ht="12.75">
      <c r="A7220" s="6" t="s">
        <v>6184</v>
      </c>
      <c r="B7220" s="6">
        <v>52473</v>
      </c>
      <c r="C7220" s="6">
        <v>2</v>
      </c>
      <c r="D7220" s="6" t="s">
        <v>49</v>
      </c>
      <c r="E7220" s="6">
        <v>17</v>
      </c>
      <c r="F7220" s="6">
        <v>39</v>
      </c>
      <c r="G7220" s="6">
        <v>2</v>
      </c>
      <c r="H7220" s="24"/>
      <c r="I7220" s="23">
        <v>44491.75</v>
      </c>
      <c r="J7220" s="6">
        <v>39</v>
      </c>
      <c r="K7220" s="6">
        <v>2</v>
      </c>
      <c r="L7220" s="6" t="str">
        <f>VLOOKUP(G7220,IDs!$Q$3:$R$22,2,0)</f>
        <v>Bangalore</v>
      </c>
      <c r="M7220" s="6">
        <f>VLOOKUP(E7220,IDs!$A$3:$C$161,3,0)</f>
        <v>7</v>
      </c>
      <c r="N7220" s="6" t="str">
        <f>VLOOKUP(M7220,IDs!$F$3:$G$17,2,0)</f>
        <v>Cosmetic</v>
      </c>
    </row>
    <row r="7221" spans="1:14" ht="12.75">
      <c r="A7221" s="6" t="s">
        <v>6182</v>
      </c>
      <c r="B7221" s="6">
        <v>52474</v>
      </c>
      <c r="C7221" s="6">
        <v>2</v>
      </c>
      <c r="D7221" s="6"/>
      <c r="E7221" s="6">
        <v>17</v>
      </c>
      <c r="F7221" s="6">
        <v>13</v>
      </c>
      <c r="G7221" s="6">
        <v>2</v>
      </c>
      <c r="H7221" s="24"/>
      <c r="I7221" s="23">
        <v>44491.75</v>
      </c>
      <c r="J7221" s="6">
        <v>13</v>
      </c>
      <c r="K7221" s="6">
        <v>2</v>
      </c>
      <c r="L7221" s="6" t="str">
        <f>VLOOKUP(G7221,IDs!$Q$3:$R$22,2,0)</f>
        <v>Bangalore</v>
      </c>
      <c r="M7221" s="6">
        <f>VLOOKUP(E7221,IDs!$A$3:$C$161,3,0)</f>
        <v>7</v>
      </c>
      <c r="N7221" s="6" t="str">
        <f>VLOOKUP(M7221,IDs!$F$3:$G$17,2,0)</f>
        <v>Cosmetic</v>
      </c>
    </row>
    <row r="7222" spans="1:14" ht="12.75">
      <c r="A7222" s="6" t="s">
        <v>6185</v>
      </c>
      <c r="B7222" s="6">
        <v>52475</v>
      </c>
      <c r="C7222" s="6">
        <v>5</v>
      </c>
      <c r="D7222" s="6"/>
      <c r="E7222" s="6">
        <v>39</v>
      </c>
      <c r="F7222" s="6">
        <v>2</v>
      </c>
      <c r="G7222" s="6">
        <v>2</v>
      </c>
      <c r="H7222" s="24"/>
      <c r="I7222" s="23">
        <v>44491.752083333296</v>
      </c>
      <c r="J7222" s="6">
        <v>2</v>
      </c>
      <c r="K7222" s="6">
        <v>5</v>
      </c>
      <c r="L7222" s="6" t="str">
        <f>VLOOKUP(G7222,IDs!$Q$3:$R$22,2,0)</f>
        <v>Bangalore</v>
      </c>
      <c r="M7222" s="6">
        <f>VLOOKUP(E7222,IDs!$A$3:$C$161,3,0)</f>
        <v>2</v>
      </c>
      <c r="N7222" s="6" t="str">
        <f>VLOOKUP(M7222,IDs!$F$3:$G$17,2,0)</f>
        <v>Urology Circumcision</v>
      </c>
    </row>
    <row r="7223" spans="1:14" ht="12.75">
      <c r="A7223" s="6" t="s">
        <v>6186</v>
      </c>
      <c r="B7223" s="6">
        <v>52476</v>
      </c>
      <c r="C7223" s="6">
        <v>2</v>
      </c>
      <c r="D7223" s="6"/>
      <c r="E7223" s="6">
        <v>37</v>
      </c>
      <c r="F7223" s="6">
        <v>4</v>
      </c>
      <c r="G7223" s="6">
        <v>3</v>
      </c>
      <c r="H7223" s="24">
        <v>44727</v>
      </c>
      <c r="I7223" s="23">
        <v>44491.753472222197</v>
      </c>
      <c r="J7223" s="6">
        <v>4</v>
      </c>
      <c r="K7223" s="6">
        <v>2</v>
      </c>
      <c r="L7223" s="6" t="str">
        <f>VLOOKUP(G7223,IDs!$Q$3:$R$22,2,0)</f>
        <v>Mumbai</v>
      </c>
      <c r="M7223" s="6">
        <f>VLOOKUP(E7223,IDs!$A$3:$C$161,3,0)</f>
        <v>0</v>
      </c>
      <c r="N7223" s="6" t="str">
        <f>VLOOKUP(M7223,IDs!$F$3:$G$17,2,0)</f>
        <v>Not Assigned</v>
      </c>
    </row>
    <row r="7224" spans="1:14" ht="12.75">
      <c r="A7224" s="6" t="s">
        <v>6187</v>
      </c>
      <c r="B7224" s="6">
        <v>52477</v>
      </c>
      <c r="C7224" s="6">
        <v>1</v>
      </c>
      <c r="D7224" s="6"/>
      <c r="E7224" s="6">
        <v>2</v>
      </c>
      <c r="F7224" s="6">
        <v>2</v>
      </c>
      <c r="G7224" s="6">
        <v>3</v>
      </c>
      <c r="H7224" s="24"/>
      <c r="I7224" s="23">
        <v>44491.753472222197</v>
      </c>
      <c r="J7224" s="6">
        <v>2</v>
      </c>
      <c r="K7224" s="6">
        <v>1</v>
      </c>
      <c r="L7224" s="6" t="str">
        <f>VLOOKUP(G7224,IDs!$Q$3:$R$22,2,0)</f>
        <v>Mumbai</v>
      </c>
      <c r="M7224" s="6">
        <f>VLOOKUP(E7224,IDs!$A$3:$C$161,3,0)</f>
        <v>1</v>
      </c>
      <c r="N7224" s="6" t="str">
        <f>VLOOKUP(M7224,IDs!$F$3:$G$17,2,0)</f>
        <v>Proctology</v>
      </c>
    </row>
    <row r="7225" spans="1:14" ht="12.75">
      <c r="A7225" s="6" t="s">
        <v>4979</v>
      </c>
      <c r="B7225" s="6">
        <v>52478</v>
      </c>
      <c r="C7225" s="6">
        <v>2</v>
      </c>
      <c r="D7225" s="6"/>
      <c r="E7225" s="6">
        <v>37</v>
      </c>
      <c r="F7225" s="6">
        <v>12</v>
      </c>
      <c r="G7225" s="6">
        <v>2</v>
      </c>
      <c r="H7225" s="24"/>
      <c r="I7225" s="23">
        <v>44491.756944444402</v>
      </c>
      <c r="J7225" s="6">
        <v>12</v>
      </c>
      <c r="K7225" s="6">
        <v>2</v>
      </c>
      <c r="L7225" s="6" t="str">
        <f>VLOOKUP(G7225,IDs!$Q$3:$R$22,2,0)</f>
        <v>Bangalore</v>
      </c>
      <c r="M7225" s="6">
        <f>VLOOKUP(E7225,IDs!$A$3:$C$161,3,0)</f>
        <v>0</v>
      </c>
      <c r="N7225" s="6" t="str">
        <f>VLOOKUP(M7225,IDs!$F$3:$G$17,2,0)</f>
        <v>Not Assigned</v>
      </c>
    </row>
    <row r="7226" spans="1:14" ht="12.75">
      <c r="A7226" s="6" t="s">
        <v>6188</v>
      </c>
      <c r="B7226" s="6">
        <v>52479</v>
      </c>
      <c r="C7226" s="6">
        <v>2</v>
      </c>
      <c r="D7226" s="6"/>
      <c r="E7226" s="6">
        <v>129</v>
      </c>
      <c r="F7226" s="6">
        <v>13</v>
      </c>
      <c r="G7226" s="6">
        <v>2</v>
      </c>
      <c r="H7226" s="24"/>
      <c r="I7226" s="23">
        <v>44491.756944444402</v>
      </c>
      <c r="J7226" s="6">
        <v>13</v>
      </c>
      <c r="K7226" s="6">
        <v>2</v>
      </c>
      <c r="L7226" s="6" t="str">
        <f>VLOOKUP(G7226,IDs!$Q$3:$R$22,2,0)</f>
        <v>Bangalore</v>
      </c>
      <c r="M7226" s="6">
        <f>VLOOKUP(E7226,IDs!$A$3:$C$161,3,0)</f>
        <v>9</v>
      </c>
      <c r="N7226" s="6" t="str">
        <f>VLOOKUP(M7226,IDs!$F$3:$G$17,2,0)</f>
        <v>Ophthalmology</v>
      </c>
    </row>
    <row r="7227" spans="1:14" ht="12.75">
      <c r="A7227" s="6" t="s">
        <v>6186</v>
      </c>
      <c r="B7227" s="6">
        <v>52480</v>
      </c>
      <c r="C7227" s="6">
        <v>2</v>
      </c>
      <c r="D7227" s="6"/>
      <c r="E7227" s="6">
        <v>37</v>
      </c>
      <c r="F7227" s="6">
        <v>2</v>
      </c>
      <c r="G7227" s="6">
        <v>3</v>
      </c>
      <c r="H7227" s="24"/>
      <c r="I7227" s="23">
        <v>44491.756944444402</v>
      </c>
      <c r="J7227" s="6">
        <v>2</v>
      </c>
      <c r="K7227" s="6">
        <v>2</v>
      </c>
      <c r="L7227" s="6" t="str">
        <f>VLOOKUP(G7227,IDs!$Q$3:$R$22,2,0)</f>
        <v>Mumbai</v>
      </c>
      <c r="M7227" s="6">
        <f>VLOOKUP(E7227,IDs!$A$3:$C$161,3,0)</f>
        <v>0</v>
      </c>
      <c r="N7227" s="6" t="str">
        <f>VLOOKUP(M7227,IDs!$F$3:$G$17,2,0)</f>
        <v>Not Assigned</v>
      </c>
    </row>
    <row r="7228" spans="1:14" ht="12.75">
      <c r="A7228" s="6" t="s">
        <v>6189</v>
      </c>
      <c r="B7228" s="6">
        <v>52481</v>
      </c>
      <c r="C7228" s="6">
        <v>1</v>
      </c>
      <c r="D7228" s="6" t="s">
        <v>49</v>
      </c>
      <c r="E7228" s="6">
        <v>16</v>
      </c>
      <c r="F7228" s="6">
        <v>13</v>
      </c>
      <c r="G7228" s="6">
        <v>1</v>
      </c>
      <c r="H7228" s="24">
        <v>44537</v>
      </c>
      <c r="I7228" s="23">
        <v>44491.759722222203</v>
      </c>
      <c r="J7228" s="6">
        <v>13</v>
      </c>
      <c r="K7228" s="6">
        <v>1</v>
      </c>
      <c r="L7228" s="6" t="str">
        <f>VLOOKUP(G7228,IDs!$Q$3:$R$22,2,0)</f>
        <v>New Delhi</v>
      </c>
      <c r="M7228" s="6">
        <f>VLOOKUP(E7228,IDs!$A$3:$C$161,3,0)</f>
        <v>3</v>
      </c>
      <c r="N7228" s="6" t="str">
        <f>VLOOKUP(M7228,IDs!$F$3:$G$17,2,0)</f>
        <v>Laproscopy</v>
      </c>
    </row>
    <row r="7229" spans="1:14" ht="12.75">
      <c r="A7229" s="6" t="s">
        <v>6190</v>
      </c>
      <c r="B7229" s="6">
        <v>52482</v>
      </c>
      <c r="C7229" s="6">
        <v>5</v>
      </c>
      <c r="D7229" s="6"/>
      <c r="E7229" s="6">
        <v>18</v>
      </c>
      <c r="F7229" s="6">
        <v>39</v>
      </c>
      <c r="G7229" s="6">
        <v>2</v>
      </c>
      <c r="H7229" s="24"/>
      <c r="I7229" s="23">
        <v>44491.762499999997</v>
      </c>
      <c r="J7229" s="6">
        <v>39</v>
      </c>
      <c r="K7229" s="6">
        <v>5</v>
      </c>
      <c r="L7229" s="6" t="str">
        <f>VLOOKUP(G7229,IDs!$Q$3:$R$22,2,0)</f>
        <v>Bangalore</v>
      </c>
      <c r="M7229" s="6">
        <f>VLOOKUP(E7229,IDs!$A$3:$C$161,3,0)</f>
        <v>5</v>
      </c>
      <c r="N7229" s="6" t="str">
        <f>VLOOKUP(M7229,IDs!$F$3:$G$17,2,0)</f>
        <v>Vascular</v>
      </c>
    </row>
    <row r="7230" spans="1:14" ht="12.75">
      <c r="A7230" s="6" t="s">
        <v>6191</v>
      </c>
      <c r="B7230" s="6">
        <v>52483</v>
      </c>
      <c r="C7230" s="6">
        <v>8</v>
      </c>
      <c r="D7230" s="6"/>
      <c r="E7230" s="6">
        <v>2</v>
      </c>
      <c r="F7230" s="6">
        <v>4</v>
      </c>
      <c r="G7230" s="6">
        <v>1</v>
      </c>
      <c r="H7230" s="24">
        <v>44791</v>
      </c>
      <c r="I7230" s="23">
        <v>44491.764583333301</v>
      </c>
      <c r="J7230" s="6">
        <v>4</v>
      </c>
      <c r="K7230" s="6">
        <v>8</v>
      </c>
      <c r="L7230" s="6" t="str">
        <f>VLOOKUP(G7230,IDs!$Q$3:$R$22,2,0)</f>
        <v>New Delhi</v>
      </c>
      <c r="M7230" s="6">
        <f>VLOOKUP(E7230,IDs!$A$3:$C$161,3,0)</f>
        <v>1</v>
      </c>
      <c r="N7230" s="6" t="str">
        <f>VLOOKUP(M7230,IDs!$F$3:$G$17,2,0)</f>
        <v>Proctology</v>
      </c>
    </row>
    <row r="7231" spans="1:14" ht="12.75">
      <c r="A7231" s="6" t="s">
        <v>6192</v>
      </c>
      <c r="B7231" s="6">
        <v>52484</v>
      </c>
      <c r="C7231" s="6">
        <v>5</v>
      </c>
      <c r="D7231" s="6"/>
      <c r="E7231" s="6">
        <v>2</v>
      </c>
      <c r="F7231" s="6">
        <v>13</v>
      </c>
      <c r="G7231" s="6">
        <v>3</v>
      </c>
      <c r="H7231" s="24"/>
      <c r="I7231" s="23">
        <v>44491.770138888904</v>
      </c>
      <c r="J7231" s="6">
        <v>13</v>
      </c>
      <c r="K7231" s="6">
        <v>5</v>
      </c>
      <c r="L7231" s="6" t="str">
        <f>VLOOKUP(G7231,IDs!$Q$3:$R$22,2,0)</f>
        <v>Mumbai</v>
      </c>
      <c r="M7231" s="6">
        <f>VLOOKUP(E7231,IDs!$A$3:$C$161,3,0)</f>
        <v>1</v>
      </c>
      <c r="N7231" s="6" t="str">
        <f>VLOOKUP(M7231,IDs!$F$3:$G$17,2,0)</f>
        <v>Proctology</v>
      </c>
    </row>
    <row r="7232" spans="1:14" ht="12.75">
      <c r="A7232" s="6" t="s">
        <v>6193</v>
      </c>
      <c r="B7232" s="6">
        <v>52488</v>
      </c>
      <c r="C7232" s="6">
        <v>1</v>
      </c>
      <c r="D7232" s="6"/>
      <c r="E7232" s="6">
        <v>2</v>
      </c>
      <c r="F7232" s="6">
        <v>12</v>
      </c>
      <c r="G7232" s="6">
        <v>8</v>
      </c>
      <c r="H7232" s="24"/>
      <c r="I7232" s="23">
        <v>44491.775694444397</v>
      </c>
      <c r="J7232" s="6">
        <v>12</v>
      </c>
      <c r="K7232" s="6">
        <v>1</v>
      </c>
      <c r="L7232" s="6" t="str">
        <f>VLOOKUP(G7232,IDs!$Q$3:$R$22,2,0)</f>
        <v xml:space="preserve">Tertiary </v>
      </c>
      <c r="M7232" s="6">
        <f>VLOOKUP(E7232,IDs!$A$3:$C$161,3,0)</f>
        <v>1</v>
      </c>
      <c r="N7232" s="6" t="str">
        <f>VLOOKUP(M7232,IDs!$F$3:$G$17,2,0)</f>
        <v>Proctology</v>
      </c>
    </row>
    <row r="7233" spans="1:14" ht="12.75">
      <c r="A7233" s="6" t="s">
        <v>6193</v>
      </c>
      <c r="B7233" s="6">
        <v>52489</v>
      </c>
      <c r="C7233" s="6">
        <v>2</v>
      </c>
      <c r="D7233" s="6" t="s">
        <v>49</v>
      </c>
      <c r="E7233" s="6">
        <v>24</v>
      </c>
      <c r="F7233" s="6">
        <v>2</v>
      </c>
      <c r="G7233" s="6">
        <v>1</v>
      </c>
      <c r="H7233" s="24">
        <v>44539</v>
      </c>
      <c r="I7233" s="23">
        <v>44491.777777777803</v>
      </c>
      <c r="J7233" s="6">
        <v>2</v>
      </c>
      <c r="K7233" s="6">
        <v>2</v>
      </c>
      <c r="L7233" s="6" t="str">
        <f>VLOOKUP(G7233,IDs!$Q$3:$R$22,2,0)</f>
        <v>New Delhi</v>
      </c>
      <c r="M7233" s="6">
        <f>VLOOKUP(E7233,IDs!$A$3:$C$161,3,0)</f>
        <v>1</v>
      </c>
      <c r="N7233" s="6" t="str">
        <f>VLOOKUP(M7233,IDs!$F$3:$G$17,2,0)</f>
        <v>Proctology</v>
      </c>
    </row>
    <row r="7234" spans="1:14" ht="12.75">
      <c r="A7234" s="6" t="s">
        <v>6194</v>
      </c>
      <c r="B7234" s="6">
        <v>52490</v>
      </c>
      <c r="C7234" s="6">
        <v>5</v>
      </c>
      <c r="D7234" s="6" t="s">
        <v>49</v>
      </c>
      <c r="E7234" s="6">
        <v>17</v>
      </c>
      <c r="F7234" s="6">
        <v>11</v>
      </c>
      <c r="G7234" s="6">
        <v>3</v>
      </c>
      <c r="H7234" s="24">
        <v>44530</v>
      </c>
      <c r="I7234" s="23">
        <v>44491.778472222199</v>
      </c>
      <c r="J7234" s="6">
        <v>11</v>
      </c>
      <c r="K7234" s="6">
        <v>5</v>
      </c>
      <c r="L7234" s="6" t="str">
        <f>VLOOKUP(G7234,IDs!$Q$3:$R$22,2,0)</f>
        <v>Mumbai</v>
      </c>
      <c r="M7234" s="6">
        <f>VLOOKUP(E7234,IDs!$A$3:$C$161,3,0)</f>
        <v>7</v>
      </c>
      <c r="N7234" s="6" t="str">
        <f>VLOOKUP(M7234,IDs!$F$3:$G$17,2,0)</f>
        <v>Cosmetic</v>
      </c>
    </row>
    <row r="7235" spans="1:14" ht="12.75">
      <c r="A7235" s="6" t="s">
        <v>6195</v>
      </c>
      <c r="B7235" s="6">
        <v>52491</v>
      </c>
      <c r="C7235" s="6">
        <v>1</v>
      </c>
      <c r="D7235" s="6"/>
      <c r="E7235" s="6">
        <v>17</v>
      </c>
      <c r="F7235" s="6">
        <v>2</v>
      </c>
      <c r="G7235" s="6">
        <v>3</v>
      </c>
      <c r="H7235" s="24"/>
      <c r="I7235" s="23">
        <v>44491.779166666704</v>
      </c>
      <c r="J7235" s="6">
        <v>2</v>
      </c>
      <c r="K7235" s="6">
        <v>1</v>
      </c>
      <c r="L7235" s="6" t="str">
        <f>VLOOKUP(G7235,IDs!$Q$3:$R$22,2,0)</f>
        <v>Mumbai</v>
      </c>
      <c r="M7235" s="6">
        <f>VLOOKUP(E7235,IDs!$A$3:$C$161,3,0)</f>
        <v>7</v>
      </c>
      <c r="N7235" s="6" t="str">
        <f>VLOOKUP(M7235,IDs!$F$3:$G$17,2,0)</f>
        <v>Cosmetic</v>
      </c>
    </row>
    <row r="7236" spans="1:14" ht="12.75">
      <c r="A7236" s="6" t="s">
        <v>6195</v>
      </c>
      <c r="B7236" s="6">
        <v>52492</v>
      </c>
      <c r="C7236" s="6">
        <v>2</v>
      </c>
      <c r="D7236" s="6"/>
      <c r="E7236" s="6">
        <v>17</v>
      </c>
      <c r="F7236" s="6">
        <v>13</v>
      </c>
      <c r="G7236" s="6">
        <v>3</v>
      </c>
      <c r="H7236" s="24"/>
      <c r="I7236" s="23">
        <v>44491.78125</v>
      </c>
      <c r="J7236" s="6">
        <v>13</v>
      </c>
      <c r="K7236" s="6">
        <v>2</v>
      </c>
      <c r="L7236" s="6" t="str">
        <f>VLOOKUP(G7236,IDs!$Q$3:$R$22,2,0)</f>
        <v>Mumbai</v>
      </c>
      <c r="M7236" s="6">
        <f>VLOOKUP(E7236,IDs!$A$3:$C$161,3,0)</f>
        <v>7</v>
      </c>
      <c r="N7236" s="6" t="str">
        <f>VLOOKUP(M7236,IDs!$F$3:$G$17,2,0)</f>
        <v>Cosmetic</v>
      </c>
    </row>
    <row r="7237" spans="1:14" ht="12.75">
      <c r="A7237" s="6" t="s">
        <v>6196</v>
      </c>
      <c r="B7237" s="6">
        <v>52493</v>
      </c>
      <c r="C7237" s="6">
        <v>5</v>
      </c>
      <c r="D7237" s="6" t="s">
        <v>49</v>
      </c>
      <c r="E7237" s="6">
        <v>135</v>
      </c>
      <c r="F7237" s="6">
        <v>13</v>
      </c>
      <c r="G7237" s="6">
        <v>1</v>
      </c>
      <c r="H7237" s="24"/>
      <c r="I7237" s="23">
        <v>44491.784027777801</v>
      </c>
      <c r="J7237" s="6">
        <v>13</v>
      </c>
      <c r="K7237" s="6">
        <v>5</v>
      </c>
      <c r="L7237" s="6" t="str">
        <f>VLOOKUP(G7237,IDs!$Q$3:$R$22,2,0)</f>
        <v>New Delhi</v>
      </c>
      <c r="M7237" s="6">
        <f>VLOOKUP(E7237,IDs!$A$3:$C$161,3,0)</f>
        <v>10</v>
      </c>
      <c r="N7237" s="6" t="str">
        <f>VLOOKUP(M7237,IDs!$F$3:$G$17,2,0)</f>
        <v>Dental</v>
      </c>
    </row>
    <row r="7238" spans="1:14" ht="12.75">
      <c r="A7238" s="6" t="s">
        <v>6197</v>
      </c>
      <c r="B7238" s="6">
        <v>52494</v>
      </c>
      <c r="C7238" s="6">
        <v>1</v>
      </c>
      <c r="D7238" s="6" t="s">
        <v>49</v>
      </c>
      <c r="E7238" s="6">
        <v>39</v>
      </c>
      <c r="F7238" s="6">
        <v>13</v>
      </c>
      <c r="G7238" s="6">
        <v>1</v>
      </c>
      <c r="H7238" s="24"/>
      <c r="I7238" s="23">
        <v>44491.784722222197</v>
      </c>
      <c r="J7238" s="6">
        <v>13</v>
      </c>
      <c r="K7238" s="6">
        <v>1</v>
      </c>
      <c r="L7238" s="6" t="str">
        <f>VLOOKUP(G7238,IDs!$Q$3:$R$22,2,0)</f>
        <v>New Delhi</v>
      </c>
      <c r="M7238" s="6">
        <f>VLOOKUP(E7238,IDs!$A$3:$C$161,3,0)</f>
        <v>2</v>
      </c>
      <c r="N7238" s="6" t="str">
        <f>VLOOKUP(M7238,IDs!$F$3:$G$17,2,0)</f>
        <v>Urology Circumcision</v>
      </c>
    </row>
    <row r="7239" spans="1:14" ht="12.75">
      <c r="A7239" s="6" t="s">
        <v>6198</v>
      </c>
      <c r="B7239" s="6">
        <v>52495</v>
      </c>
      <c r="C7239" s="6">
        <v>5</v>
      </c>
      <c r="D7239" s="6"/>
      <c r="E7239" s="6">
        <v>57</v>
      </c>
      <c r="F7239" s="6">
        <v>13</v>
      </c>
      <c r="G7239" s="6">
        <v>1</v>
      </c>
      <c r="H7239" s="24"/>
      <c r="I7239" s="23">
        <v>44491.786111111098</v>
      </c>
      <c r="J7239" s="6">
        <v>13</v>
      </c>
      <c r="K7239" s="6">
        <v>5</v>
      </c>
      <c r="L7239" s="6" t="str">
        <f>VLOOKUP(G7239,IDs!$Q$3:$R$22,2,0)</f>
        <v>New Delhi</v>
      </c>
      <c r="M7239" s="6">
        <f>VLOOKUP(E7239,IDs!$A$3:$C$161,3,0)</f>
        <v>0</v>
      </c>
      <c r="N7239" s="6" t="str">
        <f>VLOOKUP(M7239,IDs!$F$3:$G$17,2,0)</f>
        <v>Not Assigned</v>
      </c>
    </row>
    <row r="7240" spans="1:14" ht="12.75">
      <c r="A7240" s="6" t="s">
        <v>1120</v>
      </c>
      <c r="B7240" s="6">
        <v>52496</v>
      </c>
      <c r="C7240" s="6">
        <v>2</v>
      </c>
      <c r="D7240" s="6"/>
      <c r="E7240" s="6">
        <v>37</v>
      </c>
      <c r="F7240" s="6">
        <v>2</v>
      </c>
      <c r="G7240" s="6">
        <v>8</v>
      </c>
      <c r="H7240" s="24"/>
      <c r="I7240" s="23">
        <v>44491.788194444402</v>
      </c>
      <c r="J7240" s="6">
        <v>2</v>
      </c>
      <c r="K7240" s="6">
        <v>2</v>
      </c>
      <c r="L7240" s="6" t="str">
        <f>VLOOKUP(G7240,IDs!$Q$3:$R$22,2,0)</f>
        <v xml:space="preserve">Tertiary </v>
      </c>
      <c r="M7240" s="6">
        <f>VLOOKUP(E7240,IDs!$A$3:$C$161,3,0)</f>
        <v>0</v>
      </c>
      <c r="N7240" s="6" t="str">
        <f>VLOOKUP(M7240,IDs!$F$3:$G$17,2,0)</f>
        <v>Not Assigned</v>
      </c>
    </row>
    <row r="7241" spans="1:14" ht="12.75">
      <c r="A7241" s="6" t="s">
        <v>6199</v>
      </c>
      <c r="B7241" s="6">
        <v>52497</v>
      </c>
      <c r="C7241" s="6">
        <v>2</v>
      </c>
      <c r="D7241" s="6"/>
      <c r="E7241" s="6">
        <v>37</v>
      </c>
      <c r="F7241" s="6">
        <v>13</v>
      </c>
      <c r="G7241" s="6">
        <v>8</v>
      </c>
      <c r="H7241" s="24"/>
      <c r="I7241" s="23">
        <v>44491.788194444402</v>
      </c>
      <c r="J7241" s="6">
        <v>13</v>
      </c>
      <c r="K7241" s="6">
        <v>2</v>
      </c>
      <c r="L7241" s="6" t="str">
        <f>VLOOKUP(G7241,IDs!$Q$3:$R$22,2,0)</f>
        <v xml:space="preserve">Tertiary </v>
      </c>
      <c r="M7241" s="6">
        <f>VLOOKUP(E7241,IDs!$A$3:$C$161,3,0)</f>
        <v>0</v>
      </c>
      <c r="N7241" s="6" t="str">
        <f>VLOOKUP(M7241,IDs!$F$3:$G$17,2,0)</f>
        <v>Not Assigned</v>
      </c>
    </row>
    <row r="7242" spans="1:14" ht="12.75">
      <c r="A7242" s="6" t="s">
        <v>6200</v>
      </c>
      <c r="B7242" s="6">
        <v>52498</v>
      </c>
      <c r="C7242" s="6">
        <v>2</v>
      </c>
      <c r="D7242" s="6"/>
      <c r="E7242" s="6">
        <v>37</v>
      </c>
      <c r="F7242" s="6">
        <v>2</v>
      </c>
      <c r="G7242" s="6">
        <v>4</v>
      </c>
      <c r="H7242" s="24"/>
      <c r="I7242" s="23">
        <v>44491.788194444402</v>
      </c>
      <c r="J7242" s="6">
        <v>2</v>
      </c>
      <c r="K7242" s="6">
        <v>2</v>
      </c>
      <c r="L7242" s="6" t="str">
        <f>VLOOKUP(G7242,IDs!$Q$3:$R$22,2,0)</f>
        <v>Hyderabad</v>
      </c>
      <c r="M7242" s="6">
        <f>VLOOKUP(E7242,IDs!$A$3:$C$161,3,0)</f>
        <v>0</v>
      </c>
      <c r="N7242" s="6" t="str">
        <f>VLOOKUP(M7242,IDs!$F$3:$G$17,2,0)</f>
        <v>Not Assigned</v>
      </c>
    </row>
    <row r="7243" spans="1:14" ht="12.75">
      <c r="A7243" s="6" t="s">
        <v>6201</v>
      </c>
      <c r="B7243" s="6">
        <v>52499</v>
      </c>
      <c r="C7243" s="6">
        <v>7</v>
      </c>
      <c r="D7243" s="6" t="s">
        <v>49</v>
      </c>
      <c r="E7243" s="6">
        <v>39</v>
      </c>
      <c r="F7243" s="6">
        <v>34</v>
      </c>
      <c r="G7243" s="6">
        <v>2</v>
      </c>
      <c r="H7243" s="24">
        <v>25569</v>
      </c>
      <c r="I7243" s="23">
        <v>44491.788194444402</v>
      </c>
      <c r="J7243" s="6">
        <v>34</v>
      </c>
      <c r="K7243" s="6">
        <v>7</v>
      </c>
      <c r="L7243" s="6" t="str">
        <f>VLOOKUP(G7243,IDs!$Q$3:$R$22,2,0)</f>
        <v>Bangalore</v>
      </c>
      <c r="M7243" s="6">
        <f>VLOOKUP(E7243,IDs!$A$3:$C$161,3,0)</f>
        <v>2</v>
      </c>
      <c r="N7243" s="6" t="str">
        <f>VLOOKUP(M7243,IDs!$F$3:$G$17,2,0)</f>
        <v>Urology Circumcision</v>
      </c>
    </row>
    <row r="7244" spans="1:14" ht="12.75">
      <c r="A7244" s="6" t="s">
        <v>6202</v>
      </c>
      <c r="B7244" s="6">
        <v>52500</v>
      </c>
      <c r="C7244" s="6">
        <v>2</v>
      </c>
      <c r="D7244" s="6"/>
      <c r="E7244" s="6">
        <v>14</v>
      </c>
      <c r="F7244" s="6">
        <v>39</v>
      </c>
      <c r="G7244" s="6">
        <v>1</v>
      </c>
      <c r="H7244" s="24"/>
      <c r="I7244" s="23">
        <v>44491.791666666701</v>
      </c>
      <c r="J7244" s="6">
        <v>39</v>
      </c>
      <c r="K7244" s="6">
        <v>2</v>
      </c>
      <c r="L7244" s="6" t="str">
        <f>VLOOKUP(G7244,IDs!$Q$3:$R$22,2,0)</f>
        <v>New Delhi</v>
      </c>
      <c r="M7244" s="6">
        <f>VLOOKUP(E7244,IDs!$A$3:$C$161,3,0)</f>
        <v>6</v>
      </c>
      <c r="N7244" s="6" t="str">
        <f>VLOOKUP(M7244,IDs!$F$3:$G$17,2,0)</f>
        <v>Kidney Stone</v>
      </c>
    </row>
    <row r="7245" spans="1:14" ht="12.75">
      <c r="A7245" s="6" t="s">
        <v>6203</v>
      </c>
      <c r="B7245" s="6">
        <v>52501</v>
      </c>
      <c r="C7245" s="6">
        <v>5</v>
      </c>
      <c r="D7245" s="6"/>
      <c r="E7245" s="6">
        <v>39</v>
      </c>
      <c r="F7245" s="6">
        <v>2</v>
      </c>
      <c r="G7245" s="6">
        <v>1</v>
      </c>
      <c r="H7245" s="24"/>
      <c r="I7245" s="23">
        <v>44491.793055555601</v>
      </c>
      <c r="J7245" s="6">
        <v>2</v>
      </c>
      <c r="K7245" s="6">
        <v>5</v>
      </c>
      <c r="L7245" s="6" t="str">
        <f>VLOOKUP(G7245,IDs!$Q$3:$R$22,2,0)</f>
        <v>New Delhi</v>
      </c>
      <c r="M7245" s="6">
        <f>VLOOKUP(E7245,IDs!$A$3:$C$161,3,0)</f>
        <v>2</v>
      </c>
      <c r="N7245" s="6" t="str">
        <f>VLOOKUP(M7245,IDs!$F$3:$G$17,2,0)</f>
        <v>Urology Circumcision</v>
      </c>
    </row>
    <row r="7246" spans="1:14" ht="12.75">
      <c r="A7246" s="6" t="s">
        <v>6204</v>
      </c>
      <c r="B7246" s="6">
        <v>52504</v>
      </c>
      <c r="C7246" s="6">
        <v>2</v>
      </c>
      <c r="D7246" s="6"/>
      <c r="E7246" s="6">
        <v>37</v>
      </c>
      <c r="F7246" s="6">
        <v>34</v>
      </c>
      <c r="G7246" s="6">
        <v>1</v>
      </c>
      <c r="H7246" s="24"/>
      <c r="I7246" s="23">
        <v>44491.795138888898</v>
      </c>
      <c r="J7246" s="6">
        <v>34</v>
      </c>
      <c r="K7246" s="6">
        <v>2</v>
      </c>
      <c r="L7246" s="6" t="str">
        <f>VLOOKUP(G7246,IDs!$Q$3:$R$22,2,0)</f>
        <v>New Delhi</v>
      </c>
      <c r="M7246" s="6">
        <f>VLOOKUP(E7246,IDs!$A$3:$C$161,3,0)</f>
        <v>0</v>
      </c>
      <c r="N7246" s="6" t="str">
        <f>VLOOKUP(M7246,IDs!$F$3:$G$17,2,0)</f>
        <v>Not Assigned</v>
      </c>
    </row>
    <row r="7247" spans="1:14" ht="12.75">
      <c r="A7247" s="6" t="s">
        <v>6205</v>
      </c>
      <c r="B7247" s="6">
        <v>52505</v>
      </c>
      <c r="C7247" s="6">
        <v>2</v>
      </c>
      <c r="D7247" s="6"/>
      <c r="E7247" s="6">
        <v>14</v>
      </c>
      <c r="F7247" s="6">
        <v>51</v>
      </c>
      <c r="G7247" s="6">
        <v>5</v>
      </c>
      <c r="H7247" s="24"/>
      <c r="I7247" s="23">
        <v>44491.795138888898</v>
      </c>
      <c r="J7247" s="6">
        <v>51</v>
      </c>
      <c r="K7247" s="6">
        <v>2</v>
      </c>
      <c r="L7247" s="6" t="str">
        <f>VLOOKUP(G7247,IDs!$Q$3:$R$22,2,0)</f>
        <v>Others</v>
      </c>
      <c r="M7247" s="6">
        <f>VLOOKUP(E7247,IDs!$A$3:$C$161,3,0)</f>
        <v>6</v>
      </c>
      <c r="N7247" s="6" t="str">
        <f>VLOOKUP(M7247,IDs!$F$3:$G$17,2,0)</f>
        <v>Kidney Stone</v>
      </c>
    </row>
    <row r="7248" spans="1:14" ht="12.75">
      <c r="A7248" s="6" t="s">
        <v>6206</v>
      </c>
      <c r="B7248" s="6">
        <v>52506</v>
      </c>
      <c r="C7248" s="6">
        <v>2</v>
      </c>
      <c r="D7248" s="6"/>
      <c r="E7248" s="6">
        <v>37</v>
      </c>
      <c r="F7248" s="6">
        <v>2</v>
      </c>
      <c r="G7248" s="6">
        <v>1</v>
      </c>
      <c r="H7248" s="24"/>
      <c r="I7248" s="23">
        <v>44491.795138888898</v>
      </c>
      <c r="J7248" s="6">
        <v>2</v>
      </c>
      <c r="K7248" s="6">
        <v>2</v>
      </c>
      <c r="L7248" s="6" t="str">
        <f>VLOOKUP(G7248,IDs!$Q$3:$R$22,2,0)</f>
        <v>New Delhi</v>
      </c>
      <c r="M7248" s="6">
        <f>VLOOKUP(E7248,IDs!$A$3:$C$161,3,0)</f>
        <v>0</v>
      </c>
      <c r="N7248" s="6" t="str">
        <f>VLOOKUP(M7248,IDs!$F$3:$G$17,2,0)</f>
        <v>Not Assigned</v>
      </c>
    </row>
    <row r="7249" spans="1:14" ht="12.75">
      <c r="A7249" s="6" t="s">
        <v>6207</v>
      </c>
      <c r="B7249" s="6">
        <v>52507</v>
      </c>
      <c r="C7249" s="6">
        <v>8</v>
      </c>
      <c r="D7249" s="6" t="s">
        <v>49</v>
      </c>
      <c r="E7249" s="6">
        <v>2</v>
      </c>
      <c r="F7249" s="6">
        <v>4</v>
      </c>
      <c r="G7249" s="6">
        <v>2</v>
      </c>
      <c r="H7249" s="24">
        <v>44743</v>
      </c>
      <c r="I7249" s="23">
        <v>44491.795833333301</v>
      </c>
      <c r="J7249" s="6">
        <v>4</v>
      </c>
      <c r="K7249" s="6">
        <v>8</v>
      </c>
      <c r="L7249" s="6" t="str">
        <f>VLOOKUP(G7249,IDs!$Q$3:$R$22,2,0)</f>
        <v>Bangalore</v>
      </c>
      <c r="M7249" s="6">
        <f>VLOOKUP(E7249,IDs!$A$3:$C$161,3,0)</f>
        <v>1</v>
      </c>
      <c r="N7249" s="6" t="str">
        <f>VLOOKUP(M7249,IDs!$F$3:$G$17,2,0)</f>
        <v>Proctology</v>
      </c>
    </row>
    <row r="7250" spans="1:14" ht="12.75">
      <c r="A7250" s="6" t="s">
        <v>6208</v>
      </c>
      <c r="B7250" s="6">
        <v>52508</v>
      </c>
      <c r="C7250" s="6">
        <v>1</v>
      </c>
      <c r="D7250" s="6"/>
      <c r="E7250" s="6">
        <v>16</v>
      </c>
      <c r="F7250" s="6">
        <v>12</v>
      </c>
      <c r="G7250" s="6">
        <v>2</v>
      </c>
      <c r="H7250" s="24"/>
      <c r="I7250" s="23">
        <v>44491.800694444399</v>
      </c>
      <c r="J7250" s="6">
        <v>12</v>
      </c>
      <c r="K7250" s="6">
        <v>1</v>
      </c>
      <c r="L7250" s="6" t="str">
        <f>VLOOKUP(G7250,IDs!$Q$3:$R$22,2,0)</f>
        <v>Bangalore</v>
      </c>
      <c r="M7250" s="6">
        <f>VLOOKUP(E7250,IDs!$A$3:$C$161,3,0)</f>
        <v>3</v>
      </c>
      <c r="N7250" s="6" t="str">
        <f>VLOOKUP(M7250,IDs!$F$3:$G$17,2,0)</f>
        <v>Laproscopy</v>
      </c>
    </row>
    <row r="7251" spans="1:14" ht="12.75">
      <c r="A7251" s="6" t="s">
        <v>6209</v>
      </c>
      <c r="B7251" s="6">
        <v>52509</v>
      </c>
      <c r="C7251" s="6">
        <v>7</v>
      </c>
      <c r="D7251" s="6" t="s">
        <v>49</v>
      </c>
      <c r="E7251" s="6">
        <v>2</v>
      </c>
      <c r="F7251" s="6">
        <v>34</v>
      </c>
      <c r="G7251" s="6">
        <v>2</v>
      </c>
      <c r="H7251" s="24"/>
      <c r="I7251" s="23">
        <v>44491.800694444399</v>
      </c>
      <c r="J7251" s="6">
        <v>34</v>
      </c>
      <c r="K7251" s="6">
        <v>7</v>
      </c>
      <c r="L7251" s="6" t="str">
        <f>VLOOKUP(G7251,IDs!$Q$3:$R$22,2,0)</f>
        <v>Bangalore</v>
      </c>
      <c r="M7251" s="6">
        <f>VLOOKUP(E7251,IDs!$A$3:$C$161,3,0)</f>
        <v>1</v>
      </c>
      <c r="N7251" s="6" t="str">
        <f>VLOOKUP(M7251,IDs!$F$3:$G$17,2,0)</f>
        <v>Proctology</v>
      </c>
    </row>
    <row r="7252" spans="1:14" ht="12.75">
      <c r="A7252" s="6" t="s">
        <v>6210</v>
      </c>
      <c r="B7252" s="6">
        <v>52510</v>
      </c>
      <c r="C7252" s="6">
        <v>5</v>
      </c>
      <c r="D7252" s="6"/>
      <c r="E7252" s="6">
        <v>39</v>
      </c>
      <c r="F7252" s="6">
        <v>2</v>
      </c>
      <c r="G7252" s="6">
        <v>1</v>
      </c>
      <c r="H7252" s="24">
        <v>44492</v>
      </c>
      <c r="I7252" s="23">
        <v>44491.801388888904</v>
      </c>
      <c r="J7252" s="6">
        <v>2</v>
      </c>
      <c r="K7252" s="6">
        <v>5</v>
      </c>
      <c r="L7252" s="6" t="str">
        <f>VLOOKUP(G7252,IDs!$Q$3:$R$22,2,0)</f>
        <v>New Delhi</v>
      </c>
      <c r="M7252" s="6">
        <f>VLOOKUP(E7252,IDs!$A$3:$C$161,3,0)</f>
        <v>2</v>
      </c>
      <c r="N7252" s="6" t="str">
        <f>VLOOKUP(M7252,IDs!$F$3:$G$17,2,0)</f>
        <v>Urology Circumcision</v>
      </c>
    </row>
    <row r="7253" spans="1:14" ht="12.75">
      <c r="A7253" s="6" t="s">
        <v>6211</v>
      </c>
      <c r="B7253" s="6">
        <v>52511</v>
      </c>
      <c r="C7253" s="6">
        <v>2</v>
      </c>
      <c r="D7253" s="6"/>
      <c r="E7253" s="6">
        <v>37</v>
      </c>
      <c r="F7253" s="6">
        <v>2</v>
      </c>
      <c r="G7253" s="6">
        <v>2</v>
      </c>
      <c r="H7253" s="24"/>
      <c r="I7253" s="23">
        <v>44491.802083333299</v>
      </c>
      <c r="J7253" s="6">
        <v>2</v>
      </c>
      <c r="K7253" s="6">
        <v>2</v>
      </c>
      <c r="L7253" s="6" t="str">
        <f>VLOOKUP(G7253,IDs!$Q$3:$R$22,2,0)</f>
        <v>Bangalore</v>
      </c>
      <c r="M7253" s="6">
        <f>VLOOKUP(E7253,IDs!$A$3:$C$161,3,0)</f>
        <v>0</v>
      </c>
      <c r="N7253" s="6" t="str">
        <f>VLOOKUP(M7253,IDs!$F$3:$G$17,2,0)</f>
        <v>Not Assigned</v>
      </c>
    </row>
    <row r="7254" spans="1:14" ht="12.75">
      <c r="A7254" s="6" t="s">
        <v>6208</v>
      </c>
      <c r="B7254" s="6">
        <v>52512</v>
      </c>
      <c r="C7254" s="6">
        <v>2</v>
      </c>
      <c r="D7254" s="6"/>
      <c r="E7254" s="6">
        <v>37</v>
      </c>
      <c r="F7254" s="6">
        <v>51</v>
      </c>
      <c r="G7254" s="6">
        <v>2</v>
      </c>
      <c r="H7254" s="24">
        <v>44526</v>
      </c>
      <c r="I7254" s="23">
        <v>44491.802083333299</v>
      </c>
      <c r="J7254" s="6">
        <v>51</v>
      </c>
      <c r="K7254" s="6">
        <v>2</v>
      </c>
      <c r="L7254" s="6" t="str">
        <f>VLOOKUP(G7254,IDs!$Q$3:$R$22,2,0)</f>
        <v>Bangalore</v>
      </c>
      <c r="M7254" s="6">
        <f>VLOOKUP(E7254,IDs!$A$3:$C$161,3,0)</f>
        <v>0</v>
      </c>
      <c r="N7254" s="6" t="str">
        <f>VLOOKUP(M7254,IDs!$F$3:$G$17,2,0)</f>
        <v>Not Assigned</v>
      </c>
    </row>
    <row r="7255" spans="1:14" ht="12.75">
      <c r="A7255" s="6" t="s">
        <v>6212</v>
      </c>
      <c r="B7255" s="6">
        <v>52513</v>
      </c>
      <c r="C7255" s="6">
        <v>1</v>
      </c>
      <c r="D7255" s="6"/>
      <c r="E7255" s="6">
        <v>20</v>
      </c>
      <c r="F7255" s="6">
        <v>39</v>
      </c>
      <c r="G7255" s="6">
        <v>2</v>
      </c>
      <c r="H7255" s="24"/>
      <c r="I7255" s="23">
        <v>44491.802083333299</v>
      </c>
      <c r="J7255" s="6">
        <v>39</v>
      </c>
      <c r="K7255" s="6">
        <v>1</v>
      </c>
      <c r="L7255" s="6" t="str">
        <f>VLOOKUP(G7255,IDs!$Q$3:$R$22,2,0)</f>
        <v>Bangalore</v>
      </c>
      <c r="M7255" s="6">
        <f>VLOOKUP(E7255,IDs!$A$3:$C$161,3,0)</f>
        <v>1</v>
      </c>
      <c r="N7255" s="6" t="str">
        <f>VLOOKUP(M7255,IDs!$F$3:$G$17,2,0)</f>
        <v>Proctology</v>
      </c>
    </row>
    <row r="7256" spans="1:14" ht="12.75">
      <c r="A7256" s="6" t="s">
        <v>6213</v>
      </c>
      <c r="B7256" s="6">
        <v>52514</v>
      </c>
      <c r="C7256" s="6">
        <v>5</v>
      </c>
      <c r="D7256" s="6"/>
      <c r="E7256" s="6">
        <v>17</v>
      </c>
      <c r="F7256" s="6">
        <v>2</v>
      </c>
      <c r="G7256" s="6">
        <v>2</v>
      </c>
      <c r="H7256" s="24">
        <v>44494</v>
      </c>
      <c r="I7256" s="23">
        <v>44491.8034722222</v>
      </c>
      <c r="J7256" s="6">
        <v>2</v>
      </c>
      <c r="K7256" s="6">
        <v>5</v>
      </c>
      <c r="L7256" s="6" t="str">
        <f>VLOOKUP(G7256,IDs!$Q$3:$R$22,2,0)</f>
        <v>Bangalore</v>
      </c>
      <c r="M7256" s="6">
        <f>VLOOKUP(E7256,IDs!$A$3:$C$161,3,0)</f>
        <v>7</v>
      </c>
      <c r="N7256" s="6" t="str">
        <f>VLOOKUP(M7256,IDs!$F$3:$G$17,2,0)</f>
        <v>Cosmetic</v>
      </c>
    </row>
    <row r="7257" spans="1:14" ht="12.75">
      <c r="A7257" s="6" t="s">
        <v>6214</v>
      </c>
      <c r="B7257" s="6">
        <v>52516</v>
      </c>
      <c r="C7257" s="6">
        <v>5</v>
      </c>
      <c r="D7257" s="6"/>
      <c r="E7257" s="6">
        <v>17</v>
      </c>
      <c r="F7257" s="6">
        <v>2</v>
      </c>
      <c r="G7257" s="6">
        <v>3</v>
      </c>
      <c r="H7257" s="24"/>
      <c r="I7257" s="23">
        <v>44491.806944444397</v>
      </c>
      <c r="J7257" s="6">
        <v>2</v>
      </c>
      <c r="K7257" s="6">
        <v>5</v>
      </c>
      <c r="L7257" s="6" t="str">
        <f>VLOOKUP(G7257,IDs!$Q$3:$R$22,2,0)</f>
        <v>Mumbai</v>
      </c>
      <c r="M7257" s="6">
        <f>VLOOKUP(E7257,IDs!$A$3:$C$161,3,0)</f>
        <v>7</v>
      </c>
      <c r="N7257" s="6" t="str">
        <f>VLOOKUP(M7257,IDs!$F$3:$G$17,2,0)</f>
        <v>Cosmetic</v>
      </c>
    </row>
    <row r="7258" spans="1:14" ht="12.75">
      <c r="A7258" s="6" t="s">
        <v>6215</v>
      </c>
      <c r="B7258" s="6">
        <v>52517</v>
      </c>
      <c r="C7258" s="6">
        <v>5</v>
      </c>
      <c r="D7258" s="6"/>
      <c r="E7258" s="6">
        <v>18</v>
      </c>
      <c r="F7258" s="6">
        <v>39</v>
      </c>
      <c r="G7258" s="6">
        <v>4</v>
      </c>
      <c r="H7258" s="24">
        <v>44680</v>
      </c>
      <c r="I7258" s="23">
        <v>44491.807638888902</v>
      </c>
      <c r="J7258" s="6">
        <v>39</v>
      </c>
      <c r="K7258" s="6">
        <v>5</v>
      </c>
      <c r="L7258" s="6" t="str">
        <f>VLOOKUP(G7258,IDs!$Q$3:$R$22,2,0)</f>
        <v>Hyderabad</v>
      </c>
      <c r="M7258" s="6">
        <f>VLOOKUP(E7258,IDs!$A$3:$C$161,3,0)</f>
        <v>5</v>
      </c>
      <c r="N7258" s="6" t="str">
        <f>VLOOKUP(M7258,IDs!$F$3:$G$17,2,0)</f>
        <v>Vascular</v>
      </c>
    </row>
    <row r="7259" spans="1:14" ht="12.75">
      <c r="A7259" s="6" t="s">
        <v>6216</v>
      </c>
      <c r="B7259" s="6">
        <v>52518</v>
      </c>
      <c r="C7259" s="6">
        <v>2</v>
      </c>
      <c r="D7259" s="6"/>
      <c r="E7259" s="6">
        <v>2</v>
      </c>
      <c r="F7259" s="6">
        <v>53</v>
      </c>
      <c r="G7259" s="6">
        <v>1</v>
      </c>
      <c r="H7259" s="24"/>
      <c r="I7259" s="23">
        <v>44491.809027777803</v>
      </c>
      <c r="J7259" s="6">
        <v>53</v>
      </c>
      <c r="K7259" s="6">
        <v>2</v>
      </c>
      <c r="L7259" s="6" t="str">
        <f>VLOOKUP(G7259,IDs!$Q$3:$R$22,2,0)</f>
        <v>New Delhi</v>
      </c>
      <c r="M7259" s="6">
        <f>VLOOKUP(E7259,IDs!$A$3:$C$161,3,0)</f>
        <v>1</v>
      </c>
      <c r="N7259" s="6" t="str">
        <f>VLOOKUP(M7259,IDs!$F$3:$G$17,2,0)</f>
        <v>Proctology</v>
      </c>
    </row>
    <row r="7260" spans="1:14" ht="12.75">
      <c r="A7260" s="6" t="s">
        <v>6217</v>
      </c>
      <c r="B7260" s="6">
        <v>52519</v>
      </c>
      <c r="C7260" s="6">
        <v>2</v>
      </c>
      <c r="D7260" s="6"/>
      <c r="E7260" s="6">
        <v>2</v>
      </c>
      <c r="F7260" s="6">
        <v>13</v>
      </c>
      <c r="G7260" s="6">
        <v>2</v>
      </c>
      <c r="H7260" s="24"/>
      <c r="I7260" s="23">
        <v>44491.809027777803</v>
      </c>
      <c r="J7260" s="6">
        <v>13</v>
      </c>
      <c r="K7260" s="6">
        <v>2</v>
      </c>
      <c r="L7260" s="6" t="str">
        <f>VLOOKUP(G7260,IDs!$Q$3:$R$22,2,0)</f>
        <v>Bangalore</v>
      </c>
      <c r="M7260" s="6">
        <f>VLOOKUP(E7260,IDs!$A$3:$C$161,3,0)</f>
        <v>1</v>
      </c>
      <c r="N7260" s="6" t="str">
        <f>VLOOKUP(M7260,IDs!$F$3:$G$17,2,0)</f>
        <v>Proctology</v>
      </c>
    </row>
    <row r="7261" spans="1:14" ht="12.75">
      <c r="A7261" s="6" t="s">
        <v>6218</v>
      </c>
      <c r="B7261" s="6">
        <v>52520</v>
      </c>
      <c r="C7261" s="6">
        <v>4</v>
      </c>
      <c r="D7261" s="6"/>
      <c r="E7261" s="6">
        <v>18</v>
      </c>
      <c r="F7261" s="6">
        <v>4</v>
      </c>
      <c r="G7261" s="6">
        <v>2</v>
      </c>
      <c r="H7261" s="24">
        <v>44791</v>
      </c>
      <c r="I7261" s="23">
        <v>44491.809027777803</v>
      </c>
      <c r="J7261" s="6">
        <v>4</v>
      </c>
      <c r="K7261" s="6">
        <v>4</v>
      </c>
      <c r="L7261" s="6" t="str">
        <f>VLOOKUP(G7261,IDs!$Q$3:$R$22,2,0)</f>
        <v>Bangalore</v>
      </c>
      <c r="M7261" s="6">
        <f>VLOOKUP(E7261,IDs!$A$3:$C$161,3,0)</f>
        <v>5</v>
      </c>
      <c r="N7261" s="6" t="str">
        <f>VLOOKUP(M7261,IDs!$F$3:$G$17,2,0)</f>
        <v>Vascular</v>
      </c>
    </row>
    <row r="7262" spans="1:14" ht="12.75">
      <c r="A7262" s="6" t="s">
        <v>6219</v>
      </c>
      <c r="B7262" s="6">
        <v>52521</v>
      </c>
      <c r="C7262" s="6">
        <v>5</v>
      </c>
      <c r="D7262" s="6" t="s">
        <v>49</v>
      </c>
      <c r="E7262" s="6">
        <v>135</v>
      </c>
      <c r="F7262" s="6">
        <v>4</v>
      </c>
      <c r="G7262" s="6">
        <v>1</v>
      </c>
      <c r="H7262" s="24">
        <v>44747</v>
      </c>
      <c r="I7262" s="23">
        <v>44491.809722222199</v>
      </c>
      <c r="J7262" s="6">
        <v>4</v>
      </c>
      <c r="K7262" s="6">
        <v>5</v>
      </c>
      <c r="L7262" s="6" t="str">
        <f>VLOOKUP(G7262,IDs!$Q$3:$R$22,2,0)</f>
        <v>New Delhi</v>
      </c>
      <c r="M7262" s="6">
        <f>VLOOKUP(E7262,IDs!$A$3:$C$161,3,0)</f>
        <v>10</v>
      </c>
      <c r="N7262" s="6" t="str">
        <f>VLOOKUP(M7262,IDs!$F$3:$G$17,2,0)</f>
        <v>Dental</v>
      </c>
    </row>
    <row r="7263" spans="1:14" ht="12.75">
      <c r="A7263" s="6" t="s">
        <v>6220</v>
      </c>
      <c r="B7263" s="6">
        <v>52523</v>
      </c>
      <c r="C7263" s="6">
        <v>1</v>
      </c>
      <c r="D7263" s="6"/>
      <c r="E7263" s="6">
        <v>2</v>
      </c>
      <c r="F7263" s="6">
        <v>13</v>
      </c>
      <c r="G7263" s="6">
        <v>4</v>
      </c>
      <c r="H7263" s="24">
        <v>44495</v>
      </c>
      <c r="I7263" s="23">
        <v>44491.814583333296</v>
      </c>
      <c r="J7263" s="6">
        <v>13</v>
      </c>
      <c r="K7263" s="6">
        <v>1</v>
      </c>
      <c r="L7263" s="6" t="str">
        <f>VLOOKUP(G7263,IDs!$Q$3:$R$22,2,0)</f>
        <v>Hyderabad</v>
      </c>
      <c r="M7263" s="6">
        <f>VLOOKUP(E7263,IDs!$A$3:$C$161,3,0)</f>
        <v>1</v>
      </c>
      <c r="N7263" s="6" t="str">
        <f>VLOOKUP(M7263,IDs!$F$3:$G$17,2,0)</f>
        <v>Proctology</v>
      </c>
    </row>
    <row r="7264" spans="1:14" ht="12.75">
      <c r="A7264" s="6" t="s">
        <v>6221</v>
      </c>
      <c r="B7264" s="6">
        <v>52524</v>
      </c>
      <c r="C7264" s="6">
        <v>5</v>
      </c>
      <c r="D7264" s="6"/>
      <c r="E7264" s="6">
        <v>18</v>
      </c>
      <c r="F7264" s="6">
        <v>39</v>
      </c>
      <c r="G7264" s="6">
        <v>2</v>
      </c>
      <c r="H7264" s="24"/>
      <c r="I7264" s="23">
        <v>44491.818055555603</v>
      </c>
      <c r="J7264" s="6">
        <v>39</v>
      </c>
      <c r="K7264" s="6">
        <v>5</v>
      </c>
      <c r="L7264" s="6" t="str">
        <f>VLOOKUP(G7264,IDs!$Q$3:$R$22,2,0)</f>
        <v>Bangalore</v>
      </c>
      <c r="M7264" s="6">
        <f>VLOOKUP(E7264,IDs!$A$3:$C$161,3,0)</f>
        <v>5</v>
      </c>
      <c r="N7264" s="6" t="str">
        <f>VLOOKUP(M7264,IDs!$F$3:$G$17,2,0)</f>
        <v>Vascular</v>
      </c>
    </row>
    <row r="7265" spans="1:14" ht="12.75">
      <c r="A7265" s="6" t="s">
        <v>6222</v>
      </c>
      <c r="B7265" s="6">
        <v>52525</v>
      </c>
      <c r="C7265" s="6">
        <v>2</v>
      </c>
      <c r="D7265" s="6" t="s">
        <v>49</v>
      </c>
      <c r="E7265" s="6">
        <v>2</v>
      </c>
      <c r="F7265" s="6">
        <v>13</v>
      </c>
      <c r="G7265" s="6">
        <v>1</v>
      </c>
      <c r="H7265" s="24">
        <v>44537</v>
      </c>
      <c r="I7265" s="23">
        <v>44491.819444444402</v>
      </c>
      <c r="J7265" s="6">
        <v>13</v>
      </c>
      <c r="K7265" s="6">
        <v>2</v>
      </c>
      <c r="L7265" s="6" t="str">
        <f>VLOOKUP(G7265,IDs!$Q$3:$R$22,2,0)</f>
        <v>New Delhi</v>
      </c>
      <c r="M7265" s="6">
        <f>VLOOKUP(E7265,IDs!$A$3:$C$161,3,0)</f>
        <v>1</v>
      </c>
      <c r="N7265" s="6" t="str">
        <f>VLOOKUP(M7265,IDs!$F$3:$G$17,2,0)</f>
        <v>Proctology</v>
      </c>
    </row>
    <row r="7266" spans="1:14" ht="12.75">
      <c r="A7266" s="6" t="s">
        <v>6223</v>
      </c>
      <c r="B7266" s="6">
        <v>52526</v>
      </c>
      <c r="C7266" s="6">
        <v>5</v>
      </c>
      <c r="D7266" s="6"/>
      <c r="E7266" s="6">
        <v>39</v>
      </c>
      <c r="F7266" s="6">
        <v>2</v>
      </c>
      <c r="G7266" s="6">
        <v>8</v>
      </c>
      <c r="H7266" s="24"/>
      <c r="I7266" s="23">
        <v>44491.819444444402</v>
      </c>
      <c r="J7266" s="6">
        <v>2</v>
      </c>
      <c r="K7266" s="6">
        <v>5</v>
      </c>
      <c r="L7266" s="6" t="str">
        <f>VLOOKUP(G7266,IDs!$Q$3:$R$22,2,0)</f>
        <v xml:space="preserve">Tertiary </v>
      </c>
      <c r="M7266" s="6">
        <f>VLOOKUP(E7266,IDs!$A$3:$C$161,3,0)</f>
        <v>2</v>
      </c>
      <c r="N7266" s="6" t="str">
        <f>VLOOKUP(M7266,IDs!$F$3:$G$17,2,0)</f>
        <v>Urology Circumcision</v>
      </c>
    </row>
    <row r="7267" spans="1:14" ht="12.75">
      <c r="A7267" s="6" t="s">
        <v>6224</v>
      </c>
      <c r="B7267" s="6">
        <v>52527</v>
      </c>
      <c r="C7267" s="6">
        <v>1</v>
      </c>
      <c r="D7267" s="6"/>
      <c r="E7267" s="6">
        <v>14</v>
      </c>
      <c r="F7267" s="6">
        <v>13</v>
      </c>
      <c r="G7267" s="6">
        <v>2</v>
      </c>
      <c r="H7267" s="24"/>
      <c r="I7267" s="23">
        <v>44491.8215277778</v>
      </c>
      <c r="J7267" s="6">
        <v>13</v>
      </c>
      <c r="K7267" s="6">
        <v>1</v>
      </c>
      <c r="L7267" s="6" t="str">
        <f>VLOOKUP(G7267,IDs!$Q$3:$R$22,2,0)</f>
        <v>Bangalore</v>
      </c>
      <c r="M7267" s="6">
        <f>VLOOKUP(E7267,IDs!$A$3:$C$161,3,0)</f>
        <v>6</v>
      </c>
      <c r="N7267" s="6" t="str">
        <f>VLOOKUP(M7267,IDs!$F$3:$G$17,2,0)</f>
        <v>Kidney Stone</v>
      </c>
    </row>
    <row r="7268" spans="1:14" ht="12.75">
      <c r="A7268" s="6" t="s">
        <v>6225</v>
      </c>
      <c r="B7268" s="6">
        <v>52528</v>
      </c>
      <c r="C7268" s="6">
        <v>5</v>
      </c>
      <c r="D7268" s="6" t="s">
        <v>49</v>
      </c>
      <c r="E7268" s="6">
        <v>17</v>
      </c>
      <c r="F7268" s="6">
        <v>13</v>
      </c>
      <c r="G7268" s="6">
        <v>1</v>
      </c>
      <c r="H7268" s="24">
        <v>44555</v>
      </c>
      <c r="I7268" s="23">
        <v>44491.823611111096</v>
      </c>
      <c r="J7268" s="6">
        <v>13</v>
      </c>
      <c r="K7268" s="6">
        <v>5</v>
      </c>
      <c r="L7268" s="6" t="str">
        <f>VLOOKUP(G7268,IDs!$Q$3:$R$22,2,0)</f>
        <v>New Delhi</v>
      </c>
      <c r="M7268" s="6">
        <f>VLOOKUP(E7268,IDs!$A$3:$C$161,3,0)</f>
        <v>7</v>
      </c>
      <c r="N7268" s="6" t="str">
        <f>VLOOKUP(M7268,IDs!$F$3:$G$17,2,0)</f>
        <v>Cosmetic</v>
      </c>
    </row>
    <row r="7269" spans="1:14" ht="12.75">
      <c r="A7269" s="6" t="s">
        <v>6226</v>
      </c>
      <c r="B7269" s="6">
        <v>52529</v>
      </c>
      <c r="C7269" s="6">
        <v>1</v>
      </c>
      <c r="D7269" s="6"/>
      <c r="E7269" s="6">
        <v>18</v>
      </c>
      <c r="F7269" s="6">
        <v>39</v>
      </c>
      <c r="G7269" s="6">
        <v>2</v>
      </c>
      <c r="H7269" s="24"/>
      <c r="I7269" s="23">
        <v>44491.824305555601</v>
      </c>
      <c r="J7269" s="6">
        <v>39</v>
      </c>
      <c r="K7269" s="6">
        <v>1</v>
      </c>
      <c r="L7269" s="6" t="str">
        <f>VLOOKUP(G7269,IDs!$Q$3:$R$22,2,0)</f>
        <v>Bangalore</v>
      </c>
      <c r="M7269" s="6">
        <f>VLOOKUP(E7269,IDs!$A$3:$C$161,3,0)</f>
        <v>5</v>
      </c>
      <c r="N7269" s="6" t="str">
        <f>VLOOKUP(M7269,IDs!$F$3:$G$17,2,0)</f>
        <v>Vascular</v>
      </c>
    </row>
    <row r="7270" spans="1:14" ht="12.75">
      <c r="A7270" s="6" t="s">
        <v>6227</v>
      </c>
      <c r="B7270" s="6">
        <v>52531</v>
      </c>
      <c r="C7270" s="6">
        <v>2</v>
      </c>
      <c r="D7270" s="6" t="s">
        <v>49</v>
      </c>
      <c r="E7270" s="6">
        <v>135</v>
      </c>
      <c r="F7270" s="6">
        <v>2</v>
      </c>
      <c r="G7270" s="6">
        <v>1</v>
      </c>
      <c r="H7270" s="24"/>
      <c r="I7270" s="23">
        <v>44491.826388888898</v>
      </c>
      <c r="J7270" s="6">
        <v>2</v>
      </c>
      <c r="K7270" s="6">
        <v>2</v>
      </c>
      <c r="L7270" s="6" t="str">
        <f>VLOOKUP(G7270,IDs!$Q$3:$R$22,2,0)</f>
        <v>New Delhi</v>
      </c>
      <c r="M7270" s="6">
        <f>VLOOKUP(E7270,IDs!$A$3:$C$161,3,0)</f>
        <v>10</v>
      </c>
      <c r="N7270" s="6" t="str">
        <f>VLOOKUP(M7270,IDs!$F$3:$G$17,2,0)</f>
        <v>Dental</v>
      </c>
    </row>
    <row r="7271" spans="1:14" ht="12.75">
      <c r="A7271" s="6" t="s">
        <v>6228</v>
      </c>
      <c r="B7271" s="6">
        <v>52532</v>
      </c>
      <c r="C7271" s="6">
        <v>2</v>
      </c>
      <c r="D7271" s="6"/>
      <c r="E7271" s="6">
        <v>37</v>
      </c>
      <c r="F7271" s="6">
        <v>13</v>
      </c>
      <c r="G7271" s="6">
        <v>8</v>
      </c>
      <c r="H7271" s="24">
        <v>44494</v>
      </c>
      <c r="I7271" s="23">
        <v>44491.826388888898</v>
      </c>
      <c r="J7271" s="6">
        <v>13</v>
      </c>
      <c r="K7271" s="6">
        <v>2</v>
      </c>
      <c r="L7271" s="6" t="str">
        <f>VLOOKUP(G7271,IDs!$Q$3:$R$22,2,0)</f>
        <v xml:space="preserve">Tertiary </v>
      </c>
      <c r="M7271" s="6">
        <f>VLOOKUP(E7271,IDs!$A$3:$C$161,3,0)</f>
        <v>0</v>
      </c>
      <c r="N7271" s="6" t="str">
        <f>VLOOKUP(M7271,IDs!$F$3:$G$17,2,0)</f>
        <v>Not Assigned</v>
      </c>
    </row>
    <row r="7272" spans="1:14" ht="12.75">
      <c r="A7272" s="6" t="s">
        <v>6229</v>
      </c>
      <c r="B7272" s="6">
        <v>52533</v>
      </c>
      <c r="C7272" s="6">
        <v>1</v>
      </c>
      <c r="D7272" s="6"/>
      <c r="E7272" s="6">
        <v>2</v>
      </c>
      <c r="F7272" s="6">
        <v>13</v>
      </c>
      <c r="G7272" s="6">
        <v>3</v>
      </c>
      <c r="H7272" s="24">
        <v>44561</v>
      </c>
      <c r="I7272" s="23">
        <v>44491.826388888898</v>
      </c>
      <c r="J7272" s="6">
        <v>13</v>
      </c>
      <c r="K7272" s="6">
        <v>1</v>
      </c>
      <c r="L7272" s="6" t="str">
        <f>VLOOKUP(G7272,IDs!$Q$3:$R$22,2,0)</f>
        <v>Mumbai</v>
      </c>
      <c r="M7272" s="6">
        <f>VLOOKUP(E7272,IDs!$A$3:$C$161,3,0)</f>
        <v>1</v>
      </c>
      <c r="N7272" s="6" t="str">
        <f>VLOOKUP(M7272,IDs!$F$3:$G$17,2,0)</f>
        <v>Proctology</v>
      </c>
    </row>
    <row r="7273" spans="1:14" ht="12.75">
      <c r="A7273" s="6" t="s">
        <v>6230</v>
      </c>
      <c r="B7273" s="6">
        <v>52534</v>
      </c>
      <c r="C7273" s="6">
        <v>1</v>
      </c>
      <c r="D7273" s="6"/>
      <c r="E7273" s="6">
        <v>14</v>
      </c>
      <c r="F7273" s="6">
        <v>13</v>
      </c>
      <c r="G7273" s="6">
        <v>3</v>
      </c>
      <c r="H7273" s="24"/>
      <c r="I7273" s="23">
        <v>44491.828472222202</v>
      </c>
      <c r="J7273" s="6">
        <v>13</v>
      </c>
      <c r="K7273" s="6">
        <v>1</v>
      </c>
      <c r="L7273" s="6" t="str">
        <f>VLOOKUP(G7273,IDs!$Q$3:$R$22,2,0)</f>
        <v>Mumbai</v>
      </c>
      <c r="M7273" s="6">
        <f>VLOOKUP(E7273,IDs!$A$3:$C$161,3,0)</f>
        <v>6</v>
      </c>
      <c r="N7273" s="6" t="str">
        <f>VLOOKUP(M7273,IDs!$F$3:$G$17,2,0)</f>
        <v>Kidney Stone</v>
      </c>
    </row>
    <row r="7274" spans="1:14" ht="12.75">
      <c r="A7274" s="6" t="s">
        <v>6227</v>
      </c>
      <c r="B7274" s="6">
        <v>52535</v>
      </c>
      <c r="C7274" s="6">
        <v>2</v>
      </c>
      <c r="D7274" s="6"/>
      <c r="E7274" s="6">
        <v>1</v>
      </c>
      <c r="F7274" s="6">
        <v>2</v>
      </c>
      <c r="G7274" s="6">
        <v>3</v>
      </c>
      <c r="H7274" s="24">
        <v>44699</v>
      </c>
      <c r="I7274" s="23">
        <v>44491.829861111102</v>
      </c>
      <c r="J7274" s="6">
        <v>2</v>
      </c>
      <c r="K7274" s="6">
        <v>2</v>
      </c>
      <c r="L7274" s="6" t="str">
        <f>VLOOKUP(G7274,IDs!$Q$3:$R$22,2,0)</f>
        <v>Mumbai</v>
      </c>
      <c r="M7274" s="6">
        <f>VLOOKUP(E7274,IDs!$A$3:$C$161,3,0)</f>
        <v>11</v>
      </c>
      <c r="N7274" s="6" t="str">
        <f>VLOOKUP(M7274,IDs!$F$3:$G$17,2,0)</f>
        <v>General Medicine</v>
      </c>
    </row>
    <row r="7275" spans="1:14" ht="12.75">
      <c r="A7275" s="6" t="s">
        <v>6231</v>
      </c>
      <c r="B7275" s="6">
        <v>52536</v>
      </c>
      <c r="C7275" s="6">
        <v>1</v>
      </c>
      <c r="D7275" s="6"/>
      <c r="E7275" s="6">
        <v>39</v>
      </c>
      <c r="F7275" s="6">
        <v>39</v>
      </c>
      <c r="G7275" s="6">
        <v>3</v>
      </c>
      <c r="H7275" s="24">
        <v>44568</v>
      </c>
      <c r="I7275" s="23">
        <v>44491.831944444399</v>
      </c>
      <c r="J7275" s="6">
        <v>39</v>
      </c>
      <c r="K7275" s="6">
        <v>1</v>
      </c>
      <c r="L7275" s="6" t="str">
        <f>VLOOKUP(G7275,IDs!$Q$3:$R$22,2,0)</f>
        <v>Mumbai</v>
      </c>
      <c r="M7275" s="6">
        <f>VLOOKUP(E7275,IDs!$A$3:$C$161,3,0)</f>
        <v>2</v>
      </c>
      <c r="N7275" s="6" t="str">
        <f>VLOOKUP(M7275,IDs!$F$3:$G$17,2,0)</f>
        <v>Urology Circumcision</v>
      </c>
    </row>
    <row r="7276" spans="1:14" ht="12.75">
      <c r="A7276" s="6" t="s">
        <v>6232</v>
      </c>
      <c r="B7276" s="6">
        <v>52537</v>
      </c>
      <c r="C7276" s="6">
        <v>1</v>
      </c>
      <c r="D7276" s="6"/>
      <c r="E7276" s="6">
        <v>39</v>
      </c>
      <c r="F7276" s="6">
        <v>4</v>
      </c>
      <c r="G7276" s="6">
        <v>3</v>
      </c>
      <c r="H7276" s="24">
        <v>44719</v>
      </c>
      <c r="I7276" s="23">
        <v>44491.832638888904</v>
      </c>
      <c r="J7276" s="6">
        <v>4</v>
      </c>
      <c r="K7276" s="6">
        <v>1</v>
      </c>
      <c r="L7276" s="6" t="str">
        <f>VLOOKUP(G7276,IDs!$Q$3:$R$22,2,0)</f>
        <v>Mumbai</v>
      </c>
      <c r="M7276" s="6">
        <f>VLOOKUP(E7276,IDs!$A$3:$C$161,3,0)</f>
        <v>2</v>
      </c>
      <c r="N7276" s="6" t="str">
        <f>VLOOKUP(M7276,IDs!$F$3:$G$17,2,0)</f>
        <v>Urology Circumcision</v>
      </c>
    </row>
    <row r="7277" spans="1:14" ht="12.75">
      <c r="A7277" s="6" t="s">
        <v>6233</v>
      </c>
      <c r="B7277" s="6">
        <v>52538</v>
      </c>
      <c r="C7277" s="6">
        <v>1</v>
      </c>
      <c r="D7277" s="6"/>
      <c r="E7277" s="6">
        <v>2</v>
      </c>
      <c r="F7277" s="6">
        <v>13</v>
      </c>
      <c r="G7277" s="6">
        <v>2</v>
      </c>
      <c r="H7277" s="24"/>
      <c r="I7277" s="23">
        <v>44491.8347222222</v>
      </c>
      <c r="J7277" s="6">
        <v>13</v>
      </c>
      <c r="K7277" s="6">
        <v>1</v>
      </c>
      <c r="L7277" s="6" t="str">
        <f>VLOOKUP(G7277,IDs!$Q$3:$R$22,2,0)</f>
        <v>Bangalore</v>
      </c>
      <c r="M7277" s="6">
        <f>VLOOKUP(E7277,IDs!$A$3:$C$161,3,0)</f>
        <v>1</v>
      </c>
      <c r="N7277" s="6" t="str">
        <f>VLOOKUP(M7277,IDs!$F$3:$G$17,2,0)</f>
        <v>Proctology</v>
      </c>
    </row>
    <row r="7278" spans="1:14" ht="12.75">
      <c r="A7278" s="6" t="s">
        <v>6234</v>
      </c>
      <c r="B7278" s="6">
        <v>52540</v>
      </c>
      <c r="C7278" s="6">
        <v>5</v>
      </c>
      <c r="D7278" s="6"/>
      <c r="E7278" s="6">
        <v>2</v>
      </c>
      <c r="F7278" s="6">
        <v>13</v>
      </c>
      <c r="G7278" s="6">
        <v>2</v>
      </c>
      <c r="H7278" s="24"/>
      <c r="I7278" s="23">
        <v>44491.836805555598</v>
      </c>
      <c r="J7278" s="6">
        <v>13</v>
      </c>
      <c r="K7278" s="6">
        <v>5</v>
      </c>
      <c r="L7278" s="6" t="str">
        <f>VLOOKUP(G7278,IDs!$Q$3:$R$22,2,0)</f>
        <v>Bangalore</v>
      </c>
      <c r="M7278" s="6">
        <f>VLOOKUP(E7278,IDs!$A$3:$C$161,3,0)</f>
        <v>1</v>
      </c>
      <c r="N7278" s="6" t="str">
        <f>VLOOKUP(M7278,IDs!$F$3:$G$17,2,0)</f>
        <v>Proctology</v>
      </c>
    </row>
    <row r="7279" spans="1:14" ht="12.75">
      <c r="A7279" s="6" t="s">
        <v>6235</v>
      </c>
      <c r="B7279" s="6">
        <v>52541</v>
      </c>
      <c r="C7279" s="6">
        <v>5</v>
      </c>
      <c r="D7279" s="6" t="s">
        <v>49</v>
      </c>
      <c r="E7279" s="6">
        <v>135</v>
      </c>
      <c r="F7279" s="6">
        <v>2</v>
      </c>
      <c r="G7279" s="6">
        <v>1</v>
      </c>
      <c r="H7279" s="24"/>
      <c r="I7279" s="23">
        <v>44491.836805555598</v>
      </c>
      <c r="J7279" s="6">
        <v>2</v>
      </c>
      <c r="K7279" s="6">
        <v>5</v>
      </c>
      <c r="L7279" s="6" t="str">
        <f>VLOOKUP(G7279,IDs!$Q$3:$R$22,2,0)</f>
        <v>New Delhi</v>
      </c>
      <c r="M7279" s="6">
        <f>VLOOKUP(E7279,IDs!$A$3:$C$161,3,0)</f>
        <v>10</v>
      </c>
      <c r="N7279" s="6" t="str">
        <f>VLOOKUP(M7279,IDs!$F$3:$G$17,2,0)</f>
        <v>Dental</v>
      </c>
    </row>
    <row r="7280" spans="1:14" ht="12.75">
      <c r="A7280" s="6" t="s">
        <v>6236</v>
      </c>
      <c r="B7280" s="6">
        <v>52542</v>
      </c>
      <c r="C7280" s="6">
        <v>5</v>
      </c>
      <c r="D7280" s="6"/>
      <c r="E7280" s="6">
        <v>39</v>
      </c>
      <c r="F7280" s="6">
        <v>13</v>
      </c>
      <c r="G7280" s="6">
        <v>1</v>
      </c>
      <c r="H7280" s="24"/>
      <c r="I7280" s="23">
        <v>44491.839583333298</v>
      </c>
      <c r="J7280" s="6">
        <v>13</v>
      </c>
      <c r="K7280" s="6">
        <v>5</v>
      </c>
      <c r="L7280" s="6" t="str">
        <f>VLOOKUP(G7280,IDs!$Q$3:$R$22,2,0)</f>
        <v>New Delhi</v>
      </c>
      <c r="M7280" s="6">
        <f>VLOOKUP(E7280,IDs!$A$3:$C$161,3,0)</f>
        <v>2</v>
      </c>
      <c r="N7280" s="6" t="str">
        <f>VLOOKUP(M7280,IDs!$F$3:$G$17,2,0)</f>
        <v>Urology Circumcision</v>
      </c>
    </row>
    <row r="7281" spans="1:14" ht="12.75">
      <c r="A7281" s="6" t="s">
        <v>6237</v>
      </c>
      <c r="B7281" s="6">
        <v>52543</v>
      </c>
      <c r="C7281" s="6">
        <v>2</v>
      </c>
      <c r="D7281" s="6"/>
      <c r="E7281" s="6">
        <v>37</v>
      </c>
      <c r="F7281" s="6">
        <v>2</v>
      </c>
      <c r="G7281" s="6">
        <v>3</v>
      </c>
      <c r="H7281" s="24"/>
      <c r="I7281" s="23">
        <v>44491.840277777803</v>
      </c>
      <c r="J7281" s="6">
        <v>2</v>
      </c>
      <c r="K7281" s="6">
        <v>2</v>
      </c>
      <c r="L7281" s="6" t="str">
        <f>VLOOKUP(G7281,IDs!$Q$3:$R$22,2,0)</f>
        <v>Mumbai</v>
      </c>
      <c r="M7281" s="6">
        <f>VLOOKUP(E7281,IDs!$A$3:$C$161,3,0)</f>
        <v>0</v>
      </c>
      <c r="N7281" s="6" t="str">
        <f>VLOOKUP(M7281,IDs!$F$3:$G$17,2,0)</f>
        <v>Not Assigned</v>
      </c>
    </row>
    <row r="7282" spans="1:14" ht="12.75">
      <c r="A7282" s="6" t="s">
        <v>6238</v>
      </c>
      <c r="B7282" s="6">
        <v>52544</v>
      </c>
      <c r="C7282" s="6">
        <v>2</v>
      </c>
      <c r="D7282" s="6"/>
      <c r="E7282" s="6">
        <v>37</v>
      </c>
      <c r="F7282" s="6">
        <v>54</v>
      </c>
      <c r="G7282" s="6">
        <v>3</v>
      </c>
      <c r="H7282" s="24">
        <v>44699</v>
      </c>
      <c r="I7282" s="23">
        <v>44491.840277777803</v>
      </c>
      <c r="J7282" s="6">
        <v>54</v>
      </c>
      <c r="K7282" s="6">
        <v>2</v>
      </c>
      <c r="L7282" s="6" t="str">
        <f>VLOOKUP(G7282,IDs!$Q$3:$R$22,2,0)</f>
        <v>Mumbai</v>
      </c>
      <c r="M7282" s="6">
        <f>VLOOKUP(E7282,IDs!$A$3:$C$161,3,0)</f>
        <v>0</v>
      </c>
      <c r="N7282" s="6" t="str">
        <f>VLOOKUP(M7282,IDs!$F$3:$G$17,2,0)</f>
        <v>Not Assigned</v>
      </c>
    </row>
    <row r="7283" spans="1:14" ht="12.75">
      <c r="A7283" s="6" t="s">
        <v>6239</v>
      </c>
      <c r="B7283" s="6">
        <v>52545</v>
      </c>
      <c r="C7283" s="6">
        <v>2</v>
      </c>
      <c r="D7283" s="6"/>
      <c r="E7283" s="6">
        <v>37</v>
      </c>
      <c r="F7283" s="6">
        <v>2</v>
      </c>
      <c r="G7283" s="6">
        <v>1</v>
      </c>
      <c r="H7283" s="24">
        <v>44537</v>
      </c>
      <c r="I7283" s="23">
        <v>44491.840277777803</v>
      </c>
      <c r="J7283" s="6">
        <v>2</v>
      </c>
      <c r="K7283" s="6">
        <v>2</v>
      </c>
      <c r="L7283" s="6" t="str">
        <f>VLOOKUP(G7283,IDs!$Q$3:$R$22,2,0)</f>
        <v>New Delhi</v>
      </c>
      <c r="M7283" s="6">
        <f>VLOOKUP(E7283,IDs!$A$3:$C$161,3,0)</f>
        <v>0</v>
      </c>
      <c r="N7283" s="6" t="str">
        <f>VLOOKUP(M7283,IDs!$F$3:$G$17,2,0)</f>
        <v>Not Assigned</v>
      </c>
    </row>
    <row r="7284" spans="1:14" ht="12.75">
      <c r="A7284" s="6" t="s">
        <v>6240</v>
      </c>
      <c r="B7284" s="6">
        <v>52546</v>
      </c>
      <c r="C7284" s="6">
        <v>1</v>
      </c>
      <c r="D7284" s="6"/>
      <c r="E7284" s="6">
        <v>15</v>
      </c>
      <c r="F7284" s="6">
        <v>39</v>
      </c>
      <c r="G7284" s="6">
        <v>2</v>
      </c>
      <c r="H7284" s="24"/>
      <c r="I7284" s="23">
        <v>44491.840277777803</v>
      </c>
      <c r="J7284" s="6">
        <v>39</v>
      </c>
      <c r="K7284" s="6">
        <v>1</v>
      </c>
      <c r="L7284" s="6" t="str">
        <f>VLOOKUP(G7284,IDs!$Q$3:$R$22,2,0)</f>
        <v>Bangalore</v>
      </c>
      <c r="M7284" s="6">
        <f>VLOOKUP(E7284,IDs!$A$3:$C$161,3,0)</f>
        <v>3</v>
      </c>
      <c r="N7284" s="6" t="str">
        <f>VLOOKUP(M7284,IDs!$F$3:$G$17,2,0)</f>
        <v>Laproscopy</v>
      </c>
    </row>
    <row r="7285" spans="1:14" ht="12.75">
      <c r="A7285" s="6" t="s">
        <v>6241</v>
      </c>
      <c r="B7285" s="6">
        <v>52547</v>
      </c>
      <c r="C7285" s="6">
        <v>5</v>
      </c>
      <c r="D7285" s="6" t="s">
        <v>49</v>
      </c>
      <c r="E7285" s="6">
        <v>18</v>
      </c>
      <c r="F7285" s="6">
        <v>13</v>
      </c>
      <c r="G7285" s="6">
        <v>4</v>
      </c>
      <c r="H7285" s="24">
        <v>44546</v>
      </c>
      <c r="I7285" s="23">
        <v>44491.841666666704</v>
      </c>
      <c r="J7285" s="6">
        <v>13</v>
      </c>
      <c r="K7285" s="6">
        <v>5</v>
      </c>
      <c r="L7285" s="6" t="str">
        <f>VLOOKUP(G7285,IDs!$Q$3:$R$22,2,0)</f>
        <v>Hyderabad</v>
      </c>
      <c r="M7285" s="6">
        <f>VLOOKUP(E7285,IDs!$A$3:$C$161,3,0)</f>
        <v>5</v>
      </c>
      <c r="N7285" s="6" t="str">
        <f>VLOOKUP(M7285,IDs!$F$3:$G$17,2,0)</f>
        <v>Vascular</v>
      </c>
    </row>
    <row r="7286" spans="1:14" ht="12.75">
      <c r="A7286" s="6" t="s">
        <v>6242</v>
      </c>
      <c r="B7286" s="6">
        <v>52548</v>
      </c>
      <c r="C7286" s="6">
        <v>4</v>
      </c>
      <c r="D7286" s="6" t="s">
        <v>49</v>
      </c>
      <c r="E7286" s="6">
        <v>15</v>
      </c>
      <c r="F7286" s="6">
        <v>65</v>
      </c>
      <c r="G7286" s="6">
        <v>2</v>
      </c>
      <c r="H7286" s="24">
        <v>44496</v>
      </c>
      <c r="I7286" s="23">
        <v>44491.841666666704</v>
      </c>
      <c r="J7286" s="6">
        <v>65</v>
      </c>
      <c r="K7286" s="6">
        <v>4</v>
      </c>
      <c r="L7286" s="6" t="str">
        <f>VLOOKUP(G7286,IDs!$Q$3:$R$22,2,0)</f>
        <v>Bangalore</v>
      </c>
      <c r="M7286" s="6">
        <f>VLOOKUP(E7286,IDs!$A$3:$C$161,3,0)</f>
        <v>3</v>
      </c>
      <c r="N7286" s="6" t="str">
        <f>VLOOKUP(M7286,IDs!$F$3:$G$17,2,0)</f>
        <v>Laproscopy</v>
      </c>
    </row>
    <row r="7287" spans="1:14" ht="12.75">
      <c r="A7287" s="6" t="s">
        <v>6243</v>
      </c>
      <c r="B7287" s="6">
        <v>52549</v>
      </c>
      <c r="C7287" s="6">
        <v>1</v>
      </c>
      <c r="D7287" s="6"/>
      <c r="E7287" s="6">
        <v>39</v>
      </c>
      <c r="F7287" s="6">
        <v>13</v>
      </c>
      <c r="G7287" s="6">
        <v>4</v>
      </c>
      <c r="H7287" s="24">
        <v>44503</v>
      </c>
      <c r="I7287" s="23">
        <v>44491.84375</v>
      </c>
      <c r="J7287" s="6">
        <v>13</v>
      </c>
      <c r="K7287" s="6">
        <v>1</v>
      </c>
      <c r="L7287" s="6" t="str">
        <f>VLOOKUP(G7287,IDs!$Q$3:$R$22,2,0)</f>
        <v>Hyderabad</v>
      </c>
      <c r="M7287" s="6">
        <f>VLOOKUP(E7287,IDs!$A$3:$C$161,3,0)</f>
        <v>2</v>
      </c>
      <c r="N7287" s="6" t="str">
        <f>VLOOKUP(M7287,IDs!$F$3:$G$17,2,0)</f>
        <v>Urology Circumcision</v>
      </c>
    </row>
    <row r="7288" spans="1:14" ht="12.75">
      <c r="A7288" s="6" t="s">
        <v>6244</v>
      </c>
      <c r="B7288" s="6">
        <v>52550</v>
      </c>
      <c r="C7288" s="6">
        <v>1</v>
      </c>
      <c r="D7288" s="6" t="s">
        <v>54</v>
      </c>
      <c r="E7288" s="6">
        <v>2</v>
      </c>
      <c r="F7288" s="6">
        <v>13</v>
      </c>
      <c r="G7288" s="6">
        <v>3</v>
      </c>
      <c r="H7288" s="24">
        <v>44719</v>
      </c>
      <c r="I7288" s="23">
        <v>44491.844444444403</v>
      </c>
      <c r="J7288" s="6">
        <v>13</v>
      </c>
      <c r="K7288" s="6">
        <v>1</v>
      </c>
      <c r="L7288" s="6" t="str">
        <f>VLOOKUP(G7288,IDs!$Q$3:$R$22,2,0)</f>
        <v>Mumbai</v>
      </c>
      <c r="M7288" s="6">
        <f>VLOOKUP(E7288,IDs!$A$3:$C$161,3,0)</f>
        <v>1</v>
      </c>
      <c r="N7288" s="6" t="str">
        <f>VLOOKUP(M7288,IDs!$F$3:$G$17,2,0)</f>
        <v>Proctology</v>
      </c>
    </row>
    <row r="7289" spans="1:14" ht="12.75">
      <c r="A7289" s="6" t="s">
        <v>6245</v>
      </c>
      <c r="B7289" s="6">
        <v>52551</v>
      </c>
      <c r="C7289" s="6">
        <v>1</v>
      </c>
      <c r="D7289" s="6" t="s">
        <v>49</v>
      </c>
      <c r="E7289" s="6">
        <v>19</v>
      </c>
      <c r="F7289" s="6">
        <v>13</v>
      </c>
      <c r="G7289" s="6">
        <v>4</v>
      </c>
      <c r="H7289" s="24"/>
      <c r="I7289" s="23">
        <v>44491.848611111098</v>
      </c>
      <c r="J7289" s="6">
        <v>13</v>
      </c>
      <c r="K7289" s="6">
        <v>1</v>
      </c>
      <c r="L7289" s="6" t="str">
        <f>VLOOKUP(G7289,IDs!$Q$3:$R$22,2,0)</f>
        <v>Hyderabad</v>
      </c>
      <c r="M7289" s="6">
        <f>VLOOKUP(E7289,IDs!$A$3:$C$161,3,0)</f>
        <v>1</v>
      </c>
      <c r="N7289" s="6" t="str">
        <f>VLOOKUP(M7289,IDs!$F$3:$G$17,2,0)</f>
        <v>Proctology</v>
      </c>
    </row>
    <row r="7290" spans="1:14" ht="12.75">
      <c r="A7290" s="6" t="s">
        <v>6246</v>
      </c>
      <c r="B7290" s="6">
        <v>52552</v>
      </c>
      <c r="C7290" s="6">
        <v>1</v>
      </c>
      <c r="D7290" s="6"/>
      <c r="E7290" s="6">
        <v>5</v>
      </c>
      <c r="F7290" s="6">
        <v>65</v>
      </c>
      <c r="G7290" s="6">
        <v>2</v>
      </c>
      <c r="H7290" s="24">
        <v>44727</v>
      </c>
      <c r="I7290" s="23">
        <v>44491.854166666701</v>
      </c>
      <c r="J7290" s="6">
        <v>65</v>
      </c>
      <c r="K7290" s="6">
        <v>1</v>
      </c>
      <c r="L7290" s="6" t="str">
        <f>VLOOKUP(G7290,IDs!$Q$3:$R$22,2,0)</f>
        <v>Bangalore</v>
      </c>
      <c r="M7290" s="6">
        <f>VLOOKUP(E7290,IDs!$A$3:$C$161,3,0)</f>
        <v>5</v>
      </c>
      <c r="N7290" s="6" t="str">
        <f>VLOOKUP(M7290,IDs!$F$3:$G$17,2,0)</f>
        <v>Vascular</v>
      </c>
    </row>
    <row r="7291" spans="1:14" ht="12.75">
      <c r="A7291" s="6" t="s">
        <v>6247</v>
      </c>
      <c r="B7291" s="6">
        <v>52553</v>
      </c>
      <c r="C7291" s="6">
        <v>5</v>
      </c>
      <c r="D7291" s="6"/>
      <c r="E7291" s="6">
        <v>2</v>
      </c>
      <c r="F7291" s="6">
        <v>13</v>
      </c>
      <c r="G7291" s="6">
        <v>1</v>
      </c>
      <c r="H7291" s="24"/>
      <c r="I7291" s="23">
        <v>44491.855555555601</v>
      </c>
      <c r="J7291" s="6">
        <v>13</v>
      </c>
      <c r="K7291" s="6">
        <v>5</v>
      </c>
      <c r="L7291" s="6" t="str">
        <f>VLOOKUP(G7291,IDs!$Q$3:$R$22,2,0)</f>
        <v>New Delhi</v>
      </c>
      <c r="M7291" s="6">
        <f>VLOOKUP(E7291,IDs!$A$3:$C$161,3,0)</f>
        <v>1</v>
      </c>
      <c r="N7291" s="6" t="str">
        <f>VLOOKUP(M7291,IDs!$F$3:$G$17,2,0)</f>
        <v>Proctology</v>
      </c>
    </row>
    <row r="7292" spans="1:14" ht="12.75">
      <c r="A7292" s="6" t="s">
        <v>6248</v>
      </c>
      <c r="B7292" s="6">
        <v>52554</v>
      </c>
      <c r="C7292" s="6">
        <v>2</v>
      </c>
      <c r="D7292" s="6" t="s">
        <v>49</v>
      </c>
      <c r="E7292" s="6">
        <v>2</v>
      </c>
      <c r="F7292" s="6">
        <v>13</v>
      </c>
      <c r="G7292" s="6">
        <v>1</v>
      </c>
      <c r="H7292" s="24">
        <v>44548</v>
      </c>
      <c r="I7292" s="23">
        <v>44491.857638888898</v>
      </c>
      <c r="J7292" s="6">
        <v>13</v>
      </c>
      <c r="K7292" s="6">
        <v>2</v>
      </c>
      <c r="L7292" s="6" t="str">
        <f>VLOOKUP(G7292,IDs!$Q$3:$R$22,2,0)</f>
        <v>New Delhi</v>
      </c>
      <c r="M7292" s="6">
        <f>VLOOKUP(E7292,IDs!$A$3:$C$161,3,0)</f>
        <v>1</v>
      </c>
      <c r="N7292" s="6" t="str">
        <f>VLOOKUP(M7292,IDs!$F$3:$G$17,2,0)</f>
        <v>Proctology</v>
      </c>
    </row>
    <row r="7293" spans="1:14" ht="12.75">
      <c r="A7293" s="6" t="s">
        <v>6249</v>
      </c>
      <c r="B7293" s="6">
        <v>52555</v>
      </c>
      <c r="C7293" s="6">
        <v>5</v>
      </c>
      <c r="D7293" s="6"/>
      <c r="E7293" s="6">
        <v>17</v>
      </c>
      <c r="F7293" s="6">
        <v>13</v>
      </c>
      <c r="G7293" s="6">
        <v>3</v>
      </c>
      <c r="H7293" s="24"/>
      <c r="I7293" s="23">
        <v>44491.863888888904</v>
      </c>
      <c r="J7293" s="6">
        <v>13</v>
      </c>
      <c r="K7293" s="6">
        <v>5</v>
      </c>
      <c r="L7293" s="6" t="str">
        <f>VLOOKUP(G7293,IDs!$Q$3:$R$22,2,0)</f>
        <v>Mumbai</v>
      </c>
      <c r="M7293" s="6">
        <f>VLOOKUP(E7293,IDs!$A$3:$C$161,3,0)</f>
        <v>7</v>
      </c>
      <c r="N7293" s="6" t="str">
        <f>VLOOKUP(M7293,IDs!$F$3:$G$17,2,0)</f>
        <v>Cosmetic</v>
      </c>
    </row>
    <row r="7294" spans="1:14" ht="12.75">
      <c r="A7294" s="6" t="s">
        <v>6250</v>
      </c>
      <c r="B7294" s="6">
        <v>52556</v>
      </c>
      <c r="C7294" s="6">
        <v>1</v>
      </c>
      <c r="D7294" s="6"/>
      <c r="E7294" s="6">
        <v>17</v>
      </c>
      <c r="F7294" s="6">
        <v>2</v>
      </c>
      <c r="G7294" s="6">
        <v>3</v>
      </c>
      <c r="H7294" s="24"/>
      <c r="I7294" s="23">
        <v>44491.864583333299</v>
      </c>
      <c r="J7294" s="6">
        <v>2</v>
      </c>
      <c r="K7294" s="6">
        <v>1</v>
      </c>
      <c r="L7294" s="6" t="str">
        <f>VLOOKUP(G7294,IDs!$Q$3:$R$22,2,0)</f>
        <v>Mumbai</v>
      </c>
      <c r="M7294" s="6">
        <f>VLOOKUP(E7294,IDs!$A$3:$C$161,3,0)</f>
        <v>7</v>
      </c>
      <c r="N7294" s="6" t="str">
        <f>VLOOKUP(M7294,IDs!$F$3:$G$17,2,0)</f>
        <v>Cosmetic</v>
      </c>
    </row>
    <row r="7295" spans="1:14" ht="12.75">
      <c r="A7295" s="6" t="s">
        <v>6251</v>
      </c>
      <c r="B7295" s="6">
        <v>52558</v>
      </c>
      <c r="C7295" s="6">
        <v>2</v>
      </c>
      <c r="D7295" s="6"/>
      <c r="E7295" s="6">
        <v>19</v>
      </c>
      <c r="F7295" s="6">
        <v>13</v>
      </c>
      <c r="G7295" s="6">
        <v>3</v>
      </c>
      <c r="H7295" s="24"/>
      <c r="I7295" s="23">
        <v>44491.868055555598</v>
      </c>
      <c r="J7295" s="6">
        <v>13</v>
      </c>
      <c r="K7295" s="6">
        <v>2</v>
      </c>
      <c r="L7295" s="6" t="str">
        <f>VLOOKUP(G7295,IDs!$Q$3:$R$22,2,0)</f>
        <v>Mumbai</v>
      </c>
      <c r="M7295" s="6">
        <f>VLOOKUP(E7295,IDs!$A$3:$C$161,3,0)</f>
        <v>1</v>
      </c>
      <c r="N7295" s="6" t="str">
        <f>VLOOKUP(M7295,IDs!$F$3:$G$17,2,0)</f>
        <v>Proctology</v>
      </c>
    </row>
    <row r="7296" spans="1:14" ht="12.75">
      <c r="A7296" s="6" t="s">
        <v>5503</v>
      </c>
      <c r="B7296" s="6">
        <v>52559</v>
      </c>
      <c r="C7296" s="6">
        <v>5</v>
      </c>
      <c r="D7296" s="6"/>
      <c r="E7296" s="6">
        <v>2</v>
      </c>
      <c r="F7296" s="6">
        <v>39</v>
      </c>
      <c r="G7296" s="6">
        <v>2</v>
      </c>
      <c r="H7296" s="24"/>
      <c r="I7296" s="23">
        <v>44491.868750000001</v>
      </c>
      <c r="J7296" s="6">
        <v>39</v>
      </c>
      <c r="K7296" s="6">
        <v>5</v>
      </c>
      <c r="L7296" s="6" t="str">
        <f>VLOOKUP(G7296,IDs!$Q$3:$R$22,2,0)</f>
        <v>Bangalore</v>
      </c>
      <c r="M7296" s="6">
        <f>VLOOKUP(E7296,IDs!$A$3:$C$161,3,0)</f>
        <v>1</v>
      </c>
      <c r="N7296" s="6" t="str">
        <f>VLOOKUP(M7296,IDs!$F$3:$G$17,2,0)</f>
        <v>Proctology</v>
      </c>
    </row>
    <row r="7297" spans="1:14" ht="12.75">
      <c r="A7297" s="6" t="s">
        <v>6252</v>
      </c>
      <c r="B7297" s="6">
        <v>52560</v>
      </c>
      <c r="C7297" s="6">
        <v>2</v>
      </c>
      <c r="D7297" s="6"/>
      <c r="E7297" s="6">
        <v>37</v>
      </c>
      <c r="F7297" s="6">
        <v>4</v>
      </c>
      <c r="G7297" s="6">
        <v>3</v>
      </c>
      <c r="H7297" s="24">
        <v>44705</v>
      </c>
      <c r="I7297" s="23">
        <v>44491.871527777803</v>
      </c>
      <c r="J7297" s="6">
        <v>4</v>
      </c>
      <c r="K7297" s="6">
        <v>2</v>
      </c>
      <c r="L7297" s="6" t="str">
        <f>VLOOKUP(G7297,IDs!$Q$3:$R$22,2,0)</f>
        <v>Mumbai</v>
      </c>
      <c r="M7297" s="6">
        <f>VLOOKUP(E7297,IDs!$A$3:$C$161,3,0)</f>
        <v>0</v>
      </c>
      <c r="N7297" s="6" t="str">
        <f>VLOOKUP(M7297,IDs!$F$3:$G$17,2,0)</f>
        <v>Not Assigned</v>
      </c>
    </row>
    <row r="7298" spans="1:14" ht="12.75">
      <c r="A7298" s="6" t="s">
        <v>6253</v>
      </c>
      <c r="B7298" s="6">
        <v>52561</v>
      </c>
      <c r="C7298" s="6">
        <v>2</v>
      </c>
      <c r="D7298" s="6" t="s">
        <v>49</v>
      </c>
      <c r="E7298" s="6">
        <v>17</v>
      </c>
      <c r="F7298" s="6">
        <v>50</v>
      </c>
      <c r="G7298" s="6">
        <v>1</v>
      </c>
      <c r="H7298" s="24">
        <v>44492</v>
      </c>
      <c r="I7298" s="23">
        <v>44491.881944444402</v>
      </c>
      <c r="J7298" s="6">
        <v>50</v>
      </c>
      <c r="K7298" s="6">
        <v>2</v>
      </c>
      <c r="L7298" s="6" t="str">
        <f>VLOOKUP(G7298,IDs!$Q$3:$R$22,2,0)</f>
        <v>New Delhi</v>
      </c>
      <c r="M7298" s="6">
        <f>VLOOKUP(E7298,IDs!$A$3:$C$161,3,0)</f>
        <v>7</v>
      </c>
      <c r="N7298" s="6" t="str">
        <f>VLOOKUP(M7298,IDs!$F$3:$G$17,2,0)</f>
        <v>Cosmetic</v>
      </c>
    </row>
    <row r="7299" spans="1:14" ht="12.75">
      <c r="A7299" s="6" t="s">
        <v>6254</v>
      </c>
      <c r="B7299" s="6">
        <v>52562</v>
      </c>
      <c r="C7299" s="6">
        <v>2</v>
      </c>
      <c r="D7299" s="6"/>
      <c r="E7299" s="6">
        <v>37</v>
      </c>
      <c r="F7299" s="6">
        <v>2</v>
      </c>
      <c r="G7299" s="6">
        <v>2</v>
      </c>
      <c r="H7299" s="24"/>
      <c r="I7299" s="23">
        <v>44491.885416666701</v>
      </c>
      <c r="J7299" s="6">
        <v>2</v>
      </c>
      <c r="K7299" s="6">
        <v>2</v>
      </c>
      <c r="L7299" s="6" t="str">
        <f>VLOOKUP(G7299,IDs!$Q$3:$R$22,2,0)</f>
        <v>Bangalore</v>
      </c>
      <c r="M7299" s="6">
        <f>VLOOKUP(E7299,IDs!$A$3:$C$161,3,0)</f>
        <v>0</v>
      </c>
      <c r="N7299" s="6" t="str">
        <f>VLOOKUP(M7299,IDs!$F$3:$G$17,2,0)</f>
        <v>Not Assigned</v>
      </c>
    </row>
    <row r="7300" spans="1:14" ht="12.75">
      <c r="A7300" s="6" t="s">
        <v>6255</v>
      </c>
      <c r="B7300" s="6">
        <v>52563</v>
      </c>
      <c r="C7300" s="6">
        <v>2</v>
      </c>
      <c r="D7300" s="6" t="s">
        <v>49</v>
      </c>
      <c r="E7300" s="6">
        <v>2</v>
      </c>
      <c r="F7300" s="6">
        <v>13</v>
      </c>
      <c r="G7300" s="6">
        <v>8</v>
      </c>
      <c r="H7300" s="24"/>
      <c r="I7300" s="23">
        <v>44491.885416666701</v>
      </c>
      <c r="J7300" s="6">
        <v>13</v>
      </c>
      <c r="K7300" s="6">
        <v>2</v>
      </c>
      <c r="L7300" s="6" t="str">
        <f>VLOOKUP(G7300,IDs!$Q$3:$R$22,2,0)</f>
        <v xml:space="preserve">Tertiary </v>
      </c>
      <c r="M7300" s="6">
        <f>VLOOKUP(E7300,IDs!$A$3:$C$161,3,0)</f>
        <v>1</v>
      </c>
      <c r="N7300" s="6" t="str">
        <f>VLOOKUP(M7300,IDs!$F$3:$G$17,2,0)</f>
        <v>Proctology</v>
      </c>
    </row>
    <row r="7301" spans="1:14" ht="12.75">
      <c r="A7301" s="6" t="s">
        <v>6256</v>
      </c>
      <c r="B7301" s="6">
        <v>52564</v>
      </c>
      <c r="C7301" s="6">
        <v>1</v>
      </c>
      <c r="D7301" s="6"/>
      <c r="E7301" s="6">
        <v>19</v>
      </c>
      <c r="F7301" s="6">
        <v>13</v>
      </c>
      <c r="G7301" s="6">
        <v>3</v>
      </c>
      <c r="H7301" s="24"/>
      <c r="I7301" s="23">
        <v>44491.886111111096</v>
      </c>
      <c r="J7301" s="6">
        <v>13</v>
      </c>
      <c r="K7301" s="6">
        <v>1</v>
      </c>
      <c r="L7301" s="6" t="str">
        <f>VLOOKUP(G7301,IDs!$Q$3:$R$22,2,0)</f>
        <v>Mumbai</v>
      </c>
      <c r="M7301" s="6">
        <f>VLOOKUP(E7301,IDs!$A$3:$C$161,3,0)</f>
        <v>1</v>
      </c>
      <c r="N7301" s="6" t="str">
        <f>VLOOKUP(M7301,IDs!$F$3:$G$17,2,0)</f>
        <v>Proctology</v>
      </c>
    </row>
    <row r="7302" spans="1:14" ht="12.75">
      <c r="A7302" s="6" t="s">
        <v>6257</v>
      </c>
      <c r="B7302" s="6">
        <v>52565</v>
      </c>
      <c r="C7302" s="6">
        <v>5</v>
      </c>
      <c r="D7302" s="6" t="s">
        <v>49</v>
      </c>
      <c r="E7302" s="6">
        <v>135</v>
      </c>
      <c r="F7302" s="6">
        <v>39</v>
      </c>
      <c r="G7302" s="6">
        <v>1</v>
      </c>
      <c r="H7302" s="24"/>
      <c r="I7302" s="23">
        <v>44491.887499999997</v>
      </c>
      <c r="J7302" s="6">
        <v>39</v>
      </c>
      <c r="K7302" s="6">
        <v>5</v>
      </c>
      <c r="L7302" s="6" t="str">
        <f>VLOOKUP(G7302,IDs!$Q$3:$R$22,2,0)</f>
        <v>New Delhi</v>
      </c>
      <c r="M7302" s="6">
        <f>VLOOKUP(E7302,IDs!$A$3:$C$161,3,0)</f>
        <v>10</v>
      </c>
      <c r="N7302" s="6" t="str">
        <f>VLOOKUP(M7302,IDs!$F$3:$G$17,2,0)</f>
        <v>Dental</v>
      </c>
    </row>
    <row r="7303" spans="1:14" ht="12.75">
      <c r="A7303" s="6" t="s">
        <v>6258</v>
      </c>
      <c r="B7303" s="6">
        <v>52566</v>
      </c>
      <c r="C7303" s="6">
        <v>1</v>
      </c>
      <c r="D7303" s="6" t="s">
        <v>49</v>
      </c>
      <c r="E7303" s="6">
        <v>2</v>
      </c>
      <c r="F7303" s="6">
        <v>13</v>
      </c>
      <c r="G7303" s="6">
        <v>2</v>
      </c>
      <c r="H7303" s="24">
        <v>44513</v>
      </c>
      <c r="I7303" s="23">
        <v>44491.893750000003</v>
      </c>
      <c r="J7303" s="6">
        <v>13</v>
      </c>
      <c r="K7303" s="6">
        <v>1</v>
      </c>
      <c r="L7303" s="6" t="str">
        <f>VLOOKUP(G7303,IDs!$Q$3:$R$22,2,0)</f>
        <v>Bangalore</v>
      </c>
      <c r="M7303" s="6">
        <f>VLOOKUP(E7303,IDs!$A$3:$C$161,3,0)</f>
        <v>1</v>
      </c>
      <c r="N7303" s="6" t="str">
        <f>VLOOKUP(M7303,IDs!$F$3:$G$17,2,0)</f>
        <v>Proctology</v>
      </c>
    </row>
    <row r="7304" spans="1:14" ht="12.75">
      <c r="A7304" s="6" t="s">
        <v>6259</v>
      </c>
      <c r="B7304" s="6">
        <v>52568</v>
      </c>
      <c r="C7304" s="6">
        <v>2</v>
      </c>
      <c r="D7304" s="6"/>
      <c r="E7304" s="6">
        <v>37</v>
      </c>
      <c r="F7304" s="6">
        <v>2</v>
      </c>
      <c r="G7304" s="6">
        <v>4</v>
      </c>
      <c r="H7304" s="24"/>
      <c r="I7304" s="23">
        <v>44491.90625</v>
      </c>
      <c r="J7304" s="6">
        <v>2</v>
      </c>
      <c r="K7304" s="6">
        <v>2</v>
      </c>
      <c r="L7304" s="6" t="str">
        <f>VLOOKUP(G7304,IDs!$Q$3:$R$22,2,0)</f>
        <v>Hyderabad</v>
      </c>
      <c r="M7304" s="6">
        <f>VLOOKUP(E7304,IDs!$A$3:$C$161,3,0)</f>
        <v>0</v>
      </c>
      <c r="N7304" s="6" t="str">
        <f>VLOOKUP(M7304,IDs!$F$3:$G$17,2,0)</f>
        <v>Not Assigned</v>
      </c>
    </row>
    <row r="7305" spans="1:14" ht="12.75">
      <c r="A7305" s="6" t="s">
        <v>6260</v>
      </c>
      <c r="B7305" s="6">
        <v>52569</v>
      </c>
      <c r="C7305" s="6">
        <v>5</v>
      </c>
      <c r="D7305" s="6"/>
      <c r="E7305" s="6">
        <v>17</v>
      </c>
      <c r="F7305" s="6">
        <v>13</v>
      </c>
      <c r="G7305" s="6">
        <v>1</v>
      </c>
      <c r="H7305" s="24"/>
      <c r="I7305" s="23">
        <v>44491.917361111096</v>
      </c>
      <c r="J7305" s="6">
        <v>13</v>
      </c>
      <c r="K7305" s="6">
        <v>5</v>
      </c>
      <c r="L7305" s="6" t="str">
        <f>VLOOKUP(G7305,IDs!$Q$3:$R$22,2,0)</f>
        <v>New Delhi</v>
      </c>
      <c r="M7305" s="6">
        <f>VLOOKUP(E7305,IDs!$A$3:$C$161,3,0)</f>
        <v>7</v>
      </c>
      <c r="N7305" s="6" t="str">
        <f>VLOOKUP(M7305,IDs!$F$3:$G$17,2,0)</f>
        <v>Cosmetic</v>
      </c>
    </row>
    <row r="7306" spans="1:14" ht="12.75">
      <c r="A7306" s="6" t="s">
        <v>6261</v>
      </c>
      <c r="B7306" s="6">
        <v>52570</v>
      </c>
      <c r="C7306" s="6">
        <v>2</v>
      </c>
      <c r="D7306" s="6"/>
      <c r="E7306" s="6">
        <v>37</v>
      </c>
      <c r="F7306" s="6">
        <v>2</v>
      </c>
      <c r="G7306" s="6">
        <v>3</v>
      </c>
      <c r="H7306" s="24"/>
      <c r="I7306" s="23">
        <v>44491.923611111102</v>
      </c>
      <c r="J7306" s="6">
        <v>2</v>
      </c>
      <c r="K7306" s="6">
        <v>2</v>
      </c>
      <c r="L7306" s="6" t="str">
        <f>VLOOKUP(G7306,IDs!$Q$3:$R$22,2,0)</f>
        <v>Mumbai</v>
      </c>
      <c r="M7306" s="6">
        <f>VLOOKUP(E7306,IDs!$A$3:$C$161,3,0)</f>
        <v>0</v>
      </c>
      <c r="N7306" s="6" t="str">
        <f>VLOOKUP(M7306,IDs!$F$3:$G$17,2,0)</f>
        <v>Not Assigned</v>
      </c>
    </row>
    <row r="7307" spans="1:14" ht="12.75">
      <c r="A7307" s="6" t="s">
        <v>6262</v>
      </c>
      <c r="B7307" s="6">
        <v>52571</v>
      </c>
      <c r="C7307" s="6">
        <v>5</v>
      </c>
      <c r="D7307" s="6" t="s">
        <v>49</v>
      </c>
      <c r="E7307" s="6">
        <v>20</v>
      </c>
      <c r="F7307" s="6">
        <v>13</v>
      </c>
      <c r="G7307" s="6">
        <v>2</v>
      </c>
      <c r="H7307" s="24"/>
      <c r="I7307" s="23">
        <v>44491.923611111102</v>
      </c>
      <c r="J7307" s="6">
        <v>13</v>
      </c>
      <c r="K7307" s="6">
        <v>5</v>
      </c>
      <c r="L7307" s="6" t="str">
        <f>VLOOKUP(G7307,IDs!$Q$3:$R$22,2,0)</f>
        <v>Bangalore</v>
      </c>
      <c r="M7307" s="6">
        <f>VLOOKUP(E7307,IDs!$A$3:$C$161,3,0)</f>
        <v>1</v>
      </c>
      <c r="N7307" s="6" t="str">
        <f>VLOOKUP(M7307,IDs!$F$3:$G$17,2,0)</f>
        <v>Proctology</v>
      </c>
    </row>
    <row r="7308" spans="1:14" ht="12.75">
      <c r="A7308" s="6" t="s">
        <v>6263</v>
      </c>
      <c r="B7308" s="6">
        <v>52572</v>
      </c>
      <c r="C7308" s="6">
        <v>5</v>
      </c>
      <c r="D7308" s="6"/>
      <c r="E7308" s="6">
        <v>2</v>
      </c>
      <c r="F7308" s="6">
        <v>13</v>
      </c>
      <c r="G7308" s="6">
        <v>1</v>
      </c>
      <c r="H7308" s="24">
        <v>44505</v>
      </c>
      <c r="I7308" s="23">
        <v>44491.926388888904</v>
      </c>
      <c r="J7308" s="6">
        <v>13</v>
      </c>
      <c r="K7308" s="6">
        <v>5</v>
      </c>
      <c r="L7308" s="6" t="str">
        <f>VLOOKUP(G7308,IDs!$Q$3:$R$22,2,0)</f>
        <v>New Delhi</v>
      </c>
      <c r="M7308" s="6">
        <f>VLOOKUP(E7308,IDs!$A$3:$C$161,3,0)</f>
        <v>1</v>
      </c>
      <c r="N7308" s="6" t="str">
        <f>VLOOKUP(M7308,IDs!$F$3:$G$17,2,0)</f>
        <v>Proctology</v>
      </c>
    </row>
    <row r="7309" spans="1:14" ht="12.75">
      <c r="A7309" s="6" t="s">
        <v>6264</v>
      </c>
      <c r="B7309" s="6">
        <v>52573</v>
      </c>
      <c r="C7309" s="6">
        <v>1</v>
      </c>
      <c r="D7309" s="6"/>
      <c r="E7309" s="6">
        <v>5</v>
      </c>
      <c r="F7309" s="6">
        <v>13</v>
      </c>
      <c r="G7309" s="6">
        <v>2</v>
      </c>
      <c r="H7309" s="24">
        <v>44496</v>
      </c>
      <c r="I7309" s="23">
        <v>44491.9284722222</v>
      </c>
      <c r="J7309" s="6">
        <v>13</v>
      </c>
      <c r="K7309" s="6">
        <v>1</v>
      </c>
      <c r="L7309" s="6" t="str">
        <f>VLOOKUP(G7309,IDs!$Q$3:$R$22,2,0)</f>
        <v>Bangalore</v>
      </c>
      <c r="M7309" s="6">
        <f>VLOOKUP(E7309,IDs!$A$3:$C$161,3,0)</f>
        <v>5</v>
      </c>
      <c r="N7309" s="6" t="str">
        <f>VLOOKUP(M7309,IDs!$F$3:$G$17,2,0)</f>
        <v>Vascular</v>
      </c>
    </row>
    <row r="7310" spans="1:14" ht="12.75">
      <c r="A7310" s="6" t="s">
        <v>6265</v>
      </c>
      <c r="B7310" s="6">
        <v>52574</v>
      </c>
      <c r="C7310" s="6">
        <v>5</v>
      </c>
      <c r="D7310" s="6"/>
      <c r="E7310" s="6">
        <v>17</v>
      </c>
      <c r="F7310" s="6">
        <v>2</v>
      </c>
      <c r="G7310" s="6">
        <v>3</v>
      </c>
      <c r="H7310" s="24"/>
      <c r="I7310" s="23">
        <v>44491.930555555598</v>
      </c>
      <c r="J7310" s="6">
        <v>2</v>
      </c>
      <c r="K7310" s="6">
        <v>5</v>
      </c>
      <c r="L7310" s="6" t="str">
        <f>VLOOKUP(G7310,IDs!$Q$3:$R$22,2,0)</f>
        <v>Mumbai</v>
      </c>
      <c r="M7310" s="6">
        <f>VLOOKUP(E7310,IDs!$A$3:$C$161,3,0)</f>
        <v>7</v>
      </c>
      <c r="N7310" s="6" t="str">
        <f>VLOOKUP(M7310,IDs!$F$3:$G$17,2,0)</f>
        <v>Cosmetic</v>
      </c>
    </row>
    <row r="7311" spans="1:14" ht="12.75">
      <c r="A7311" s="6" t="s">
        <v>6266</v>
      </c>
      <c r="B7311" s="6">
        <v>52575</v>
      </c>
      <c r="C7311" s="6">
        <v>2</v>
      </c>
      <c r="D7311" s="6"/>
      <c r="E7311" s="6">
        <v>37</v>
      </c>
      <c r="F7311" s="6">
        <v>39</v>
      </c>
      <c r="G7311" s="6">
        <v>3</v>
      </c>
      <c r="H7311" s="24"/>
      <c r="I7311" s="23">
        <v>44491.9375</v>
      </c>
      <c r="J7311" s="6">
        <v>39</v>
      </c>
      <c r="K7311" s="6">
        <v>2</v>
      </c>
      <c r="L7311" s="6" t="str">
        <f>VLOOKUP(G7311,IDs!$Q$3:$R$22,2,0)</f>
        <v>Mumbai</v>
      </c>
      <c r="M7311" s="6">
        <f>VLOOKUP(E7311,IDs!$A$3:$C$161,3,0)</f>
        <v>0</v>
      </c>
      <c r="N7311" s="6" t="str">
        <f>VLOOKUP(M7311,IDs!$F$3:$G$17,2,0)</f>
        <v>Not Assigned</v>
      </c>
    </row>
    <row r="7312" spans="1:14" ht="12.75">
      <c r="A7312" s="6" t="s">
        <v>6267</v>
      </c>
      <c r="B7312" s="6">
        <v>52576</v>
      </c>
      <c r="C7312" s="6">
        <v>1</v>
      </c>
      <c r="D7312" s="6"/>
      <c r="E7312" s="6">
        <v>2</v>
      </c>
      <c r="F7312" s="6">
        <v>2</v>
      </c>
      <c r="G7312" s="6">
        <v>2</v>
      </c>
      <c r="H7312" s="24"/>
      <c r="I7312" s="23">
        <v>44491.939583333296</v>
      </c>
      <c r="J7312" s="6">
        <v>2</v>
      </c>
      <c r="K7312" s="6">
        <v>1</v>
      </c>
      <c r="L7312" s="6" t="str">
        <f>VLOOKUP(G7312,IDs!$Q$3:$R$22,2,0)</f>
        <v>Bangalore</v>
      </c>
      <c r="M7312" s="6">
        <f>VLOOKUP(E7312,IDs!$A$3:$C$161,3,0)</f>
        <v>1</v>
      </c>
      <c r="N7312" s="6" t="str">
        <f>VLOOKUP(M7312,IDs!$F$3:$G$17,2,0)</f>
        <v>Proctology</v>
      </c>
    </row>
    <row r="7313" spans="1:14" ht="12.75">
      <c r="A7313" s="6" t="s">
        <v>6268</v>
      </c>
      <c r="B7313" s="6">
        <v>52577</v>
      </c>
      <c r="C7313" s="6">
        <v>1</v>
      </c>
      <c r="D7313" s="6"/>
      <c r="E7313" s="6">
        <v>2</v>
      </c>
      <c r="F7313" s="6">
        <v>13</v>
      </c>
      <c r="G7313" s="6">
        <v>4</v>
      </c>
      <c r="H7313" s="24">
        <v>44506</v>
      </c>
      <c r="I7313" s="23">
        <v>44491.940972222197</v>
      </c>
      <c r="J7313" s="6">
        <v>13</v>
      </c>
      <c r="K7313" s="6">
        <v>1</v>
      </c>
      <c r="L7313" s="6" t="str">
        <f>VLOOKUP(G7313,IDs!$Q$3:$R$22,2,0)</f>
        <v>Hyderabad</v>
      </c>
      <c r="M7313" s="6">
        <f>VLOOKUP(E7313,IDs!$A$3:$C$161,3,0)</f>
        <v>1</v>
      </c>
      <c r="N7313" s="6" t="str">
        <f>VLOOKUP(M7313,IDs!$F$3:$G$17,2,0)</f>
        <v>Proctology</v>
      </c>
    </row>
    <row r="7314" spans="1:14" ht="12.75">
      <c r="A7314" s="6" t="s">
        <v>6269</v>
      </c>
      <c r="B7314" s="6">
        <v>52578</v>
      </c>
      <c r="C7314" s="6">
        <v>5</v>
      </c>
      <c r="D7314" s="6"/>
      <c r="E7314" s="6">
        <v>17</v>
      </c>
      <c r="F7314" s="6">
        <v>4</v>
      </c>
      <c r="G7314" s="6">
        <v>3</v>
      </c>
      <c r="H7314" s="24">
        <v>44719</v>
      </c>
      <c r="I7314" s="23">
        <v>44491.9465277778</v>
      </c>
      <c r="J7314" s="6">
        <v>4</v>
      </c>
      <c r="K7314" s="6">
        <v>5</v>
      </c>
      <c r="L7314" s="6" t="str">
        <f>VLOOKUP(G7314,IDs!$Q$3:$R$22,2,0)</f>
        <v>Mumbai</v>
      </c>
      <c r="M7314" s="6">
        <f>VLOOKUP(E7314,IDs!$A$3:$C$161,3,0)</f>
        <v>7</v>
      </c>
      <c r="N7314" s="6" t="str">
        <f>VLOOKUP(M7314,IDs!$F$3:$G$17,2,0)</f>
        <v>Cosmetic</v>
      </c>
    </row>
    <row r="7315" spans="1:14" ht="12.75">
      <c r="A7315" s="6" t="s">
        <v>6270</v>
      </c>
      <c r="B7315" s="6">
        <v>52579</v>
      </c>
      <c r="C7315" s="6">
        <v>2</v>
      </c>
      <c r="D7315" s="6"/>
      <c r="E7315" s="6">
        <v>37</v>
      </c>
      <c r="F7315" s="6">
        <v>2</v>
      </c>
      <c r="G7315" s="6">
        <v>4</v>
      </c>
      <c r="H7315" s="24"/>
      <c r="I7315" s="23">
        <v>44491.951388888898</v>
      </c>
      <c r="J7315" s="6">
        <v>2</v>
      </c>
      <c r="K7315" s="6">
        <v>2</v>
      </c>
      <c r="L7315" s="6" t="str">
        <f>VLOOKUP(G7315,IDs!$Q$3:$R$22,2,0)</f>
        <v>Hyderabad</v>
      </c>
      <c r="M7315" s="6">
        <f>VLOOKUP(E7315,IDs!$A$3:$C$161,3,0)</f>
        <v>0</v>
      </c>
      <c r="N7315" s="6" t="str">
        <f>VLOOKUP(M7315,IDs!$F$3:$G$17,2,0)</f>
        <v>Not Assigned</v>
      </c>
    </row>
    <row r="7316" spans="1:14" ht="12.75">
      <c r="A7316" s="6" t="s">
        <v>6271</v>
      </c>
      <c r="B7316" s="6">
        <v>52582</v>
      </c>
      <c r="C7316" s="6">
        <v>1</v>
      </c>
      <c r="D7316" s="6" t="s">
        <v>49</v>
      </c>
      <c r="E7316" s="6">
        <v>15</v>
      </c>
      <c r="F7316" s="6">
        <v>34</v>
      </c>
      <c r="G7316" s="6">
        <v>1</v>
      </c>
      <c r="H7316" s="24"/>
      <c r="I7316" s="23">
        <v>44491.954861111102</v>
      </c>
      <c r="J7316" s="6">
        <v>34</v>
      </c>
      <c r="K7316" s="6">
        <v>1</v>
      </c>
      <c r="L7316" s="6" t="str">
        <f>VLOOKUP(G7316,IDs!$Q$3:$R$22,2,0)</f>
        <v>New Delhi</v>
      </c>
      <c r="M7316" s="6">
        <f>VLOOKUP(E7316,IDs!$A$3:$C$161,3,0)</f>
        <v>3</v>
      </c>
      <c r="N7316" s="6" t="str">
        <f>VLOOKUP(M7316,IDs!$F$3:$G$17,2,0)</f>
        <v>Laproscopy</v>
      </c>
    </row>
    <row r="7317" spans="1:14" ht="12.75">
      <c r="A7317" s="6" t="s">
        <v>6272</v>
      </c>
      <c r="B7317" s="6">
        <v>52584</v>
      </c>
      <c r="C7317" s="6">
        <v>1</v>
      </c>
      <c r="D7317" s="6"/>
      <c r="E7317" s="6">
        <v>17</v>
      </c>
      <c r="F7317" s="6">
        <v>2</v>
      </c>
      <c r="G7317" s="6">
        <v>1</v>
      </c>
      <c r="H7317" s="24"/>
      <c r="I7317" s="23">
        <v>44491.956944444399</v>
      </c>
      <c r="J7317" s="6">
        <v>2</v>
      </c>
      <c r="K7317" s="6">
        <v>1</v>
      </c>
      <c r="L7317" s="6" t="str">
        <f>VLOOKUP(G7317,IDs!$Q$3:$R$22,2,0)</f>
        <v>New Delhi</v>
      </c>
      <c r="M7317" s="6">
        <f>VLOOKUP(E7317,IDs!$A$3:$C$161,3,0)</f>
        <v>7</v>
      </c>
      <c r="N7317" s="6" t="str">
        <f>VLOOKUP(M7317,IDs!$F$3:$G$17,2,0)</f>
        <v>Cosmetic</v>
      </c>
    </row>
    <row r="7318" spans="1:14" ht="12.75">
      <c r="A7318" s="6" t="s">
        <v>6273</v>
      </c>
      <c r="B7318" s="6">
        <v>52585</v>
      </c>
      <c r="C7318" s="6">
        <v>1</v>
      </c>
      <c r="D7318" s="6"/>
      <c r="E7318" s="6">
        <v>39</v>
      </c>
      <c r="F7318" s="6">
        <v>2</v>
      </c>
      <c r="G7318" s="6">
        <v>2</v>
      </c>
      <c r="H7318" s="24"/>
      <c r="I7318" s="23">
        <v>44491.958333333299</v>
      </c>
      <c r="J7318" s="6">
        <v>2</v>
      </c>
      <c r="K7318" s="6">
        <v>1</v>
      </c>
      <c r="L7318" s="6" t="str">
        <f>VLOOKUP(G7318,IDs!$Q$3:$R$22,2,0)</f>
        <v>Bangalore</v>
      </c>
      <c r="M7318" s="6">
        <f>VLOOKUP(E7318,IDs!$A$3:$C$161,3,0)</f>
        <v>2</v>
      </c>
      <c r="N7318" s="6" t="str">
        <f>VLOOKUP(M7318,IDs!$F$3:$G$17,2,0)</f>
        <v>Urology Circumcision</v>
      </c>
    </row>
    <row r="7319" spans="1:14" ht="12.75">
      <c r="A7319" s="6" t="s">
        <v>6274</v>
      </c>
      <c r="B7319" s="6">
        <v>52586</v>
      </c>
      <c r="C7319" s="6">
        <v>5</v>
      </c>
      <c r="D7319" s="6"/>
      <c r="E7319" s="6">
        <v>17</v>
      </c>
      <c r="F7319" s="6">
        <v>39</v>
      </c>
      <c r="G7319" s="6">
        <v>2</v>
      </c>
      <c r="H7319" s="24"/>
      <c r="I7319" s="23">
        <v>44491.963194444397</v>
      </c>
      <c r="J7319" s="6">
        <v>39</v>
      </c>
      <c r="K7319" s="6">
        <v>5</v>
      </c>
      <c r="L7319" s="6" t="str">
        <f>VLOOKUP(G7319,IDs!$Q$3:$R$22,2,0)</f>
        <v>Bangalore</v>
      </c>
      <c r="M7319" s="6">
        <f>VLOOKUP(E7319,IDs!$A$3:$C$161,3,0)</f>
        <v>7</v>
      </c>
      <c r="N7319" s="6" t="str">
        <f>VLOOKUP(M7319,IDs!$F$3:$G$17,2,0)</f>
        <v>Cosmetic</v>
      </c>
    </row>
    <row r="7320" spans="1:14" ht="12.75">
      <c r="A7320" s="6" t="s">
        <v>6275</v>
      </c>
      <c r="B7320" s="6">
        <v>52587</v>
      </c>
      <c r="C7320" s="6">
        <v>1</v>
      </c>
      <c r="D7320" s="6"/>
      <c r="E7320" s="6">
        <v>2</v>
      </c>
      <c r="F7320" s="6">
        <v>13</v>
      </c>
      <c r="G7320" s="6">
        <v>1</v>
      </c>
      <c r="H7320" s="24"/>
      <c r="I7320" s="23">
        <v>44491.964583333298</v>
      </c>
      <c r="J7320" s="6">
        <v>13</v>
      </c>
      <c r="K7320" s="6">
        <v>1</v>
      </c>
      <c r="L7320" s="6" t="str">
        <f>VLOOKUP(G7320,IDs!$Q$3:$R$22,2,0)</f>
        <v>New Delhi</v>
      </c>
      <c r="M7320" s="6">
        <f>VLOOKUP(E7320,IDs!$A$3:$C$161,3,0)</f>
        <v>1</v>
      </c>
      <c r="N7320" s="6" t="str">
        <f>VLOOKUP(M7320,IDs!$F$3:$G$17,2,0)</f>
        <v>Proctology</v>
      </c>
    </row>
    <row r="7321" spans="1:14" ht="12.75">
      <c r="A7321" s="6" t="s">
        <v>6275</v>
      </c>
      <c r="B7321" s="6">
        <v>52588</v>
      </c>
      <c r="C7321" s="6">
        <v>2</v>
      </c>
      <c r="D7321" s="6"/>
      <c r="E7321" s="6">
        <v>37</v>
      </c>
      <c r="F7321" s="6">
        <v>13</v>
      </c>
      <c r="G7321" s="6">
        <v>1</v>
      </c>
      <c r="H7321" s="24">
        <v>44494</v>
      </c>
      <c r="I7321" s="23">
        <v>44491.965277777803</v>
      </c>
      <c r="J7321" s="6">
        <v>13</v>
      </c>
      <c r="K7321" s="6">
        <v>2</v>
      </c>
      <c r="L7321" s="6" t="str">
        <f>VLOOKUP(G7321,IDs!$Q$3:$R$22,2,0)</f>
        <v>New Delhi</v>
      </c>
      <c r="M7321" s="6">
        <f>VLOOKUP(E7321,IDs!$A$3:$C$161,3,0)</f>
        <v>0</v>
      </c>
      <c r="N7321" s="6" t="str">
        <f>VLOOKUP(M7321,IDs!$F$3:$G$17,2,0)</f>
        <v>Not Assigned</v>
      </c>
    </row>
    <row r="7322" spans="1:14" ht="12.75">
      <c r="A7322" s="6" t="s">
        <v>6276</v>
      </c>
      <c r="B7322" s="6">
        <v>52589</v>
      </c>
      <c r="C7322" s="6">
        <v>2</v>
      </c>
      <c r="D7322" s="6" t="s">
        <v>1714</v>
      </c>
      <c r="E7322" s="6">
        <v>17</v>
      </c>
      <c r="F7322" s="6">
        <v>34</v>
      </c>
      <c r="G7322" s="6">
        <v>3</v>
      </c>
      <c r="H7322" s="24">
        <v>44530</v>
      </c>
      <c r="I7322" s="23">
        <v>44491.965277777803</v>
      </c>
      <c r="J7322" s="6">
        <v>34</v>
      </c>
      <c r="K7322" s="6">
        <v>2</v>
      </c>
      <c r="L7322" s="6" t="str">
        <f>VLOOKUP(G7322,IDs!$Q$3:$R$22,2,0)</f>
        <v>Mumbai</v>
      </c>
      <c r="M7322" s="6">
        <f>VLOOKUP(E7322,IDs!$A$3:$C$161,3,0)</f>
        <v>7</v>
      </c>
      <c r="N7322" s="6" t="str">
        <f>VLOOKUP(M7322,IDs!$F$3:$G$17,2,0)</f>
        <v>Cosmetic</v>
      </c>
    </row>
    <row r="7323" spans="1:14" ht="12.75">
      <c r="A7323" s="6" t="s">
        <v>6277</v>
      </c>
      <c r="B7323" s="6">
        <v>52590</v>
      </c>
      <c r="C7323" s="6">
        <v>1</v>
      </c>
      <c r="D7323" s="6" t="s">
        <v>49</v>
      </c>
      <c r="E7323" s="6">
        <v>17</v>
      </c>
      <c r="F7323" s="6">
        <v>11</v>
      </c>
      <c r="G7323" s="6">
        <v>3</v>
      </c>
      <c r="H7323" s="24">
        <v>44585</v>
      </c>
      <c r="I7323" s="23">
        <v>44491.966666666704</v>
      </c>
      <c r="J7323" s="6">
        <v>11</v>
      </c>
      <c r="K7323" s="6">
        <v>1</v>
      </c>
      <c r="L7323" s="6" t="str">
        <f>VLOOKUP(G7323,IDs!$Q$3:$R$22,2,0)</f>
        <v>Mumbai</v>
      </c>
      <c r="M7323" s="6">
        <f>VLOOKUP(E7323,IDs!$A$3:$C$161,3,0)</f>
        <v>7</v>
      </c>
      <c r="N7323" s="6" t="str">
        <f>VLOOKUP(M7323,IDs!$F$3:$G$17,2,0)</f>
        <v>Cosmetic</v>
      </c>
    </row>
    <row r="7324" spans="1:14" ht="12.75">
      <c r="A7324" s="6" t="s">
        <v>6278</v>
      </c>
      <c r="B7324" s="6">
        <v>52591</v>
      </c>
      <c r="C7324" s="6">
        <v>1</v>
      </c>
      <c r="D7324" s="6" t="s">
        <v>49</v>
      </c>
      <c r="E7324" s="6">
        <v>129</v>
      </c>
      <c r="F7324" s="6">
        <v>2</v>
      </c>
      <c r="G7324" s="6">
        <v>8</v>
      </c>
      <c r="H7324" s="24">
        <v>44628</v>
      </c>
      <c r="I7324" s="23">
        <v>44491.968055555597</v>
      </c>
      <c r="J7324" s="6">
        <v>2</v>
      </c>
      <c r="K7324" s="6">
        <v>1</v>
      </c>
      <c r="L7324" s="6" t="str">
        <f>VLOOKUP(G7324,IDs!$Q$3:$R$22,2,0)</f>
        <v xml:space="preserve">Tertiary </v>
      </c>
      <c r="M7324" s="6">
        <f>VLOOKUP(E7324,IDs!$A$3:$C$161,3,0)</f>
        <v>9</v>
      </c>
      <c r="N7324" s="6" t="str">
        <f>VLOOKUP(M7324,IDs!$F$3:$G$17,2,0)</f>
        <v>Ophthalmology</v>
      </c>
    </row>
    <row r="7325" spans="1:14" ht="12.75">
      <c r="A7325" s="6" t="s">
        <v>6279</v>
      </c>
      <c r="B7325" s="6">
        <v>52593</v>
      </c>
      <c r="C7325" s="6">
        <v>2</v>
      </c>
      <c r="D7325" s="6"/>
      <c r="E7325" s="6">
        <v>37</v>
      </c>
      <c r="F7325" s="6">
        <v>2</v>
      </c>
      <c r="G7325" s="6">
        <v>3</v>
      </c>
      <c r="H7325" s="24"/>
      <c r="I7325" s="23">
        <v>44491.982638888898</v>
      </c>
      <c r="J7325" s="6">
        <v>2</v>
      </c>
      <c r="K7325" s="6">
        <v>2</v>
      </c>
      <c r="L7325" s="6" t="str">
        <f>VLOOKUP(G7325,IDs!$Q$3:$R$22,2,0)</f>
        <v>Mumbai</v>
      </c>
      <c r="M7325" s="6">
        <f>VLOOKUP(E7325,IDs!$A$3:$C$161,3,0)</f>
        <v>0</v>
      </c>
      <c r="N7325" s="6" t="str">
        <f>VLOOKUP(M7325,IDs!$F$3:$G$17,2,0)</f>
        <v>Not Assigned</v>
      </c>
    </row>
    <row r="7326" spans="1:14" ht="12.75">
      <c r="A7326" s="6" t="s">
        <v>6280</v>
      </c>
      <c r="B7326" s="6">
        <v>52594</v>
      </c>
      <c r="C7326" s="6">
        <v>1</v>
      </c>
      <c r="D7326" s="6"/>
      <c r="E7326" s="6">
        <v>2</v>
      </c>
      <c r="F7326" s="6">
        <v>2</v>
      </c>
      <c r="G7326" s="6">
        <v>2</v>
      </c>
      <c r="H7326" s="24"/>
      <c r="I7326" s="23">
        <v>44491.988888888904</v>
      </c>
      <c r="J7326" s="6">
        <v>2</v>
      </c>
      <c r="K7326" s="6">
        <v>1</v>
      </c>
      <c r="L7326" s="6" t="str">
        <f>VLOOKUP(G7326,IDs!$Q$3:$R$22,2,0)</f>
        <v>Bangalore</v>
      </c>
      <c r="M7326" s="6">
        <f>VLOOKUP(E7326,IDs!$A$3:$C$161,3,0)</f>
        <v>1</v>
      </c>
      <c r="N7326" s="6" t="str">
        <f>VLOOKUP(M7326,IDs!$F$3:$G$17,2,0)</f>
        <v>Proctology</v>
      </c>
    </row>
    <row r="7327" spans="1:14" ht="12.75">
      <c r="A7327" s="6" t="s">
        <v>6281</v>
      </c>
      <c r="B7327" s="6">
        <v>52595</v>
      </c>
      <c r="C7327" s="6">
        <v>5</v>
      </c>
      <c r="D7327" s="6"/>
      <c r="E7327" s="6">
        <v>39</v>
      </c>
      <c r="F7327" s="6">
        <v>2</v>
      </c>
      <c r="G7327" s="6">
        <v>2</v>
      </c>
      <c r="H7327" s="24"/>
      <c r="I7327" s="23">
        <v>44491.989583333299</v>
      </c>
      <c r="J7327" s="6">
        <v>2</v>
      </c>
      <c r="K7327" s="6">
        <v>5</v>
      </c>
      <c r="L7327" s="6" t="str">
        <f>VLOOKUP(G7327,IDs!$Q$3:$R$22,2,0)</f>
        <v>Bangalore</v>
      </c>
      <c r="M7327" s="6">
        <f>VLOOKUP(E7327,IDs!$A$3:$C$161,3,0)</f>
        <v>2</v>
      </c>
      <c r="N7327" s="6" t="str">
        <f>VLOOKUP(M7327,IDs!$F$3:$G$17,2,0)</f>
        <v>Urology Circumcision</v>
      </c>
    </row>
    <row r="7328" spans="1:14" ht="12.75">
      <c r="A7328" s="6" t="s">
        <v>6282</v>
      </c>
      <c r="B7328" s="6">
        <v>52596</v>
      </c>
      <c r="C7328" s="6">
        <v>5</v>
      </c>
      <c r="D7328" s="6"/>
      <c r="E7328" s="6">
        <v>39</v>
      </c>
      <c r="F7328" s="6">
        <v>2</v>
      </c>
      <c r="G7328" s="6">
        <v>3</v>
      </c>
      <c r="H7328" s="24"/>
      <c r="I7328" s="23">
        <v>44491.993055555598</v>
      </c>
      <c r="J7328" s="6">
        <v>2</v>
      </c>
      <c r="K7328" s="6">
        <v>5</v>
      </c>
      <c r="L7328" s="6" t="str">
        <f>VLOOKUP(G7328,IDs!$Q$3:$R$22,2,0)</f>
        <v>Mumbai</v>
      </c>
      <c r="M7328" s="6">
        <f>VLOOKUP(E7328,IDs!$A$3:$C$161,3,0)</f>
        <v>2</v>
      </c>
      <c r="N7328" s="6" t="str">
        <f>VLOOKUP(M7328,IDs!$F$3:$G$17,2,0)</f>
        <v>Urology Circumcision</v>
      </c>
    </row>
    <row r="7329" spans="1:14" ht="12.75">
      <c r="A7329" s="6" t="s">
        <v>6283</v>
      </c>
      <c r="B7329" s="6">
        <v>52597</v>
      </c>
      <c r="C7329" s="6">
        <v>5</v>
      </c>
      <c r="D7329" s="6"/>
      <c r="E7329" s="6">
        <v>18</v>
      </c>
      <c r="F7329" s="6">
        <v>2</v>
      </c>
      <c r="G7329" s="6">
        <v>8</v>
      </c>
      <c r="H7329" s="24">
        <v>44492</v>
      </c>
      <c r="I7329" s="23">
        <v>44491.993750000001</v>
      </c>
      <c r="J7329" s="6">
        <v>2</v>
      </c>
      <c r="K7329" s="6">
        <v>5</v>
      </c>
      <c r="L7329" s="6" t="str">
        <f>VLOOKUP(G7329,IDs!$Q$3:$R$22,2,0)</f>
        <v xml:space="preserve">Tertiary </v>
      </c>
      <c r="M7329" s="6">
        <f>VLOOKUP(E7329,IDs!$A$3:$C$161,3,0)</f>
        <v>5</v>
      </c>
      <c r="N7329" s="6" t="str">
        <f>VLOOKUP(M7329,IDs!$F$3:$G$17,2,0)</f>
        <v>Vascular</v>
      </c>
    </row>
    <row r="7330" spans="1:14" ht="12.75">
      <c r="A7330" s="6" t="s">
        <v>6284</v>
      </c>
      <c r="B7330" s="6">
        <v>52598</v>
      </c>
      <c r="C7330" s="6">
        <v>5</v>
      </c>
      <c r="D7330" s="6"/>
      <c r="E7330" s="6">
        <v>17</v>
      </c>
      <c r="F7330" s="6">
        <v>2</v>
      </c>
      <c r="G7330" s="6">
        <v>3</v>
      </c>
      <c r="H7330" s="24"/>
      <c r="I7330" s="23">
        <v>44491.994444444397</v>
      </c>
      <c r="J7330" s="6">
        <v>2</v>
      </c>
      <c r="K7330" s="6">
        <v>5</v>
      </c>
      <c r="L7330" s="6" t="str">
        <f>VLOOKUP(G7330,IDs!$Q$3:$R$22,2,0)</f>
        <v>Mumbai</v>
      </c>
      <c r="M7330" s="6">
        <f>VLOOKUP(E7330,IDs!$A$3:$C$161,3,0)</f>
        <v>7</v>
      </c>
      <c r="N7330" s="6" t="str">
        <f>VLOOKUP(M7330,IDs!$F$3:$G$17,2,0)</f>
        <v>Cosmetic</v>
      </c>
    </row>
    <row r="7331" spans="1:14" ht="12.75">
      <c r="A7331" s="6" t="s">
        <v>6285</v>
      </c>
      <c r="B7331" s="6">
        <v>52599</v>
      </c>
      <c r="C7331" s="6">
        <v>5</v>
      </c>
      <c r="D7331" s="6" t="s">
        <v>49</v>
      </c>
      <c r="E7331" s="6">
        <v>2</v>
      </c>
      <c r="F7331" s="6">
        <v>13</v>
      </c>
      <c r="G7331" s="6">
        <v>2</v>
      </c>
      <c r="H7331" s="24">
        <v>44743</v>
      </c>
      <c r="I7331" s="23">
        <v>44491.995138888902</v>
      </c>
      <c r="J7331" s="6">
        <v>13</v>
      </c>
      <c r="K7331" s="6">
        <v>5</v>
      </c>
      <c r="L7331" s="6" t="str">
        <f>VLOOKUP(G7331,IDs!$Q$3:$R$22,2,0)</f>
        <v>Bangalore</v>
      </c>
      <c r="M7331" s="6">
        <f>VLOOKUP(E7331,IDs!$A$3:$C$161,3,0)</f>
        <v>1</v>
      </c>
      <c r="N7331" s="6" t="str">
        <f>VLOOKUP(M7331,IDs!$F$3:$G$17,2,0)</f>
        <v>Proctology</v>
      </c>
    </row>
    <row r="7332" spans="1:14" ht="12.75">
      <c r="A7332" s="6" t="s">
        <v>6286</v>
      </c>
      <c r="B7332" s="6">
        <v>52600</v>
      </c>
      <c r="C7332" s="6">
        <v>5</v>
      </c>
      <c r="D7332" s="6"/>
      <c r="E7332" s="6">
        <v>2</v>
      </c>
      <c r="F7332" s="6">
        <v>2</v>
      </c>
      <c r="G7332" s="6">
        <v>1</v>
      </c>
      <c r="H7332" s="24"/>
      <c r="I7332" s="23">
        <v>44491.995833333298</v>
      </c>
      <c r="J7332" s="6">
        <v>2</v>
      </c>
      <c r="K7332" s="6">
        <v>5</v>
      </c>
      <c r="L7332" s="6" t="str">
        <f>VLOOKUP(G7332,IDs!$Q$3:$R$22,2,0)</f>
        <v>New Delhi</v>
      </c>
      <c r="M7332" s="6">
        <f>VLOOKUP(E7332,IDs!$A$3:$C$161,3,0)</f>
        <v>1</v>
      </c>
      <c r="N7332" s="6" t="str">
        <f>VLOOKUP(M7332,IDs!$F$3:$G$17,2,0)</f>
        <v>Proctology</v>
      </c>
    </row>
    <row r="7333" spans="1:14" ht="12.75">
      <c r="A7333" s="6" t="s">
        <v>6287</v>
      </c>
      <c r="B7333" s="6">
        <v>52601</v>
      </c>
      <c r="C7333" s="6">
        <v>5</v>
      </c>
      <c r="D7333" s="6"/>
      <c r="E7333" s="6">
        <v>17</v>
      </c>
      <c r="F7333" s="6">
        <v>2</v>
      </c>
      <c r="G7333" s="6">
        <v>3</v>
      </c>
      <c r="H7333" s="24"/>
      <c r="I7333" s="23">
        <v>44491.996527777803</v>
      </c>
      <c r="J7333" s="6">
        <v>2</v>
      </c>
      <c r="K7333" s="6">
        <v>5</v>
      </c>
      <c r="L7333" s="6" t="str">
        <f>VLOOKUP(G7333,IDs!$Q$3:$R$22,2,0)</f>
        <v>Mumbai</v>
      </c>
      <c r="M7333" s="6">
        <f>VLOOKUP(E7333,IDs!$A$3:$C$161,3,0)</f>
        <v>7</v>
      </c>
      <c r="N7333" s="6" t="str">
        <f>VLOOKUP(M7333,IDs!$F$3:$G$17,2,0)</f>
        <v>Cosmetic</v>
      </c>
    </row>
    <row r="7334" spans="1:14" ht="12.75">
      <c r="A7334" s="6" t="s">
        <v>6288</v>
      </c>
      <c r="B7334" s="6">
        <v>52602</v>
      </c>
      <c r="C7334" s="6">
        <v>5</v>
      </c>
      <c r="D7334" s="6"/>
      <c r="E7334" s="6">
        <v>17</v>
      </c>
      <c r="F7334" s="6">
        <v>2</v>
      </c>
      <c r="G7334" s="6">
        <v>3</v>
      </c>
      <c r="H7334" s="24"/>
      <c r="I7334" s="23">
        <v>44491.997222222199</v>
      </c>
      <c r="J7334" s="6">
        <v>2</v>
      </c>
      <c r="K7334" s="6">
        <v>5</v>
      </c>
      <c r="L7334" s="6" t="str">
        <f>VLOOKUP(G7334,IDs!$Q$3:$R$22,2,0)</f>
        <v>Mumbai</v>
      </c>
      <c r="M7334" s="6">
        <f>VLOOKUP(E7334,IDs!$A$3:$C$161,3,0)</f>
        <v>7</v>
      </c>
      <c r="N7334" s="6" t="str">
        <f>VLOOKUP(M7334,IDs!$F$3:$G$17,2,0)</f>
        <v>Cosmetic</v>
      </c>
    </row>
    <row r="7335" spans="1:14" ht="12.75">
      <c r="A7335" s="6" t="s">
        <v>6289</v>
      </c>
      <c r="B7335" s="6">
        <v>52603</v>
      </c>
      <c r="C7335" s="6">
        <v>5</v>
      </c>
      <c r="D7335" s="6" t="s">
        <v>49</v>
      </c>
      <c r="E7335" s="6">
        <v>39</v>
      </c>
      <c r="F7335" s="6">
        <v>13</v>
      </c>
      <c r="G7335" s="6">
        <v>1</v>
      </c>
      <c r="H7335" s="24"/>
      <c r="I7335" s="23">
        <v>44491.997222222199</v>
      </c>
      <c r="J7335" s="6">
        <v>13</v>
      </c>
      <c r="K7335" s="6">
        <v>5</v>
      </c>
      <c r="L7335" s="6" t="str">
        <f>VLOOKUP(G7335,IDs!$Q$3:$R$22,2,0)</f>
        <v>New Delhi</v>
      </c>
      <c r="M7335" s="6">
        <f>VLOOKUP(E7335,IDs!$A$3:$C$161,3,0)</f>
        <v>2</v>
      </c>
      <c r="N7335" s="6" t="str">
        <f>VLOOKUP(M7335,IDs!$F$3:$G$17,2,0)</f>
        <v>Urology Circumcision</v>
      </c>
    </row>
    <row r="7336" spans="1:14" ht="12.75">
      <c r="A7336" s="6" t="s">
        <v>6290</v>
      </c>
      <c r="B7336" s="6">
        <v>52604</v>
      </c>
      <c r="C7336" s="6">
        <v>5</v>
      </c>
      <c r="D7336" s="6"/>
      <c r="E7336" s="6">
        <v>2</v>
      </c>
      <c r="F7336" s="6">
        <v>13</v>
      </c>
      <c r="G7336" s="6">
        <v>1</v>
      </c>
      <c r="H7336" s="24">
        <v>44499</v>
      </c>
      <c r="I7336" s="23">
        <v>44491.997916666704</v>
      </c>
      <c r="J7336" s="6">
        <v>13</v>
      </c>
      <c r="K7336" s="6">
        <v>5</v>
      </c>
      <c r="L7336" s="6" t="str">
        <f>VLOOKUP(G7336,IDs!$Q$3:$R$22,2,0)</f>
        <v>New Delhi</v>
      </c>
      <c r="M7336" s="6">
        <f>VLOOKUP(E7336,IDs!$A$3:$C$161,3,0)</f>
        <v>1</v>
      </c>
      <c r="N7336" s="6" t="str">
        <f>VLOOKUP(M7336,IDs!$F$3:$G$17,2,0)</f>
        <v>Proctology</v>
      </c>
    </row>
    <row r="7337" spans="1:14" ht="12.75">
      <c r="A7337" s="6" t="s">
        <v>6291</v>
      </c>
      <c r="B7337" s="6">
        <v>52605</v>
      </c>
      <c r="C7337" s="6">
        <v>5</v>
      </c>
      <c r="D7337" s="6"/>
      <c r="E7337" s="6">
        <v>18</v>
      </c>
      <c r="F7337" s="6">
        <v>39</v>
      </c>
      <c r="G7337" s="6">
        <v>2</v>
      </c>
      <c r="H7337" s="24"/>
      <c r="I7337" s="23">
        <v>44491.998611111099</v>
      </c>
      <c r="J7337" s="6">
        <v>39</v>
      </c>
      <c r="K7337" s="6">
        <v>5</v>
      </c>
      <c r="L7337" s="6" t="str">
        <f>VLOOKUP(G7337,IDs!$Q$3:$R$22,2,0)</f>
        <v>Bangalore</v>
      </c>
      <c r="M7337" s="6">
        <f>VLOOKUP(E7337,IDs!$A$3:$C$161,3,0)</f>
        <v>5</v>
      </c>
      <c r="N7337" s="6" t="str">
        <f>VLOOKUP(M7337,IDs!$F$3:$G$17,2,0)</f>
        <v>Vascular</v>
      </c>
    </row>
    <row r="7338" spans="1:14" ht="12.75">
      <c r="A7338" s="6" t="s">
        <v>6292</v>
      </c>
      <c r="B7338" s="6">
        <v>52607</v>
      </c>
      <c r="C7338" s="6">
        <v>1</v>
      </c>
      <c r="D7338" s="6"/>
      <c r="E7338" s="6">
        <v>7</v>
      </c>
      <c r="F7338" s="6">
        <v>52</v>
      </c>
      <c r="G7338" s="6">
        <v>2</v>
      </c>
      <c r="H7338" s="24"/>
      <c r="I7338" s="23">
        <v>44492.000694444403</v>
      </c>
      <c r="J7338" s="6">
        <v>52</v>
      </c>
      <c r="K7338" s="6">
        <v>1</v>
      </c>
      <c r="L7338" s="6" t="str">
        <f>VLOOKUP(G7338,IDs!$Q$3:$R$22,2,0)</f>
        <v>Bangalore</v>
      </c>
      <c r="M7338" s="6">
        <f>VLOOKUP(E7338,IDs!$A$3:$C$161,3,0)</f>
        <v>9</v>
      </c>
      <c r="N7338" s="6" t="str">
        <f>VLOOKUP(M7338,IDs!$F$3:$G$17,2,0)</f>
        <v>Ophthalmology</v>
      </c>
    </row>
    <row r="7339" spans="1:14" ht="12.75">
      <c r="A7339" s="6" t="s">
        <v>6293</v>
      </c>
      <c r="B7339" s="6">
        <v>52608</v>
      </c>
      <c r="C7339" s="6">
        <v>1</v>
      </c>
      <c r="D7339" s="6"/>
      <c r="E7339" s="6">
        <v>39</v>
      </c>
      <c r="F7339" s="6">
        <v>13</v>
      </c>
      <c r="G7339" s="6">
        <v>3</v>
      </c>
      <c r="H7339" s="24"/>
      <c r="I7339" s="23">
        <v>44492.001388888901</v>
      </c>
      <c r="J7339" s="6">
        <v>13</v>
      </c>
      <c r="K7339" s="6">
        <v>1</v>
      </c>
      <c r="L7339" s="6" t="str">
        <f>VLOOKUP(G7339,IDs!$Q$3:$R$22,2,0)</f>
        <v>Mumbai</v>
      </c>
      <c r="M7339" s="6">
        <f>VLOOKUP(E7339,IDs!$A$3:$C$161,3,0)</f>
        <v>2</v>
      </c>
      <c r="N7339" s="6" t="str">
        <f>VLOOKUP(M7339,IDs!$F$3:$G$17,2,0)</f>
        <v>Urology Circumcision</v>
      </c>
    </row>
    <row r="7340" spans="1:14" ht="12.75">
      <c r="A7340" s="6" t="s">
        <v>6294</v>
      </c>
      <c r="B7340" s="6">
        <v>52609</v>
      </c>
      <c r="C7340" s="6">
        <v>5</v>
      </c>
      <c r="D7340" s="6"/>
      <c r="E7340" s="6">
        <v>17</v>
      </c>
      <c r="F7340" s="6">
        <v>13</v>
      </c>
      <c r="G7340" s="6">
        <v>8</v>
      </c>
      <c r="H7340" s="24"/>
      <c r="I7340" s="23">
        <v>44492.001388888901</v>
      </c>
      <c r="J7340" s="6">
        <v>13</v>
      </c>
      <c r="K7340" s="6">
        <v>5</v>
      </c>
      <c r="L7340" s="6" t="str">
        <f>VLOOKUP(G7340,IDs!$Q$3:$R$22,2,0)</f>
        <v xml:space="preserve">Tertiary </v>
      </c>
      <c r="M7340" s="6">
        <f>VLOOKUP(E7340,IDs!$A$3:$C$161,3,0)</f>
        <v>7</v>
      </c>
      <c r="N7340" s="6" t="str">
        <f>VLOOKUP(M7340,IDs!$F$3:$G$17,2,0)</f>
        <v>Cosmetic</v>
      </c>
    </row>
    <row r="7341" spans="1:14" ht="12.75">
      <c r="A7341" s="6" t="s">
        <v>6295</v>
      </c>
      <c r="B7341" s="6">
        <v>52610</v>
      </c>
      <c r="C7341" s="6">
        <v>5</v>
      </c>
      <c r="D7341" s="6" t="s">
        <v>49</v>
      </c>
      <c r="E7341" s="6">
        <v>135</v>
      </c>
      <c r="F7341" s="6">
        <v>39</v>
      </c>
      <c r="G7341" s="6">
        <v>1</v>
      </c>
      <c r="H7341" s="24"/>
      <c r="I7341" s="23">
        <v>44492.002777777801</v>
      </c>
      <c r="J7341" s="6">
        <v>39</v>
      </c>
      <c r="K7341" s="6">
        <v>5</v>
      </c>
      <c r="L7341" s="6" t="str">
        <f>VLOOKUP(G7341,IDs!$Q$3:$R$22,2,0)</f>
        <v>New Delhi</v>
      </c>
      <c r="M7341" s="6">
        <f>VLOOKUP(E7341,IDs!$A$3:$C$161,3,0)</f>
        <v>10</v>
      </c>
      <c r="N7341" s="6" t="str">
        <f>VLOOKUP(M7341,IDs!$F$3:$G$17,2,0)</f>
        <v>Dental</v>
      </c>
    </row>
    <row r="7342" spans="1:14" ht="12.75">
      <c r="A7342" s="6" t="s">
        <v>6296</v>
      </c>
      <c r="B7342" s="6">
        <v>52611</v>
      </c>
      <c r="C7342" s="6">
        <v>5</v>
      </c>
      <c r="D7342" s="6"/>
      <c r="E7342" s="6">
        <v>2</v>
      </c>
      <c r="F7342" s="6">
        <v>56</v>
      </c>
      <c r="G7342" s="6">
        <v>1</v>
      </c>
      <c r="H7342" s="24">
        <v>44575</v>
      </c>
      <c r="I7342" s="23">
        <v>44492.002777777801</v>
      </c>
      <c r="J7342" s="6">
        <v>56</v>
      </c>
      <c r="K7342" s="6">
        <v>5</v>
      </c>
      <c r="L7342" s="6" t="str">
        <f>VLOOKUP(G7342,IDs!$Q$3:$R$22,2,0)</f>
        <v>New Delhi</v>
      </c>
      <c r="M7342" s="6">
        <f>VLOOKUP(E7342,IDs!$A$3:$C$161,3,0)</f>
        <v>1</v>
      </c>
      <c r="N7342" s="6" t="str">
        <f>VLOOKUP(M7342,IDs!$F$3:$G$17,2,0)</f>
        <v>Proctology</v>
      </c>
    </row>
    <row r="7343" spans="1:14" ht="12.75">
      <c r="A7343" s="6" t="s">
        <v>6279</v>
      </c>
      <c r="B7343" s="6">
        <v>52612</v>
      </c>
      <c r="C7343" s="6">
        <v>2</v>
      </c>
      <c r="D7343" s="6"/>
      <c r="E7343" s="6">
        <v>37</v>
      </c>
      <c r="F7343" s="6">
        <v>2</v>
      </c>
      <c r="G7343" s="6">
        <v>3</v>
      </c>
      <c r="H7343" s="24"/>
      <c r="I7343" s="23">
        <v>44492.003472222197</v>
      </c>
      <c r="J7343" s="6">
        <v>2</v>
      </c>
      <c r="K7343" s="6">
        <v>2</v>
      </c>
      <c r="L7343" s="6" t="str">
        <f>VLOOKUP(G7343,IDs!$Q$3:$R$22,2,0)</f>
        <v>Mumbai</v>
      </c>
      <c r="M7343" s="6">
        <f>VLOOKUP(E7343,IDs!$A$3:$C$161,3,0)</f>
        <v>0</v>
      </c>
      <c r="N7343" s="6" t="str">
        <f>VLOOKUP(M7343,IDs!$F$3:$G$17,2,0)</f>
        <v>Not Assigned</v>
      </c>
    </row>
    <row r="7344" spans="1:14" ht="12.75">
      <c r="A7344" s="6" t="s">
        <v>6297</v>
      </c>
      <c r="B7344" s="6">
        <v>52613</v>
      </c>
      <c r="C7344" s="6">
        <v>5</v>
      </c>
      <c r="D7344" s="6"/>
      <c r="E7344" s="6">
        <v>39</v>
      </c>
      <c r="F7344" s="6">
        <v>39</v>
      </c>
      <c r="G7344" s="6">
        <v>6</v>
      </c>
      <c r="H7344" s="24"/>
      <c r="I7344" s="23">
        <v>44492.003472222197</v>
      </c>
      <c r="J7344" s="6">
        <v>39</v>
      </c>
      <c r="K7344" s="6">
        <v>5</v>
      </c>
      <c r="L7344" s="6" t="str">
        <f>VLOOKUP(G7344,IDs!$Q$3:$R$22,2,0)</f>
        <v>Pune</v>
      </c>
      <c r="M7344" s="6">
        <f>VLOOKUP(E7344,IDs!$A$3:$C$161,3,0)</f>
        <v>2</v>
      </c>
      <c r="N7344" s="6" t="str">
        <f>VLOOKUP(M7344,IDs!$F$3:$G$17,2,0)</f>
        <v>Urology Circumcision</v>
      </c>
    </row>
    <row r="7345" spans="1:14" ht="12.75">
      <c r="A7345" s="6" t="s">
        <v>6298</v>
      </c>
      <c r="B7345" s="6">
        <v>52614</v>
      </c>
      <c r="C7345" s="6">
        <v>1</v>
      </c>
      <c r="D7345" s="6" t="s">
        <v>49</v>
      </c>
      <c r="E7345" s="6">
        <v>17</v>
      </c>
      <c r="F7345" s="6">
        <v>13</v>
      </c>
      <c r="G7345" s="6">
        <v>1</v>
      </c>
      <c r="H7345" s="24"/>
      <c r="I7345" s="23">
        <v>44492.005555555603</v>
      </c>
      <c r="J7345" s="6">
        <v>13</v>
      </c>
      <c r="K7345" s="6">
        <v>1</v>
      </c>
      <c r="L7345" s="6" t="str">
        <f>VLOOKUP(G7345,IDs!$Q$3:$R$22,2,0)</f>
        <v>New Delhi</v>
      </c>
      <c r="M7345" s="6">
        <f>VLOOKUP(E7345,IDs!$A$3:$C$161,3,0)</f>
        <v>7</v>
      </c>
      <c r="N7345" s="6" t="str">
        <f>VLOOKUP(M7345,IDs!$F$3:$G$17,2,0)</f>
        <v>Cosmetic</v>
      </c>
    </row>
    <row r="7346" spans="1:14" ht="12.75">
      <c r="A7346" s="6" t="s">
        <v>6299</v>
      </c>
      <c r="B7346" s="6">
        <v>52615</v>
      </c>
      <c r="C7346" s="6">
        <v>1</v>
      </c>
      <c r="D7346" s="6"/>
      <c r="E7346" s="6">
        <v>17</v>
      </c>
      <c r="F7346" s="6">
        <v>13</v>
      </c>
      <c r="G7346" s="6">
        <v>3</v>
      </c>
      <c r="H7346" s="24">
        <v>44727</v>
      </c>
      <c r="I7346" s="23">
        <v>44492.0090277778</v>
      </c>
      <c r="J7346" s="6">
        <v>13</v>
      </c>
      <c r="K7346" s="6">
        <v>1</v>
      </c>
      <c r="L7346" s="6" t="str">
        <f>VLOOKUP(G7346,IDs!$Q$3:$R$22,2,0)</f>
        <v>Mumbai</v>
      </c>
      <c r="M7346" s="6">
        <f>VLOOKUP(E7346,IDs!$A$3:$C$161,3,0)</f>
        <v>7</v>
      </c>
      <c r="N7346" s="6" t="str">
        <f>VLOOKUP(M7346,IDs!$F$3:$G$17,2,0)</f>
        <v>Cosmetic</v>
      </c>
    </row>
    <row r="7347" spans="1:14" ht="12.75">
      <c r="A7347" s="6" t="s">
        <v>6300</v>
      </c>
      <c r="B7347" s="6">
        <v>52616</v>
      </c>
      <c r="C7347" s="6">
        <v>5</v>
      </c>
      <c r="D7347" s="6"/>
      <c r="E7347" s="6">
        <v>18</v>
      </c>
      <c r="F7347" s="6">
        <v>2</v>
      </c>
      <c r="G7347" s="6">
        <v>2</v>
      </c>
      <c r="H7347" s="24">
        <v>44727</v>
      </c>
      <c r="I7347" s="23">
        <v>44492.0090277778</v>
      </c>
      <c r="J7347" s="6">
        <v>2</v>
      </c>
      <c r="K7347" s="6">
        <v>5</v>
      </c>
      <c r="L7347" s="6" t="str">
        <f>VLOOKUP(G7347,IDs!$Q$3:$R$22,2,0)</f>
        <v>Bangalore</v>
      </c>
      <c r="M7347" s="6">
        <f>VLOOKUP(E7347,IDs!$A$3:$C$161,3,0)</f>
        <v>5</v>
      </c>
      <c r="N7347" s="6" t="str">
        <f>VLOOKUP(M7347,IDs!$F$3:$G$17,2,0)</f>
        <v>Vascular</v>
      </c>
    </row>
    <row r="7348" spans="1:14" ht="12.75">
      <c r="A7348" s="6" t="s">
        <v>6301</v>
      </c>
      <c r="B7348" s="6">
        <v>52617</v>
      </c>
      <c r="C7348" s="6">
        <v>5</v>
      </c>
      <c r="D7348" s="6"/>
      <c r="E7348" s="6">
        <v>17</v>
      </c>
      <c r="F7348" s="6">
        <v>2</v>
      </c>
      <c r="G7348" s="6">
        <v>4</v>
      </c>
      <c r="H7348" s="24"/>
      <c r="I7348" s="23">
        <v>44492.0090277778</v>
      </c>
      <c r="J7348" s="6">
        <v>2</v>
      </c>
      <c r="K7348" s="6">
        <v>5</v>
      </c>
      <c r="L7348" s="6" t="str">
        <f>VLOOKUP(G7348,IDs!$Q$3:$R$22,2,0)</f>
        <v>Hyderabad</v>
      </c>
      <c r="M7348" s="6">
        <f>VLOOKUP(E7348,IDs!$A$3:$C$161,3,0)</f>
        <v>7</v>
      </c>
      <c r="N7348" s="6" t="str">
        <f>VLOOKUP(M7348,IDs!$F$3:$G$17,2,0)</f>
        <v>Cosmetic</v>
      </c>
    </row>
    <row r="7349" spans="1:14" ht="12.75">
      <c r="A7349" s="6" t="s">
        <v>6302</v>
      </c>
      <c r="B7349" s="6">
        <v>52618</v>
      </c>
      <c r="C7349" s="6">
        <v>5</v>
      </c>
      <c r="D7349" s="6"/>
      <c r="E7349" s="6">
        <v>2</v>
      </c>
      <c r="F7349" s="6">
        <v>39</v>
      </c>
      <c r="G7349" s="6">
        <v>2</v>
      </c>
      <c r="H7349" s="24"/>
      <c r="I7349" s="23">
        <v>44492.0131944444</v>
      </c>
      <c r="J7349" s="6">
        <v>39</v>
      </c>
      <c r="K7349" s="6">
        <v>5</v>
      </c>
      <c r="L7349" s="6" t="str">
        <f>VLOOKUP(G7349,IDs!$Q$3:$R$22,2,0)</f>
        <v>Bangalore</v>
      </c>
      <c r="M7349" s="6">
        <f>VLOOKUP(E7349,IDs!$A$3:$C$161,3,0)</f>
        <v>1</v>
      </c>
      <c r="N7349" s="6" t="str">
        <f>VLOOKUP(M7349,IDs!$F$3:$G$17,2,0)</f>
        <v>Proctology</v>
      </c>
    </row>
    <row r="7350" spans="1:14" ht="12.75">
      <c r="A7350" s="6" t="s">
        <v>6303</v>
      </c>
      <c r="B7350" s="6">
        <v>52619</v>
      </c>
      <c r="C7350" s="6">
        <v>5</v>
      </c>
      <c r="D7350" s="6"/>
      <c r="E7350" s="6">
        <v>39</v>
      </c>
      <c r="F7350" s="6">
        <v>13</v>
      </c>
      <c r="G7350" s="6">
        <v>1</v>
      </c>
      <c r="H7350" s="24"/>
      <c r="I7350" s="23">
        <v>44492.013888888898</v>
      </c>
      <c r="J7350" s="6">
        <v>13</v>
      </c>
      <c r="K7350" s="6">
        <v>5</v>
      </c>
      <c r="L7350" s="6" t="str">
        <f>VLOOKUP(G7350,IDs!$Q$3:$R$22,2,0)</f>
        <v>New Delhi</v>
      </c>
      <c r="M7350" s="6">
        <f>VLOOKUP(E7350,IDs!$A$3:$C$161,3,0)</f>
        <v>2</v>
      </c>
      <c r="N7350" s="6" t="str">
        <f>VLOOKUP(M7350,IDs!$F$3:$G$17,2,0)</f>
        <v>Urology Circumcision</v>
      </c>
    </row>
    <row r="7351" spans="1:14" ht="12.75">
      <c r="A7351" s="6" t="s">
        <v>6304</v>
      </c>
      <c r="B7351" s="6">
        <v>52620</v>
      </c>
      <c r="C7351" s="6">
        <v>5</v>
      </c>
      <c r="D7351" s="6"/>
      <c r="E7351" s="6">
        <v>18</v>
      </c>
      <c r="F7351" s="6">
        <v>39</v>
      </c>
      <c r="G7351" s="6">
        <v>2</v>
      </c>
      <c r="H7351" s="24"/>
      <c r="I7351" s="23">
        <v>44492.015277777798</v>
      </c>
      <c r="J7351" s="6">
        <v>39</v>
      </c>
      <c r="K7351" s="6">
        <v>5</v>
      </c>
      <c r="L7351" s="6" t="str">
        <f>VLOOKUP(G7351,IDs!$Q$3:$R$22,2,0)</f>
        <v>Bangalore</v>
      </c>
      <c r="M7351" s="6">
        <f>VLOOKUP(E7351,IDs!$A$3:$C$161,3,0)</f>
        <v>5</v>
      </c>
      <c r="N7351" s="6" t="str">
        <f>VLOOKUP(M7351,IDs!$F$3:$G$17,2,0)</f>
        <v>Vascular</v>
      </c>
    </row>
    <row r="7352" spans="1:14" ht="12.75">
      <c r="A7352" s="6" t="s">
        <v>6305</v>
      </c>
      <c r="B7352" s="6">
        <v>52621</v>
      </c>
      <c r="C7352" s="6">
        <v>5</v>
      </c>
      <c r="D7352" s="6" t="s">
        <v>49</v>
      </c>
      <c r="E7352" s="6">
        <v>17</v>
      </c>
      <c r="F7352" s="6">
        <v>18</v>
      </c>
      <c r="G7352" s="6">
        <v>1</v>
      </c>
      <c r="H7352" s="24">
        <v>44594</v>
      </c>
      <c r="I7352" s="23">
        <v>44492.017361111102</v>
      </c>
      <c r="J7352" s="6">
        <v>18</v>
      </c>
      <c r="K7352" s="6">
        <v>5</v>
      </c>
      <c r="L7352" s="6" t="str">
        <f>VLOOKUP(G7352,IDs!$Q$3:$R$22,2,0)</f>
        <v>New Delhi</v>
      </c>
      <c r="M7352" s="6">
        <f>VLOOKUP(E7352,IDs!$A$3:$C$161,3,0)</f>
        <v>7</v>
      </c>
      <c r="N7352" s="6" t="str">
        <f>VLOOKUP(M7352,IDs!$F$3:$G$17,2,0)</f>
        <v>Cosmetic</v>
      </c>
    </row>
    <row r="7353" spans="1:14" ht="12.75">
      <c r="A7353" s="6" t="s">
        <v>6306</v>
      </c>
      <c r="B7353" s="6">
        <v>52624</v>
      </c>
      <c r="C7353" s="6">
        <v>5</v>
      </c>
      <c r="D7353" s="6"/>
      <c r="E7353" s="6">
        <v>39</v>
      </c>
      <c r="F7353" s="6">
        <v>2</v>
      </c>
      <c r="G7353" s="6">
        <v>8</v>
      </c>
      <c r="H7353" s="24">
        <v>44494</v>
      </c>
      <c r="I7353" s="23">
        <v>44492.030555555597</v>
      </c>
      <c r="J7353" s="6">
        <v>2</v>
      </c>
      <c r="K7353" s="6">
        <v>5</v>
      </c>
      <c r="L7353" s="6" t="str">
        <f>VLOOKUP(G7353,IDs!$Q$3:$R$22,2,0)</f>
        <v xml:space="preserve">Tertiary </v>
      </c>
      <c r="M7353" s="6">
        <f>VLOOKUP(E7353,IDs!$A$3:$C$161,3,0)</f>
        <v>2</v>
      </c>
      <c r="N7353" s="6" t="str">
        <f>VLOOKUP(M7353,IDs!$F$3:$G$17,2,0)</f>
        <v>Urology Circumcision</v>
      </c>
    </row>
    <row r="7354" spans="1:14" ht="12.75">
      <c r="A7354" s="6" t="s">
        <v>6307</v>
      </c>
      <c r="B7354" s="6">
        <v>52625</v>
      </c>
      <c r="C7354" s="6">
        <v>1</v>
      </c>
      <c r="D7354" s="6"/>
      <c r="E7354" s="6">
        <v>17</v>
      </c>
      <c r="F7354" s="6">
        <v>13</v>
      </c>
      <c r="G7354" s="6">
        <v>2</v>
      </c>
      <c r="H7354" s="24"/>
      <c r="I7354" s="23">
        <v>44492.031944444403</v>
      </c>
      <c r="J7354" s="6">
        <v>13</v>
      </c>
      <c r="K7354" s="6">
        <v>1</v>
      </c>
      <c r="L7354" s="6" t="str">
        <f>VLOOKUP(G7354,IDs!$Q$3:$R$22,2,0)</f>
        <v>Bangalore</v>
      </c>
      <c r="M7354" s="6">
        <f>VLOOKUP(E7354,IDs!$A$3:$C$161,3,0)</f>
        <v>7</v>
      </c>
      <c r="N7354" s="6" t="str">
        <f>VLOOKUP(M7354,IDs!$F$3:$G$17,2,0)</f>
        <v>Cosmetic</v>
      </c>
    </row>
    <row r="7355" spans="1:14" ht="12.75">
      <c r="A7355" s="6" t="s">
        <v>6308</v>
      </c>
      <c r="B7355" s="6">
        <v>52626</v>
      </c>
      <c r="C7355" s="6">
        <v>5</v>
      </c>
      <c r="D7355" s="6"/>
      <c r="E7355" s="6">
        <v>18</v>
      </c>
      <c r="F7355" s="6">
        <v>2</v>
      </c>
      <c r="G7355" s="6">
        <v>8</v>
      </c>
      <c r="H7355" s="24">
        <v>44494</v>
      </c>
      <c r="I7355" s="23">
        <v>44492.037499999999</v>
      </c>
      <c r="J7355" s="6">
        <v>2</v>
      </c>
      <c r="K7355" s="6">
        <v>5</v>
      </c>
      <c r="L7355" s="6" t="str">
        <f>VLOOKUP(G7355,IDs!$Q$3:$R$22,2,0)</f>
        <v xml:space="preserve">Tertiary </v>
      </c>
      <c r="M7355" s="6">
        <f>VLOOKUP(E7355,IDs!$A$3:$C$161,3,0)</f>
        <v>5</v>
      </c>
      <c r="N7355" s="6" t="str">
        <f>VLOOKUP(M7355,IDs!$F$3:$G$17,2,0)</f>
        <v>Vascular</v>
      </c>
    </row>
    <row r="7356" spans="1:14" ht="12.75">
      <c r="A7356" s="6" t="s">
        <v>6309</v>
      </c>
      <c r="B7356" s="6">
        <v>52627</v>
      </c>
      <c r="C7356" s="6">
        <v>1</v>
      </c>
      <c r="D7356" s="6" t="s">
        <v>49</v>
      </c>
      <c r="E7356" s="6">
        <v>11</v>
      </c>
      <c r="F7356" s="6">
        <v>13</v>
      </c>
      <c r="G7356" s="6">
        <v>1</v>
      </c>
      <c r="H7356" s="24"/>
      <c r="I7356" s="23">
        <v>44492.042361111096</v>
      </c>
      <c r="J7356" s="6">
        <v>13</v>
      </c>
      <c r="K7356" s="6">
        <v>1</v>
      </c>
      <c r="L7356" s="6" t="str">
        <f>VLOOKUP(G7356,IDs!$Q$3:$R$22,2,0)</f>
        <v>New Delhi</v>
      </c>
      <c r="M7356" s="6">
        <f>VLOOKUP(E7356,IDs!$A$3:$C$161,3,0)</f>
        <v>0</v>
      </c>
      <c r="N7356" s="6" t="str">
        <f>VLOOKUP(M7356,IDs!$F$3:$G$17,2,0)</f>
        <v>Not Assigned</v>
      </c>
    </row>
    <row r="7357" spans="1:14" ht="12.75">
      <c r="A7357" s="6" t="s">
        <v>6310</v>
      </c>
      <c r="B7357" s="6">
        <v>52630</v>
      </c>
      <c r="C7357" s="6">
        <v>2</v>
      </c>
      <c r="D7357" s="6"/>
      <c r="E7357" s="6">
        <v>37</v>
      </c>
      <c r="F7357" s="6">
        <v>2</v>
      </c>
      <c r="G7357" s="6">
        <v>4</v>
      </c>
      <c r="H7357" s="24"/>
      <c r="I7357" s="23">
        <v>44492.065972222197</v>
      </c>
      <c r="J7357" s="6">
        <v>2</v>
      </c>
      <c r="K7357" s="6">
        <v>2</v>
      </c>
      <c r="L7357" s="6" t="str">
        <f>VLOOKUP(G7357,IDs!$Q$3:$R$22,2,0)</f>
        <v>Hyderabad</v>
      </c>
      <c r="M7357" s="6">
        <f>VLOOKUP(E7357,IDs!$A$3:$C$161,3,0)</f>
        <v>0</v>
      </c>
      <c r="N7357" s="6" t="str">
        <f>VLOOKUP(M7357,IDs!$F$3:$G$17,2,0)</f>
        <v>Not Assigned</v>
      </c>
    </row>
    <row r="7358" spans="1:14" ht="12.75">
      <c r="A7358" s="6" t="s">
        <v>6311</v>
      </c>
      <c r="B7358" s="6">
        <v>52631</v>
      </c>
      <c r="C7358" s="6">
        <v>1</v>
      </c>
      <c r="D7358" s="6" t="s">
        <v>49</v>
      </c>
      <c r="E7358" s="6">
        <v>20</v>
      </c>
      <c r="F7358" s="6">
        <v>34</v>
      </c>
      <c r="G7358" s="6">
        <v>4</v>
      </c>
      <c r="H7358" s="24">
        <v>44548</v>
      </c>
      <c r="I7358" s="23">
        <v>44492.079861111102</v>
      </c>
      <c r="J7358" s="6">
        <v>34</v>
      </c>
      <c r="K7358" s="6">
        <v>1</v>
      </c>
      <c r="L7358" s="6" t="str">
        <f>VLOOKUP(G7358,IDs!$Q$3:$R$22,2,0)</f>
        <v>Hyderabad</v>
      </c>
      <c r="M7358" s="6">
        <f>VLOOKUP(E7358,IDs!$A$3:$C$161,3,0)</f>
        <v>1</v>
      </c>
      <c r="N7358" s="6" t="str">
        <f>VLOOKUP(M7358,IDs!$F$3:$G$17,2,0)</f>
        <v>Proctology</v>
      </c>
    </row>
    <row r="7359" spans="1:14" ht="12.75">
      <c r="A7359" s="6" t="s">
        <v>6312</v>
      </c>
      <c r="B7359" s="6">
        <v>52633</v>
      </c>
      <c r="C7359" s="6">
        <v>5</v>
      </c>
      <c r="D7359" s="6"/>
      <c r="E7359" s="6">
        <v>17</v>
      </c>
      <c r="F7359" s="6">
        <v>13</v>
      </c>
      <c r="G7359" s="6">
        <v>3</v>
      </c>
      <c r="H7359" s="24">
        <v>44727</v>
      </c>
      <c r="I7359" s="23">
        <v>44492.171527777798</v>
      </c>
      <c r="J7359" s="6">
        <v>13</v>
      </c>
      <c r="K7359" s="6">
        <v>5</v>
      </c>
      <c r="L7359" s="6" t="str">
        <f>VLOOKUP(G7359,IDs!$Q$3:$R$22,2,0)</f>
        <v>Mumbai</v>
      </c>
      <c r="M7359" s="6">
        <f>VLOOKUP(E7359,IDs!$A$3:$C$161,3,0)</f>
        <v>7</v>
      </c>
      <c r="N7359" s="6" t="str">
        <f>VLOOKUP(M7359,IDs!$F$3:$G$17,2,0)</f>
        <v>Cosmetic</v>
      </c>
    </row>
    <row r="7360" spans="1:14" ht="12.75">
      <c r="A7360" s="6" t="s">
        <v>6313</v>
      </c>
      <c r="B7360" s="6">
        <v>52634</v>
      </c>
      <c r="C7360" s="6">
        <v>2</v>
      </c>
      <c r="D7360" s="6"/>
      <c r="E7360" s="6">
        <v>37</v>
      </c>
      <c r="F7360" s="6">
        <v>2</v>
      </c>
      <c r="G7360" s="6">
        <v>2</v>
      </c>
      <c r="H7360" s="24"/>
      <c r="I7360" s="23">
        <v>44492.173611111102</v>
      </c>
      <c r="J7360" s="6">
        <v>2</v>
      </c>
      <c r="K7360" s="6">
        <v>2</v>
      </c>
      <c r="L7360" s="6" t="str">
        <f>VLOOKUP(G7360,IDs!$Q$3:$R$22,2,0)</f>
        <v>Bangalore</v>
      </c>
      <c r="M7360" s="6">
        <f>VLOOKUP(E7360,IDs!$A$3:$C$161,3,0)</f>
        <v>0</v>
      </c>
      <c r="N7360" s="6" t="str">
        <f>VLOOKUP(M7360,IDs!$F$3:$G$17,2,0)</f>
        <v>Not Assigned</v>
      </c>
    </row>
    <row r="7361" spans="1:14" ht="12.75">
      <c r="A7361" s="6" t="s">
        <v>6314</v>
      </c>
      <c r="B7361" s="6">
        <v>52636</v>
      </c>
      <c r="C7361" s="6">
        <v>5</v>
      </c>
      <c r="D7361" s="6"/>
      <c r="E7361" s="6">
        <v>135</v>
      </c>
      <c r="F7361" s="6">
        <v>13</v>
      </c>
      <c r="G7361" s="6">
        <v>1</v>
      </c>
      <c r="H7361" s="24"/>
      <c r="I7361" s="23">
        <v>44492.215277777803</v>
      </c>
      <c r="J7361" s="6">
        <v>13</v>
      </c>
      <c r="K7361" s="6">
        <v>5</v>
      </c>
      <c r="L7361" s="6" t="str">
        <f>VLOOKUP(G7361,IDs!$Q$3:$R$22,2,0)</f>
        <v>New Delhi</v>
      </c>
      <c r="M7361" s="6">
        <f>VLOOKUP(E7361,IDs!$A$3:$C$161,3,0)</f>
        <v>10</v>
      </c>
      <c r="N7361" s="6" t="str">
        <f>VLOOKUP(M7361,IDs!$F$3:$G$17,2,0)</f>
        <v>Dental</v>
      </c>
    </row>
    <row r="7362" spans="1:14" ht="12.75">
      <c r="A7362" s="6" t="s">
        <v>6315</v>
      </c>
      <c r="B7362" s="6">
        <v>52637</v>
      </c>
      <c r="C7362" s="6">
        <v>5</v>
      </c>
      <c r="D7362" s="6"/>
      <c r="E7362" s="6">
        <v>39</v>
      </c>
      <c r="F7362" s="6">
        <v>13</v>
      </c>
      <c r="G7362" s="6">
        <v>1</v>
      </c>
      <c r="H7362" s="24">
        <v>44517</v>
      </c>
      <c r="I7362" s="23">
        <v>44492.216666666704</v>
      </c>
      <c r="J7362" s="6">
        <v>13</v>
      </c>
      <c r="K7362" s="6">
        <v>5</v>
      </c>
      <c r="L7362" s="6" t="str">
        <f>VLOOKUP(G7362,IDs!$Q$3:$R$22,2,0)</f>
        <v>New Delhi</v>
      </c>
      <c r="M7362" s="6">
        <f>VLOOKUP(E7362,IDs!$A$3:$C$161,3,0)</f>
        <v>2</v>
      </c>
      <c r="N7362" s="6" t="str">
        <f>VLOOKUP(M7362,IDs!$F$3:$G$17,2,0)</f>
        <v>Urology Circumcision</v>
      </c>
    </row>
    <row r="7363" spans="1:14" ht="12.75">
      <c r="A7363" s="6" t="s">
        <v>6316</v>
      </c>
      <c r="B7363" s="6">
        <v>52638</v>
      </c>
      <c r="C7363" s="6">
        <v>1</v>
      </c>
      <c r="D7363" s="6"/>
      <c r="E7363" s="6">
        <v>14</v>
      </c>
      <c r="F7363" s="6">
        <v>13</v>
      </c>
      <c r="G7363" s="6">
        <v>1</v>
      </c>
      <c r="H7363" s="24"/>
      <c r="I7363" s="23">
        <v>44492.238194444399</v>
      </c>
      <c r="J7363" s="6">
        <v>13</v>
      </c>
      <c r="K7363" s="6">
        <v>1</v>
      </c>
      <c r="L7363" s="6" t="str">
        <f>VLOOKUP(G7363,IDs!$Q$3:$R$22,2,0)</f>
        <v>New Delhi</v>
      </c>
      <c r="M7363" s="6">
        <f>VLOOKUP(E7363,IDs!$A$3:$C$161,3,0)</f>
        <v>6</v>
      </c>
      <c r="N7363" s="6" t="str">
        <f>VLOOKUP(M7363,IDs!$F$3:$G$17,2,0)</f>
        <v>Kidney Stone</v>
      </c>
    </row>
    <row r="7364" spans="1:14" ht="12.75">
      <c r="A7364" s="6" t="s">
        <v>6317</v>
      </c>
      <c r="B7364" s="6">
        <v>52640</v>
      </c>
      <c r="C7364" s="6">
        <v>1</v>
      </c>
      <c r="D7364" s="6"/>
      <c r="E7364" s="6">
        <v>39</v>
      </c>
      <c r="F7364" s="6">
        <v>4</v>
      </c>
      <c r="G7364" s="6">
        <v>3</v>
      </c>
      <c r="H7364" s="24">
        <v>44727</v>
      </c>
      <c r="I7364" s="23">
        <v>44492.277777777803</v>
      </c>
      <c r="J7364" s="6">
        <v>4</v>
      </c>
      <c r="K7364" s="6">
        <v>1</v>
      </c>
      <c r="L7364" s="6" t="str">
        <f>VLOOKUP(G7364,IDs!$Q$3:$R$22,2,0)</f>
        <v>Mumbai</v>
      </c>
      <c r="M7364" s="6">
        <f>VLOOKUP(E7364,IDs!$A$3:$C$161,3,0)</f>
        <v>2</v>
      </c>
      <c r="N7364" s="6" t="str">
        <f>VLOOKUP(M7364,IDs!$F$3:$G$17,2,0)</f>
        <v>Urology Circumcision</v>
      </c>
    </row>
    <row r="7365" spans="1:14" ht="12.75">
      <c r="A7365" s="6" t="s">
        <v>6318</v>
      </c>
      <c r="B7365" s="6">
        <v>52641</v>
      </c>
      <c r="C7365" s="6">
        <v>5</v>
      </c>
      <c r="D7365" s="6" t="s">
        <v>49</v>
      </c>
      <c r="E7365" s="6">
        <v>135</v>
      </c>
      <c r="F7365" s="6">
        <v>39</v>
      </c>
      <c r="G7365" s="6">
        <v>1</v>
      </c>
      <c r="H7365" s="24"/>
      <c r="I7365" s="23">
        <v>44492.282638888901</v>
      </c>
      <c r="J7365" s="6">
        <v>39</v>
      </c>
      <c r="K7365" s="6">
        <v>5</v>
      </c>
      <c r="L7365" s="6" t="str">
        <f>VLOOKUP(G7365,IDs!$Q$3:$R$22,2,0)</f>
        <v>New Delhi</v>
      </c>
      <c r="M7365" s="6">
        <f>VLOOKUP(E7365,IDs!$A$3:$C$161,3,0)</f>
        <v>10</v>
      </c>
      <c r="N7365" s="6" t="str">
        <f>VLOOKUP(M7365,IDs!$F$3:$G$17,2,0)</f>
        <v>Dental</v>
      </c>
    </row>
    <row r="7366" spans="1:14" ht="12.75">
      <c r="A7366" s="6" t="s">
        <v>6319</v>
      </c>
      <c r="B7366" s="6">
        <v>52642</v>
      </c>
      <c r="C7366" s="6">
        <v>5</v>
      </c>
      <c r="D7366" s="6"/>
      <c r="E7366" s="6">
        <v>17</v>
      </c>
      <c r="F7366" s="6">
        <v>13</v>
      </c>
      <c r="G7366" s="6">
        <v>1</v>
      </c>
      <c r="H7366" s="24"/>
      <c r="I7366" s="23">
        <v>44492.297222222202</v>
      </c>
      <c r="J7366" s="6">
        <v>13</v>
      </c>
      <c r="K7366" s="6">
        <v>5</v>
      </c>
      <c r="L7366" s="6" t="str">
        <f>VLOOKUP(G7366,IDs!$Q$3:$R$22,2,0)</f>
        <v>New Delhi</v>
      </c>
      <c r="M7366" s="6">
        <f>VLOOKUP(E7366,IDs!$A$3:$C$161,3,0)</f>
        <v>7</v>
      </c>
      <c r="N7366" s="6" t="str">
        <f>VLOOKUP(M7366,IDs!$F$3:$G$17,2,0)</f>
        <v>Cosmetic</v>
      </c>
    </row>
    <row r="7367" spans="1:14" ht="12.75">
      <c r="A7367" s="6" t="s">
        <v>2644</v>
      </c>
      <c r="B7367" s="6">
        <v>52643</v>
      </c>
      <c r="C7367" s="6">
        <v>1</v>
      </c>
      <c r="D7367" s="6"/>
      <c r="E7367" s="6">
        <v>2</v>
      </c>
      <c r="F7367" s="6">
        <v>12</v>
      </c>
      <c r="G7367" s="6">
        <v>3</v>
      </c>
      <c r="H7367" s="24"/>
      <c r="I7367" s="23">
        <v>44492.3</v>
      </c>
      <c r="J7367" s="6">
        <v>12</v>
      </c>
      <c r="K7367" s="6">
        <v>1</v>
      </c>
      <c r="L7367" s="6" t="str">
        <f>VLOOKUP(G7367,IDs!$Q$3:$R$22,2,0)</f>
        <v>Mumbai</v>
      </c>
      <c r="M7367" s="6">
        <f>VLOOKUP(E7367,IDs!$A$3:$C$161,3,0)</f>
        <v>1</v>
      </c>
      <c r="N7367" s="6" t="str">
        <f>VLOOKUP(M7367,IDs!$F$3:$G$17,2,0)</f>
        <v>Proctology</v>
      </c>
    </row>
    <row r="7368" spans="1:14" ht="12.75">
      <c r="A7368" s="6" t="s">
        <v>6320</v>
      </c>
      <c r="B7368" s="6">
        <v>52644</v>
      </c>
      <c r="C7368" s="6">
        <v>5</v>
      </c>
      <c r="D7368" s="6"/>
      <c r="E7368" s="6">
        <v>39</v>
      </c>
      <c r="F7368" s="6">
        <v>2</v>
      </c>
      <c r="G7368" s="6">
        <v>2</v>
      </c>
      <c r="H7368" s="24"/>
      <c r="I7368" s="23">
        <v>44492.304861111101</v>
      </c>
      <c r="J7368" s="6">
        <v>2</v>
      </c>
      <c r="K7368" s="6">
        <v>5</v>
      </c>
      <c r="L7368" s="6" t="str">
        <f>VLOOKUP(G7368,IDs!$Q$3:$R$22,2,0)</f>
        <v>Bangalore</v>
      </c>
      <c r="M7368" s="6">
        <f>VLOOKUP(E7368,IDs!$A$3:$C$161,3,0)</f>
        <v>2</v>
      </c>
      <c r="N7368" s="6" t="str">
        <f>VLOOKUP(M7368,IDs!$F$3:$G$17,2,0)</f>
        <v>Urology Circumcision</v>
      </c>
    </row>
    <row r="7369" spans="1:14" ht="12.75">
      <c r="A7369" s="6" t="s">
        <v>6321</v>
      </c>
      <c r="B7369" s="6">
        <v>52645</v>
      </c>
      <c r="C7369" s="6">
        <v>5</v>
      </c>
      <c r="D7369" s="6" t="s">
        <v>49</v>
      </c>
      <c r="E7369" s="6">
        <v>2</v>
      </c>
      <c r="F7369" s="6">
        <v>4</v>
      </c>
      <c r="G7369" s="6">
        <v>2</v>
      </c>
      <c r="H7369" s="24">
        <v>44743</v>
      </c>
      <c r="I7369" s="23">
        <v>44492.304861111101</v>
      </c>
      <c r="J7369" s="6">
        <v>4</v>
      </c>
      <c r="K7369" s="6">
        <v>5</v>
      </c>
      <c r="L7369" s="6" t="str">
        <f>VLOOKUP(G7369,IDs!$Q$3:$R$22,2,0)</f>
        <v>Bangalore</v>
      </c>
      <c r="M7369" s="6">
        <f>VLOOKUP(E7369,IDs!$A$3:$C$161,3,0)</f>
        <v>1</v>
      </c>
      <c r="N7369" s="6" t="str">
        <f>VLOOKUP(M7369,IDs!$F$3:$G$17,2,0)</f>
        <v>Proctology</v>
      </c>
    </row>
    <row r="7370" spans="1:14" ht="12.75">
      <c r="A7370" s="6" t="s">
        <v>6322</v>
      </c>
      <c r="B7370" s="6">
        <v>52646</v>
      </c>
      <c r="C7370" s="6">
        <v>1</v>
      </c>
      <c r="D7370" s="6"/>
      <c r="E7370" s="6">
        <v>2</v>
      </c>
      <c r="F7370" s="6">
        <v>13</v>
      </c>
      <c r="G7370" s="6">
        <v>1</v>
      </c>
      <c r="H7370" s="24"/>
      <c r="I7370" s="23">
        <v>44492.310416666704</v>
      </c>
      <c r="J7370" s="6">
        <v>13</v>
      </c>
      <c r="K7370" s="6">
        <v>1</v>
      </c>
      <c r="L7370" s="6" t="str">
        <f>VLOOKUP(G7370,IDs!$Q$3:$R$22,2,0)</f>
        <v>New Delhi</v>
      </c>
      <c r="M7370" s="6">
        <f>VLOOKUP(E7370,IDs!$A$3:$C$161,3,0)</f>
        <v>1</v>
      </c>
      <c r="N7370" s="6" t="str">
        <f>VLOOKUP(M7370,IDs!$F$3:$G$17,2,0)</f>
        <v>Proctology</v>
      </c>
    </row>
    <row r="7371" spans="1:14" ht="12.75">
      <c r="A7371" s="6" t="s">
        <v>6323</v>
      </c>
      <c r="B7371" s="6">
        <v>52647</v>
      </c>
      <c r="C7371" s="6">
        <v>2</v>
      </c>
      <c r="D7371" s="6"/>
      <c r="E7371" s="6">
        <v>37</v>
      </c>
      <c r="F7371" s="6">
        <v>12</v>
      </c>
      <c r="G7371" s="6">
        <v>1</v>
      </c>
      <c r="H7371" s="24">
        <v>44494</v>
      </c>
      <c r="I7371" s="23">
        <v>44492.315972222197</v>
      </c>
      <c r="J7371" s="6">
        <v>12</v>
      </c>
      <c r="K7371" s="6">
        <v>2</v>
      </c>
      <c r="L7371" s="6" t="str">
        <f>VLOOKUP(G7371,IDs!$Q$3:$R$22,2,0)</f>
        <v>New Delhi</v>
      </c>
      <c r="M7371" s="6">
        <f>VLOOKUP(E7371,IDs!$A$3:$C$161,3,0)</f>
        <v>0</v>
      </c>
      <c r="N7371" s="6" t="str">
        <f>VLOOKUP(M7371,IDs!$F$3:$G$17,2,0)</f>
        <v>Not Assigned</v>
      </c>
    </row>
    <row r="7372" spans="1:14" ht="12.75">
      <c r="A7372" s="6" t="s">
        <v>6324</v>
      </c>
      <c r="B7372" s="6">
        <v>52648</v>
      </c>
      <c r="C7372" s="6">
        <v>1</v>
      </c>
      <c r="D7372" s="6"/>
      <c r="E7372" s="6">
        <v>15</v>
      </c>
      <c r="F7372" s="6">
        <v>13</v>
      </c>
      <c r="G7372" s="6">
        <v>1</v>
      </c>
      <c r="H7372" s="24"/>
      <c r="I7372" s="23">
        <v>44492.324305555601</v>
      </c>
      <c r="J7372" s="6">
        <v>13</v>
      </c>
      <c r="K7372" s="6">
        <v>1</v>
      </c>
      <c r="L7372" s="6" t="str">
        <f>VLOOKUP(G7372,IDs!$Q$3:$R$22,2,0)</f>
        <v>New Delhi</v>
      </c>
      <c r="M7372" s="6">
        <f>VLOOKUP(E7372,IDs!$A$3:$C$161,3,0)</f>
        <v>3</v>
      </c>
      <c r="N7372" s="6" t="str">
        <f>VLOOKUP(M7372,IDs!$F$3:$G$17,2,0)</f>
        <v>Laproscopy</v>
      </c>
    </row>
    <row r="7373" spans="1:14" ht="12.75">
      <c r="A7373" s="6" t="s">
        <v>6325</v>
      </c>
      <c r="B7373" s="6">
        <v>52649</v>
      </c>
      <c r="C7373" s="6">
        <v>2</v>
      </c>
      <c r="D7373" s="6"/>
      <c r="E7373" s="6">
        <v>15</v>
      </c>
      <c r="F7373" s="6">
        <v>13</v>
      </c>
      <c r="G7373" s="6">
        <v>1</v>
      </c>
      <c r="H7373" s="24">
        <v>44498</v>
      </c>
      <c r="I7373" s="23">
        <v>44492.326388888898</v>
      </c>
      <c r="J7373" s="6">
        <v>13</v>
      </c>
      <c r="K7373" s="6">
        <v>2</v>
      </c>
      <c r="L7373" s="6" t="str">
        <f>VLOOKUP(G7373,IDs!$Q$3:$R$22,2,0)</f>
        <v>New Delhi</v>
      </c>
      <c r="M7373" s="6">
        <f>VLOOKUP(E7373,IDs!$A$3:$C$161,3,0)</f>
        <v>3</v>
      </c>
      <c r="N7373" s="6" t="str">
        <f>VLOOKUP(M7373,IDs!$F$3:$G$17,2,0)</f>
        <v>Laproscopy</v>
      </c>
    </row>
    <row r="7374" spans="1:14" ht="12.75">
      <c r="A7374" s="6" t="s">
        <v>6326</v>
      </c>
      <c r="B7374" s="6">
        <v>52650</v>
      </c>
      <c r="C7374" s="6">
        <v>1</v>
      </c>
      <c r="D7374" s="6"/>
      <c r="E7374" s="6">
        <v>7</v>
      </c>
      <c r="F7374" s="6">
        <v>13</v>
      </c>
      <c r="G7374" s="6">
        <v>2</v>
      </c>
      <c r="H7374" s="24"/>
      <c r="I7374" s="23">
        <v>44492.3347222222</v>
      </c>
      <c r="J7374" s="6">
        <v>13</v>
      </c>
      <c r="K7374" s="6">
        <v>1</v>
      </c>
      <c r="L7374" s="6" t="str">
        <f>VLOOKUP(G7374,IDs!$Q$3:$R$22,2,0)</f>
        <v>Bangalore</v>
      </c>
      <c r="M7374" s="6">
        <f>VLOOKUP(E7374,IDs!$A$3:$C$161,3,0)</f>
        <v>9</v>
      </c>
      <c r="N7374" s="6" t="str">
        <f>VLOOKUP(M7374,IDs!$F$3:$G$17,2,0)</f>
        <v>Ophthalmology</v>
      </c>
    </row>
    <row r="7375" spans="1:14" ht="12.75">
      <c r="A7375" s="6" t="s">
        <v>6327</v>
      </c>
      <c r="B7375" s="6">
        <v>52651</v>
      </c>
      <c r="C7375" s="6">
        <v>2</v>
      </c>
      <c r="D7375" s="6"/>
      <c r="E7375" s="6">
        <v>14</v>
      </c>
      <c r="F7375" s="6">
        <v>53</v>
      </c>
      <c r="G7375" s="6">
        <v>2</v>
      </c>
      <c r="H7375" s="24"/>
      <c r="I7375" s="23">
        <v>44492.340277777803</v>
      </c>
      <c r="J7375" s="6">
        <v>53</v>
      </c>
      <c r="K7375" s="6">
        <v>2</v>
      </c>
      <c r="L7375" s="6" t="str">
        <f>VLOOKUP(G7375,IDs!$Q$3:$R$22,2,0)</f>
        <v>Bangalore</v>
      </c>
      <c r="M7375" s="6">
        <f>VLOOKUP(E7375,IDs!$A$3:$C$161,3,0)</f>
        <v>6</v>
      </c>
      <c r="N7375" s="6" t="str">
        <f>VLOOKUP(M7375,IDs!$F$3:$G$17,2,0)</f>
        <v>Kidney Stone</v>
      </c>
    </row>
    <row r="7376" spans="1:14" ht="12.75">
      <c r="A7376" s="6" t="s">
        <v>6328</v>
      </c>
      <c r="B7376" s="6">
        <v>52652</v>
      </c>
      <c r="C7376" s="6">
        <v>1</v>
      </c>
      <c r="D7376" s="6"/>
      <c r="E7376" s="6">
        <v>2</v>
      </c>
      <c r="F7376" s="6">
        <v>12</v>
      </c>
      <c r="G7376" s="6">
        <v>3</v>
      </c>
      <c r="H7376" s="24"/>
      <c r="I7376" s="23">
        <v>44492.343055555597</v>
      </c>
      <c r="J7376" s="6">
        <v>12</v>
      </c>
      <c r="K7376" s="6">
        <v>1</v>
      </c>
      <c r="L7376" s="6" t="str">
        <f>VLOOKUP(G7376,IDs!$Q$3:$R$22,2,0)</f>
        <v>Mumbai</v>
      </c>
      <c r="M7376" s="6">
        <f>VLOOKUP(E7376,IDs!$A$3:$C$161,3,0)</f>
        <v>1</v>
      </c>
      <c r="N7376" s="6" t="str">
        <f>VLOOKUP(M7376,IDs!$F$3:$G$17,2,0)</f>
        <v>Proctology</v>
      </c>
    </row>
    <row r="7377" spans="1:14" ht="12.75">
      <c r="A7377" s="6" t="s">
        <v>6329</v>
      </c>
      <c r="B7377" s="6">
        <v>52653</v>
      </c>
      <c r="C7377" s="6">
        <v>2</v>
      </c>
      <c r="D7377" s="6"/>
      <c r="E7377" s="6">
        <v>24</v>
      </c>
      <c r="F7377" s="6">
        <v>12</v>
      </c>
      <c r="G7377" s="6">
        <v>3</v>
      </c>
      <c r="H7377" s="24"/>
      <c r="I7377" s="23">
        <v>44492.347222222197</v>
      </c>
      <c r="J7377" s="6">
        <v>12</v>
      </c>
      <c r="K7377" s="6">
        <v>2</v>
      </c>
      <c r="L7377" s="6" t="str">
        <f>VLOOKUP(G7377,IDs!$Q$3:$R$22,2,0)</f>
        <v>Mumbai</v>
      </c>
      <c r="M7377" s="6">
        <f>VLOOKUP(E7377,IDs!$A$3:$C$161,3,0)</f>
        <v>1</v>
      </c>
      <c r="N7377" s="6" t="str">
        <f>VLOOKUP(M7377,IDs!$F$3:$G$17,2,0)</f>
        <v>Proctology</v>
      </c>
    </row>
    <row r="7378" spans="1:14" ht="12.75">
      <c r="A7378" s="6" t="s">
        <v>6330</v>
      </c>
      <c r="B7378" s="6">
        <v>52654</v>
      </c>
      <c r="C7378" s="6">
        <v>5</v>
      </c>
      <c r="D7378" s="6" t="s">
        <v>49</v>
      </c>
      <c r="E7378" s="6">
        <v>17</v>
      </c>
      <c r="F7378" s="6">
        <v>13</v>
      </c>
      <c r="G7378" s="6">
        <v>1</v>
      </c>
      <c r="H7378" s="24">
        <v>44524</v>
      </c>
      <c r="I7378" s="23">
        <v>44492.350694444402</v>
      </c>
      <c r="J7378" s="6">
        <v>13</v>
      </c>
      <c r="K7378" s="6">
        <v>5</v>
      </c>
      <c r="L7378" s="6" t="str">
        <f>VLOOKUP(G7378,IDs!$Q$3:$R$22,2,0)</f>
        <v>New Delhi</v>
      </c>
      <c r="M7378" s="6">
        <f>VLOOKUP(E7378,IDs!$A$3:$C$161,3,0)</f>
        <v>7</v>
      </c>
      <c r="N7378" s="6" t="str">
        <f>VLOOKUP(M7378,IDs!$F$3:$G$17,2,0)</f>
        <v>Cosmetic</v>
      </c>
    </row>
    <row r="7379" spans="1:14" ht="12.75">
      <c r="A7379" s="6" t="s">
        <v>6331</v>
      </c>
      <c r="B7379" s="6">
        <v>52655</v>
      </c>
      <c r="C7379" s="6">
        <v>1</v>
      </c>
      <c r="D7379" s="6"/>
      <c r="E7379" s="6">
        <v>2</v>
      </c>
      <c r="F7379" s="6">
        <v>12</v>
      </c>
      <c r="G7379" s="6">
        <v>1</v>
      </c>
      <c r="H7379" s="24"/>
      <c r="I7379" s="23">
        <v>44492.350694444402</v>
      </c>
      <c r="J7379" s="6">
        <v>12</v>
      </c>
      <c r="K7379" s="6">
        <v>1</v>
      </c>
      <c r="L7379" s="6" t="str">
        <f>VLOOKUP(G7379,IDs!$Q$3:$R$22,2,0)</f>
        <v>New Delhi</v>
      </c>
      <c r="M7379" s="6">
        <f>VLOOKUP(E7379,IDs!$A$3:$C$161,3,0)</f>
        <v>1</v>
      </c>
      <c r="N7379" s="6" t="str">
        <f>VLOOKUP(M7379,IDs!$F$3:$G$17,2,0)</f>
        <v>Proctology</v>
      </c>
    </row>
    <row r="7380" spans="1:14" ht="12.75">
      <c r="A7380" s="6" t="s">
        <v>6332</v>
      </c>
      <c r="B7380" s="6">
        <v>52656</v>
      </c>
      <c r="C7380" s="6">
        <v>5</v>
      </c>
      <c r="D7380" s="6"/>
      <c r="E7380" s="6">
        <v>17</v>
      </c>
      <c r="F7380" s="6">
        <v>2</v>
      </c>
      <c r="G7380" s="6">
        <v>1</v>
      </c>
      <c r="H7380" s="24"/>
      <c r="I7380" s="23">
        <v>44492.3527777778</v>
      </c>
      <c r="J7380" s="6">
        <v>2</v>
      </c>
      <c r="K7380" s="6">
        <v>5</v>
      </c>
      <c r="L7380" s="6" t="str">
        <f>VLOOKUP(G7380,IDs!$Q$3:$R$22,2,0)</f>
        <v>New Delhi</v>
      </c>
      <c r="M7380" s="6">
        <f>VLOOKUP(E7380,IDs!$A$3:$C$161,3,0)</f>
        <v>7</v>
      </c>
      <c r="N7380" s="6" t="str">
        <f>VLOOKUP(M7380,IDs!$F$3:$G$17,2,0)</f>
        <v>Cosmetic</v>
      </c>
    </row>
    <row r="7381" spans="1:14" ht="12.75">
      <c r="A7381" s="6" t="s">
        <v>6331</v>
      </c>
      <c r="B7381" s="6">
        <v>52657</v>
      </c>
      <c r="C7381" s="6">
        <v>2</v>
      </c>
      <c r="D7381" s="6"/>
      <c r="E7381" s="6">
        <v>37</v>
      </c>
      <c r="F7381" s="6">
        <v>13</v>
      </c>
      <c r="G7381" s="6">
        <v>1</v>
      </c>
      <c r="H7381" s="24"/>
      <c r="I7381" s="23">
        <v>44492.354166666701</v>
      </c>
      <c r="J7381" s="6">
        <v>13</v>
      </c>
      <c r="K7381" s="6">
        <v>2</v>
      </c>
      <c r="L7381" s="6" t="str">
        <f>VLOOKUP(G7381,IDs!$Q$3:$R$22,2,0)</f>
        <v>New Delhi</v>
      </c>
      <c r="M7381" s="6">
        <f>VLOOKUP(E7381,IDs!$A$3:$C$161,3,0)</f>
        <v>0</v>
      </c>
      <c r="N7381" s="6" t="str">
        <f>VLOOKUP(M7381,IDs!$F$3:$G$17,2,0)</f>
        <v>Not Assigned</v>
      </c>
    </row>
    <row r="7382" spans="1:14" ht="12.75">
      <c r="A7382" s="6" t="s">
        <v>6333</v>
      </c>
      <c r="B7382" s="6">
        <v>52658</v>
      </c>
      <c r="C7382" s="6">
        <v>1</v>
      </c>
      <c r="D7382" s="6"/>
      <c r="E7382" s="6">
        <v>14</v>
      </c>
      <c r="F7382" s="6">
        <v>13</v>
      </c>
      <c r="G7382" s="6">
        <v>2</v>
      </c>
      <c r="H7382" s="24"/>
      <c r="I7382" s="23">
        <v>44492.3618055556</v>
      </c>
      <c r="J7382" s="6">
        <v>13</v>
      </c>
      <c r="K7382" s="6">
        <v>1</v>
      </c>
      <c r="L7382" s="6" t="str">
        <f>VLOOKUP(G7382,IDs!$Q$3:$R$22,2,0)</f>
        <v>Bangalore</v>
      </c>
      <c r="M7382" s="6">
        <f>VLOOKUP(E7382,IDs!$A$3:$C$161,3,0)</f>
        <v>6</v>
      </c>
      <c r="N7382" s="6" t="str">
        <f>VLOOKUP(M7382,IDs!$F$3:$G$17,2,0)</f>
        <v>Kidney Stone</v>
      </c>
    </row>
    <row r="7383" spans="1:14" ht="12.75">
      <c r="A7383" s="6" t="s">
        <v>6334</v>
      </c>
      <c r="B7383" s="6">
        <v>52659</v>
      </c>
      <c r="C7383" s="6">
        <v>5</v>
      </c>
      <c r="D7383" s="6" t="s">
        <v>49</v>
      </c>
      <c r="E7383" s="6">
        <v>39</v>
      </c>
      <c r="F7383" s="6">
        <v>18</v>
      </c>
      <c r="G7383" s="6">
        <v>2</v>
      </c>
      <c r="H7383" s="24"/>
      <c r="I7383" s="23">
        <v>44492.3618055556</v>
      </c>
      <c r="J7383" s="6">
        <v>18</v>
      </c>
      <c r="K7383" s="6">
        <v>5</v>
      </c>
      <c r="L7383" s="6" t="str">
        <f>VLOOKUP(G7383,IDs!$Q$3:$R$22,2,0)</f>
        <v>Bangalore</v>
      </c>
      <c r="M7383" s="6">
        <f>VLOOKUP(E7383,IDs!$A$3:$C$161,3,0)</f>
        <v>2</v>
      </c>
      <c r="N7383" s="6" t="str">
        <f>VLOOKUP(M7383,IDs!$F$3:$G$17,2,0)</f>
        <v>Urology Circumcision</v>
      </c>
    </row>
    <row r="7384" spans="1:14" ht="12.75">
      <c r="A7384" s="6" t="s">
        <v>5881</v>
      </c>
      <c r="B7384" s="6">
        <v>52660</v>
      </c>
      <c r="C7384" s="6">
        <v>5</v>
      </c>
      <c r="D7384" s="6" t="s">
        <v>54</v>
      </c>
      <c r="E7384" s="6">
        <v>2</v>
      </c>
      <c r="F7384" s="6">
        <v>13</v>
      </c>
      <c r="G7384" s="6">
        <v>1</v>
      </c>
      <c r="H7384" s="24">
        <v>44559</v>
      </c>
      <c r="I7384" s="23">
        <v>44492.363194444399</v>
      </c>
      <c r="J7384" s="6">
        <v>13</v>
      </c>
      <c r="K7384" s="6">
        <v>5</v>
      </c>
      <c r="L7384" s="6" t="str">
        <f>VLOOKUP(G7384,IDs!$Q$3:$R$22,2,0)</f>
        <v>New Delhi</v>
      </c>
      <c r="M7384" s="6">
        <f>VLOOKUP(E7384,IDs!$A$3:$C$161,3,0)</f>
        <v>1</v>
      </c>
      <c r="N7384" s="6" t="str">
        <f>VLOOKUP(M7384,IDs!$F$3:$G$17,2,0)</f>
        <v>Proctology</v>
      </c>
    </row>
    <row r="7385" spans="1:14" ht="12.75">
      <c r="A7385" s="6" t="s">
        <v>6329</v>
      </c>
      <c r="B7385" s="6">
        <v>52661</v>
      </c>
      <c r="C7385" s="6">
        <v>2</v>
      </c>
      <c r="D7385" s="6"/>
      <c r="E7385" s="6">
        <v>2</v>
      </c>
      <c r="F7385" s="6">
        <v>51</v>
      </c>
      <c r="G7385" s="6">
        <v>3</v>
      </c>
      <c r="H7385" s="24"/>
      <c r="I7385" s="23">
        <v>44492.368055555598</v>
      </c>
      <c r="J7385" s="6">
        <v>51</v>
      </c>
      <c r="K7385" s="6">
        <v>2</v>
      </c>
      <c r="L7385" s="6" t="str">
        <f>VLOOKUP(G7385,IDs!$Q$3:$R$22,2,0)</f>
        <v>Mumbai</v>
      </c>
      <c r="M7385" s="6">
        <f>VLOOKUP(E7385,IDs!$A$3:$C$161,3,0)</f>
        <v>1</v>
      </c>
      <c r="N7385" s="6" t="str">
        <f>VLOOKUP(M7385,IDs!$F$3:$G$17,2,0)</f>
        <v>Proctology</v>
      </c>
    </row>
    <row r="7386" spans="1:14" ht="12.75">
      <c r="A7386" s="6" t="s">
        <v>6335</v>
      </c>
      <c r="B7386" s="6">
        <v>52665</v>
      </c>
      <c r="C7386" s="6">
        <v>2</v>
      </c>
      <c r="D7386" s="6"/>
      <c r="E7386" s="6">
        <v>19</v>
      </c>
      <c r="F7386" s="6">
        <v>8</v>
      </c>
      <c r="G7386" s="6">
        <v>6</v>
      </c>
      <c r="H7386" s="24">
        <v>44530</v>
      </c>
      <c r="I7386" s="23">
        <v>44492.375</v>
      </c>
      <c r="J7386" s="6">
        <v>8</v>
      </c>
      <c r="K7386" s="6">
        <v>2</v>
      </c>
      <c r="L7386" s="6" t="str">
        <f>VLOOKUP(G7386,IDs!$Q$3:$R$22,2,0)</f>
        <v>Pune</v>
      </c>
      <c r="M7386" s="6">
        <f>VLOOKUP(E7386,IDs!$A$3:$C$161,3,0)</f>
        <v>1</v>
      </c>
      <c r="N7386" s="6" t="str">
        <f>VLOOKUP(M7386,IDs!$F$3:$G$17,2,0)</f>
        <v>Proctology</v>
      </c>
    </row>
    <row r="7387" spans="1:14" ht="12.75">
      <c r="A7387" s="6" t="s">
        <v>6336</v>
      </c>
      <c r="B7387" s="6">
        <v>52666</v>
      </c>
      <c r="C7387" s="6">
        <v>5</v>
      </c>
      <c r="D7387" s="6"/>
      <c r="E7387" s="6">
        <v>39</v>
      </c>
      <c r="F7387" s="6">
        <v>13</v>
      </c>
      <c r="G7387" s="6">
        <v>1</v>
      </c>
      <c r="H7387" s="24">
        <v>44497</v>
      </c>
      <c r="I7387" s="23">
        <v>44492.382638888899</v>
      </c>
      <c r="J7387" s="6">
        <v>13</v>
      </c>
      <c r="K7387" s="6">
        <v>5</v>
      </c>
      <c r="L7387" s="6" t="str">
        <f>VLOOKUP(G7387,IDs!$Q$3:$R$22,2,0)</f>
        <v>New Delhi</v>
      </c>
      <c r="M7387" s="6">
        <f>VLOOKUP(E7387,IDs!$A$3:$C$161,3,0)</f>
        <v>2</v>
      </c>
      <c r="N7387" s="6" t="str">
        <f>VLOOKUP(M7387,IDs!$F$3:$G$17,2,0)</f>
        <v>Urology Circumcision</v>
      </c>
    </row>
    <row r="7388" spans="1:14" ht="12.75">
      <c r="A7388" s="6" t="s">
        <v>6337</v>
      </c>
      <c r="B7388" s="6">
        <v>52667</v>
      </c>
      <c r="C7388" s="6">
        <v>5</v>
      </c>
      <c r="D7388" s="6" t="s">
        <v>49</v>
      </c>
      <c r="E7388" s="6">
        <v>135</v>
      </c>
      <c r="F7388" s="6">
        <v>4</v>
      </c>
      <c r="G7388" s="6">
        <v>1</v>
      </c>
      <c r="H7388" s="24">
        <v>44743</v>
      </c>
      <c r="I7388" s="23">
        <v>44492.383333333302</v>
      </c>
      <c r="J7388" s="6">
        <v>4</v>
      </c>
      <c r="K7388" s="6">
        <v>5</v>
      </c>
      <c r="L7388" s="6" t="str">
        <f>VLOOKUP(G7388,IDs!$Q$3:$R$22,2,0)</f>
        <v>New Delhi</v>
      </c>
      <c r="M7388" s="6">
        <f>VLOOKUP(E7388,IDs!$A$3:$C$161,3,0)</f>
        <v>10</v>
      </c>
      <c r="N7388" s="6" t="str">
        <f>VLOOKUP(M7388,IDs!$F$3:$G$17,2,0)</f>
        <v>Dental</v>
      </c>
    </row>
    <row r="7389" spans="1:14" ht="12.75">
      <c r="A7389" s="6" t="s">
        <v>6338</v>
      </c>
      <c r="B7389" s="6">
        <v>52668</v>
      </c>
      <c r="C7389" s="6">
        <v>1</v>
      </c>
      <c r="D7389" s="6"/>
      <c r="E7389" s="6">
        <v>18</v>
      </c>
      <c r="F7389" s="6">
        <v>39</v>
      </c>
      <c r="G7389" s="6">
        <v>2</v>
      </c>
      <c r="H7389" s="24"/>
      <c r="I7389" s="23">
        <v>44492.383333333302</v>
      </c>
      <c r="J7389" s="6">
        <v>39</v>
      </c>
      <c r="K7389" s="6">
        <v>1</v>
      </c>
      <c r="L7389" s="6" t="str">
        <f>VLOOKUP(G7389,IDs!$Q$3:$R$22,2,0)</f>
        <v>Bangalore</v>
      </c>
      <c r="M7389" s="6">
        <f>VLOOKUP(E7389,IDs!$A$3:$C$161,3,0)</f>
        <v>5</v>
      </c>
      <c r="N7389" s="6" t="str">
        <f>VLOOKUP(M7389,IDs!$F$3:$G$17,2,0)</f>
        <v>Vascular</v>
      </c>
    </row>
    <row r="7390" spans="1:14" ht="12.75">
      <c r="A7390" s="6" t="s">
        <v>6339</v>
      </c>
      <c r="B7390" s="6">
        <v>52669</v>
      </c>
      <c r="C7390" s="6">
        <v>5</v>
      </c>
      <c r="D7390" s="6" t="s">
        <v>49</v>
      </c>
      <c r="E7390" s="6">
        <v>2</v>
      </c>
      <c r="F7390" s="6">
        <v>13</v>
      </c>
      <c r="G7390" s="6">
        <v>1</v>
      </c>
      <c r="H7390" s="24"/>
      <c r="I7390" s="23">
        <v>44492.384722222203</v>
      </c>
      <c r="J7390" s="6">
        <v>13</v>
      </c>
      <c r="K7390" s="6">
        <v>5</v>
      </c>
      <c r="L7390" s="6" t="str">
        <f>VLOOKUP(G7390,IDs!$Q$3:$R$22,2,0)</f>
        <v>New Delhi</v>
      </c>
      <c r="M7390" s="6">
        <f>VLOOKUP(E7390,IDs!$A$3:$C$161,3,0)</f>
        <v>1</v>
      </c>
      <c r="N7390" s="6" t="str">
        <f>VLOOKUP(M7390,IDs!$F$3:$G$17,2,0)</f>
        <v>Proctology</v>
      </c>
    </row>
    <row r="7391" spans="1:14" ht="12.75">
      <c r="A7391" s="6" t="s">
        <v>6340</v>
      </c>
      <c r="B7391" s="6">
        <v>52670</v>
      </c>
      <c r="C7391" s="6">
        <v>2</v>
      </c>
      <c r="D7391" s="6"/>
      <c r="E7391" s="6">
        <v>18</v>
      </c>
      <c r="F7391" s="6">
        <v>65</v>
      </c>
      <c r="G7391" s="6">
        <v>2</v>
      </c>
      <c r="H7391" s="24">
        <v>44727</v>
      </c>
      <c r="I7391" s="23">
        <v>44492.388888888898</v>
      </c>
      <c r="J7391" s="6">
        <v>65</v>
      </c>
      <c r="K7391" s="6">
        <v>2</v>
      </c>
      <c r="L7391" s="6" t="str">
        <f>VLOOKUP(G7391,IDs!$Q$3:$R$22,2,0)</f>
        <v>Bangalore</v>
      </c>
      <c r="M7391" s="6">
        <f>VLOOKUP(E7391,IDs!$A$3:$C$161,3,0)</f>
        <v>5</v>
      </c>
      <c r="N7391" s="6" t="str">
        <f>VLOOKUP(M7391,IDs!$F$3:$G$17,2,0)</f>
        <v>Vascular</v>
      </c>
    </row>
    <row r="7392" spans="1:14" ht="12.75">
      <c r="A7392" s="6" t="s">
        <v>6341</v>
      </c>
      <c r="B7392" s="6">
        <v>52671</v>
      </c>
      <c r="C7392" s="6">
        <v>1</v>
      </c>
      <c r="D7392" s="6" t="s">
        <v>49</v>
      </c>
      <c r="E7392" s="6">
        <v>2</v>
      </c>
      <c r="F7392" s="6">
        <v>13</v>
      </c>
      <c r="G7392" s="6">
        <v>1</v>
      </c>
      <c r="H7392" s="24"/>
      <c r="I7392" s="23">
        <v>44492.393750000003</v>
      </c>
      <c r="J7392" s="6">
        <v>13</v>
      </c>
      <c r="K7392" s="6">
        <v>1</v>
      </c>
      <c r="L7392" s="6" t="str">
        <f>VLOOKUP(G7392,IDs!$Q$3:$R$22,2,0)</f>
        <v>New Delhi</v>
      </c>
      <c r="M7392" s="6">
        <f>VLOOKUP(E7392,IDs!$A$3:$C$161,3,0)</f>
        <v>1</v>
      </c>
      <c r="N7392" s="6" t="str">
        <f>VLOOKUP(M7392,IDs!$F$3:$G$17,2,0)</f>
        <v>Proctology</v>
      </c>
    </row>
    <row r="7393" spans="1:14" ht="12.75">
      <c r="A7393" s="6" t="s">
        <v>6342</v>
      </c>
      <c r="B7393" s="6">
        <v>52673</v>
      </c>
      <c r="C7393" s="6">
        <v>5</v>
      </c>
      <c r="D7393" s="6"/>
      <c r="E7393" s="6">
        <v>2</v>
      </c>
      <c r="F7393" s="6">
        <v>13</v>
      </c>
      <c r="G7393" s="6">
        <v>1</v>
      </c>
      <c r="H7393" s="24"/>
      <c r="I7393" s="23">
        <v>44492.395833333299</v>
      </c>
      <c r="J7393" s="6">
        <v>13</v>
      </c>
      <c r="K7393" s="6">
        <v>5</v>
      </c>
      <c r="L7393" s="6" t="str">
        <f>VLOOKUP(G7393,IDs!$Q$3:$R$22,2,0)</f>
        <v>New Delhi</v>
      </c>
      <c r="M7393" s="6">
        <f>VLOOKUP(E7393,IDs!$A$3:$C$161,3,0)</f>
        <v>1</v>
      </c>
      <c r="N7393" s="6" t="str">
        <f>VLOOKUP(M7393,IDs!$F$3:$G$17,2,0)</f>
        <v>Proctology</v>
      </c>
    </row>
    <row r="7394" spans="1:14" ht="12.75">
      <c r="A7394" s="6" t="s">
        <v>6343</v>
      </c>
      <c r="B7394" s="6">
        <v>52674</v>
      </c>
      <c r="C7394" s="6">
        <v>1</v>
      </c>
      <c r="D7394" s="6"/>
      <c r="E7394" s="6">
        <v>18</v>
      </c>
      <c r="F7394" s="6">
        <v>39</v>
      </c>
      <c r="G7394" s="6">
        <v>2</v>
      </c>
      <c r="H7394" s="24">
        <v>44501</v>
      </c>
      <c r="I7394" s="23">
        <v>44492.397916666698</v>
      </c>
      <c r="J7394" s="6">
        <v>39</v>
      </c>
      <c r="K7394" s="6">
        <v>1</v>
      </c>
      <c r="L7394" s="6" t="str">
        <f>VLOOKUP(G7394,IDs!$Q$3:$R$22,2,0)</f>
        <v>Bangalore</v>
      </c>
      <c r="M7394" s="6">
        <f>VLOOKUP(E7394,IDs!$A$3:$C$161,3,0)</f>
        <v>5</v>
      </c>
      <c r="N7394" s="6" t="str">
        <f>VLOOKUP(M7394,IDs!$F$3:$G$17,2,0)</f>
        <v>Vascular</v>
      </c>
    </row>
    <row r="7395" spans="1:14" ht="12.75">
      <c r="A7395" s="6" t="s">
        <v>6344</v>
      </c>
      <c r="B7395" s="6">
        <v>52678</v>
      </c>
      <c r="C7395" s="6">
        <v>1</v>
      </c>
      <c r="D7395" s="6"/>
      <c r="E7395" s="6">
        <v>2</v>
      </c>
      <c r="F7395" s="6">
        <v>13</v>
      </c>
      <c r="G7395" s="6">
        <v>4</v>
      </c>
      <c r="H7395" s="24">
        <v>44503</v>
      </c>
      <c r="I7395" s="23">
        <v>44492.401388888902</v>
      </c>
      <c r="J7395" s="6">
        <v>13</v>
      </c>
      <c r="K7395" s="6">
        <v>1</v>
      </c>
      <c r="L7395" s="6" t="str">
        <f>VLOOKUP(G7395,IDs!$Q$3:$R$22,2,0)</f>
        <v>Hyderabad</v>
      </c>
      <c r="M7395" s="6">
        <f>VLOOKUP(E7395,IDs!$A$3:$C$161,3,0)</f>
        <v>1</v>
      </c>
      <c r="N7395" s="6" t="str">
        <f>VLOOKUP(M7395,IDs!$F$3:$G$17,2,0)</f>
        <v>Proctology</v>
      </c>
    </row>
    <row r="7396" spans="1:14" ht="12.75">
      <c r="A7396" s="6" t="s">
        <v>6345</v>
      </c>
      <c r="B7396" s="6">
        <v>52679</v>
      </c>
      <c r="C7396" s="6">
        <v>5</v>
      </c>
      <c r="D7396" s="6"/>
      <c r="E7396" s="6">
        <v>39</v>
      </c>
      <c r="F7396" s="6">
        <v>13</v>
      </c>
      <c r="G7396" s="6">
        <v>2</v>
      </c>
      <c r="H7396" s="24"/>
      <c r="I7396" s="23">
        <v>44492.403472222199</v>
      </c>
      <c r="J7396" s="6">
        <v>13</v>
      </c>
      <c r="K7396" s="6">
        <v>5</v>
      </c>
      <c r="L7396" s="6" t="str">
        <f>VLOOKUP(G7396,IDs!$Q$3:$R$22,2,0)</f>
        <v>Bangalore</v>
      </c>
      <c r="M7396" s="6">
        <f>VLOOKUP(E7396,IDs!$A$3:$C$161,3,0)</f>
        <v>2</v>
      </c>
      <c r="N7396" s="6" t="str">
        <f>VLOOKUP(M7396,IDs!$F$3:$G$17,2,0)</f>
        <v>Urology Circumcision</v>
      </c>
    </row>
    <row r="7397" spans="1:14" ht="12.75">
      <c r="A7397" s="6" t="s">
        <v>144</v>
      </c>
      <c r="B7397" s="6">
        <v>52683</v>
      </c>
      <c r="C7397" s="6">
        <v>1</v>
      </c>
      <c r="D7397" s="6"/>
      <c r="E7397" s="6">
        <v>7</v>
      </c>
      <c r="F7397" s="6">
        <v>12</v>
      </c>
      <c r="G7397" s="6">
        <v>2</v>
      </c>
      <c r="H7397" s="24"/>
      <c r="I7397" s="23">
        <v>44492.408333333296</v>
      </c>
      <c r="J7397" s="6">
        <v>12</v>
      </c>
      <c r="K7397" s="6">
        <v>1</v>
      </c>
      <c r="L7397" s="6" t="str">
        <f>VLOOKUP(G7397,IDs!$Q$3:$R$22,2,0)</f>
        <v>Bangalore</v>
      </c>
      <c r="M7397" s="6">
        <f>VLOOKUP(E7397,IDs!$A$3:$C$161,3,0)</f>
        <v>9</v>
      </c>
      <c r="N7397" s="6" t="str">
        <f>VLOOKUP(M7397,IDs!$F$3:$G$17,2,0)</f>
        <v>Ophthalmology</v>
      </c>
    </row>
    <row r="7398" spans="1:14" ht="12.75">
      <c r="A7398" s="6" t="s">
        <v>6346</v>
      </c>
      <c r="B7398" s="6">
        <v>52684</v>
      </c>
      <c r="C7398" s="6">
        <v>1</v>
      </c>
      <c r="D7398" s="6"/>
      <c r="E7398" s="6">
        <v>2</v>
      </c>
      <c r="F7398" s="6">
        <v>13</v>
      </c>
      <c r="G7398" s="6">
        <v>8</v>
      </c>
      <c r="H7398" s="24"/>
      <c r="I7398" s="23">
        <v>44492.409027777801</v>
      </c>
      <c r="J7398" s="6">
        <v>13</v>
      </c>
      <c r="K7398" s="6">
        <v>1</v>
      </c>
      <c r="L7398" s="6" t="str">
        <f>VLOOKUP(G7398,IDs!$Q$3:$R$22,2,0)</f>
        <v xml:space="preserve">Tertiary </v>
      </c>
      <c r="M7398" s="6">
        <f>VLOOKUP(E7398,IDs!$A$3:$C$161,3,0)</f>
        <v>1</v>
      </c>
      <c r="N7398" s="6" t="str">
        <f>VLOOKUP(M7398,IDs!$F$3:$G$17,2,0)</f>
        <v>Proctology</v>
      </c>
    </row>
    <row r="7399" spans="1:14" ht="12.75">
      <c r="A7399" s="6" t="s">
        <v>6347</v>
      </c>
      <c r="B7399" s="6">
        <v>52685</v>
      </c>
      <c r="C7399" s="6">
        <v>1</v>
      </c>
      <c r="D7399" s="6" t="s">
        <v>49</v>
      </c>
      <c r="E7399" s="6">
        <v>21</v>
      </c>
      <c r="F7399" s="6">
        <v>13</v>
      </c>
      <c r="G7399" s="6">
        <v>6</v>
      </c>
      <c r="H7399" s="24"/>
      <c r="I7399" s="23">
        <v>44492.411805555603</v>
      </c>
      <c r="J7399" s="6">
        <v>13</v>
      </c>
      <c r="K7399" s="6">
        <v>1</v>
      </c>
      <c r="L7399" s="6" t="str">
        <f>VLOOKUP(G7399,IDs!$Q$3:$R$22,2,0)</f>
        <v>Pune</v>
      </c>
      <c r="M7399" s="6">
        <f>VLOOKUP(E7399,IDs!$A$3:$C$161,3,0)</f>
        <v>1</v>
      </c>
      <c r="N7399" s="6" t="str">
        <f>VLOOKUP(M7399,IDs!$F$3:$G$17,2,0)</f>
        <v>Proctology</v>
      </c>
    </row>
    <row r="7400" spans="1:14" ht="12.75">
      <c r="A7400" s="6" t="s">
        <v>6348</v>
      </c>
      <c r="B7400" s="6">
        <v>52686</v>
      </c>
      <c r="C7400" s="6">
        <v>5</v>
      </c>
      <c r="D7400" s="6" t="s">
        <v>49</v>
      </c>
      <c r="E7400" s="6">
        <v>17</v>
      </c>
      <c r="F7400" s="6">
        <v>13</v>
      </c>
      <c r="G7400" s="6">
        <v>1</v>
      </c>
      <c r="H7400" s="24">
        <v>44510</v>
      </c>
      <c r="I7400" s="23">
        <v>44492.4194444444</v>
      </c>
      <c r="J7400" s="6">
        <v>13</v>
      </c>
      <c r="K7400" s="6">
        <v>5</v>
      </c>
      <c r="L7400" s="6" t="str">
        <f>VLOOKUP(G7400,IDs!$Q$3:$R$22,2,0)</f>
        <v>New Delhi</v>
      </c>
      <c r="M7400" s="6">
        <f>VLOOKUP(E7400,IDs!$A$3:$C$161,3,0)</f>
        <v>7</v>
      </c>
      <c r="N7400" s="6" t="str">
        <f>VLOOKUP(M7400,IDs!$F$3:$G$17,2,0)</f>
        <v>Cosmetic</v>
      </c>
    </row>
    <row r="7401" spans="1:14" ht="12.75">
      <c r="A7401" s="6" t="s">
        <v>6349</v>
      </c>
      <c r="B7401" s="6">
        <v>52687</v>
      </c>
      <c r="C7401" s="6">
        <v>1</v>
      </c>
      <c r="D7401" s="6"/>
      <c r="E7401" s="6">
        <v>14</v>
      </c>
      <c r="F7401" s="6">
        <v>13</v>
      </c>
      <c r="G7401" s="6">
        <v>1</v>
      </c>
      <c r="H7401" s="24"/>
      <c r="I7401" s="23">
        <v>44492.420833333301</v>
      </c>
      <c r="J7401" s="6">
        <v>13</v>
      </c>
      <c r="K7401" s="6">
        <v>1</v>
      </c>
      <c r="L7401" s="6" t="str">
        <f>VLOOKUP(G7401,IDs!$Q$3:$R$22,2,0)</f>
        <v>New Delhi</v>
      </c>
      <c r="M7401" s="6">
        <f>VLOOKUP(E7401,IDs!$A$3:$C$161,3,0)</f>
        <v>6</v>
      </c>
      <c r="N7401" s="6" t="str">
        <f>VLOOKUP(M7401,IDs!$F$3:$G$17,2,0)</f>
        <v>Kidney Stone</v>
      </c>
    </row>
    <row r="7402" spans="1:14" ht="12.75">
      <c r="A7402" s="6" t="s">
        <v>6350</v>
      </c>
      <c r="B7402" s="6">
        <v>52688</v>
      </c>
      <c r="C7402" s="6">
        <v>5</v>
      </c>
      <c r="D7402" s="6"/>
      <c r="E7402" s="6">
        <v>39</v>
      </c>
      <c r="F7402" s="6">
        <v>2</v>
      </c>
      <c r="G7402" s="6">
        <v>1</v>
      </c>
      <c r="H7402" s="24"/>
      <c r="I7402" s="23">
        <v>44492.421527777798</v>
      </c>
      <c r="J7402" s="6">
        <v>2</v>
      </c>
      <c r="K7402" s="6">
        <v>5</v>
      </c>
      <c r="L7402" s="6" t="str">
        <f>VLOOKUP(G7402,IDs!$Q$3:$R$22,2,0)</f>
        <v>New Delhi</v>
      </c>
      <c r="M7402" s="6">
        <f>VLOOKUP(E7402,IDs!$A$3:$C$161,3,0)</f>
        <v>2</v>
      </c>
      <c r="N7402" s="6" t="str">
        <f>VLOOKUP(M7402,IDs!$F$3:$G$17,2,0)</f>
        <v>Urology Circumcision</v>
      </c>
    </row>
    <row r="7403" spans="1:14" ht="12.75">
      <c r="A7403" s="6" t="s">
        <v>6351</v>
      </c>
      <c r="B7403" s="6">
        <v>52690</v>
      </c>
      <c r="C7403" s="6">
        <v>1</v>
      </c>
      <c r="D7403" s="6"/>
      <c r="E7403" s="6">
        <v>2</v>
      </c>
      <c r="F7403" s="6">
        <v>4</v>
      </c>
      <c r="G7403" s="6">
        <v>3</v>
      </c>
      <c r="H7403" s="24">
        <v>44727</v>
      </c>
      <c r="I7403" s="23">
        <v>44492.422222222202</v>
      </c>
      <c r="J7403" s="6">
        <v>4</v>
      </c>
      <c r="K7403" s="6">
        <v>1</v>
      </c>
      <c r="L7403" s="6" t="str">
        <f>VLOOKUP(G7403,IDs!$Q$3:$R$22,2,0)</f>
        <v>Mumbai</v>
      </c>
      <c r="M7403" s="6">
        <f>VLOOKUP(E7403,IDs!$A$3:$C$161,3,0)</f>
        <v>1</v>
      </c>
      <c r="N7403" s="6" t="str">
        <f>VLOOKUP(M7403,IDs!$F$3:$G$17,2,0)</f>
        <v>Proctology</v>
      </c>
    </row>
    <row r="7404" spans="1:14" ht="12.75">
      <c r="A7404" s="6" t="s">
        <v>6352</v>
      </c>
      <c r="B7404" s="6">
        <v>52691</v>
      </c>
      <c r="C7404" s="6">
        <v>5</v>
      </c>
      <c r="D7404" s="6" t="s">
        <v>49</v>
      </c>
      <c r="E7404" s="6">
        <v>2</v>
      </c>
      <c r="F7404" s="6">
        <v>13</v>
      </c>
      <c r="G7404" s="6">
        <v>1</v>
      </c>
      <c r="H7404" s="24"/>
      <c r="I7404" s="23">
        <v>44492.422916666699</v>
      </c>
      <c r="J7404" s="6">
        <v>13</v>
      </c>
      <c r="K7404" s="6">
        <v>5</v>
      </c>
      <c r="L7404" s="6" t="str">
        <f>VLOOKUP(G7404,IDs!$Q$3:$R$22,2,0)</f>
        <v>New Delhi</v>
      </c>
      <c r="M7404" s="6">
        <f>VLOOKUP(E7404,IDs!$A$3:$C$161,3,0)</f>
        <v>1</v>
      </c>
      <c r="N7404" s="6" t="str">
        <f>VLOOKUP(M7404,IDs!$F$3:$G$17,2,0)</f>
        <v>Proctology</v>
      </c>
    </row>
    <row r="7405" spans="1:14" ht="12.75">
      <c r="A7405" s="6" t="s">
        <v>6353</v>
      </c>
      <c r="B7405" s="6">
        <v>52692</v>
      </c>
      <c r="C7405" s="6">
        <v>2</v>
      </c>
      <c r="D7405" s="6"/>
      <c r="E7405" s="6">
        <v>37</v>
      </c>
      <c r="F7405" s="6">
        <v>13</v>
      </c>
      <c r="G7405" s="6">
        <v>3</v>
      </c>
      <c r="H7405" s="24"/>
      <c r="I7405" s="23">
        <v>44492.427083333299</v>
      </c>
      <c r="J7405" s="6">
        <v>13</v>
      </c>
      <c r="K7405" s="6">
        <v>2</v>
      </c>
      <c r="L7405" s="6" t="str">
        <f>VLOOKUP(G7405,IDs!$Q$3:$R$22,2,0)</f>
        <v>Mumbai</v>
      </c>
      <c r="M7405" s="6">
        <f>VLOOKUP(E7405,IDs!$A$3:$C$161,3,0)</f>
        <v>0</v>
      </c>
      <c r="N7405" s="6" t="str">
        <f>VLOOKUP(M7405,IDs!$F$3:$G$17,2,0)</f>
        <v>Not Assigned</v>
      </c>
    </row>
    <row r="7406" spans="1:14" ht="12.75">
      <c r="A7406" s="6" t="s">
        <v>6278</v>
      </c>
      <c r="B7406" s="6">
        <v>52693</v>
      </c>
      <c r="C7406" s="6">
        <v>2</v>
      </c>
      <c r="D7406" s="6"/>
      <c r="E7406" s="6">
        <v>37</v>
      </c>
      <c r="F7406" s="6">
        <v>2</v>
      </c>
      <c r="G7406" s="6">
        <v>1</v>
      </c>
      <c r="H7406" s="24"/>
      <c r="I7406" s="23">
        <v>44492.427083333299</v>
      </c>
      <c r="J7406" s="6">
        <v>2</v>
      </c>
      <c r="K7406" s="6">
        <v>2</v>
      </c>
      <c r="L7406" s="6" t="str">
        <f>VLOOKUP(G7406,IDs!$Q$3:$R$22,2,0)</f>
        <v>New Delhi</v>
      </c>
      <c r="M7406" s="6">
        <f>VLOOKUP(E7406,IDs!$A$3:$C$161,3,0)</f>
        <v>0</v>
      </c>
      <c r="N7406" s="6" t="str">
        <f>VLOOKUP(M7406,IDs!$F$3:$G$17,2,0)</f>
        <v>Not Assigned</v>
      </c>
    </row>
    <row r="7407" spans="1:14" ht="12.75">
      <c r="A7407" s="6" t="s">
        <v>6354</v>
      </c>
      <c r="B7407" s="6">
        <v>52695</v>
      </c>
      <c r="C7407" s="6">
        <v>5</v>
      </c>
      <c r="D7407" s="6"/>
      <c r="E7407" s="6">
        <v>17</v>
      </c>
      <c r="F7407" s="6">
        <v>2</v>
      </c>
      <c r="G7407" s="6">
        <v>1</v>
      </c>
      <c r="H7407" s="24"/>
      <c r="I7407" s="23">
        <v>44492.427777777797</v>
      </c>
      <c r="J7407" s="6">
        <v>2</v>
      </c>
      <c r="K7407" s="6">
        <v>5</v>
      </c>
      <c r="L7407" s="6" t="str">
        <f>VLOOKUP(G7407,IDs!$Q$3:$R$22,2,0)</f>
        <v>New Delhi</v>
      </c>
      <c r="M7407" s="6">
        <f>VLOOKUP(E7407,IDs!$A$3:$C$161,3,0)</f>
        <v>7</v>
      </c>
      <c r="N7407" s="6" t="str">
        <f>VLOOKUP(M7407,IDs!$F$3:$G$17,2,0)</f>
        <v>Cosmetic</v>
      </c>
    </row>
    <row r="7408" spans="1:14" ht="12.75">
      <c r="A7408" s="6" t="s">
        <v>6355</v>
      </c>
      <c r="B7408" s="6">
        <v>52697</v>
      </c>
      <c r="C7408" s="6">
        <v>2</v>
      </c>
      <c r="D7408" s="6"/>
      <c r="E7408" s="6">
        <v>37</v>
      </c>
      <c r="F7408" s="6">
        <v>2</v>
      </c>
      <c r="G7408" s="6">
        <v>3</v>
      </c>
      <c r="H7408" s="24"/>
      <c r="I7408" s="23">
        <v>44492.430555555598</v>
      </c>
      <c r="J7408" s="6">
        <v>2</v>
      </c>
      <c r="K7408" s="6">
        <v>2</v>
      </c>
      <c r="L7408" s="6" t="str">
        <f>VLOOKUP(G7408,IDs!$Q$3:$R$22,2,0)</f>
        <v>Mumbai</v>
      </c>
      <c r="M7408" s="6">
        <f>VLOOKUP(E7408,IDs!$A$3:$C$161,3,0)</f>
        <v>0</v>
      </c>
      <c r="N7408" s="6" t="str">
        <f>VLOOKUP(M7408,IDs!$F$3:$G$17,2,0)</f>
        <v>Not Assigned</v>
      </c>
    </row>
    <row r="7409" spans="1:14" ht="12.75">
      <c r="A7409" s="6" t="s">
        <v>6278</v>
      </c>
      <c r="B7409" s="6">
        <v>52698</v>
      </c>
      <c r="C7409" s="6">
        <v>2</v>
      </c>
      <c r="D7409" s="6" t="s">
        <v>49</v>
      </c>
      <c r="E7409" s="6">
        <v>2</v>
      </c>
      <c r="F7409" s="6">
        <v>2</v>
      </c>
      <c r="G7409" s="6">
        <v>1</v>
      </c>
      <c r="H7409" s="24">
        <v>44542</v>
      </c>
      <c r="I7409" s="23">
        <v>44492.430555555598</v>
      </c>
      <c r="J7409" s="6">
        <v>2</v>
      </c>
      <c r="K7409" s="6">
        <v>2</v>
      </c>
      <c r="L7409" s="6" t="str">
        <f>VLOOKUP(G7409,IDs!$Q$3:$R$22,2,0)</f>
        <v>New Delhi</v>
      </c>
      <c r="M7409" s="6">
        <f>VLOOKUP(E7409,IDs!$A$3:$C$161,3,0)</f>
        <v>1</v>
      </c>
      <c r="N7409" s="6" t="str">
        <f>VLOOKUP(M7409,IDs!$F$3:$G$17,2,0)</f>
        <v>Proctology</v>
      </c>
    </row>
    <row r="7410" spans="1:14" ht="12.75">
      <c r="A7410" s="6" t="s">
        <v>6356</v>
      </c>
      <c r="B7410" s="6">
        <v>52701</v>
      </c>
      <c r="C7410" s="6">
        <v>8</v>
      </c>
      <c r="D7410" s="6"/>
      <c r="E7410" s="6">
        <v>2</v>
      </c>
      <c r="F7410" s="6">
        <v>2</v>
      </c>
      <c r="G7410" s="6">
        <v>1</v>
      </c>
      <c r="H7410" s="24"/>
      <c r="I7410" s="23">
        <v>44492.431250000001</v>
      </c>
      <c r="J7410" s="6">
        <v>2</v>
      </c>
      <c r="K7410" s="6">
        <v>8</v>
      </c>
      <c r="L7410" s="6" t="str">
        <f>VLOOKUP(G7410,IDs!$Q$3:$R$22,2,0)</f>
        <v>New Delhi</v>
      </c>
      <c r="M7410" s="6">
        <f>VLOOKUP(E7410,IDs!$A$3:$C$161,3,0)</f>
        <v>1</v>
      </c>
      <c r="N7410" s="6" t="str">
        <f>VLOOKUP(M7410,IDs!$F$3:$G$17,2,0)</f>
        <v>Proctology</v>
      </c>
    </row>
    <row r="7411" spans="1:14" ht="12.75">
      <c r="A7411" s="6" t="s">
        <v>6357</v>
      </c>
      <c r="B7411" s="6">
        <v>52702</v>
      </c>
      <c r="C7411" s="6">
        <v>8</v>
      </c>
      <c r="D7411" s="6"/>
      <c r="E7411" s="6">
        <v>2</v>
      </c>
      <c r="F7411" s="6">
        <v>4</v>
      </c>
      <c r="G7411" s="6">
        <v>2</v>
      </c>
      <c r="H7411" s="24">
        <v>44743</v>
      </c>
      <c r="I7411" s="23">
        <v>44492.432638888902</v>
      </c>
      <c r="J7411" s="6">
        <v>4</v>
      </c>
      <c r="K7411" s="6">
        <v>8</v>
      </c>
      <c r="L7411" s="6" t="str">
        <f>VLOOKUP(G7411,IDs!$Q$3:$R$22,2,0)</f>
        <v>Bangalore</v>
      </c>
      <c r="M7411" s="6">
        <f>VLOOKUP(E7411,IDs!$A$3:$C$161,3,0)</f>
        <v>1</v>
      </c>
      <c r="N7411" s="6" t="str">
        <f>VLOOKUP(M7411,IDs!$F$3:$G$17,2,0)</f>
        <v>Proctology</v>
      </c>
    </row>
    <row r="7412" spans="1:14" ht="12.75">
      <c r="A7412" s="6" t="s">
        <v>6358</v>
      </c>
      <c r="B7412" s="6">
        <v>52704</v>
      </c>
      <c r="C7412" s="6">
        <v>1</v>
      </c>
      <c r="D7412" s="6"/>
      <c r="E7412" s="6">
        <v>2</v>
      </c>
      <c r="F7412" s="6">
        <v>13</v>
      </c>
      <c r="G7412" s="6">
        <v>1</v>
      </c>
      <c r="H7412" s="24">
        <v>44493</v>
      </c>
      <c r="I7412" s="23">
        <v>44492.4375</v>
      </c>
      <c r="J7412" s="6">
        <v>13</v>
      </c>
      <c r="K7412" s="6">
        <v>1</v>
      </c>
      <c r="L7412" s="6" t="str">
        <f>VLOOKUP(G7412,IDs!$Q$3:$R$22,2,0)</f>
        <v>New Delhi</v>
      </c>
      <c r="M7412" s="6">
        <f>VLOOKUP(E7412,IDs!$A$3:$C$161,3,0)</f>
        <v>1</v>
      </c>
      <c r="N7412" s="6" t="str">
        <f>VLOOKUP(M7412,IDs!$F$3:$G$17,2,0)</f>
        <v>Proctology</v>
      </c>
    </row>
    <row r="7413" spans="1:14" ht="12.75">
      <c r="A7413" s="6" t="s">
        <v>6359</v>
      </c>
      <c r="B7413" s="6">
        <v>52705</v>
      </c>
      <c r="C7413" s="6">
        <v>2</v>
      </c>
      <c r="D7413" s="6" t="s">
        <v>54</v>
      </c>
      <c r="E7413" s="6">
        <v>96</v>
      </c>
      <c r="F7413" s="6">
        <v>13</v>
      </c>
      <c r="G7413" s="6">
        <v>1</v>
      </c>
      <c r="H7413" s="24">
        <v>44715</v>
      </c>
      <c r="I7413" s="23">
        <v>44492.440972222197</v>
      </c>
      <c r="J7413" s="6">
        <v>13</v>
      </c>
      <c r="K7413" s="6">
        <v>2</v>
      </c>
      <c r="L7413" s="6" t="str">
        <f>VLOOKUP(G7413,IDs!$Q$3:$R$22,2,0)</f>
        <v>New Delhi</v>
      </c>
      <c r="M7413" s="6">
        <f>VLOOKUP(E7413,IDs!$A$3:$C$161,3,0)</f>
        <v>7</v>
      </c>
      <c r="N7413" s="6" t="str">
        <f>VLOOKUP(M7413,IDs!$F$3:$G$17,2,0)</f>
        <v>Cosmetic</v>
      </c>
    </row>
    <row r="7414" spans="1:14" ht="12.75">
      <c r="A7414" s="6" t="s">
        <v>6360</v>
      </c>
      <c r="B7414" s="6">
        <v>52706</v>
      </c>
      <c r="C7414" s="6">
        <v>1</v>
      </c>
      <c r="D7414" s="6"/>
      <c r="E7414" s="6">
        <v>17</v>
      </c>
      <c r="F7414" s="6">
        <v>52</v>
      </c>
      <c r="G7414" s="6">
        <v>1</v>
      </c>
      <c r="H7414" s="24"/>
      <c r="I7414" s="23">
        <v>44492.443055555603</v>
      </c>
      <c r="J7414" s="6">
        <v>52</v>
      </c>
      <c r="K7414" s="6">
        <v>1</v>
      </c>
      <c r="L7414" s="6" t="str">
        <f>VLOOKUP(G7414,IDs!$Q$3:$R$22,2,0)</f>
        <v>New Delhi</v>
      </c>
      <c r="M7414" s="6">
        <f>VLOOKUP(E7414,IDs!$A$3:$C$161,3,0)</f>
        <v>7</v>
      </c>
      <c r="N7414" s="6" t="str">
        <f>VLOOKUP(M7414,IDs!$F$3:$G$17,2,0)</f>
        <v>Cosmetic</v>
      </c>
    </row>
    <row r="7415" spans="1:14" ht="12.75">
      <c r="A7415" s="6" t="s">
        <v>6361</v>
      </c>
      <c r="B7415" s="6">
        <v>52707</v>
      </c>
      <c r="C7415" s="6">
        <v>2</v>
      </c>
      <c r="D7415" s="6"/>
      <c r="E7415" s="6">
        <v>37</v>
      </c>
      <c r="F7415" s="6">
        <v>13</v>
      </c>
      <c r="G7415" s="6">
        <v>2</v>
      </c>
      <c r="H7415" s="24"/>
      <c r="I7415" s="23">
        <v>44492.447916666701</v>
      </c>
      <c r="J7415" s="6">
        <v>13</v>
      </c>
      <c r="K7415" s="6">
        <v>2</v>
      </c>
      <c r="L7415" s="6" t="str">
        <f>VLOOKUP(G7415,IDs!$Q$3:$R$22,2,0)</f>
        <v>Bangalore</v>
      </c>
      <c r="M7415" s="6">
        <f>VLOOKUP(E7415,IDs!$A$3:$C$161,3,0)</f>
        <v>0</v>
      </c>
      <c r="N7415" s="6" t="str">
        <f>VLOOKUP(M7415,IDs!$F$3:$G$17,2,0)</f>
        <v>Not Assigned</v>
      </c>
    </row>
    <row r="7416" spans="1:14" ht="12.75">
      <c r="A7416" s="6" t="s">
        <v>6362</v>
      </c>
      <c r="B7416" s="6">
        <v>52708</v>
      </c>
      <c r="C7416" s="6">
        <v>2</v>
      </c>
      <c r="D7416" s="6" t="s">
        <v>49</v>
      </c>
      <c r="E7416" s="6">
        <v>2</v>
      </c>
      <c r="F7416" s="6">
        <v>34</v>
      </c>
      <c r="G7416" s="6">
        <v>2</v>
      </c>
      <c r="H7416" s="24"/>
      <c r="I7416" s="23">
        <v>44492.449305555601</v>
      </c>
      <c r="J7416" s="6">
        <v>34</v>
      </c>
      <c r="K7416" s="6">
        <v>2</v>
      </c>
      <c r="L7416" s="6" t="str">
        <f>VLOOKUP(G7416,IDs!$Q$3:$R$22,2,0)</f>
        <v>Bangalore</v>
      </c>
      <c r="M7416" s="6">
        <f>VLOOKUP(E7416,IDs!$A$3:$C$161,3,0)</f>
        <v>1</v>
      </c>
      <c r="N7416" s="6" t="str">
        <f>VLOOKUP(M7416,IDs!$F$3:$G$17,2,0)</f>
        <v>Proctology</v>
      </c>
    </row>
    <row r="7417" spans="1:14" ht="12.75">
      <c r="A7417" s="6" t="s">
        <v>6363</v>
      </c>
      <c r="B7417" s="6">
        <v>52709</v>
      </c>
      <c r="C7417" s="6">
        <v>1</v>
      </c>
      <c r="D7417" s="6"/>
      <c r="E7417" s="6">
        <v>17</v>
      </c>
      <c r="F7417" s="6">
        <v>2</v>
      </c>
      <c r="G7417" s="6">
        <v>3</v>
      </c>
      <c r="H7417" s="24"/>
      <c r="I7417" s="23">
        <v>44492.449305555601</v>
      </c>
      <c r="J7417" s="6">
        <v>2</v>
      </c>
      <c r="K7417" s="6">
        <v>1</v>
      </c>
      <c r="L7417" s="6" t="str">
        <f>VLOOKUP(G7417,IDs!$Q$3:$R$22,2,0)</f>
        <v>Mumbai</v>
      </c>
      <c r="M7417" s="6">
        <f>VLOOKUP(E7417,IDs!$A$3:$C$161,3,0)</f>
        <v>7</v>
      </c>
      <c r="N7417" s="6" t="str">
        <f>VLOOKUP(M7417,IDs!$F$3:$G$17,2,0)</f>
        <v>Cosmetic</v>
      </c>
    </row>
    <row r="7418" spans="1:14" ht="12.75">
      <c r="A7418" s="6" t="s">
        <v>6364</v>
      </c>
      <c r="B7418" s="6">
        <v>52710</v>
      </c>
      <c r="C7418" s="6">
        <v>1</v>
      </c>
      <c r="D7418" s="6"/>
      <c r="E7418" s="6">
        <v>20</v>
      </c>
      <c r="F7418" s="6">
        <v>13</v>
      </c>
      <c r="G7418" s="6">
        <v>2</v>
      </c>
      <c r="H7418" s="24">
        <v>44496</v>
      </c>
      <c r="I7418" s="23">
        <v>44492.449305555601</v>
      </c>
      <c r="J7418" s="6">
        <v>13</v>
      </c>
      <c r="K7418" s="6">
        <v>1</v>
      </c>
      <c r="L7418" s="6" t="str">
        <f>VLOOKUP(G7418,IDs!$Q$3:$R$22,2,0)</f>
        <v>Bangalore</v>
      </c>
      <c r="M7418" s="6">
        <f>VLOOKUP(E7418,IDs!$A$3:$C$161,3,0)</f>
        <v>1</v>
      </c>
      <c r="N7418" s="6" t="str">
        <f>VLOOKUP(M7418,IDs!$F$3:$G$17,2,0)</f>
        <v>Proctology</v>
      </c>
    </row>
    <row r="7419" spans="1:14" ht="12.75">
      <c r="A7419" s="6" t="s">
        <v>6365</v>
      </c>
      <c r="B7419" s="6">
        <v>52713</v>
      </c>
      <c r="C7419" s="6">
        <v>2</v>
      </c>
      <c r="D7419" s="6"/>
      <c r="E7419" s="6">
        <v>37</v>
      </c>
      <c r="F7419" s="6">
        <v>2</v>
      </c>
      <c r="G7419" s="6">
        <v>2</v>
      </c>
      <c r="H7419" s="24"/>
      <c r="I7419" s="23">
        <v>44492.461805555598</v>
      </c>
      <c r="J7419" s="6">
        <v>2</v>
      </c>
      <c r="K7419" s="6">
        <v>2</v>
      </c>
      <c r="L7419" s="6" t="str">
        <f>VLOOKUP(G7419,IDs!$Q$3:$R$22,2,0)</f>
        <v>Bangalore</v>
      </c>
      <c r="M7419" s="6">
        <f>VLOOKUP(E7419,IDs!$A$3:$C$161,3,0)</f>
        <v>0</v>
      </c>
      <c r="N7419" s="6" t="str">
        <f>VLOOKUP(M7419,IDs!$F$3:$G$17,2,0)</f>
        <v>Not Assigned</v>
      </c>
    </row>
    <row r="7420" spans="1:14" ht="12.75">
      <c r="A7420" s="6" t="s">
        <v>6366</v>
      </c>
      <c r="B7420" s="6">
        <v>52714</v>
      </c>
      <c r="C7420" s="6">
        <v>2</v>
      </c>
      <c r="D7420" s="6"/>
      <c r="E7420" s="6">
        <v>37</v>
      </c>
      <c r="F7420" s="6">
        <v>13</v>
      </c>
      <c r="G7420" s="6">
        <v>8</v>
      </c>
      <c r="H7420" s="24"/>
      <c r="I7420" s="23">
        <v>44492.461805555598</v>
      </c>
      <c r="J7420" s="6">
        <v>13</v>
      </c>
      <c r="K7420" s="6">
        <v>2</v>
      </c>
      <c r="L7420" s="6" t="str">
        <f>VLOOKUP(G7420,IDs!$Q$3:$R$22,2,0)</f>
        <v xml:space="preserve">Tertiary </v>
      </c>
      <c r="M7420" s="6">
        <f>VLOOKUP(E7420,IDs!$A$3:$C$161,3,0)</f>
        <v>0</v>
      </c>
      <c r="N7420" s="6" t="str">
        <f>VLOOKUP(M7420,IDs!$F$3:$G$17,2,0)</f>
        <v>Not Assigned</v>
      </c>
    </row>
    <row r="7421" spans="1:14" ht="12.75">
      <c r="A7421" s="6" t="s">
        <v>6323</v>
      </c>
      <c r="B7421" s="6">
        <v>52716</v>
      </c>
      <c r="C7421" s="6">
        <v>2</v>
      </c>
      <c r="D7421" s="6"/>
      <c r="E7421" s="6">
        <v>15</v>
      </c>
      <c r="F7421" s="6">
        <v>13</v>
      </c>
      <c r="G7421" s="6">
        <v>1</v>
      </c>
      <c r="H7421" s="24">
        <v>44498</v>
      </c>
      <c r="I7421" s="23">
        <v>44492.465277777803</v>
      </c>
      <c r="J7421" s="6">
        <v>13</v>
      </c>
      <c r="K7421" s="6">
        <v>2</v>
      </c>
      <c r="L7421" s="6" t="str">
        <f>VLOOKUP(G7421,IDs!$Q$3:$R$22,2,0)</f>
        <v>New Delhi</v>
      </c>
      <c r="M7421" s="6">
        <f>VLOOKUP(E7421,IDs!$A$3:$C$161,3,0)</f>
        <v>3</v>
      </c>
      <c r="N7421" s="6" t="str">
        <f>VLOOKUP(M7421,IDs!$F$3:$G$17,2,0)</f>
        <v>Laproscopy</v>
      </c>
    </row>
    <row r="7422" spans="1:14" ht="12.75">
      <c r="A7422" s="6" t="s">
        <v>6279</v>
      </c>
      <c r="B7422" s="6">
        <v>52717</v>
      </c>
      <c r="C7422" s="6">
        <v>2</v>
      </c>
      <c r="D7422" s="6"/>
      <c r="E7422" s="6">
        <v>37</v>
      </c>
      <c r="F7422" s="6">
        <v>2</v>
      </c>
      <c r="G7422" s="6">
        <v>3</v>
      </c>
      <c r="H7422" s="24"/>
      <c r="I7422" s="23">
        <v>44492.465277777803</v>
      </c>
      <c r="J7422" s="6">
        <v>2</v>
      </c>
      <c r="K7422" s="6">
        <v>2</v>
      </c>
      <c r="L7422" s="6" t="str">
        <f>VLOOKUP(G7422,IDs!$Q$3:$R$22,2,0)</f>
        <v>Mumbai</v>
      </c>
      <c r="M7422" s="6">
        <f>VLOOKUP(E7422,IDs!$A$3:$C$161,3,0)</f>
        <v>0</v>
      </c>
      <c r="N7422" s="6" t="str">
        <f>VLOOKUP(M7422,IDs!$F$3:$G$17,2,0)</f>
        <v>Not Assigned</v>
      </c>
    </row>
    <row r="7423" spans="1:14" ht="12.75">
      <c r="A7423" s="6" t="s">
        <v>6367</v>
      </c>
      <c r="B7423" s="6">
        <v>52718</v>
      </c>
      <c r="C7423" s="6">
        <v>7</v>
      </c>
      <c r="D7423" s="6"/>
      <c r="E7423" s="6">
        <v>20</v>
      </c>
      <c r="F7423" s="6">
        <v>13</v>
      </c>
      <c r="G7423" s="6">
        <v>1</v>
      </c>
      <c r="H7423" s="24"/>
      <c r="I7423" s="23">
        <v>44492.46875</v>
      </c>
      <c r="J7423" s="6">
        <v>13</v>
      </c>
      <c r="K7423" s="6">
        <v>7</v>
      </c>
      <c r="L7423" s="6" t="str">
        <f>VLOOKUP(G7423,IDs!$Q$3:$R$22,2,0)</f>
        <v>New Delhi</v>
      </c>
      <c r="M7423" s="6">
        <f>VLOOKUP(E7423,IDs!$A$3:$C$161,3,0)</f>
        <v>1</v>
      </c>
      <c r="N7423" s="6" t="str">
        <f>VLOOKUP(M7423,IDs!$F$3:$G$17,2,0)</f>
        <v>Proctology</v>
      </c>
    </row>
    <row r="7424" spans="1:14" ht="12.75">
      <c r="A7424" s="6" t="s">
        <v>6368</v>
      </c>
      <c r="B7424" s="6">
        <v>52720</v>
      </c>
      <c r="C7424" s="6">
        <v>2</v>
      </c>
      <c r="D7424" s="6"/>
      <c r="E7424" s="6">
        <v>2</v>
      </c>
      <c r="F7424" s="6">
        <v>53</v>
      </c>
      <c r="G7424" s="6">
        <v>6</v>
      </c>
      <c r="H7424" s="24"/>
      <c r="I7424" s="23">
        <v>44492.472222222197</v>
      </c>
      <c r="J7424" s="6">
        <v>53</v>
      </c>
      <c r="K7424" s="6">
        <v>2</v>
      </c>
      <c r="L7424" s="6" t="str">
        <f>VLOOKUP(G7424,IDs!$Q$3:$R$22,2,0)</f>
        <v>Pune</v>
      </c>
      <c r="M7424" s="6">
        <f>VLOOKUP(E7424,IDs!$A$3:$C$161,3,0)</f>
        <v>1</v>
      </c>
      <c r="N7424" s="6" t="str">
        <f>VLOOKUP(M7424,IDs!$F$3:$G$17,2,0)</f>
        <v>Proctology</v>
      </c>
    </row>
    <row r="7425" spans="1:14" ht="12.75">
      <c r="A7425" s="6" t="s">
        <v>6369</v>
      </c>
      <c r="B7425" s="6">
        <v>52721</v>
      </c>
      <c r="C7425" s="6">
        <v>2</v>
      </c>
      <c r="D7425" s="6"/>
      <c r="E7425" s="6">
        <v>2</v>
      </c>
      <c r="F7425" s="6">
        <v>13</v>
      </c>
      <c r="G7425" s="6">
        <v>2</v>
      </c>
      <c r="H7425" s="24">
        <v>44508</v>
      </c>
      <c r="I7425" s="23">
        <v>44492.475694444402</v>
      </c>
      <c r="J7425" s="6">
        <v>13</v>
      </c>
      <c r="K7425" s="6">
        <v>2</v>
      </c>
      <c r="L7425" s="6" t="str">
        <f>VLOOKUP(G7425,IDs!$Q$3:$R$22,2,0)</f>
        <v>Bangalore</v>
      </c>
      <c r="M7425" s="6">
        <f>VLOOKUP(E7425,IDs!$A$3:$C$161,3,0)</f>
        <v>1</v>
      </c>
      <c r="N7425" s="6" t="str">
        <f>VLOOKUP(M7425,IDs!$F$3:$G$17,2,0)</f>
        <v>Proctology</v>
      </c>
    </row>
    <row r="7426" spans="1:14" ht="12.75">
      <c r="A7426" s="6" t="s">
        <v>6370</v>
      </c>
      <c r="B7426" s="6">
        <v>52722</v>
      </c>
      <c r="C7426" s="6">
        <v>1</v>
      </c>
      <c r="D7426" s="6"/>
      <c r="E7426" s="6">
        <v>2</v>
      </c>
      <c r="F7426" s="6">
        <v>2</v>
      </c>
      <c r="G7426" s="6">
        <v>4</v>
      </c>
      <c r="H7426" s="24"/>
      <c r="I7426" s="23">
        <v>44492.478472222203</v>
      </c>
      <c r="J7426" s="6">
        <v>2</v>
      </c>
      <c r="K7426" s="6">
        <v>1</v>
      </c>
      <c r="L7426" s="6" t="str">
        <f>VLOOKUP(G7426,IDs!$Q$3:$R$22,2,0)</f>
        <v>Hyderabad</v>
      </c>
      <c r="M7426" s="6">
        <f>VLOOKUP(E7426,IDs!$A$3:$C$161,3,0)</f>
        <v>1</v>
      </c>
      <c r="N7426" s="6" t="str">
        <f>VLOOKUP(M7426,IDs!$F$3:$G$17,2,0)</f>
        <v>Proctology</v>
      </c>
    </row>
    <row r="7427" spans="1:14" ht="12.75">
      <c r="A7427" s="6" t="s">
        <v>6371</v>
      </c>
      <c r="B7427" s="6">
        <v>52723</v>
      </c>
      <c r="C7427" s="6">
        <v>5</v>
      </c>
      <c r="D7427" s="6" t="s">
        <v>49</v>
      </c>
      <c r="E7427" s="6">
        <v>2</v>
      </c>
      <c r="F7427" s="6">
        <v>13</v>
      </c>
      <c r="G7427" s="6">
        <v>1</v>
      </c>
      <c r="H7427" s="24"/>
      <c r="I7427" s="23">
        <v>44492.479166666701</v>
      </c>
      <c r="J7427" s="6">
        <v>13</v>
      </c>
      <c r="K7427" s="6">
        <v>5</v>
      </c>
      <c r="L7427" s="6" t="str">
        <f>VLOOKUP(G7427,IDs!$Q$3:$R$22,2,0)</f>
        <v>New Delhi</v>
      </c>
      <c r="M7427" s="6">
        <f>VLOOKUP(E7427,IDs!$A$3:$C$161,3,0)</f>
        <v>1</v>
      </c>
      <c r="N7427" s="6" t="str">
        <f>VLOOKUP(M7427,IDs!$F$3:$G$17,2,0)</f>
        <v>Proctology</v>
      </c>
    </row>
    <row r="7428" spans="1:14" ht="12.75">
      <c r="A7428" s="6" t="s">
        <v>6372</v>
      </c>
      <c r="B7428" s="6">
        <v>52724</v>
      </c>
      <c r="C7428" s="6">
        <v>1</v>
      </c>
      <c r="D7428" s="6"/>
      <c r="E7428" s="6">
        <v>2</v>
      </c>
      <c r="F7428" s="6">
        <v>12</v>
      </c>
      <c r="G7428" s="6">
        <v>8</v>
      </c>
      <c r="H7428" s="24"/>
      <c r="I7428" s="23">
        <v>44492.482638888898</v>
      </c>
      <c r="J7428" s="6">
        <v>12</v>
      </c>
      <c r="K7428" s="6">
        <v>1</v>
      </c>
      <c r="L7428" s="6" t="str">
        <f>VLOOKUP(G7428,IDs!$Q$3:$R$22,2,0)</f>
        <v xml:space="preserve">Tertiary </v>
      </c>
      <c r="M7428" s="6">
        <f>VLOOKUP(E7428,IDs!$A$3:$C$161,3,0)</f>
        <v>1</v>
      </c>
      <c r="N7428" s="6" t="str">
        <f>VLOOKUP(M7428,IDs!$F$3:$G$17,2,0)</f>
        <v>Proctology</v>
      </c>
    </row>
    <row r="7429" spans="1:14" ht="12.75">
      <c r="A7429" s="6" t="s">
        <v>6373</v>
      </c>
      <c r="B7429" s="6">
        <v>52725</v>
      </c>
      <c r="C7429" s="6">
        <v>2</v>
      </c>
      <c r="D7429" s="6"/>
      <c r="E7429" s="6">
        <v>37</v>
      </c>
      <c r="F7429" s="6">
        <v>2</v>
      </c>
      <c r="G7429" s="6">
        <v>3</v>
      </c>
      <c r="H7429" s="24">
        <v>44699</v>
      </c>
      <c r="I7429" s="23">
        <v>44492.486111111102</v>
      </c>
      <c r="J7429" s="6">
        <v>2</v>
      </c>
      <c r="K7429" s="6">
        <v>2</v>
      </c>
      <c r="L7429" s="6" t="str">
        <f>VLOOKUP(G7429,IDs!$Q$3:$R$22,2,0)</f>
        <v>Mumbai</v>
      </c>
      <c r="M7429" s="6">
        <f>VLOOKUP(E7429,IDs!$A$3:$C$161,3,0)</f>
        <v>0</v>
      </c>
      <c r="N7429" s="6" t="str">
        <f>VLOOKUP(M7429,IDs!$F$3:$G$17,2,0)</f>
        <v>Not Assigned</v>
      </c>
    </row>
    <row r="7430" spans="1:14" ht="12.75">
      <c r="A7430" s="6" t="s">
        <v>6329</v>
      </c>
      <c r="B7430" s="6">
        <v>52726</v>
      </c>
      <c r="C7430" s="6">
        <v>2</v>
      </c>
      <c r="D7430" s="6"/>
      <c r="E7430" s="6">
        <v>37</v>
      </c>
      <c r="F7430" s="6">
        <v>12</v>
      </c>
      <c r="G7430" s="6">
        <v>3</v>
      </c>
      <c r="H7430" s="24"/>
      <c r="I7430" s="23">
        <v>44492.486111111102</v>
      </c>
      <c r="J7430" s="6">
        <v>12</v>
      </c>
      <c r="K7430" s="6">
        <v>2</v>
      </c>
      <c r="L7430" s="6" t="str">
        <f>VLOOKUP(G7430,IDs!$Q$3:$R$22,2,0)</f>
        <v>Mumbai</v>
      </c>
      <c r="M7430" s="6">
        <f>VLOOKUP(E7430,IDs!$A$3:$C$161,3,0)</f>
        <v>0</v>
      </c>
      <c r="N7430" s="6" t="str">
        <f>VLOOKUP(M7430,IDs!$F$3:$G$17,2,0)</f>
        <v>Not Assigned</v>
      </c>
    </row>
    <row r="7431" spans="1:14" ht="12.75">
      <c r="A7431" s="6" t="s">
        <v>6374</v>
      </c>
      <c r="B7431" s="6">
        <v>52727</v>
      </c>
      <c r="C7431" s="6">
        <v>2</v>
      </c>
      <c r="D7431" s="6"/>
      <c r="E7431" s="6">
        <v>2</v>
      </c>
      <c r="F7431" s="6">
        <v>2</v>
      </c>
      <c r="G7431" s="6">
        <v>1</v>
      </c>
      <c r="H7431" s="24"/>
      <c r="I7431" s="23">
        <v>44492.486111111102</v>
      </c>
      <c r="J7431" s="6">
        <v>2</v>
      </c>
      <c r="K7431" s="6">
        <v>2</v>
      </c>
      <c r="L7431" s="6" t="str">
        <f>VLOOKUP(G7431,IDs!$Q$3:$R$22,2,0)</f>
        <v>New Delhi</v>
      </c>
      <c r="M7431" s="6">
        <f>VLOOKUP(E7431,IDs!$A$3:$C$161,3,0)</f>
        <v>1</v>
      </c>
      <c r="N7431" s="6" t="str">
        <f>VLOOKUP(M7431,IDs!$F$3:$G$17,2,0)</f>
        <v>Proctology</v>
      </c>
    </row>
    <row r="7432" spans="1:14" ht="12.75">
      <c r="A7432" s="6" t="s">
        <v>6375</v>
      </c>
      <c r="B7432" s="6">
        <v>52728</v>
      </c>
      <c r="C7432" s="6">
        <v>1</v>
      </c>
      <c r="D7432" s="6" t="s">
        <v>49</v>
      </c>
      <c r="E7432" s="6">
        <v>39</v>
      </c>
      <c r="F7432" s="6">
        <v>13</v>
      </c>
      <c r="G7432" s="6">
        <v>4</v>
      </c>
      <c r="H7432" s="24">
        <v>44548</v>
      </c>
      <c r="I7432" s="23">
        <v>44492.487500000003</v>
      </c>
      <c r="J7432" s="6">
        <v>13</v>
      </c>
      <c r="K7432" s="6">
        <v>1</v>
      </c>
      <c r="L7432" s="6" t="str">
        <f>VLOOKUP(G7432,IDs!$Q$3:$R$22,2,0)</f>
        <v>Hyderabad</v>
      </c>
      <c r="M7432" s="6">
        <f>VLOOKUP(E7432,IDs!$A$3:$C$161,3,0)</f>
        <v>2</v>
      </c>
      <c r="N7432" s="6" t="str">
        <f>VLOOKUP(M7432,IDs!$F$3:$G$17,2,0)</f>
        <v>Urology Circumcision</v>
      </c>
    </row>
    <row r="7433" spans="1:14" ht="12.75">
      <c r="A7433" s="6" t="s">
        <v>6376</v>
      </c>
      <c r="B7433" s="6">
        <v>52729</v>
      </c>
      <c r="C7433" s="6">
        <v>2</v>
      </c>
      <c r="D7433" s="6" t="s">
        <v>49</v>
      </c>
      <c r="E7433" s="6">
        <v>20</v>
      </c>
      <c r="F7433" s="6">
        <v>13</v>
      </c>
      <c r="G7433" s="6">
        <v>1</v>
      </c>
      <c r="H7433" s="24">
        <v>44534</v>
      </c>
      <c r="I7433" s="23">
        <v>44492.489583333299</v>
      </c>
      <c r="J7433" s="6">
        <v>13</v>
      </c>
      <c r="K7433" s="6">
        <v>2</v>
      </c>
      <c r="L7433" s="6" t="str">
        <f>VLOOKUP(G7433,IDs!$Q$3:$R$22,2,0)</f>
        <v>New Delhi</v>
      </c>
      <c r="M7433" s="6">
        <f>VLOOKUP(E7433,IDs!$A$3:$C$161,3,0)</f>
        <v>1</v>
      </c>
      <c r="N7433" s="6" t="str">
        <f>VLOOKUP(M7433,IDs!$F$3:$G$17,2,0)</f>
        <v>Proctology</v>
      </c>
    </row>
    <row r="7434" spans="1:14" ht="12.75">
      <c r="A7434" s="6" t="s">
        <v>6377</v>
      </c>
      <c r="B7434" s="6">
        <v>52730</v>
      </c>
      <c r="C7434" s="6">
        <v>2</v>
      </c>
      <c r="D7434" s="6"/>
      <c r="E7434" s="6">
        <v>37</v>
      </c>
      <c r="F7434" s="6">
        <v>13</v>
      </c>
      <c r="G7434" s="6">
        <v>1</v>
      </c>
      <c r="H7434" s="24"/>
      <c r="I7434" s="23">
        <v>44492.489583333299</v>
      </c>
      <c r="J7434" s="6">
        <v>13</v>
      </c>
      <c r="K7434" s="6">
        <v>2</v>
      </c>
      <c r="L7434" s="6" t="str">
        <f>VLOOKUP(G7434,IDs!$Q$3:$R$22,2,0)</f>
        <v>New Delhi</v>
      </c>
      <c r="M7434" s="6">
        <f>VLOOKUP(E7434,IDs!$A$3:$C$161,3,0)</f>
        <v>0</v>
      </c>
      <c r="N7434" s="6" t="str">
        <f>VLOOKUP(M7434,IDs!$F$3:$G$17,2,0)</f>
        <v>Not Assigned</v>
      </c>
    </row>
    <row r="7435" spans="1:14" ht="12.75">
      <c r="A7435" s="6" t="s">
        <v>6378</v>
      </c>
      <c r="B7435" s="6">
        <v>52731</v>
      </c>
      <c r="C7435" s="6">
        <v>2</v>
      </c>
      <c r="D7435" s="6"/>
      <c r="E7435" s="6">
        <v>2</v>
      </c>
      <c r="F7435" s="6">
        <v>13</v>
      </c>
      <c r="G7435" s="6">
        <v>1</v>
      </c>
      <c r="H7435" s="24">
        <v>44499</v>
      </c>
      <c r="I7435" s="23">
        <v>44492.489583333299</v>
      </c>
      <c r="J7435" s="6">
        <v>13</v>
      </c>
      <c r="K7435" s="6">
        <v>2</v>
      </c>
      <c r="L7435" s="6" t="str">
        <f>VLOOKUP(G7435,IDs!$Q$3:$R$22,2,0)</f>
        <v>New Delhi</v>
      </c>
      <c r="M7435" s="6">
        <f>VLOOKUP(E7435,IDs!$A$3:$C$161,3,0)</f>
        <v>1</v>
      </c>
      <c r="N7435" s="6" t="str">
        <f>VLOOKUP(M7435,IDs!$F$3:$G$17,2,0)</f>
        <v>Proctology</v>
      </c>
    </row>
    <row r="7436" spans="1:14" ht="12.75">
      <c r="A7436" s="6" t="s">
        <v>6379</v>
      </c>
      <c r="B7436" s="6">
        <v>52732</v>
      </c>
      <c r="C7436" s="6">
        <v>5</v>
      </c>
      <c r="D7436" s="6"/>
      <c r="E7436" s="6">
        <v>135</v>
      </c>
      <c r="F7436" s="6">
        <v>13</v>
      </c>
      <c r="G7436" s="6">
        <v>1</v>
      </c>
      <c r="H7436" s="24"/>
      <c r="I7436" s="23">
        <v>44492.490277777797</v>
      </c>
      <c r="J7436" s="6">
        <v>13</v>
      </c>
      <c r="K7436" s="6">
        <v>5</v>
      </c>
      <c r="L7436" s="6" t="str">
        <f>VLOOKUP(G7436,IDs!$Q$3:$R$22,2,0)</f>
        <v>New Delhi</v>
      </c>
      <c r="M7436" s="6">
        <f>VLOOKUP(E7436,IDs!$A$3:$C$161,3,0)</f>
        <v>10</v>
      </c>
      <c r="N7436" s="6" t="str">
        <f>VLOOKUP(M7436,IDs!$F$3:$G$17,2,0)</f>
        <v>Dental</v>
      </c>
    </row>
    <row r="7437" spans="1:14" ht="12.75">
      <c r="A7437" s="6" t="s">
        <v>6380</v>
      </c>
      <c r="B7437" s="6">
        <v>52733</v>
      </c>
      <c r="C7437" s="6">
        <v>1</v>
      </c>
      <c r="D7437" s="6" t="s">
        <v>49</v>
      </c>
      <c r="E7437" s="6">
        <v>17</v>
      </c>
      <c r="F7437" s="6">
        <v>2</v>
      </c>
      <c r="G7437" s="6">
        <v>1</v>
      </c>
      <c r="H7437" s="24">
        <v>44518</v>
      </c>
      <c r="I7437" s="23">
        <v>44492.4909722222</v>
      </c>
      <c r="J7437" s="6">
        <v>2</v>
      </c>
      <c r="K7437" s="6">
        <v>1</v>
      </c>
      <c r="L7437" s="6" t="str">
        <f>VLOOKUP(G7437,IDs!$Q$3:$R$22,2,0)</f>
        <v>New Delhi</v>
      </c>
      <c r="M7437" s="6">
        <f>VLOOKUP(E7437,IDs!$A$3:$C$161,3,0)</f>
        <v>7</v>
      </c>
      <c r="N7437" s="6" t="str">
        <f>VLOOKUP(M7437,IDs!$F$3:$G$17,2,0)</f>
        <v>Cosmetic</v>
      </c>
    </row>
    <row r="7438" spans="1:14" ht="12.75">
      <c r="A7438" s="6" t="s">
        <v>6381</v>
      </c>
      <c r="B7438" s="6">
        <v>52734</v>
      </c>
      <c r="C7438" s="6">
        <v>5</v>
      </c>
      <c r="D7438" s="6" t="s">
        <v>49</v>
      </c>
      <c r="E7438" s="6">
        <v>2</v>
      </c>
      <c r="F7438" s="6">
        <v>13</v>
      </c>
      <c r="G7438" s="6">
        <v>2</v>
      </c>
      <c r="H7438" s="24"/>
      <c r="I7438" s="23">
        <v>44492.492361111101</v>
      </c>
      <c r="J7438" s="6">
        <v>13</v>
      </c>
      <c r="K7438" s="6">
        <v>5</v>
      </c>
      <c r="L7438" s="6" t="str">
        <f>VLOOKUP(G7438,IDs!$Q$3:$R$22,2,0)</f>
        <v>Bangalore</v>
      </c>
      <c r="M7438" s="6">
        <f>VLOOKUP(E7438,IDs!$A$3:$C$161,3,0)</f>
        <v>1</v>
      </c>
      <c r="N7438" s="6" t="str">
        <f>VLOOKUP(M7438,IDs!$F$3:$G$17,2,0)</f>
        <v>Proctology</v>
      </c>
    </row>
    <row r="7439" spans="1:14" ht="12.75">
      <c r="A7439" s="6" t="s">
        <v>6382</v>
      </c>
      <c r="B7439" s="6">
        <v>52735</v>
      </c>
      <c r="C7439" s="6">
        <v>2</v>
      </c>
      <c r="D7439" s="6"/>
      <c r="E7439" s="6">
        <v>2</v>
      </c>
      <c r="F7439" s="6">
        <v>12</v>
      </c>
      <c r="G7439" s="6">
        <v>8</v>
      </c>
      <c r="H7439" s="24"/>
      <c r="I7439" s="23">
        <v>44492.493055555598</v>
      </c>
      <c r="J7439" s="6">
        <v>12</v>
      </c>
      <c r="K7439" s="6">
        <v>2</v>
      </c>
      <c r="L7439" s="6" t="str">
        <f>VLOOKUP(G7439,IDs!$Q$3:$R$22,2,0)</f>
        <v xml:space="preserve">Tertiary </v>
      </c>
      <c r="M7439" s="6">
        <f>VLOOKUP(E7439,IDs!$A$3:$C$161,3,0)</f>
        <v>1</v>
      </c>
      <c r="N7439" s="6" t="str">
        <f>VLOOKUP(M7439,IDs!$F$3:$G$17,2,0)</f>
        <v>Proctology</v>
      </c>
    </row>
    <row r="7440" spans="1:14" ht="12.75">
      <c r="A7440" s="6" t="s">
        <v>6383</v>
      </c>
      <c r="B7440" s="6">
        <v>52736</v>
      </c>
      <c r="C7440" s="6">
        <v>1</v>
      </c>
      <c r="D7440" s="6"/>
      <c r="E7440" s="6">
        <v>2</v>
      </c>
      <c r="F7440" s="6">
        <v>2</v>
      </c>
      <c r="G7440" s="6">
        <v>4</v>
      </c>
      <c r="H7440" s="24"/>
      <c r="I7440" s="23">
        <v>44492.493750000001</v>
      </c>
      <c r="J7440" s="6">
        <v>2</v>
      </c>
      <c r="K7440" s="6">
        <v>1</v>
      </c>
      <c r="L7440" s="6" t="str">
        <f>VLOOKUP(G7440,IDs!$Q$3:$R$22,2,0)</f>
        <v>Hyderabad</v>
      </c>
      <c r="M7440" s="6">
        <f>VLOOKUP(E7440,IDs!$A$3:$C$161,3,0)</f>
        <v>1</v>
      </c>
      <c r="N7440" s="6" t="str">
        <f>VLOOKUP(M7440,IDs!$F$3:$G$17,2,0)</f>
        <v>Proctology</v>
      </c>
    </row>
    <row r="7441" spans="1:14" ht="12.75">
      <c r="A7441" s="6" t="s">
        <v>6384</v>
      </c>
      <c r="B7441" s="6">
        <v>52737</v>
      </c>
      <c r="C7441" s="6">
        <v>5</v>
      </c>
      <c r="D7441" s="6"/>
      <c r="E7441" s="6">
        <v>2</v>
      </c>
      <c r="F7441" s="6">
        <v>39</v>
      </c>
      <c r="G7441" s="6">
        <v>2</v>
      </c>
      <c r="H7441" s="24"/>
      <c r="I7441" s="23">
        <v>44492.493750000001</v>
      </c>
      <c r="J7441" s="6">
        <v>39</v>
      </c>
      <c r="K7441" s="6">
        <v>5</v>
      </c>
      <c r="L7441" s="6" t="str">
        <f>VLOOKUP(G7441,IDs!$Q$3:$R$22,2,0)</f>
        <v>Bangalore</v>
      </c>
      <c r="M7441" s="6">
        <f>VLOOKUP(E7441,IDs!$A$3:$C$161,3,0)</f>
        <v>1</v>
      </c>
      <c r="N7441" s="6" t="str">
        <f>VLOOKUP(M7441,IDs!$F$3:$G$17,2,0)</f>
        <v>Proctology</v>
      </c>
    </row>
    <row r="7442" spans="1:14" ht="12.75">
      <c r="A7442" s="6" t="s">
        <v>6385</v>
      </c>
      <c r="B7442" s="6">
        <v>52739</v>
      </c>
      <c r="C7442" s="6">
        <v>1</v>
      </c>
      <c r="D7442" s="6" t="s">
        <v>49</v>
      </c>
      <c r="E7442" s="6">
        <v>20</v>
      </c>
      <c r="F7442" s="6">
        <v>13</v>
      </c>
      <c r="G7442" s="6">
        <v>3</v>
      </c>
      <c r="H7442" s="24"/>
      <c r="I7442" s="23">
        <v>44492.494444444397</v>
      </c>
      <c r="J7442" s="6">
        <v>13</v>
      </c>
      <c r="K7442" s="6">
        <v>1</v>
      </c>
      <c r="L7442" s="6" t="str">
        <f>VLOOKUP(G7442,IDs!$Q$3:$R$22,2,0)</f>
        <v>Mumbai</v>
      </c>
      <c r="M7442" s="6">
        <f>VLOOKUP(E7442,IDs!$A$3:$C$161,3,0)</f>
        <v>1</v>
      </c>
      <c r="N7442" s="6" t="str">
        <f>VLOOKUP(M7442,IDs!$F$3:$G$17,2,0)</f>
        <v>Proctology</v>
      </c>
    </row>
    <row r="7443" spans="1:14" ht="12.75">
      <c r="A7443" s="6" t="s">
        <v>6386</v>
      </c>
      <c r="B7443" s="6">
        <v>52740</v>
      </c>
      <c r="C7443" s="6">
        <v>2</v>
      </c>
      <c r="D7443" s="6" t="s">
        <v>49</v>
      </c>
      <c r="E7443" s="6">
        <v>2</v>
      </c>
      <c r="F7443" s="6">
        <v>13</v>
      </c>
      <c r="G7443" s="6">
        <v>1</v>
      </c>
      <c r="H7443" s="24">
        <v>44542</v>
      </c>
      <c r="I7443" s="23">
        <v>44492.496527777803</v>
      </c>
      <c r="J7443" s="6">
        <v>13</v>
      </c>
      <c r="K7443" s="6">
        <v>2</v>
      </c>
      <c r="L7443" s="6" t="str">
        <f>VLOOKUP(G7443,IDs!$Q$3:$R$22,2,0)</f>
        <v>New Delhi</v>
      </c>
      <c r="M7443" s="6">
        <f>VLOOKUP(E7443,IDs!$A$3:$C$161,3,0)</f>
        <v>1</v>
      </c>
      <c r="N7443" s="6" t="str">
        <f>VLOOKUP(M7443,IDs!$F$3:$G$17,2,0)</f>
        <v>Proctology</v>
      </c>
    </row>
    <row r="7444" spans="1:14" ht="12.75">
      <c r="A7444" s="6" t="s">
        <v>6387</v>
      </c>
      <c r="B7444" s="6">
        <v>52742</v>
      </c>
      <c r="C7444" s="6">
        <v>1</v>
      </c>
      <c r="D7444" s="6"/>
      <c r="E7444" s="6">
        <v>17</v>
      </c>
      <c r="F7444" s="6">
        <v>39</v>
      </c>
      <c r="G7444" s="6">
        <v>2</v>
      </c>
      <c r="H7444" s="24">
        <v>44506</v>
      </c>
      <c r="I7444" s="23">
        <v>44492.499305555597</v>
      </c>
      <c r="J7444" s="6">
        <v>39</v>
      </c>
      <c r="K7444" s="6">
        <v>1</v>
      </c>
      <c r="L7444" s="6" t="str">
        <f>VLOOKUP(G7444,IDs!$Q$3:$R$22,2,0)</f>
        <v>Bangalore</v>
      </c>
      <c r="M7444" s="6">
        <f>VLOOKUP(E7444,IDs!$A$3:$C$161,3,0)</f>
        <v>7</v>
      </c>
      <c r="N7444" s="6" t="str">
        <f>VLOOKUP(M7444,IDs!$F$3:$G$17,2,0)</f>
        <v>Cosmetic</v>
      </c>
    </row>
    <row r="7445" spans="1:14" ht="12.75">
      <c r="A7445" s="6" t="s">
        <v>6388</v>
      </c>
      <c r="B7445" s="6">
        <v>52744</v>
      </c>
      <c r="C7445" s="6">
        <v>2</v>
      </c>
      <c r="D7445" s="6"/>
      <c r="E7445" s="6">
        <v>37</v>
      </c>
      <c r="F7445" s="6">
        <v>54</v>
      </c>
      <c r="G7445" s="6">
        <v>3</v>
      </c>
      <c r="H7445" s="24">
        <v>44699</v>
      </c>
      <c r="I7445" s="23">
        <v>44492.5</v>
      </c>
      <c r="J7445" s="6">
        <v>54</v>
      </c>
      <c r="K7445" s="6">
        <v>2</v>
      </c>
      <c r="L7445" s="6" t="str">
        <f>VLOOKUP(G7445,IDs!$Q$3:$R$22,2,0)</f>
        <v>Mumbai</v>
      </c>
      <c r="M7445" s="6">
        <f>VLOOKUP(E7445,IDs!$A$3:$C$161,3,0)</f>
        <v>0</v>
      </c>
      <c r="N7445" s="6" t="str">
        <f>VLOOKUP(M7445,IDs!$F$3:$G$17,2,0)</f>
        <v>Not Assigned</v>
      </c>
    </row>
    <row r="7446" spans="1:14" ht="12.75">
      <c r="A7446" s="6" t="s">
        <v>6389</v>
      </c>
      <c r="B7446" s="6">
        <v>52745</v>
      </c>
      <c r="C7446" s="6">
        <v>5</v>
      </c>
      <c r="D7446" s="6" t="s">
        <v>49</v>
      </c>
      <c r="E7446" s="6">
        <v>135</v>
      </c>
      <c r="F7446" s="6">
        <v>39</v>
      </c>
      <c r="G7446" s="6">
        <v>1</v>
      </c>
      <c r="H7446" s="24"/>
      <c r="I7446" s="23">
        <v>44492.5</v>
      </c>
      <c r="J7446" s="6">
        <v>39</v>
      </c>
      <c r="K7446" s="6">
        <v>5</v>
      </c>
      <c r="L7446" s="6" t="str">
        <f>VLOOKUP(G7446,IDs!$Q$3:$R$22,2,0)</f>
        <v>New Delhi</v>
      </c>
      <c r="M7446" s="6">
        <f>VLOOKUP(E7446,IDs!$A$3:$C$161,3,0)</f>
        <v>10</v>
      </c>
      <c r="N7446" s="6" t="str">
        <f>VLOOKUP(M7446,IDs!$F$3:$G$17,2,0)</f>
        <v>Dental</v>
      </c>
    </row>
    <row r="7447" spans="1:14" ht="12.75">
      <c r="A7447" s="6" t="s">
        <v>6390</v>
      </c>
      <c r="B7447" s="6">
        <v>52746</v>
      </c>
      <c r="C7447" s="6">
        <v>5</v>
      </c>
      <c r="D7447" s="6"/>
      <c r="E7447" s="6">
        <v>2</v>
      </c>
      <c r="F7447" s="6">
        <v>13</v>
      </c>
      <c r="G7447" s="6">
        <v>2</v>
      </c>
      <c r="H7447" s="24"/>
      <c r="I7447" s="23">
        <v>44492.501388888901</v>
      </c>
      <c r="J7447" s="6">
        <v>13</v>
      </c>
      <c r="K7447" s="6">
        <v>5</v>
      </c>
      <c r="L7447" s="6" t="str">
        <f>VLOOKUP(G7447,IDs!$Q$3:$R$22,2,0)</f>
        <v>Bangalore</v>
      </c>
      <c r="M7447" s="6">
        <f>VLOOKUP(E7447,IDs!$A$3:$C$161,3,0)</f>
        <v>1</v>
      </c>
      <c r="N7447" s="6" t="str">
        <f>VLOOKUP(M7447,IDs!$F$3:$G$17,2,0)</f>
        <v>Proctology</v>
      </c>
    </row>
    <row r="7448" spans="1:14" ht="12.75">
      <c r="A7448" s="6" t="s">
        <v>6391</v>
      </c>
      <c r="B7448" s="6">
        <v>52747</v>
      </c>
      <c r="C7448" s="6">
        <v>5</v>
      </c>
      <c r="D7448" s="6"/>
      <c r="E7448" s="6">
        <v>39</v>
      </c>
      <c r="F7448" s="6">
        <v>13</v>
      </c>
      <c r="G7448" s="6">
        <v>1</v>
      </c>
      <c r="H7448" s="24"/>
      <c r="I7448" s="23">
        <v>44492.503472222197</v>
      </c>
      <c r="J7448" s="6">
        <v>13</v>
      </c>
      <c r="K7448" s="6">
        <v>5</v>
      </c>
      <c r="L7448" s="6" t="str">
        <f>VLOOKUP(G7448,IDs!$Q$3:$R$22,2,0)</f>
        <v>New Delhi</v>
      </c>
      <c r="M7448" s="6">
        <f>VLOOKUP(E7448,IDs!$A$3:$C$161,3,0)</f>
        <v>2</v>
      </c>
      <c r="N7448" s="6" t="str">
        <f>VLOOKUP(M7448,IDs!$F$3:$G$17,2,0)</f>
        <v>Urology Circumcision</v>
      </c>
    </row>
    <row r="7449" spans="1:14" ht="12.75">
      <c r="A7449" s="6" t="s">
        <v>6392</v>
      </c>
      <c r="B7449" s="6">
        <v>52748</v>
      </c>
      <c r="C7449" s="6">
        <v>1</v>
      </c>
      <c r="D7449" s="6"/>
      <c r="E7449" s="6">
        <v>2</v>
      </c>
      <c r="F7449" s="6">
        <v>13</v>
      </c>
      <c r="G7449" s="6">
        <v>3</v>
      </c>
      <c r="H7449" s="24"/>
      <c r="I7449" s="23">
        <v>44492.504861111098</v>
      </c>
      <c r="J7449" s="6">
        <v>13</v>
      </c>
      <c r="K7449" s="6">
        <v>1</v>
      </c>
      <c r="L7449" s="6" t="str">
        <f>VLOOKUP(G7449,IDs!$Q$3:$R$22,2,0)</f>
        <v>Mumbai</v>
      </c>
      <c r="M7449" s="6">
        <f>VLOOKUP(E7449,IDs!$A$3:$C$161,3,0)</f>
        <v>1</v>
      </c>
      <c r="N7449" s="6" t="str">
        <f>VLOOKUP(M7449,IDs!$F$3:$G$17,2,0)</f>
        <v>Proctology</v>
      </c>
    </row>
    <row r="7450" spans="1:14" ht="12.75">
      <c r="A7450" s="6" t="s">
        <v>6392</v>
      </c>
      <c r="B7450" s="6">
        <v>52749</v>
      </c>
      <c r="C7450" s="6">
        <v>2</v>
      </c>
      <c r="D7450" s="6"/>
      <c r="E7450" s="6">
        <v>37</v>
      </c>
      <c r="F7450" s="6">
        <v>2</v>
      </c>
      <c r="G7450" s="6">
        <v>3</v>
      </c>
      <c r="H7450" s="24">
        <v>44499</v>
      </c>
      <c r="I7450" s="23">
        <v>44492.506944444402</v>
      </c>
      <c r="J7450" s="6">
        <v>2</v>
      </c>
      <c r="K7450" s="6">
        <v>2</v>
      </c>
      <c r="L7450" s="6" t="str">
        <f>VLOOKUP(G7450,IDs!$Q$3:$R$22,2,0)</f>
        <v>Mumbai</v>
      </c>
      <c r="M7450" s="6">
        <f>VLOOKUP(E7450,IDs!$A$3:$C$161,3,0)</f>
        <v>0</v>
      </c>
      <c r="N7450" s="6" t="str">
        <f>VLOOKUP(M7450,IDs!$F$3:$G$17,2,0)</f>
        <v>Not Assigned</v>
      </c>
    </row>
    <row r="7451" spans="1:14" ht="12.75">
      <c r="A7451" s="6" t="s">
        <v>6393</v>
      </c>
      <c r="B7451" s="6">
        <v>52750</v>
      </c>
      <c r="C7451" s="6">
        <v>5</v>
      </c>
      <c r="D7451" s="6"/>
      <c r="E7451" s="6">
        <v>2</v>
      </c>
      <c r="F7451" s="6">
        <v>2</v>
      </c>
      <c r="G7451" s="6">
        <v>1</v>
      </c>
      <c r="H7451" s="24"/>
      <c r="I7451" s="23">
        <v>44492.506944444402</v>
      </c>
      <c r="J7451" s="6">
        <v>2</v>
      </c>
      <c r="K7451" s="6">
        <v>5</v>
      </c>
      <c r="L7451" s="6" t="str">
        <f>VLOOKUP(G7451,IDs!$Q$3:$R$22,2,0)</f>
        <v>New Delhi</v>
      </c>
      <c r="M7451" s="6">
        <f>VLOOKUP(E7451,IDs!$A$3:$C$161,3,0)</f>
        <v>1</v>
      </c>
      <c r="N7451" s="6" t="str">
        <f>VLOOKUP(M7451,IDs!$F$3:$G$17,2,0)</f>
        <v>Proctology</v>
      </c>
    </row>
    <row r="7452" spans="1:14" ht="12.75">
      <c r="A7452" s="6" t="s">
        <v>6394</v>
      </c>
      <c r="B7452" s="6">
        <v>52751</v>
      </c>
      <c r="C7452" s="6">
        <v>5</v>
      </c>
      <c r="D7452" s="6"/>
      <c r="E7452" s="6">
        <v>2</v>
      </c>
      <c r="F7452" s="6">
        <v>13</v>
      </c>
      <c r="G7452" s="6">
        <v>8</v>
      </c>
      <c r="H7452" s="24">
        <v>44532</v>
      </c>
      <c r="I7452" s="23">
        <v>44492.507638888899</v>
      </c>
      <c r="J7452" s="6">
        <v>13</v>
      </c>
      <c r="K7452" s="6">
        <v>5</v>
      </c>
      <c r="L7452" s="6" t="str">
        <f>VLOOKUP(G7452,IDs!$Q$3:$R$22,2,0)</f>
        <v xml:space="preserve">Tertiary </v>
      </c>
      <c r="M7452" s="6">
        <f>VLOOKUP(E7452,IDs!$A$3:$C$161,3,0)</f>
        <v>1</v>
      </c>
      <c r="N7452" s="6" t="str">
        <f>VLOOKUP(M7452,IDs!$F$3:$G$17,2,0)</f>
        <v>Proctology</v>
      </c>
    </row>
    <row r="7453" spans="1:14" ht="12.75">
      <c r="A7453" s="6" t="s">
        <v>6395</v>
      </c>
      <c r="B7453" s="6">
        <v>52752</v>
      </c>
      <c r="C7453" s="6">
        <v>1</v>
      </c>
      <c r="D7453" s="6"/>
      <c r="E7453" s="6">
        <v>2</v>
      </c>
      <c r="F7453" s="6">
        <v>13</v>
      </c>
      <c r="G7453" s="6">
        <v>4</v>
      </c>
      <c r="H7453" s="24">
        <v>44503</v>
      </c>
      <c r="I7453" s="23">
        <v>44492.507638888899</v>
      </c>
      <c r="J7453" s="6">
        <v>13</v>
      </c>
      <c r="K7453" s="6">
        <v>1</v>
      </c>
      <c r="L7453" s="6" t="str">
        <f>VLOOKUP(G7453,IDs!$Q$3:$R$22,2,0)</f>
        <v>Hyderabad</v>
      </c>
      <c r="M7453" s="6">
        <f>VLOOKUP(E7453,IDs!$A$3:$C$161,3,0)</f>
        <v>1</v>
      </c>
      <c r="N7453" s="6" t="str">
        <f>VLOOKUP(M7453,IDs!$F$3:$G$17,2,0)</f>
        <v>Proctology</v>
      </c>
    </row>
    <row r="7454" spans="1:14" ht="12.75">
      <c r="A7454" s="6" t="s">
        <v>6396</v>
      </c>
      <c r="B7454" s="6">
        <v>52753</v>
      </c>
      <c r="C7454" s="6">
        <v>1</v>
      </c>
      <c r="D7454" s="6"/>
      <c r="E7454" s="6">
        <v>2</v>
      </c>
      <c r="F7454" s="6">
        <v>13</v>
      </c>
      <c r="G7454" s="6">
        <v>3</v>
      </c>
      <c r="H7454" s="24"/>
      <c r="I7454" s="23">
        <v>44492.512499999997</v>
      </c>
      <c r="J7454" s="6">
        <v>13</v>
      </c>
      <c r="K7454" s="6">
        <v>1</v>
      </c>
      <c r="L7454" s="6" t="str">
        <f>VLOOKUP(G7454,IDs!$Q$3:$R$22,2,0)</f>
        <v>Mumbai</v>
      </c>
      <c r="M7454" s="6">
        <f>VLOOKUP(E7454,IDs!$A$3:$C$161,3,0)</f>
        <v>1</v>
      </c>
      <c r="N7454" s="6" t="str">
        <f>VLOOKUP(M7454,IDs!$F$3:$G$17,2,0)</f>
        <v>Proctology</v>
      </c>
    </row>
    <row r="7455" spans="1:14" ht="12.75">
      <c r="A7455" s="6" t="s">
        <v>6397</v>
      </c>
      <c r="B7455" s="6">
        <v>52754</v>
      </c>
      <c r="C7455" s="6">
        <v>2</v>
      </c>
      <c r="D7455" s="6"/>
      <c r="E7455" s="6">
        <v>37</v>
      </c>
      <c r="F7455" s="6">
        <v>13</v>
      </c>
      <c r="G7455" s="6">
        <v>3</v>
      </c>
      <c r="H7455" s="24"/>
      <c r="I7455" s="23">
        <v>44492.513888888898</v>
      </c>
      <c r="J7455" s="6">
        <v>13</v>
      </c>
      <c r="K7455" s="6">
        <v>2</v>
      </c>
      <c r="L7455" s="6" t="str">
        <f>VLOOKUP(G7455,IDs!$Q$3:$R$22,2,0)</f>
        <v>Mumbai</v>
      </c>
      <c r="M7455" s="6">
        <f>VLOOKUP(E7455,IDs!$A$3:$C$161,3,0)</f>
        <v>0</v>
      </c>
      <c r="N7455" s="6" t="str">
        <f>VLOOKUP(M7455,IDs!$F$3:$G$17,2,0)</f>
        <v>Not Assigned</v>
      </c>
    </row>
    <row r="7456" spans="1:14" ht="12.75">
      <c r="A7456" s="6" t="s">
        <v>6398</v>
      </c>
      <c r="B7456" s="6">
        <v>52755</v>
      </c>
      <c r="C7456" s="6">
        <v>2</v>
      </c>
      <c r="D7456" s="6"/>
      <c r="E7456" s="6">
        <v>2</v>
      </c>
      <c r="F7456" s="6">
        <v>13</v>
      </c>
      <c r="G7456" s="6">
        <v>3</v>
      </c>
      <c r="H7456" s="24"/>
      <c r="I7456" s="23">
        <v>44492.517361111102</v>
      </c>
      <c r="J7456" s="6">
        <v>13</v>
      </c>
      <c r="K7456" s="6">
        <v>2</v>
      </c>
      <c r="L7456" s="6" t="str">
        <f>VLOOKUP(G7456,IDs!$Q$3:$R$22,2,0)</f>
        <v>Mumbai</v>
      </c>
      <c r="M7456" s="6">
        <f>VLOOKUP(E7456,IDs!$A$3:$C$161,3,0)</f>
        <v>1</v>
      </c>
      <c r="N7456" s="6" t="str">
        <f>VLOOKUP(M7456,IDs!$F$3:$G$17,2,0)</f>
        <v>Proctology</v>
      </c>
    </row>
    <row r="7457" spans="1:14" ht="12.75">
      <c r="A7457" s="6" t="s">
        <v>6399</v>
      </c>
      <c r="B7457" s="6">
        <v>52756</v>
      </c>
      <c r="C7457" s="6">
        <v>2</v>
      </c>
      <c r="D7457" s="6"/>
      <c r="E7457" s="6">
        <v>129</v>
      </c>
      <c r="F7457" s="6">
        <v>13</v>
      </c>
      <c r="G7457" s="6">
        <v>2</v>
      </c>
      <c r="H7457" s="24"/>
      <c r="I7457" s="23">
        <v>44492.517361111102</v>
      </c>
      <c r="J7457" s="6">
        <v>13</v>
      </c>
      <c r="K7457" s="6">
        <v>2</v>
      </c>
      <c r="L7457" s="6" t="str">
        <f>VLOOKUP(G7457,IDs!$Q$3:$R$22,2,0)</f>
        <v>Bangalore</v>
      </c>
      <c r="M7457" s="6">
        <f>VLOOKUP(E7457,IDs!$A$3:$C$161,3,0)</f>
        <v>9</v>
      </c>
      <c r="N7457" s="6" t="str">
        <f>VLOOKUP(M7457,IDs!$F$3:$G$17,2,0)</f>
        <v>Ophthalmology</v>
      </c>
    </row>
    <row r="7458" spans="1:14" ht="12.75">
      <c r="A7458" s="6" t="s">
        <v>6400</v>
      </c>
      <c r="B7458" s="6">
        <v>52757</v>
      </c>
      <c r="C7458" s="6">
        <v>2</v>
      </c>
      <c r="D7458" s="6"/>
      <c r="E7458" s="6">
        <v>2</v>
      </c>
      <c r="F7458" s="6">
        <v>13</v>
      </c>
      <c r="G7458" s="6">
        <v>8</v>
      </c>
      <c r="H7458" s="24">
        <v>44497</v>
      </c>
      <c r="I7458" s="23">
        <v>44492.520833333299</v>
      </c>
      <c r="J7458" s="6">
        <v>13</v>
      </c>
      <c r="K7458" s="6">
        <v>2</v>
      </c>
      <c r="L7458" s="6" t="str">
        <f>VLOOKUP(G7458,IDs!$Q$3:$R$22,2,0)</f>
        <v xml:space="preserve">Tertiary </v>
      </c>
      <c r="M7458" s="6">
        <f>VLOOKUP(E7458,IDs!$A$3:$C$161,3,0)</f>
        <v>1</v>
      </c>
      <c r="N7458" s="6" t="str">
        <f>VLOOKUP(M7458,IDs!$F$3:$G$17,2,0)</f>
        <v>Proctology</v>
      </c>
    </row>
    <row r="7459" spans="1:14" ht="12.75">
      <c r="A7459" s="6" t="s">
        <v>6401</v>
      </c>
      <c r="B7459" s="6">
        <v>52758</v>
      </c>
      <c r="C7459" s="6">
        <v>2</v>
      </c>
      <c r="D7459" s="6"/>
      <c r="E7459" s="6">
        <v>16</v>
      </c>
      <c r="F7459" s="6">
        <v>13</v>
      </c>
      <c r="G7459" s="6">
        <v>1</v>
      </c>
      <c r="H7459" s="24">
        <v>44504</v>
      </c>
      <c r="I7459" s="23">
        <v>44492.520833333299</v>
      </c>
      <c r="J7459" s="6">
        <v>13</v>
      </c>
      <c r="K7459" s="6">
        <v>2</v>
      </c>
      <c r="L7459" s="6" t="str">
        <f>VLOOKUP(G7459,IDs!$Q$3:$R$22,2,0)</f>
        <v>New Delhi</v>
      </c>
      <c r="M7459" s="6">
        <f>VLOOKUP(E7459,IDs!$A$3:$C$161,3,0)</f>
        <v>3</v>
      </c>
      <c r="N7459" s="6" t="str">
        <f>VLOOKUP(M7459,IDs!$F$3:$G$17,2,0)</f>
        <v>Laproscopy</v>
      </c>
    </row>
    <row r="7460" spans="1:14" ht="12.75">
      <c r="A7460" s="6" t="s">
        <v>6402</v>
      </c>
      <c r="B7460" s="6">
        <v>52759</v>
      </c>
      <c r="C7460" s="6">
        <v>1</v>
      </c>
      <c r="D7460" s="6" t="s">
        <v>49</v>
      </c>
      <c r="E7460" s="6">
        <v>39</v>
      </c>
      <c r="F7460" s="6">
        <v>34</v>
      </c>
      <c r="G7460" s="6">
        <v>1</v>
      </c>
      <c r="H7460" s="24"/>
      <c r="I7460" s="23">
        <v>44492.521527777797</v>
      </c>
      <c r="J7460" s="6">
        <v>34</v>
      </c>
      <c r="K7460" s="6">
        <v>1</v>
      </c>
      <c r="L7460" s="6" t="str">
        <f>VLOOKUP(G7460,IDs!$Q$3:$R$22,2,0)</f>
        <v>New Delhi</v>
      </c>
      <c r="M7460" s="6">
        <f>VLOOKUP(E7460,IDs!$A$3:$C$161,3,0)</f>
        <v>2</v>
      </c>
      <c r="N7460" s="6" t="str">
        <f>VLOOKUP(M7460,IDs!$F$3:$G$17,2,0)</f>
        <v>Urology Circumcision</v>
      </c>
    </row>
    <row r="7461" spans="1:14" ht="12.75">
      <c r="A7461" s="6" t="s">
        <v>6403</v>
      </c>
      <c r="B7461" s="6">
        <v>52761</v>
      </c>
      <c r="C7461" s="6">
        <v>5</v>
      </c>
      <c r="D7461" s="6"/>
      <c r="E7461" s="6">
        <v>2</v>
      </c>
      <c r="F7461" s="6">
        <v>39</v>
      </c>
      <c r="G7461" s="6">
        <v>2</v>
      </c>
      <c r="H7461" s="24"/>
      <c r="I7461" s="23">
        <v>44492.528472222199</v>
      </c>
      <c r="J7461" s="6">
        <v>39</v>
      </c>
      <c r="K7461" s="6">
        <v>5</v>
      </c>
      <c r="L7461" s="6" t="str">
        <f>VLOOKUP(G7461,IDs!$Q$3:$R$22,2,0)</f>
        <v>Bangalore</v>
      </c>
      <c r="M7461" s="6">
        <f>VLOOKUP(E7461,IDs!$A$3:$C$161,3,0)</f>
        <v>1</v>
      </c>
      <c r="N7461" s="6" t="str">
        <f>VLOOKUP(M7461,IDs!$F$3:$G$17,2,0)</f>
        <v>Proctology</v>
      </c>
    </row>
    <row r="7462" spans="1:14" ht="12.75">
      <c r="A7462" s="6" t="s">
        <v>6402</v>
      </c>
      <c r="B7462" s="6">
        <v>52762</v>
      </c>
      <c r="C7462" s="6">
        <v>2</v>
      </c>
      <c r="D7462" s="6"/>
      <c r="E7462" s="6">
        <v>37</v>
      </c>
      <c r="F7462" s="6">
        <v>12</v>
      </c>
      <c r="G7462" s="6">
        <v>1</v>
      </c>
      <c r="H7462" s="24"/>
      <c r="I7462" s="23">
        <v>44492.53125</v>
      </c>
      <c r="J7462" s="6">
        <v>12</v>
      </c>
      <c r="K7462" s="6">
        <v>2</v>
      </c>
      <c r="L7462" s="6" t="str">
        <f>VLOOKUP(G7462,IDs!$Q$3:$R$22,2,0)</f>
        <v>New Delhi</v>
      </c>
      <c r="M7462" s="6">
        <f>VLOOKUP(E7462,IDs!$A$3:$C$161,3,0)</f>
        <v>0</v>
      </c>
      <c r="N7462" s="6" t="str">
        <f>VLOOKUP(M7462,IDs!$F$3:$G$17,2,0)</f>
        <v>Not Assigned</v>
      </c>
    </row>
    <row r="7463" spans="1:14" ht="12.75">
      <c r="A7463" s="6" t="s">
        <v>6404</v>
      </c>
      <c r="B7463" s="6">
        <v>52763</v>
      </c>
      <c r="C7463" s="6">
        <v>1</v>
      </c>
      <c r="D7463" s="6"/>
      <c r="E7463" s="6">
        <v>14</v>
      </c>
      <c r="F7463" s="6">
        <v>39</v>
      </c>
      <c r="G7463" s="6">
        <v>2</v>
      </c>
      <c r="H7463" s="24">
        <v>44552</v>
      </c>
      <c r="I7463" s="23">
        <v>44492.53125</v>
      </c>
      <c r="J7463" s="6">
        <v>39</v>
      </c>
      <c r="K7463" s="6">
        <v>1</v>
      </c>
      <c r="L7463" s="6" t="str">
        <f>VLOOKUP(G7463,IDs!$Q$3:$R$22,2,0)</f>
        <v>Bangalore</v>
      </c>
      <c r="M7463" s="6">
        <f>VLOOKUP(E7463,IDs!$A$3:$C$161,3,0)</f>
        <v>6</v>
      </c>
      <c r="N7463" s="6" t="str">
        <f>VLOOKUP(M7463,IDs!$F$3:$G$17,2,0)</f>
        <v>Kidney Stone</v>
      </c>
    </row>
    <row r="7464" spans="1:14" ht="12.75">
      <c r="A7464" s="6" t="s">
        <v>6405</v>
      </c>
      <c r="B7464" s="6">
        <v>52764</v>
      </c>
      <c r="C7464" s="6">
        <v>5</v>
      </c>
      <c r="D7464" s="6" t="s">
        <v>49</v>
      </c>
      <c r="E7464" s="6">
        <v>17</v>
      </c>
      <c r="F7464" s="6">
        <v>13</v>
      </c>
      <c r="G7464" s="6">
        <v>1</v>
      </c>
      <c r="H7464" s="24">
        <v>44510</v>
      </c>
      <c r="I7464" s="23">
        <v>44492.531944444403</v>
      </c>
      <c r="J7464" s="6">
        <v>13</v>
      </c>
      <c r="K7464" s="6">
        <v>5</v>
      </c>
      <c r="L7464" s="6" t="str">
        <f>VLOOKUP(G7464,IDs!$Q$3:$R$22,2,0)</f>
        <v>New Delhi</v>
      </c>
      <c r="M7464" s="6">
        <f>VLOOKUP(E7464,IDs!$A$3:$C$161,3,0)</f>
        <v>7</v>
      </c>
      <c r="N7464" s="6" t="str">
        <f>VLOOKUP(M7464,IDs!$F$3:$G$17,2,0)</f>
        <v>Cosmetic</v>
      </c>
    </row>
    <row r="7465" spans="1:14" ht="12.75">
      <c r="A7465" s="6" t="s">
        <v>6406</v>
      </c>
      <c r="B7465" s="6">
        <v>52766</v>
      </c>
      <c r="C7465" s="6">
        <v>2</v>
      </c>
      <c r="D7465" s="6"/>
      <c r="E7465" s="6">
        <v>37</v>
      </c>
      <c r="F7465" s="6">
        <v>4</v>
      </c>
      <c r="G7465" s="6">
        <v>1</v>
      </c>
      <c r="H7465" s="24">
        <v>44734</v>
      </c>
      <c r="I7465" s="23">
        <v>44492.534722222197</v>
      </c>
      <c r="J7465" s="6">
        <v>4</v>
      </c>
      <c r="K7465" s="6">
        <v>2</v>
      </c>
      <c r="L7465" s="6" t="str">
        <f>VLOOKUP(G7465,IDs!$Q$3:$R$22,2,0)</f>
        <v>New Delhi</v>
      </c>
      <c r="M7465" s="6">
        <f>VLOOKUP(E7465,IDs!$A$3:$C$161,3,0)</f>
        <v>0</v>
      </c>
      <c r="N7465" s="6" t="str">
        <f>VLOOKUP(M7465,IDs!$F$3:$G$17,2,0)</f>
        <v>Not Assigned</v>
      </c>
    </row>
    <row r="7466" spans="1:14" ht="12.75">
      <c r="A7466" s="6" t="s">
        <v>6407</v>
      </c>
      <c r="B7466" s="6">
        <v>52767</v>
      </c>
      <c r="C7466" s="6">
        <v>2</v>
      </c>
      <c r="D7466" s="6"/>
      <c r="E7466" s="6">
        <v>2</v>
      </c>
      <c r="F7466" s="6">
        <v>13</v>
      </c>
      <c r="G7466" s="6">
        <v>8</v>
      </c>
      <c r="H7466" s="24"/>
      <c r="I7466" s="23">
        <v>44492.538194444402</v>
      </c>
      <c r="J7466" s="6">
        <v>13</v>
      </c>
      <c r="K7466" s="6">
        <v>2</v>
      </c>
      <c r="L7466" s="6" t="str">
        <f>VLOOKUP(G7466,IDs!$Q$3:$R$22,2,0)</f>
        <v xml:space="preserve">Tertiary </v>
      </c>
      <c r="M7466" s="6">
        <f>VLOOKUP(E7466,IDs!$A$3:$C$161,3,0)</f>
        <v>1</v>
      </c>
      <c r="N7466" s="6" t="str">
        <f>VLOOKUP(M7466,IDs!$F$3:$G$17,2,0)</f>
        <v>Proctology</v>
      </c>
    </row>
    <row r="7467" spans="1:14" ht="12.75">
      <c r="A7467" s="6" t="s">
        <v>6408</v>
      </c>
      <c r="B7467" s="6">
        <v>52768</v>
      </c>
      <c r="C7467" s="6">
        <v>1</v>
      </c>
      <c r="D7467" s="6"/>
      <c r="E7467" s="6">
        <v>18</v>
      </c>
      <c r="F7467" s="6">
        <v>13</v>
      </c>
      <c r="G7467" s="6">
        <v>3</v>
      </c>
      <c r="H7467" s="24"/>
      <c r="I7467" s="23">
        <v>44492.538194444402</v>
      </c>
      <c r="J7467" s="6">
        <v>13</v>
      </c>
      <c r="K7467" s="6">
        <v>1</v>
      </c>
      <c r="L7467" s="6" t="str">
        <f>VLOOKUP(G7467,IDs!$Q$3:$R$22,2,0)</f>
        <v>Mumbai</v>
      </c>
      <c r="M7467" s="6">
        <f>VLOOKUP(E7467,IDs!$A$3:$C$161,3,0)</f>
        <v>5</v>
      </c>
      <c r="N7467" s="6" t="str">
        <f>VLOOKUP(M7467,IDs!$F$3:$G$17,2,0)</f>
        <v>Vascular</v>
      </c>
    </row>
    <row r="7468" spans="1:14" ht="12.75">
      <c r="A7468" s="6" t="s">
        <v>6409</v>
      </c>
      <c r="B7468" s="6">
        <v>52769</v>
      </c>
      <c r="C7468" s="6">
        <v>2</v>
      </c>
      <c r="D7468" s="6"/>
      <c r="E7468" s="6">
        <v>19</v>
      </c>
      <c r="F7468" s="6">
        <v>4</v>
      </c>
      <c r="G7468" s="6">
        <v>3</v>
      </c>
      <c r="H7468" s="24">
        <v>44727</v>
      </c>
      <c r="I7468" s="23">
        <v>44492.541666666701</v>
      </c>
      <c r="J7468" s="6">
        <v>4</v>
      </c>
      <c r="K7468" s="6">
        <v>2</v>
      </c>
      <c r="L7468" s="6" t="str">
        <f>VLOOKUP(G7468,IDs!$Q$3:$R$22,2,0)</f>
        <v>Mumbai</v>
      </c>
      <c r="M7468" s="6">
        <f>VLOOKUP(E7468,IDs!$A$3:$C$161,3,0)</f>
        <v>1</v>
      </c>
      <c r="N7468" s="6" t="str">
        <f>VLOOKUP(M7468,IDs!$F$3:$G$17,2,0)</f>
        <v>Proctology</v>
      </c>
    </row>
    <row r="7469" spans="1:14" ht="12.75">
      <c r="A7469" s="6" t="s">
        <v>6410</v>
      </c>
      <c r="B7469" s="6">
        <v>52770</v>
      </c>
      <c r="C7469" s="6">
        <v>2</v>
      </c>
      <c r="D7469" s="6"/>
      <c r="E7469" s="6">
        <v>37</v>
      </c>
      <c r="F7469" s="6">
        <v>54</v>
      </c>
      <c r="G7469" s="6">
        <v>3</v>
      </c>
      <c r="H7469" s="24">
        <v>44699</v>
      </c>
      <c r="I7469" s="23">
        <v>44492.541666666701</v>
      </c>
      <c r="J7469" s="6">
        <v>54</v>
      </c>
      <c r="K7469" s="6">
        <v>2</v>
      </c>
      <c r="L7469" s="6" t="str">
        <f>VLOOKUP(G7469,IDs!$Q$3:$R$22,2,0)</f>
        <v>Mumbai</v>
      </c>
      <c r="M7469" s="6">
        <f>VLOOKUP(E7469,IDs!$A$3:$C$161,3,0)</f>
        <v>0</v>
      </c>
      <c r="N7469" s="6" t="str">
        <f>VLOOKUP(M7469,IDs!$F$3:$G$17,2,0)</f>
        <v>Not Assigned</v>
      </c>
    </row>
    <row r="7470" spans="1:14" ht="12.75">
      <c r="A7470" s="6" t="s">
        <v>6410</v>
      </c>
      <c r="B7470" s="6">
        <v>52771</v>
      </c>
      <c r="C7470" s="6">
        <v>2</v>
      </c>
      <c r="D7470" s="6"/>
      <c r="E7470" s="6">
        <v>37</v>
      </c>
      <c r="F7470" s="6">
        <v>13</v>
      </c>
      <c r="G7470" s="6">
        <v>1</v>
      </c>
      <c r="H7470" s="24"/>
      <c r="I7470" s="23">
        <v>44492.541666666701</v>
      </c>
      <c r="J7470" s="6">
        <v>13</v>
      </c>
      <c r="K7470" s="6">
        <v>2</v>
      </c>
      <c r="L7470" s="6" t="str">
        <f>VLOOKUP(G7470,IDs!$Q$3:$R$22,2,0)</f>
        <v>New Delhi</v>
      </c>
      <c r="M7470" s="6">
        <f>VLOOKUP(E7470,IDs!$A$3:$C$161,3,0)</f>
        <v>0</v>
      </c>
      <c r="N7470" s="6" t="str">
        <f>VLOOKUP(M7470,IDs!$F$3:$G$17,2,0)</f>
        <v>Not Assigned</v>
      </c>
    </row>
    <row r="7471" spans="1:14" ht="12.75">
      <c r="A7471" s="6" t="s">
        <v>6411</v>
      </c>
      <c r="B7471" s="6">
        <v>52774</v>
      </c>
      <c r="C7471" s="6">
        <v>2</v>
      </c>
      <c r="D7471" s="6"/>
      <c r="E7471" s="6">
        <v>37</v>
      </c>
      <c r="F7471" s="6">
        <v>13</v>
      </c>
      <c r="G7471" s="6">
        <v>1</v>
      </c>
      <c r="H7471" s="24"/>
      <c r="I7471" s="23">
        <v>44492.545138888898</v>
      </c>
      <c r="J7471" s="6">
        <v>13</v>
      </c>
      <c r="K7471" s="6">
        <v>2</v>
      </c>
      <c r="L7471" s="6" t="str">
        <f>VLOOKUP(G7471,IDs!$Q$3:$R$22,2,0)</f>
        <v>New Delhi</v>
      </c>
      <c r="M7471" s="6">
        <f>VLOOKUP(E7471,IDs!$A$3:$C$161,3,0)</f>
        <v>0</v>
      </c>
      <c r="N7471" s="6" t="str">
        <f>VLOOKUP(M7471,IDs!$F$3:$G$17,2,0)</f>
        <v>Not Assigned</v>
      </c>
    </row>
    <row r="7472" spans="1:14" ht="12.75">
      <c r="A7472" s="6" t="s">
        <v>6412</v>
      </c>
      <c r="B7472" s="6">
        <v>52775</v>
      </c>
      <c r="C7472" s="6">
        <v>1</v>
      </c>
      <c r="D7472" s="6" t="s">
        <v>49</v>
      </c>
      <c r="E7472" s="6">
        <v>15</v>
      </c>
      <c r="F7472" s="6">
        <v>13</v>
      </c>
      <c r="G7472" s="6">
        <v>1</v>
      </c>
      <c r="H7472" s="24">
        <v>44505</v>
      </c>
      <c r="I7472" s="23">
        <v>44492.545138888898</v>
      </c>
      <c r="J7472" s="6">
        <v>13</v>
      </c>
      <c r="K7472" s="6">
        <v>1</v>
      </c>
      <c r="L7472" s="6" t="str">
        <f>VLOOKUP(G7472,IDs!$Q$3:$R$22,2,0)</f>
        <v>New Delhi</v>
      </c>
      <c r="M7472" s="6">
        <f>VLOOKUP(E7472,IDs!$A$3:$C$161,3,0)</f>
        <v>3</v>
      </c>
      <c r="N7472" s="6" t="str">
        <f>VLOOKUP(M7472,IDs!$F$3:$G$17,2,0)</f>
        <v>Laproscopy</v>
      </c>
    </row>
    <row r="7473" spans="1:14" ht="12.75">
      <c r="A7473" s="6" t="s">
        <v>6413</v>
      </c>
      <c r="B7473" s="6">
        <v>52777</v>
      </c>
      <c r="C7473" s="6">
        <v>2</v>
      </c>
      <c r="D7473" s="6"/>
      <c r="E7473" s="6">
        <v>37</v>
      </c>
      <c r="F7473" s="6">
        <v>13</v>
      </c>
      <c r="G7473" s="6">
        <v>1</v>
      </c>
      <c r="H7473" s="24"/>
      <c r="I7473" s="23">
        <v>44492.548611111102</v>
      </c>
      <c r="J7473" s="6">
        <v>13</v>
      </c>
      <c r="K7473" s="6">
        <v>2</v>
      </c>
      <c r="L7473" s="6" t="str">
        <f>VLOOKUP(G7473,IDs!$Q$3:$R$22,2,0)</f>
        <v>New Delhi</v>
      </c>
      <c r="M7473" s="6">
        <f>VLOOKUP(E7473,IDs!$A$3:$C$161,3,0)</f>
        <v>0</v>
      </c>
      <c r="N7473" s="6" t="str">
        <f>VLOOKUP(M7473,IDs!$F$3:$G$17,2,0)</f>
        <v>Not Assigned</v>
      </c>
    </row>
    <row r="7474" spans="1:14" ht="12.75">
      <c r="A7474" s="6" t="s">
        <v>6414</v>
      </c>
      <c r="B7474" s="6">
        <v>52778</v>
      </c>
      <c r="C7474" s="6">
        <v>5</v>
      </c>
      <c r="D7474" s="6"/>
      <c r="E7474" s="6">
        <v>135</v>
      </c>
      <c r="F7474" s="6">
        <v>13</v>
      </c>
      <c r="G7474" s="6">
        <v>1</v>
      </c>
      <c r="H7474" s="24"/>
      <c r="I7474" s="23">
        <v>44492.551388888904</v>
      </c>
      <c r="J7474" s="6">
        <v>13</v>
      </c>
      <c r="K7474" s="6">
        <v>5</v>
      </c>
      <c r="L7474" s="6" t="str">
        <f>VLOOKUP(G7474,IDs!$Q$3:$R$22,2,0)</f>
        <v>New Delhi</v>
      </c>
      <c r="M7474" s="6">
        <f>VLOOKUP(E7474,IDs!$A$3:$C$161,3,0)</f>
        <v>10</v>
      </c>
      <c r="N7474" s="6" t="str">
        <f>VLOOKUP(M7474,IDs!$F$3:$G$17,2,0)</f>
        <v>Dental</v>
      </c>
    </row>
    <row r="7475" spans="1:14" ht="12.75">
      <c r="A7475" s="6" t="s">
        <v>6415</v>
      </c>
      <c r="B7475" s="6">
        <v>52780</v>
      </c>
      <c r="C7475" s="6">
        <v>5</v>
      </c>
      <c r="D7475" s="6"/>
      <c r="E7475" s="6">
        <v>18</v>
      </c>
      <c r="F7475" s="6">
        <v>1</v>
      </c>
      <c r="G7475" s="6">
        <v>2</v>
      </c>
      <c r="H7475" s="24">
        <v>44498</v>
      </c>
      <c r="I7475" s="23">
        <v>44492.556250000001</v>
      </c>
      <c r="J7475" s="6">
        <v>1</v>
      </c>
      <c r="K7475" s="6">
        <v>5</v>
      </c>
      <c r="L7475" s="6" t="str">
        <f>VLOOKUP(G7475,IDs!$Q$3:$R$22,2,0)</f>
        <v>Bangalore</v>
      </c>
      <c r="M7475" s="6">
        <f>VLOOKUP(E7475,IDs!$A$3:$C$161,3,0)</f>
        <v>5</v>
      </c>
      <c r="N7475" s="6" t="str">
        <f>VLOOKUP(M7475,IDs!$F$3:$G$17,2,0)</f>
        <v>Vascular</v>
      </c>
    </row>
    <row r="7476" spans="1:14" ht="12.75">
      <c r="A7476" s="6" t="s">
        <v>6416</v>
      </c>
      <c r="B7476" s="6">
        <v>52782</v>
      </c>
      <c r="C7476" s="6">
        <v>1</v>
      </c>
      <c r="D7476" s="6"/>
      <c r="E7476" s="6">
        <v>14</v>
      </c>
      <c r="F7476" s="6">
        <v>13</v>
      </c>
      <c r="G7476" s="6">
        <v>1</v>
      </c>
      <c r="H7476" s="24"/>
      <c r="I7476" s="23">
        <v>44492.558333333298</v>
      </c>
      <c r="J7476" s="6">
        <v>13</v>
      </c>
      <c r="K7476" s="6">
        <v>1</v>
      </c>
      <c r="L7476" s="6" t="str">
        <f>VLOOKUP(G7476,IDs!$Q$3:$R$22,2,0)</f>
        <v>New Delhi</v>
      </c>
      <c r="M7476" s="6">
        <f>VLOOKUP(E7476,IDs!$A$3:$C$161,3,0)</f>
        <v>6</v>
      </c>
      <c r="N7476" s="6" t="str">
        <f>VLOOKUP(M7476,IDs!$F$3:$G$17,2,0)</f>
        <v>Kidney Stone</v>
      </c>
    </row>
    <row r="7477" spans="1:14" ht="12.75">
      <c r="A7477" s="6" t="s">
        <v>6417</v>
      </c>
      <c r="B7477" s="6">
        <v>52783</v>
      </c>
      <c r="C7477" s="6">
        <v>2</v>
      </c>
      <c r="D7477" s="6"/>
      <c r="E7477" s="6">
        <v>21</v>
      </c>
      <c r="F7477" s="6">
        <v>13</v>
      </c>
      <c r="G7477" s="6">
        <v>4</v>
      </c>
      <c r="H7477" s="24">
        <v>44545</v>
      </c>
      <c r="I7477" s="23">
        <v>44492.559027777803</v>
      </c>
      <c r="J7477" s="6">
        <v>13</v>
      </c>
      <c r="K7477" s="6">
        <v>2</v>
      </c>
      <c r="L7477" s="6" t="str">
        <f>VLOOKUP(G7477,IDs!$Q$3:$R$22,2,0)</f>
        <v>Hyderabad</v>
      </c>
      <c r="M7477" s="6">
        <f>VLOOKUP(E7477,IDs!$A$3:$C$161,3,0)</f>
        <v>1</v>
      </c>
      <c r="N7477" s="6" t="str">
        <f>VLOOKUP(M7477,IDs!$F$3:$G$17,2,0)</f>
        <v>Proctology</v>
      </c>
    </row>
    <row r="7478" spans="1:14" ht="12.75">
      <c r="A7478" s="6" t="s">
        <v>6418</v>
      </c>
      <c r="B7478" s="6">
        <v>52784</v>
      </c>
      <c r="C7478" s="6">
        <v>2</v>
      </c>
      <c r="D7478" s="6"/>
      <c r="E7478" s="6">
        <v>2</v>
      </c>
      <c r="F7478" s="6">
        <v>13</v>
      </c>
      <c r="G7478" s="6">
        <v>1</v>
      </c>
      <c r="H7478" s="24">
        <v>44537</v>
      </c>
      <c r="I7478" s="23">
        <v>44492.559027777803</v>
      </c>
      <c r="J7478" s="6">
        <v>13</v>
      </c>
      <c r="K7478" s="6">
        <v>2</v>
      </c>
      <c r="L7478" s="6" t="str">
        <f>VLOOKUP(G7478,IDs!$Q$3:$R$22,2,0)</f>
        <v>New Delhi</v>
      </c>
      <c r="M7478" s="6">
        <f>VLOOKUP(E7478,IDs!$A$3:$C$161,3,0)</f>
        <v>1</v>
      </c>
      <c r="N7478" s="6" t="str">
        <f>VLOOKUP(M7478,IDs!$F$3:$G$17,2,0)</f>
        <v>Proctology</v>
      </c>
    </row>
    <row r="7479" spans="1:14" ht="12.75">
      <c r="A7479" s="6" t="s">
        <v>6419</v>
      </c>
      <c r="B7479" s="6">
        <v>52785</v>
      </c>
      <c r="C7479" s="6">
        <v>2</v>
      </c>
      <c r="D7479" s="6"/>
      <c r="E7479" s="6">
        <v>15</v>
      </c>
      <c r="F7479" s="6">
        <v>53</v>
      </c>
      <c r="G7479" s="6">
        <v>2</v>
      </c>
      <c r="H7479" s="24"/>
      <c r="I7479" s="23">
        <v>44492.5625</v>
      </c>
      <c r="J7479" s="6">
        <v>53</v>
      </c>
      <c r="K7479" s="6">
        <v>2</v>
      </c>
      <c r="L7479" s="6" t="str">
        <f>VLOOKUP(G7479,IDs!$Q$3:$R$22,2,0)</f>
        <v>Bangalore</v>
      </c>
      <c r="M7479" s="6">
        <f>VLOOKUP(E7479,IDs!$A$3:$C$161,3,0)</f>
        <v>3</v>
      </c>
      <c r="N7479" s="6" t="str">
        <f>VLOOKUP(M7479,IDs!$F$3:$G$17,2,0)</f>
        <v>Laproscopy</v>
      </c>
    </row>
    <row r="7480" spans="1:14" ht="12.75">
      <c r="A7480" s="6" t="s">
        <v>6177</v>
      </c>
      <c r="B7480" s="6">
        <v>52787</v>
      </c>
      <c r="C7480" s="6">
        <v>2</v>
      </c>
      <c r="D7480" s="6" t="s">
        <v>49</v>
      </c>
      <c r="E7480" s="6">
        <v>39</v>
      </c>
      <c r="F7480" s="6">
        <v>13</v>
      </c>
      <c r="G7480" s="6">
        <v>1</v>
      </c>
      <c r="H7480" s="24">
        <v>44518</v>
      </c>
      <c r="I7480" s="23">
        <v>44492.565972222197</v>
      </c>
      <c r="J7480" s="6">
        <v>13</v>
      </c>
      <c r="K7480" s="6">
        <v>2</v>
      </c>
      <c r="L7480" s="6" t="str">
        <f>VLOOKUP(G7480,IDs!$Q$3:$R$22,2,0)</f>
        <v>New Delhi</v>
      </c>
      <c r="M7480" s="6">
        <f>VLOOKUP(E7480,IDs!$A$3:$C$161,3,0)</f>
        <v>2</v>
      </c>
      <c r="N7480" s="6" t="str">
        <f>VLOOKUP(M7480,IDs!$F$3:$G$17,2,0)</f>
        <v>Urology Circumcision</v>
      </c>
    </row>
    <row r="7481" spans="1:14" ht="12.75">
      <c r="A7481" s="6" t="s">
        <v>6420</v>
      </c>
      <c r="B7481" s="6">
        <v>52789</v>
      </c>
      <c r="C7481" s="6">
        <v>5</v>
      </c>
      <c r="D7481" s="6"/>
      <c r="E7481" s="6">
        <v>2</v>
      </c>
      <c r="F7481" s="6">
        <v>39</v>
      </c>
      <c r="G7481" s="6">
        <v>2</v>
      </c>
      <c r="H7481" s="24">
        <v>44510</v>
      </c>
      <c r="I7481" s="23">
        <v>44492.566666666702</v>
      </c>
      <c r="J7481" s="6">
        <v>39</v>
      </c>
      <c r="K7481" s="6">
        <v>5</v>
      </c>
      <c r="L7481" s="6" t="str">
        <f>VLOOKUP(G7481,IDs!$Q$3:$R$22,2,0)</f>
        <v>Bangalore</v>
      </c>
      <c r="M7481" s="6">
        <f>VLOOKUP(E7481,IDs!$A$3:$C$161,3,0)</f>
        <v>1</v>
      </c>
      <c r="N7481" s="6" t="str">
        <f>VLOOKUP(M7481,IDs!$F$3:$G$17,2,0)</f>
        <v>Proctology</v>
      </c>
    </row>
    <row r="7482" spans="1:14" ht="12.75">
      <c r="A7482" s="6" t="s">
        <v>6421</v>
      </c>
      <c r="B7482" s="6">
        <v>52790</v>
      </c>
      <c r="C7482" s="6">
        <v>1</v>
      </c>
      <c r="D7482" s="6"/>
      <c r="E7482" s="6">
        <v>39</v>
      </c>
      <c r="F7482" s="6">
        <v>13</v>
      </c>
      <c r="G7482" s="6">
        <v>1</v>
      </c>
      <c r="H7482" s="24"/>
      <c r="I7482" s="23">
        <v>44492.574305555601</v>
      </c>
      <c r="J7482" s="6">
        <v>13</v>
      </c>
      <c r="K7482" s="6">
        <v>1</v>
      </c>
      <c r="L7482" s="6" t="str">
        <f>VLOOKUP(G7482,IDs!$Q$3:$R$22,2,0)</f>
        <v>New Delhi</v>
      </c>
      <c r="M7482" s="6">
        <f>VLOOKUP(E7482,IDs!$A$3:$C$161,3,0)</f>
        <v>2</v>
      </c>
      <c r="N7482" s="6" t="str">
        <f>VLOOKUP(M7482,IDs!$F$3:$G$17,2,0)</f>
        <v>Urology Circumcision</v>
      </c>
    </row>
    <row r="7483" spans="1:14" ht="12.75">
      <c r="A7483" s="6" t="s">
        <v>6422</v>
      </c>
      <c r="B7483" s="6">
        <v>52791</v>
      </c>
      <c r="C7483" s="6">
        <v>5</v>
      </c>
      <c r="D7483" s="6"/>
      <c r="E7483" s="6">
        <v>17</v>
      </c>
      <c r="F7483" s="6">
        <v>13</v>
      </c>
      <c r="G7483" s="6">
        <v>1</v>
      </c>
      <c r="H7483" s="24"/>
      <c r="I7483" s="23">
        <v>44492.5756944444</v>
      </c>
      <c r="J7483" s="6">
        <v>13</v>
      </c>
      <c r="K7483" s="6">
        <v>5</v>
      </c>
      <c r="L7483" s="6" t="str">
        <f>VLOOKUP(G7483,IDs!$Q$3:$R$22,2,0)</f>
        <v>New Delhi</v>
      </c>
      <c r="M7483" s="6">
        <f>VLOOKUP(E7483,IDs!$A$3:$C$161,3,0)</f>
        <v>7</v>
      </c>
      <c r="N7483" s="6" t="str">
        <f>VLOOKUP(M7483,IDs!$F$3:$G$17,2,0)</f>
        <v>Cosmetic</v>
      </c>
    </row>
    <row r="7484" spans="1:14" ht="12.75">
      <c r="A7484" s="6" t="s">
        <v>6423</v>
      </c>
      <c r="B7484" s="6">
        <v>52792</v>
      </c>
      <c r="C7484" s="6">
        <v>1</v>
      </c>
      <c r="D7484" s="6"/>
      <c r="E7484" s="6">
        <v>15</v>
      </c>
      <c r="F7484" s="6">
        <v>2</v>
      </c>
      <c r="G7484" s="6">
        <v>2</v>
      </c>
      <c r="H7484" s="24">
        <v>44501</v>
      </c>
      <c r="I7484" s="23">
        <v>44492.577777777798</v>
      </c>
      <c r="J7484" s="6">
        <v>2</v>
      </c>
      <c r="K7484" s="6">
        <v>1</v>
      </c>
      <c r="L7484" s="6" t="str">
        <f>VLOOKUP(G7484,IDs!$Q$3:$R$22,2,0)</f>
        <v>Bangalore</v>
      </c>
      <c r="M7484" s="6">
        <f>VLOOKUP(E7484,IDs!$A$3:$C$161,3,0)</f>
        <v>3</v>
      </c>
      <c r="N7484" s="6" t="str">
        <f>VLOOKUP(M7484,IDs!$F$3:$G$17,2,0)</f>
        <v>Laproscopy</v>
      </c>
    </row>
    <row r="7485" spans="1:14" ht="12.75">
      <c r="A7485" s="6" t="s">
        <v>6424</v>
      </c>
      <c r="B7485" s="6">
        <v>52793</v>
      </c>
      <c r="C7485" s="6">
        <v>5</v>
      </c>
      <c r="D7485" s="6"/>
      <c r="E7485" s="6">
        <v>39</v>
      </c>
      <c r="F7485" s="6">
        <v>2</v>
      </c>
      <c r="G7485" s="6">
        <v>3</v>
      </c>
      <c r="H7485" s="24"/>
      <c r="I7485" s="23">
        <v>44492.577777777798</v>
      </c>
      <c r="J7485" s="6">
        <v>2</v>
      </c>
      <c r="K7485" s="6">
        <v>5</v>
      </c>
      <c r="L7485" s="6" t="str">
        <f>VLOOKUP(G7485,IDs!$Q$3:$R$22,2,0)</f>
        <v>Mumbai</v>
      </c>
      <c r="M7485" s="6">
        <f>VLOOKUP(E7485,IDs!$A$3:$C$161,3,0)</f>
        <v>2</v>
      </c>
      <c r="N7485" s="6" t="str">
        <f>VLOOKUP(M7485,IDs!$F$3:$G$17,2,0)</f>
        <v>Urology Circumcision</v>
      </c>
    </row>
    <row r="7486" spans="1:14" ht="12.75">
      <c r="A7486" s="6" t="s">
        <v>6425</v>
      </c>
      <c r="B7486" s="6">
        <v>52794</v>
      </c>
      <c r="C7486" s="6">
        <v>1</v>
      </c>
      <c r="D7486" s="6"/>
      <c r="E7486" s="6">
        <v>39</v>
      </c>
      <c r="F7486" s="6">
        <v>13</v>
      </c>
      <c r="G7486" s="6">
        <v>2</v>
      </c>
      <c r="H7486" s="24"/>
      <c r="I7486" s="23">
        <v>44492.5805555556</v>
      </c>
      <c r="J7486" s="6">
        <v>13</v>
      </c>
      <c r="K7486" s="6">
        <v>1</v>
      </c>
      <c r="L7486" s="6" t="str">
        <f>VLOOKUP(G7486,IDs!$Q$3:$R$22,2,0)</f>
        <v>Bangalore</v>
      </c>
      <c r="M7486" s="6">
        <f>VLOOKUP(E7486,IDs!$A$3:$C$161,3,0)</f>
        <v>2</v>
      </c>
      <c r="N7486" s="6" t="str">
        <f>VLOOKUP(M7486,IDs!$F$3:$G$17,2,0)</f>
        <v>Urology Circumcision</v>
      </c>
    </row>
    <row r="7487" spans="1:14" ht="12.75">
      <c r="A7487" s="6" t="s">
        <v>6426</v>
      </c>
      <c r="B7487" s="6">
        <v>52795</v>
      </c>
      <c r="C7487" s="6">
        <v>5</v>
      </c>
      <c r="D7487" s="6"/>
      <c r="E7487" s="6">
        <v>2</v>
      </c>
      <c r="F7487" s="6">
        <v>2</v>
      </c>
      <c r="G7487" s="6">
        <v>1</v>
      </c>
      <c r="H7487" s="24"/>
      <c r="I7487" s="23">
        <v>44492.584027777797</v>
      </c>
      <c r="J7487" s="6">
        <v>2</v>
      </c>
      <c r="K7487" s="6">
        <v>5</v>
      </c>
      <c r="L7487" s="6" t="str">
        <f>VLOOKUP(G7487,IDs!$Q$3:$R$22,2,0)</f>
        <v>New Delhi</v>
      </c>
      <c r="M7487" s="6">
        <f>VLOOKUP(E7487,IDs!$A$3:$C$161,3,0)</f>
        <v>1</v>
      </c>
      <c r="N7487" s="6" t="str">
        <f>VLOOKUP(M7487,IDs!$F$3:$G$17,2,0)</f>
        <v>Proctology</v>
      </c>
    </row>
    <row r="7488" spans="1:14" ht="12.75">
      <c r="A7488" s="6" t="s">
        <v>6427</v>
      </c>
      <c r="B7488" s="6">
        <v>52796</v>
      </c>
      <c r="C7488" s="6">
        <v>5</v>
      </c>
      <c r="D7488" s="6" t="s">
        <v>49</v>
      </c>
      <c r="E7488" s="6">
        <v>17</v>
      </c>
      <c r="F7488" s="6">
        <v>13</v>
      </c>
      <c r="G7488" s="6">
        <v>1</v>
      </c>
      <c r="H7488" s="24">
        <v>44548</v>
      </c>
      <c r="I7488" s="23">
        <v>44492.586111111101</v>
      </c>
      <c r="J7488" s="6">
        <v>13</v>
      </c>
      <c r="K7488" s="6">
        <v>5</v>
      </c>
      <c r="L7488" s="6" t="str">
        <f>VLOOKUP(G7488,IDs!$Q$3:$R$22,2,0)</f>
        <v>New Delhi</v>
      </c>
      <c r="M7488" s="6">
        <f>VLOOKUP(E7488,IDs!$A$3:$C$161,3,0)</f>
        <v>7</v>
      </c>
      <c r="N7488" s="6" t="str">
        <f>VLOOKUP(M7488,IDs!$F$3:$G$17,2,0)</f>
        <v>Cosmetic</v>
      </c>
    </row>
    <row r="7489" spans="1:14" ht="12.75">
      <c r="A7489" s="6" t="s">
        <v>6428</v>
      </c>
      <c r="B7489" s="6">
        <v>52798</v>
      </c>
      <c r="C7489" s="6">
        <v>2</v>
      </c>
      <c r="D7489" s="6"/>
      <c r="E7489" s="6">
        <v>37</v>
      </c>
      <c r="F7489" s="6">
        <v>13</v>
      </c>
      <c r="G7489" s="6">
        <v>1</v>
      </c>
      <c r="H7489" s="24"/>
      <c r="I7489" s="23">
        <v>44492.586805555598</v>
      </c>
      <c r="J7489" s="6">
        <v>13</v>
      </c>
      <c r="K7489" s="6">
        <v>2</v>
      </c>
      <c r="L7489" s="6" t="str">
        <f>VLOOKUP(G7489,IDs!$Q$3:$R$22,2,0)</f>
        <v>New Delhi</v>
      </c>
      <c r="M7489" s="6">
        <f>VLOOKUP(E7489,IDs!$A$3:$C$161,3,0)</f>
        <v>0</v>
      </c>
      <c r="N7489" s="6" t="str">
        <f>VLOOKUP(M7489,IDs!$F$3:$G$17,2,0)</f>
        <v>Not Assigned</v>
      </c>
    </row>
    <row r="7490" spans="1:14" ht="12.75">
      <c r="A7490" s="6" t="s">
        <v>6429</v>
      </c>
      <c r="B7490" s="6">
        <v>52799</v>
      </c>
      <c r="C7490" s="6">
        <v>8</v>
      </c>
      <c r="D7490" s="6"/>
      <c r="E7490" s="6">
        <v>2</v>
      </c>
      <c r="F7490" s="6">
        <v>2</v>
      </c>
      <c r="G7490" s="6">
        <v>1</v>
      </c>
      <c r="H7490" s="24"/>
      <c r="I7490" s="23">
        <v>44492.586805555598</v>
      </c>
      <c r="J7490" s="6">
        <v>2</v>
      </c>
      <c r="K7490" s="6">
        <v>8</v>
      </c>
      <c r="L7490" s="6" t="str">
        <f>VLOOKUP(G7490,IDs!$Q$3:$R$22,2,0)</f>
        <v>New Delhi</v>
      </c>
      <c r="M7490" s="6">
        <f>VLOOKUP(E7490,IDs!$A$3:$C$161,3,0)</f>
        <v>1</v>
      </c>
      <c r="N7490" s="6" t="str">
        <f>VLOOKUP(M7490,IDs!$F$3:$G$17,2,0)</f>
        <v>Proctology</v>
      </c>
    </row>
    <row r="7491" spans="1:14" ht="12.75">
      <c r="A7491" s="6" t="s">
        <v>6430</v>
      </c>
      <c r="B7491" s="6">
        <v>52800</v>
      </c>
      <c r="C7491" s="6">
        <v>2</v>
      </c>
      <c r="D7491" s="6" t="s">
        <v>49</v>
      </c>
      <c r="E7491" s="6">
        <v>99</v>
      </c>
      <c r="F7491" s="6">
        <v>13</v>
      </c>
      <c r="G7491" s="6">
        <v>8</v>
      </c>
      <c r="H7491" s="24"/>
      <c r="I7491" s="23">
        <v>44492.590277777803</v>
      </c>
      <c r="J7491" s="6">
        <v>13</v>
      </c>
      <c r="K7491" s="6">
        <v>2</v>
      </c>
      <c r="L7491" s="6" t="str">
        <f>VLOOKUP(G7491,IDs!$Q$3:$R$22,2,0)</f>
        <v xml:space="preserve">Tertiary </v>
      </c>
      <c r="M7491" s="6">
        <f>VLOOKUP(E7491,IDs!$A$3:$C$161,3,0)</f>
        <v>7</v>
      </c>
      <c r="N7491" s="6" t="str">
        <f>VLOOKUP(M7491,IDs!$F$3:$G$17,2,0)</f>
        <v>Cosmetic</v>
      </c>
    </row>
    <row r="7492" spans="1:14" ht="12.75">
      <c r="A7492" s="6" t="s">
        <v>6431</v>
      </c>
      <c r="B7492" s="6">
        <v>52801</v>
      </c>
      <c r="C7492" s="6">
        <v>2</v>
      </c>
      <c r="D7492" s="6"/>
      <c r="E7492" s="6">
        <v>37</v>
      </c>
      <c r="F7492" s="6">
        <v>2</v>
      </c>
      <c r="G7492" s="6">
        <v>2</v>
      </c>
      <c r="H7492" s="24"/>
      <c r="I7492" s="23">
        <v>44492.590277777803</v>
      </c>
      <c r="J7492" s="6">
        <v>2</v>
      </c>
      <c r="K7492" s="6">
        <v>2</v>
      </c>
      <c r="L7492" s="6" t="str">
        <f>VLOOKUP(G7492,IDs!$Q$3:$R$22,2,0)</f>
        <v>Bangalore</v>
      </c>
      <c r="M7492" s="6">
        <f>VLOOKUP(E7492,IDs!$A$3:$C$161,3,0)</f>
        <v>0</v>
      </c>
      <c r="N7492" s="6" t="str">
        <f>VLOOKUP(M7492,IDs!$F$3:$G$17,2,0)</f>
        <v>Not Assigned</v>
      </c>
    </row>
    <row r="7493" spans="1:14" ht="12.75">
      <c r="A7493" s="6" t="s">
        <v>6432</v>
      </c>
      <c r="B7493" s="6">
        <v>52802</v>
      </c>
      <c r="C7493" s="6">
        <v>1</v>
      </c>
      <c r="D7493" s="6" t="s">
        <v>49</v>
      </c>
      <c r="E7493" s="6">
        <v>20</v>
      </c>
      <c r="F7493" s="6">
        <v>13</v>
      </c>
      <c r="G7493" s="6">
        <v>1</v>
      </c>
      <c r="H7493" s="24"/>
      <c r="I7493" s="23">
        <v>44492.591666666704</v>
      </c>
      <c r="J7493" s="6">
        <v>13</v>
      </c>
      <c r="K7493" s="6">
        <v>1</v>
      </c>
      <c r="L7493" s="6" t="str">
        <f>VLOOKUP(G7493,IDs!$Q$3:$R$22,2,0)</f>
        <v>New Delhi</v>
      </c>
      <c r="M7493" s="6">
        <f>VLOOKUP(E7493,IDs!$A$3:$C$161,3,0)</f>
        <v>1</v>
      </c>
      <c r="N7493" s="6" t="str">
        <f>VLOOKUP(M7493,IDs!$F$3:$G$17,2,0)</f>
        <v>Proctology</v>
      </c>
    </row>
    <row r="7494" spans="1:14" ht="12.75">
      <c r="A7494" s="6" t="s">
        <v>6433</v>
      </c>
      <c r="B7494" s="6">
        <v>52803</v>
      </c>
      <c r="C7494" s="6">
        <v>1</v>
      </c>
      <c r="D7494" s="6"/>
      <c r="E7494" s="6">
        <v>14</v>
      </c>
      <c r="F7494" s="6">
        <v>13</v>
      </c>
      <c r="G7494" s="6">
        <v>2</v>
      </c>
      <c r="H7494" s="24"/>
      <c r="I7494" s="23">
        <v>44492.592361111099</v>
      </c>
      <c r="J7494" s="6">
        <v>13</v>
      </c>
      <c r="K7494" s="6">
        <v>1</v>
      </c>
      <c r="L7494" s="6" t="str">
        <f>VLOOKUP(G7494,IDs!$Q$3:$R$22,2,0)</f>
        <v>Bangalore</v>
      </c>
      <c r="M7494" s="6">
        <f>VLOOKUP(E7494,IDs!$A$3:$C$161,3,0)</f>
        <v>6</v>
      </c>
      <c r="N7494" s="6" t="str">
        <f>VLOOKUP(M7494,IDs!$F$3:$G$17,2,0)</f>
        <v>Kidney Stone</v>
      </c>
    </row>
    <row r="7495" spans="1:14" ht="12.75">
      <c r="A7495" s="6" t="s">
        <v>6434</v>
      </c>
      <c r="B7495" s="6">
        <v>52804</v>
      </c>
      <c r="C7495" s="6">
        <v>2</v>
      </c>
      <c r="D7495" s="6"/>
      <c r="E7495" s="6">
        <v>37</v>
      </c>
      <c r="F7495" s="6">
        <v>39</v>
      </c>
      <c r="G7495" s="6">
        <v>2</v>
      </c>
      <c r="H7495" s="24"/>
      <c r="I7495" s="23">
        <v>44492.59375</v>
      </c>
      <c r="J7495" s="6">
        <v>39</v>
      </c>
      <c r="K7495" s="6">
        <v>2</v>
      </c>
      <c r="L7495" s="6" t="str">
        <f>VLOOKUP(G7495,IDs!$Q$3:$R$22,2,0)</f>
        <v>Bangalore</v>
      </c>
      <c r="M7495" s="6">
        <f>VLOOKUP(E7495,IDs!$A$3:$C$161,3,0)</f>
        <v>0</v>
      </c>
      <c r="N7495" s="6" t="str">
        <f>VLOOKUP(M7495,IDs!$F$3:$G$17,2,0)</f>
        <v>Not Assigned</v>
      </c>
    </row>
    <row r="7496" spans="1:14" ht="12.75">
      <c r="A7496" s="6" t="s">
        <v>6435</v>
      </c>
      <c r="B7496" s="6">
        <v>52805</v>
      </c>
      <c r="C7496" s="6">
        <v>2</v>
      </c>
      <c r="D7496" s="6" t="s">
        <v>49</v>
      </c>
      <c r="E7496" s="6">
        <v>57</v>
      </c>
      <c r="F7496" s="6">
        <v>13</v>
      </c>
      <c r="G7496" s="6">
        <v>1</v>
      </c>
      <c r="H7496" s="24">
        <v>44543</v>
      </c>
      <c r="I7496" s="23">
        <v>44492.59375</v>
      </c>
      <c r="J7496" s="6">
        <v>13</v>
      </c>
      <c r="K7496" s="6">
        <v>2</v>
      </c>
      <c r="L7496" s="6" t="str">
        <f>VLOOKUP(G7496,IDs!$Q$3:$R$22,2,0)</f>
        <v>New Delhi</v>
      </c>
      <c r="M7496" s="6">
        <f>VLOOKUP(E7496,IDs!$A$3:$C$161,3,0)</f>
        <v>0</v>
      </c>
      <c r="N7496" s="6" t="str">
        <f>VLOOKUP(M7496,IDs!$F$3:$G$17,2,0)</f>
        <v>Not Assigned</v>
      </c>
    </row>
    <row r="7497" spans="1:14" ht="12.75">
      <c r="A7497" s="6" t="s">
        <v>6436</v>
      </c>
      <c r="B7497" s="6">
        <v>52806</v>
      </c>
      <c r="C7497" s="6">
        <v>2</v>
      </c>
      <c r="D7497" s="6"/>
      <c r="E7497" s="6">
        <v>37</v>
      </c>
      <c r="F7497" s="6">
        <v>13</v>
      </c>
      <c r="G7497" s="6">
        <v>3</v>
      </c>
      <c r="H7497" s="24"/>
      <c r="I7497" s="23">
        <v>44492.59375</v>
      </c>
      <c r="J7497" s="6">
        <v>13</v>
      </c>
      <c r="K7497" s="6">
        <v>2</v>
      </c>
      <c r="L7497" s="6" t="str">
        <f>VLOOKUP(G7497,IDs!$Q$3:$R$22,2,0)</f>
        <v>Mumbai</v>
      </c>
      <c r="M7497" s="6">
        <f>VLOOKUP(E7497,IDs!$A$3:$C$161,3,0)</f>
        <v>0</v>
      </c>
      <c r="N7497" s="6" t="str">
        <f>VLOOKUP(M7497,IDs!$F$3:$G$17,2,0)</f>
        <v>Not Assigned</v>
      </c>
    </row>
    <row r="7498" spans="1:14" ht="12.75">
      <c r="A7498" s="6" t="s">
        <v>6435</v>
      </c>
      <c r="B7498" s="6">
        <v>52807</v>
      </c>
      <c r="C7498" s="6">
        <v>2</v>
      </c>
      <c r="D7498" s="6"/>
      <c r="E7498" s="6">
        <v>37</v>
      </c>
      <c r="F7498" s="6">
        <v>4</v>
      </c>
      <c r="G7498" s="6">
        <v>2</v>
      </c>
      <c r="H7498" s="24">
        <v>44707</v>
      </c>
      <c r="I7498" s="23">
        <v>44492.597222222197</v>
      </c>
      <c r="J7498" s="6">
        <v>4</v>
      </c>
      <c r="K7498" s="6">
        <v>2</v>
      </c>
      <c r="L7498" s="6" t="str">
        <f>VLOOKUP(G7498,IDs!$Q$3:$R$22,2,0)</f>
        <v>Bangalore</v>
      </c>
      <c r="M7498" s="6">
        <f>VLOOKUP(E7498,IDs!$A$3:$C$161,3,0)</f>
        <v>0</v>
      </c>
      <c r="N7498" s="6" t="str">
        <f>VLOOKUP(M7498,IDs!$F$3:$G$17,2,0)</f>
        <v>Not Assigned</v>
      </c>
    </row>
    <row r="7499" spans="1:14" ht="12.75">
      <c r="A7499" s="6" t="s">
        <v>6437</v>
      </c>
      <c r="B7499" s="6">
        <v>52808</v>
      </c>
      <c r="C7499" s="6">
        <v>5</v>
      </c>
      <c r="D7499" s="6"/>
      <c r="E7499" s="6">
        <v>39</v>
      </c>
      <c r="F7499" s="6">
        <v>2</v>
      </c>
      <c r="G7499" s="6">
        <v>3</v>
      </c>
      <c r="H7499" s="24"/>
      <c r="I7499" s="23">
        <v>44492.598611111098</v>
      </c>
      <c r="J7499" s="6">
        <v>2</v>
      </c>
      <c r="K7499" s="6">
        <v>5</v>
      </c>
      <c r="L7499" s="6" t="str">
        <f>VLOOKUP(G7499,IDs!$Q$3:$R$22,2,0)</f>
        <v>Mumbai</v>
      </c>
      <c r="M7499" s="6">
        <f>VLOOKUP(E7499,IDs!$A$3:$C$161,3,0)</f>
        <v>2</v>
      </c>
      <c r="N7499" s="6" t="str">
        <f>VLOOKUP(M7499,IDs!$F$3:$G$17,2,0)</f>
        <v>Urology Circumcision</v>
      </c>
    </row>
    <row r="7500" spans="1:14" ht="12.75">
      <c r="A7500" s="6" t="s">
        <v>6438</v>
      </c>
      <c r="B7500" s="6">
        <v>52809</v>
      </c>
      <c r="C7500" s="6">
        <v>2</v>
      </c>
      <c r="D7500" s="6" t="s">
        <v>49</v>
      </c>
      <c r="E7500" s="6">
        <v>57</v>
      </c>
      <c r="F7500" s="6">
        <v>13</v>
      </c>
      <c r="G7500" s="6">
        <v>4</v>
      </c>
      <c r="H7500" s="24">
        <v>44557</v>
      </c>
      <c r="I7500" s="23">
        <v>44492.600694444402</v>
      </c>
      <c r="J7500" s="6">
        <v>13</v>
      </c>
      <c r="K7500" s="6">
        <v>2</v>
      </c>
      <c r="L7500" s="6" t="str">
        <f>VLOOKUP(G7500,IDs!$Q$3:$R$22,2,0)</f>
        <v>Hyderabad</v>
      </c>
      <c r="M7500" s="6">
        <f>VLOOKUP(E7500,IDs!$A$3:$C$161,3,0)</f>
        <v>0</v>
      </c>
      <c r="N7500" s="6" t="str">
        <f>VLOOKUP(M7500,IDs!$F$3:$G$17,2,0)</f>
        <v>Not Assigned</v>
      </c>
    </row>
    <row r="7501" spans="1:14" ht="12.75">
      <c r="A7501" s="6" t="s">
        <v>6439</v>
      </c>
      <c r="B7501" s="6">
        <v>52810</v>
      </c>
      <c r="C7501" s="6">
        <v>5</v>
      </c>
      <c r="D7501" s="6" t="s">
        <v>49</v>
      </c>
      <c r="E7501" s="6">
        <v>2</v>
      </c>
      <c r="F7501" s="6">
        <v>13</v>
      </c>
      <c r="G7501" s="6">
        <v>2</v>
      </c>
      <c r="H7501" s="24"/>
      <c r="I7501" s="23">
        <v>44492.600694444402</v>
      </c>
      <c r="J7501" s="6">
        <v>13</v>
      </c>
      <c r="K7501" s="6">
        <v>5</v>
      </c>
      <c r="L7501" s="6" t="str">
        <f>VLOOKUP(G7501,IDs!$Q$3:$R$22,2,0)</f>
        <v>Bangalore</v>
      </c>
      <c r="M7501" s="6">
        <f>VLOOKUP(E7501,IDs!$A$3:$C$161,3,0)</f>
        <v>1</v>
      </c>
      <c r="N7501" s="6" t="str">
        <f>VLOOKUP(M7501,IDs!$F$3:$G$17,2,0)</f>
        <v>Proctology</v>
      </c>
    </row>
    <row r="7502" spans="1:14" ht="12.75">
      <c r="A7502" s="6" t="s">
        <v>6440</v>
      </c>
      <c r="B7502" s="6">
        <v>52811</v>
      </c>
      <c r="C7502" s="6">
        <v>1</v>
      </c>
      <c r="D7502" s="6" t="s">
        <v>54</v>
      </c>
      <c r="E7502" s="6">
        <v>39</v>
      </c>
      <c r="F7502" s="6">
        <v>34</v>
      </c>
      <c r="G7502" s="6">
        <v>2</v>
      </c>
      <c r="H7502" s="24">
        <v>44510</v>
      </c>
      <c r="I7502" s="23">
        <v>44492.6027777778</v>
      </c>
      <c r="J7502" s="6">
        <v>34</v>
      </c>
      <c r="K7502" s="6">
        <v>1</v>
      </c>
      <c r="L7502" s="6" t="str">
        <f>VLOOKUP(G7502,IDs!$Q$3:$R$22,2,0)</f>
        <v>Bangalore</v>
      </c>
      <c r="M7502" s="6">
        <f>VLOOKUP(E7502,IDs!$A$3:$C$161,3,0)</f>
        <v>2</v>
      </c>
      <c r="N7502" s="6" t="str">
        <f>VLOOKUP(M7502,IDs!$F$3:$G$17,2,0)</f>
        <v>Urology Circumcision</v>
      </c>
    </row>
    <row r="7503" spans="1:14" ht="12.75">
      <c r="A7503" s="6" t="s">
        <v>6441</v>
      </c>
      <c r="B7503" s="6">
        <v>52812</v>
      </c>
      <c r="C7503" s="6">
        <v>1</v>
      </c>
      <c r="D7503" s="6"/>
      <c r="E7503" s="6">
        <v>7</v>
      </c>
      <c r="F7503" s="6">
        <v>2</v>
      </c>
      <c r="G7503" s="6">
        <v>2</v>
      </c>
      <c r="H7503" s="24"/>
      <c r="I7503" s="23">
        <v>44492.6027777778</v>
      </c>
      <c r="J7503" s="6">
        <v>2</v>
      </c>
      <c r="K7503" s="6">
        <v>1</v>
      </c>
      <c r="L7503" s="6" t="str">
        <f>VLOOKUP(G7503,IDs!$Q$3:$R$22,2,0)</f>
        <v>Bangalore</v>
      </c>
      <c r="M7503" s="6">
        <f>VLOOKUP(E7503,IDs!$A$3:$C$161,3,0)</f>
        <v>9</v>
      </c>
      <c r="N7503" s="6" t="str">
        <f>VLOOKUP(M7503,IDs!$F$3:$G$17,2,0)</f>
        <v>Ophthalmology</v>
      </c>
    </row>
    <row r="7504" spans="1:14" ht="12.75">
      <c r="A7504" s="6" t="s">
        <v>6442</v>
      </c>
      <c r="B7504" s="6">
        <v>52813</v>
      </c>
      <c r="C7504" s="6">
        <v>5</v>
      </c>
      <c r="D7504" s="6"/>
      <c r="E7504" s="6">
        <v>17</v>
      </c>
      <c r="F7504" s="6">
        <v>2</v>
      </c>
      <c r="G7504" s="6">
        <v>3</v>
      </c>
      <c r="H7504" s="24"/>
      <c r="I7504" s="23">
        <v>44492.603472222203</v>
      </c>
      <c r="J7504" s="6">
        <v>2</v>
      </c>
      <c r="K7504" s="6">
        <v>5</v>
      </c>
      <c r="L7504" s="6" t="str">
        <f>VLOOKUP(G7504,IDs!$Q$3:$R$22,2,0)</f>
        <v>Mumbai</v>
      </c>
      <c r="M7504" s="6">
        <f>VLOOKUP(E7504,IDs!$A$3:$C$161,3,0)</f>
        <v>7</v>
      </c>
      <c r="N7504" s="6" t="str">
        <f>VLOOKUP(M7504,IDs!$F$3:$G$17,2,0)</f>
        <v>Cosmetic</v>
      </c>
    </row>
    <row r="7505" spans="1:14" ht="12.75">
      <c r="A7505" s="6" t="s">
        <v>6443</v>
      </c>
      <c r="B7505" s="6">
        <v>52814</v>
      </c>
      <c r="C7505" s="6">
        <v>2</v>
      </c>
      <c r="D7505" s="6"/>
      <c r="E7505" s="6">
        <v>37</v>
      </c>
      <c r="F7505" s="6">
        <v>4</v>
      </c>
      <c r="G7505" s="6">
        <v>2</v>
      </c>
      <c r="H7505" s="24">
        <v>44727</v>
      </c>
      <c r="I7505" s="23">
        <v>44492.604166666701</v>
      </c>
      <c r="J7505" s="6">
        <v>4</v>
      </c>
      <c r="K7505" s="6">
        <v>2</v>
      </c>
      <c r="L7505" s="6" t="str">
        <f>VLOOKUP(G7505,IDs!$Q$3:$R$22,2,0)</f>
        <v>Bangalore</v>
      </c>
      <c r="M7505" s="6">
        <f>VLOOKUP(E7505,IDs!$A$3:$C$161,3,0)</f>
        <v>0</v>
      </c>
      <c r="N7505" s="6" t="str">
        <f>VLOOKUP(M7505,IDs!$F$3:$G$17,2,0)</f>
        <v>Not Assigned</v>
      </c>
    </row>
    <row r="7506" spans="1:14" ht="12.75">
      <c r="A7506" s="6" t="s">
        <v>6444</v>
      </c>
      <c r="B7506" s="6">
        <v>52815</v>
      </c>
      <c r="C7506" s="6">
        <v>2</v>
      </c>
      <c r="D7506" s="6"/>
      <c r="E7506" s="6">
        <v>37</v>
      </c>
      <c r="F7506" s="6">
        <v>2</v>
      </c>
      <c r="G7506" s="6">
        <v>8</v>
      </c>
      <c r="H7506" s="24"/>
      <c r="I7506" s="23">
        <v>44492.607638888898</v>
      </c>
      <c r="J7506" s="6">
        <v>2</v>
      </c>
      <c r="K7506" s="6">
        <v>2</v>
      </c>
      <c r="L7506" s="6" t="str">
        <f>VLOOKUP(G7506,IDs!$Q$3:$R$22,2,0)</f>
        <v xml:space="preserve">Tertiary </v>
      </c>
      <c r="M7506" s="6">
        <f>VLOOKUP(E7506,IDs!$A$3:$C$161,3,0)</f>
        <v>0</v>
      </c>
      <c r="N7506" s="6" t="str">
        <f>VLOOKUP(M7506,IDs!$F$3:$G$17,2,0)</f>
        <v>Not Assigned</v>
      </c>
    </row>
    <row r="7507" spans="1:14" ht="12.75">
      <c r="A7507" s="6" t="s">
        <v>4800</v>
      </c>
      <c r="B7507" s="6">
        <v>52816</v>
      </c>
      <c r="C7507" s="6">
        <v>2</v>
      </c>
      <c r="D7507" s="6"/>
      <c r="E7507" s="6">
        <v>37</v>
      </c>
      <c r="F7507" s="6">
        <v>2</v>
      </c>
      <c r="G7507" s="6">
        <v>3</v>
      </c>
      <c r="H7507" s="24">
        <v>44698</v>
      </c>
      <c r="I7507" s="23">
        <v>44492.607638888898</v>
      </c>
      <c r="J7507" s="6">
        <v>2</v>
      </c>
      <c r="K7507" s="6">
        <v>2</v>
      </c>
      <c r="L7507" s="6" t="str">
        <f>VLOOKUP(G7507,IDs!$Q$3:$R$22,2,0)</f>
        <v>Mumbai</v>
      </c>
      <c r="M7507" s="6">
        <f>VLOOKUP(E7507,IDs!$A$3:$C$161,3,0)</f>
        <v>0</v>
      </c>
      <c r="N7507" s="6" t="str">
        <f>VLOOKUP(M7507,IDs!$F$3:$G$17,2,0)</f>
        <v>Not Assigned</v>
      </c>
    </row>
    <row r="7508" spans="1:14" ht="12.75">
      <c r="A7508" s="6" t="s">
        <v>6445</v>
      </c>
      <c r="B7508" s="6">
        <v>52818</v>
      </c>
      <c r="C7508" s="6">
        <v>5</v>
      </c>
      <c r="D7508" s="6"/>
      <c r="E7508" s="6">
        <v>2</v>
      </c>
      <c r="F7508" s="6">
        <v>13</v>
      </c>
      <c r="G7508" s="6">
        <v>1</v>
      </c>
      <c r="H7508" s="24">
        <v>44499</v>
      </c>
      <c r="I7508" s="23">
        <v>44492.608333333301</v>
      </c>
      <c r="J7508" s="6">
        <v>13</v>
      </c>
      <c r="K7508" s="6">
        <v>5</v>
      </c>
      <c r="L7508" s="6" t="str">
        <f>VLOOKUP(G7508,IDs!$Q$3:$R$22,2,0)</f>
        <v>New Delhi</v>
      </c>
      <c r="M7508" s="6">
        <f>VLOOKUP(E7508,IDs!$A$3:$C$161,3,0)</f>
        <v>1</v>
      </c>
      <c r="N7508" s="6" t="str">
        <f>VLOOKUP(M7508,IDs!$F$3:$G$17,2,0)</f>
        <v>Proctology</v>
      </c>
    </row>
    <row r="7509" spans="1:14" ht="12.75">
      <c r="A7509" s="6" t="s">
        <v>6446</v>
      </c>
      <c r="B7509" s="6">
        <v>52819</v>
      </c>
      <c r="C7509" s="6">
        <v>5</v>
      </c>
      <c r="D7509" s="6" t="s">
        <v>49</v>
      </c>
      <c r="E7509" s="6">
        <v>17</v>
      </c>
      <c r="F7509" s="6">
        <v>13</v>
      </c>
      <c r="G7509" s="6">
        <v>1</v>
      </c>
      <c r="H7509" s="24"/>
      <c r="I7509" s="23">
        <v>44492.609722222202</v>
      </c>
      <c r="J7509" s="6">
        <v>13</v>
      </c>
      <c r="K7509" s="6">
        <v>5</v>
      </c>
      <c r="L7509" s="6" t="str">
        <f>VLOOKUP(G7509,IDs!$Q$3:$R$22,2,0)</f>
        <v>New Delhi</v>
      </c>
      <c r="M7509" s="6">
        <f>VLOOKUP(E7509,IDs!$A$3:$C$161,3,0)</f>
        <v>7</v>
      </c>
      <c r="N7509" s="6" t="str">
        <f>VLOOKUP(M7509,IDs!$F$3:$G$17,2,0)</f>
        <v>Cosmetic</v>
      </c>
    </row>
    <row r="7510" spans="1:14" ht="12.75">
      <c r="A7510" s="6" t="s">
        <v>6447</v>
      </c>
      <c r="B7510" s="6">
        <v>52820</v>
      </c>
      <c r="C7510" s="6">
        <v>7</v>
      </c>
      <c r="D7510" s="6" t="s">
        <v>49</v>
      </c>
      <c r="E7510" s="6">
        <v>21</v>
      </c>
      <c r="F7510" s="6">
        <v>34</v>
      </c>
      <c r="G7510" s="6">
        <v>1</v>
      </c>
      <c r="H7510" s="24">
        <v>44473</v>
      </c>
      <c r="I7510" s="23">
        <v>44492.6159722222</v>
      </c>
      <c r="J7510" s="6">
        <v>34</v>
      </c>
      <c r="K7510" s="6">
        <v>7</v>
      </c>
      <c r="L7510" s="6" t="str">
        <f>VLOOKUP(G7510,IDs!$Q$3:$R$22,2,0)</f>
        <v>New Delhi</v>
      </c>
      <c r="M7510" s="6">
        <f>VLOOKUP(E7510,IDs!$A$3:$C$161,3,0)</f>
        <v>1</v>
      </c>
      <c r="N7510" s="6" t="str">
        <f>VLOOKUP(M7510,IDs!$F$3:$G$17,2,0)</f>
        <v>Proctology</v>
      </c>
    </row>
    <row r="7511" spans="1:14" ht="12.75">
      <c r="A7511" s="6" t="s">
        <v>6448</v>
      </c>
      <c r="B7511" s="6">
        <v>52821</v>
      </c>
      <c r="C7511" s="6">
        <v>5</v>
      </c>
      <c r="D7511" s="6"/>
      <c r="E7511" s="6">
        <v>17</v>
      </c>
      <c r="F7511" s="6">
        <v>2</v>
      </c>
      <c r="G7511" s="6">
        <v>3</v>
      </c>
      <c r="H7511" s="24"/>
      <c r="I7511" s="23">
        <v>44492.617361111101</v>
      </c>
      <c r="J7511" s="6">
        <v>2</v>
      </c>
      <c r="K7511" s="6">
        <v>5</v>
      </c>
      <c r="L7511" s="6" t="str">
        <f>VLOOKUP(G7511,IDs!$Q$3:$R$22,2,0)</f>
        <v>Mumbai</v>
      </c>
      <c r="M7511" s="6">
        <f>VLOOKUP(E7511,IDs!$A$3:$C$161,3,0)</f>
        <v>7</v>
      </c>
      <c r="N7511" s="6" t="str">
        <f>VLOOKUP(M7511,IDs!$F$3:$G$17,2,0)</f>
        <v>Cosmetic</v>
      </c>
    </row>
    <row r="7512" spans="1:14" ht="12.75">
      <c r="A7512" s="6" t="s">
        <v>6449</v>
      </c>
      <c r="B7512" s="6">
        <v>52822</v>
      </c>
      <c r="C7512" s="6">
        <v>5</v>
      </c>
      <c r="D7512" s="6" t="s">
        <v>49</v>
      </c>
      <c r="E7512" s="6">
        <v>17</v>
      </c>
      <c r="F7512" s="6">
        <v>4</v>
      </c>
      <c r="G7512" s="6">
        <v>3</v>
      </c>
      <c r="H7512" s="24">
        <v>44727</v>
      </c>
      <c r="I7512" s="23">
        <v>44492.618750000001</v>
      </c>
      <c r="J7512" s="6">
        <v>4</v>
      </c>
      <c r="K7512" s="6">
        <v>5</v>
      </c>
      <c r="L7512" s="6" t="str">
        <f>VLOOKUP(G7512,IDs!$Q$3:$R$22,2,0)</f>
        <v>Mumbai</v>
      </c>
      <c r="M7512" s="6">
        <f>VLOOKUP(E7512,IDs!$A$3:$C$161,3,0)</f>
        <v>7</v>
      </c>
      <c r="N7512" s="6" t="str">
        <f>VLOOKUP(M7512,IDs!$F$3:$G$17,2,0)</f>
        <v>Cosmetic</v>
      </c>
    </row>
    <row r="7513" spans="1:14" ht="12.75">
      <c r="A7513" s="6" t="s">
        <v>6450</v>
      </c>
      <c r="B7513" s="6">
        <v>52823</v>
      </c>
      <c r="C7513" s="6">
        <v>2</v>
      </c>
      <c r="D7513" s="6"/>
      <c r="E7513" s="6">
        <v>37</v>
      </c>
      <c r="F7513" s="6">
        <v>2</v>
      </c>
      <c r="G7513" s="6">
        <v>3</v>
      </c>
      <c r="H7513" s="24"/>
      <c r="I7513" s="23">
        <v>44492.621527777803</v>
      </c>
      <c r="J7513" s="6">
        <v>2</v>
      </c>
      <c r="K7513" s="6">
        <v>2</v>
      </c>
      <c r="L7513" s="6" t="str">
        <f>VLOOKUP(G7513,IDs!$Q$3:$R$22,2,0)</f>
        <v>Mumbai</v>
      </c>
      <c r="M7513" s="6">
        <f>VLOOKUP(E7513,IDs!$A$3:$C$161,3,0)</f>
        <v>0</v>
      </c>
      <c r="N7513" s="6" t="str">
        <f>VLOOKUP(M7513,IDs!$F$3:$G$17,2,0)</f>
        <v>Not Assigned</v>
      </c>
    </row>
    <row r="7514" spans="1:14" ht="12.75">
      <c r="A7514" s="6" t="s">
        <v>6451</v>
      </c>
      <c r="B7514" s="6">
        <v>52825</v>
      </c>
      <c r="C7514" s="6">
        <v>2</v>
      </c>
      <c r="D7514" s="6"/>
      <c r="E7514" s="6">
        <v>37</v>
      </c>
      <c r="F7514" s="6">
        <v>2</v>
      </c>
      <c r="G7514" s="6">
        <v>3</v>
      </c>
      <c r="H7514" s="24"/>
      <c r="I7514" s="23">
        <v>44492.625</v>
      </c>
      <c r="J7514" s="6">
        <v>2</v>
      </c>
      <c r="K7514" s="6">
        <v>2</v>
      </c>
      <c r="L7514" s="6" t="str">
        <f>VLOOKUP(G7514,IDs!$Q$3:$R$22,2,0)</f>
        <v>Mumbai</v>
      </c>
      <c r="M7514" s="6">
        <f>VLOOKUP(E7514,IDs!$A$3:$C$161,3,0)</f>
        <v>0</v>
      </c>
      <c r="N7514" s="6" t="str">
        <f>VLOOKUP(M7514,IDs!$F$3:$G$17,2,0)</f>
        <v>Not Assigned</v>
      </c>
    </row>
    <row r="7515" spans="1:14" ht="12.75">
      <c r="A7515" s="6" t="s">
        <v>6452</v>
      </c>
      <c r="B7515" s="6">
        <v>52826</v>
      </c>
      <c r="C7515" s="6">
        <v>1</v>
      </c>
      <c r="D7515" s="6" t="s">
        <v>49</v>
      </c>
      <c r="E7515" s="6">
        <v>39</v>
      </c>
      <c r="F7515" s="6">
        <v>13</v>
      </c>
      <c r="G7515" s="6">
        <v>4</v>
      </c>
      <c r="H7515" s="24">
        <v>44563</v>
      </c>
      <c r="I7515" s="23">
        <v>44492.625</v>
      </c>
      <c r="J7515" s="6">
        <v>13</v>
      </c>
      <c r="K7515" s="6">
        <v>1</v>
      </c>
      <c r="L7515" s="6" t="str">
        <f>VLOOKUP(G7515,IDs!$Q$3:$R$22,2,0)</f>
        <v>Hyderabad</v>
      </c>
      <c r="M7515" s="6">
        <f>VLOOKUP(E7515,IDs!$A$3:$C$161,3,0)</f>
        <v>2</v>
      </c>
      <c r="N7515" s="6" t="str">
        <f>VLOOKUP(M7515,IDs!$F$3:$G$17,2,0)</f>
        <v>Urology Circumcision</v>
      </c>
    </row>
    <row r="7516" spans="1:14" ht="12.75">
      <c r="A7516" s="6" t="s">
        <v>6453</v>
      </c>
      <c r="B7516" s="6">
        <v>52827</v>
      </c>
      <c r="C7516" s="6">
        <v>5</v>
      </c>
      <c r="D7516" s="6" t="s">
        <v>49</v>
      </c>
      <c r="E7516" s="6">
        <v>135</v>
      </c>
      <c r="F7516" s="6">
        <v>2</v>
      </c>
      <c r="G7516" s="6">
        <v>1</v>
      </c>
      <c r="H7516" s="24"/>
      <c r="I7516" s="23">
        <v>44492.627777777801</v>
      </c>
      <c r="J7516" s="6">
        <v>2</v>
      </c>
      <c r="K7516" s="6">
        <v>5</v>
      </c>
      <c r="L7516" s="6" t="str">
        <f>VLOOKUP(G7516,IDs!$Q$3:$R$22,2,0)</f>
        <v>New Delhi</v>
      </c>
      <c r="M7516" s="6">
        <f>VLOOKUP(E7516,IDs!$A$3:$C$161,3,0)</f>
        <v>10</v>
      </c>
      <c r="N7516" s="6" t="str">
        <f>VLOOKUP(M7516,IDs!$F$3:$G$17,2,0)</f>
        <v>Dental</v>
      </c>
    </row>
    <row r="7517" spans="1:14" ht="12.75">
      <c r="A7517" s="6" t="s">
        <v>6454</v>
      </c>
      <c r="B7517" s="6">
        <v>52828</v>
      </c>
      <c r="C7517" s="6">
        <v>2</v>
      </c>
      <c r="D7517" s="6" t="s">
        <v>49</v>
      </c>
      <c r="E7517" s="6">
        <v>2</v>
      </c>
      <c r="F7517" s="6">
        <v>13</v>
      </c>
      <c r="G7517" s="6">
        <v>1</v>
      </c>
      <c r="H7517" s="24"/>
      <c r="I7517" s="23">
        <v>44492.628472222197</v>
      </c>
      <c r="J7517" s="6">
        <v>13</v>
      </c>
      <c r="K7517" s="6">
        <v>2</v>
      </c>
      <c r="L7517" s="6" t="str">
        <f>VLOOKUP(G7517,IDs!$Q$3:$R$22,2,0)</f>
        <v>New Delhi</v>
      </c>
      <c r="M7517" s="6">
        <f>VLOOKUP(E7517,IDs!$A$3:$C$161,3,0)</f>
        <v>1</v>
      </c>
      <c r="N7517" s="6" t="str">
        <f>VLOOKUP(M7517,IDs!$F$3:$G$17,2,0)</f>
        <v>Proctology</v>
      </c>
    </row>
    <row r="7518" spans="1:14" ht="12.75">
      <c r="A7518" s="6" t="s">
        <v>6455</v>
      </c>
      <c r="B7518" s="6">
        <v>52829</v>
      </c>
      <c r="C7518" s="6">
        <v>5</v>
      </c>
      <c r="D7518" s="6" t="s">
        <v>49</v>
      </c>
      <c r="E7518" s="6">
        <v>135</v>
      </c>
      <c r="F7518" s="6">
        <v>2</v>
      </c>
      <c r="G7518" s="6">
        <v>1</v>
      </c>
      <c r="H7518" s="24"/>
      <c r="I7518" s="23">
        <v>44492.629166666702</v>
      </c>
      <c r="J7518" s="6">
        <v>2</v>
      </c>
      <c r="K7518" s="6">
        <v>5</v>
      </c>
      <c r="L7518" s="6" t="str">
        <f>VLOOKUP(G7518,IDs!$Q$3:$R$22,2,0)</f>
        <v>New Delhi</v>
      </c>
      <c r="M7518" s="6">
        <f>VLOOKUP(E7518,IDs!$A$3:$C$161,3,0)</f>
        <v>10</v>
      </c>
      <c r="N7518" s="6" t="str">
        <f>VLOOKUP(M7518,IDs!$F$3:$G$17,2,0)</f>
        <v>Dental</v>
      </c>
    </row>
    <row r="7519" spans="1:14" ht="12.75">
      <c r="A7519" s="6" t="s">
        <v>6456</v>
      </c>
      <c r="B7519" s="6">
        <v>52830</v>
      </c>
      <c r="C7519" s="6">
        <v>2</v>
      </c>
      <c r="D7519" s="6"/>
      <c r="E7519" s="6">
        <v>17</v>
      </c>
      <c r="F7519" s="6">
        <v>2</v>
      </c>
      <c r="G7519" s="6">
        <v>1</v>
      </c>
      <c r="H7519" s="24"/>
      <c r="I7519" s="23">
        <v>44492.635416666701</v>
      </c>
      <c r="J7519" s="6">
        <v>2</v>
      </c>
      <c r="K7519" s="6">
        <v>2</v>
      </c>
      <c r="L7519" s="6" t="str">
        <f>VLOOKUP(G7519,IDs!$Q$3:$R$22,2,0)</f>
        <v>New Delhi</v>
      </c>
      <c r="M7519" s="6">
        <f>VLOOKUP(E7519,IDs!$A$3:$C$161,3,0)</f>
        <v>7</v>
      </c>
      <c r="N7519" s="6" t="str">
        <f>VLOOKUP(M7519,IDs!$F$3:$G$17,2,0)</f>
        <v>Cosmetic</v>
      </c>
    </row>
    <row r="7520" spans="1:14" ht="12.75">
      <c r="A7520" s="6" t="s">
        <v>6457</v>
      </c>
      <c r="B7520" s="6">
        <v>52831</v>
      </c>
      <c r="C7520" s="6">
        <v>5</v>
      </c>
      <c r="D7520" s="6"/>
      <c r="E7520" s="6">
        <v>18</v>
      </c>
      <c r="F7520" s="6">
        <v>65</v>
      </c>
      <c r="G7520" s="6">
        <v>8</v>
      </c>
      <c r="H7520" s="24">
        <v>44560</v>
      </c>
      <c r="I7520" s="23">
        <v>44492.635416666701</v>
      </c>
      <c r="J7520" s="6">
        <v>65</v>
      </c>
      <c r="K7520" s="6">
        <v>5</v>
      </c>
      <c r="L7520" s="6" t="str">
        <f>VLOOKUP(G7520,IDs!$Q$3:$R$22,2,0)</f>
        <v xml:space="preserve">Tertiary </v>
      </c>
      <c r="M7520" s="6">
        <f>VLOOKUP(E7520,IDs!$A$3:$C$161,3,0)</f>
        <v>5</v>
      </c>
      <c r="N7520" s="6" t="str">
        <f>VLOOKUP(M7520,IDs!$F$3:$G$17,2,0)</f>
        <v>Vascular</v>
      </c>
    </row>
    <row r="7521" spans="1:14" ht="12.75">
      <c r="A7521" s="6" t="s">
        <v>6458</v>
      </c>
      <c r="B7521" s="6">
        <v>52832</v>
      </c>
      <c r="C7521" s="6">
        <v>1</v>
      </c>
      <c r="D7521" s="6"/>
      <c r="E7521" s="6">
        <v>39</v>
      </c>
      <c r="F7521" s="6">
        <v>13</v>
      </c>
      <c r="G7521" s="6">
        <v>2</v>
      </c>
      <c r="H7521" s="24"/>
      <c r="I7521" s="23">
        <v>44492.637499999997</v>
      </c>
      <c r="J7521" s="6">
        <v>13</v>
      </c>
      <c r="K7521" s="6">
        <v>1</v>
      </c>
      <c r="L7521" s="6" t="str">
        <f>VLOOKUP(G7521,IDs!$Q$3:$R$22,2,0)</f>
        <v>Bangalore</v>
      </c>
      <c r="M7521" s="6">
        <f>VLOOKUP(E7521,IDs!$A$3:$C$161,3,0)</f>
        <v>2</v>
      </c>
      <c r="N7521" s="6" t="str">
        <f>VLOOKUP(M7521,IDs!$F$3:$G$17,2,0)</f>
        <v>Urology Circumcision</v>
      </c>
    </row>
    <row r="7522" spans="1:14" ht="12.75">
      <c r="A7522" s="6" t="s">
        <v>6459</v>
      </c>
      <c r="B7522" s="6">
        <v>52833</v>
      </c>
      <c r="C7522" s="6">
        <v>1</v>
      </c>
      <c r="D7522" s="6"/>
      <c r="E7522" s="6">
        <v>39</v>
      </c>
      <c r="F7522" s="6">
        <v>18</v>
      </c>
      <c r="G7522" s="6">
        <v>17</v>
      </c>
      <c r="H7522" s="24">
        <v>44498</v>
      </c>
      <c r="I7522" s="23">
        <v>44492.637499999997</v>
      </c>
      <c r="J7522" s="6">
        <v>18</v>
      </c>
      <c r="K7522" s="6">
        <v>1</v>
      </c>
      <c r="L7522" s="6" t="str">
        <f>VLOOKUP(G7522,IDs!$Q$3:$R$22,2,0)</f>
        <v>Bhubaneshwar</v>
      </c>
      <c r="M7522" s="6">
        <f>VLOOKUP(E7522,IDs!$A$3:$C$161,3,0)</f>
        <v>2</v>
      </c>
      <c r="N7522" s="6" t="str">
        <f>VLOOKUP(M7522,IDs!$F$3:$G$17,2,0)</f>
        <v>Urology Circumcision</v>
      </c>
    </row>
    <row r="7523" spans="1:14" ht="12.75">
      <c r="A7523" s="6" t="s">
        <v>6458</v>
      </c>
      <c r="B7523" s="6">
        <v>52834</v>
      </c>
      <c r="C7523" s="6">
        <v>2</v>
      </c>
      <c r="D7523" s="6"/>
      <c r="E7523" s="6">
        <v>37</v>
      </c>
      <c r="F7523" s="6">
        <v>2</v>
      </c>
      <c r="G7523" s="6">
        <v>1</v>
      </c>
      <c r="H7523" s="24"/>
      <c r="I7523" s="23">
        <v>44492.642361111102</v>
      </c>
      <c r="J7523" s="6">
        <v>2</v>
      </c>
      <c r="K7523" s="6">
        <v>2</v>
      </c>
      <c r="L7523" s="6" t="str">
        <f>VLOOKUP(G7523,IDs!$Q$3:$R$22,2,0)</f>
        <v>New Delhi</v>
      </c>
      <c r="M7523" s="6">
        <f>VLOOKUP(E7523,IDs!$A$3:$C$161,3,0)</f>
        <v>0</v>
      </c>
      <c r="N7523" s="6" t="str">
        <f>VLOOKUP(M7523,IDs!$F$3:$G$17,2,0)</f>
        <v>Not Assigned</v>
      </c>
    </row>
    <row r="7524" spans="1:14" ht="12.75">
      <c r="A7524" s="6" t="s">
        <v>6460</v>
      </c>
      <c r="B7524" s="6">
        <v>52835</v>
      </c>
      <c r="C7524" s="6">
        <v>1</v>
      </c>
      <c r="D7524" s="6"/>
      <c r="E7524" s="6">
        <v>15</v>
      </c>
      <c r="F7524" s="6">
        <v>13</v>
      </c>
      <c r="G7524" s="6">
        <v>3</v>
      </c>
      <c r="H7524" s="24"/>
      <c r="I7524" s="23">
        <v>44492.643750000003</v>
      </c>
      <c r="J7524" s="6">
        <v>13</v>
      </c>
      <c r="K7524" s="6">
        <v>1</v>
      </c>
      <c r="L7524" s="6" t="str">
        <f>VLOOKUP(G7524,IDs!$Q$3:$R$22,2,0)</f>
        <v>Mumbai</v>
      </c>
      <c r="M7524" s="6">
        <f>VLOOKUP(E7524,IDs!$A$3:$C$161,3,0)</f>
        <v>3</v>
      </c>
      <c r="N7524" s="6" t="str">
        <f>VLOOKUP(M7524,IDs!$F$3:$G$17,2,0)</f>
        <v>Laproscopy</v>
      </c>
    </row>
    <row r="7525" spans="1:14" ht="12.75">
      <c r="A7525" s="6" t="s">
        <v>6461</v>
      </c>
      <c r="B7525" s="6">
        <v>52836</v>
      </c>
      <c r="C7525" s="6">
        <v>5</v>
      </c>
      <c r="D7525" s="6"/>
      <c r="E7525" s="6">
        <v>2</v>
      </c>
      <c r="F7525" s="6">
        <v>39</v>
      </c>
      <c r="G7525" s="6">
        <v>2</v>
      </c>
      <c r="H7525" s="24"/>
      <c r="I7525" s="23">
        <v>44492.645138888904</v>
      </c>
      <c r="J7525" s="6">
        <v>39</v>
      </c>
      <c r="K7525" s="6">
        <v>5</v>
      </c>
      <c r="L7525" s="6" t="str">
        <f>VLOOKUP(G7525,IDs!$Q$3:$R$22,2,0)</f>
        <v>Bangalore</v>
      </c>
      <c r="M7525" s="6">
        <f>VLOOKUP(E7525,IDs!$A$3:$C$161,3,0)</f>
        <v>1</v>
      </c>
      <c r="N7525" s="6" t="str">
        <f>VLOOKUP(M7525,IDs!$F$3:$G$17,2,0)</f>
        <v>Proctology</v>
      </c>
    </row>
    <row r="7526" spans="1:14" ht="12.75">
      <c r="A7526" s="6" t="s">
        <v>6462</v>
      </c>
      <c r="B7526" s="6">
        <v>52837</v>
      </c>
      <c r="C7526" s="6">
        <v>5</v>
      </c>
      <c r="D7526" s="6"/>
      <c r="E7526" s="6">
        <v>2</v>
      </c>
      <c r="F7526" s="6">
        <v>4</v>
      </c>
      <c r="G7526" s="6">
        <v>3</v>
      </c>
      <c r="H7526" s="24">
        <v>44727</v>
      </c>
      <c r="I7526" s="23">
        <v>44492.646527777797</v>
      </c>
      <c r="J7526" s="6">
        <v>4</v>
      </c>
      <c r="K7526" s="6">
        <v>5</v>
      </c>
      <c r="L7526" s="6" t="str">
        <f>VLOOKUP(G7526,IDs!$Q$3:$R$22,2,0)</f>
        <v>Mumbai</v>
      </c>
      <c r="M7526" s="6">
        <f>VLOOKUP(E7526,IDs!$A$3:$C$161,3,0)</f>
        <v>1</v>
      </c>
      <c r="N7526" s="6" t="str">
        <f>VLOOKUP(M7526,IDs!$F$3:$G$17,2,0)</f>
        <v>Proctology</v>
      </c>
    </row>
    <row r="7527" spans="1:14" ht="12.75">
      <c r="A7527" s="6" t="s">
        <v>6463</v>
      </c>
      <c r="B7527" s="6">
        <v>52838</v>
      </c>
      <c r="C7527" s="6">
        <v>5</v>
      </c>
      <c r="D7527" s="6" t="s">
        <v>49</v>
      </c>
      <c r="E7527" s="6">
        <v>17</v>
      </c>
      <c r="F7527" s="6">
        <v>13</v>
      </c>
      <c r="G7527" s="6">
        <v>1</v>
      </c>
      <c r="H7527" s="24">
        <v>44541</v>
      </c>
      <c r="I7527" s="23">
        <v>44492.6472222222</v>
      </c>
      <c r="J7527" s="6">
        <v>13</v>
      </c>
      <c r="K7527" s="6">
        <v>5</v>
      </c>
      <c r="L7527" s="6" t="str">
        <f>VLOOKUP(G7527,IDs!$Q$3:$R$22,2,0)</f>
        <v>New Delhi</v>
      </c>
      <c r="M7527" s="6">
        <f>VLOOKUP(E7527,IDs!$A$3:$C$161,3,0)</f>
        <v>7</v>
      </c>
      <c r="N7527" s="6" t="str">
        <f>VLOOKUP(M7527,IDs!$F$3:$G$17,2,0)</f>
        <v>Cosmetic</v>
      </c>
    </row>
    <row r="7528" spans="1:14" ht="12.75">
      <c r="A7528" s="6" t="s">
        <v>6464</v>
      </c>
      <c r="B7528" s="6">
        <v>52841</v>
      </c>
      <c r="C7528" s="6">
        <v>2</v>
      </c>
      <c r="D7528" s="6"/>
      <c r="E7528" s="6">
        <v>37</v>
      </c>
      <c r="F7528" s="6">
        <v>2</v>
      </c>
      <c r="G7528" s="6">
        <v>2</v>
      </c>
      <c r="H7528" s="24"/>
      <c r="I7528" s="23">
        <v>44492.649305555598</v>
      </c>
      <c r="J7528" s="6">
        <v>2</v>
      </c>
      <c r="K7528" s="6">
        <v>2</v>
      </c>
      <c r="L7528" s="6" t="str">
        <f>VLOOKUP(G7528,IDs!$Q$3:$R$22,2,0)</f>
        <v>Bangalore</v>
      </c>
      <c r="M7528" s="6">
        <f>VLOOKUP(E7528,IDs!$A$3:$C$161,3,0)</f>
        <v>0</v>
      </c>
      <c r="N7528" s="6" t="str">
        <f>VLOOKUP(M7528,IDs!$F$3:$G$17,2,0)</f>
        <v>Not Assigned</v>
      </c>
    </row>
    <row r="7529" spans="1:14" ht="12.75">
      <c r="A7529" s="6" t="s">
        <v>4129</v>
      </c>
      <c r="B7529" s="6">
        <v>52845</v>
      </c>
      <c r="C7529" s="6">
        <v>2</v>
      </c>
      <c r="D7529" s="6"/>
      <c r="E7529" s="6">
        <v>37</v>
      </c>
      <c r="F7529" s="6">
        <v>2</v>
      </c>
      <c r="G7529" s="6">
        <v>1</v>
      </c>
      <c r="H7529" s="24"/>
      <c r="I7529" s="23">
        <v>44492.652777777803</v>
      </c>
      <c r="J7529" s="6">
        <v>2</v>
      </c>
      <c r="K7529" s="6">
        <v>2</v>
      </c>
      <c r="L7529" s="6" t="str">
        <f>VLOOKUP(G7529,IDs!$Q$3:$R$22,2,0)</f>
        <v>New Delhi</v>
      </c>
      <c r="M7529" s="6">
        <f>VLOOKUP(E7529,IDs!$A$3:$C$161,3,0)</f>
        <v>0</v>
      </c>
      <c r="N7529" s="6" t="str">
        <f>VLOOKUP(M7529,IDs!$F$3:$G$17,2,0)</f>
        <v>Not Assigned</v>
      </c>
    </row>
    <row r="7530" spans="1:14" ht="12.75">
      <c r="A7530" s="6" t="s">
        <v>6465</v>
      </c>
      <c r="B7530" s="6">
        <v>52846</v>
      </c>
      <c r="C7530" s="6">
        <v>2</v>
      </c>
      <c r="D7530" s="6"/>
      <c r="E7530" s="6">
        <v>20</v>
      </c>
      <c r="F7530" s="6">
        <v>13</v>
      </c>
      <c r="G7530" s="6">
        <v>1</v>
      </c>
      <c r="H7530" s="24"/>
      <c r="I7530" s="23">
        <v>44492.652777777803</v>
      </c>
      <c r="J7530" s="6">
        <v>13</v>
      </c>
      <c r="K7530" s="6">
        <v>2</v>
      </c>
      <c r="L7530" s="6" t="str">
        <f>VLOOKUP(G7530,IDs!$Q$3:$R$22,2,0)</f>
        <v>New Delhi</v>
      </c>
      <c r="M7530" s="6">
        <f>VLOOKUP(E7530,IDs!$A$3:$C$161,3,0)</f>
        <v>1</v>
      </c>
      <c r="N7530" s="6" t="str">
        <f>VLOOKUP(M7530,IDs!$F$3:$G$17,2,0)</f>
        <v>Proctology</v>
      </c>
    </row>
    <row r="7531" spans="1:14" ht="12.75">
      <c r="A7531" s="6" t="s">
        <v>6466</v>
      </c>
      <c r="B7531" s="6">
        <v>52847</v>
      </c>
      <c r="C7531" s="6">
        <v>5</v>
      </c>
      <c r="D7531" s="6" t="s">
        <v>49</v>
      </c>
      <c r="E7531" s="6">
        <v>17</v>
      </c>
      <c r="F7531" s="6">
        <v>39</v>
      </c>
      <c r="G7531" s="6">
        <v>1</v>
      </c>
      <c r="H7531" s="24">
        <v>44561</v>
      </c>
      <c r="I7531" s="23">
        <v>44492.652777777803</v>
      </c>
      <c r="J7531" s="6">
        <v>39</v>
      </c>
      <c r="K7531" s="6">
        <v>5</v>
      </c>
      <c r="L7531" s="6" t="str">
        <f>VLOOKUP(G7531,IDs!$Q$3:$R$22,2,0)</f>
        <v>New Delhi</v>
      </c>
      <c r="M7531" s="6">
        <f>VLOOKUP(E7531,IDs!$A$3:$C$161,3,0)</f>
        <v>7</v>
      </c>
      <c r="N7531" s="6" t="str">
        <f>VLOOKUP(M7531,IDs!$F$3:$G$17,2,0)</f>
        <v>Cosmetic</v>
      </c>
    </row>
    <row r="7532" spans="1:14" ht="12.75">
      <c r="A7532" s="6" t="s">
        <v>6467</v>
      </c>
      <c r="B7532" s="6">
        <v>52849</v>
      </c>
      <c r="C7532" s="6">
        <v>1</v>
      </c>
      <c r="D7532" s="6" t="s">
        <v>49</v>
      </c>
      <c r="E7532" s="6">
        <v>39</v>
      </c>
      <c r="F7532" s="6">
        <v>13</v>
      </c>
      <c r="G7532" s="6">
        <v>6</v>
      </c>
      <c r="H7532" s="24"/>
      <c r="I7532" s="23">
        <v>44492.654166666704</v>
      </c>
      <c r="J7532" s="6">
        <v>13</v>
      </c>
      <c r="K7532" s="6">
        <v>1</v>
      </c>
      <c r="L7532" s="6" t="str">
        <f>VLOOKUP(G7532,IDs!$Q$3:$R$22,2,0)</f>
        <v>Pune</v>
      </c>
      <c r="M7532" s="6">
        <f>VLOOKUP(E7532,IDs!$A$3:$C$161,3,0)</f>
        <v>2</v>
      </c>
      <c r="N7532" s="6" t="str">
        <f>VLOOKUP(M7532,IDs!$F$3:$G$17,2,0)</f>
        <v>Urology Circumcision</v>
      </c>
    </row>
    <row r="7533" spans="1:14" ht="12.75">
      <c r="A7533" s="6" t="s">
        <v>6467</v>
      </c>
      <c r="B7533" s="6">
        <v>52850</v>
      </c>
      <c r="C7533" s="6">
        <v>2</v>
      </c>
      <c r="D7533" s="6"/>
      <c r="E7533" s="6">
        <v>37</v>
      </c>
      <c r="F7533" s="6">
        <v>13</v>
      </c>
      <c r="G7533" s="6">
        <v>1</v>
      </c>
      <c r="H7533" s="24">
        <v>44512</v>
      </c>
      <c r="I7533" s="23">
        <v>44492.65625</v>
      </c>
      <c r="J7533" s="6">
        <v>13</v>
      </c>
      <c r="K7533" s="6">
        <v>2</v>
      </c>
      <c r="L7533" s="6" t="str">
        <f>VLOOKUP(G7533,IDs!$Q$3:$R$22,2,0)</f>
        <v>New Delhi</v>
      </c>
      <c r="M7533" s="6">
        <f>VLOOKUP(E7533,IDs!$A$3:$C$161,3,0)</f>
        <v>0</v>
      </c>
      <c r="N7533" s="6" t="str">
        <f>VLOOKUP(M7533,IDs!$F$3:$G$17,2,0)</f>
        <v>Not Assigned</v>
      </c>
    </row>
    <row r="7534" spans="1:14" ht="12.75">
      <c r="A7534" s="6" t="s">
        <v>6468</v>
      </c>
      <c r="B7534" s="6">
        <v>52852</v>
      </c>
      <c r="C7534" s="6">
        <v>2</v>
      </c>
      <c r="D7534" s="6"/>
      <c r="E7534" s="6">
        <v>16</v>
      </c>
      <c r="F7534" s="6">
        <v>2</v>
      </c>
      <c r="G7534" s="6">
        <v>3</v>
      </c>
      <c r="H7534" s="24">
        <v>44530</v>
      </c>
      <c r="I7534" s="23">
        <v>44492.659722222197</v>
      </c>
      <c r="J7534" s="6">
        <v>2</v>
      </c>
      <c r="K7534" s="6">
        <v>2</v>
      </c>
      <c r="L7534" s="6" t="str">
        <f>VLOOKUP(G7534,IDs!$Q$3:$R$22,2,0)</f>
        <v>Mumbai</v>
      </c>
      <c r="M7534" s="6">
        <f>VLOOKUP(E7534,IDs!$A$3:$C$161,3,0)</f>
        <v>3</v>
      </c>
      <c r="N7534" s="6" t="str">
        <f>VLOOKUP(M7534,IDs!$F$3:$G$17,2,0)</f>
        <v>Laproscopy</v>
      </c>
    </row>
    <row r="7535" spans="1:14" ht="12.75">
      <c r="A7535" s="6" t="s">
        <v>2422</v>
      </c>
      <c r="B7535" s="6">
        <v>52855</v>
      </c>
      <c r="C7535" s="6">
        <v>9</v>
      </c>
      <c r="D7535" s="6"/>
      <c r="E7535" s="6">
        <v>18</v>
      </c>
      <c r="F7535" s="6">
        <v>2</v>
      </c>
      <c r="G7535" s="6">
        <v>2</v>
      </c>
      <c r="H7535" s="24"/>
      <c r="I7535" s="23">
        <v>44492.663194444402</v>
      </c>
      <c r="J7535" s="6">
        <v>2</v>
      </c>
      <c r="K7535" s="6">
        <v>9</v>
      </c>
      <c r="L7535" s="6" t="str">
        <f>VLOOKUP(G7535,IDs!$Q$3:$R$22,2,0)</f>
        <v>Bangalore</v>
      </c>
      <c r="M7535" s="6">
        <f>VLOOKUP(E7535,IDs!$A$3:$C$161,3,0)</f>
        <v>5</v>
      </c>
      <c r="N7535" s="6" t="str">
        <f>VLOOKUP(M7535,IDs!$F$3:$G$17,2,0)</f>
        <v>Vascular</v>
      </c>
    </row>
    <row r="7536" spans="1:14" ht="12.75">
      <c r="A7536" s="6" t="s">
        <v>6469</v>
      </c>
      <c r="B7536" s="6">
        <v>52856</v>
      </c>
      <c r="C7536" s="6">
        <v>5</v>
      </c>
      <c r="D7536" s="6"/>
      <c r="E7536" s="6">
        <v>18</v>
      </c>
      <c r="F7536" s="6">
        <v>53</v>
      </c>
      <c r="G7536" s="6">
        <v>2</v>
      </c>
      <c r="H7536" s="24"/>
      <c r="I7536" s="23">
        <v>44492.665972222203</v>
      </c>
      <c r="J7536" s="6">
        <v>53</v>
      </c>
      <c r="K7536" s="6">
        <v>5</v>
      </c>
      <c r="L7536" s="6" t="str">
        <f>VLOOKUP(G7536,IDs!$Q$3:$R$22,2,0)</f>
        <v>Bangalore</v>
      </c>
      <c r="M7536" s="6">
        <f>VLOOKUP(E7536,IDs!$A$3:$C$161,3,0)</f>
        <v>5</v>
      </c>
      <c r="N7536" s="6" t="str">
        <f>VLOOKUP(M7536,IDs!$F$3:$G$17,2,0)</f>
        <v>Vascular</v>
      </c>
    </row>
    <row r="7537" spans="1:14" ht="12.75">
      <c r="A7537" s="6" t="s">
        <v>6470</v>
      </c>
      <c r="B7537" s="6">
        <v>52857</v>
      </c>
      <c r="C7537" s="6">
        <v>2</v>
      </c>
      <c r="D7537" s="6" t="s">
        <v>49</v>
      </c>
      <c r="E7537" s="6">
        <v>19</v>
      </c>
      <c r="F7537" s="6">
        <v>34</v>
      </c>
      <c r="G7537" s="6">
        <v>6</v>
      </c>
      <c r="H7537" s="24"/>
      <c r="I7537" s="23">
        <v>44492.666666666701</v>
      </c>
      <c r="J7537" s="6">
        <v>34</v>
      </c>
      <c r="K7537" s="6">
        <v>2</v>
      </c>
      <c r="L7537" s="6" t="str">
        <f>VLOOKUP(G7537,IDs!$Q$3:$R$22,2,0)</f>
        <v>Pune</v>
      </c>
      <c r="M7537" s="6">
        <f>VLOOKUP(E7537,IDs!$A$3:$C$161,3,0)</f>
        <v>1</v>
      </c>
      <c r="N7537" s="6" t="str">
        <f>VLOOKUP(M7537,IDs!$F$3:$G$17,2,0)</f>
        <v>Proctology</v>
      </c>
    </row>
    <row r="7538" spans="1:14" ht="12.75">
      <c r="A7538" s="6" t="s">
        <v>6471</v>
      </c>
      <c r="B7538" s="6">
        <v>52859</v>
      </c>
      <c r="C7538" s="6">
        <v>1</v>
      </c>
      <c r="D7538" s="6"/>
      <c r="E7538" s="6">
        <v>20</v>
      </c>
      <c r="F7538" s="6">
        <v>13</v>
      </c>
      <c r="G7538" s="6">
        <v>4</v>
      </c>
      <c r="H7538" s="24"/>
      <c r="I7538" s="23">
        <v>44492.6694444444</v>
      </c>
      <c r="J7538" s="6">
        <v>13</v>
      </c>
      <c r="K7538" s="6">
        <v>1</v>
      </c>
      <c r="L7538" s="6" t="str">
        <f>VLOOKUP(G7538,IDs!$Q$3:$R$22,2,0)</f>
        <v>Hyderabad</v>
      </c>
      <c r="M7538" s="6">
        <f>VLOOKUP(E7538,IDs!$A$3:$C$161,3,0)</f>
        <v>1</v>
      </c>
      <c r="N7538" s="6" t="str">
        <f>VLOOKUP(M7538,IDs!$F$3:$G$17,2,0)</f>
        <v>Proctology</v>
      </c>
    </row>
    <row r="7539" spans="1:14" ht="12.75">
      <c r="A7539" s="6" t="s">
        <v>6472</v>
      </c>
      <c r="B7539" s="6">
        <v>52860</v>
      </c>
      <c r="C7539" s="6">
        <v>8</v>
      </c>
      <c r="D7539" s="6" t="s">
        <v>49</v>
      </c>
      <c r="E7539" s="6">
        <v>2</v>
      </c>
      <c r="F7539" s="6">
        <v>4</v>
      </c>
      <c r="G7539" s="6">
        <v>2</v>
      </c>
      <c r="H7539" s="24">
        <v>44743</v>
      </c>
      <c r="I7539" s="23">
        <v>44492.6694444444</v>
      </c>
      <c r="J7539" s="6">
        <v>4</v>
      </c>
      <c r="K7539" s="6">
        <v>8</v>
      </c>
      <c r="L7539" s="6" t="str">
        <f>VLOOKUP(G7539,IDs!$Q$3:$R$22,2,0)</f>
        <v>Bangalore</v>
      </c>
      <c r="M7539" s="6">
        <f>VLOOKUP(E7539,IDs!$A$3:$C$161,3,0)</f>
        <v>1</v>
      </c>
      <c r="N7539" s="6" t="str">
        <f>VLOOKUP(M7539,IDs!$F$3:$G$17,2,0)</f>
        <v>Proctology</v>
      </c>
    </row>
    <row r="7540" spans="1:14" ht="12.75">
      <c r="A7540" s="6" t="s">
        <v>6473</v>
      </c>
      <c r="B7540" s="6">
        <v>52861</v>
      </c>
      <c r="C7540" s="6">
        <v>2</v>
      </c>
      <c r="D7540" s="6"/>
      <c r="E7540" s="6">
        <v>37</v>
      </c>
      <c r="F7540" s="6">
        <v>2</v>
      </c>
      <c r="G7540" s="6">
        <v>4</v>
      </c>
      <c r="H7540" s="24"/>
      <c r="I7540" s="23">
        <v>44492.670138888898</v>
      </c>
      <c r="J7540" s="6">
        <v>2</v>
      </c>
      <c r="K7540" s="6">
        <v>2</v>
      </c>
      <c r="L7540" s="6" t="str">
        <f>VLOOKUP(G7540,IDs!$Q$3:$R$22,2,0)</f>
        <v>Hyderabad</v>
      </c>
      <c r="M7540" s="6">
        <f>VLOOKUP(E7540,IDs!$A$3:$C$161,3,0)</f>
        <v>0</v>
      </c>
      <c r="N7540" s="6" t="str">
        <f>VLOOKUP(M7540,IDs!$F$3:$G$17,2,0)</f>
        <v>Not Assigned</v>
      </c>
    </row>
    <row r="7541" spans="1:14" ht="12.75">
      <c r="A7541" s="6" t="s">
        <v>6474</v>
      </c>
      <c r="B7541" s="6">
        <v>52864</v>
      </c>
      <c r="C7541" s="6">
        <v>1</v>
      </c>
      <c r="D7541" s="6"/>
      <c r="E7541" s="6">
        <v>17</v>
      </c>
      <c r="F7541" s="6">
        <v>13</v>
      </c>
      <c r="G7541" s="6">
        <v>4</v>
      </c>
      <c r="H7541" s="24">
        <v>44596</v>
      </c>
      <c r="I7541" s="23">
        <v>44492.671527777798</v>
      </c>
      <c r="J7541" s="6">
        <v>13</v>
      </c>
      <c r="K7541" s="6">
        <v>1</v>
      </c>
      <c r="L7541" s="6" t="str">
        <f>VLOOKUP(G7541,IDs!$Q$3:$R$22,2,0)</f>
        <v>Hyderabad</v>
      </c>
      <c r="M7541" s="6">
        <f>VLOOKUP(E7541,IDs!$A$3:$C$161,3,0)</f>
        <v>7</v>
      </c>
      <c r="N7541" s="6" t="str">
        <f>VLOOKUP(M7541,IDs!$F$3:$G$17,2,0)</f>
        <v>Cosmetic</v>
      </c>
    </row>
    <row r="7542" spans="1:14" ht="12.75">
      <c r="A7542" s="6" t="s">
        <v>6475</v>
      </c>
      <c r="B7542" s="6">
        <v>52865</v>
      </c>
      <c r="C7542" s="6">
        <v>2</v>
      </c>
      <c r="D7542" s="6"/>
      <c r="E7542" s="6">
        <v>24</v>
      </c>
      <c r="F7542" s="6">
        <v>12</v>
      </c>
      <c r="G7542" s="6">
        <v>1</v>
      </c>
      <c r="H7542" s="24"/>
      <c r="I7542" s="23">
        <v>44492.673611111102</v>
      </c>
      <c r="J7542" s="6">
        <v>12</v>
      </c>
      <c r="K7542" s="6">
        <v>2</v>
      </c>
      <c r="L7542" s="6" t="str">
        <f>VLOOKUP(G7542,IDs!$Q$3:$R$22,2,0)</f>
        <v>New Delhi</v>
      </c>
      <c r="M7542" s="6">
        <f>VLOOKUP(E7542,IDs!$A$3:$C$161,3,0)</f>
        <v>1</v>
      </c>
      <c r="N7542" s="6" t="str">
        <f>VLOOKUP(M7542,IDs!$F$3:$G$17,2,0)</f>
        <v>Proctology</v>
      </c>
    </row>
    <row r="7543" spans="1:14" ht="12.75">
      <c r="A7543" s="6" t="s">
        <v>6474</v>
      </c>
      <c r="B7543" s="6">
        <v>52866</v>
      </c>
      <c r="C7543" s="6">
        <v>2</v>
      </c>
      <c r="D7543" s="6"/>
      <c r="E7543" s="6">
        <v>37</v>
      </c>
      <c r="F7543" s="6">
        <v>2</v>
      </c>
      <c r="G7543" s="6">
        <v>4</v>
      </c>
      <c r="H7543" s="24"/>
      <c r="I7543" s="23">
        <v>44492.673611111102</v>
      </c>
      <c r="J7543" s="6">
        <v>2</v>
      </c>
      <c r="K7543" s="6">
        <v>2</v>
      </c>
      <c r="L7543" s="6" t="str">
        <f>VLOOKUP(G7543,IDs!$Q$3:$R$22,2,0)</f>
        <v>Hyderabad</v>
      </c>
      <c r="M7543" s="6">
        <f>VLOOKUP(E7543,IDs!$A$3:$C$161,3,0)</f>
        <v>0</v>
      </c>
      <c r="N7543" s="6" t="str">
        <f>VLOOKUP(M7543,IDs!$F$3:$G$17,2,0)</f>
        <v>Not Assigned</v>
      </c>
    </row>
    <row r="7544" spans="1:14" ht="12.75">
      <c r="A7544" s="6" t="s">
        <v>6476</v>
      </c>
      <c r="B7544" s="6">
        <v>52867</v>
      </c>
      <c r="C7544" s="6">
        <v>4</v>
      </c>
      <c r="D7544" s="6"/>
      <c r="E7544" s="6">
        <v>22</v>
      </c>
      <c r="F7544" s="6">
        <v>2</v>
      </c>
      <c r="G7544" s="6">
        <v>1</v>
      </c>
      <c r="H7544" s="24"/>
      <c r="I7544" s="23">
        <v>44492.673611111102</v>
      </c>
      <c r="J7544" s="6">
        <v>2</v>
      </c>
      <c r="K7544" s="6">
        <v>4</v>
      </c>
      <c r="L7544" s="6" t="str">
        <f>VLOOKUP(G7544,IDs!$Q$3:$R$22,2,0)</f>
        <v>New Delhi</v>
      </c>
      <c r="M7544" s="6">
        <f>VLOOKUP(E7544,IDs!$A$3:$C$161,3,0)</f>
        <v>4</v>
      </c>
      <c r="N7544" s="6" t="str">
        <f>VLOOKUP(M7544,IDs!$F$3:$G$17,2,0)</f>
        <v>Ortho</v>
      </c>
    </row>
    <row r="7545" spans="1:14" ht="12.75">
      <c r="A7545" s="6" t="s">
        <v>6477</v>
      </c>
      <c r="B7545" s="6">
        <v>52868</v>
      </c>
      <c r="C7545" s="6">
        <v>1</v>
      </c>
      <c r="D7545" s="6"/>
      <c r="E7545" s="6">
        <v>18</v>
      </c>
      <c r="F7545" s="6">
        <v>39</v>
      </c>
      <c r="G7545" s="6">
        <v>2</v>
      </c>
      <c r="H7545" s="24"/>
      <c r="I7545" s="23">
        <v>44492.679861111101</v>
      </c>
      <c r="J7545" s="6">
        <v>39</v>
      </c>
      <c r="K7545" s="6">
        <v>1</v>
      </c>
      <c r="L7545" s="6" t="str">
        <f>VLOOKUP(G7545,IDs!$Q$3:$R$22,2,0)</f>
        <v>Bangalore</v>
      </c>
      <c r="M7545" s="6">
        <f>VLOOKUP(E7545,IDs!$A$3:$C$161,3,0)</f>
        <v>5</v>
      </c>
      <c r="N7545" s="6" t="str">
        <f>VLOOKUP(M7545,IDs!$F$3:$G$17,2,0)</f>
        <v>Vascular</v>
      </c>
    </row>
    <row r="7546" spans="1:14" ht="12.75">
      <c r="A7546" s="6" t="s">
        <v>6478</v>
      </c>
      <c r="B7546" s="6">
        <v>52869</v>
      </c>
      <c r="C7546" s="6">
        <v>1</v>
      </c>
      <c r="D7546" s="6"/>
      <c r="E7546" s="6">
        <v>5</v>
      </c>
      <c r="F7546" s="6">
        <v>4</v>
      </c>
      <c r="G7546" s="6">
        <v>2</v>
      </c>
      <c r="H7546" s="24">
        <v>44727</v>
      </c>
      <c r="I7546" s="23">
        <v>44492.680555555598</v>
      </c>
      <c r="J7546" s="6">
        <v>4</v>
      </c>
      <c r="K7546" s="6">
        <v>1</v>
      </c>
      <c r="L7546" s="6" t="str">
        <f>VLOOKUP(G7546,IDs!$Q$3:$R$22,2,0)</f>
        <v>Bangalore</v>
      </c>
      <c r="M7546" s="6">
        <f>VLOOKUP(E7546,IDs!$A$3:$C$161,3,0)</f>
        <v>5</v>
      </c>
      <c r="N7546" s="6" t="str">
        <f>VLOOKUP(M7546,IDs!$F$3:$G$17,2,0)</f>
        <v>Vascular</v>
      </c>
    </row>
    <row r="7547" spans="1:14" ht="12.75">
      <c r="A7547" s="6" t="s">
        <v>6479</v>
      </c>
      <c r="B7547" s="6">
        <v>52870</v>
      </c>
      <c r="C7547" s="6">
        <v>1</v>
      </c>
      <c r="D7547" s="6"/>
      <c r="E7547" s="6">
        <v>5</v>
      </c>
      <c r="F7547" s="6">
        <v>39</v>
      </c>
      <c r="G7547" s="6">
        <v>2</v>
      </c>
      <c r="H7547" s="24"/>
      <c r="I7547" s="23">
        <v>44492.681250000001</v>
      </c>
      <c r="J7547" s="6">
        <v>39</v>
      </c>
      <c r="K7547" s="6">
        <v>1</v>
      </c>
      <c r="L7547" s="6" t="str">
        <f>VLOOKUP(G7547,IDs!$Q$3:$R$22,2,0)</f>
        <v>Bangalore</v>
      </c>
      <c r="M7547" s="6">
        <f>VLOOKUP(E7547,IDs!$A$3:$C$161,3,0)</f>
        <v>5</v>
      </c>
      <c r="N7547" s="6" t="str">
        <f>VLOOKUP(M7547,IDs!$F$3:$G$17,2,0)</f>
        <v>Vascular</v>
      </c>
    </row>
    <row r="7548" spans="1:14" ht="12.75">
      <c r="A7548" s="6" t="s">
        <v>6480</v>
      </c>
      <c r="B7548" s="6">
        <v>52872</v>
      </c>
      <c r="C7548" s="6">
        <v>2</v>
      </c>
      <c r="D7548" s="6" t="s">
        <v>54</v>
      </c>
      <c r="E7548" s="6">
        <v>129</v>
      </c>
      <c r="F7548" s="6">
        <v>18</v>
      </c>
      <c r="G7548" s="6">
        <v>2</v>
      </c>
      <c r="H7548" s="24">
        <v>44561</v>
      </c>
      <c r="I7548" s="23">
        <v>44492.684027777803</v>
      </c>
      <c r="J7548" s="6">
        <v>18</v>
      </c>
      <c r="K7548" s="6">
        <v>2</v>
      </c>
      <c r="L7548" s="6" t="str">
        <f>VLOOKUP(G7548,IDs!$Q$3:$R$22,2,0)</f>
        <v>Bangalore</v>
      </c>
      <c r="M7548" s="6">
        <f>VLOOKUP(E7548,IDs!$A$3:$C$161,3,0)</f>
        <v>9</v>
      </c>
      <c r="N7548" s="6" t="str">
        <f>VLOOKUP(M7548,IDs!$F$3:$G$17,2,0)</f>
        <v>Ophthalmology</v>
      </c>
    </row>
    <row r="7549" spans="1:14" ht="12.75">
      <c r="A7549" s="6" t="s">
        <v>6480</v>
      </c>
      <c r="B7549" s="6">
        <v>52873</v>
      </c>
      <c r="C7549" s="6">
        <v>2</v>
      </c>
      <c r="D7549" s="6"/>
      <c r="E7549" s="6">
        <v>129</v>
      </c>
      <c r="F7549" s="6">
        <v>52</v>
      </c>
      <c r="G7549" s="6">
        <v>2</v>
      </c>
      <c r="H7549" s="24"/>
      <c r="I7549" s="23">
        <v>44492.6875</v>
      </c>
      <c r="J7549" s="6">
        <v>52</v>
      </c>
      <c r="K7549" s="6">
        <v>2</v>
      </c>
      <c r="L7549" s="6" t="str">
        <f>VLOOKUP(G7549,IDs!$Q$3:$R$22,2,0)</f>
        <v>Bangalore</v>
      </c>
      <c r="M7549" s="6">
        <f>VLOOKUP(E7549,IDs!$A$3:$C$161,3,0)</f>
        <v>9</v>
      </c>
      <c r="N7549" s="6" t="str">
        <f>VLOOKUP(M7549,IDs!$F$3:$G$17,2,0)</f>
        <v>Ophthalmology</v>
      </c>
    </row>
    <row r="7550" spans="1:14" ht="12.75">
      <c r="A7550" s="6" t="s">
        <v>6481</v>
      </c>
      <c r="B7550" s="6">
        <v>52874</v>
      </c>
      <c r="C7550" s="6">
        <v>2</v>
      </c>
      <c r="D7550" s="6" t="s">
        <v>49</v>
      </c>
      <c r="E7550" s="6">
        <v>19</v>
      </c>
      <c r="F7550" s="6">
        <v>13</v>
      </c>
      <c r="G7550" s="6">
        <v>3</v>
      </c>
      <c r="H7550" s="24"/>
      <c r="I7550" s="23">
        <v>44492.6875</v>
      </c>
      <c r="J7550" s="6">
        <v>13</v>
      </c>
      <c r="K7550" s="6">
        <v>2</v>
      </c>
      <c r="L7550" s="6" t="str">
        <f>VLOOKUP(G7550,IDs!$Q$3:$R$22,2,0)</f>
        <v>Mumbai</v>
      </c>
      <c r="M7550" s="6">
        <f>VLOOKUP(E7550,IDs!$A$3:$C$161,3,0)</f>
        <v>1</v>
      </c>
      <c r="N7550" s="6" t="str">
        <f>VLOOKUP(M7550,IDs!$F$3:$G$17,2,0)</f>
        <v>Proctology</v>
      </c>
    </row>
    <row r="7551" spans="1:14" ht="12.75">
      <c r="A7551" s="6" t="s">
        <v>6482</v>
      </c>
      <c r="B7551" s="6">
        <v>52875</v>
      </c>
      <c r="C7551" s="6">
        <v>2</v>
      </c>
      <c r="D7551" s="6"/>
      <c r="E7551" s="6">
        <v>37</v>
      </c>
      <c r="F7551" s="6">
        <v>2</v>
      </c>
      <c r="G7551" s="6">
        <v>3</v>
      </c>
      <c r="H7551" s="24"/>
      <c r="I7551" s="23">
        <v>44492.6875</v>
      </c>
      <c r="J7551" s="6">
        <v>2</v>
      </c>
      <c r="K7551" s="6">
        <v>2</v>
      </c>
      <c r="L7551" s="6" t="str">
        <f>VLOOKUP(G7551,IDs!$Q$3:$R$22,2,0)</f>
        <v>Mumbai</v>
      </c>
      <c r="M7551" s="6">
        <f>VLOOKUP(E7551,IDs!$A$3:$C$161,3,0)</f>
        <v>0</v>
      </c>
      <c r="N7551" s="6" t="str">
        <f>VLOOKUP(M7551,IDs!$F$3:$G$17,2,0)</f>
        <v>Not Assigned</v>
      </c>
    </row>
    <row r="7552" spans="1:14" ht="12.75">
      <c r="A7552" s="6" t="s">
        <v>6483</v>
      </c>
      <c r="B7552" s="6">
        <v>52876</v>
      </c>
      <c r="C7552" s="6">
        <v>2</v>
      </c>
      <c r="D7552" s="6"/>
      <c r="E7552" s="6">
        <v>57</v>
      </c>
      <c r="F7552" s="6">
        <v>13</v>
      </c>
      <c r="G7552" s="6">
        <v>1</v>
      </c>
      <c r="H7552" s="24">
        <v>44498</v>
      </c>
      <c r="I7552" s="23">
        <v>44492.6875</v>
      </c>
      <c r="J7552" s="6">
        <v>13</v>
      </c>
      <c r="K7552" s="6">
        <v>2</v>
      </c>
      <c r="L7552" s="6" t="str">
        <f>VLOOKUP(G7552,IDs!$Q$3:$R$22,2,0)</f>
        <v>New Delhi</v>
      </c>
      <c r="M7552" s="6">
        <f>VLOOKUP(E7552,IDs!$A$3:$C$161,3,0)</f>
        <v>0</v>
      </c>
      <c r="N7552" s="6" t="str">
        <f>VLOOKUP(M7552,IDs!$F$3:$G$17,2,0)</f>
        <v>Not Assigned</v>
      </c>
    </row>
    <row r="7553" spans="1:14" ht="12.75">
      <c r="A7553" s="6" t="s">
        <v>6484</v>
      </c>
      <c r="B7553" s="6">
        <v>52877</v>
      </c>
      <c r="C7553" s="6">
        <v>5</v>
      </c>
      <c r="D7553" s="6"/>
      <c r="E7553" s="6">
        <v>39</v>
      </c>
      <c r="F7553" s="6">
        <v>12</v>
      </c>
      <c r="G7553" s="6">
        <v>6</v>
      </c>
      <c r="H7553" s="24"/>
      <c r="I7553" s="23">
        <v>44492.690277777801</v>
      </c>
      <c r="J7553" s="6">
        <v>12</v>
      </c>
      <c r="K7553" s="6">
        <v>5</v>
      </c>
      <c r="L7553" s="6" t="str">
        <f>VLOOKUP(G7553,IDs!$Q$3:$R$22,2,0)</f>
        <v>Pune</v>
      </c>
      <c r="M7553" s="6">
        <f>VLOOKUP(E7553,IDs!$A$3:$C$161,3,0)</f>
        <v>2</v>
      </c>
      <c r="N7553" s="6" t="str">
        <f>VLOOKUP(M7553,IDs!$F$3:$G$17,2,0)</f>
        <v>Urology Circumcision</v>
      </c>
    </row>
    <row r="7554" spans="1:14" ht="12.75">
      <c r="A7554" s="6" t="s">
        <v>6485</v>
      </c>
      <c r="B7554" s="6">
        <v>52878</v>
      </c>
      <c r="C7554" s="6">
        <v>2</v>
      </c>
      <c r="D7554" s="6"/>
      <c r="E7554" s="6">
        <v>39</v>
      </c>
      <c r="F7554" s="6">
        <v>13</v>
      </c>
      <c r="G7554" s="6">
        <v>1</v>
      </c>
      <c r="H7554" s="24"/>
      <c r="I7554" s="23">
        <v>44492.690972222197</v>
      </c>
      <c r="J7554" s="6">
        <v>13</v>
      </c>
      <c r="K7554" s="6">
        <v>2</v>
      </c>
      <c r="L7554" s="6" t="str">
        <f>VLOOKUP(G7554,IDs!$Q$3:$R$22,2,0)</f>
        <v>New Delhi</v>
      </c>
      <c r="M7554" s="6">
        <f>VLOOKUP(E7554,IDs!$A$3:$C$161,3,0)</f>
        <v>2</v>
      </c>
      <c r="N7554" s="6" t="str">
        <f>VLOOKUP(M7554,IDs!$F$3:$G$17,2,0)</f>
        <v>Urology Circumcision</v>
      </c>
    </row>
    <row r="7555" spans="1:14" ht="12.75">
      <c r="A7555" s="6" t="s">
        <v>6482</v>
      </c>
      <c r="B7555" s="6">
        <v>52879</v>
      </c>
      <c r="C7555" s="6">
        <v>2</v>
      </c>
      <c r="D7555" s="6"/>
      <c r="E7555" s="6">
        <v>4</v>
      </c>
      <c r="F7555" s="6">
        <v>2</v>
      </c>
      <c r="G7555" s="6">
        <v>2</v>
      </c>
      <c r="H7555" s="24"/>
      <c r="I7555" s="23">
        <v>44492.690972222197</v>
      </c>
      <c r="J7555" s="6">
        <v>2</v>
      </c>
      <c r="K7555" s="6">
        <v>2</v>
      </c>
      <c r="L7555" s="6" t="str">
        <f>VLOOKUP(G7555,IDs!$Q$3:$R$22,2,0)</f>
        <v>Bangalore</v>
      </c>
      <c r="M7555" s="6">
        <f>VLOOKUP(E7555,IDs!$A$3:$C$161,3,0)</f>
        <v>2</v>
      </c>
      <c r="N7555" s="6" t="str">
        <f>VLOOKUP(M7555,IDs!$F$3:$G$17,2,0)</f>
        <v>Urology Circumcision</v>
      </c>
    </row>
    <row r="7556" spans="1:14" ht="12.75">
      <c r="A7556" s="6" t="s">
        <v>6486</v>
      </c>
      <c r="B7556" s="6">
        <v>52880</v>
      </c>
      <c r="C7556" s="6">
        <v>5</v>
      </c>
      <c r="D7556" s="6"/>
      <c r="E7556" s="6">
        <v>2</v>
      </c>
      <c r="F7556" s="6">
        <v>39</v>
      </c>
      <c r="G7556" s="6">
        <v>2</v>
      </c>
      <c r="H7556" s="24">
        <v>44496</v>
      </c>
      <c r="I7556" s="23">
        <v>44492.690972222197</v>
      </c>
      <c r="J7556" s="6">
        <v>39</v>
      </c>
      <c r="K7556" s="6">
        <v>5</v>
      </c>
      <c r="L7556" s="6" t="str">
        <f>VLOOKUP(G7556,IDs!$Q$3:$R$22,2,0)</f>
        <v>Bangalore</v>
      </c>
      <c r="M7556" s="6">
        <f>VLOOKUP(E7556,IDs!$A$3:$C$161,3,0)</f>
        <v>1</v>
      </c>
      <c r="N7556" s="6" t="str">
        <f>VLOOKUP(M7556,IDs!$F$3:$G$17,2,0)</f>
        <v>Proctology</v>
      </c>
    </row>
    <row r="7557" spans="1:14" ht="12.75">
      <c r="A7557" s="6" t="s">
        <v>6487</v>
      </c>
      <c r="B7557" s="6">
        <v>52881</v>
      </c>
      <c r="C7557" s="6">
        <v>1</v>
      </c>
      <c r="D7557" s="6"/>
      <c r="E7557" s="6">
        <v>18</v>
      </c>
      <c r="F7557" s="6">
        <v>13</v>
      </c>
      <c r="G7557" s="6">
        <v>2</v>
      </c>
      <c r="H7557" s="24"/>
      <c r="I7557" s="23">
        <v>44492.691666666702</v>
      </c>
      <c r="J7557" s="6">
        <v>13</v>
      </c>
      <c r="K7557" s="6">
        <v>1</v>
      </c>
      <c r="L7557" s="6" t="str">
        <f>VLOOKUP(G7557,IDs!$Q$3:$R$22,2,0)</f>
        <v>Bangalore</v>
      </c>
      <c r="M7557" s="6">
        <f>VLOOKUP(E7557,IDs!$A$3:$C$161,3,0)</f>
        <v>5</v>
      </c>
      <c r="N7557" s="6" t="str">
        <f>VLOOKUP(M7557,IDs!$F$3:$G$17,2,0)</f>
        <v>Vascular</v>
      </c>
    </row>
    <row r="7558" spans="1:14" ht="12.75">
      <c r="A7558" s="6" t="s">
        <v>6488</v>
      </c>
      <c r="B7558" s="6">
        <v>52882</v>
      </c>
      <c r="C7558" s="6">
        <v>1</v>
      </c>
      <c r="D7558" s="6" t="s">
        <v>49</v>
      </c>
      <c r="E7558" s="6">
        <v>2</v>
      </c>
      <c r="F7558" s="6">
        <v>13</v>
      </c>
      <c r="G7558" s="6">
        <v>1</v>
      </c>
      <c r="H7558" s="24">
        <v>44515</v>
      </c>
      <c r="I7558" s="23">
        <v>44492.694444444402</v>
      </c>
      <c r="J7558" s="6">
        <v>13</v>
      </c>
      <c r="K7558" s="6">
        <v>1</v>
      </c>
      <c r="L7558" s="6" t="str">
        <f>VLOOKUP(G7558,IDs!$Q$3:$R$22,2,0)</f>
        <v>New Delhi</v>
      </c>
      <c r="M7558" s="6">
        <f>VLOOKUP(E7558,IDs!$A$3:$C$161,3,0)</f>
        <v>1</v>
      </c>
      <c r="N7558" s="6" t="str">
        <f>VLOOKUP(M7558,IDs!$F$3:$G$17,2,0)</f>
        <v>Proctology</v>
      </c>
    </row>
    <row r="7559" spans="1:14" ht="12.75">
      <c r="A7559" s="6" t="s">
        <v>6489</v>
      </c>
      <c r="B7559" s="6">
        <v>52883</v>
      </c>
      <c r="C7559" s="6">
        <v>1</v>
      </c>
      <c r="D7559" s="6" t="s">
        <v>54</v>
      </c>
      <c r="E7559" s="6">
        <v>39</v>
      </c>
      <c r="F7559" s="6">
        <v>34</v>
      </c>
      <c r="G7559" s="6">
        <v>4</v>
      </c>
      <c r="H7559" s="24">
        <v>44480</v>
      </c>
      <c r="I7559" s="23">
        <v>44492.695138888899</v>
      </c>
      <c r="J7559" s="6">
        <v>34</v>
      </c>
      <c r="K7559" s="6">
        <v>1</v>
      </c>
      <c r="L7559" s="6" t="str">
        <f>VLOOKUP(G7559,IDs!$Q$3:$R$22,2,0)</f>
        <v>Hyderabad</v>
      </c>
      <c r="M7559" s="6">
        <f>VLOOKUP(E7559,IDs!$A$3:$C$161,3,0)</f>
        <v>2</v>
      </c>
      <c r="N7559" s="6" t="str">
        <f>VLOOKUP(M7559,IDs!$F$3:$G$17,2,0)</f>
        <v>Urology Circumcision</v>
      </c>
    </row>
    <row r="7560" spans="1:14" ht="12.75">
      <c r="A7560" s="6" t="s">
        <v>6490</v>
      </c>
      <c r="B7560" s="6">
        <v>52884</v>
      </c>
      <c r="C7560" s="6">
        <v>1</v>
      </c>
      <c r="D7560" s="6" t="s">
        <v>49</v>
      </c>
      <c r="E7560" s="6">
        <v>2</v>
      </c>
      <c r="F7560" s="6">
        <v>53</v>
      </c>
      <c r="G7560" s="6">
        <v>2</v>
      </c>
      <c r="H7560" s="24"/>
      <c r="I7560" s="23">
        <v>44492.6965277778</v>
      </c>
      <c r="J7560" s="6">
        <v>53</v>
      </c>
      <c r="K7560" s="6">
        <v>1</v>
      </c>
      <c r="L7560" s="6" t="str">
        <f>VLOOKUP(G7560,IDs!$Q$3:$R$22,2,0)</f>
        <v>Bangalore</v>
      </c>
      <c r="M7560" s="6">
        <f>VLOOKUP(E7560,IDs!$A$3:$C$161,3,0)</f>
        <v>1</v>
      </c>
      <c r="N7560" s="6" t="str">
        <f>VLOOKUP(M7560,IDs!$F$3:$G$17,2,0)</f>
        <v>Proctology</v>
      </c>
    </row>
    <row r="7561" spans="1:14" ht="12.75">
      <c r="A7561" s="6" t="s">
        <v>6491</v>
      </c>
      <c r="B7561" s="6">
        <v>52885</v>
      </c>
      <c r="C7561" s="6">
        <v>5</v>
      </c>
      <c r="D7561" s="6"/>
      <c r="E7561" s="6">
        <v>135</v>
      </c>
      <c r="F7561" s="6">
        <v>2</v>
      </c>
      <c r="G7561" s="6">
        <v>1</v>
      </c>
      <c r="H7561" s="24"/>
      <c r="I7561" s="23">
        <v>44492.698611111096</v>
      </c>
      <c r="J7561" s="6">
        <v>2</v>
      </c>
      <c r="K7561" s="6">
        <v>5</v>
      </c>
      <c r="L7561" s="6" t="str">
        <f>VLOOKUP(G7561,IDs!$Q$3:$R$22,2,0)</f>
        <v>New Delhi</v>
      </c>
      <c r="M7561" s="6">
        <f>VLOOKUP(E7561,IDs!$A$3:$C$161,3,0)</f>
        <v>10</v>
      </c>
      <c r="N7561" s="6" t="str">
        <f>VLOOKUP(M7561,IDs!$F$3:$G$17,2,0)</f>
        <v>Dental</v>
      </c>
    </row>
    <row r="7562" spans="1:14" ht="12.75">
      <c r="A7562" s="6" t="s">
        <v>6492</v>
      </c>
      <c r="B7562" s="6">
        <v>52887</v>
      </c>
      <c r="C7562" s="6">
        <v>1</v>
      </c>
      <c r="D7562" s="6" t="s">
        <v>49</v>
      </c>
      <c r="E7562" s="6">
        <v>39</v>
      </c>
      <c r="F7562" s="6">
        <v>2</v>
      </c>
      <c r="G7562" s="6">
        <v>1</v>
      </c>
      <c r="H7562" s="24"/>
      <c r="I7562" s="23">
        <v>44492.702777777798</v>
      </c>
      <c r="J7562" s="6">
        <v>2</v>
      </c>
      <c r="K7562" s="6">
        <v>1</v>
      </c>
      <c r="L7562" s="6" t="str">
        <f>VLOOKUP(G7562,IDs!$Q$3:$R$22,2,0)</f>
        <v>New Delhi</v>
      </c>
      <c r="M7562" s="6">
        <f>VLOOKUP(E7562,IDs!$A$3:$C$161,3,0)</f>
        <v>2</v>
      </c>
      <c r="N7562" s="6" t="str">
        <f>VLOOKUP(M7562,IDs!$F$3:$G$17,2,0)</f>
        <v>Urology Circumcision</v>
      </c>
    </row>
    <row r="7563" spans="1:14" ht="12.75">
      <c r="A7563" s="6" t="s">
        <v>6493</v>
      </c>
      <c r="B7563" s="6">
        <v>52888</v>
      </c>
      <c r="C7563" s="6">
        <v>2</v>
      </c>
      <c r="D7563" s="6"/>
      <c r="E7563" s="6">
        <v>37</v>
      </c>
      <c r="F7563" s="6">
        <v>2</v>
      </c>
      <c r="G7563" s="6">
        <v>4</v>
      </c>
      <c r="H7563" s="24"/>
      <c r="I7563" s="23">
        <v>44492.708333333299</v>
      </c>
      <c r="J7563" s="6">
        <v>2</v>
      </c>
      <c r="K7563" s="6">
        <v>2</v>
      </c>
      <c r="L7563" s="6" t="str">
        <f>VLOOKUP(G7563,IDs!$Q$3:$R$22,2,0)</f>
        <v>Hyderabad</v>
      </c>
      <c r="M7563" s="6">
        <f>VLOOKUP(E7563,IDs!$A$3:$C$161,3,0)</f>
        <v>0</v>
      </c>
      <c r="N7563" s="6" t="str">
        <f>VLOOKUP(M7563,IDs!$F$3:$G$17,2,0)</f>
        <v>Not Assigned</v>
      </c>
    </row>
    <row r="7564" spans="1:14" ht="12.75">
      <c r="A7564" s="6" t="s">
        <v>6494</v>
      </c>
      <c r="B7564" s="6">
        <v>52889</v>
      </c>
      <c r="C7564" s="6">
        <v>2</v>
      </c>
      <c r="D7564" s="6" t="s">
        <v>49</v>
      </c>
      <c r="E7564" s="6">
        <v>37</v>
      </c>
      <c r="F7564" s="6">
        <v>13</v>
      </c>
      <c r="G7564" s="6">
        <v>3</v>
      </c>
      <c r="H7564" s="24"/>
      <c r="I7564" s="23">
        <v>44492.71875</v>
      </c>
      <c r="J7564" s="6">
        <v>13</v>
      </c>
      <c r="K7564" s="6">
        <v>2</v>
      </c>
      <c r="L7564" s="6" t="str">
        <f>VLOOKUP(G7564,IDs!$Q$3:$R$22,2,0)</f>
        <v>Mumbai</v>
      </c>
      <c r="M7564" s="6">
        <f>VLOOKUP(E7564,IDs!$A$3:$C$161,3,0)</f>
        <v>0</v>
      </c>
      <c r="N7564" s="6" t="str">
        <f>VLOOKUP(M7564,IDs!$F$3:$G$17,2,0)</f>
        <v>Not Assigned</v>
      </c>
    </row>
    <row r="7565" spans="1:14" ht="12.75">
      <c r="A7565" s="6" t="s">
        <v>6495</v>
      </c>
      <c r="B7565" s="6">
        <v>52890</v>
      </c>
      <c r="C7565" s="6">
        <v>1</v>
      </c>
      <c r="D7565" s="6" t="s">
        <v>54</v>
      </c>
      <c r="E7565" s="6">
        <v>2</v>
      </c>
      <c r="F7565" s="6">
        <v>34</v>
      </c>
      <c r="G7565" s="6">
        <v>8</v>
      </c>
      <c r="H7565" s="24">
        <v>44493</v>
      </c>
      <c r="I7565" s="23">
        <v>44492.720138888901</v>
      </c>
      <c r="J7565" s="6">
        <v>34</v>
      </c>
      <c r="K7565" s="6">
        <v>1</v>
      </c>
      <c r="L7565" s="6" t="str">
        <f>VLOOKUP(G7565,IDs!$Q$3:$R$22,2,0)</f>
        <v xml:space="preserve">Tertiary </v>
      </c>
      <c r="M7565" s="6">
        <f>VLOOKUP(E7565,IDs!$A$3:$C$161,3,0)</f>
        <v>1</v>
      </c>
      <c r="N7565" s="6" t="str">
        <f>VLOOKUP(M7565,IDs!$F$3:$G$17,2,0)</f>
        <v>Proctology</v>
      </c>
    </row>
    <row r="7566" spans="1:14" ht="12.75">
      <c r="A7566" s="6" t="s">
        <v>6496</v>
      </c>
      <c r="B7566" s="6">
        <v>52893</v>
      </c>
      <c r="C7566" s="6">
        <v>1</v>
      </c>
      <c r="D7566" s="6"/>
      <c r="E7566" s="6">
        <v>2</v>
      </c>
      <c r="F7566" s="6">
        <v>13</v>
      </c>
      <c r="G7566" s="6">
        <v>4</v>
      </c>
      <c r="H7566" s="24"/>
      <c r="I7566" s="23">
        <v>44492.724999999999</v>
      </c>
      <c r="J7566" s="6">
        <v>13</v>
      </c>
      <c r="K7566" s="6">
        <v>1</v>
      </c>
      <c r="L7566" s="6" t="str">
        <f>VLOOKUP(G7566,IDs!$Q$3:$R$22,2,0)</f>
        <v>Hyderabad</v>
      </c>
      <c r="M7566" s="6">
        <f>VLOOKUP(E7566,IDs!$A$3:$C$161,3,0)</f>
        <v>1</v>
      </c>
      <c r="N7566" s="6" t="str">
        <f>VLOOKUP(M7566,IDs!$F$3:$G$17,2,0)</f>
        <v>Proctology</v>
      </c>
    </row>
    <row r="7567" spans="1:14" ht="12.75">
      <c r="A7567" s="6" t="s">
        <v>6497</v>
      </c>
      <c r="B7567" s="6">
        <v>52894</v>
      </c>
      <c r="C7567" s="6">
        <v>5</v>
      </c>
      <c r="D7567" s="6"/>
      <c r="E7567" s="6">
        <v>135</v>
      </c>
      <c r="F7567" s="6">
        <v>39</v>
      </c>
      <c r="G7567" s="6">
        <v>1</v>
      </c>
      <c r="H7567" s="24"/>
      <c r="I7567" s="23">
        <v>44492.724999999999</v>
      </c>
      <c r="J7567" s="6">
        <v>39</v>
      </c>
      <c r="K7567" s="6">
        <v>5</v>
      </c>
      <c r="L7567" s="6" t="str">
        <f>VLOOKUP(G7567,IDs!$Q$3:$R$22,2,0)</f>
        <v>New Delhi</v>
      </c>
      <c r="M7567" s="6">
        <f>VLOOKUP(E7567,IDs!$A$3:$C$161,3,0)</f>
        <v>10</v>
      </c>
      <c r="N7567" s="6" t="str">
        <f>VLOOKUP(M7567,IDs!$F$3:$G$17,2,0)</f>
        <v>Dental</v>
      </c>
    </row>
    <row r="7568" spans="1:14" ht="12.75">
      <c r="A7568" s="6" t="s">
        <v>6498</v>
      </c>
      <c r="B7568" s="6">
        <v>52895</v>
      </c>
      <c r="C7568" s="6">
        <v>2</v>
      </c>
      <c r="D7568" s="6"/>
      <c r="E7568" s="6">
        <v>37</v>
      </c>
      <c r="F7568" s="6">
        <v>54</v>
      </c>
      <c r="G7568" s="6">
        <v>3</v>
      </c>
      <c r="H7568" s="24">
        <v>44699</v>
      </c>
      <c r="I7568" s="23">
        <v>44492.725694444402</v>
      </c>
      <c r="J7568" s="6">
        <v>54</v>
      </c>
      <c r="K7568" s="6">
        <v>2</v>
      </c>
      <c r="L7568" s="6" t="str">
        <f>VLOOKUP(G7568,IDs!$Q$3:$R$22,2,0)</f>
        <v>Mumbai</v>
      </c>
      <c r="M7568" s="6">
        <f>VLOOKUP(E7568,IDs!$A$3:$C$161,3,0)</f>
        <v>0</v>
      </c>
      <c r="N7568" s="6" t="str">
        <f>VLOOKUP(M7568,IDs!$F$3:$G$17,2,0)</f>
        <v>Not Assigned</v>
      </c>
    </row>
    <row r="7569" spans="1:14" ht="12.75">
      <c r="A7569" s="6" t="s">
        <v>6499</v>
      </c>
      <c r="B7569" s="6">
        <v>52896</v>
      </c>
      <c r="C7569" s="6">
        <v>2</v>
      </c>
      <c r="D7569" s="6" t="s">
        <v>49</v>
      </c>
      <c r="E7569" s="6">
        <v>39</v>
      </c>
      <c r="F7569" s="6">
        <v>13</v>
      </c>
      <c r="G7569" s="6">
        <v>4</v>
      </c>
      <c r="H7569" s="24"/>
      <c r="I7569" s="23">
        <v>44492.725694444402</v>
      </c>
      <c r="J7569" s="6">
        <v>13</v>
      </c>
      <c r="K7569" s="6">
        <v>2</v>
      </c>
      <c r="L7569" s="6" t="str">
        <f>VLOOKUP(G7569,IDs!$Q$3:$R$22,2,0)</f>
        <v>Hyderabad</v>
      </c>
      <c r="M7569" s="6">
        <f>VLOOKUP(E7569,IDs!$A$3:$C$161,3,0)</f>
        <v>2</v>
      </c>
      <c r="N7569" s="6" t="str">
        <f>VLOOKUP(M7569,IDs!$F$3:$G$17,2,0)</f>
        <v>Urology Circumcision</v>
      </c>
    </row>
    <row r="7570" spans="1:14" ht="12.75">
      <c r="A7570" s="6" t="s">
        <v>6496</v>
      </c>
      <c r="B7570" s="6">
        <v>52897</v>
      </c>
      <c r="C7570" s="6">
        <v>2</v>
      </c>
      <c r="D7570" s="6"/>
      <c r="E7570" s="6">
        <v>37</v>
      </c>
      <c r="F7570" s="6">
        <v>12</v>
      </c>
      <c r="G7570" s="6">
        <v>4</v>
      </c>
      <c r="H7570" s="24"/>
      <c r="I7570" s="23">
        <v>44492.725694444402</v>
      </c>
      <c r="J7570" s="6">
        <v>12</v>
      </c>
      <c r="K7570" s="6">
        <v>2</v>
      </c>
      <c r="L7570" s="6" t="str">
        <f>VLOOKUP(G7570,IDs!$Q$3:$R$22,2,0)</f>
        <v>Hyderabad</v>
      </c>
      <c r="M7570" s="6">
        <f>VLOOKUP(E7570,IDs!$A$3:$C$161,3,0)</f>
        <v>0</v>
      </c>
      <c r="N7570" s="6" t="str">
        <f>VLOOKUP(M7570,IDs!$F$3:$G$17,2,0)</f>
        <v>Not Assigned</v>
      </c>
    </row>
    <row r="7571" spans="1:14" ht="12.75">
      <c r="A7571" s="6" t="s">
        <v>6496</v>
      </c>
      <c r="B7571" s="6">
        <v>52898</v>
      </c>
      <c r="C7571" s="6">
        <v>2</v>
      </c>
      <c r="D7571" s="6"/>
      <c r="E7571" s="6">
        <v>37</v>
      </c>
      <c r="F7571" s="6">
        <v>12</v>
      </c>
      <c r="G7571" s="6">
        <v>4</v>
      </c>
      <c r="H7571" s="24"/>
      <c r="I7571" s="23">
        <v>44492.729166666701</v>
      </c>
      <c r="J7571" s="6">
        <v>12</v>
      </c>
      <c r="K7571" s="6">
        <v>2</v>
      </c>
      <c r="L7571" s="6" t="str">
        <f>VLOOKUP(G7571,IDs!$Q$3:$R$22,2,0)</f>
        <v>Hyderabad</v>
      </c>
      <c r="M7571" s="6">
        <f>VLOOKUP(E7571,IDs!$A$3:$C$161,3,0)</f>
        <v>0</v>
      </c>
      <c r="N7571" s="6" t="str">
        <f>VLOOKUP(M7571,IDs!$F$3:$G$17,2,0)</f>
        <v>Not Assigned</v>
      </c>
    </row>
    <row r="7572" spans="1:14" ht="12.75">
      <c r="A7572" s="6" t="s">
        <v>6500</v>
      </c>
      <c r="B7572" s="6">
        <v>52899</v>
      </c>
      <c r="C7572" s="6">
        <v>1</v>
      </c>
      <c r="D7572" s="6"/>
      <c r="E7572" s="6">
        <v>99</v>
      </c>
      <c r="F7572" s="6">
        <v>13</v>
      </c>
      <c r="G7572" s="6">
        <v>1</v>
      </c>
      <c r="H7572" s="24">
        <v>44537</v>
      </c>
      <c r="I7572" s="23">
        <v>44492.733333333301</v>
      </c>
      <c r="J7572" s="6">
        <v>13</v>
      </c>
      <c r="K7572" s="6">
        <v>1</v>
      </c>
      <c r="L7572" s="6" t="str">
        <f>VLOOKUP(G7572,IDs!$Q$3:$R$22,2,0)</f>
        <v>New Delhi</v>
      </c>
      <c r="M7572" s="6">
        <f>VLOOKUP(E7572,IDs!$A$3:$C$161,3,0)</f>
        <v>7</v>
      </c>
      <c r="N7572" s="6" t="str">
        <f>VLOOKUP(M7572,IDs!$F$3:$G$17,2,0)</f>
        <v>Cosmetic</v>
      </c>
    </row>
    <row r="7573" spans="1:14" ht="12.75">
      <c r="A7573" s="6" t="s">
        <v>6501</v>
      </c>
      <c r="B7573" s="6">
        <v>52900</v>
      </c>
      <c r="C7573" s="6">
        <v>5</v>
      </c>
      <c r="D7573" s="6"/>
      <c r="E7573" s="6">
        <v>2</v>
      </c>
      <c r="F7573" s="6">
        <v>39</v>
      </c>
      <c r="G7573" s="6">
        <v>6</v>
      </c>
      <c r="H7573" s="24"/>
      <c r="I7573" s="23">
        <v>44492.735416666699</v>
      </c>
      <c r="J7573" s="6">
        <v>39</v>
      </c>
      <c r="K7573" s="6">
        <v>5</v>
      </c>
      <c r="L7573" s="6" t="str">
        <f>VLOOKUP(G7573,IDs!$Q$3:$R$22,2,0)</f>
        <v>Pune</v>
      </c>
      <c r="M7573" s="6">
        <f>VLOOKUP(E7573,IDs!$A$3:$C$161,3,0)</f>
        <v>1</v>
      </c>
      <c r="N7573" s="6" t="str">
        <f>VLOOKUP(M7573,IDs!$F$3:$G$17,2,0)</f>
        <v>Proctology</v>
      </c>
    </row>
    <row r="7574" spans="1:14" ht="12.75">
      <c r="A7574" s="6" t="s">
        <v>6502</v>
      </c>
      <c r="B7574" s="6">
        <v>52901</v>
      </c>
      <c r="C7574" s="6">
        <v>2</v>
      </c>
      <c r="D7574" s="6" t="s">
        <v>49</v>
      </c>
      <c r="E7574" s="6">
        <v>37</v>
      </c>
      <c r="F7574" s="6">
        <v>12</v>
      </c>
      <c r="G7574" s="6">
        <v>3</v>
      </c>
      <c r="H7574" s="24"/>
      <c r="I7574" s="23">
        <v>44492.736111111102</v>
      </c>
      <c r="J7574" s="6">
        <v>12</v>
      </c>
      <c r="K7574" s="6">
        <v>2</v>
      </c>
      <c r="L7574" s="6" t="str">
        <f>VLOOKUP(G7574,IDs!$Q$3:$R$22,2,0)</f>
        <v>Mumbai</v>
      </c>
      <c r="M7574" s="6">
        <f>VLOOKUP(E7574,IDs!$A$3:$C$161,3,0)</f>
        <v>0</v>
      </c>
      <c r="N7574" s="6" t="str">
        <f>VLOOKUP(M7574,IDs!$F$3:$G$17,2,0)</f>
        <v>Not Assigned</v>
      </c>
    </row>
    <row r="7575" spans="1:14" ht="12.75">
      <c r="A7575" s="6" t="s">
        <v>6503</v>
      </c>
      <c r="B7575" s="6">
        <v>52902</v>
      </c>
      <c r="C7575" s="6">
        <v>2</v>
      </c>
      <c r="D7575" s="6" t="s">
        <v>54</v>
      </c>
      <c r="E7575" s="6">
        <v>21</v>
      </c>
      <c r="F7575" s="6">
        <v>4</v>
      </c>
      <c r="G7575" s="6">
        <v>2</v>
      </c>
      <c r="H7575" s="24">
        <v>44734</v>
      </c>
      <c r="I7575" s="23">
        <v>44492.736111111102</v>
      </c>
      <c r="J7575" s="6">
        <v>4</v>
      </c>
      <c r="K7575" s="6">
        <v>2</v>
      </c>
      <c r="L7575" s="6" t="str">
        <f>VLOOKUP(G7575,IDs!$Q$3:$R$22,2,0)</f>
        <v>Bangalore</v>
      </c>
      <c r="M7575" s="6">
        <f>VLOOKUP(E7575,IDs!$A$3:$C$161,3,0)</f>
        <v>1</v>
      </c>
      <c r="N7575" s="6" t="str">
        <f>VLOOKUP(M7575,IDs!$F$3:$G$17,2,0)</f>
        <v>Proctology</v>
      </c>
    </row>
    <row r="7576" spans="1:14" ht="12.75">
      <c r="A7576" s="6" t="s">
        <v>273</v>
      </c>
      <c r="B7576" s="6">
        <v>52903</v>
      </c>
      <c r="C7576" s="6">
        <v>5</v>
      </c>
      <c r="D7576" s="6"/>
      <c r="E7576" s="6">
        <v>39</v>
      </c>
      <c r="F7576" s="6">
        <v>13</v>
      </c>
      <c r="G7576" s="6">
        <v>2</v>
      </c>
      <c r="H7576" s="24">
        <v>44497</v>
      </c>
      <c r="I7576" s="23">
        <v>44492.744444444397</v>
      </c>
      <c r="J7576" s="6">
        <v>13</v>
      </c>
      <c r="K7576" s="6">
        <v>5</v>
      </c>
      <c r="L7576" s="6" t="str">
        <f>VLOOKUP(G7576,IDs!$Q$3:$R$22,2,0)</f>
        <v>Bangalore</v>
      </c>
      <c r="M7576" s="6">
        <f>VLOOKUP(E7576,IDs!$A$3:$C$161,3,0)</f>
        <v>2</v>
      </c>
      <c r="N7576" s="6" t="str">
        <f>VLOOKUP(M7576,IDs!$F$3:$G$17,2,0)</f>
        <v>Urology Circumcision</v>
      </c>
    </row>
    <row r="7577" spans="1:14" ht="12.75">
      <c r="A7577" s="6" t="s">
        <v>6504</v>
      </c>
      <c r="B7577" s="6">
        <v>52904</v>
      </c>
      <c r="C7577" s="6">
        <v>5</v>
      </c>
      <c r="D7577" s="6"/>
      <c r="E7577" s="6">
        <v>18</v>
      </c>
      <c r="F7577" s="6">
        <v>39</v>
      </c>
      <c r="G7577" s="6">
        <v>2</v>
      </c>
      <c r="H7577" s="24">
        <v>44559</v>
      </c>
      <c r="I7577" s="23">
        <v>44492.747916666704</v>
      </c>
      <c r="J7577" s="6">
        <v>39</v>
      </c>
      <c r="K7577" s="6">
        <v>5</v>
      </c>
      <c r="L7577" s="6" t="str">
        <f>VLOOKUP(G7577,IDs!$Q$3:$R$22,2,0)</f>
        <v>Bangalore</v>
      </c>
      <c r="M7577" s="6">
        <f>VLOOKUP(E7577,IDs!$A$3:$C$161,3,0)</f>
        <v>5</v>
      </c>
      <c r="N7577" s="6" t="str">
        <f>VLOOKUP(M7577,IDs!$F$3:$G$17,2,0)</f>
        <v>Vascular</v>
      </c>
    </row>
    <row r="7578" spans="1:14" ht="12.75">
      <c r="A7578" s="6" t="s">
        <v>6505</v>
      </c>
      <c r="B7578" s="6">
        <v>52905</v>
      </c>
      <c r="C7578" s="6">
        <v>1</v>
      </c>
      <c r="D7578" s="6"/>
      <c r="E7578" s="6">
        <v>2</v>
      </c>
      <c r="F7578" s="6">
        <v>13</v>
      </c>
      <c r="G7578" s="6">
        <v>3</v>
      </c>
      <c r="H7578" s="24">
        <v>44561</v>
      </c>
      <c r="I7578" s="23">
        <v>44492.748611111099</v>
      </c>
      <c r="J7578" s="6">
        <v>13</v>
      </c>
      <c r="K7578" s="6">
        <v>1</v>
      </c>
      <c r="L7578" s="6" t="str">
        <f>VLOOKUP(G7578,IDs!$Q$3:$R$22,2,0)</f>
        <v>Mumbai</v>
      </c>
      <c r="M7578" s="6">
        <f>VLOOKUP(E7578,IDs!$A$3:$C$161,3,0)</f>
        <v>1</v>
      </c>
      <c r="N7578" s="6" t="str">
        <f>VLOOKUP(M7578,IDs!$F$3:$G$17,2,0)</f>
        <v>Proctology</v>
      </c>
    </row>
    <row r="7579" spans="1:14" ht="12.75">
      <c r="A7579" s="6" t="s">
        <v>6506</v>
      </c>
      <c r="B7579" s="6">
        <v>52906</v>
      </c>
      <c r="C7579" s="6">
        <v>5</v>
      </c>
      <c r="D7579" s="6"/>
      <c r="E7579" s="6">
        <v>2</v>
      </c>
      <c r="F7579" s="6">
        <v>2</v>
      </c>
      <c r="G7579" s="6">
        <v>3</v>
      </c>
      <c r="H7579" s="24"/>
      <c r="I7579" s="23">
        <v>44492.749305555597</v>
      </c>
      <c r="J7579" s="6">
        <v>2</v>
      </c>
      <c r="K7579" s="6">
        <v>5</v>
      </c>
      <c r="L7579" s="6" t="str">
        <f>VLOOKUP(G7579,IDs!$Q$3:$R$22,2,0)</f>
        <v>Mumbai</v>
      </c>
      <c r="M7579" s="6">
        <f>VLOOKUP(E7579,IDs!$A$3:$C$161,3,0)</f>
        <v>1</v>
      </c>
      <c r="N7579" s="6" t="str">
        <f>VLOOKUP(M7579,IDs!$F$3:$G$17,2,0)</f>
        <v>Proctology</v>
      </c>
    </row>
    <row r="7580" spans="1:14" ht="12.75">
      <c r="A7580" s="6" t="s">
        <v>6507</v>
      </c>
      <c r="B7580" s="6">
        <v>52907</v>
      </c>
      <c r="C7580" s="6">
        <v>5</v>
      </c>
      <c r="D7580" s="6"/>
      <c r="E7580" s="6">
        <v>17</v>
      </c>
      <c r="F7580" s="6">
        <v>2</v>
      </c>
      <c r="G7580" s="6">
        <v>3</v>
      </c>
      <c r="H7580" s="24"/>
      <c r="I7580" s="23">
        <v>44492.752083333296</v>
      </c>
      <c r="J7580" s="6">
        <v>2</v>
      </c>
      <c r="K7580" s="6">
        <v>5</v>
      </c>
      <c r="L7580" s="6" t="str">
        <f>VLOOKUP(G7580,IDs!$Q$3:$R$22,2,0)</f>
        <v>Mumbai</v>
      </c>
      <c r="M7580" s="6">
        <f>VLOOKUP(E7580,IDs!$A$3:$C$161,3,0)</f>
        <v>7</v>
      </c>
      <c r="N7580" s="6" t="str">
        <f>VLOOKUP(M7580,IDs!$F$3:$G$17,2,0)</f>
        <v>Cosmetic</v>
      </c>
    </row>
    <row r="7581" spans="1:14" ht="12.75">
      <c r="A7581" s="6" t="s">
        <v>1886</v>
      </c>
      <c r="B7581" s="6">
        <v>52908</v>
      </c>
      <c r="C7581" s="6">
        <v>2</v>
      </c>
      <c r="D7581" s="6"/>
      <c r="E7581" s="6">
        <v>37</v>
      </c>
      <c r="F7581" s="6">
        <v>13</v>
      </c>
      <c r="G7581" s="6">
        <v>3</v>
      </c>
      <c r="H7581" s="24"/>
      <c r="I7581" s="23">
        <v>44492.756944444402</v>
      </c>
      <c r="J7581" s="6">
        <v>13</v>
      </c>
      <c r="K7581" s="6">
        <v>2</v>
      </c>
      <c r="L7581" s="6" t="str">
        <f>VLOOKUP(G7581,IDs!$Q$3:$R$22,2,0)</f>
        <v>Mumbai</v>
      </c>
      <c r="M7581" s="6">
        <f>VLOOKUP(E7581,IDs!$A$3:$C$161,3,0)</f>
        <v>0</v>
      </c>
      <c r="N7581" s="6" t="str">
        <f>VLOOKUP(M7581,IDs!$F$3:$G$17,2,0)</f>
        <v>Not Assigned</v>
      </c>
    </row>
    <row r="7582" spans="1:14" ht="12.75">
      <c r="A7582" s="6" t="s">
        <v>6508</v>
      </c>
      <c r="B7582" s="6">
        <v>52909</v>
      </c>
      <c r="C7582" s="6">
        <v>2</v>
      </c>
      <c r="D7582" s="6"/>
      <c r="E7582" s="6">
        <v>7</v>
      </c>
      <c r="F7582" s="6">
        <v>13</v>
      </c>
      <c r="G7582" s="6">
        <v>2</v>
      </c>
      <c r="H7582" s="24"/>
      <c r="I7582" s="23">
        <v>44492.756944444402</v>
      </c>
      <c r="J7582" s="6">
        <v>13</v>
      </c>
      <c r="K7582" s="6">
        <v>2</v>
      </c>
      <c r="L7582" s="6" t="str">
        <f>VLOOKUP(G7582,IDs!$Q$3:$R$22,2,0)</f>
        <v>Bangalore</v>
      </c>
      <c r="M7582" s="6">
        <f>VLOOKUP(E7582,IDs!$A$3:$C$161,3,0)</f>
        <v>9</v>
      </c>
      <c r="N7582" s="6" t="str">
        <f>VLOOKUP(M7582,IDs!$F$3:$G$17,2,0)</f>
        <v>Ophthalmology</v>
      </c>
    </row>
    <row r="7583" spans="1:14" ht="12.75">
      <c r="A7583" s="6" t="s">
        <v>6509</v>
      </c>
      <c r="B7583" s="6">
        <v>52910</v>
      </c>
      <c r="C7583" s="6">
        <v>5</v>
      </c>
      <c r="D7583" s="6"/>
      <c r="E7583" s="6">
        <v>17</v>
      </c>
      <c r="F7583" s="6">
        <v>13</v>
      </c>
      <c r="G7583" s="6">
        <v>1</v>
      </c>
      <c r="H7583" s="24">
        <v>44499</v>
      </c>
      <c r="I7583" s="23">
        <v>44492.758333333302</v>
      </c>
      <c r="J7583" s="6">
        <v>13</v>
      </c>
      <c r="K7583" s="6">
        <v>5</v>
      </c>
      <c r="L7583" s="6" t="str">
        <f>VLOOKUP(G7583,IDs!$Q$3:$R$22,2,0)</f>
        <v>New Delhi</v>
      </c>
      <c r="M7583" s="6">
        <f>VLOOKUP(E7583,IDs!$A$3:$C$161,3,0)</f>
        <v>7</v>
      </c>
      <c r="N7583" s="6" t="str">
        <f>VLOOKUP(M7583,IDs!$F$3:$G$17,2,0)</f>
        <v>Cosmetic</v>
      </c>
    </row>
    <row r="7584" spans="1:14" ht="12.75">
      <c r="A7584" s="6" t="s">
        <v>6510</v>
      </c>
      <c r="B7584" s="6">
        <v>52911</v>
      </c>
      <c r="C7584" s="6">
        <v>1</v>
      </c>
      <c r="D7584" s="6"/>
      <c r="E7584" s="6">
        <v>39</v>
      </c>
      <c r="F7584" s="6">
        <v>2</v>
      </c>
      <c r="G7584" s="6">
        <v>6</v>
      </c>
      <c r="H7584" s="24"/>
      <c r="I7584" s="23">
        <v>44492.758333333302</v>
      </c>
      <c r="J7584" s="6">
        <v>2</v>
      </c>
      <c r="K7584" s="6">
        <v>1</v>
      </c>
      <c r="L7584" s="6" t="str">
        <f>VLOOKUP(G7584,IDs!$Q$3:$R$22,2,0)</f>
        <v>Pune</v>
      </c>
      <c r="M7584" s="6">
        <f>VLOOKUP(E7584,IDs!$A$3:$C$161,3,0)</f>
        <v>2</v>
      </c>
      <c r="N7584" s="6" t="str">
        <f>VLOOKUP(M7584,IDs!$F$3:$G$17,2,0)</f>
        <v>Urology Circumcision</v>
      </c>
    </row>
    <row r="7585" spans="1:14" ht="12.75">
      <c r="A7585" s="6" t="s">
        <v>6511</v>
      </c>
      <c r="B7585" s="6">
        <v>52912</v>
      </c>
      <c r="C7585" s="6">
        <v>2</v>
      </c>
      <c r="D7585" s="6" t="s">
        <v>49</v>
      </c>
      <c r="E7585" s="6">
        <v>16</v>
      </c>
      <c r="F7585" s="6">
        <v>13</v>
      </c>
      <c r="G7585" s="6">
        <v>1</v>
      </c>
      <c r="H7585" s="24"/>
      <c r="I7585" s="23">
        <v>44492.760416666701</v>
      </c>
      <c r="J7585" s="6">
        <v>13</v>
      </c>
      <c r="K7585" s="6">
        <v>2</v>
      </c>
      <c r="L7585" s="6" t="str">
        <f>VLOOKUP(G7585,IDs!$Q$3:$R$22,2,0)</f>
        <v>New Delhi</v>
      </c>
      <c r="M7585" s="6">
        <f>VLOOKUP(E7585,IDs!$A$3:$C$161,3,0)</f>
        <v>3</v>
      </c>
      <c r="N7585" s="6" t="str">
        <f>VLOOKUP(M7585,IDs!$F$3:$G$17,2,0)</f>
        <v>Laproscopy</v>
      </c>
    </row>
    <row r="7586" spans="1:14" ht="12.75">
      <c r="A7586" s="6" t="s">
        <v>6512</v>
      </c>
      <c r="B7586" s="6">
        <v>52913</v>
      </c>
      <c r="C7586" s="6">
        <v>2</v>
      </c>
      <c r="D7586" s="6"/>
      <c r="E7586" s="6">
        <v>37</v>
      </c>
      <c r="F7586" s="6">
        <v>54</v>
      </c>
      <c r="G7586" s="6">
        <v>3</v>
      </c>
      <c r="H7586" s="24">
        <v>44699</v>
      </c>
      <c r="I7586" s="23">
        <v>44492.760416666701</v>
      </c>
      <c r="J7586" s="6">
        <v>54</v>
      </c>
      <c r="K7586" s="6">
        <v>2</v>
      </c>
      <c r="L7586" s="6" t="str">
        <f>VLOOKUP(G7586,IDs!$Q$3:$R$22,2,0)</f>
        <v>Mumbai</v>
      </c>
      <c r="M7586" s="6">
        <f>VLOOKUP(E7586,IDs!$A$3:$C$161,3,0)</f>
        <v>0</v>
      </c>
      <c r="N7586" s="6" t="str">
        <f>VLOOKUP(M7586,IDs!$F$3:$G$17,2,0)</f>
        <v>Not Assigned</v>
      </c>
    </row>
    <row r="7587" spans="1:14" ht="12.75">
      <c r="A7587" s="6" t="s">
        <v>6513</v>
      </c>
      <c r="B7587" s="6">
        <v>52914</v>
      </c>
      <c r="C7587" s="6">
        <v>1</v>
      </c>
      <c r="D7587" s="6" t="s">
        <v>49</v>
      </c>
      <c r="E7587" s="6">
        <v>2</v>
      </c>
      <c r="F7587" s="6">
        <v>13</v>
      </c>
      <c r="G7587" s="6">
        <v>4</v>
      </c>
      <c r="H7587" s="24"/>
      <c r="I7587" s="23">
        <v>44492.762499999997</v>
      </c>
      <c r="J7587" s="6">
        <v>13</v>
      </c>
      <c r="K7587" s="6">
        <v>1</v>
      </c>
      <c r="L7587" s="6" t="str">
        <f>VLOOKUP(G7587,IDs!$Q$3:$R$22,2,0)</f>
        <v>Hyderabad</v>
      </c>
      <c r="M7587" s="6">
        <f>VLOOKUP(E7587,IDs!$A$3:$C$161,3,0)</f>
        <v>1</v>
      </c>
      <c r="N7587" s="6" t="str">
        <f>VLOOKUP(M7587,IDs!$F$3:$G$17,2,0)</f>
        <v>Proctology</v>
      </c>
    </row>
    <row r="7588" spans="1:14" ht="12.75">
      <c r="A7588" s="6" t="s">
        <v>6514</v>
      </c>
      <c r="B7588" s="6">
        <v>52915</v>
      </c>
      <c r="C7588" s="6">
        <v>8</v>
      </c>
      <c r="D7588" s="6"/>
      <c r="E7588" s="6">
        <v>2</v>
      </c>
      <c r="F7588" s="6">
        <v>2</v>
      </c>
      <c r="G7588" s="6">
        <v>1</v>
      </c>
      <c r="H7588" s="24"/>
      <c r="I7588" s="23">
        <v>44492.766666666699</v>
      </c>
      <c r="J7588" s="6">
        <v>2</v>
      </c>
      <c r="K7588" s="6">
        <v>8</v>
      </c>
      <c r="L7588" s="6" t="str">
        <f>VLOOKUP(G7588,IDs!$Q$3:$R$22,2,0)</f>
        <v>New Delhi</v>
      </c>
      <c r="M7588" s="6">
        <f>VLOOKUP(E7588,IDs!$A$3:$C$161,3,0)</f>
        <v>1</v>
      </c>
      <c r="N7588" s="6" t="str">
        <f>VLOOKUP(M7588,IDs!$F$3:$G$17,2,0)</f>
        <v>Proctology</v>
      </c>
    </row>
    <row r="7589" spans="1:14" ht="12.75">
      <c r="A7589" s="6" t="s">
        <v>5420</v>
      </c>
      <c r="B7589" s="6">
        <v>52916</v>
      </c>
      <c r="C7589" s="6">
        <v>2</v>
      </c>
      <c r="D7589" s="6"/>
      <c r="E7589" s="6">
        <v>37</v>
      </c>
      <c r="F7589" s="6">
        <v>2</v>
      </c>
      <c r="G7589" s="6">
        <v>3</v>
      </c>
      <c r="H7589" s="24"/>
      <c r="I7589" s="23">
        <v>44492.767361111102</v>
      </c>
      <c r="J7589" s="6">
        <v>2</v>
      </c>
      <c r="K7589" s="6">
        <v>2</v>
      </c>
      <c r="L7589" s="6" t="str">
        <f>VLOOKUP(G7589,IDs!$Q$3:$R$22,2,0)</f>
        <v>Mumbai</v>
      </c>
      <c r="M7589" s="6">
        <f>VLOOKUP(E7589,IDs!$A$3:$C$161,3,0)</f>
        <v>0</v>
      </c>
      <c r="N7589" s="6" t="str">
        <f>VLOOKUP(M7589,IDs!$F$3:$G$17,2,0)</f>
        <v>Not Assigned</v>
      </c>
    </row>
    <row r="7590" spans="1:14" ht="12.75">
      <c r="A7590" s="6" t="s">
        <v>6515</v>
      </c>
      <c r="B7590" s="6">
        <v>52917</v>
      </c>
      <c r="C7590" s="6">
        <v>1</v>
      </c>
      <c r="D7590" s="6"/>
      <c r="E7590" s="6">
        <v>39</v>
      </c>
      <c r="F7590" s="6">
        <v>13</v>
      </c>
      <c r="G7590" s="6">
        <v>4</v>
      </c>
      <c r="H7590" s="24">
        <v>44544</v>
      </c>
      <c r="I7590" s="23">
        <v>44492.767361111102</v>
      </c>
      <c r="J7590" s="6">
        <v>13</v>
      </c>
      <c r="K7590" s="6">
        <v>1</v>
      </c>
      <c r="L7590" s="6" t="str">
        <f>VLOOKUP(G7590,IDs!$Q$3:$R$22,2,0)</f>
        <v>Hyderabad</v>
      </c>
      <c r="M7590" s="6">
        <f>VLOOKUP(E7590,IDs!$A$3:$C$161,3,0)</f>
        <v>2</v>
      </c>
      <c r="N7590" s="6" t="str">
        <f>VLOOKUP(M7590,IDs!$F$3:$G$17,2,0)</f>
        <v>Urology Circumcision</v>
      </c>
    </row>
    <row r="7591" spans="1:14" ht="12.75">
      <c r="A7591" s="6" t="s">
        <v>6516</v>
      </c>
      <c r="B7591" s="6">
        <v>52918</v>
      </c>
      <c r="C7591" s="6">
        <v>5</v>
      </c>
      <c r="D7591" s="6"/>
      <c r="E7591" s="6">
        <v>2</v>
      </c>
      <c r="F7591" s="6">
        <v>39</v>
      </c>
      <c r="G7591" s="6">
        <v>6</v>
      </c>
      <c r="H7591" s="24"/>
      <c r="I7591" s="23">
        <v>44492.7722222222</v>
      </c>
      <c r="J7591" s="6">
        <v>39</v>
      </c>
      <c r="K7591" s="6">
        <v>5</v>
      </c>
      <c r="L7591" s="6" t="str">
        <f>VLOOKUP(G7591,IDs!$Q$3:$R$22,2,0)</f>
        <v>Pune</v>
      </c>
      <c r="M7591" s="6">
        <f>VLOOKUP(E7591,IDs!$A$3:$C$161,3,0)</f>
        <v>1</v>
      </c>
      <c r="N7591" s="6" t="str">
        <f>VLOOKUP(M7591,IDs!$F$3:$G$17,2,0)</f>
        <v>Proctology</v>
      </c>
    </row>
    <row r="7592" spans="1:14" ht="12.75">
      <c r="A7592" s="6" t="s">
        <v>6517</v>
      </c>
      <c r="B7592" s="6">
        <v>52919</v>
      </c>
      <c r="C7592" s="6">
        <v>1</v>
      </c>
      <c r="D7592" s="6"/>
      <c r="E7592" s="6">
        <v>2</v>
      </c>
      <c r="F7592" s="6">
        <v>13</v>
      </c>
      <c r="G7592" s="6">
        <v>4</v>
      </c>
      <c r="H7592" s="24"/>
      <c r="I7592" s="23">
        <v>44492.7722222222</v>
      </c>
      <c r="J7592" s="6">
        <v>13</v>
      </c>
      <c r="K7592" s="6">
        <v>1</v>
      </c>
      <c r="L7592" s="6" t="str">
        <f>VLOOKUP(G7592,IDs!$Q$3:$R$22,2,0)</f>
        <v>Hyderabad</v>
      </c>
      <c r="M7592" s="6">
        <f>VLOOKUP(E7592,IDs!$A$3:$C$161,3,0)</f>
        <v>1</v>
      </c>
      <c r="N7592" s="6" t="str">
        <f>VLOOKUP(M7592,IDs!$F$3:$G$17,2,0)</f>
        <v>Proctology</v>
      </c>
    </row>
    <row r="7593" spans="1:14" ht="12.75">
      <c r="A7593" s="6" t="s">
        <v>6517</v>
      </c>
      <c r="B7593" s="6">
        <v>52920</v>
      </c>
      <c r="C7593" s="6">
        <v>2</v>
      </c>
      <c r="D7593" s="6"/>
      <c r="E7593" s="6">
        <v>37</v>
      </c>
      <c r="F7593" s="6">
        <v>13</v>
      </c>
      <c r="G7593" s="6">
        <v>4</v>
      </c>
      <c r="H7593" s="24"/>
      <c r="I7593" s="23">
        <v>44492.774305555598</v>
      </c>
      <c r="J7593" s="6">
        <v>13</v>
      </c>
      <c r="K7593" s="6">
        <v>2</v>
      </c>
      <c r="L7593" s="6" t="str">
        <f>VLOOKUP(G7593,IDs!$Q$3:$R$22,2,0)</f>
        <v>Hyderabad</v>
      </c>
      <c r="M7593" s="6">
        <f>VLOOKUP(E7593,IDs!$A$3:$C$161,3,0)</f>
        <v>0</v>
      </c>
      <c r="N7593" s="6" t="str">
        <f>VLOOKUP(M7593,IDs!$F$3:$G$17,2,0)</f>
        <v>Not Assigned</v>
      </c>
    </row>
    <row r="7594" spans="1:14" ht="12.75">
      <c r="A7594" s="6" t="s">
        <v>6518</v>
      </c>
      <c r="B7594" s="6">
        <v>52922</v>
      </c>
      <c r="C7594" s="6">
        <v>1</v>
      </c>
      <c r="D7594" s="6"/>
      <c r="E7594" s="6">
        <v>17</v>
      </c>
      <c r="F7594" s="6">
        <v>53</v>
      </c>
      <c r="G7594" s="6">
        <v>2</v>
      </c>
      <c r="H7594" s="24"/>
      <c r="I7594" s="23">
        <v>44492.775000000001</v>
      </c>
      <c r="J7594" s="6">
        <v>53</v>
      </c>
      <c r="K7594" s="6">
        <v>1</v>
      </c>
      <c r="L7594" s="6" t="str">
        <f>VLOOKUP(G7594,IDs!$Q$3:$R$22,2,0)</f>
        <v>Bangalore</v>
      </c>
      <c r="M7594" s="6">
        <f>VLOOKUP(E7594,IDs!$A$3:$C$161,3,0)</f>
        <v>7</v>
      </c>
      <c r="N7594" s="6" t="str">
        <f>VLOOKUP(M7594,IDs!$F$3:$G$17,2,0)</f>
        <v>Cosmetic</v>
      </c>
    </row>
    <row r="7595" spans="1:14" ht="12.75">
      <c r="A7595" s="6" t="s">
        <v>6519</v>
      </c>
      <c r="B7595" s="6">
        <v>52923</v>
      </c>
      <c r="C7595" s="6">
        <v>1</v>
      </c>
      <c r="D7595" s="6"/>
      <c r="E7595" s="6">
        <v>20</v>
      </c>
      <c r="F7595" s="6">
        <v>13</v>
      </c>
      <c r="G7595" s="6">
        <v>1</v>
      </c>
      <c r="H7595" s="24"/>
      <c r="I7595" s="23">
        <v>44492.775000000001</v>
      </c>
      <c r="J7595" s="6">
        <v>13</v>
      </c>
      <c r="K7595" s="6">
        <v>1</v>
      </c>
      <c r="L7595" s="6" t="str">
        <f>VLOOKUP(G7595,IDs!$Q$3:$R$22,2,0)</f>
        <v>New Delhi</v>
      </c>
      <c r="M7595" s="6">
        <f>VLOOKUP(E7595,IDs!$A$3:$C$161,3,0)</f>
        <v>1</v>
      </c>
      <c r="N7595" s="6" t="str">
        <f>VLOOKUP(M7595,IDs!$F$3:$G$17,2,0)</f>
        <v>Proctology</v>
      </c>
    </row>
    <row r="7596" spans="1:14" ht="12.75">
      <c r="A7596" s="6" t="s">
        <v>6520</v>
      </c>
      <c r="B7596" s="6">
        <v>52924</v>
      </c>
      <c r="C7596" s="6">
        <v>5</v>
      </c>
      <c r="D7596" s="6"/>
      <c r="E7596" s="6">
        <v>2</v>
      </c>
      <c r="F7596" s="6">
        <v>13</v>
      </c>
      <c r="G7596" s="6">
        <v>1</v>
      </c>
      <c r="H7596" s="24"/>
      <c r="I7596" s="23">
        <v>44492.775694444397</v>
      </c>
      <c r="J7596" s="6">
        <v>13</v>
      </c>
      <c r="K7596" s="6">
        <v>5</v>
      </c>
      <c r="L7596" s="6" t="str">
        <f>VLOOKUP(G7596,IDs!$Q$3:$R$22,2,0)</f>
        <v>New Delhi</v>
      </c>
      <c r="M7596" s="6">
        <f>VLOOKUP(E7596,IDs!$A$3:$C$161,3,0)</f>
        <v>1</v>
      </c>
      <c r="N7596" s="6" t="str">
        <f>VLOOKUP(M7596,IDs!$F$3:$G$17,2,0)</f>
        <v>Proctology</v>
      </c>
    </row>
    <row r="7597" spans="1:14" ht="12.75">
      <c r="A7597" s="6" t="s">
        <v>6521</v>
      </c>
      <c r="B7597" s="6">
        <v>52925</v>
      </c>
      <c r="C7597" s="6">
        <v>8</v>
      </c>
      <c r="D7597" s="6"/>
      <c r="E7597" s="6">
        <v>22</v>
      </c>
      <c r="F7597" s="6">
        <v>13</v>
      </c>
      <c r="G7597" s="6">
        <v>1</v>
      </c>
      <c r="H7597" s="24"/>
      <c r="I7597" s="23">
        <v>44492.775694444397</v>
      </c>
      <c r="J7597" s="6">
        <v>13</v>
      </c>
      <c r="K7597" s="6">
        <v>8</v>
      </c>
      <c r="L7597" s="6" t="str">
        <f>VLOOKUP(G7597,IDs!$Q$3:$R$22,2,0)</f>
        <v>New Delhi</v>
      </c>
      <c r="M7597" s="6">
        <f>VLOOKUP(E7597,IDs!$A$3:$C$161,3,0)</f>
        <v>4</v>
      </c>
      <c r="N7597" s="6" t="str">
        <f>VLOOKUP(M7597,IDs!$F$3:$G$17,2,0)</f>
        <v>Ortho</v>
      </c>
    </row>
    <row r="7598" spans="1:14" ht="12.75">
      <c r="A7598" s="6" t="s">
        <v>6522</v>
      </c>
      <c r="B7598" s="6">
        <v>52926</v>
      </c>
      <c r="C7598" s="6">
        <v>1</v>
      </c>
      <c r="D7598" s="6"/>
      <c r="E7598" s="6">
        <v>2</v>
      </c>
      <c r="F7598" s="6">
        <v>13</v>
      </c>
      <c r="G7598" s="6">
        <v>3</v>
      </c>
      <c r="H7598" s="24"/>
      <c r="I7598" s="23">
        <v>44492.778472222199</v>
      </c>
      <c r="J7598" s="6">
        <v>13</v>
      </c>
      <c r="K7598" s="6">
        <v>1</v>
      </c>
      <c r="L7598" s="6" t="str">
        <f>VLOOKUP(G7598,IDs!$Q$3:$R$22,2,0)</f>
        <v>Mumbai</v>
      </c>
      <c r="M7598" s="6">
        <f>VLOOKUP(E7598,IDs!$A$3:$C$161,3,0)</f>
        <v>1</v>
      </c>
      <c r="N7598" s="6" t="str">
        <f>VLOOKUP(M7598,IDs!$F$3:$G$17,2,0)</f>
        <v>Proctology</v>
      </c>
    </row>
    <row r="7599" spans="1:14" ht="12.75">
      <c r="A7599" s="6" t="s">
        <v>6523</v>
      </c>
      <c r="B7599" s="6">
        <v>52927</v>
      </c>
      <c r="C7599" s="6">
        <v>1</v>
      </c>
      <c r="D7599" s="6"/>
      <c r="E7599" s="6">
        <v>17</v>
      </c>
      <c r="F7599" s="6">
        <v>53</v>
      </c>
      <c r="G7599" s="6">
        <v>1</v>
      </c>
      <c r="H7599" s="24"/>
      <c r="I7599" s="23">
        <v>44492.78125</v>
      </c>
      <c r="J7599" s="6">
        <v>53</v>
      </c>
      <c r="K7599" s="6">
        <v>1</v>
      </c>
      <c r="L7599" s="6" t="str">
        <f>VLOOKUP(G7599,IDs!$Q$3:$R$22,2,0)</f>
        <v>New Delhi</v>
      </c>
      <c r="M7599" s="6">
        <f>VLOOKUP(E7599,IDs!$A$3:$C$161,3,0)</f>
        <v>7</v>
      </c>
      <c r="N7599" s="6" t="str">
        <f>VLOOKUP(M7599,IDs!$F$3:$G$17,2,0)</f>
        <v>Cosmetic</v>
      </c>
    </row>
    <row r="7600" spans="1:14" ht="12.75">
      <c r="A7600" s="6" t="s">
        <v>6524</v>
      </c>
      <c r="B7600" s="6">
        <v>52928</v>
      </c>
      <c r="C7600" s="6">
        <v>1</v>
      </c>
      <c r="D7600" s="6"/>
      <c r="E7600" s="6">
        <v>17</v>
      </c>
      <c r="F7600" s="6">
        <v>13</v>
      </c>
      <c r="G7600" s="6">
        <v>1</v>
      </c>
      <c r="H7600" s="24">
        <v>44526</v>
      </c>
      <c r="I7600" s="23">
        <v>44492.782638888901</v>
      </c>
      <c r="J7600" s="6">
        <v>13</v>
      </c>
      <c r="K7600" s="6">
        <v>1</v>
      </c>
      <c r="L7600" s="6" t="str">
        <f>VLOOKUP(G7600,IDs!$Q$3:$R$22,2,0)</f>
        <v>New Delhi</v>
      </c>
      <c r="M7600" s="6">
        <f>VLOOKUP(E7600,IDs!$A$3:$C$161,3,0)</f>
        <v>7</v>
      </c>
      <c r="N7600" s="6" t="str">
        <f>VLOOKUP(M7600,IDs!$F$3:$G$17,2,0)</f>
        <v>Cosmetic</v>
      </c>
    </row>
    <row r="7601" spans="1:14" ht="12.75">
      <c r="A7601" s="6" t="s">
        <v>4822</v>
      </c>
      <c r="B7601" s="6">
        <v>52929</v>
      </c>
      <c r="C7601" s="6">
        <v>2</v>
      </c>
      <c r="D7601" s="6"/>
      <c r="E7601" s="6">
        <v>37</v>
      </c>
      <c r="F7601" s="6">
        <v>2</v>
      </c>
      <c r="G7601" s="6">
        <v>1</v>
      </c>
      <c r="H7601" s="24">
        <v>44499</v>
      </c>
      <c r="I7601" s="23">
        <v>44492.784722222197</v>
      </c>
      <c r="J7601" s="6">
        <v>2</v>
      </c>
      <c r="K7601" s="6">
        <v>2</v>
      </c>
      <c r="L7601" s="6" t="str">
        <f>VLOOKUP(G7601,IDs!$Q$3:$R$22,2,0)</f>
        <v>New Delhi</v>
      </c>
      <c r="M7601" s="6">
        <f>VLOOKUP(E7601,IDs!$A$3:$C$161,3,0)</f>
        <v>0</v>
      </c>
      <c r="N7601" s="6" t="str">
        <f>VLOOKUP(M7601,IDs!$F$3:$G$17,2,0)</f>
        <v>Not Assigned</v>
      </c>
    </row>
    <row r="7602" spans="1:14" ht="12.75">
      <c r="A7602" s="6" t="s">
        <v>6525</v>
      </c>
      <c r="B7602" s="6">
        <v>52930</v>
      </c>
      <c r="C7602" s="6">
        <v>1</v>
      </c>
      <c r="D7602" s="6" t="s">
        <v>49</v>
      </c>
      <c r="E7602" s="6">
        <v>39</v>
      </c>
      <c r="F7602" s="6">
        <v>2</v>
      </c>
      <c r="G7602" s="6">
        <v>3</v>
      </c>
      <c r="H7602" s="24">
        <v>44522</v>
      </c>
      <c r="I7602" s="23">
        <v>44492.784722222197</v>
      </c>
      <c r="J7602" s="6">
        <v>2</v>
      </c>
      <c r="K7602" s="6">
        <v>1</v>
      </c>
      <c r="L7602" s="6" t="str">
        <f>VLOOKUP(G7602,IDs!$Q$3:$R$22,2,0)</f>
        <v>Mumbai</v>
      </c>
      <c r="M7602" s="6">
        <f>VLOOKUP(E7602,IDs!$A$3:$C$161,3,0)</f>
        <v>2</v>
      </c>
      <c r="N7602" s="6" t="str">
        <f>VLOOKUP(M7602,IDs!$F$3:$G$17,2,0)</f>
        <v>Urology Circumcision</v>
      </c>
    </row>
    <row r="7603" spans="1:14" ht="12.75">
      <c r="A7603" s="6" t="s">
        <v>6526</v>
      </c>
      <c r="B7603" s="6">
        <v>52931</v>
      </c>
      <c r="C7603" s="6">
        <v>1</v>
      </c>
      <c r="D7603" s="6"/>
      <c r="E7603" s="6">
        <v>5</v>
      </c>
      <c r="F7603" s="6">
        <v>2</v>
      </c>
      <c r="G7603" s="6">
        <v>2</v>
      </c>
      <c r="H7603" s="24"/>
      <c r="I7603" s="23">
        <v>44492.786805555603</v>
      </c>
      <c r="J7603" s="6">
        <v>2</v>
      </c>
      <c r="K7603" s="6">
        <v>1</v>
      </c>
      <c r="L7603" s="6" t="str">
        <f>VLOOKUP(G7603,IDs!$Q$3:$R$22,2,0)</f>
        <v>Bangalore</v>
      </c>
      <c r="M7603" s="6">
        <f>VLOOKUP(E7603,IDs!$A$3:$C$161,3,0)</f>
        <v>5</v>
      </c>
      <c r="N7603" s="6" t="str">
        <f>VLOOKUP(M7603,IDs!$F$3:$G$17,2,0)</f>
        <v>Vascular</v>
      </c>
    </row>
    <row r="7604" spans="1:14" ht="12.75">
      <c r="A7604" s="6" t="s">
        <v>6527</v>
      </c>
      <c r="B7604" s="6">
        <v>52932</v>
      </c>
      <c r="C7604" s="6">
        <v>5</v>
      </c>
      <c r="D7604" s="6"/>
      <c r="E7604" s="6">
        <v>135</v>
      </c>
      <c r="F7604" s="6">
        <v>13</v>
      </c>
      <c r="G7604" s="6">
        <v>1</v>
      </c>
      <c r="H7604" s="24"/>
      <c r="I7604" s="23">
        <v>44492.787499999999</v>
      </c>
      <c r="J7604" s="6">
        <v>13</v>
      </c>
      <c r="K7604" s="6">
        <v>5</v>
      </c>
      <c r="L7604" s="6" t="str">
        <f>VLOOKUP(G7604,IDs!$Q$3:$R$22,2,0)</f>
        <v>New Delhi</v>
      </c>
      <c r="M7604" s="6">
        <f>VLOOKUP(E7604,IDs!$A$3:$C$161,3,0)</f>
        <v>10</v>
      </c>
      <c r="N7604" s="6" t="str">
        <f>VLOOKUP(M7604,IDs!$F$3:$G$17,2,0)</f>
        <v>Dental</v>
      </c>
    </row>
    <row r="7605" spans="1:14" ht="12.75">
      <c r="A7605" s="6" t="s">
        <v>6528</v>
      </c>
      <c r="B7605" s="6">
        <v>52933</v>
      </c>
      <c r="C7605" s="6">
        <v>2</v>
      </c>
      <c r="D7605" s="6"/>
      <c r="E7605" s="6">
        <v>37</v>
      </c>
      <c r="F7605" s="6">
        <v>13</v>
      </c>
      <c r="G7605" s="6">
        <v>2</v>
      </c>
      <c r="H7605" s="24"/>
      <c r="I7605" s="23">
        <v>44492.788194444402</v>
      </c>
      <c r="J7605" s="6">
        <v>13</v>
      </c>
      <c r="K7605" s="6">
        <v>2</v>
      </c>
      <c r="L7605" s="6" t="str">
        <f>VLOOKUP(G7605,IDs!$Q$3:$R$22,2,0)</f>
        <v>Bangalore</v>
      </c>
      <c r="M7605" s="6">
        <f>VLOOKUP(E7605,IDs!$A$3:$C$161,3,0)</f>
        <v>0</v>
      </c>
      <c r="N7605" s="6" t="str">
        <f>VLOOKUP(M7605,IDs!$F$3:$G$17,2,0)</f>
        <v>Not Assigned</v>
      </c>
    </row>
    <row r="7606" spans="1:14" ht="12.75">
      <c r="A7606" s="6" t="s">
        <v>6528</v>
      </c>
      <c r="B7606" s="6">
        <v>52934</v>
      </c>
      <c r="C7606" s="6">
        <v>1</v>
      </c>
      <c r="D7606" s="6"/>
      <c r="E7606" s="6">
        <v>7</v>
      </c>
      <c r="F7606" s="6">
        <v>13</v>
      </c>
      <c r="G7606" s="6">
        <v>2</v>
      </c>
      <c r="H7606" s="24"/>
      <c r="I7606" s="23">
        <v>44492.788194444402</v>
      </c>
      <c r="J7606" s="6">
        <v>13</v>
      </c>
      <c r="K7606" s="6">
        <v>1</v>
      </c>
      <c r="L7606" s="6" t="str">
        <f>VLOOKUP(G7606,IDs!$Q$3:$R$22,2,0)</f>
        <v>Bangalore</v>
      </c>
      <c r="M7606" s="6">
        <f>VLOOKUP(E7606,IDs!$A$3:$C$161,3,0)</f>
        <v>9</v>
      </c>
      <c r="N7606" s="6" t="str">
        <f>VLOOKUP(M7606,IDs!$F$3:$G$17,2,0)</f>
        <v>Ophthalmology</v>
      </c>
    </row>
    <row r="7607" spans="1:14" ht="12.75">
      <c r="A7607" s="6" t="s">
        <v>6529</v>
      </c>
      <c r="B7607" s="6">
        <v>52936</v>
      </c>
      <c r="C7607" s="6">
        <v>2</v>
      </c>
      <c r="D7607" s="6"/>
      <c r="E7607" s="6">
        <v>21</v>
      </c>
      <c r="F7607" s="6">
        <v>51</v>
      </c>
      <c r="G7607" s="6">
        <v>6</v>
      </c>
      <c r="H7607" s="24">
        <v>44530</v>
      </c>
      <c r="I7607" s="23">
        <v>44492.798611111102</v>
      </c>
      <c r="J7607" s="6">
        <v>51</v>
      </c>
      <c r="K7607" s="6">
        <v>2</v>
      </c>
      <c r="L7607" s="6" t="str">
        <f>VLOOKUP(G7607,IDs!$Q$3:$R$22,2,0)</f>
        <v>Pune</v>
      </c>
      <c r="M7607" s="6">
        <f>VLOOKUP(E7607,IDs!$A$3:$C$161,3,0)</f>
        <v>1</v>
      </c>
      <c r="N7607" s="6" t="str">
        <f>VLOOKUP(M7607,IDs!$F$3:$G$17,2,0)</f>
        <v>Proctology</v>
      </c>
    </row>
    <row r="7608" spans="1:14" ht="12.75">
      <c r="A7608" s="6" t="s">
        <v>6530</v>
      </c>
      <c r="B7608" s="6">
        <v>52937</v>
      </c>
      <c r="C7608" s="6">
        <v>1</v>
      </c>
      <c r="D7608" s="6"/>
      <c r="E7608" s="6">
        <v>5</v>
      </c>
      <c r="F7608" s="6">
        <v>4</v>
      </c>
      <c r="G7608" s="6">
        <v>2</v>
      </c>
      <c r="H7608" s="24">
        <v>44727</v>
      </c>
      <c r="I7608" s="23">
        <v>44492.800000000003</v>
      </c>
      <c r="J7608" s="6">
        <v>4</v>
      </c>
      <c r="K7608" s="6">
        <v>1</v>
      </c>
      <c r="L7608" s="6" t="str">
        <f>VLOOKUP(G7608,IDs!$Q$3:$R$22,2,0)</f>
        <v>Bangalore</v>
      </c>
      <c r="M7608" s="6">
        <f>VLOOKUP(E7608,IDs!$A$3:$C$161,3,0)</f>
        <v>5</v>
      </c>
      <c r="N7608" s="6" t="str">
        <f>VLOOKUP(M7608,IDs!$F$3:$G$17,2,0)</f>
        <v>Vascular</v>
      </c>
    </row>
    <row r="7609" spans="1:14" ht="12.75">
      <c r="A7609" s="6" t="s">
        <v>6531</v>
      </c>
      <c r="B7609" s="6">
        <v>52938</v>
      </c>
      <c r="C7609" s="6">
        <v>1</v>
      </c>
      <c r="D7609" s="6"/>
      <c r="E7609" s="6">
        <v>2</v>
      </c>
      <c r="F7609" s="6">
        <v>13</v>
      </c>
      <c r="G7609" s="6">
        <v>2</v>
      </c>
      <c r="H7609" s="24"/>
      <c r="I7609" s="23">
        <v>44492.801388888904</v>
      </c>
      <c r="J7609" s="6">
        <v>13</v>
      </c>
      <c r="K7609" s="6">
        <v>1</v>
      </c>
      <c r="L7609" s="6" t="str">
        <f>VLOOKUP(G7609,IDs!$Q$3:$R$22,2,0)</f>
        <v>Bangalore</v>
      </c>
      <c r="M7609" s="6">
        <f>VLOOKUP(E7609,IDs!$A$3:$C$161,3,0)</f>
        <v>1</v>
      </c>
      <c r="N7609" s="6" t="str">
        <f>VLOOKUP(M7609,IDs!$F$3:$G$17,2,0)</f>
        <v>Proctology</v>
      </c>
    </row>
    <row r="7610" spans="1:14" ht="12.75">
      <c r="A7610" s="6" t="s">
        <v>6532</v>
      </c>
      <c r="B7610" s="6">
        <v>52939</v>
      </c>
      <c r="C7610" s="6">
        <v>1</v>
      </c>
      <c r="D7610" s="6" t="s">
        <v>49</v>
      </c>
      <c r="E7610" s="6">
        <v>135</v>
      </c>
      <c r="F7610" s="6">
        <v>2</v>
      </c>
      <c r="G7610" s="6">
        <v>1</v>
      </c>
      <c r="H7610" s="24">
        <v>44532</v>
      </c>
      <c r="I7610" s="23">
        <v>44492.808333333298</v>
      </c>
      <c r="J7610" s="6">
        <v>2</v>
      </c>
      <c r="K7610" s="6">
        <v>1</v>
      </c>
      <c r="L7610" s="6" t="str">
        <f>VLOOKUP(G7610,IDs!$Q$3:$R$22,2,0)</f>
        <v>New Delhi</v>
      </c>
      <c r="M7610" s="6">
        <f>VLOOKUP(E7610,IDs!$A$3:$C$161,3,0)</f>
        <v>10</v>
      </c>
      <c r="N7610" s="6" t="str">
        <f>VLOOKUP(M7610,IDs!$F$3:$G$17,2,0)</f>
        <v>Dental</v>
      </c>
    </row>
    <row r="7611" spans="1:14" ht="12.75">
      <c r="A7611" s="6" t="s">
        <v>6533</v>
      </c>
      <c r="B7611" s="6">
        <v>52940</v>
      </c>
      <c r="C7611" s="6">
        <v>2</v>
      </c>
      <c r="D7611" s="6"/>
      <c r="E7611" s="6">
        <v>15</v>
      </c>
      <c r="F7611" s="6">
        <v>53</v>
      </c>
      <c r="G7611" s="6">
        <v>3</v>
      </c>
      <c r="H7611" s="24"/>
      <c r="I7611" s="23">
        <v>44492.8125</v>
      </c>
      <c r="J7611" s="6">
        <v>53</v>
      </c>
      <c r="K7611" s="6">
        <v>2</v>
      </c>
      <c r="L7611" s="6" t="str">
        <f>VLOOKUP(G7611,IDs!$Q$3:$R$22,2,0)</f>
        <v>Mumbai</v>
      </c>
      <c r="M7611" s="6">
        <f>VLOOKUP(E7611,IDs!$A$3:$C$161,3,0)</f>
        <v>3</v>
      </c>
      <c r="N7611" s="6" t="str">
        <f>VLOOKUP(M7611,IDs!$F$3:$G$17,2,0)</f>
        <v>Laproscopy</v>
      </c>
    </row>
    <row r="7612" spans="1:14" ht="12.75">
      <c r="A7612" s="6" t="s">
        <v>6532</v>
      </c>
      <c r="B7612" s="6">
        <v>52941</v>
      </c>
      <c r="C7612" s="6">
        <v>2</v>
      </c>
      <c r="D7612" s="6"/>
      <c r="E7612" s="6">
        <v>135</v>
      </c>
      <c r="F7612" s="6">
        <v>39</v>
      </c>
      <c r="G7612" s="6">
        <v>1</v>
      </c>
      <c r="H7612" s="24"/>
      <c r="I7612" s="23">
        <v>44492.8125</v>
      </c>
      <c r="J7612" s="6">
        <v>39</v>
      </c>
      <c r="K7612" s="6">
        <v>2</v>
      </c>
      <c r="L7612" s="6" t="str">
        <f>VLOOKUP(G7612,IDs!$Q$3:$R$22,2,0)</f>
        <v>New Delhi</v>
      </c>
      <c r="M7612" s="6">
        <f>VLOOKUP(E7612,IDs!$A$3:$C$161,3,0)</f>
        <v>10</v>
      </c>
      <c r="N7612" s="6" t="str">
        <f>VLOOKUP(M7612,IDs!$F$3:$G$17,2,0)</f>
        <v>Dental</v>
      </c>
    </row>
    <row r="7613" spans="1:14" ht="12.75">
      <c r="A7613" s="6" t="s">
        <v>6534</v>
      </c>
      <c r="B7613" s="6">
        <v>52943</v>
      </c>
      <c r="C7613" s="6">
        <v>1</v>
      </c>
      <c r="D7613" s="6"/>
      <c r="E7613" s="6">
        <v>14</v>
      </c>
      <c r="F7613" s="6">
        <v>13</v>
      </c>
      <c r="G7613" s="6">
        <v>1</v>
      </c>
      <c r="H7613" s="24"/>
      <c r="I7613" s="23">
        <v>44492.815277777801</v>
      </c>
      <c r="J7613" s="6">
        <v>13</v>
      </c>
      <c r="K7613" s="6">
        <v>1</v>
      </c>
      <c r="L7613" s="6" t="str">
        <f>VLOOKUP(G7613,IDs!$Q$3:$R$22,2,0)</f>
        <v>New Delhi</v>
      </c>
      <c r="M7613" s="6">
        <f>VLOOKUP(E7613,IDs!$A$3:$C$161,3,0)</f>
        <v>6</v>
      </c>
      <c r="N7613" s="6" t="str">
        <f>VLOOKUP(M7613,IDs!$F$3:$G$17,2,0)</f>
        <v>Kidney Stone</v>
      </c>
    </row>
    <row r="7614" spans="1:14" ht="12.75">
      <c r="A7614" s="6" t="s">
        <v>6534</v>
      </c>
      <c r="B7614" s="6">
        <v>52944</v>
      </c>
      <c r="C7614" s="6">
        <v>2</v>
      </c>
      <c r="D7614" s="6" t="s">
        <v>49</v>
      </c>
      <c r="E7614" s="6">
        <v>14</v>
      </c>
      <c r="F7614" s="6">
        <v>39</v>
      </c>
      <c r="G7614" s="6">
        <v>4</v>
      </c>
      <c r="H7614" s="24">
        <v>44667</v>
      </c>
      <c r="I7614" s="23">
        <v>44492.815972222197</v>
      </c>
      <c r="J7614" s="6">
        <v>39</v>
      </c>
      <c r="K7614" s="6">
        <v>2</v>
      </c>
      <c r="L7614" s="6" t="str">
        <f>VLOOKUP(G7614,IDs!$Q$3:$R$22,2,0)</f>
        <v>Hyderabad</v>
      </c>
      <c r="M7614" s="6">
        <f>VLOOKUP(E7614,IDs!$A$3:$C$161,3,0)</f>
        <v>6</v>
      </c>
      <c r="N7614" s="6" t="str">
        <f>VLOOKUP(M7614,IDs!$F$3:$G$17,2,0)</f>
        <v>Kidney Stone</v>
      </c>
    </row>
    <row r="7615" spans="1:14" ht="12.75">
      <c r="A7615" s="6" t="s">
        <v>6535</v>
      </c>
      <c r="B7615" s="6">
        <v>52945</v>
      </c>
      <c r="C7615" s="6">
        <v>1</v>
      </c>
      <c r="D7615" s="6"/>
      <c r="E7615" s="6">
        <v>2</v>
      </c>
      <c r="F7615" s="6">
        <v>2</v>
      </c>
      <c r="G7615" s="6">
        <v>1</v>
      </c>
      <c r="H7615" s="24"/>
      <c r="I7615" s="23">
        <v>44492.818055555603</v>
      </c>
      <c r="J7615" s="6">
        <v>2</v>
      </c>
      <c r="K7615" s="6">
        <v>1</v>
      </c>
      <c r="L7615" s="6" t="str">
        <f>VLOOKUP(G7615,IDs!$Q$3:$R$22,2,0)</f>
        <v>New Delhi</v>
      </c>
      <c r="M7615" s="6">
        <f>VLOOKUP(E7615,IDs!$A$3:$C$161,3,0)</f>
        <v>1</v>
      </c>
      <c r="N7615" s="6" t="str">
        <f>VLOOKUP(M7615,IDs!$F$3:$G$17,2,0)</f>
        <v>Proctology</v>
      </c>
    </row>
    <row r="7616" spans="1:14" ht="12.75">
      <c r="A7616" s="6" t="s">
        <v>6536</v>
      </c>
      <c r="B7616" s="6">
        <v>52946</v>
      </c>
      <c r="C7616" s="6">
        <v>2</v>
      </c>
      <c r="D7616" s="6"/>
      <c r="E7616" s="6">
        <v>2</v>
      </c>
      <c r="F7616" s="6">
        <v>13</v>
      </c>
      <c r="G7616" s="6">
        <v>8</v>
      </c>
      <c r="H7616" s="24"/>
      <c r="I7616" s="23">
        <v>44492.819444444402</v>
      </c>
      <c r="J7616" s="6">
        <v>13</v>
      </c>
      <c r="K7616" s="6">
        <v>2</v>
      </c>
      <c r="L7616" s="6" t="str">
        <f>VLOOKUP(G7616,IDs!$Q$3:$R$22,2,0)</f>
        <v xml:space="preserve">Tertiary </v>
      </c>
      <c r="M7616" s="6">
        <f>VLOOKUP(E7616,IDs!$A$3:$C$161,3,0)</f>
        <v>1</v>
      </c>
      <c r="N7616" s="6" t="str">
        <f>VLOOKUP(M7616,IDs!$F$3:$G$17,2,0)</f>
        <v>Proctology</v>
      </c>
    </row>
    <row r="7617" spans="1:14" ht="12.75">
      <c r="A7617" s="6" t="s">
        <v>6537</v>
      </c>
      <c r="B7617" s="6">
        <v>52947</v>
      </c>
      <c r="C7617" s="6">
        <v>1</v>
      </c>
      <c r="D7617" s="6"/>
      <c r="E7617" s="6">
        <v>2</v>
      </c>
      <c r="F7617" s="6">
        <v>13</v>
      </c>
      <c r="G7617" s="6">
        <v>1</v>
      </c>
      <c r="H7617" s="24"/>
      <c r="I7617" s="23">
        <v>44492.819444444402</v>
      </c>
      <c r="J7617" s="6">
        <v>13</v>
      </c>
      <c r="K7617" s="6">
        <v>1</v>
      </c>
      <c r="L7617" s="6" t="str">
        <f>VLOOKUP(G7617,IDs!$Q$3:$R$22,2,0)</f>
        <v>New Delhi</v>
      </c>
      <c r="M7617" s="6">
        <f>VLOOKUP(E7617,IDs!$A$3:$C$161,3,0)</f>
        <v>1</v>
      </c>
      <c r="N7617" s="6" t="str">
        <f>VLOOKUP(M7617,IDs!$F$3:$G$17,2,0)</f>
        <v>Proctology</v>
      </c>
    </row>
    <row r="7618" spans="1:14" ht="12.75">
      <c r="A7618" s="6" t="s">
        <v>6538</v>
      </c>
      <c r="B7618" s="6">
        <v>52948</v>
      </c>
      <c r="C7618" s="6">
        <v>1</v>
      </c>
      <c r="D7618" s="6"/>
      <c r="E7618" s="6">
        <v>2</v>
      </c>
      <c r="F7618" s="6">
        <v>2</v>
      </c>
      <c r="G7618" s="6">
        <v>1</v>
      </c>
      <c r="H7618" s="24"/>
      <c r="I7618" s="23">
        <v>44492.823611111096</v>
      </c>
      <c r="J7618" s="6">
        <v>2</v>
      </c>
      <c r="K7618" s="6">
        <v>1</v>
      </c>
      <c r="L7618" s="6" t="str">
        <f>VLOOKUP(G7618,IDs!$Q$3:$R$22,2,0)</f>
        <v>New Delhi</v>
      </c>
      <c r="M7618" s="6">
        <f>VLOOKUP(E7618,IDs!$A$3:$C$161,3,0)</f>
        <v>1</v>
      </c>
      <c r="N7618" s="6" t="str">
        <f>VLOOKUP(M7618,IDs!$F$3:$G$17,2,0)</f>
        <v>Proctology</v>
      </c>
    </row>
    <row r="7619" spans="1:14" ht="12.75">
      <c r="A7619" s="6" t="s">
        <v>6539</v>
      </c>
      <c r="B7619" s="6">
        <v>52949</v>
      </c>
      <c r="C7619" s="6">
        <v>1</v>
      </c>
      <c r="D7619" s="6" t="s">
        <v>49</v>
      </c>
      <c r="E7619" s="6">
        <v>2</v>
      </c>
      <c r="F7619" s="6">
        <v>39</v>
      </c>
      <c r="G7619" s="6">
        <v>2</v>
      </c>
      <c r="H7619" s="24"/>
      <c r="I7619" s="23">
        <v>44492.831250000003</v>
      </c>
      <c r="J7619" s="6">
        <v>39</v>
      </c>
      <c r="K7619" s="6">
        <v>1</v>
      </c>
      <c r="L7619" s="6" t="str">
        <f>VLOOKUP(G7619,IDs!$Q$3:$R$22,2,0)</f>
        <v>Bangalore</v>
      </c>
      <c r="M7619" s="6">
        <f>VLOOKUP(E7619,IDs!$A$3:$C$161,3,0)</f>
        <v>1</v>
      </c>
      <c r="N7619" s="6" t="str">
        <f>VLOOKUP(M7619,IDs!$F$3:$G$17,2,0)</f>
        <v>Proctology</v>
      </c>
    </row>
    <row r="7620" spans="1:14" ht="12.75">
      <c r="A7620" s="6" t="s">
        <v>6540</v>
      </c>
      <c r="B7620" s="6">
        <v>52950</v>
      </c>
      <c r="C7620" s="6">
        <v>2</v>
      </c>
      <c r="D7620" s="6"/>
      <c r="E7620" s="6">
        <v>128</v>
      </c>
      <c r="F7620" s="6">
        <v>13</v>
      </c>
      <c r="G7620" s="6">
        <v>3</v>
      </c>
      <c r="H7620" s="24"/>
      <c r="I7620" s="23">
        <v>44492.833333333299</v>
      </c>
      <c r="J7620" s="6">
        <v>13</v>
      </c>
      <c r="K7620" s="6">
        <v>2</v>
      </c>
      <c r="L7620" s="6" t="str">
        <f>VLOOKUP(G7620,IDs!$Q$3:$R$22,2,0)</f>
        <v>Mumbai</v>
      </c>
      <c r="M7620" s="6">
        <f>VLOOKUP(E7620,IDs!$A$3:$C$161,3,0)</f>
        <v>3</v>
      </c>
      <c r="N7620" s="6" t="str">
        <f>VLOOKUP(M7620,IDs!$F$3:$G$17,2,0)</f>
        <v>Laproscopy</v>
      </c>
    </row>
    <row r="7621" spans="1:14" ht="12.75">
      <c r="A7621" s="6" t="s">
        <v>6541</v>
      </c>
      <c r="B7621" s="6">
        <v>52951</v>
      </c>
      <c r="C7621" s="6">
        <v>1</v>
      </c>
      <c r="D7621" s="6"/>
      <c r="E7621" s="6">
        <v>5</v>
      </c>
      <c r="F7621" s="6">
        <v>2</v>
      </c>
      <c r="G7621" s="6">
        <v>2</v>
      </c>
      <c r="H7621" s="24"/>
      <c r="I7621" s="23">
        <v>44492.843055555597</v>
      </c>
      <c r="J7621" s="6">
        <v>2</v>
      </c>
      <c r="K7621" s="6">
        <v>1</v>
      </c>
      <c r="L7621" s="6" t="str">
        <f>VLOOKUP(G7621,IDs!$Q$3:$R$22,2,0)</f>
        <v>Bangalore</v>
      </c>
      <c r="M7621" s="6">
        <f>VLOOKUP(E7621,IDs!$A$3:$C$161,3,0)</f>
        <v>5</v>
      </c>
      <c r="N7621" s="6" t="str">
        <f>VLOOKUP(M7621,IDs!$F$3:$G$17,2,0)</f>
        <v>Vascular</v>
      </c>
    </row>
    <row r="7622" spans="1:14" ht="12.75">
      <c r="A7622" s="6" t="s">
        <v>6542</v>
      </c>
      <c r="B7622" s="6">
        <v>52952</v>
      </c>
      <c r="C7622" s="6">
        <v>2</v>
      </c>
      <c r="D7622" s="6" t="s">
        <v>49</v>
      </c>
      <c r="E7622" s="6">
        <v>16</v>
      </c>
      <c r="F7622" s="6">
        <v>65</v>
      </c>
      <c r="G7622" s="6">
        <v>4</v>
      </c>
      <c r="H7622" s="24">
        <v>44619</v>
      </c>
      <c r="I7622" s="23">
        <v>44492.850694444402</v>
      </c>
      <c r="J7622" s="6">
        <v>65</v>
      </c>
      <c r="K7622" s="6">
        <v>2</v>
      </c>
      <c r="L7622" s="6" t="str">
        <f>VLOOKUP(G7622,IDs!$Q$3:$R$22,2,0)</f>
        <v>Hyderabad</v>
      </c>
      <c r="M7622" s="6">
        <f>VLOOKUP(E7622,IDs!$A$3:$C$161,3,0)</f>
        <v>3</v>
      </c>
      <c r="N7622" s="6" t="str">
        <f>VLOOKUP(M7622,IDs!$F$3:$G$17,2,0)</f>
        <v>Laproscopy</v>
      </c>
    </row>
    <row r="7623" spans="1:14" ht="12.75">
      <c r="A7623" s="6" t="s">
        <v>6543</v>
      </c>
      <c r="B7623" s="6">
        <v>52953</v>
      </c>
      <c r="C7623" s="6">
        <v>5</v>
      </c>
      <c r="D7623" s="6" t="s">
        <v>49</v>
      </c>
      <c r="E7623" s="6">
        <v>2</v>
      </c>
      <c r="F7623" s="6">
        <v>13</v>
      </c>
      <c r="G7623" s="6">
        <v>1</v>
      </c>
      <c r="H7623" s="24"/>
      <c r="I7623" s="23">
        <v>44492.852083333302</v>
      </c>
      <c r="J7623" s="6">
        <v>13</v>
      </c>
      <c r="K7623" s="6">
        <v>5</v>
      </c>
      <c r="L7623" s="6" t="str">
        <f>VLOOKUP(G7623,IDs!$Q$3:$R$22,2,0)</f>
        <v>New Delhi</v>
      </c>
      <c r="M7623" s="6">
        <f>VLOOKUP(E7623,IDs!$A$3:$C$161,3,0)</f>
        <v>1</v>
      </c>
      <c r="N7623" s="6" t="str">
        <f>VLOOKUP(M7623,IDs!$F$3:$G$17,2,0)</f>
        <v>Proctology</v>
      </c>
    </row>
    <row r="7624" spans="1:14" ht="12.75">
      <c r="A7624" s="6" t="s">
        <v>6544</v>
      </c>
      <c r="B7624" s="6">
        <v>52954</v>
      </c>
      <c r="C7624" s="6">
        <v>5</v>
      </c>
      <c r="D7624" s="6"/>
      <c r="E7624" s="6">
        <v>17</v>
      </c>
      <c r="F7624" s="6">
        <v>13</v>
      </c>
      <c r="G7624" s="6">
        <v>1</v>
      </c>
      <c r="H7624" s="24">
        <v>44501</v>
      </c>
      <c r="I7624" s="23">
        <v>44492.8569444444</v>
      </c>
      <c r="J7624" s="6">
        <v>13</v>
      </c>
      <c r="K7624" s="6">
        <v>5</v>
      </c>
      <c r="L7624" s="6" t="str">
        <f>VLOOKUP(G7624,IDs!$Q$3:$R$22,2,0)</f>
        <v>New Delhi</v>
      </c>
      <c r="M7624" s="6">
        <f>VLOOKUP(E7624,IDs!$A$3:$C$161,3,0)</f>
        <v>7</v>
      </c>
      <c r="N7624" s="6" t="str">
        <f>VLOOKUP(M7624,IDs!$F$3:$G$17,2,0)</f>
        <v>Cosmetic</v>
      </c>
    </row>
    <row r="7625" spans="1:14" ht="12.75">
      <c r="A7625" s="6" t="s">
        <v>6545</v>
      </c>
      <c r="B7625" s="6">
        <v>52955</v>
      </c>
      <c r="C7625" s="6">
        <v>5</v>
      </c>
      <c r="D7625" s="6" t="s">
        <v>49</v>
      </c>
      <c r="E7625" s="6">
        <v>19</v>
      </c>
      <c r="F7625" s="6">
        <v>13</v>
      </c>
      <c r="G7625" s="6">
        <v>1</v>
      </c>
      <c r="H7625" s="24"/>
      <c r="I7625" s="23">
        <v>44492.859722222202</v>
      </c>
      <c r="J7625" s="6">
        <v>13</v>
      </c>
      <c r="K7625" s="6">
        <v>5</v>
      </c>
      <c r="L7625" s="6" t="str">
        <f>VLOOKUP(G7625,IDs!$Q$3:$R$22,2,0)</f>
        <v>New Delhi</v>
      </c>
      <c r="M7625" s="6">
        <f>VLOOKUP(E7625,IDs!$A$3:$C$161,3,0)</f>
        <v>1</v>
      </c>
      <c r="N7625" s="6" t="str">
        <f>VLOOKUP(M7625,IDs!$F$3:$G$17,2,0)</f>
        <v>Proctology</v>
      </c>
    </row>
    <row r="7626" spans="1:14" ht="12.75">
      <c r="A7626" s="6" t="s">
        <v>6546</v>
      </c>
      <c r="B7626" s="6">
        <v>52956</v>
      </c>
      <c r="C7626" s="6">
        <v>5</v>
      </c>
      <c r="D7626" s="6" t="s">
        <v>49</v>
      </c>
      <c r="E7626" s="6">
        <v>17</v>
      </c>
      <c r="F7626" s="6">
        <v>13</v>
      </c>
      <c r="G7626" s="6">
        <v>1</v>
      </c>
      <c r="H7626" s="24"/>
      <c r="I7626" s="23">
        <v>44492.863888888904</v>
      </c>
      <c r="J7626" s="6">
        <v>13</v>
      </c>
      <c r="K7626" s="6">
        <v>5</v>
      </c>
      <c r="L7626" s="6" t="str">
        <f>VLOOKUP(G7626,IDs!$Q$3:$R$22,2,0)</f>
        <v>New Delhi</v>
      </c>
      <c r="M7626" s="6">
        <f>VLOOKUP(E7626,IDs!$A$3:$C$161,3,0)</f>
        <v>7</v>
      </c>
      <c r="N7626" s="6" t="str">
        <f>VLOOKUP(M7626,IDs!$F$3:$G$17,2,0)</f>
        <v>Cosmetic</v>
      </c>
    </row>
    <row r="7627" spans="1:14" ht="12.75">
      <c r="A7627" s="6" t="s">
        <v>6547</v>
      </c>
      <c r="B7627" s="6">
        <v>52957</v>
      </c>
      <c r="C7627" s="6">
        <v>5</v>
      </c>
      <c r="D7627" s="6"/>
      <c r="E7627" s="6">
        <v>18</v>
      </c>
      <c r="F7627" s="6">
        <v>13</v>
      </c>
      <c r="G7627" s="6">
        <v>4</v>
      </c>
      <c r="H7627" s="24"/>
      <c r="I7627" s="23">
        <v>44492.864583333299</v>
      </c>
      <c r="J7627" s="6">
        <v>13</v>
      </c>
      <c r="K7627" s="6">
        <v>5</v>
      </c>
      <c r="L7627" s="6" t="str">
        <f>VLOOKUP(G7627,IDs!$Q$3:$R$22,2,0)</f>
        <v>Hyderabad</v>
      </c>
      <c r="M7627" s="6">
        <f>VLOOKUP(E7627,IDs!$A$3:$C$161,3,0)</f>
        <v>5</v>
      </c>
      <c r="N7627" s="6" t="str">
        <f>VLOOKUP(M7627,IDs!$F$3:$G$17,2,0)</f>
        <v>Vascular</v>
      </c>
    </row>
    <row r="7628" spans="1:14" ht="12.75">
      <c r="A7628" s="6" t="s">
        <v>6548</v>
      </c>
      <c r="B7628" s="6">
        <v>52958</v>
      </c>
      <c r="C7628" s="6">
        <v>1</v>
      </c>
      <c r="D7628" s="6"/>
      <c r="E7628" s="6">
        <v>39</v>
      </c>
      <c r="F7628" s="6">
        <v>13</v>
      </c>
      <c r="G7628" s="6">
        <v>4</v>
      </c>
      <c r="H7628" s="24"/>
      <c r="I7628" s="23">
        <v>44492.864583333299</v>
      </c>
      <c r="J7628" s="6">
        <v>13</v>
      </c>
      <c r="K7628" s="6">
        <v>1</v>
      </c>
      <c r="L7628" s="6" t="str">
        <f>VLOOKUP(G7628,IDs!$Q$3:$R$22,2,0)</f>
        <v>Hyderabad</v>
      </c>
      <c r="M7628" s="6">
        <f>VLOOKUP(E7628,IDs!$A$3:$C$161,3,0)</f>
        <v>2</v>
      </c>
      <c r="N7628" s="6" t="str">
        <f>VLOOKUP(M7628,IDs!$F$3:$G$17,2,0)</f>
        <v>Urology Circumcision</v>
      </c>
    </row>
    <row r="7629" spans="1:14" ht="12.75">
      <c r="A7629" s="6" t="s">
        <v>6549</v>
      </c>
      <c r="B7629" s="6">
        <v>52959</v>
      </c>
      <c r="C7629" s="6">
        <v>2</v>
      </c>
      <c r="D7629" s="6"/>
      <c r="E7629" s="6">
        <v>37</v>
      </c>
      <c r="F7629" s="6">
        <v>2</v>
      </c>
      <c r="G7629" s="6">
        <v>1</v>
      </c>
      <c r="H7629" s="24"/>
      <c r="I7629" s="23">
        <v>44492.868055555598</v>
      </c>
      <c r="J7629" s="6">
        <v>2</v>
      </c>
      <c r="K7629" s="6">
        <v>2</v>
      </c>
      <c r="L7629" s="6" t="str">
        <f>VLOOKUP(G7629,IDs!$Q$3:$R$22,2,0)</f>
        <v>New Delhi</v>
      </c>
      <c r="M7629" s="6">
        <f>VLOOKUP(E7629,IDs!$A$3:$C$161,3,0)</f>
        <v>0</v>
      </c>
      <c r="N7629" s="6" t="str">
        <f>VLOOKUP(M7629,IDs!$F$3:$G$17,2,0)</f>
        <v>Not Assigned</v>
      </c>
    </row>
    <row r="7630" spans="1:14" ht="12.75">
      <c r="A7630" s="6" t="s">
        <v>6550</v>
      </c>
      <c r="B7630" s="6">
        <v>52960</v>
      </c>
      <c r="C7630" s="6">
        <v>2</v>
      </c>
      <c r="D7630" s="6"/>
      <c r="E7630" s="6">
        <v>20</v>
      </c>
      <c r="F7630" s="6">
        <v>13</v>
      </c>
      <c r="G7630" s="6">
        <v>2</v>
      </c>
      <c r="H7630" s="24"/>
      <c r="I7630" s="23">
        <v>44492.871527777803</v>
      </c>
      <c r="J7630" s="6">
        <v>13</v>
      </c>
      <c r="K7630" s="6">
        <v>2</v>
      </c>
      <c r="L7630" s="6" t="str">
        <f>VLOOKUP(G7630,IDs!$Q$3:$R$22,2,0)</f>
        <v>Bangalore</v>
      </c>
      <c r="M7630" s="6">
        <f>VLOOKUP(E7630,IDs!$A$3:$C$161,3,0)</f>
        <v>1</v>
      </c>
      <c r="N7630" s="6" t="str">
        <f>VLOOKUP(M7630,IDs!$F$3:$G$17,2,0)</f>
        <v>Proctology</v>
      </c>
    </row>
    <row r="7631" spans="1:14" ht="12.75">
      <c r="A7631" s="6" t="s">
        <v>6551</v>
      </c>
      <c r="B7631" s="6">
        <v>52961</v>
      </c>
      <c r="C7631" s="6">
        <v>1</v>
      </c>
      <c r="D7631" s="6"/>
      <c r="E7631" s="6">
        <v>39</v>
      </c>
      <c r="F7631" s="6">
        <v>2</v>
      </c>
      <c r="G7631" s="6">
        <v>3</v>
      </c>
      <c r="H7631" s="24"/>
      <c r="I7631" s="23">
        <v>44492.872916666704</v>
      </c>
      <c r="J7631" s="6">
        <v>2</v>
      </c>
      <c r="K7631" s="6">
        <v>1</v>
      </c>
      <c r="L7631" s="6" t="str">
        <f>VLOOKUP(G7631,IDs!$Q$3:$R$22,2,0)</f>
        <v>Mumbai</v>
      </c>
      <c r="M7631" s="6">
        <f>VLOOKUP(E7631,IDs!$A$3:$C$161,3,0)</f>
        <v>2</v>
      </c>
      <c r="N7631" s="6" t="str">
        <f>VLOOKUP(M7631,IDs!$F$3:$G$17,2,0)</f>
        <v>Urology Circumcision</v>
      </c>
    </row>
    <row r="7632" spans="1:14" ht="12.75">
      <c r="A7632" s="6" t="s">
        <v>6552</v>
      </c>
      <c r="B7632" s="6">
        <v>52963</v>
      </c>
      <c r="C7632" s="6">
        <v>5</v>
      </c>
      <c r="D7632" s="6"/>
      <c r="E7632" s="6">
        <v>39</v>
      </c>
      <c r="F7632" s="6">
        <v>13</v>
      </c>
      <c r="G7632" s="6">
        <v>2</v>
      </c>
      <c r="H7632" s="24"/>
      <c r="I7632" s="23">
        <v>44492.875</v>
      </c>
      <c r="J7632" s="6">
        <v>13</v>
      </c>
      <c r="K7632" s="6">
        <v>5</v>
      </c>
      <c r="L7632" s="6" t="str">
        <f>VLOOKUP(G7632,IDs!$Q$3:$R$22,2,0)</f>
        <v>Bangalore</v>
      </c>
      <c r="M7632" s="6">
        <f>VLOOKUP(E7632,IDs!$A$3:$C$161,3,0)</f>
        <v>2</v>
      </c>
      <c r="N7632" s="6" t="str">
        <f>VLOOKUP(M7632,IDs!$F$3:$G$17,2,0)</f>
        <v>Urology Circumcision</v>
      </c>
    </row>
    <row r="7633" spans="1:14" ht="12.75">
      <c r="A7633" s="6" t="s">
        <v>6553</v>
      </c>
      <c r="B7633" s="6">
        <v>52964</v>
      </c>
      <c r="C7633" s="6">
        <v>5</v>
      </c>
      <c r="D7633" s="6"/>
      <c r="E7633" s="6">
        <v>17</v>
      </c>
      <c r="F7633" s="6">
        <v>2</v>
      </c>
      <c r="G7633" s="6">
        <v>1</v>
      </c>
      <c r="H7633" s="24">
        <v>44522</v>
      </c>
      <c r="I7633" s="23">
        <v>44492.875694444403</v>
      </c>
      <c r="J7633" s="6">
        <v>2</v>
      </c>
      <c r="K7633" s="6">
        <v>5</v>
      </c>
      <c r="L7633" s="6" t="str">
        <f>VLOOKUP(G7633,IDs!$Q$3:$R$22,2,0)</f>
        <v>New Delhi</v>
      </c>
      <c r="M7633" s="6">
        <f>VLOOKUP(E7633,IDs!$A$3:$C$161,3,0)</f>
        <v>7</v>
      </c>
      <c r="N7633" s="6" t="str">
        <f>VLOOKUP(M7633,IDs!$F$3:$G$17,2,0)</f>
        <v>Cosmetic</v>
      </c>
    </row>
    <row r="7634" spans="1:14" ht="12.75">
      <c r="A7634" s="6" t="s">
        <v>6554</v>
      </c>
      <c r="B7634" s="6">
        <v>52965</v>
      </c>
      <c r="C7634" s="6">
        <v>1</v>
      </c>
      <c r="D7634" s="6"/>
      <c r="E7634" s="6">
        <v>2</v>
      </c>
      <c r="F7634" s="6">
        <v>12</v>
      </c>
      <c r="G7634" s="6">
        <v>2</v>
      </c>
      <c r="H7634" s="24"/>
      <c r="I7634" s="23">
        <v>44492.875694444403</v>
      </c>
      <c r="J7634" s="6">
        <v>12</v>
      </c>
      <c r="K7634" s="6">
        <v>1</v>
      </c>
      <c r="L7634" s="6" t="str">
        <f>VLOOKUP(G7634,IDs!$Q$3:$R$22,2,0)</f>
        <v>Bangalore</v>
      </c>
      <c r="M7634" s="6">
        <f>VLOOKUP(E7634,IDs!$A$3:$C$161,3,0)</f>
        <v>1</v>
      </c>
      <c r="N7634" s="6" t="str">
        <f>VLOOKUP(M7634,IDs!$F$3:$G$17,2,0)</f>
        <v>Proctology</v>
      </c>
    </row>
    <row r="7635" spans="1:14" ht="12.75">
      <c r="A7635" s="6" t="s">
        <v>6555</v>
      </c>
      <c r="B7635" s="6">
        <v>52966</v>
      </c>
      <c r="C7635" s="6">
        <v>5</v>
      </c>
      <c r="D7635" s="6"/>
      <c r="E7635" s="6">
        <v>18</v>
      </c>
      <c r="F7635" s="6">
        <v>2</v>
      </c>
      <c r="G7635" s="6">
        <v>2</v>
      </c>
      <c r="H7635" s="24">
        <v>44727</v>
      </c>
      <c r="I7635" s="23">
        <v>44492.876388888901</v>
      </c>
      <c r="J7635" s="6">
        <v>2</v>
      </c>
      <c r="K7635" s="6">
        <v>5</v>
      </c>
      <c r="L7635" s="6" t="str">
        <f>VLOOKUP(G7635,IDs!$Q$3:$R$22,2,0)</f>
        <v>Bangalore</v>
      </c>
      <c r="M7635" s="6">
        <f>VLOOKUP(E7635,IDs!$A$3:$C$161,3,0)</f>
        <v>5</v>
      </c>
      <c r="N7635" s="6" t="str">
        <f>VLOOKUP(M7635,IDs!$F$3:$G$17,2,0)</f>
        <v>Vascular</v>
      </c>
    </row>
    <row r="7636" spans="1:14" ht="12.75">
      <c r="A7636" s="6" t="s">
        <v>6556</v>
      </c>
      <c r="B7636" s="6">
        <v>52967</v>
      </c>
      <c r="C7636" s="6">
        <v>2</v>
      </c>
      <c r="D7636" s="6"/>
      <c r="E7636" s="6">
        <v>2</v>
      </c>
      <c r="F7636" s="6">
        <v>13</v>
      </c>
      <c r="G7636" s="6">
        <v>2</v>
      </c>
      <c r="H7636" s="24"/>
      <c r="I7636" s="23">
        <v>44492.878472222197</v>
      </c>
      <c r="J7636" s="6">
        <v>13</v>
      </c>
      <c r="K7636" s="6">
        <v>2</v>
      </c>
      <c r="L7636" s="6" t="str">
        <f>VLOOKUP(G7636,IDs!$Q$3:$R$22,2,0)</f>
        <v>Bangalore</v>
      </c>
      <c r="M7636" s="6">
        <f>VLOOKUP(E7636,IDs!$A$3:$C$161,3,0)</f>
        <v>1</v>
      </c>
      <c r="N7636" s="6" t="str">
        <f>VLOOKUP(M7636,IDs!$F$3:$G$17,2,0)</f>
        <v>Proctology</v>
      </c>
    </row>
    <row r="7637" spans="1:14" ht="12.75">
      <c r="A7637" s="6" t="s">
        <v>6557</v>
      </c>
      <c r="B7637" s="6">
        <v>52968</v>
      </c>
      <c r="C7637" s="6">
        <v>5</v>
      </c>
      <c r="D7637" s="6"/>
      <c r="E7637" s="6">
        <v>17</v>
      </c>
      <c r="F7637" s="6">
        <v>13</v>
      </c>
      <c r="G7637" s="6">
        <v>8</v>
      </c>
      <c r="H7637" s="24"/>
      <c r="I7637" s="23">
        <v>44492.879861111098</v>
      </c>
      <c r="J7637" s="6">
        <v>13</v>
      </c>
      <c r="K7637" s="6">
        <v>5</v>
      </c>
      <c r="L7637" s="6" t="str">
        <f>VLOOKUP(G7637,IDs!$Q$3:$R$22,2,0)</f>
        <v xml:space="preserve">Tertiary </v>
      </c>
      <c r="M7637" s="6">
        <f>VLOOKUP(E7637,IDs!$A$3:$C$161,3,0)</f>
        <v>7</v>
      </c>
      <c r="N7637" s="6" t="str">
        <f>VLOOKUP(M7637,IDs!$F$3:$G$17,2,0)</f>
        <v>Cosmetic</v>
      </c>
    </row>
    <row r="7638" spans="1:14" ht="12.75">
      <c r="A7638" s="6" t="s">
        <v>6558</v>
      </c>
      <c r="B7638" s="6">
        <v>52969</v>
      </c>
      <c r="C7638" s="6">
        <v>2</v>
      </c>
      <c r="D7638" s="6"/>
      <c r="E7638" s="6">
        <v>37</v>
      </c>
      <c r="F7638" s="6">
        <v>13</v>
      </c>
      <c r="G7638" s="6">
        <v>4</v>
      </c>
      <c r="H7638" s="24"/>
      <c r="I7638" s="23">
        <v>44492.881944444402</v>
      </c>
      <c r="J7638" s="6">
        <v>13</v>
      </c>
      <c r="K7638" s="6">
        <v>2</v>
      </c>
      <c r="L7638" s="6" t="str">
        <f>VLOOKUP(G7638,IDs!$Q$3:$R$22,2,0)</f>
        <v>Hyderabad</v>
      </c>
      <c r="M7638" s="6">
        <f>VLOOKUP(E7638,IDs!$A$3:$C$161,3,0)</f>
        <v>0</v>
      </c>
      <c r="N7638" s="6" t="str">
        <f>VLOOKUP(M7638,IDs!$F$3:$G$17,2,0)</f>
        <v>Not Assigned</v>
      </c>
    </row>
    <row r="7639" spans="1:14" ht="12.75">
      <c r="A7639" s="6" t="s">
        <v>6556</v>
      </c>
      <c r="B7639" s="6">
        <v>52970</v>
      </c>
      <c r="C7639" s="6">
        <v>2</v>
      </c>
      <c r="D7639" s="6"/>
      <c r="E7639" s="6">
        <v>2</v>
      </c>
      <c r="F7639" s="6">
        <v>13</v>
      </c>
      <c r="G7639" s="6">
        <v>2</v>
      </c>
      <c r="H7639" s="24"/>
      <c r="I7639" s="23">
        <v>44492.881944444402</v>
      </c>
      <c r="J7639" s="6">
        <v>13</v>
      </c>
      <c r="K7639" s="6">
        <v>2</v>
      </c>
      <c r="L7639" s="6" t="str">
        <f>VLOOKUP(G7639,IDs!$Q$3:$R$22,2,0)</f>
        <v>Bangalore</v>
      </c>
      <c r="M7639" s="6">
        <f>VLOOKUP(E7639,IDs!$A$3:$C$161,3,0)</f>
        <v>1</v>
      </c>
      <c r="N7639" s="6" t="str">
        <f>VLOOKUP(M7639,IDs!$F$3:$G$17,2,0)</f>
        <v>Proctology</v>
      </c>
    </row>
    <row r="7640" spans="1:14" ht="12.75">
      <c r="A7640" s="6" t="s">
        <v>6559</v>
      </c>
      <c r="B7640" s="6">
        <v>52971</v>
      </c>
      <c r="C7640" s="6">
        <v>2</v>
      </c>
      <c r="D7640" s="6"/>
      <c r="E7640" s="6">
        <v>37</v>
      </c>
      <c r="F7640" s="6">
        <v>13</v>
      </c>
      <c r="G7640" s="6">
        <v>4</v>
      </c>
      <c r="H7640" s="24"/>
      <c r="I7640" s="23">
        <v>44492.881944444402</v>
      </c>
      <c r="J7640" s="6">
        <v>13</v>
      </c>
      <c r="K7640" s="6">
        <v>2</v>
      </c>
      <c r="L7640" s="6" t="str">
        <f>VLOOKUP(G7640,IDs!$Q$3:$R$22,2,0)</f>
        <v>Hyderabad</v>
      </c>
      <c r="M7640" s="6">
        <f>VLOOKUP(E7640,IDs!$A$3:$C$161,3,0)</f>
        <v>0</v>
      </c>
      <c r="N7640" s="6" t="str">
        <f>VLOOKUP(M7640,IDs!$F$3:$G$17,2,0)</f>
        <v>Not Assigned</v>
      </c>
    </row>
    <row r="7641" spans="1:14" ht="12.75">
      <c r="A7641" s="6" t="s">
        <v>6560</v>
      </c>
      <c r="B7641" s="6">
        <v>52972</v>
      </c>
      <c r="C7641" s="6">
        <v>5</v>
      </c>
      <c r="D7641" s="6"/>
      <c r="E7641" s="6">
        <v>2</v>
      </c>
      <c r="F7641" s="6">
        <v>39</v>
      </c>
      <c r="G7641" s="6">
        <v>3</v>
      </c>
      <c r="H7641" s="24"/>
      <c r="I7641" s="23">
        <v>44492.881944444402</v>
      </c>
      <c r="J7641" s="6">
        <v>39</v>
      </c>
      <c r="K7641" s="6">
        <v>5</v>
      </c>
      <c r="L7641" s="6" t="str">
        <f>VLOOKUP(G7641,IDs!$Q$3:$R$22,2,0)</f>
        <v>Mumbai</v>
      </c>
      <c r="M7641" s="6">
        <f>VLOOKUP(E7641,IDs!$A$3:$C$161,3,0)</f>
        <v>1</v>
      </c>
      <c r="N7641" s="6" t="str">
        <f>VLOOKUP(M7641,IDs!$F$3:$G$17,2,0)</f>
        <v>Proctology</v>
      </c>
    </row>
    <row r="7642" spans="1:14" ht="12.75">
      <c r="A7642" s="6" t="s">
        <v>6561</v>
      </c>
      <c r="B7642" s="6">
        <v>52973</v>
      </c>
      <c r="C7642" s="6">
        <v>5</v>
      </c>
      <c r="D7642" s="6"/>
      <c r="E7642" s="6">
        <v>18</v>
      </c>
      <c r="F7642" s="6">
        <v>4</v>
      </c>
      <c r="G7642" s="6">
        <v>2</v>
      </c>
      <c r="H7642" s="24">
        <v>44727</v>
      </c>
      <c r="I7642" s="23">
        <v>44492.882638888899</v>
      </c>
      <c r="J7642" s="6">
        <v>4</v>
      </c>
      <c r="K7642" s="6">
        <v>5</v>
      </c>
      <c r="L7642" s="6" t="str">
        <f>VLOOKUP(G7642,IDs!$Q$3:$R$22,2,0)</f>
        <v>Bangalore</v>
      </c>
      <c r="M7642" s="6">
        <f>VLOOKUP(E7642,IDs!$A$3:$C$161,3,0)</f>
        <v>5</v>
      </c>
      <c r="N7642" s="6" t="str">
        <f>VLOOKUP(M7642,IDs!$F$3:$G$17,2,0)</f>
        <v>Vascular</v>
      </c>
    </row>
    <row r="7643" spans="1:14" ht="12.75">
      <c r="A7643" s="6" t="s">
        <v>6562</v>
      </c>
      <c r="B7643" s="6">
        <v>52974</v>
      </c>
      <c r="C7643" s="6">
        <v>2</v>
      </c>
      <c r="D7643" s="6"/>
      <c r="E7643" s="6">
        <v>37</v>
      </c>
      <c r="F7643" s="6">
        <v>2</v>
      </c>
      <c r="G7643" s="6">
        <v>4</v>
      </c>
      <c r="H7643" s="24"/>
      <c r="I7643" s="23">
        <v>44492.885416666701</v>
      </c>
      <c r="J7643" s="6">
        <v>2</v>
      </c>
      <c r="K7643" s="6">
        <v>2</v>
      </c>
      <c r="L7643" s="6" t="str">
        <f>VLOOKUP(G7643,IDs!$Q$3:$R$22,2,0)</f>
        <v>Hyderabad</v>
      </c>
      <c r="M7643" s="6">
        <f>VLOOKUP(E7643,IDs!$A$3:$C$161,3,0)</f>
        <v>0</v>
      </c>
      <c r="N7643" s="6" t="str">
        <f>VLOOKUP(M7643,IDs!$F$3:$G$17,2,0)</f>
        <v>Not Assigned</v>
      </c>
    </row>
    <row r="7644" spans="1:14" ht="12.75">
      <c r="A7644" s="6" t="s">
        <v>6563</v>
      </c>
      <c r="B7644" s="6">
        <v>52975</v>
      </c>
      <c r="C7644" s="6">
        <v>5</v>
      </c>
      <c r="D7644" s="6"/>
      <c r="E7644" s="6">
        <v>2</v>
      </c>
      <c r="F7644" s="6">
        <v>2</v>
      </c>
      <c r="G7644" s="6">
        <v>3</v>
      </c>
      <c r="H7644" s="24"/>
      <c r="I7644" s="23">
        <v>44492.895833333299</v>
      </c>
      <c r="J7644" s="6">
        <v>2</v>
      </c>
      <c r="K7644" s="6">
        <v>5</v>
      </c>
      <c r="L7644" s="6" t="str">
        <f>VLOOKUP(G7644,IDs!$Q$3:$R$22,2,0)</f>
        <v>Mumbai</v>
      </c>
      <c r="M7644" s="6">
        <f>VLOOKUP(E7644,IDs!$A$3:$C$161,3,0)</f>
        <v>1</v>
      </c>
      <c r="N7644" s="6" t="str">
        <f>VLOOKUP(M7644,IDs!$F$3:$G$17,2,0)</f>
        <v>Proctology</v>
      </c>
    </row>
    <row r="7645" spans="1:14" ht="12.75">
      <c r="A7645" s="6" t="s">
        <v>6564</v>
      </c>
      <c r="B7645" s="6">
        <v>52976</v>
      </c>
      <c r="C7645" s="6">
        <v>2</v>
      </c>
      <c r="D7645" s="6"/>
      <c r="E7645" s="6">
        <v>37</v>
      </c>
      <c r="F7645" s="6">
        <v>13</v>
      </c>
      <c r="G7645" s="6">
        <v>3</v>
      </c>
      <c r="H7645" s="24"/>
      <c r="I7645" s="23">
        <v>44492.899305555598</v>
      </c>
      <c r="J7645" s="6">
        <v>13</v>
      </c>
      <c r="K7645" s="6">
        <v>2</v>
      </c>
      <c r="L7645" s="6" t="str">
        <f>VLOOKUP(G7645,IDs!$Q$3:$R$22,2,0)</f>
        <v>Mumbai</v>
      </c>
      <c r="M7645" s="6">
        <f>VLOOKUP(E7645,IDs!$A$3:$C$161,3,0)</f>
        <v>0</v>
      </c>
      <c r="N7645" s="6" t="str">
        <f>VLOOKUP(M7645,IDs!$F$3:$G$17,2,0)</f>
        <v>Not Assigned</v>
      </c>
    </row>
    <row r="7646" spans="1:14" ht="12.75">
      <c r="A7646" s="6" t="s">
        <v>6565</v>
      </c>
      <c r="B7646" s="6">
        <v>52978</v>
      </c>
      <c r="C7646" s="6">
        <v>2</v>
      </c>
      <c r="D7646" s="6"/>
      <c r="E7646" s="6">
        <v>37</v>
      </c>
      <c r="F7646" s="6">
        <v>2</v>
      </c>
      <c r="G7646" s="6">
        <v>4</v>
      </c>
      <c r="H7646" s="24"/>
      <c r="I7646" s="23">
        <v>44492.90625</v>
      </c>
      <c r="J7646" s="6">
        <v>2</v>
      </c>
      <c r="K7646" s="6">
        <v>2</v>
      </c>
      <c r="L7646" s="6" t="str">
        <f>VLOOKUP(G7646,IDs!$Q$3:$R$22,2,0)</f>
        <v>Hyderabad</v>
      </c>
      <c r="M7646" s="6">
        <f>VLOOKUP(E7646,IDs!$A$3:$C$161,3,0)</f>
        <v>0</v>
      </c>
      <c r="N7646" s="6" t="str">
        <f>VLOOKUP(M7646,IDs!$F$3:$G$17,2,0)</f>
        <v>Not Assigned</v>
      </c>
    </row>
    <row r="7647" spans="1:14" ht="12.75">
      <c r="A7647" s="6" t="s">
        <v>6566</v>
      </c>
      <c r="B7647" s="6">
        <v>52979</v>
      </c>
      <c r="C7647" s="6">
        <v>1</v>
      </c>
      <c r="D7647" s="6" t="s">
        <v>49</v>
      </c>
      <c r="E7647" s="6">
        <v>7</v>
      </c>
      <c r="F7647" s="6">
        <v>13</v>
      </c>
      <c r="G7647" s="6">
        <v>8</v>
      </c>
      <c r="H7647" s="24">
        <v>44550</v>
      </c>
      <c r="I7647" s="23">
        <v>44492.906944444403</v>
      </c>
      <c r="J7647" s="6">
        <v>13</v>
      </c>
      <c r="K7647" s="6">
        <v>1</v>
      </c>
      <c r="L7647" s="6" t="str">
        <f>VLOOKUP(G7647,IDs!$Q$3:$R$22,2,0)</f>
        <v xml:space="preserve">Tertiary </v>
      </c>
      <c r="M7647" s="6">
        <f>VLOOKUP(E7647,IDs!$A$3:$C$161,3,0)</f>
        <v>9</v>
      </c>
      <c r="N7647" s="6" t="str">
        <f>VLOOKUP(M7647,IDs!$F$3:$G$17,2,0)</f>
        <v>Ophthalmology</v>
      </c>
    </row>
    <row r="7648" spans="1:14" ht="12.75">
      <c r="A7648" s="6" t="s">
        <v>6567</v>
      </c>
      <c r="B7648" s="6">
        <v>52981</v>
      </c>
      <c r="C7648" s="6">
        <v>5</v>
      </c>
      <c r="D7648" s="6"/>
      <c r="E7648" s="6">
        <v>2</v>
      </c>
      <c r="F7648" s="6">
        <v>2</v>
      </c>
      <c r="G7648" s="6">
        <v>6</v>
      </c>
      <c r="H7648" s="24"/>
      <c r="I7648" s="23">
        <v>44492.914583333302</v>
      </c>
      <c r="J7648" s="6">
        <v>2</v>
      </c>
      <c r="K7648" s="6">
        <v>5</v>
      </c>
      <c r="L7648" s="6" t="str">
        <f>VLOOKUP(G7648,IDs!$Q$3:$R$22,2,0)</f>
        <v>Pune</v>
      </c>
      <c r="M7648" s="6">
        <f>VLOOKUP(E7648,IDs!$A$3:$C$161,3,0)</f>
        <v>1</v>
      </c>
      <c r="N7648" s="6" t="str">
        <f>VLOOKUP(M7648,IDs!$F$3:$G$17,2,0)</f>
        <v>Proctology</v>
      </c>
    </row>
    <row r="7649" spans="1:14" ht="12.75">
      <c r="A7649" s="6" t="s">
        <v>6568</v>
      </c>
      <c r="B7649" s="6">
        <v>52982</v>
      </c>
      <c r="C7649" s="6">
        <v>5</v>
      </c>
      <c r="D7649" s="6"/>
      <c r="E7649" s="6">
        <v>17</v>
      </c>
      <c r="F7649" s="6">
        <v>39</v>
      </c>
      <c r="G7649" s="6">
        <v>3</v>
      </c>
      <c r="H7649" s="24"/>
      <c r="I7649" s="23">
        <v>44492.918055555601</v>
      </c>
      <c r="J7649" s="6">
        <v>39</v>
      </c>
      <c r="K7649" s="6">
        <v>5</v>
      </c>
      <c r="L7649" s="6" t="str">
        <f>VLOOKUP(G7649,IDs!$Q$3:$R$22,2,0)</f>
        <v>Mumbai</v>
      </c>
      <c r="M7649" s="6">
        <f>VLOOKUP(E7649,IDs!$A$3:$C$161,3,0)</f>
        <v>7</v>
      </c>
      <c r="N7649" s="6" t="str">
        <f>VLOOKUP(M7649,IDs!$F$3:$G$17,2,0)</f>
        <v>Cosmetic</v>
      </c>
    </row>
    <row r="7650" spans="1:14" ht="12.75">
      <c r="A7650" s="6" t="s">
        <v>6569</v>
      </c>
      <c r="B7650" s="6">
        <v>52983</v>
      </c>
      <c r="C7650" s="6">
        <v>1</v>
      </c>
      <c r="D7650" s="6"/>
      <c r="E7650" s="6">
        <v>20</v>
      </c>
      <c r="F7650" s="6">
        <v>13</v>
      </c>
      <c r="G7650" s="6">
        <v>6</v>
      </c>
      <c r="H7650" s="24"/>
      <c r="I7650" s="23">
        <v>44492.918749999997</v>
      </c>
      <c r="J7650" s="6">
        <v>13</v>
      </c>
      <c r="K7650" s="6">
        <v>1</v>
      </c>
      <c r="L7650" s="6" t="str">
        <f>VLOOKUP(G7650,IDs!$Q$3:$R$22,2,0)</f>
        <v>Pune</v>
      </c>
      <c r="M7650" s="6">
        <f>VLOOKUP(E7650,IDs!$A$3:$C$161,3,0)</f>
        <v>1</v>
      </c>
      <c r="N7650" s="6" t="str">
        <f>VLOOKUP(M7650,IDs!$F$3:$G$17,2,0)</f>
        <v>Proctology</v>
      </c>
    </row>
    <row r="7651" spans="1:14" ht="12.75">
      <c r="A7651" s="6" t="s">
        <v>6570</v>
      </c>
      <c r="B7651" s="6">
        <v>52984</v>
      </c>
      <c r="C7651" s="6">
        <v>1</v>
      </c>
      <c r="D7651" s="6"/>
      <c r="E7651" s="6">
        <v>57</v>
      </c>
      <c r="F7651" s="6">
        <v>2</v>
      </c>
      <c r="G7651" s="6">
        <v>1</v>
      </c>
      <c r="H7651" s="24"/>
      <c r="I7651" s="23">
        <v>44492.925694444399</v>
      </c>
      <c r="J7651" s="6">
        <v>2</v>
      </c>
      <c r="K7651" s="6">
        <v>1</v>
      </c>
      <c r="L7651" s="6" t="str">
        <f>VLOOKUP(G7651,IDs!$Q$3:$R$22,2,0)</f>
        <v>New Delhi</v>
      </c>
      <c r="M7651" s="6">
        <f>VLOOKUP(E7651,IDs!$A$3:$C$161,3,0)</f>
        <v>0</v>
      </c>
      <c r="N7651" s="6" t="str">
        <f>VLOOKUP(M7651,IDs!$F$3:$G$17,2,0)</f>
        <v>Not Assigned</v>
      </c>
    </row>
    <row r="7652" spans="1:14" ht="12.75">
      <c r="A7652" s="6" t="s">
        <v>6570</v>
      </c>
      <c r="B7652" s="6">
        <v>52985</v>
      </c>
      <c r="C7652" s="6">
        <v>2</v>
      </c>
      <c r="D7652" s="6"/>
      <c r="E7652" s="6">
        <v>37</v>
      </c>
      <c r="F7652" s="6">
        <v>4</v>
      </c>
      <c r="G7652" s="6">
        <v>1</v>
      </c>
      <c r="H7652" s="24"/>
      <c r="I7652" s="23">
        <v>44492.927083333299</v>
      </c>
      <c r="J7652" s="6">
        <v>4</v>
      </c>
      <c r="K7652" s="6">
        <v>2</v>
      </c>
      <c r="L7652" s="6" t="str">
        <f>VLOOKUP(G7652,IDs!$Q$3:$R$22,2,0)</f>
        <v>New Delhi</v>
      </c>
      <c r="M7652" s="6">
        <f>VLOOKUP(E7652,IDs!$A$3:$C$161,3,0)</f>
        <v>0</v>
      </c>
      <c r="N7652" s="6" t="str">
        <f>VLOOKUP(M7652,IDs!$F$3:$G$17,2,0)</f>
        <v>Not Assigned</v>
      </c>
    </row>
    <row r="7653" spans="1:14" ht="12.75">
      <c r="A7653" s="6" t="s">
        <v>6571</v>
      </c>
      <c r="B7653" s="6">
        <v>52986</v>
      </c>
      <c r="C7653" s="6">
        <v>2</v>
      </c>
      <c r="D7653" s="6"/>
      <c r="E7653" s="6">
        <v>57</v>
      </c>
      <c r="F7653" s="6">
        <v>2</v>
      </c>
      <c r="G7653" s="6">
        <v>1</v>
      </c>
      <c r="H7653" s="24"/>
      <c r="I7653" s="23">
        <v>44492.930555555598</v>
      </c>
      <c r="J7653" s="6">
        <v>2</v>
      </c>
      <c r="K7653" s="6">
        <v>2</v>
      </c>
      <c r="L7653" s="6" t="str">
        <f>VLOOKUP(G7653,IDs!$Q$3:$R$22,2,0)</f>
        <v>New Delhi</v>
      </c>
      <c r="M7653" s="6">
        <f>VLOOKUP(E7653,IDs!$A$3:$C$161,3,0)</f>
        <v>0</v>
      </c>
      <c r="N7653" s="6" t="str">
        <f>VLOOKUP(M7653,IDs!$F$3:$G$17,2,0)</f>
        <v>Not Assigned</v>
      </c>
    </row>
    <row r="7654" spans="1:14" ht="12.75">
      <c r="A7654" s="6" t="s">
        <v>6572</v>
      </c>
      <c r="B7654" s="6">
        <v>52988</v>
      </c>
      <c r="C7654" s="6">
        <v>1</v>
      </c>
      <c r="D7654" s="6" t="s">
        <v>49</v>
      </c>
      <c r="E7654" s="6">
        <v>2</v>
      </c>
      <c r="F7654" s="6">
        <v>13</v>
      </c>
      <c r="G7654" s="6">
        <v>4</v>
      </c>
      <c r="H7654" s="24"/>
      <c r="I7654" s="23">
        <v>44492.932638888902</v>
      </c>
      <c r="J7654" s="6">
        <v>13</v>
      </c>
      <c r="K7654" s="6">
        <v>1</v>
      </c>
      <c r="L7654" s="6" t="str">
        <f>VLOOKUP(G7654,IDs!$Q$3:$R$22,2,0)</f>
        <v>Hyderabad</v>
      </c>
      <c r="M7654" s="6">
        <f>VLOOKUP(E7654,IDs!$A$3:$C$161,3,0)</f>
        <v>1</v>
      </c>
      <c r="N7654" s="6" t="str">
        <f>VLOOKUP(M7654,IDs!$F$3:$G$17,2,0)</f>
        <v>Proctology</v>
      </c>
    </row>
    <row r="7655" spans="1:14" ht="12.75">
      <c r="A7655" s="6" t="s">
        <v>6573</v>
      </c>
      <c r="B7655" s="6">
        <v>52989</v>
      </c>
      <c r="C7655" s="6">
        <v>5</v>
      </c>
      <c r="D7655" s="6"/>
      <c r="E7655" s="6">
        <v>20</v>
      </c>
      <c r="F7655" s="6">
        <v>13</v>
      </c>
      <c r="G7655" s="6">
        <v>1</v>
      </c>
      <c r="H7655" s="24"/>
      <c r="I7655" s="23">
        <v>44492.934027777803</v>
      </c>
      <c r="J7655" s="6">
        <v>13</v>
      </c>
      <c r="K7655" s="6">
        <v>5</v>
      </c>
      <c r="L7655" s="6" t="str">
        <f>VLOOKUP(G7655,IDs!$Q$3:$R$22,2,0)</f>
        <v>New Delhi</v>
      </c>
      <c r="M7655" s="6">
        <f>VLOOKUP(E7655,IDs!$A$3:$C$161,3,0)</f>
        <v>1</v>
      </c>
      <c r="N7655" s="6" t="str">
        <f>VLOOKUP(M7655,IDs!$F$3:$G$17,2,0)</f>
        <v>Proctology</v>
      </c>
    </row>
    <row r="7656" spans="1:14" ht="12.75">
      <c r="A7656" s="6" t="s">
        <v>6574</v>
      </c>
      <c r="B7656" s="6">
        <v>52990</v>
      </c>
      <c r="C7656" s="6">
        <v>5</v>
      </c>
      <c r="D7656" s="6"/>
      <c r="E7656" s="6">
        <v>2</v>
      </c>
      <c r="F7656" s="6">
        <v>13</v>
      </c>
      <c r="G7656" s="6">
        <v>2</v>
      </c>
      <c r="H7656" s="24"/>
      <c r="I7656" s="23">
        <v>44492.9375</v>
      </c>
      <c r="J7656" s="6">
        <v>13</v>
      </c>
      <c r="K7656" s="6">
        <v>5</v>
      </c>
      <c r="L7656" s="6" t="str">
        <f>VLOOKUP(G7656,IDs!$Q$3:$R$22,2,0)</f>
        <v>Bangalore</v>
      </c>
      <c r="M7656" s="6">
        <f>VLOOKUP(E7656,IDs!$A$3:$C$161,3,0)</f>
        <v>1</v>
      </c>
      <c r="N7656" s="6" t="str">
        <f>VLOOKUP(M7656,IDs!$F$3:$G$17,2,0)</f>
        <v>Proctology</v>
      </c>
    </row>
    <row r="7657" spans="1:14" ht="12.75">
      <c r="A7657" s="6" t="s">
        <v>6575</v>
      </c>
      <c r="B7657" s="6">
        <v>52991</v>
      </c>
      <c r="C7657" s="6">
        <v>5</v>
      </c>
      <c r="D7657" s="6"/>
      <c r="E7657" s="6">
        <v>2</v>
      </c>
      <c r="F7657" s="6">
        <v>39</v>
      </c>
      <c r="G7657" s="6">
        <v>2</v>
      </c>
      <c r="H7657" s="24"/>
      <c r="I7657" s="23">
        <v>44492.941666666702</v>
      </c>
      <c r="J7657" s="6">
        <v>39</v>
      </c>
      <c r="K7657" s="6">
        <v>5</v>
      </c>
      <c r="L7657" s="6" t="str">
        <f>VLOOKUP(G7657,IDs!$Q$3:$R$22,2,0)</f>
        <v>Bangalore</v>
      </c>
      <c r="M7657" s="6">
        <f>VLOOKUP(E7657,IDs!$A$3:$C$161,3,0)</f>
        <v>1</v>
      </c>
      <c r="N7657" s="6" t="str">
        <f>VLOOKUP(M7657,IDs!$F$3:$G$17,2,0)</f>
        <v>Proctology</v>
      </c>
    </row>
    <row r="7658" spans="1:14" ht="12.75">
      <c r="A7658" s="6" t="s">
        <v>6576</v>
      </c>
      <c r="B7658" s="6">
        <v>52992</v>
      </c>
      <c r="C7658" s="6">
        <v>2</v>
      </c>
      <c r="D7658" s="6" t="s">
        <v>49</v>
      </c>
      <c r="E7658" s="6">
        <v>37</v>
      </c>
      <c r="F7658" s="6">
        <v>2</v>
      </c>
      <c r="G7658" s="6">
        <v>1</v>
      </c>
      <c r="H7658" s="24">
        <v>44538</v>
      </c>
      <c r="I7658" s="23">
        <v>44492.944444444402</v>
      </c>
      <c r="J7658" s="6">
        <v>2</v>
      </c>
      <c r="K7658" s="6">
        <v>2</v>
      </c>
      <c r="L7658" s="6" t="str">
        <f>VLOOKUP(G7658,IDs!$Q$3:$R$22,2,0)</f>
        <v>New Delhi</v>
      </c>
      <c r="M7658" s="6">
        <f>VLOOKUP(E7658,IDs!$A$3:$C$161,3,0)</f>
        <v>0</v>
      </c>
      <c r="N7658" s="6" t="str">
        <f>VLOOKUP(M7658,IDs!$F$3:$G$17,2,0)</f>
        <v>Not Assigned</v>
      </c>
    </row>
    <row r="7659" spans="1:14" ht="12.75">
      <c r="A7659" s="6" t="s">
        <v>6577</v>
      </c>
      <c r="B7659" s="6">
        <v>52993</v>
      </c>
      <c r="C7659" s="6">
        <v>5</v>
      </c>
      <c r="D7659" s="6"/>
      <c r="E7659" s="6">
        <v>2</v>
      </c>
      <c r="F7659" s="6">
        <v>2</v>
      </c>
      <c r="G7659" s="6">
        <v>2</v>
      </c>
      <c r="H7659" s="24"/>
      <c r="I7659" s="23">
        <v>44492.944444444402</v>
      </c>
      <c r="J7659" s="6">
        <v>2</v>
      </c>
      <c r="K7659" s="6">
        <v>5</v>
      </c>
      <c r="L7659" s="6" t="str">
        <f>VLOOKUP(G7659,IDs!$Q$3:$R$22,2,0)</f>
        <v>Bangalore</v>
      </c>
      <c r="M7659" s="6">
        <f>VLOOKUP(E7659,IDs!$A$3:$C$161,3,0)</f>
        <v>1</v>
      </c>
      <c r="N7659" s="6" t="str">
        <f>VLOOKUP(M7659,IDs!$F$3:$G$17,2,0)</f>
        <v>Proctology</v>
      </c>
    </row>
    <row r="7660" spans="1:14" ht="12.75">
      <c r="A7660" s="6" t="s">
        <v>6578</v>
      </c>
      <c r="B7660" s="6">
        <v>52994</v>
      </c>
      <c r="C7660" s="6">
        <v>5</v>
      </c>
      <c r="D7660" s="6" t="s">
        <v>49</v>
      </c>
      <c r="E7660" s="6">
        <v>17</v>
      </c>
      <c r="F7660" s="6">
        <v>13</v>
      </c>
      <c r="G7660" s="6">
        <v>1</v>
      </c>
      <c r="H7660" s="24"/>
      <c r="I7660" s="23">
        <v>44492.9465277778</v>
      </c>
      <c r="J7660" s="6">
        <v>13</v>
      </c>
      <c r="K7660" s="6">
        <v>5</v>
      </c>
      <c r="L7660" s="6" t="str">
        <f>VLOOKUP(G7660,IDs!$Q$3:$R$22,2,0)</f>
        <v>New Delhi</v>
      </c>
      <c r="M7660" s="6">
        <f>VLOOKUP(E7660,IDs!$A$3:$C$161,3,0)</f>
        <v>7</v>
      </c>
      <c r="N7660" s="6" t="str">
        <f>VLOOKUP(M7660,IDs!$F$3:$G$17,2,0)</f>
        <v>Cosmetic</v>
      </c>
    </row>
    <row r="7661" spans="1:14" ht="12.75">
      <c r="A7661" s="6" t="s">
        <v>6579</v>
      </c>
      <c r="B7661" s="6">
        <v>52995</v>
      </c>
      <c r="C7661" s="6">
        <v>5</v>
      </c>
      <c r="D7661" s="6"/>
      <c r="E7661" s="6">
        <v>39</v>
      </c>
      <c r="F7661" s="6">
        <v>13</v>
      </c>
      <c r="G7661" s="6">
        <v>6</v>
      </c>
      <c r="H7661" s="24"/>
      <c r="I7661" s="23">
        <v>44492.9465277778</v>
      </c>
      <c r="J7661" s="6">
        <v>13</v>
      </c>
      <c r="K7661" s="6">
        <v>5</v>
      </c>
      <c r="L7661" s="6" t="str">
        <f>VLOOKUP(G7661,IDs!$Q$3:$R$22,2,0)</f>
        <v>Pune</v>
      </c>
      <c r="M7661" s="6">
        <f>VLOOKUP(E7661,IDs!$A$3:$C$161,3,0)</f>
        <v>2</v>
      </c>
      <c r="N7661" s="6" t="str">
        <f>VLOOKUP(M7661,IDs!$F$3:$G$17,2,0)</f>
        <v>Urology Circumcision</v>
      </c>
    </row>
    <row r="7662" spans="1:14" ht="12.75">
      <c r="A7662" s="6" t="s">
        <v>6580</v>
      </c>
      <c r="B7662" s="6">
        <v>52996</v>
      </c>
      <c r="C7662" s="6">
        <v>5</v>
      </c>
      <c r="D7662" s="6"/>
      <c r="E7662" s="6">
        <v>2</v>
      </c>
      <c r="F7662" s="6">
        <v>2</v>
      </c>
      <c r="G7662" s="6">
        <v>6</v>
      </c>
      <c r="H7662" s="24"/>
      <c r="I7662" s="23">
        <v>44492.947222222203</v>
      </c>
      <c r="J7662" s="6">
        <v>2</v>
      </c>
      <c r="K7662" s="6">
        <v>5</v>
      </c>
      <c r="L7662" s="6" t="str">
        <f>VLOOKUP(G7662,IDs!$Q$3:$R$22,2,0)</f>
        <v>Pune</v>
      </c>
      <c r="M7662" s="6">
        <f>VLOOKUP(E7662,IDs!$A$3:$C$161,3,0)</f>
        <v>1</v>
      </c>
      <c r="N7662" s="6" t="str">
        <f>VLOOKUP(M7662,IDs!$F$3:$G$17,2,0)</f>
        <v>Proctology</v>
      </c>
    </row>
    <row r="7663" spans="1:14" ht="12.75">
      <c r="A7663" s="6" t="s">
        <v>6581</v>
      </c>
      <c r="B7663" s="6">
        <v>52997</v>
      </c>
      <c r="C7663" s="6">
        <v>5</v>
      </c>
      <c r="D7663" s="6"/>
      <c r="E7663" s="6">
        <v>18</v>
      </c>
      <c r="F7663" s="6">
        <v>12</v>
      </c>
      <c r="G7663" s="6">
        <v>2</v>
      </c>
      <c r="H7663" s="24"/>
      <c r="I7663" s="23">
        <v>44492.948611111096</v>
      </c>
      <c r="J7663" s="6">
        <v>12</v>
      </c>
      <c r="K7663" s="6">
        <v>5</v>
      </c>
      <c r="L7663" s="6" t="str">
        <f>VLOOKUP(G7663,IDs!$Q$3:$R$22,2,0)</f>
        <v>Bangalore</v>
      </c>
      <c r="M7663" s="6">
        <f>VLOOKUP(E7663,IDs!$A$3:$C$161,3,0)</f>
        <v>5</v>
      </c>
      <c r="N7663" s="6" t="str">
        <f>VLOOKUP(M7663,IDs!$F$3:$G$17,2,0)</f>
        <v>Vascular</v>
      </c>
    </row>
    <row r="7664" spans="1:14" ht="12.75">
      <c r="A7664" s="6" t="s">
        <v>6582</v>
      </c>
      <c r="B7664" s="6">
        <v>52998</v>
      </c>
      <c r="C7664" s="6">
        <v>1</v>
      </c>
      <c r="D7664" s="6"/>
      <c r="E7664" s="6">
        <v>2</v>
      </c>
      <c r="F7664" s="6">
        <v>2</v>
      </c>
      <c r="G7664" s="6">
        <v>4</v>
      </c>
      <c r="H7664" s="24"/>
      <c r="I7664" s="23">
        <v>44492.949305555601</v>
      </c>
      <c r="J7664" s="6">
        <v>2</v>
      </c>
      <c r="K7664" s="6">
        <v>1</v>
      </c>
      <c r="L7664" s="6" t="str">
        <f>VLOOKUP(G7664,IDs!$Q$3:$R$22,2,0)</f>
        <v>Hyderabad</v>
      </c>
      <c r="M7664" s="6">
        <f>VLOOKUP(E7664,IDs!$A$3:$C$161,3,0)</f>
        <v>1</v>
      </c>
      <c r="N7664" s="6" t="str">
        <f>VLOOKUP(M7664,IDs!$F$3:$G$17,2,0)</f>
        <v>Proctology</v>
      </c>
    </row>
    <row r="7665" spans="1:14" ht="12.75">
      <c r="A7665" s="6" t="s">
        <v>6583</v>
      </c>
      <c r="B7665" s="6">
        <v>52999</v>
      </c>
      <c r="C7665" s="6">
        <v>4</v>
      </c>
      <c r="D7665" s="6" t="s">
        <v>49</v>
      </c>
      <c r="E7665" s="6">
        <v>18</v>
      </c>
      <c r="F7665" s="6">
        <v>13</v>
      </c>
      <c r="G7665" s="6">
        <v>2</v>
      </c>
      <c r="H7665" s="24">
        <v>44727</v>
      </c>
      <c r="I7665" s="23">
        <v>44492.949305555601</v>
      </c>
      <c r="J7665" s="6">
        <v>13</v>
      </c>
      <c r="K7665" s="6">
        <v>4</v>
      </c>
      <c r="L7665" s="6" t="str">
        <f>VLOOKUP(G7665,IDs!$Q$3:$R$22,2,0)</f>
        <v>Bangalore</v>
      </c>
      <c r="M7665" s="6">
        <f>VLOOKUP(E7665,IDs!$A$3:$C$161,3,0)</f>
        <v>5</v>
      </c>
      <c r="N7665" s="6" t="str">
        <f>VLOOKUP(M7665,IDs!$F$3:$G$17,2,0)</f>
        <v>Vascular</v>
      </c>
    </row>
    <row r="7666" spans="1:14" ht="12.75">
      <c r="A7666" s="6" t="s">
        <v>6584</v>
      </c>
      <c r="B7666" s="6">
        <v>53000</v>
      </c>
      <c r="C7666" s="6">
        <v>5</v>
      </c>
      <c r="D7666" s="6"/>
      <c r="E7666" s="6">
        <v>20</v>
      </c>
      <c r="F7666" s="6">
        <v>39</v>
      </c>
      <c r="G7666" s="6">
        <v>3</v>
      </c>
      <c r="H7666" s="24">
        <v>44552</v>
      </c>
      <c r="I7666" s="23">
        <v>44492.95</v>
      </c>
      <c r="J7666" s="6">
        <v>39</v>
      </c>
      <c r="K7666" s="6">
        <v>5</v>
      </c>
      <c r="L7666" s="6" t="str">
        <f>VLOOKUP(G7666,IDs!$Q$3:$R$22,2,0)</f>
        <v>Mumbai</v>
      </c>
      <c r="M7666" s="6">
        <f>VLOOKUP(E7666,IDs!$A$3:$C$161,3,0)</f>
        <v>1</v>
      </c>
      <c r="N7666" s="6" t="str">
        <f>VLOOKUP(M7666,IDs!$F$3:$G$17,2,0)</f>
        <v>Proctology</v>
      </c>
    </row>
    <row r="7667" spans="1:14" ht="12.75">
      <c r="A7667" s="6" t="s">
        <v>6585</v>
      </c>
      <c r="B7667" s="6">
        <v>53001</v>
      </c>
      <c r="C7667" s="6">
        <v>5</v>
      </c>
      <c r="D7667" s="6" t="s">
        <v>49</v>
      </c>
      <c r="E7667" s="6">
        <v>2</v>
      </c>
      <c r="F7667" s="6">
        <v>39</v>
      </c>
      <c r="G7667" s="6">
        <v>1</v>
      </c>
      <c r="H7667" s="24">
        <v>44558</v>
      </c>
      <c r="I7667" s="23">
        <v>44492.95</v>
      </c>
      <c r="J7667" s="6">
        <v>39</v>
      </c>
      <c r="K7667" s="6">
        <v>5</v>
      </c>
      <c r="L7667" s="6" t="str">
        <f>VLOOKUP(G7667,IDs!$Q$3:$R$22,2,0)</f>
        <v>New Delhi</v>
      </c>
      <c r="M7667" s="6">
        <f>VLOOKUP(E7667,IDs!$A$3:$C$161,3,0)</f>
        <v>1</v>
      </c>
      <c r="N7667" s="6" t="str">
        <f>VLOOKUP(M7667,IDs!$F$3:$G$17,2,0)</f>
        <v>Proctology</v>
      </c>
    </row>
    <row r="7668" spans="1:14" ht="12.75">
      <c r="A7668" s="6" t="s">
        <v>6586</v>
      </c>
      <c r="B7668" s="6">
        <v>53002</v>
      </c>
      <c r="C7668" s="6">
        <v>5</v>
      </c>
      <c r="D7668" s="6"/>
      <c r="E7668" s="6">
        <v>39</v>
      </c>
      <c r="F7668" s="6">
        <v>2</v>
      </c>
      <c r="G7668" s="6">
        <v>3</v>
      </c>
      <c r="H7668" s="24"/>
      <c r="I7668" s="23">
        <v>44492.9506944444</v>
      </c>
      <c r="J7668" s="6">
        <v>2</v>
      </c>
      <c r="K7668" s="6">
        <v>5</v>
      </c>
      <c r="L7668" s="6" t="str">
        <f>VLOOKUP(G7668,IDs!$Q$3:$R$22,2,0)</f>
        <v>Mumbai</v>
      </c>
      <c r="M7668" s="6">
        <f>VLOOKUP(E7668,IDs!$A$3:$C$161,3,0)</f>
        <v>2</v>
      </c>
      <c r="N7668" s="6" t="str">
        <f>VLOOKUP(M7668,IDs!$F$3:$G$17,2,0)</f>
        <v>Urology Circumcision</v>
      </c>
    </row>
    <row r="7669" spans="1:14" ht="12.75">
      <c r="A7669" s="6" t="s">
        <v>6587</v>
      </c>
      <c r="B7669" s="6">
        <v>53003</v>
      </c>
      <c r="C7669" s="6">
        <v>7</v>
      </c>
      <c r="D7669" s="6" t="s">
        <v>49</v>
      </c>
      <c r="E7669" s="6">
        <v>94</v>
      </c>
      <c r="F7669" s="6">
        <v>34</v>
      </c>
      <c r="G7669" s="6">
        <v>1</v>
      </c>
      <c r="H7669" s="24">
        <v>25569</v>
      </c>
      <c r="I7669" s="23">
        <v>44492.952083333301</v>
      </c>
      <c r="J7669" s="6">
        <v>34</v>
      </c>
      <c r="K7669" s="6">
        <v>7</v>
      </c>
      <c r="L7669" s="6" t="str">
        <f>VLOOKUP(G7669,IDs!$Q$3:$R$22,2,0)</f>
        <v>New Delhi</v>
      </c>
      <c r="M7669" s="6">
        <f>VLOOKUP(E7669,IDs!$A$3:$C$161,3,0)</f>
        <v>0</v>
      </c>
      <c r="N7669" s="6" t="str">
        <f>VLOOKUP(M7669,IDs!$F$3:$G$17,2,0)</f>
        <v>Not Assigned</v>
      </c>
    </row>
    <row r="7670" spans="1:14" ht="12.75">
      <c r="A7670" s="6" t="s">
        <v>6588</v>
      </c>
      <c r="B7670" s="6">
        <v>53004</v>
      </c>
      <c r="C7670" s="6">
        <v>7</v>
      </c>
      <c r="D7670" s="6" t="s">
        <v>49</v>
      </c>
      <c r="E7670" s="6">
        <v>94</v>
      </c>
      <c r="F7670" s="6">
        <v>34</v>
      </c>
      <c r="G7670" s="6">
        <v>1</v>
      </c>
      <c r="H7670" s="24">
        <v>25569</v>
      </c>
      <c r="I7670" s="23">
        <v>44492.953472222202</v>
      </c>
      <c r="J7670" s="6">
        <v>34</v>
      </c>
      <c r="K7670" s="6">
        <v>7</v>
      </c>
      <c r="L7670" s="6" t="str">
        <f>VLOOKUP(G7670,IDs!$Q$3:$R$22,2,0)</f>
        <v>New Delhi</v>
      </c>
      <c r="M7670" s="6">
        <f>VLOOKUP(E7670,IDs!$A$3:$C$161,3,0)</f>
        <v>0</v>
      </c>
      <c r="N7670" s="6" t="str">
        <f>VLOOKUP(M7670,IDs!$F$3:$G$17,2,0)</f>
        <v>Not Assigned</v>
      </c>
    </row>
    <row r="7671" spans="1:14" ht="12.75">
      <c r="A7671" s="6" t="s">
        <v>6589</v>
      </c>
      <c r="B7671" s="6">
        <v>53005</v>
      </c>
      <c r="C7671" s="6">
        <v>1</v>
      </c>
      <c r="D7671" s="6" t="s">
        <v>49</v>
      </c>
      <c r="E7671" s="6">
        <v>2</v>
      </c>
      <c r="F7671" s="6">
        <v>39</v>
      </c>
      <c r="G7671" s="6">
        <v>4</v>
      </c>
      <c r="H7671" s="24"/>
      <c r="I7671" s="23">
        <v>44492.954861111102</v>
      </c>
      <c r="J7671" s="6">
        <v>39</v>
      </c>
      <c r="K7671" s="6">
        <v>1</v>
      </c>
      <c r="L7671" s="6" t="str">
        <f>VLOOKUP(G7671,IDs!$Q$3:$R$22,2,0)</f>
        <v>Hyderabad</v>
      </c>
      <c r="M7671" s="6">
        <f>VLOOKUP(E7671,IDs!$A$3:$C$161,3,0)</f>
        <v>1</v>
      </c>
      <c r="N7671" s="6" t="str">
        <f>VLOOKUP(M7671,IDs!$F$3:$G$17,2,0)</f>
        <v>Proctology</v>
      </c>
    </row>
    <row r="7672" spans="1:14" ht="12.75">
      <c r="A7672" s="6" t="s">
        <v>6590</v>
      </c>
      <c r="B7672" s="6">
        <v>53007</v>
      </c>
      <c r="C7672" s="6">
        <v>1</v>
      </c>
      <c r="D7672" s="6"/>
      <c r="E7672" s="6">
        <v>2</v>
      </c>
      <c r="F7672" s="6">
        <v>2</v>
      </c>
      <c r="G7672" s="6">
        <v>6</v>
      </c>
      <c r="H7672" s="24"/>
      <c r="I7672" s="23">
        <v>44492.956250000003</v>
      </c>
      <c r="J7672" s="6">
        <v>2</v>
      </c>
      <c r="K7672" s="6">
        <v>1</v>
      </c>
      <c r="L7672" s="6" t="str">
        <f>VLOOKUP(G7672,IDs!$Q$3:$R$22,2,0)</f>
        <v>Pune</v>
      </c>
      <c r="M7672" s="6">
        <f>VLOOKUP(E7672,IDs!$A$3:$C$161,3,0)</f>
        <v>1</v>
      </c>
      <c r="N7672" s="6" t="str">
        <f>VLOOKUP(M7672,IDs!$F$3:$G$17,2,0)</f>
        <v>Proctology</v>
      </c>
    </row>
    <row r="7673" spans="1:14" ht="12.75">
      <c r="A7673" s="6" t="s">
        <v>6591</v>
      </c>
      <c r="B7673" s="6">
        <v>53008</v>
      </c>
      <c r="C7673" s="6">
        <v>1</v>
      </c>
      <c r="D7673" s="6" t="s">
        <v>54</v>
      </c>
      <c r="E7673" s="6">
        <v>39</v>
      </c>
      <c r="F7673" s="6">
        <v>34</v>
      </c>
      <c r="G7673" s="6">
        <v>2</v>
      </c>
      <c r="H7673" s="24"/>
      <c r="I7673" s="23">
        <v>44492.956250000003</v>
      </c>
      <c r="J7673" s="6">
        <v>34</v>
      </c>
      <c r="K7673" s="6">
        <v>1</v>
      </c>
      <c r="L7673" s="6" t="str">
        <f>VLOOKUP(G7673,IDs!$Q$3:$R$22,2,0)</f>
        <v>Bangalore</v>
      </c>
      <c r="M7673" s="6">
        <f>VLOOKUP(E7673,IDs!$A$3:$C$161,3,0)</f>
        <v>2</v>
      </c>
      <c r="N7673" s="6" t="str">
        <f>VLOOKUP(M7673,IDs!$F$3:$G$17,2,0)</f>
        <v>Urology Circumcision</v>
      </c>
    </row>
    <row r="7674" spans="1:14" ht="12.75">
      <c r="A7674" s="6" t="s">
        <v>6592</v>
      </c>
      <c r="B7674" s="6">
        <v>53009</v>
      </c>
      <c r="C7674" s="6">
        <v>7</v>
      </c>
      <c r="D7674" s="6" t="s">
        <v>49</v>
      </c>
      <c r="E7674" s="6">
        <v>94</v>
      </c>
      <c r="F7674" s="6">
        <v>34</v>
      </c>
      <c r="G7674" s="6">
        <v>1</v>
      </c>
      <c r="H7674" s="24">
        <v>25569</v>
      </c>
      <c r="I7674" s="23">
        <v>44492.956944444399</v>
      </c>
      <c r="J7674" s="6">
        <v>34</v>
      </c>
      <c r="K7674" s="6">
        <v>7</v>
      </c>
      <c r="L7674" s="6" t="str">
        <f>VLOOKUP(G7674,IDs!$Q$3:$R$22,2,0)</f>
        <v>New Delhi</v>
      </c>
      <c r="M7674" s="6">
        <f>VLOOKUP(E7674,IDs!$A$3:$C$161,3,0)</f>
        <v>0</v>
      </c>
      <c r="N7674" s="6" t="str">
        <f>VLOOKUP(M7674,IDs!$F$3:$G$17,2,0)</f>
        <v>Not Assigned</v>
      </c>
    </row>
    <row r="7675" spans="1:14" ht="12.75">
      <c r="A7675" s="6" t="s">
        <v>6591</v>
      </c>
      <c r="B7675" s="6">
        <v>53010</v>
      </c>
      <c r="C7675" s="6">
        <v>2</v>
      </c>
      <c r="D7675" s="6"/>
      <c r="E7675" s="6">
        <v>37</v>
      </c>
      <c r="F7675" s="6">
        <v>12</v>
      </c>
      <c r="G7675" s="6">
        <v>2</v>
      </c>
      <c r="H7675" s="24"/>
      <c r="I7675" s="23">
        <v>44492.958333333299</v>
      </c>
      <c r="J7675" s="6">
        <v>12</v>
      </c>
      <c r="K7675" s="6">
        <v>2</v>
      </c>
      <c r="L7675" s="6" t="str">
        <f>VLOOKUP(G7675,IDs!$Q$3:$R$22,2,0)</f>
        <v>Bangalore</v>
      </c>
      <c r="M7675" s="6">
        <f>VLOOKUP(E7675,IDs!$A$3:$C$161,3,0)</f>
        <v>0</v>
      </c>
      <c r="N7675" s="6" t="str">
        <f>VLOOKUP(M7675,IDs!$F$3:$G$17,2,0)</f>
        <v>Not Assigned</v>
      </c>
    </row>
    <row r="7676" spans="1:14" ht="12.75">
      <c r="A7676" s="6" t="s">
        <v>6593</v>
      </c>
      <c r="B7676" s="6">
        <v>53011</v>
      </c>
      <c r="C7676" s="6">
        <v>1</v>
      </c>
      <c r="D7676" s="6" t="s">
        <v>49</v>
      </c>
      <c r="E7676" s="6">
        <v>2</v>
      </c>
      <c r="F7676" s="6">
        <v>13</v>
      </c>
      <c r="G7676" s="6">
        <v>1</v>
      </c>
      <c r="H7676" s="24"/>
      <c r="I7676" s="23">
        <v>44492.959027777797</v>
      </c>
      <c r="J7676" s="6">
        <v>13</v>
      </c>
      <c r="K7676" s="6">
        <v>1</v>
      </c>
      <c r="L7676" s="6" t="str">
        <f>VLOOKUP(G7676,IDs!$Q$3:$R$22,2,0)</f>
        <v>New Delhi</v>
      </c>
      <c r="M7676" s="6">
        <f>VLOOKUP(E7676,IDs!$A$3:$C$161,3,0)</f>
        <v>1</v>
      </c>
      <c r="N7676" s="6" t="str">
        <f>VLOOKUP(M7676,IDs!$F$3:$G$17,2,0)</f>
        <v>Proctology</v>
      </c>
    </row>
    <row r="7677" spans="1:14" ht="12.75">
      <c r="A7677" s="6" t="s">
        <v>6594</v>
      </c>
      <c r="B7677" s="6">
        <v>53012</v>
      </c>
      <c r="C7677" s="6">
        <v>2</v>
      </c>
      <c r="D7677" s="6"/>
      <c r="E7677" s="6">
        <v>17</v>
      </c>
      <c r="F7677" s="6">
        <v>10</v>
      </c>
      <c r="G7677" s="6">
        <v>3</v>
      </c>
      <c r="H7677" s="24">
        <v>44733</v>
      </c>
      <c r="I7677" s="23">
        <v>44492.965277777803</v>
      </c>
      <c r="J7677" s="6">
        <v>10</v>
      </c>
      <c r="K7677" s="6">
        <v>2</v>
      </c>
      <c r="L7677" s="6" t="str">
        <f>VLOOKUP(G7677,IDs!$Q$3:$R$22,2,0)</f>
        <v>Mumbai</v>
      </c>
      <c r="M7677" s="6">
        <f>VLOOKUP(E7677,IDs!$A$3:$C$161,3,0)</f>
        <v>7</v>
      </c>
      <c r="N7677" s="6" t="str">
        <f>VLOOKUP(M7677,IDs!$F$3:$G$17,2,0)</f>
        <v>Cosmetic</v>
      </c>
    </row>
    <row r="7678" spans="1:14" ht="12.75">
      <c r="A7678" s="6" t="s">
        <v>6595</v>
      </c>
      <c r="B7678" s="6">
        <v>53013</v>
      </c>
      <c r="C7678" s="6">
        <v>1</v>
      </c>
      <c r="D7678" s="6" t="s">
        <v>49</v>
      </c>
      <c r="E7678" s="6">
        <v>17</v>
      </c>
      <c r="F7678" s="6">
        <v>13</v>
      </c>
      <c r="G7678" s="6">
        <v>1</v>
      </c>
      <c r="H7678" s="24">
        <v>44541</v>
      </c>
      <c r="I7678" s="23">
        <v>44492.965277777803</v>
      </c>
      <c r="J7678" s="6">
        <v>13</v>
      </c>
      <c r="K7678" s="6">
        <v>1</v>
      </c>
      <c r="L7678" s="6" t="str">
        <f>VLOOKUP(G7678,IDs!$Q$3:$R$22,2,0)</f>
        <v>New Delhi</v>
      </c>
      <c r="M7678" s="6">
        <f>VLOOKUP(E7678,IDs!$A$3:$C$161,3,0)</f>
        <v>7</v>
      </c>
      <c r="N7678" s="6" t="str">
        <f>VLOOKUP(M7678,IDs!$F$3:$G$17,2,0)</f>
        <v>Cosmetic</v>
      </c>
    </row>
    <row r="7679" spans="1:14" ht="12.75">
      <c r="A7679" s="6" t="s">
        <v>6596</v>
      </c>
      <c r="B7679" s="6">
        <v>53014</v>
      </c>
      <c r="C7679" s="6">
        <v>1</v>
      </c>
      <c r="D7679" s="6"/>
      <c r="E7679" s="6">
        <v>15</v>
      </c>
      <c r="F7679" s="6">
        <v>13</v>
      </c>
      <c r="G7679" s="6">
        <v>1</v>
      </c>
      <c r="H7679" s="24">
        <v>44524</v>
      </c>
      <c r="I7679" s="23">
        <v>44492.965972222199</v>
      </c>
      <c r="J7679" s="6">
        <v>13</v>
      </c>
      <c r="K7679" s="6">
        <v>1</v>
      </c>
      <c r="L7679" s="6" t="str">
        <f>VLOOKUP(G7679,IDs!$Q$3:$R$22,2,0)</f>
        <v>New Delhi</v>
      </c>
      <c r="M7679" s="6">
        <f>VLOOKUP(E7679,IDs!$A$3:$C$161,3,0)</f>
        <v>3</v>
      </c>
      <c r="N7679" s="6" t="str">
        <f>VLOOKUP(M7679,IDs!$F$3:$G$17,2,0)</f>
        <v>Laproscopy</v>
      </c>
    </row>
    <row r="7680" spans="1:14" ht="12.75">
      <c r="A7680" s="6" t="s">
        <v>6597</v>
      </c>
      <c r="B7680" s="6">
        <v>53015</v>
      </c>
      <c r="C7680" s="6">
        <v>7</v>
      </c>
      <c r="D7680" s="6" t="s">
        <v>49</v>
      </c>
      <c r="E7680" s="6">
        <v>94</v>
      </c>
      <c r="F7680" s="6">
        <v>34</v>
      </c>
      <c r="G7680" s="6">
        <v>1</v>
      </c>
      <c r="H7680" s="24">
        <v>25569</v>
      </c>
      <c r="I7680" s="23">
        <v>44492.967361111099</v>
      </c>
      <c r="J7680" s="6">
        <v>34</v>
      </c>
      <c r="K7680" s="6">
        <v>7</v>
      </c>
      <c r="L7680" s="6" t="str">
        <f>VLOOKUP(G7680,IDs!$Q$3:$R$22,2,0)</f>
        <v>New Delhi</v>
      </c>
      <c r="M7680" s="6">
        <f>VLOOKUP(E7680,IDs!$A$3:$C$161,3,0)</f>
        <v>0</v>
      </c>
      <c r="N7680" s="6" t="str">
        <f>VLOOKUP(M7680,IDs!$F$3:$G$17,2,0)</f>
        <v>Not Assigned</v>
      </c>
    </row>
    <row r="7681" spans="1:14" ht="12.75">
      <c r="A7681" s="6" t="s">
        <v>6598</v>
      </c>
      <c r="B7681" s="6">
        <v>53016</v>
      </c>
      <c r="C7681" s="6">
        <v>1</v>
      </c>
      <c r="D7681" s="6"/>
      <c r="E7681" s="6">
        <v>2</v>
      </c>
      <c r="F7681" s="6">
        <v>13</v>
      </c>
      <c r="G7681" s="6">
        <v>3</v>
      </c>
      <c r="H7681" s="24"/>
      <c r="I7681" s="23">
        <v>44492.967361111099</v>
      </c>
      <c r="J7681" s="6">
        <v>13</v>
      </c>
      <c r="K7681" s="6">
        <v>1</v>
      </c>
      <c r="L7681" s="6" t="str">
        <f>VLOOKUP(G7681,IDs!$Q$3:$R$22,2,0)</f>
        <v>Mumbai</v>
      </c>
      <c r="M7681" s="6">
        <f>VLOOKUP(E7681,IDs!$A$3:$C$161,3,0)</f>
        <v>1</v>
      </c>
      <c r="N7681" s="6" t="str">
        <f>VLOOKUP(M7681,IDs!$F$3:$G$17,2,0)</f>
        <v>Proctology</v>
      </c>
    </row>
    <row r="7682" spans="1:14" ht="12.75">
      <c r="A7682" s="6" t="s">
        <v>6599</v>
      </c>
      <c r="B7682" s="6">
        <v>53017</v>
      </c>
      <c r="C7682" s="6">
        <v>1</v>
      </c>
      <c r="D7682" s="6" t="s">
        <v>49</v>
      </c>
      <c r="E7682" s="6">
        <v>2</v>
      </c>
      <c r="F7682" s="6">
        <v>13</v>
      </c>
      <c r="G7682" s="6">
        <v>1</v>
      </c>
      <c r="H7682" s="24">
        <v>44743</v>
      </c>
      <c r="I7682" s="23">
        <v>44492.968055555597</v>
      </c>
      <c r="J7682" s="6">
        <v>13</v>
      </c>
      <c r="K7682" s="6">
        <v>1</v>
      </c>
      <c r="L7682" s="6" t="str">
        <f>VLOOKUP(G7682,IDs!$Q$3:$R$22,2,0)</f>
        <v>New Delhi</v>
      </c>
      <c r="M7682" s="6">
        <f>VLOOKUP(E7682,IDs!$A$3:$C$161,3,0)</f>
        <v>1</v>
      </c>
      <c r="N7682" s="6" t="str">
        <f>VLOOKUP(M7682,IDs!$F$3:$G$17,2,0)</f>
        <v>Proctology</v>
      </c>
    </row>
    <row r="7683" spans="1:14" ht="12.75">
      <c r="A7683" s="6" t="s">
        <v>6600</v>
      </c>
      <c r="B7683" s="6">
        <v>53018</v>
      </c>
      <c r="C7683" s="6">
        <v>1</v>
      </c>
      <c r="D7683" s="6"/>
      <c r="E7683" s="6">
        <v>2</v>
      </c>
      <c r="F7683" s="6">
        <v>13</v>
      </c>
      <c r="G7683" s="6">
        <v>2</v>
      </c>
      <c r="H7683" s="24">
        <v>44500</v>
      </c>
      <c r="I7683" s="23">
        <v>44492.96875</v>
      </c>
      <c r="J7683" s="6">
        <v>13</v>
      </c>
      <c r="K7683" s="6">
        <v>1</v>
      </c>
      <c r="L7683" s="6" t="str">
        <f>VLOOKUP(G7683,IDs!$Q$3:$R$22,2,0)</f>
        <v>Bangalore</v>
      </c>
      <c r="M7683" s="6">
        <f>VLOOKUP(E7683,IDs!$A$3:$C$161,3,0)</f>
        <v>1</v>
      </c>
      <c r="N7683" s="6" t="str">
        <f>VLOOKUP(M7683,IDs!$F$3:$G$17,2,0)</f>
        <v>Proctology</v>
      </c>
    </row>
    <row r="7684" spans="1:14" ht="12.75">
      <c r="A7684" s="6" t="s">
        <v>6600</v>
      </c>
      <c r="B7684" s="6">
        <v>53019</v>
      </c>
      <c r="C7684" s="6">
        <v>2</v>
      </c>
      <c r="D7684" s="6"/>
      <c r="E7684" s="6">
        <v>2</v>
      </c>
      <c r="F7684" s="6">
        <v>13</v>
      </c>
      <c r="G7684" s="6">
        <v>2</v>
      </c>
      <c r="H7684" s="24">
        <v>44501</v>
      </c>
      <c r="I7684" s="23">
        <v>44492.972222222197</v>
      </c>
      <c r="J7684" s="6">
        <v>13</v>
      </c>
      <c r="K7684" s="6">
        <v>2</v>
      </c>
      <c r="L7684" s="6" t="str">
        <f>VLOOKUP(G7684,IDs!$Q$3:$R$22,2,0)</f>
        <v>Bangalore</v>
      </c>
      <c r="M7684" s="6">
        <f>VLOOKUP(E7684,IDs!$A$3:$C$161,3,0)</f>
        <v>1</v>
      </c>
      <c r="N7684" s="6" t="str">
        <f>VLOOKUP(M7684,IDs!$F$3:$G$17,2,0)</f>
        <v>Proctology</v>
      </c>
    </row>
    <row r="7685" spans="1:14" ht="12.75">
      <c r="A7685" s="6" t="s">
        <v>6601</v>
      </c>
      <c r="B7685" s="6">
        <v>53020</v>
      </c>
      <c r="C7685" s="6">
        <v>7</v>
      </c>
      <c r="D7685" s="6" t="s">
        <v>49</v>
      </c>
      <c r="E7685" s="6">
        <v>94</v>
      </c>
      <c r="F7685" s="6">
        <v>34</v>
      </c>
      <c r="G7685" s="6">
        <v>1</v>
      </c>
      <c r="H7685" s="24">
        <v>25569</v>
      </c>
      <c r="I7685" s="23">
        <v>44492.976388888899</v>
      </c>
      <c r="J7685" s="6">
        <v>34</v>
      </c>
      <c r="K7685" s="6">
        <v>7</v>
      </c>
      <c r="L7685" s="6" t="str">
        <f>VLOOKUP(G7685,IDs!$Q$3:$R$22,2,0)</f>
        <v>New Delhi</v>
      </c>
      <c r="M7685" s="6">
        <f>VLOOKUP(E7685,IDs!$A$3:$C$161,3,0)</f>
        <v>0</v>
      </c>
      <c r="N7685" s="6" t="str">
        <f>VLOOKUP(M7685,IDs!$F$3:$G$17,2,0)</f>
        <v>Not Assigned</v>
      </c>
    </row>
    <row r="7686" spans="1:14" ht="12.75">
      <c r="A7686" s="6" t="s">
        <v>6602</v>
      </c>
      <c r="B7686" s="6">
        <v>53021</v>
      </c>
      <c r="C7686" s="6">
        <v>1</v>
      </c>
      <c r="D7686" s="6"/>
      <c r="E7686" s="6">
        <v>39</v>
      </c>
      <c r="F7686" s="6">
        <v>39</v>
      </c>
      <c r="G7686" s="6">
        <v>3</v>
      </c>
      <c r="H7686" s="24"/>
      <c r="I7686" s="23">
        <v>44492.978472222203</v>
      </c>
      <c r="J7686" s="6">
        <v>39</v>
      </c>
      <c r="K7686" s="6">
        <v>1</v>
      </c>
      <c r="L7686" s="6" t="str">
        <f>VLOOKUP(G7686,IDs!$Q$3:$R$22,2,0)</f>
        <v>Mumbai</v>
      </c>
      <c r="M7686" s="6">
        <f>VLOOKUP(E7686,IDs!$A$3:$C$161,3,0)</f>
        <v>2</v>
      </c>
      <c r="N7686" s="6" t="str">
        <f>VLOOKUP(M7686,IDs!$F$3:$G$17,2,0)</f>
        <v>Urology Circumcision</v>
      </c>
    </row>
    <row r="7687" spans="1:14" ht="12.75">
      <c r="A7687" s="6" t="s">
        <v>6603</v>
      </c>
      <c r="B7687" s="6">
        <v>53022</v>
      </c>
      <c r="C7687" s="6">
        <v>7</v>
      </c>
      <c r="D7687" s="6" t="s">
        <v>49</v>
      </c>
      <c r="E7687" s="6">
        <v>94</v>
      </c>
      <c r="F7687" s="6">
        <v>34</v>
      </c>
      <c r="G7687" s="6">
        <v>1</v>
      </c>
      <c r="H7687" s="24">
        <v>25569</v>
      </c>
      <c r="I7687" s="23">
        <v>44492.9819444444</v>
      </c>
      <c r="J7687" s="6">
        <v>34</v>
      </c>
      <c r="K7687" s="6">
        <v>7</v>
      </c>
      <c r="L7687" s="6" t="str">
        <f>VLOOKUP(G7687,IDs!$Q$3:$R$22,2,0)</f>
        <v>New Delhi</v>
      </c>
      <c r="M7687" s="6">
        <f>VLOOKUP(E7687,IDs!$A$3:$C$161,3,0)</f>
        <v>0</v>
      </c>
      <c r="N7687" s="6" t="str">
        <f>VLOOKUP(M7687,IDs!$F$3:$G$17,2,0)</f>
        <v>Not Assigned</v>
      </c>
    </row>
    <row r="7688" spans="1:14" ht="12.75">
      <c r="A7688" s="6" t="s">
        <v>6604</v>
      </c>
      <c r="B7688" s="6">
        <v>53023</v>
      </c>
      <c r="C7688" s="6">
        <v>5</v>
      </c>
      <c r="D7688" s="6"/>
      <c r="E7688" s="6">
        <v>17</v>
      </c>
      <c r="F7688" s="6">
        <v>13</v>
      </c>
      <c r="G7688" s="6">
        <v>2</v>
      </c>
      <c r="H7688" s="24"/>
      <c r="I7688" s="23">
        <v>44492.988888888904</v>
      </c>
      <c r="J7688" s="6">
        <v>13</v>
      </c>
      <c r="K7688" s="6">
        <v>5</v>
      </c>
      <c r="L7688" s="6" t="str">
        <f>VLOOKUP(G7688,IDs!$Q$3:$R$22,2,0)</f>
        <v>Bangalore</v>
      </c>
      <c r="M7688" s="6">
        <f>VLOOKUP(E7688,IDs!$A$3:$C$161,3,0)</f>
        <v>7</v>
      </c>
      <c r="N7688" s="6" t="str">
        <f>VLOOKUP(M7688,IDs!$F$3:$G$17,2,0)</f>
        <v>Cosmetic</v>
      </c>
    </row>
    <row r="7689" spans="1:14" ht="12.75">
      <c r="A7689" s="6" t="s">
        <v>6605</v>
      </c>
      <c r="B7689" s="6">
        <v>53024</v>
      </c>
      <c r="C7689" s="6">
        <v>5</v>
      </c>
      <c r="D7689" s="6"/>
      <c r="E7689" s="6">
        <v>135</v>
      </c>
      <c r="F7689" s="6">
        <v>13</v>
      </c>
      <c r="G7689" s="6">
        <v>1</v>
      </c>
      <c r="H7689" s="24"/>
      <c r="I7689" s="23">
        <v>44492.989583333299</v>
      </c>
      <c r="J7689" s="6">
        <v>13</v>
      </c>
      <c r="K7689" s="6">
        <v>5</v>
      </c>
      <c r="L7689" s="6" t="str">
        <f>VLOOKUP(G7689,IDs!$Q$3:$R$22,2,0)</f>
        <v>New Delhi</v>
      </c>
      <c r="M7689" s="6">
        <f>VLOOKUP(E7689,IDs!$A$3:$C$161,3,0)</f>
        <v>10</v>
      </c>
      <c r="N7689" s="6" t="str">
        <f>VLOOKUP(M7689,IDs!$F$3:$G$17,2,0)</f>
        <v>Dental</v>
      </c>
    </row>
    <row r="7690" spans="1:14" ht="12.75">
      <c r="A7690" s="6" t="s">
        <v>6606</v>
      </c>
      <c r="B7690" s="6">
        <v>53025</v>
      </c>
      <c r="C7690" s="6">
        <v>5</v>
      </c>
      <c r="D7690" s="6"/>
      <c r="E7690" s="6">
        <v>39</v>
      </c>
      <c r="F7690" s="6">
        <v>13</v>
      </c>
      <c r="G7690" s="6">
        <v>8</v>
      </c>
      <c r="H7690" s="24"/>
      <c r="I7690" s="23">
        <v>44492.990277777797</v>
      </c>
      <c r="J7690" s="6">
        <v>13</v>
      </c>
      <c r="K7690" s="6">
        <v>5</v>
      </c>
      <c r="L7690" s="6" t="str">
        <f>VLOOKUP(G7690,IDs!$Q$3:$R$22,2,0)</f>
        <v xml:space="preserve">Tertiary </v>
      </c>
      <c r="M7690" s="6">
        <f>VLOOKUP(E7690,IDs!$A$3:$C$161,3,0)</f>
        <v>2</v>
      </c>
      <c r="N7690" s="6" t="str">
        <f>VLOOKUP(M7690,IDs!$F$3:$G$17,2,0)</f>
        <v>Urology Circumcision</v>
      </c>
    </row>
    <row r="7691" spans="1:14" ht="12.75">
      <c r="A7691" s="6" t="s">
        <v>6607</v>
      </c>
      <c r="B7691" s="6">
        <v>53026</v>
      </c>
      <c r="C7691" s="6">
        <v>5</v>
      </c>
      <c r="D7691" s="6"/>
      <c r="E7691" s="6">
        <v>19</v>
      </c>
      <c r="F7691" s="6">
        <v>8</v>
      </c>
      <c r="G7691" s="6">
        <v>8</v>
      </c>
      <c r="H7691" s="24">
        <v>44498</v>
      </c>
      <c r="I7691" s="23">
        <v>44492.992361111101</v>
      </c>
      <c r="J7691" s="6">
        <v>8</v>
      </c>
      <c r="K7691" s="6">
        <v>5</v>
      </c>
      <c r="L7691" s="6" t="str">
        <f>VLOOKUP(G7691,IDs!$Q$3:$R$22,2,0)</f>
        <v xml:space="preserve">Tertiary </v>
      </c>
      <c r="M7691" s="6">
        <f>VLOOKUP(E7691,IDs!$A$3:$C$161,3,0)</f>
        <v>1</v>
      </c>
      <c r="N7691" s="6" t="str">
        <f>VLOOKUP(M7691,IDs!$F$3:$G$17,2,0)</f>
        <v>Proctology</v>
      </c>
    </row>
    <row r="7692" spans="1:14" ht="12.75">
      <c r="A7692" s="6" t="s">
        <v>6608</v>
      </c>
      <c r="B7692" s="6">
        <v>53027</v>
      </c>
      <c r="C7692" s="6">
        <v>2</v>
      </c>
      <c r="D7692" s="6" t="s">
        <v>49</v>
      </c>
      <c r="E7692" s="6">
        <v>17</v>
      </c>
      <c r="F7692" s="6">
        <v>13</v>
      </c>
      <c r="G7692" s="6">
        <v>1</v>
      </c>
      <c r="H7692" s="24"/>
      <c r="I7692" s="23">
        <v>44492.993055555598</v>
      </c>
      <c r="J7692" s="6">
        <v>13</v>
      </c>
      <c r="K7692" s="6">
        <v>2</v>
      </c>
      <c r="L7692" s="6" t="str">
        <f>VLOOKUP(G7692,IDs!$Q$3:$R$22,2,0)</f>
        <v>New Delhi</v>
      </c>
      <c r="M7692" s="6">
        <f>VLOOKUP(E7692,IDs!$A$3:$C$161,3,0)</f>
        <v>7</v>
      </c>
      <c r="N7692" s="6" t="str">
        <f>VLOOKUP(M7692,IDs!$F$3:$G$17,2,0)</f>
        <v>Cosmetic</v>
      </c>
    </row>
    <row r="7693" spans="1:14" ht="12.75">
      <c r="A7693" s="6" t="s">
        <v>6609</v>
      </c>
      <c r="B7693" s="6">
        <v>53028</v>
      </c>
      <c r="C7693" s="6">
        <v>5</v>
      </c>
      <c r="D7693" s="6" t="s">
        <v>49</v>
      </c>
      <c r="E7693" s="6">
        <v>2</v>
      </c>
      <c r="F7693" s="6">
        <v>13</v>
      </c>
      <c r="G7693" s="6">
        <v>1</v>
      </c>
      <c r="H7693" s="24">
        <v>44649</v>
      </c>
      <c r="I7693" s="23">
        <v>44492.993055555598</v>
      </c>
      <c r="J7693" s="6">
        <v>13</v>
      </c>
      <c r="K7693" s="6">
        <v>5</v>
      </c>
      <c r="L7693" s="6" t="str">
        <f>VLOOKUP(G7693,IDs!$Q$3:$R$22,2,0)</f>
        <v>New Delhi</v>
      </c>
      <c r="M7693" s="6">
        <f>VLOOKUP(E7693,IDs!$A$3:$C$161,3,0)</f>
        <v>1</v>
      </c>
      <c r="N7693" s="6" t="str">
        <f>VLOOKUP(M7693,IDs!$F$3:$G$17,2,0)</f>
        <v>Proctology</v>
      </c>
    </row>
    <row r="7694" spans="1:14" ht="12.75">
      <c r="A7694" s="6" t="s">
        <v>6610</v>
      </c>
      <c r="B7694" s="6">
        <v>53029</v>
      </c>
      <c r="C7694" s="6">
        <v>5</v>
      </c>
      <c r="D7694" s="6"/>
      <c r="E7694" s="6">
        <v>18</v>
      </c>
      <c r="F7694" s="6">
        <v>13</v>
      </c>
      <c r="G7694" s="6">
        <v>2</v>
      </c>
      <c r="H7694" s="24"/>
      <c r="I7694" s="23">
        <v>44492.993055555598</v>
      </c>
      <c r="J7694" s="6">
        <v>13</v>
      </c>
      <c r="K7694" s="6">
        <v>5</v>
      </c>
      <c r="L7694" s="6" t="str">
        <f>VLOOKUP(G7694,IDs!$Q$3:$R$22,2,0)</f>
        <v>Bangalore</v>
      </c>
      <c r="M7694" s="6">
        <f>VLOOKUP(E7694,IDs!$A$3:$C$161,3,0)</f>
        <v>5</v>
      </c>
      <c r="N7694" s="6" t="str">
        <f>VLOOKUP(M7694,IDs!$F$3:$G$17,2,0)</f>
        <v>Vascular</v>
      </c>
    </row>
    <row r="7695" spans="1:14" ht="12.75">
      <c r="A7695" s="6" t="s">
        <v>6611</v>
      </c>
      <c r="B7695" s="6">
        <v>53030</v>
      </c>
      <c r="C7695" s="6">
        <v>5</v>
      </c>
      <c r="D7695" s="6"/>
      <c r="E7695" s="6">
        <v>17</v>
      </c>
      <c r="F7695" s="6">
        <v>13</v>
      </c>
      <c r="G7695" s="6">
        <v>1</v>
      </c>
      <c r="H7695" s="24"/>
      <c r="I7695" s="23">
        <v>44492.993055555598</v>
      </c>
      <c r="J7695" s="6">
        <v>13</v>
      </c>
      <c r="K7695" s="6">
        <v>5</v>
      </c>
      <c r="L7695" s="6" t="str">
        <f>VLOOKUP(G7695,IDs!$Q$3:$R$22,2,0)</f>
        <v>New Delhi</v>
      </c>
      <c r="M7695" s="6">
        <f>VLOOKUP(E7695,IDs!$A$3:$C$161,3,0)</f>
        <v>7</v>
      </c>
      <c r="N7695" s="6" t="str">
        <f>VLOOKUP(M7695,IDs!$F$3:$G$17,2,0)</f>
        <v>Cosmetic</v>
      </c>
    </row>
    <row r="7696" spans="1:14" ht="12.75">
      <c r="A7696" s="6" t="s">
        <v>6612</v>
      </c>
      <c r="B7696" s="6">
        <v>53031</v>
      </c>
      <c r="C7696" s="6">
        <v>5</v>
      </c>
      <c r="D7696" s="6"/>
      <c r="E7696" s="6">
        <v>2</v>
      </c>
      <c r="F7696" s="6">
        <v>39</v>
      </c>
      <c r="G7696" s="6">
        <v>3</v>
      </c>
      <c r="H7696" s="24"/>
      <c r="I7696" s="23">
        <v>44492.995138888902</v>
      </c>
      <c r="J7696" s="6">
        <v>39</v>
      </c>
      <c r="K7696" s="6">
        <v>5</v>
      </c>
      <c r="L7696" s="6" t="str">
        <f>VLOOKUP(G7696,IDs!$Q$3:$R$22,2,0)</f>
        <v>Mumbai</v>
      </c>
      <c r="M7696" s="6">
        <f>VLOOKUP(E7696,IDs!$A$3:$C$161,3,0)</f>
        <v>1</v>
      </c>
      <c r="N7696" s="6" t="str">
        <f>VLOOKUP(M7696,IDs!$F$3:$G$17,2,0)</f>
        <v>Proctology</v>
      </c>
    </row>
    <row r="7697" spans="1:14" ht="12.75">
      <c r="A7697" s="6" t="s">
        <v>6613</v>
      </c>
      <c r="B7697" s="6">
        <v>53032</v>
      </c>
      <c r="C7697" s="6">
        <v>5</v>
      </c>
      <c r="D7697" s="6"/>
      <c r="E7697" s="6">
        <v>17</v>
      </c>
      <c r="F7697" s="6">
        <v>39</v>
      </c>
      <c r="G7697" s="6">
        <v>3</v>
      </c>
      <c r="H7697" s="24"/>
      <c r="I7697" s="23">
        <v>44492.996527777803</v>
      </c>
      <c r="J7697" s="6">
        <v>39</v>
      </c>
      <c r="K7697" s="6">
        <v>5</v>
      </c>
      <c r="L7697" s="6" t="str">
        <f>VLOOKUP(G7697,IDs!$Q$3:$R$22,2,0)</f>
        <v>Mumbai</v>
      </c>
      <c r="M7697" s="6">
        <f>VLOOKUP(E7697,IDs!$A$3:$C$161,3,0)</f>
        <v>7</v>
      </c>
      <c r="N7697" s="6" t="str">
        <f>VLOOKUP(M7697,IDs!$F$3:$G$17,2,0)</f>
        <v>Cosmetic</v>
      </c>
    </row>
    <row r="7698" spans="1:14" ht="12.75">
      <c r="A7698" s="6" t="s">
        <v>6614</v>
      </c>
      <c r="B7698" s="6">
        <v>53033</v>
      </c>
      <c r="C7698" s="6">
        <v>5</v>
      </c>
      <c r="D7698" s="6"/>
      <c r="E7698" s="6">
        <v>17</v>
      </c>
      <c r="F7698" s="6">
        <v>13</v>
      </c>
      <c r="G7698" s="6">
        <v>3</v>
      </c>
      <c r="H7698" s="24"/>
      <c r="I7698" s="23">
        <v>44492.996527777803</v>
      </c>
      <c r="J7698" s="6">
        <v>13</v>
      </c>
      <c r="K7698" s="6">
        <v>5</v>
      </c>
      <c r="L7698" s="6" t="str">
        <f>VLOOKUP(G7698,IDs!$Q$3:$R$22,2,0)</f>
        <v>Mumbai</v>
      </c>
      <c r="M7698" s="6">
        <f>VLOOKUP(E7698,IDs!$A$3:$C$161,3,0)</f>
        <v>7</v>
      </c>
      <c r="N7698" s="6" t="str">
        <f>VLOOKUP(M7698,IDs!$F$3:$G$17,2,0)</f>
        <v>Cosmetic</v>
      </c>
    </row>
    <row r="7699" spans="1:14" ht="12.75">
      <c r="A7699" s="6" t="s">
        <v>6615</v>
      </c>
      <c r="B7699" s="6">
        <v>53034</v>
      </c>
      <c r="C7699" s="6">
        <v>5</v>
      </c>
      <c r="D7699" s="6"/>
      <c r="E7699" s="6">
        <v>17</v>
      </c>
      <c r="F7699" s="6">
        <v>2</v>
      </c>
      <c r="G7699" s="6">
        <v>8</v>
      </c>
      <c r="H7699" s="24"/>
      <c r="I7699" s="23">
        <v>44492.996527777803</v>
      </c>
      <c r="J7699" s="6">
        <v>2</v>
      </c>
      <c r="K7699" s="6">
        <v>5</v>
      </c>
      <c r="L7699" s="6" t="str">
        <f>VLOOKUP(G7699,IDs!$Q$3:$R$22,2,0)</f>
        <v xml:space="preserve">Tertiary </v>
      </c>
      <c r="M7699" s="6">
        <f>VLOOKUP(E7699,IDs!$A$3:$C$161,3,0)</f>
        <v>7</v>
      </c>
      <c r="N7699" s="6" t="str">
        <f>VLOOKUP(M7699,IDs!$F$3:$G$17,2,0)</f>
        <v>Cosmetic</v>
      </c>
    </row>
    <row r="7700" spans="1:14" ht="12.75">
      <c r="A7700" s="6" t="s">
        <v>6616</v>
      </c>
      <c r="B7700" s="6">
        <v>53035</v>
      </c>
      <c r="C7700" s="6">
        <v>5</v>
      </c>
      <c r="D7700" s="6"/>
      <c r="E7700" s="6">
        <v>18</v>
      </c>
      <c r="F7700" s="6">
        <v>13</v>
      </c>
      <c r="G7700" s="6">
        <v>2</v>
      </c>
      <c r="H7700" s="24">
        <v>44576</v>
      </c>
      <c r="I7700" s="23">
        <v>44492.997222222199</v>
      </c>
      <c r="J7700" s="6">
        <v>13</v>
      </c>
      <c r="K7700" s="6">
        <v>5</v>
      </c>
      <c r="L7700" s="6" t="str">
        <f>VLOOKUP(G7700,IDs!$Q$3:$R$22,2,0)</f>
        <v>Bangalore</v>
      </c>
      <c r="M7700" s="6">
        <f>VLOOKUP(E7700,IDs!$A$3:$C$161,3,0)</f>
        <v>5</v>
      </c>
      <c r="N7700" s="6" t="str">
        <f>VLOOKUP(M7700,IDs!$F$3:$G$17,2,0)</f>
        <v>Vascular</v>
      </c>
    </row>
    <row r="7701" spans="1:14" ht="12.75">
      <c r="A7701" s="6" t="s">
        <v>6617</v>
      </c>
      <c r="B7701" s="6">
        <v>53036</v>
      </c>
      <c r="C7701" s="6">
        <v>5</v>
      </c>
      <c r="D7701" s="6"/>
      <c r="E7701" s="6">
        <v>17</v>
      </c>
      <c r="F7701" s="6">
        <v>13</v>
      </c>
      <c r="G7701" s="6">
        <v>1</v>
      </c>
      <c r="H7701" s="24"/>
      <c r="I7701" s="23">
        <v>44492.997916666704</v>
      </c>
      <c r="J7701" s="6">
        <v>13</v>
      </c>
      <c r="K7701" s="6">
        <v>5</v>
      </c>
      <c r="L7701" s="6" t="str">
        <f>VLOOKUP(G7701,IDs!$Q$3:$R$22,2,0)</f>
        <v>New Delhi</v>
      </c>
      <c r="M7701" s="6">
        <f>VLOOKUP(E7701,IDs!$A$3:$C$161,3,0)</f>
        <v>7</v>
      </c>
      <c r="N7701" s="6" t="str">
        <f>VLOOKUP(M7701,IDs!$F$3:$G$17,2,0)</f>
        <v>Cosmetic</v>
      </c>
    </row>
    <row r="7702" spans="1:14" ht="12.75">
      <c r="A7702" s="6" t="s">
        <v>6618</v>
      </c>
      <c r="B7702" s="6">
        <v>53037</v>
      </c>
      <c r="C7702" s="6">
        <v>5</v>
      </c>
      <c r="D7702" s="6"/>
      <c r="E7702" s="6">
        <v>18</v>
      </c>
      <c r="F7702" s="6">
        <v>2</v>
      </c>
      <c r="G7702" s="6">
        <v>8</v>
      </c>
      <c r="H7702" s="24">
        <v>44505</v>
      </c>
      <c r="I7702" s="23">
        <v>44492.997916666704</v>
      </c>
      <c r="J7702" s="6">
        <v>2</v>
      </c>
      <c r="K7702" s="6">
        <v>5</v>
      </c>
      <c r="L7702" s="6" t="str">
        <f>VLOOKUP(G7702,IDs!$Q$3:$R$22,2,0)</f>
        <v xml:space="preserve">Tertiary </v>
      </c>
      <c r="M7702" s="6">
        <f>VLOOKUP(E7702,IDs!$A$3:$C$161,3,0)</f>
        <v>5</v>
      </c>
      <c r="N7702" s="6" t="str">
        <f>VLOOKUP(M7702,IDs!$F$3:$G$17,2,0)</f>
        <v>Vascular</v>
      </c>
    </row>
    <row r="7703" spans="1:14" ht="12.75">
      <c r="A7703" s="6" t="s">
        <v>6619</v>
      </c>
      <c r="B7703" s="6">
        <v>53038</v>
      </c>
      <c r="C7703" s="6">
        <v>5</v>
      </c>
      <c r="D7703" s="6"/>
      <c r="E7703" s="6">
        <v>39</v>
      </c>
      <c r="F7703" s="6">
        <v>13</v>
      </c>
      <c r="G7703" s="6">
        <v>1</v>
      </c>
      <c r="H7703" s="24"/>
      <c r="I7703" s="23">
        <v>44492.998611111099</v>
      </c>
      <c r="J7703" s="6">
        <v>13</v>
      </c>
      <c r="K7703" s="6">
        <v>5</v>
      </c>
      <c r="L7703" s="6" t="str">
        <f>VLOOKUP(G7703,IDs!$Q$3:$R$22,2,0)</f>
        <v>New Delhi</v>
      </c>
      <c r="M7703" s="6">
        <f>VLOOKUP(E7703,IDs!$A$3:$C$161,3,0)</f>
        <v>2</v>
      </c>
      <c r="N7703" s="6" t="str">
        <f>VLOOKUP(M7703,IDs!$F$3:$G$17,2,0)</f>
        <v>Urology Circumcision</v>
      </c>
    </row>
    <row r="7704" spans="1:14" ht="12.75">
      <c r="A7704" s="6" t="s">
        <v>6620</v>
      </c>
      <c r="B7704" s="6">
        <v>53039</v>
      </c>
      <c r="C7704" s="6">
        <v>1</v>
      </c>
      <c r="D7704" s="6"/>
      <c r="E7704" s="6">
        <v>14</v>
      </c>
      <c r="F7704" s="6">
        <v>13</v>
      </c>
      <c r="G7704" s="6">
        <v>1</v>
      </c>
      <c r="H7704" s="24"/>
      <c r="I7704" s="23">
        <v>44492.999305555597</v>
      </c>
      <c r="J7704" s="6">
        <v>13</v>
      </c>
      <c r="K7704" s="6">
        <v>1</v>
      </c>
      <c r="L7704" s="6" t="str">
        <f>VLOOKUP(G7704,IDs!$Q$3:$R$22,2,0)</f>
        <v>New Delhi</v>
      </c>
      <c r="M7704" s="6">
        <f>VLOOKUP(E7704,IDs!$A$3:$C$161,3,0)</f>
        <v>6</v>
      </c>
      <c r="N7704" s="6" t="str">
        <f>VLOOKUP(M7704,IDs!$F$3:$G$17,2,0)</f>
        <v>Kidney Stone</v>
      </c>
    </row>
    <row r="7705" spans="1:14" ht="12.75">
      <c r="A7705" s="6" t="s">
        <v>6621</v>
      </c>
      <c r="B7705" s="6">
        <v>53040</v>
      </c>
      <c r="C7705" s="6">
        <v>5</v>
      </c>
      <c r="D7705" s="6"/>
      <c r="E7705" s="6">
        <v>17</v>
      </c>
      <c r="F7705" s="6">
        <v>13</v>
      </c>
      <c r="G7705" s="6">
        <v>3</v>
      </c>
      <c r="H7705" s="24">
        <v>44579</v>
      </c>
      <c r="I7705" s="23">
        <v>44492.999305555597</v>
      </c>
      <c r="J7705" s="6">
        <v>13</v>
      </c>
      <c r="K7705" s="6">
        <v>5</v>
      </c>
      <c r="L7705" s="6" t="str">
        <f>VLOOKUP(G7705,IDs!$Q$3:$R$22,2,0)</f>
        <v>Mumbai</v>
      </c>
      <c r="M7705" s="6">
        <f>VLOOKUP(E7705,IDs!$A$3:$C$161,3,0)</f>
        <v>7</v>
      </c>
      <c r="N7705" s="6" t="str">
        <f>VLOOKUP(M7705,IDs!$F$3:$G$17,2,0)</f>
        <v>Cosmetic</v>
      </c>
    </row>
    <row r="7706" spans="1:14" ht="12.75">
      <c r="A7706" s="6" t="s">
        <v>6622</v>
      </c>
      <c r="B7706" s="6">
        <v>53041</v>
      </c>
      <c r="C7706" s="6">
        <v>5</v>
      </c>
      <c r="D7706" s="6"/>
      <c r="E7706" s="6">
        <v>18</v>
      </c>
      <c r="F7706" s="6">
        <v>10</v>
      </c>
      <c r="G7706" s="6">
        <v>2</v>
      </c>
      <c r="H7706" s="24">
        <v>44727</v>
      </c>
      <c r="I7706" s="23">
        <v>44492.999305555597</v>
      </c>
      <c r="J7706" s="6">
        <v>10</v>
      </c>
      <c r="K7706" s="6">
        <v>5</v>
      </c>
      <c r="L7706" s="6" t="str">
        <f>VLOOKUP(G7706,IDs!$Q$3:$R$22,2,0)</f>
        <v>Bangalore</v>
      </c>
      <c r="M7706" s="6">
        <f>VLOOKUP(E7706,IDs!$A$3:$C$161,3,0)</f>
        <v>5</v>
      </c>
      <c r="N7706" s="6" t="str">
        <f>VLOOKUP(M7706,IDs!$F$3:$G$17,2,0)</f>
        <v>Vascular</v>
      </c>
    </row>
    <row r="7707" spans="1:14" ht="12.75">
      <c r="A7707" s="6" t="s">
        <v>6623</v>
      </c>
      <c r="B7707" s="6">
        <v>53042</v>
      </c>
      <c r="C7707" s="6">
        <v>5</v>
      </c>
      <c r="D7707" s="6"/>
      <c r="E7707" s="6">
        <v>18</v>
      </c>
      <c r="F7707" s="6">
        <v>12</v>
      </c>
      <c r="G7707" s="6">
        <v>2</v>
      </c>
      <c r="H7707" s="24"/>
      <c r="I7707" s="23">
        <v>44492.999305555597</v>
      </c>
      <c r="J7707" s="6">
        <v>12</v>
      </c>
      <c r="K7707" s="6">
        <v>5</v>
      </c>
      <c r="L7707" s="6" t="str">
        <f>VLOOKUP(G7707,IDs!$Q$3:$R$22,2,0)</f>
        <v>Bangalore</v>
      </c>
      <c r="M7707" s="6">
        <f>VLOOKUP(E7707,IDs!$A$3:$C$161,3,0)</f>
        <v>5</v>
      </c>
      <c r="N7707" s="6" t="str">
        <f>VLOOKUP(M7707,IDs!$F$3:$G$17,2,0)</f>
        <v>Vascular</v>
      </c>
    </row>
    <row r="7708" spans="1:14" ht="12.75">
      <c r="A7708" s="6" t="s">
        <v>6624</v>
      </c>
      <c r="B7708" s="6">
        <v>53043</v>
      </c>
      <c r="C7708" s="6">
        <v>5</v>
      </c>
      <c r="D7708" s="6" t="s">
        <v>49</v>
      </c>
      <c r="E7708" s="6">
        <v>17</v>
      </c>
      <c r="F7708" s="6">
        <v>13</v>
      </c>
      <c r="G7708" s="6">
        <v>1</v>
      </c>
      <c r="H7708" s="24"/>
      <c r="I7708" s="23">
        <v>44492.999305555597</v>
      </c>
      <c r="J7708" s="6">
        <v>13</v>
      </c>
      <c r="K7708" s="6">
        <v>5</v>
      </c>
      <c r="L7708" s="6" t="str">
        <f>VLOOKUP(G7708,IDs!$Q$3:$R$22,2,0)</f>
        <v>New Delhi</v>
      </c>
      <c r="M7708" s="6">
        <f>VLOOKUP(E7708,IDs!$A$3:$C$161,3,0)</f>
        <v>7</v>
      </c>
      <c r="N7708" s="6" t="str">
        <f>VLOOKUP(M7708,IDs!$F$3:$G$17,2,0)</f>
        <v>Cosmetic</v>
      </c>
    </row>
    <row r="7709" spans="1:14" ht="12.75">
      <c r="A7709" s="6" t="s">
        <v>6625</v>
      </c>
      <c r="B7709" s="6">
        <v>53044</v>
      </c>
      <c r="C7709" s="6">
        <v>1</v>
      </c>
      <c r="D7709" s="6" t="s">
        <v>63</v>
      </c>
      <c r="E7709" s="6">
        <v>18</v>
      </c>
      <c r="F7709" s="6">
        <v>13</v>
      </c>
      <c r="G7709" s="6">
        <v>2</v>
      </c>
      <c r="H7709" s="24">
        <v>44533</v>
      </c>
      <c r="I7709" s="23">
        <v>44493</v>
      </c>
      <c r="J7709" s="6">
        <v>13</v>
      </c>
      <c r="K7709" s="6">
        <v>1</v>
      </c>
      <c r="L7709" s="6" t="str">
        <f>VLOOKUP(G7709,IDs!$Q$3:$R$22,2,0)</f>
        <v>Bangalore</v>
      </c>
      <c r="M7709" s="6">
        <f>VLOOKUP(E7709,IDs!$A$3:$C$161,3,0)</f>
        <v>5</v>
      </c>
      <c r="N7709" s="6" t="str">
        <f>VLOOKUP(M7709,IDs!$F$3:$G$17,2,0)</f>
        <v>Vascular</v>
      </c>
    </row>
    <row r="7710" spans="1:14" ht="12.75">
      <c r="A7710" s="6" t="s">
        <v>6626</v>
      </c>
      <c r="B7710" s="6">
        <v>53045</v>
      </c>
      <c r="C7710" s="6">
        <v>1</v>
      </c>
      <c r="D7710" s="6" t="s">
        <v>49</v>
      </c>
      <c r="E7710" s="6">
        <v>17</v>
      </c>
      <c r="F7710" s="6">
        <v>13</v>
      </c>
      <c r="G7710" s="6">
        <v>1</v>
      </c>
      <c r="H7710" s="24">
        <v>44566</v>
      </c>
      <c r="I7710" s="23">
        <v>44493.006944444402</v>
      </c>
      <c r="J7710" s="6">
        <v>13</v>
      </c>
      <c r="K7710" s="6">
        <v>1</v>
      </c>
      <c r="L7710" s="6" t="str">
        <f>VLOOKUP(G7710,IDs!$Q$3:$R$22,2,0)</f>
        <v>New Delhi</v>
      </c>
      <c r="M7710" s="6">
        <f>VLOOKUP(E7710,IDs!$A$3:$C$161,3,0)</f>
        <v>7</v>
      </c>
      <c r="N7710" s="6" t="str">
        <f>VLOOKUP(M7710,IDs!$F$3:$G$17,2,0)</f>
        <v>Cosmetic</v>
      </c>
    </row>
    <row r="7711" spans="1:14" ht="12.75">
      <c r="A7711" s="6" t="s">
        <v>6627</v>
      </c>
      <c r="B7711" s="6">
        <v>53046</v>
      </c>
      <c r="C7711" s="6">
        <v>1</v>
      </c>
      <c r="D7711" s="6"/>
      <c r="E7711" s="6">
        <v>17</v>
      </c>
      <c r="F7711" s="6">
        <v>13</v>
      </c>
      <c r="G7711" s="6">
        <v>3</v>
      </c>
      <c r="H7711" s="24"/>
      <c r="I7711" s="23">
        <v>44493.007638888899</v>
      </c>
      <c r="J7711" s="6">
        <v>13</v>
      </c>
      <c r="K7711" s="6">
        <v>1</v>
      </c>
      <c r="L7711" s="6" t="str">
        <f>VLOOKUP(G7711,IDs!$Q$3:$R$22,2,0)</f>
        <v>Mumbai</v>
      </c>
      <c r="M7711" s="6">
        <f>VLOOKUP(E7711,IDs!$A$3:$C$161,3,0)</f>
        <v>7</v>
      </c>
      <c r="N7711" s="6" t="str">
        <f>VLOOKUP(M7711,IDs!$F$3:$G$17,2,0)</f>
        <v>Cosmetic</v>
      </c>
    </row>
    <row r="7712" spans="1:14" ht="12.75">
      <c r="A7712" s="6" t="s">
        <v>6628</v>
      </c>
      <c r="B7712" s="6">
        <v>53047</v>
      </c>
      <c r="C7712" s="6">
        <v>5</v>
      </c>
      <c r="D7712" s="6"/>
      <c r="E7712" s="6">
        <v>17</v>
      </c>
      <c r="F7712" s="6">
        <v>39</v>
      </c>
      <c r="G7712" s="6">
        <v>3</v>
      </c>
      <c r="H7712" s="24">
        <v>44510</v>
      </c>
      <c r="I7712" s="23">
        <v>44493.011805555601</v>
      </c>
      <c r="J7712" s="6">
        <v>39</v>
      </c>
      <c r="K7712" s="6">
        <v>5</v>
      </c>
      <c r="L7712" s="6" t="str">
        <f>VLOOKUP(G7712,IDs!$Q$3:$R$22,2,0)</f>
        <v>Mumbai</v>
      </c>
      <c r="M7712" s="6">
        <f>VLOOKUP(E7712,IDs!$A$3:$C$161,3,0)</f>
        <v>7</v>
      </c>
      <c r="N7712" s="6" t="str">
        <f>VLOOKUP(M7712,IDs!$F$3:$G$17,2,0)</f>
        <v>Cosmetic</v>
      </c>
    </row>
    <row r="7713" spans="1:14" ht="12.75">
      <c r="A7713" s="6" t="s">
        <v>6629</v>
      </c>
      <c r="B7713" s="6">
        <v>53048</v>
      </c>
      <c r="C7713" s="6">
        <v>1</v>
      </c>
      <c r="D7713" s="6"/>
      <c r="E7713" s="6">
        <v>2</v>
      </c>
      <c r="F7713" s="6">
        <v>13</v>
      </c>
      <c r="G7713" s="6">
        <v>1</v>
      </c>
      <c r="H7713" s="24">
        <v>44524</v>
      </c>
      <c r="I7713" s="23">
        <v>44493.0222222222</v>
      </c>
      <c r="J7713" s="6">
        <v>13</v>
      </c>
      <c r="K7713" s="6">
        <v>1</v>
      </c>
      <c r="L7713" s="6" t="str">
        <f>VLOOKUP(G7713,IDs!$Q$3:$R$22,2,0)</f>
        <v>New Delhi</v>
      </c>
      <c r="M7713" s="6">
        <f>VLOOKUP(E7713,IDs!$A$3:$C$161,3,0)</f>
        <v>1</v>
      </c>
      <c r="N7713" s="6" t="str">
        <f>VLOOKUP(M7713,IDs!$F$3:$G$17,2,0)</f>
        <v>Proctology</v>
      </c>
    </row>
    <row r="7714" spans="1:14" ht="12.75">
      <c r="A7714" s="6" t="s">
        <v>6629</v>
      </c>
      <c r="B7714" s="6">
        <v>53049</v>
      </c>
      <c r="C7714" s="6">
        <v>2</v>
      </c>
      <c r="D7714" s="6"/>
      <c r="E7714" s="6">
        <v>2</v>
      </c>
      <c r="F7714" s="6">
        <v>13</v>
      </c>
      <c r="G7714" s="6">
        <v>1</v>
      </c>
      <c r="H7714" s="24"/>
      <c r="I7714" s="23">
        <v>44493.024305555598</v>
      </c>
      <c r="J7714" s="6">
        <v>13</v>
      </c>
      <c r="K7714" s="6">
        <v>2</v>
      </c>
      <c r="L7714" s="6" t="str">
        <f>VLOOKUP(G7714,IDs!$Q$3:$R$22,2,0)</f>
        <v>New Delhi</v>
      </c>
      <c r="M7714" s="6">
        <f>VLOOKUP(E7714,IDs!$A$3:$C$161,3,0)</f>
        <v>1</v>
      </c>
      <c r="N7714" s="6" t="str">
        <f>VLOOKUP(M7714,IDs!$F$3:$G$17,2,0)</f>
        <v>Proctology</v>
      </c>
    </row>
    <row r="7715" spans="1:14" ht="12.75">
      <c r="A7715" s="6" t="s">
        <v>6630</v>
      </c>
      <c r="B7715" s="6">
        <v>53050</v>
      </c>
      <c r="C7715" s="6">
        <v>1</v>
      </c>
      <c r="D7715" s="6"/>
      <c r="E7715" s="6">
        <v>19</v>
      </c>
      <c r="F7715" s="6">
        <v>39</v>
      </c>
      <c r="G7715" s="6">
        <v>2</v>
      </c>
      <c r="H7715" s="24">
        <v>44496</v>
      </c>
      <c r="I7715" s="23">
        <v>44493.029861111099</v>
      </c>
      <c r="J7715" s="6">
        <v>39</v>
      </c>
      <c r="K7715" s="6">
        <v>1</v>
      </c>
      <c r="L7715" s="6" t="str">
        <f>VLOOKUP(G7715,IDs!$Q$3:$R$22,2,0)</f>
        <v>Bangalore</v>
      </c>
      <c r="M7715" s="6">
        <f>VLOOKUP(E7715,IDs!$A$3:$C$161,3,0)</f>
        <v>1</v>
      </c>
      <c r="N7715" s="6" t="str">
        <f>VLOOKUP(M7715,IDs!$F$3:$G$17,2,0)</f>
        <v>Proctology</v>
      </c>
    </row>
    <row r="7716" spans="1:14" ht="12.75">
      <c r="A7716" s="6" t="s">
        <v>6631</v>
      </c>
      <c r="B7716" s="6">
        <v>53051</v>
      </c>
      <c r="C7716" s="6">
        <v>5</v>
      </c>
      <c r="D7716" s="6" t="s">
        <v>49</v>
      </c>
      <c r="E7716" s="6">
        <v>17</v>
      </c>
      <c r="F7716" s="6">
        <v>13</v>
      </c>
      <c r="G7716" s="6">
        <v>1</v>
      </c>
      <c r="H7716" s="24"/>
      <c r="I7716" s="23">
        <v>44493.0402777778</v>
      </c>
      <c r="J7716" s="6">
        <v>13</v>
      </c>
      <c r="K7716" s="6">
        <v>5</v>
      </c>
      <c r="L7716" s="6" t="str">
        <f>VLOOKUP(G7716,IDs!$Q$3:$R$22,2,0)</f>
        <v>New Delhi</v>
      </c>
      <c r="M7716" s="6">
        <f>VLOOKUP(E7716,IDs!$A$3:$C$161,3,0)</f>
        <v>7</v>
      </c>
      <c r="N7716" s="6" t="str">
        <f>VLOOKUP(M7716,IDs!$F$3:$G$17,2,0)</f>
        <v>Cosmetic</v>
      </c>
    </row>
    <row r="7717" spans="1:14" ht="12.75">
      <c r="A7717" s="6" t="s">
        <v>6632</v>
      </c>
      <c r="B7717" s="6">
        <v>53052</v>
      </c>
      <c r="C7717" s="6">
        <v>1</v>
      </c>
      <c r="D7717" s="6"/>
      <c r="E7717" s="6">
        <v>17</v>
      </c>
      <c r="F7717" s="6">
        <v>13</v>
      </c>
      <c r="G7717" s="6">
        <v>1</v>
      </c>
      <c r="H7717" s="24">
        <v>44501</v>
      </c>
      <c r="I7717" s="23">
        <v>44493.0402777778</v>
      </c>
      <c r="J7717" s="6">
        <v>13</v>
      </c>
      <c r="K7717" s="6">
        <v>1</v>
      </c>
      <c r="L7717" s="6" t="str">
        <f>VLOOKUP(G7717,IDs!$Q$3:$R$22,2,0)</f>
        <v>New Delhi</v>
      </c>
      <c r="M7717" s="6">
        <f>VLOOKUP(E7717,IDs!$A$3:$C$161,3,0)</f>
        <v>7</v>
      </c>
      <c r="N7717" s="6" t="str">
        <f>VLOOKUP(M7717,IDs!$F$3:$G$17,2,0)</f>
        <v>Cosmetic</v>
      </c>
    </row>
    <row r="7718" spans="1:14" ht="12.75">
      <c r="A7718" s="6" t="s">
        <v>6633</v>
      </c>
      <c r="B7718" s="6">
        <v>53054</v>
      </c>
      <c r="C7718" s="6">
        <v>1</v>
      </c>
      <c r="D7718" s="6"/>
      <c r="E7718" s="6">
        <v>20</v>
      </c>
      <c r="F7718" s="6">
        <v>12</v>
      </c>
      <c r="G7718" s="6">
        <v>6</v>
      </c>
      <c r="H7718" s="24"/>
      <c r="I7718" s="23">
        <v>44493.0534722222</v>
      </c>
      <c r="J7718" s="6">
        <v>12</v>
      </c>
      <c r="K7718" s="6">
        <v>1</v>
      </c>
      <c r="L7718" s="6" t="str">
        <f>VLOOKUP(G7718,IDs!$Q$3:$R$22,2,0)</f>
        <v>Pune</v>
      </c>
      <c r="M7718" s="6">
        <f>VLOOKUP(E7718,IDs!$A$3:$C$161,3,0)</f>
        <v>1</v>
      </c>
      <c r="N7718" s="6" t="str">
        <f>VLOOKUP(M7718,IDs!$F$3:$G$17,2,0)</f>
        <v>Proctology</v>
      </c>
    </row>
    <row r="7719" spans="1:14" ht="12.75">
      <c r="A7719" s="6" t="s">
        <v>6634</v>
      </c>
      <c r="B7719" s="6">
        <v>53055</v>
      </c>
      <c r="C7719" s="6">
        <v>5</v>
      </c>
      <c r="D7719" s="6"/>
      <c r="E7719" s="6">
        <v>17</v>
      </c>
      <c r="F7719" s="6">
        <v>39</v>
      </c>
      <c r="G7719" s="6">
        <v>3</v>
      </c>
      <c r="H7719" s="24"/>
      <c r="I7719" s="23">
        <v>44493.0534722222</v>
      </c>
      <c r="J7719" s="6">
        <v>39</v>
      </c>
      <c r="K7719" s="6">
        <v>5</v>
      </c>
      <c r="L7719" s="6" t="str">
        <f>VLOOKUP(G7719,IDs!$Q$3:$R$22,2,0)</f>
        <v>Mumbai</v>
      </c>
      <c r="M7719" s="6">
        <f>VLOOKUP(E7719,IDs!$A$3:$C$161,3,0)</f>
        <v>7</v>
      </c>
      <c r="N7719" s="6" t="str">
        <f>VLOOKUP(M7719,IDs!$F$3:$G$17,2,0)</f>
        <v>Cosmetic</v>
      </c>
    </row>
    <row r="7720" spans="1:14" ht="12.75">
      <c r="A7720" s="6" t="s">
        <v>6635</v>
      </c>
      <c r="B7720" s="6">
        <v>53056</v>
      </c>
      <c r="C7720" s="6">
        <v>2</v>
      </c>
      <c r="D7720" s="6"/>
      <c r="E7720" s="6">
        <v>20</v>
      </c>
      <c r="F7720" s="6">
        <v>13</v>
      </c>
      <c r="G7720" s="6">
        <v>3</v>
      </c>
      <c r="H7720" s="24"/>
      <c r="I7720" s="23">
        <v>44493.055555555598</v>
      </c>
      <c r="J7720" s="6">
        <v>13</v>
      </c>
      <c r="K7720" s="6">
        <v>2</v>
      </c>
      <c r="L7720" s="6" t="str">
        <f>VLOOKUP(G7720,IDs!$Q$3:$R$22,2,0)</f>
        <v>Mumbai</v>
      </c>
      <c r="M7720" s="6">
        <f>VLOOKUP(E7720,IDs!$A$3:$C$161,3,0)</f>
        <v>1</v>
      </c>
      <c r="N7720" s="6" t="str">
        <f>VLOOKUP(M7720,IDs!$F$3:$G$17,2,0)</f>
        <v>Proctology</v>
      </c>
    </row>
    <row r="7721" spans="1:14" ht="12.75">
      <c r="A7721" s="6" t="s">
        <v>6636</v>
      </c>
      <c r="B7721" s="6">
        <v>53057</v>
      </c>
      <c r="C7721" s="6">
        <v>1</v>
      </c>
      <c r="D7721" s="6"/>
      <c r="E7721" s="6">
        <v>2</v>
      </c>
      <c r="F7721" s="6">
        <v>2</v>
      </c>
      <c r="G7721" s="6">
        <v>1</v>
      </c>
      <c r="H7721" s="24"/>
      <c r="I7721" s="23">
        <v>44493.064583333296</v>
      </c>
      <c r="J7721" s="6">
        <v>2</v>
      </c>
      <c r="K7721" s="6">
        <v>1</v>
      </c>
      <c r="L7721" s="6" t="str">
        <f>VLOOKUP(G7721,IDs!$Q$3:$R$22,2,0)</f>
        <v>New Delhi</v>
      </c>
      <c r="M7721" s="6">
        <f>VLOOKUP(E7721,IDs!$A$3:$C$161,3,0)</f>
        <v>1</v>
      </c>
      <c r="N7721" s="6" t="str">
        <f>VLOOKUP(M7721,IDs!$F$3:$G$17,2,0)</f>
        <v>Proctology</v>
      </c>
    </row>
    <row r="7722" spans="1:14" ht="12.75">
      <c r="A7722" s="6" t="s">
        <v>6637</v>
      </c>
      <c r="B7722" s="6">
        <v>53058</v>
      </c>
      <c r="C7722" s="6">
        <v>5</v>
      </c>
      <c r="D7722" s="6" t="s">
        <v>49</v>
      </c>
      <c r="E7722" s="6">
        <v>135</v>
      </c>
      <c r="F7722" s="6">
        <v>2</v>
      </c>
      <c r="G7722" s="6">
        <v>1</v>
      </c>
      <c r="H7722" s="24">
        <v>44746</v>
      </c>
      <c r="I7722" s="23">
        <v>44493.065972222197</v>
      </c>
      <c r="J7722" s="6">
        <v>2</v>
      </c>
      <c r="K7722" s="6">
        <v>5</v>
      </c>
      <c r="L7722" s="6" t="str">
        <f>VLOOKUP(G7722,IDs!$Q$3:$R$22,2,0)</f>
        <v>New Delhi</v>
      </c>
      <c r="M7722" s="6">
        <f>VLOOKUP(E7722,IDs!$A$3:$C$161,3,0)</f>
        <v>10</v>
      </c>
      <c r="N7722" s="6" t="str">
        <f>VLOOKUP(M7722,IDs!$F$3:$G$17,2,0)</f>
        <v>Dental</v>
      </c>
    </row>
    <row r="7723" spans="1:14" ht="12.75">
      <c r="A7723" s="6" t="s">
        <v>6638</v>
      </c>
      <c r="B7723" s="6">
        <v>53059</v>
      </c>
      <c r="C7723" s="6">
        <v>5</v>
      </c>
      <c r="D7723" s="6"/>
      <c r="E7723" s="6">
        <v>17</v>
      </c>
      <c r="F7723" s="6">
        <v>2</v>
      </c>
      <c r="G7723" s="6">
        <v>3</v>
      </c>
      <c r="H7723" s="24"/>
      <c r="I7723" s="23">
        <v>44493.091666666704</v>
      </c>
      <c r="J7723" s="6">
        <v>2</v>
      </c>
      <c r="K7723" s="6">
        <v>5</v>
      </c>
      <c r="L7723" s="6" t="str">
        <f>VLOOKUP(G7723,IDs!$Q$3:$R$22,2,0)</f>
        <v>Mumbai</v>
      </c>
      <c r="M7723" s="6">
        <f>VLOOKUP(E7723,IDs!$A$3:$C$161,3,0)</f>
        <v>7</v>
      </c>
      <c r="N7723" s="6" t="str">
        <f>VLOOKUP(M7723,IDs!$F$3:$G$17,2,0)</f>
        <v>Cosmetic</v>
      </c>
    </row>
    <row r="7724" spans="1:14" ht="12.75">
      <c r="A7724" s="6" t="s">
        <v>6639</v>
      </c>
      <c r="B7724" s="6">
        <v>53060</v>
      </c>
      <c r="C7724" s="6">
        <v>1</v>
      </c>
      <c r="D7724" s="6" t="s">
        <v>49</v>
      </c>
      <c r="E7724" s="6">
        <v>17</v>
      </c>
      <c r="F7724" s="6">
        <v>2</v>
      </c>
      <c r="G7724" s="6">
        <v>1</v>
      </c>
      <c r="H7724" s="24"/>
      <c r="I7724" s="23">
        <v>44493.104861111096</v>
      </c>
      <c r="J7724" s="6">
        <v>2</v>
      </c>
      <c r="K7724" s="6">
        <v>1</v>
      </c>
      <c r="L7724" s="6" t="str">
        <f>VLOOKUP(G7724,IDs!$Q$3:$R$22,2,0)</f>
        <v>New Delhi</v>
      </c>
      <c r="M7724" s="6">
        <f>VLOOKUP(E7724,IDs!$A$3:$C$161,3,0)</f>
        <v>7</v>
      </c>
      <c r="N7724" s="6" t="str">
        <f>VLOOKUP(M7724,IDs!$F$3:$G$17,2,0)</f>
        <v>Cosmetic</v>
      </c>
    </row>
    <row r="7725" spans="1:14" ht="12.75">
      <c r="A7725" s="6" t="s">
        <v>6640</v>
      </c>
      <c r="B7725" s="6">
        <v>53061</v>
      </c>
      <c r="C7725" s="6">
        <v>1</v>
      </c>
      <c r="D7725" s="6"/>
      <c r="E7725" s="6">
        <v>24</v>
      </c>
      <c r="F7725" s="6">
        <v>13</v>
      </c>
      <c r="G7725" s="6">
        <v>1</v>
      </c>
      <c r="H7725" s="24">
        <v>44510</v>
      </c>
      <c r="I7725" s="23">
        <v>44493.109027777798</v>
      </c>
      <c r="J7725" s="6">
        <v>13</v>
      </c>
      <c r="K7725" s="6">
        <v>1</v>
      </c>
      <c r="L7725" s="6" t="str">
        <f>VLOOKUP(G7725,IDs!$Q$3:$R$22,2,0)</f>
        <v>New Delhi</v>
      </c>
      <c r="M7725" s="6">
        <f>VLOOKUP(E7725,IDs!$A$3:$C$161,3,0)</f>
        <v>1</v>
      </c>
      <c r="N7725" s="6" t="str">
        <f>VLOOKUP(M7725,IDs!$F$3:$G$17,2,0)</f>
        <v>Proctology</v>
      </c>
    </row>
    <row r="7726" spans="1:14" ht="12.75">
      <c r="A7726" s="6" t="s">
        <v>6641</v>
      </c>
      <c r="B7726" s="6">
        <v>53062</v>
      </c>
      <c r="C7726" s="6">
        <v>5</v>
      </c>
      <c r="D7726" s="6" t="s">
        <v>49</v>
      </c>
      <c r="E7726" s="6">
        <v>17</v>
      </c>
      <c r="F7726" s="6">
        <v>13</v>
      </c>
      <c r="G7726" s="6">
        <v>1</v>
      </c>
      <c r="H7726" s="24">
        <v>44543</v>
      </c>
      <c r="I7726" s="23">
        <v>44493.114583333299</v>
      </c>
      <c r="J7726" s="6">
        <v>13</v>
      </c>
      <c r="K7726" s="6">
        <v>5</v>
      </c>
      <c r="L7726" s="6" t="str">
        <f>VLOOKUP(G7726,IDs!$Q$3:$R$22,2,0)</f>
        <v>New Delhi</v>
      </c>
      <c r="M7726" s="6">
        <f>VLOOKUP(E7726,IDs!$A$3:$C$161,3,0)</f>
        <v>7</v>
      </c>
      <c r="N7726" s="6" t="str">
        <f>VLOOKUP(M7726,IDs!$F$3:$G$17,2,0)</f>
        <v>Cosmetic</v>
      </c>
    </row>
    <row r="7727" spans="1:14" ht="12.75">
      <c r="A7727" s="6" t="s">
        <v>6642</v>
      </c>
      <c r="B7727" s="6">
        <v>53063</v>
      </c>
      <c r="C7727" s="6">
        <v>5</v>
      </c>
      <c r="D7727" s="6" t="s">
        <v>49</v>
      </c>
      <c r="E7727" s="6">
        <v>17</v>
      </c>
      <c r="F7727" s="6">
        <v>13</v>
      </c>
      <c r="G7727" s="6">
        <v>1</v>
      </c>
      <c r="H7727" s="24"/>
      <c r="I7727" s="23">
        <v>44493.121527777803</v>
      </c>
      <c r="J7727" s="6">
        <v>13</v>
      </c>
      <c r="K7727" s="6">
        <v>5</v>
      </c>
      <c r="L7727" s="6" t="str">
        <f>VLOOKUP(G7727,IDs!$Q$3:$R$22,2,0)</f>
        <v>New Delhi</v>
      </c>
      <c r="M7727" s="6">
        <f>VLOOKUP(E7727,IDs!$A$3:$C$161,3,0)</f>
        <v>7</v>
      </c>
      <c r="N7727" s="6" t="str">
        <f>VLOOKUP(M7727,IDs!$F$3:$G$17,2,0)</f>
        <v>Cosmetic</v>
      </c>
    </row>
    <row r="7728" spans="1:14" ht="12.75">
      <c r="A7728" s="6" t="s">
        <v>6643</v>
      </c>
      <c r="B7728" s="6">
        <v>53064</v>
      </c>
      <c r="C7728" s="6">
        <v>1</v>
      </c>
      <c r="D7728" s="6"/>
      <c r="E7728" s="6">
        <v>2</v>
      </c>
      <c r="F7728" s="6">
        <v>2</v>
      </c>
      <c r="G7728" s="6">
        <v>1</v>
      </c>
      <c r="H7728" s="24"/>
      <c r="I7728" s="23">
        <v>44493.133333333302</v>
      </c>
      <c r="J7728" s="6">
        <v>2</v>
      </c>
      <c r="K7728" s="6">
        <v>1</v>
      </c>
      <c r="L7728" s="6" t="str">
        <f>VLOOKUP(G7728,IDs!$Q$3:$R$22,2,0)</f>
        <v>New Delhi</v>
      </c>
      <c r="M7728" s="6">
        <f>VLOOKUP(E7728,IDs!$A$3:$C$161,3,0)</f>
        <v>1</v>
      </c>
      <c r="N7728" s="6" t="str">
        <f>VLOOKUP(M7728,IDs!$F$3:$G$17,2,0)</f>
        <v>Proctology</v>
      </c>
    </row>
    <row r="7729" spans="1:14" ht="12.75">
      <c r="A7729" s="6" t="s">
        <v>6644</v>
      </c>
      <c r="B7729" s="6">
        <v>53065</v>
      </c>
      <c r="C7729" s="6">
        <v>1</v>
      </c>
      <c r="D7729" s="6"/>
      <c r="E7729" s="6">
        <v>2</v>
      </c>
      <c r="F7729" s="6">
        <v>13</v>
      </c>
      <c r="G7729" s="6">
        <v>6</v>
      </c>
      <c r="H7729" s="24"/>
      <c r="I7729" s="23">
        <v>44493.147916666698</v>
      </c>
      <c r="J7729" s="6">
        <v>13</v>
      </c>
      <c r="K7729" s="6">
        <v>1</v>
      </c>
      <c r="L7729" s="6" t="str">
        <f>VLOOKUP(G7729,IDs!$Q$3:$R$22,2,0)</f>
        <v>Pune</v>
      </c>
      <c r="M7729" s="6">
        <f>VLOOKUP(E7729,IDs!$A$3:$C$161,3,0)</f>
        <v>1</v>
      </c>
      <c r="N7729" s="6" t="str">
        <f>VLOOKUP(M7729,IDs!$F$3:$G$17,2,0)</f>
        <v>Proctology</v>
      </c>
    </row>
    <row r="7730" spans="1:14" ht="12.75">
      <c r="A7730" s="6" t="s">
        <v>6645</v>
      </c>
      <c r="B7730" s="6">
        <v>53066</v>
      </c>
      <c r="C7730" s="6">
        <v>5</v>
      </c>
      <c r="D7730" s="6"/>
      <c r="E7730" s="6">
        <v>17</v>
      </c>
      <c r="F7730" s="6">
        <v>2</v>
      </c>
      <c r="G7730" s="6">
        <v>3</v>
      </c>
      <c r="H7730" s="24"/>
      <c r="I7730" s="23">
        <v>44493.160416666702</v>
      </c>
      <c r="J7730" s="6">
        <v>2</v>
      </c>
      <c r="K7730" s="6">
        <v>5</v>
      </c>
      <c r="L7730" s="6" t="str">
        <f>VLOOKUP(G7730,IDs!$Q$3:$R$22,2,0)</f>
        <v>Mumbai</v>
      </c>
      <c r="M7730" s="6">
        <f>VLOOKUP(E7730,IDs!$A$3:$C$161,3,0)</f>
        <v>7</v>
      </c>
      <c r="N7730" s="6" t="str">
        <f>VLOOKUP(M7730,IDs!$F$3:$G$17,2,0)</f>
        <v>Cosmetic</v>
      </c>
    </row>
    <row r="7731" spans="1:14" ht="12.75">
      <c r="A7731" s="6" t="s">
        <v>6646</v>
      </c>
      <c r="B7731" s="6">
        <v>53067</v>
      </c>
      <c r="C7731" s="6">
        <v>5</v>
      </c>
      <c r="D7731" s="6" t="s">
        <v>49</v>
      </c>
      <c r="E7731" s="6">
        <v>17</v>
      </c>
      <c r="F7731" s="6">
        <v>18</v>
      </c>
      <c r="G7731" s="6">
        <v>1</v>
      </c>
      <c r="H7731" s="24">
        <v>44572</v>
      </c>
      <c r="I7731" s="23">
        <v>44493.162499999999</v>
      </c>
      <c r="J7731" s="6">
        <v>18</v>
      </c>
      <c r="K7731" s="6">
        <v>5</v>
      </c>
      <c r="L7731" s="6" t="str">
        <f>VLOOKUP(G7731,IDs!$Q$3:$R$22,2,0)</f>
        <v>New Delhi</v>
      </c>
      <c r="M7731" s="6">
        <f>VLOOKUP(E7731,IDs!$A$3:$C$161,3,0)</f>
        <v>7</v>
      </c>
      <c r="N7731" s="6" t="str">
        <f>VLOOKUP(M7731,IDs!$F$3:$G$17,2,0)</f>
        <v>Cosmetic</v>
      </c>
    </row>
    <row r="7732" spans="1:14" ht="12.75">
      <c r="A7732" s="6" t="s">
        <v>6647</v>
      </c>
      <c r="B7732" s="6">
        <v>53068</v>
      </c>
      <c r="C7732" s="6">
        <v>5</v>
      </c>
      <c r="D7732" s="6" t="s">
        <v>49</v>
      </c>
      <c r="E7732" s="6">
        <v>2</v>
      </c>
      <c r="F7732" s="6">
        <v>13</v>
      </c>
      <c r="G7732" s="6">
        <v>6</v>
      </c>
      <c r="H7732" s="24"/>
      <c r="I7732" s="23">
        <v>44493.180555555598</v>
      </c>
      <c r="J7732" s="6">
        <v>13</v>
      </c>
      <c r="K7732" s="6">
        <v>5</v>
      </c>
      <c r="L7732" s="6" t="str">
        <f>VLOOKUP(G7732,IDs!$Q$3:$R$22,2,0)</f>
        <v>Pune</v>
      </c>
      <c r="M7732" s="6">
        <f>VLOOKUP(E7732,IDs!$A$3:$C$161,3,0)</f>
        <v>1</v>
      </c>
      <c r="N7732" s="6" t="str">
        <f>VLOOKUP(M7732,IDs!$F$3:$G$17,2,0)</f>
        <v>Proctology</v>
      </c>
    </row>
    <row r="7733" spans="1:14" ht="12.75">
      <c r="A7733" s="6" t="s">
        <v>6648</v>
      </c>
      <c r="B7733" s="6">
        <v>53069</v>
      </c>
      <c r="C7733" s="6">
        <v>5</v>
      </c>
      <c r="D7733" s="6" t="s">
        <v>49</v>
      </c>
      <c r="E7733" s="6">
        <v>17</v>
      </c>
      <c r="F7733" s="6">
        <v>13</v>
      </c>
      <c r="G7733" s="6">
        <v>1</v>
      </c>
      <c r="H7733" s="24"/>
      <c r="I7733" s="23">
        <v>44493.186805555597</v>
      </c>
      <c r="J7733" s="6">
        <v>13</v>
      </c>
      <c r="K7733" s="6">
        <v>5</v>
      </c>
      <c r="L7733" s="6" t="str">
        <f>VLOOKUP(G7733,IDs!$Q$3:$R$22,2,0)</f>
        <v>New Delhi</v>
      </c>
      <c r="M7733" s="6">
        <f>VLOOKUP(E7733,IDs!$A$3:$C$161,3,0)</f>
        <v>7</v>
      </c>
      <c r="N7733" s="6" t="str">
        <f>VLOOKUP(M7733,IDs!$F$3:$G$17,2,0)</f>
        <v>Cosmetic</v>
      </c>
    </row>
    <row r="7734" spans="1:14" ht="12.75">
      <c r="A7734" s="6" t="s">
        <v>6649</v>
      </c>
      <c r="B7734" s="6">
        <v>53070</v>
      </c>
      <c r="C7734" s="6">
        <v>1</v>
      </c>
      <c r="D7734" s="6" t="s">
        <v>49</v>
      </c>
      <c r="E7734" s="6">
        <v>17</v>
      </c>
      <c r="F7734" s="6">
        <v>13</v>
      </c>
      <c r="G7734" s="6">
        <v>1</v>
      </c>
      <c r="H7734" s="24"/>
      <c r="I7734" s="23">
        <v>44493.188194444403</v>
      </c>
      <c r="J7734" s="6">
        <v>13</v>
      </c>
      <c r="K7734" s="6">
        <v>1</v>
      </c>
      <c r="L7734" s="6" t="str">
        <f>VLOOKUP(G7734,IDs!$Q$3:$R$22,2,0)</f>
        <v>New Delhi</v>
      </c>
      <c r="M7734" s="6">
        <f>VLOOKUP(E7734,IDs!$A$3:$C$161,3,0)</f>
        <v>7</v>
      </c>
      <c r="N7734" s="6" t="str">
        <f>VLOOKUP(M7734,IDs!$F$3:$G$17,2,0)</f>
        <v>Cosmetic</v>
      </c>
    </row>
    <row r="7735" spans="1:14" ht="12.75">
      <c r="A7735" s="6" t="s">
        <v>6650</v>
      </c>
      <c r="B7735" s="6">
        <v>53071</v>
      </c>
      <c r="C7735" s="6">
        <v>1</v>
      </c>
      <c r="D7735" s="6" t="s">
        <v>49</v>
      </c>
      <c r="E7735" s="6">
        <v>17</v>
      </c>
      <c r="F7735" s="6">
        <v>51</v>
      </c>
      <c r="G7735" s="6">
        <v>1</v>
      </c>
      <c r="H7735" s="24">
        <v>44645</v>
      </c>
      <c r="I7735" s="23">
        <v>44493.188888888901</v>
      </c>
      <c r="J7735" s="6">
        <v>51</v>
      </c>
      <c r="K7735" s="6">
        <v>1</v>
      </c>
      <c r="L7735" s="6" t="str">
        <f>VLOOKUP(G7735,IDs!$Q$3:$R$22,2,0)</f>
        <v>New Delhi</v>
      </c>
      <c r="M7735" s="6">
        <f>VLOOKUP(E7735,IDs!$A$3:$C$161,3,0)</f>
        <v>7</v>
      </c>
      <c r="N7735" s="6" t="str">
        <f>VLOOKUP(M7735,IDs!$F$3:$G$17,2,0)</f>
        <v>Cosmetic</v>
      </c>
    </row>
    <row r="7736" spans="1:14" ht="12.75">
      <c r="A7736" s="6" t="s">
        <v>6651</v>
      </c>
      <c r="B7736" s="6">
        <v>53072</v>
      </c>
      <c r="C7736" s="6">
        <v>1</v>
      </c>
      <c r="D7736" s="6"/>
      <c r="E7736" s="6">
        <v>17</v>
      </c>
      <c r="F7736" s="6">
        <v>13</v>
      </c>
      <c r="G7736" s="6">
        <v>8</v>
      </c>
      <c r="H7736" s="24"/>
      <c r="I7736" s="23">
        <v>44493.188888888901</v>
      </c>
      <c r="J7736" s="6">
        <v>13</v>
      </c>
      <c r="K7736" s="6">
        <v>1</v>
      </c>
      <c r="L7736" s="6" t="str">
        <f>VLOOKUP(G7736,IDs!$Q$3:$R$22,2,0)</f>
        <v xml:space="preserve">Tertiary </v>
      </c>
      <c r="M7736" s="6">
        <f>VLOOKUP(E7736,IDs!$A$3:$C$161,3,0)</f>
        <v>7</v>
      </c>
      <c r="N7736" s="6" t="str">
        <f>VLOOKUP(M7736,IDs!$F$3:$G$17,2,0)</f>
        <v>Cosmetic</v>
      </c>
    </row>
    <row r="7737" spans="1:14" ht="12.75">
      <c r="A7737" s="6" t="s">
        <v>2300</v>
      </c>
      <c r="B7737" s="6">
        <v>53073</v>
      </c>
      <c r="C7737" s="6">
        <v>2</v>
      </c>
      <c r="D7737" s="6"/>
      <c r="E7737" s="6">
        <v>37</v>
      </c>
      <c r="F7737" s="6">
        <v>2</v>
      </c>
      <c r="G7737" s="6">
        <v>3</v>
      </c>
      <c r="H7737" s="24"/>
      <c r="I7737" s="23">
        <v>44493.211805555598</v>
      </c>
      <c r="J7737" s="6">
        <v>2</v>
      </c>
      <c r="K7737" s="6">
        <v>2</v>
      </c>
      <c r="L7737" s="6" t="str">
        <f>VLOOKUP(G7737,IDs!$Q$3:$R$22,2,0)</f>
        <v>Mumbai</v>
      </c>
      <c r="M7737" s="6">
        <f>VLOOKUP(E7737,IDs!$A$3:$C$161,3,0)</f>
        <v>0</v>
      </c>
      <c r="N7737" s="6" t="str">
        <f>VLOOKUP(M7737,IDs!$F$3:$G$17,2,0)</f>
        <v>Not Assigned</v>
      </c>
    </row>
    <row r="7738" spans="1:14" ht="12.75">
      <c r="A7738" s="6" t="s">
        <v>6652</v>
      </c>
      <c r="B7738" s="6">
        <v>53074</v>
      </c>
      <c r="C7738" s="6">
        <v>1</v>
      </c>
      <c r="D7738" s="6"/>
      <c r="E7738" s="6">
        <v>2</v>
      </c>
      <c r="F7738" s="6">
        <v>4</v>
      </c>
      <c r="G7738" s="6">
        <v>2</v>
      </c>
      <c r="H7738" s="24">
        <v>44774</v>
      </c>
      <c r="I7738" s="23">
        <v>44493.242361111101</v>
      </c>
      <c r="J7738" s="6">
        <v>4</v>
      </c>
      <c r="K7738" s="6">
        <v>1</v>
      </c>
      <c r="L7738" s="6" t="str">
        <f>VLOOKUP(G7738,IDs!$Q$3:$R$22,2,0)</f>
        <v>Bangalore</v>
      </c>
      <c r="M7738" s="6">
        <f>VLOOKUP(E7738,IDs!$A$3:$C$161,3,0)</f>
        <v>1</v>
      </c>
      <c r="N7738" s="6" t="str">
        <f>VLOOKUP(M7738,IDs!$F$3:$G$17,2,0)</f>
        <v>Proctology</v>
      </c>
    </row>
    <row r="7739" spans="1:14" ht="12.75">
      <c r="A7739" s="6" t="s">
        <v>6653</v>
      </c>
      <c r="B7739" s="6">
        <v>53075</v>
      </c>
      <c r="C7739" s="6">
        <v>5</v>
      </c>
      <c r="D7739" s="6"/>
      <c r="E7739" s="6">
        <v>2</v>
      </c>
      <c r="F7739" s="6">
        <v>2</v>
      </c>
      <c r="G7739" s="6">
        <v>1</v>
      </c>
      <c r="H7739" s="24"/>
      <c r="I7739" s="23">
        <v>44493.242361111101</v>
      </c>
      <c r="J7739" s="6">
        <v>2</v>
      </c>
      <c r="K7739" s="6">
        <v>5</v>
      </c>
      <c r="L7739" s="6" t="str">
        <f>VLOOKUP(G7739,IDs!$Q$3:$R$22,2,0)</f>
        <v>New Delhi</v>
      </c>
      <c r="M7739" s="6">
        <f>VLOOKUP(E7739,IDs!$A$3:$C$161,3,0)</f>
        <v>1</v>
      </c>
      <c r="N7739" s="6" t="str">
        <f>VLOOKUP(M7739,IDs!$F$3:$G$17,2,0)</f>
        <v>Proctology</v>
      </c>
    </row>
    <row r="7740" spans="1:14" ht="12.75">
      <c r="A7740" s="6" t="s">
        <v>6654</v>
      </c>
      <c r="B7740" s="6">
        <v>53076</v>
      </c>
      <c r="C7740" s="6">
        <v>5</v>
      </c>
      <c r="D7740" s="6"/>
      <c r="E7740" s="6">
        <v>17</v>
      </c>
      <c r="F7740" s="6">
        <v>2</v>
      </c>
      <c r="G7740" s="6">
        <v>2</v>
      </c>
      <c r="H7740" s="24"/>
      <c r="I7740" s="23">
        <v>44493.244444444397</v>
      </c>
      <c r="J7740" s="6">
        <v>2</v>
      </c>
      <c r="K7740" s="6">
        <v>5</v>
      </c>
      <c r="L7740" s="6" t="str">
        <f>VLOOKUP(G7740,IDs!$Q$3:$R$22,2,0)</f>
        <v>Bangalore</v>
      </c>
      <c r="M7740" s="6">
        <f>VLOOKUP(E7740,IDs!$A$3:$C$161,3,0)</f>
        <v>7</v>
      </c>
      <c r="N7740" s="6" t="str">
        <f>VLOOKUP(M7740,IDs!$F$3:$G$17,2,0)</f>
        <v>Cosmetic</v>
      </c>
    </row>
    <row r="7741" spans="1:14" ht="12.75">
      <c r="A7741" s="6" t="s">
        <v>6655</v>
      </c>
      <c r="B7741" s="6">
        <v>53077</v>
      </c>
      <c r="C7741" s="6">
        <v>5</v>
      </c>
      <c r="D7741" s="6"/>
      <c r="E7741" s="6">
        <v>39</v>
      </c>
      <c r="F7741" s="6">
        <v>2</v>
      </c>
      <c r="G7741" s="6">
        <v>1</v>
      </c>
      <c r="H7741" s="24">
        <v>44497</v>
      </c>
      <c r="I7741" s="23">
        <v>44493.256249999999</v>
      </c>
      <c r="J7741" s="6">
        <v>2</v>
      </c>
      <c r="K7741" s="6">
        <v>5</v>
      </c>
      <c r="L7741" s="6" t="str">
        <f>VLOOKUP(G7741,IDs!$Q$3:$R$22,2,0)</f>
        <v>New Delhi</v>
      </c>
      <c r="M7741" s="6">
        <f>VLOOKUP(E7741,IDs!$A$3:$C$161,3,0)</f>
        <v>2</v>
      </c>
      <c r="N7741" s="6" t="str">
        <f>VLOOKUP(M7741,IDs!$F$3:$G$17,2,0)</f>
        <v>Urology Circumcision</v>
      </c>
    </row>
    <row r="7742" spans="1:14" ht="12.75">
      <c r="A7742" s="6" t="s">
        <v>6656</v>
      </c>
      <c r="B7742" s="6">
        <v>53078</v>
      </c>
      <c r="C7742" s="6">
        <v>1</v>
      </c>
      <c r="D7742" s="6" t="s">
        <v>49</v>
      </c>
      <c r="E7742" s="6">
        <v>14</v>
      </c>
      <c r="F7742" s="6">
        <v>65</v>
      </c>
      <c r="G7742" s="6">
        <v>8</v>
      </c>
      <c r="H7742" s="24">
        <v>44627</v>
      </c>
      <c r="I7742" s="23">
        <v>44493.266666666699</v>
      </c>
      <c r="J7742" s="6">
        <v>65</v>
      </c>
      <c r="K7742" s="6">
        <v>1</v>
      </c>
      <c r="L7742" s="6" t="str">
        <f>VLOOKUP(G7742,IDs!$Q$3:$R$22,2,0)</f>
        <v xml:space="preserve">Tertiary </v>
      </c>
      <c r="M7742" s="6">
        <f>VLOOKUP(E7742,IDs!$A$3:$C$161,3,0)</f>
        <v>6</v>
      </c>
      <c r="N7742" s="6" t="str">
        <f>VLOOKUP(M7742,IDs!$F$3:$G$17,2,0)</f>
        <v>Kidney Stone</v>
      </c>
    </row>
    <row r="7743" spans="1:14" ht="12.75">
      <c r="A7743" s="6" t="s">
        <v>6657</v>
      </c>
      <c r="B7743" s="6">
        <v>53079</v>
      </c>
      <c r="C7743" s="6">
        <v>1</v>
      </c>
      <c r="D7743" s="6"/>
      <c r="E7743" s="6">
        <v>2</v>
      </c>
      <c r="F7743" s="6">
        <v>13</v>
      </c>
      <c r="G7743" s="6">
        <v>1</v>
      </c>
      <c r="H7743" s="24"/>
      <c r="I7743" s="23">
        <v>44493.275000000001</v>
      </c>
      <c r="J7743" s="6">
        <v>13</v>
      </c>
      <c r="K7743" s="6">
        <v>1</v>
      </c>
      <c r="L7743" s="6" t="str">
        <f>VLOOKUP(G7743,IDs!$Q$3:$R$22,2,0)</f>
        <v>New Delhi</v>
      </c>
      <c r="M7743" s="6">
        <f>VLOOKUP(E7743,IDs!$A$3:$C$161,3,0)</f>
        <v>1</v>
      </c>
      <c r="N7743" s="6" t="str">
        <f>VLOOKUP(M7743,IDs!$F$3:$G$17,2,0)</f>
        <v>Proctology</v>
      </c>
    </row>
    <row r="7744" spans="1:14" ht="12.75">
      <c r="A7744" s="6" t="s">
        <v>6657</v>
      </c>
      <c r="B7744" s="6">
        <v>53080</v>
      </c>
      <c r="C7744" s="6">
        <v>2</v>
      </c>
      <c r="D7744" s="6"/>
      <c r="E7744" s="6">
        <v>2</v>
      </c>
      <c r="F7744" s="6">
        <v>54</v>
      </c>
      <c r="G7744" s="6">
        <v>1</v>
      </c>
      <c r="H7744" s="24">
        <v>44575</v>
      </c>
      <c r="I7744" s="23">
        <v>44493.28125</v>
      </c>
      <c r="J7744" s="6">
        <v>54</v>
      </c>
      <c r="K7744" s="6">
        <v>2</v>
      </c>
      <c r="L7744" s="6" t="str">
        <f>VLOOKUP(G7744,IDs!$Q$3:$R$22,2,0)</f>
        <v>New Delhi</v>
      </c>
      <c r="M7744" s="6">
        <f>VLOOKUP(E7744,IDs!$A$3:$C$161,3,0)</f>
        <v>1</v>
      </c>
      <c r="N7744" s="6" t="str">
        <f>VLOOKUP(M7744,IDs!$F$3:$G$17,2,0)</f>
        <v>Proctology</v>
      </c>
    </row>
    <row r="7745" spans="1:14" ht="12.75">
      <c r="A7745" s="6" t="s">
        <v>6658</v>
      </c>
      <c r="B7745" s="6">
        <v>53081</v>
      </c>
      <c r="C7745" s="6">
        <v>5</v>
      </c>
      <c r="D7745" s="6"/>
      <c r="E7745" s="6">
        <v>17</v>
      </c>
      <c r="F7745" s="6">
        <v>13</v>
      </c>
      <c r="G7745" s="6">
        <v>1</v>
      </c>
      <c r="H7745" s="24"/>
      <c r="I7745" s="23">
        <v>44493.288888888899</v>
      </c>
      <c r="J7745" s="6">
        <v>13</v>
      </c>
      <c r="K7745" s="6">
        <v>5</v>
      </c>
      <c r="L7745" s="6" t="str">
        <f>VLOOKUP(G7745,IDs!$Q$3:$R$22,2,0)</f>
        <v>New Delhi</v>
      </c>
      <c r="M7745" s="6">
        <f>VLOOKUP(E7745,IDs!$A$3:$C$161,3,0)</f>
        <v>7</v>
      </c>
      <c r="N7745" s="6" t="str">
        <f>VLOOKUP(M7745,IDs!$F$3:$G$17,2,0)</f>
        <v>Cosmetic</v>
      </c>
    </row>
    <row r="7746" spans="1:14" ht="12.75">
      <c r="A7746" s="6" t="s">
        <v>6659</v>
      </c>
      <c r="B7746" s="6">
        <v>53082</v>
      </c>
      <c r="C7746" s="6">
        <v>1</v>
      </c>
      <c r="D7746" s="6"/>
      <c r="E7746" s="6">
        <v>17</v>
      </c>
      <c r="F7746" s="6">
        <v>13</v>
      </c>
      <c r="G7746" s="6">
        <v>1</v>
      </c>
      <c r="H7746" s="24"/>
      <c r="I7746" s="23">
        <v>44493.2902777778</v>
      </c>
      <c r="J7746" s="6">
        <v>13</v>
      </c>
      <c r="K7746" s="6">
        <v>1</v>
      </c>
      <c r="L7746" s="6" t="str">
        <f>VLOOKUP(G7746,IDs!$Q$3:$R$22,2,0)</f>
        <v>New Delhi</v>
      </c>
      <c r="M7746" s="6">
        <f>VLOOKUP(E7746,IDs!$A$3:$C$161,3,0)</f>
        <v>7</v>
      </c>
      <c r="N7746" s="6" t="str">
        <f>VLOOKUP(M7746,IDs!$F$3:$G$17,2,0)</f>
        <v>Cosmetic</v>
      </c>
    </row>
    <row r="7747" spans="1:14" ht="12.75">
      <c r="A7747" s="6" t="s">
        <v>6660</v>
      </c>
      <c r="B7747" s="6">
        <v>53083</v>
      </c>
      <c r="C7747" s="6">
        <v>1</v>
      </c>
      <c r="D7747" s="6"/>
      <c r="E7747" s="6">
        <v>2</v>
      </c>
      <c r="F7747" s="6">
        <v>35</v>
      </c>
      <c r="G7747" s="6">
        <v>8</v>
      </c>
      <c r="H7747" s="24"/>
      <c r="I7747" s="23">
        <v>44493.293055555601</v>
      </c>
      <c r="J7747" s="6">
        <v>35</v>
      </c>
      <c r="K7747" s="6">
        <v>1</v>
      </c>
      <c r="L7747" s="6" t="str">
        <f>VLOOKUP(G7747,IDs!$Q$3:$R$22,2,0)</f>
        <v xml:space="preserve">Tertiary </v>
      </c>
      <c r="M7747" s="6">
        <f>VLOOKUP(E7747,IDs!$A$3:$C$161,3,0)</f>
        <v>1</v>
      </c>
      <c r="N7747" s="6" t="str">
        <f>VLOOKUP(M7747,IDs!$F$3:$G$17,2,0)</f>
        <v>Proctology</v>
      </c>
    </row>
    <row r="7748" spans="1:14" ht="12.75">
      <c r="A7748" s="6" t="s">
        <v>6661</v>
      </c>
      <c r="B7748" s="6">
        <v>53084</v>
      </c>
      <c r="C7748" s="6">
        <v>5</v>
      </c>
      <c r="D7748" s="6"/>
      <c r="E7748" s="6">
        <v>18</v>
      </c>
      <c r="F7748" s="6">
        <v>4</v>
      </c>
      <c r="G7748" s="6">
        <v>2</v>
      </c>
      <c r="H7748" s="24">
        <v>44727</v>
      </c>
      <c r="I7748" s="23">
        <v>44493.2944444444</v>
      </c>
      <c r="J7748" s="6">
        <v>4</v>
      </c>
      <c r="K7748" s="6">
        <v>5</v>
      </c>
      <c r="L7748" s="6" t="str">
        <f>VLOOKUP(G7748,IDs!$Q$3:$R$22,2,0)</f>
        <v>Bangalore</v>
      </c>
      <c r="M7748" s="6">
        <f>VLOOKUP(E7748,IDs!$A$3:$C$161,3,0)</f>
        <v>5</v>
      </c>
      <c r="N7748" s="6" t="str">
        <f>VLOOKUP(M7748,IDs!$F$3:$G$17,2,0)</f>
        <v>Vascular</v>
      </c>
    </row>
    <row r="7749" spans="1:14" ht="12.75">
      <c r="A7749" s="6" t="s">
        <v>6662</v>
      </c>
      <c r="B7749" s="6">
        <v>53085</v>
      </c>
      <c r="C7749" s="6">
        <v>5</v>
      </c>
      <c r="D7749" s="6"/>
      <c r="E7749" s="6">
        <v>17</v>
      </c>
      <c r="F7749" s="6">
        <v>13</v>
      </c>
      <c r="G7749" s="6">
        <v>1</v>
      </c>
      <c r="H7749" s="24">
        <v>44511</v>
      </c>
      <c r="I7749" s="23">
        <v>44493.295138888898</v>
      </c>
      <c r="J7749" s="6">
        <v>13</v>
      </c>
      <c r="K7749" s="6">
        <v>5</v>
      </c>
      <c r="L7749" s="6" t="str">
        <f>VLOOKUP(G7749,IDs!$Q$3:$R$22,2,0)</f>
        <v>New Delhi</v>
      </c>
      <c r="M7749" s="6">
        <f>VLOOKUP(E7749,IDs!$A$3:$C$161,3,0)</f>
        <v>7</v>
      </c>
      <c r="N7749" s="6" t="str">
        <f>VLOOKUP(M7749,IDs!$F$3:$G$17,2,0)</f>
        <v>Cosmetic</v>
      </c>
    </row>
    <row r="7750" spans="1:14" ht="12.75">
      <c r="A7750" s="6" t="s">
        <v>6663</v>
      </c>
      <c r="B7750" s="6">
        <v>53086</v>
      </c>
      <c r="C7750" s="6">
        <v>5</v>
      </c>
      <c r="D7750" s="6"/>
      <c r="E7750" s="6">
        <v>17</v>
      </c>
      <c r="F7750" s="6">
        <v>51</v>
      </c>
      <c r="G7750" s="6">
        <v>1</v>
      </c>
      <c r="H7750" s="24"/>
      <c r="I7750" s="23">
        <v>44493.297916666699</v>
      </c>
      <c r="J7750" s="6">
        <v>51</v>
      </c>
      <c r="K7750" s="6">
        <v>5</v>
      </c>
      <c r="L7750" s="6" t="str">
        <f>VLOOKUP(G7750,IDs!$Q$3:$R$22,2,0)</f>
        <v>New Delhi</v>
      </c>
      <c r="M7750" s="6">
        <f>VLOOKUP(E7750,IDs!$A$3:$C$161,3,0)</f>
        <v>7</v>
      </c>
      <c r="N7750" s="6" t="str">
        <f>VLOOKUP(M7750,IDs!$F$3:$G$17,2,0)</f>
        <v>Cosmetic</v>
      </c>
    </row>
    <row r="7751" spans="1:14" ht="12.75">
      <c r="A7751" s="6" t="s">
        <v>6664</v>
      </c>
      <c r="B7751" s="6">
        <v>53087</v>
      </c>
      <c r="C7751" s="6">
        <v>1</v>
      </c>
      <c r="D7751" s="6" t="s">
        <v>49</v>
      </c>
      <c r="E7751" s="6">
        <v>39</v>
      </c>
      <c r="F7751" s="6">
        <v>13</v>
      </c>
      <c r="G7751" s="6">
        <v>1</v>
      </c>
      <c r="H7751" s="24">
        <v>44534</v>
      </c>
      <c r="I7751" s="23">
        <v>44493.2993055556</v>
      </c>
      <c r="J7751" s="6">
        <v>13</v>
      </c>
      <c r="K7751" s="6">
        <v>1</v>
      </c>
      <c r="L7751" s="6" t="str">
        <f>VLOOKUP(G7751,IDs!$Q$3:$R$22,2,0)</f>
        <v>New Delhi</v>
      </c>
      <c r="M7751" s="6">
        <f>VLOOKUP(E7751,IDs!$A$3:$C$161,3,0)</f>
        <v>2</v>
      </c>
      <c r="N7751" s="6" t="str">
        <f>VLOOKUP(M7751,IDs!$F$3:$G$17,2,0)</f>
        <v>Urology Circumcision</v>
      </c>
    </row>
    <row r="7752" spans="1:14" ht="12.75">
      <c r="A7752" s="6" t="s">
        <v>6665</v>
      </c>
      <c r="B7752" s="6">
        <v>53088</v>
      </c>
      <c r="C7752" s="6">
        <v>1</v>
      </c>
      <c r="D7752" s="6" t="s">
        <v>49</v>
      </c>
      <c r="E7752" s="6">
        <v>39</v>
      </c>
      <c r="F7752" s="6">
        <v>18</v>
      </c>
      <c r="G7752" s="6">
        <v>2</v>
      </c>
      <c r="H7752" s="24"/>
      <c r="I7752" s="23">
        <v>44493.300694444399</v>
      </c>
      <c r="J7752" s="6">
        <v>18</v>
      </c>
      <c r="K7752" s="6">
        <v>1</v>
      </c>
      <c r="L7752" s="6" t="str">
        <f>VLOOKUP(G7752,IDs!$Q$3:$R$22,2,0)</f>
        <v>Bangalore</v>
      </c>
      <c r="M7752" s="6">
        <f>VLOOKUP(E7752,IDs!$A$3:$C$161,3,0)</f>
        <v>2</v>
      </c>
      <c r="N7752" s="6" t="str">
        <f>VLOOKUP(M7752,IDs!$F$3:$G$17,2,0)</f>
        <v>Urology Circumcision</v>
      </c>
    </row>
    <row r="7753" spans="1:14" ht="12.75">
      <c r="A7753" s="6" t="s">
        <v>6666</v>
      </c>
      <c r="B7753" s="6">
        <v>53089</v>
      </c>
      <c r="C7753" s="6">
        <v>5</v>
      </c>
      <c r="D7753" s="6" t="s">
        <v>49</v>
      </c>
      <c r="E7753" s="6">
        <v>18</v>
      </c>
      <c r="F7753" s="6">
        <v>50</v>
      </c>
      <c r="G7753" s="6">
        <v>8</v>
      </c>
      <c r="H7753" s="24">
        <v>44505</v>
      </c>
      <c r="I7753" s="23">
        <v>44493.314583333296</v>
      </c>
      <c r="J7753" s="6">
        <v>50</v>
      </c>
      <c r="K7753" s="6">
        <v>5</v>
      </c>
      <c r="L7753" s="6" t="str">
        <f>VLOOKUP(G7753,IDs!$Q$3:$R$22,2,0)</f>
        <v xml:space="preserve">Tertiary </v>
      </c>
      <c r="M7753" s="6">
        <f>VLOOKUP(E7753,IDs!$A$3:$C$161,3,0)</f>
        <v>5</v>
      </c>
      <c r="N7753" s="6" t="str">
        <f>VLOOKUP(M7753,IDs!$F$3:$G$17,2,0)</f>
        <v>Vascular</v>
      </c>
    </row>
    <row r="7754" spans="1:14" ht="12.75">
      <c r="A7754" s="6" t="s">
        <v>6667</v>
      </c>
      <c r="B7754" s="6">
        <v>53090</v>
      </c>
      <c r="C7754" s="6">
        <v>5</v>
      </c>
      <c r="D7754" s="6"/>
      <c r="E7754" s="6">
        <v>17</v>
      </c>
      <c r="F7754" s="6">
        <v>2</v>
      </c>
      <c r="G7754" s="6">
        <v>3</v>
      </c>
      <c r="H7754" s="24"/>
      <c r="I7754" s="23">
        <v>44493.315972222197</v>
      </c>
      <c r="J7754" s="6">
        <v>2</v>
      </c>
      <c r="K7754" s="6">
        <v>5</v>
      </c>
      <c r="L7754" s="6" t="str">
        <f>VLOOKUP(G7754,IDs!$Q$3:$R$22,2,0)</f>
        <v>Mumbai</v>
      </c>
      <c r="M7754" s="6">
        <f>VLOOKUP(E7754,IDs!$A$3:$C$161,3,0)</f>
        <v>7</v>
      </c>
      <c r="N7754" s="6" t="str">
        <f>VLOOKUP(M7754,IDs!$F$3:$G$17,2,0)</f>
        <v>Cosmetic</v>
      </c>
    </row>
    <row r="7755" spans="1:14" ht="12.75">
      <c r="A7755" s="6" t="s">
        <v>6668</v>
      </c>
      <c r="B7755" s="6">
        <v>53091</v>
      </c>
      <c r="C7755" s="6">
        <v>5</v>
      </c>
      <c r="D7755" s="6" t="s">
        <v>49</v>
      </c>
      <c r="E7755" s="6">
        <v>17</v>
      </c>
      <c r="F7755" s="6">
        <v>51</v>
      </c>
      <c r="G7755" s="6">
        <v>1</v>
      </c>
      <c r="H7755" s="24">
        <v>44540</v>
      </c>
      <c r="I7755" s="23">
        <v>44493.322222222203</v>
      </c>
      <c r="J7755" s="6">
        <v>51</v>
      </c>
      <c r="K7755" s="6">
        <v>5</v>
      </c>
      <c r="L7755" s="6" t="str">
        <f>VLOOKUP(G7755,IDs!$Q$3:$R$22,2,0)</f>
        <v>New Delhi</v>
      </c>
      <c r="M7755" s="6">
        <f>VLOOKUP(E7755,IDs!$A$3:$C$161,3,0)</f>
        <v>7</v>
      </c>
      <c r="N7755" s="6" t="str">
        <f>VLOOKUP(M7755,IDs!$F$3:$G$17,2,0)</f>
        <v>Cosmetic</v>
      </c>
    </row>
    <row r="7756" spans="1:14" ht="12.75">
      <c r="A7756" s="6" t="s">
        <v>6669</v>
      </c>
      <c r="B7756" s="6">
        <v>53092</v>
      </c>
      <c r="C7756" s="6">
        <v>5</v>
      </c>
      <c r="D7756" s="6" t="s">
        <v>49</v>
      </c>
      <c r="E7756" s="6">
        <v>17</v>
      </c>
      <c r="F7756" s="6">
        <v>13</v>
      </c>
      <c r="G7756" s="6">
        <v>1</v>
      </c>
      <c r="H7756" s="24">
        <v>44511</v>
      </c>
      <c r="I7756" s="23">
        <v>44493.332638888904</v>
      </c>
      <c r="J7756" s="6">
        <v>13</v>
      </c>
      <c r="K7756" s="6">
        <v>5</v>
      </c>
      <c r="L7756" s="6" t="str">
        <f>VLOOKUP(G7756,IDs!$Q$3:$R$22,2,0)</f>
        <v>New Delhi</v>
      </c>
      <c r="M7756" s="6">
        <f>VLOOKUP(E7756,IDs!$A$3:$C$161,3,0)</f>
        <v>7</v>
      </c>
      <c r="N7756" s="6" t="str">
        <f>VLOOKUP(M7756,IDs!$F$3:$G$17,2,0)</f>
        <v>Cosmetic</v>
      </c>
    </row>
    <row r="7757" spans="1:14" ht="12.75">
      <c r="A7757" s="6" t="s">
        <v>6670</v>
      </c>
      <c r="B7757" s="6">
        <v>53093</v>
      </c>
      <c r="C7757" s="6">
        <v>1</v>
      </c>
      <c r="D7757" s="6" t="s">
        <v>49</v>
      </c>
      <c r="E7757" s="6">
        <v>39</v>
      </c>
      <c r="F7757" s="6">
        <v>34</v>
      </c>
      <c r="G7757" s="6">
        <v>3</v>
      </c>
      <c r="H7757" s="24">
        <v>44550</v>
      </c>
      <c r="I7757" s="23">
        <v>44493.334027777797</v>
      </c>
      <c r="J7757" s="6">
        <v>34</v>
      </c>
      <c r="K7757" s="6">
        <v>1</v>
      </c>
      <c r="L7757" s="6" t="str">
        <f>VLOOKUP(G7757,IDs!$Q$3:$R$22,2,0)</f>
        <v>Mumbai</v>
      </c>
      <c r="M7757" s="6">
        <f>VLOOKUP(E7757,IDs!$A$3:$C$161,3,0)</f>
        <v>2</v>
      </c>
      <c r="N7757" s="6" t="str">
        <f>VLOOKUP(M7757,IDs!$F$3:$G$17,2,0)</f>
        <v>Urology Circumcision</v>
      </c>
    </row>
    <row r="7758" spans="1:14" ht="12.75">
      <c r="A7758" s="6" t="s">
        <v>6671</v>
      </c>
      <c r="B7758" s="6">
        <v>53094</v>
      </c>
      <c r="C7758" s="6">
        <v>5</v>
      </c>
      <c r="D7758" s="6"/>
      <c r="E7758" s="6">
        <v>39</v>
      </c>
      <c r="F7758" s="6">
        <v>13</v>
      </c>
      <c r="G7758" s="6">
        <v>1</v>
      </c>
      <c r="H7758" s="24"/>
      <c r="I7758" s="23">
        <v>44493.3347222222</v>
      </c>
      <c r="J7758" s="6">
        <v>13</v>
      </c>
      <c r="K7758" s="6">
        <v>5</v>
      </c>
      <c r="L7758" s="6" t="str">
        <f>VLOOKUP(G7758,IDs!$Q$3:$R$22,2,0)</f>
        <v>New Delhi</v>
      </c>
      <c r="M7758" s="6">
        <f>VLOOKUP(E7758,IDs!$A$3:$C$161,3,0)</f>
        <v>2</v>
      </c>
      <c r="N7758" s="6" t="str">
        <f>VLOOKUP(M7758,IDs!$F$3:$G$17,2,0)</f>
        <v>Urology Circumcision</v>
      </c>
    </row>
    <row r="7759" spans="1:14" ht="12.75">
      <c r="A7759" s="6" t="s">
        <v>5561</v>
      </c>
      <c r="B7759" s="6">
        <v>53095</v>
      </c>
      <c r="C7759" s="6">
        <v>5</v>
      </c>
      <c r="D7759" s="6" t="s">
        <v>49</v>
      </c>
      <c r="E7759" s="6">
        <v>17</v>
      </c>
      <c r="F7759" s="6">
        <v>13</v>
      </c>
      <c r="G7759" s="6">
        <v>1</v>
      </c>
      <c r="H7759" s="24"/>
      <c r="I7759" s="23">
        <v>44493.340277777803</v>
      </c>
      <c r="J7759" s="6">
        <v>13</v>
      </c>
      <c r="K7759" s="6">
        <v>5</v>
      </c>
      <c r="L7759" s="6" t="str">
        <f>VLOOKUP(G7759,IDs!$Q$3:$R$22,2,0)</f>
        <v>New Delhi</v>
      </c>
      <c r="M7759" s="6">
        <f>VLOOKUP(E7759,IDs!$A$3:$C$161,3,0)</f>
        <v>7</v>
      </c>
      <c r="N7759" s="6" t="str">
        <f>VLOOKUP(M7759,IDs!$F$3:$G$17,2,0)</f>
        <v>Cosmetic</v>
      </c>
    </row>
    <row r="7760" spans="1:14" ht="12.75">
      <c r="A7760" s="6" t="s">
        <v>6672</v>
      </c>
      <c r="B7760" s="6">
        <v>53096</v>
      </c>
      <c r="C7760" s="6">
        <v>1</v>
      </c>
      <c r="D7760" s="6" t="s">
        <v>63</v>
      </c>
      <c r="E7760" s="6">
        <v>39</v>
      </c>
      <c r="F7760" s="6">
        <v>34</v>
      </c>
      <c r="G7760" s="6">
        <v>4</v>
      </c>
      <c r="H7760" s="24"/>
      <c r="I7760" s="23">
        <v>44493.342361111099</v>
      </c>
      <c r="J7760" s="6">
        <v>34</v>
      </c>
      <c r="K7760" s="6">
        <v>1</v>
      </c>
      <c r="L7760" s="6" t="str">
        <f>VLOOKUP(G7760,IDs!$Q$3:$R$22,2,0)</f>
        <v>Hyderabad</v>
      </c>
      <c r="M7760" s="6">
        <f>VLOOKUP(E7760,IDs!$A$3:$C$161,3,0)</f>
        <v>2</v>
      </c>
      <c r="N7760" s="6" t="str">
        <f>VLOOKUP(M7760,IDs!$F$3:$G$17,2,0)</f>
        <v>Urology Circumcision</v>
      </c>
    </row>
    <row r="7761" spans="1:14" ht="12.75">
      <c r="A7761" s="6" t="s">
        <v>5404</v>
      </c>
      <c r="B7761" s="6">
        <v>53097</v>
      </c>
      <c r="C7761" s="6">
        <v>2</v>
      </c>
      <c r="D7761" s="6"/>
      <c r="E7761" s="6">
        <v>37</v>
      </c>
      <c r="F7761" s="6">
        <v>13</v>
      </c>
      <c r="G7761" s="6">
        <v>3</v>
      </c>
      <c r="H7761" s="24"/>
      <c r="I7761" s="23">
        <v>44493.34375</v>
      </c>
      <c r="J7761" s="6">
        <v>13</v>
      </c>
      <c r="K7761" s="6">
        <v>2</v>
      </c>
      <c r="L7761" s="6" t="str">
        <f>VLOOKUP(G7761,IDs!$Q$3:$R$22,2,0)</f>
        <v>Mumbai</v>
      </c>
      <c r="M7761" s="6">
        <f>VLOOKUP(E7761,IDs!$A$3:$C$161,3,0)</f>
        <v>0</v>
      </c>
      <c r="N7761" s="6" t="str">
        <f>VLOOKUP(M7761,IDs!$F$3:$G$17,2,0)</f>
        <v>Not Assigned</v>
      </c>
    </row>
    <row r="7762" spans="1:14" ht="12.75">
      <c r="A7762" s="6" t="s">
        <v>6673</v>
      </c>
      <c r="B7762" s="6">
        <v>53098</v>
      </c>
      <c r="C7762" s="6">
        <v>5</v>
      </c>
      <c r="D7762" s="6"/>
      <c r="E7762" s="6">
        <v>17</v>
      </c>
      <c r="F7762" s="6">
        <v>13</v>
      </c>
      <c r="G7762" s="6">
        <v>1</v>
      </c>
      <c r="H7762" s="24"/>
      <c r="I7762" s="23">
        <v>44493.347916666702</v>
      </c>
      <c r="J7762" s="6">
        <v>13</v>
      </c>
      <c r="K7762" s="6">
        <v>5</v>
      </c>
      <c r="L7762" s="6" t="str">
        <f>VLOOKUP(G7762,IDs!$Q$3:$R$22,2,0)</f>
        <v>New Delhi</v>
      </c>
      <c r="M7762" s="6">
        <f>VLOOKUP(E7762,IDs!$A$3:$C$161,3,0)</f>
        <v>7</v>
      </c>
      <c r="N7762" s="6" t="str">
        <f>VLOOKUP(M7762,IDs!$F$3:$G$17,2,0)</f>
        <v>Cosmetic</v>
      </c>
    </row>
    <row r="7763" spans="1:14" ht="12.75">
      <c r="A7763" s="6" t="s">
        <v>6674</v>
      </c>
      <c r="B7763" s="6">
        <v>53099</v>
      </c>
      <c r="C7763" s="6">
        <v>1</v>
      </c>
      <c r="D7763" s="6"/>
      <c r="E7763" s="6">
        <v>2</v>
      </c>
      <c r="F7763" s="6">
        <v>12</v>
      </c>
      <c r="G7763" s="6">
        <v>8</v>
      </c>
      <c r="H7763" s="24"/>
      <c r="I7763" s="23">
        <v>44493.356249999997</v>
      </c>
      <c r="J7763" s="6">
        <v>12</v>
      </c>
      <c r="K7763" s="6">
        <v>1</v>
      </c>
      <c r="L7763" s="6" t="str">
        <f>VLOOKUP(G7763,IDs!$Q$3:$R$22,2,0)</f>
        <v xml:space="preserve">Tertiary </v>
      </c>
      <c r="M7763" s="6">
        <f>VLOOKUP(E7763,IDs!$A$3:$C$161,3,0)</f>
        <v>1</v>
      </c>
      <c r="N7763" s="6" t="str">
        <f>VLOOKUP(M7763,IDs!$F$3:$G$17,2,0)</f>
        <v>Proctology</v>
      </c>
    </row>
    <row r="7764" spans="1:14" ht="12.75">
      <c r="A7764" s="6" t="s">
        <v>6674</v>
      </c>
      <c r="B7764" s="6">
        <v>53100</v>
      </c>
      <c r="C7764" s="6">
        <v>2</v>
      </c>
      <c r="D7764" s="6" t="s">
        <v>49</v>
      </c>
      <c r="E7764" s="6">
        <v>2</v>
      </c>
      <c r="F7764" s="6">
        <v>13</v>
      </c>
      <c r="G7764" s="6">
        <v>1</v>
      </c>
      <c r="H7764" s="24"/>
      <c r="I7764" s="23">
        <v>44493.357638888898</v>
      </c>
      <c r="J7764" s="6">
        <v>13</v>
      </c>
      <c r="K7764" s="6">
        <v>2</v>
      </c>
      <c r="L7764" s="6" t="str">
        <f>VLOOKUP(G7764,IDs!$Q$3:$R$22,2,0)</f>
        <v>New Delhi</v>
      </c>
      <c r="M7764" s="6">
        <f>VLOOKUP(E7764,IDs!$A$3:$C$161,3,0)</f>
        <v>1</v>
      </c>
      <c r="N7764" s="6" t="str">
        <f>VLOOKUP(M7764,IDs!$F$3:$G$17,2,0)</f>
        <v>Proctology</v>
      </c>
    </row>
    <row r="7765" spans="1:14" ht="12.75">
      <c r="A7765" s="6" t="s">
        <v>6675</v>
      </c>
      <c r="B7765" s="6">
        <v>53101</v>
      </c>
      <c r="C7765" s="6">
        <v>2</v>
      </c>
      <c r="D7765" s="6"/>
      <c r="E7765" s="6">
        <v>2</v>
      </c>
      <c r="F7765" s="6">
        <v>51</v>
      </c>
      <c r="G7765" s="6">
        <v>1</v>
      </c>
      <c r="H7765" s="24">
        <v>44493</v>
      </c>
      <c r="I7765" s="23">
        <v>44493.357638888898</v>
      </c>
      <c r="J7765" s="6">
        <v>51</v>
      </c>
      <c r="K7765" s="6">
        <v>2</v>
      </c>
      <c r="L7765" s="6" t="str">
        <f>VLOOKUP(G7765,IDs!$Q$3:$R$22,2,0)</f>
        <v>New Delhi</v>
      </c>
      <c r="M7765" s="6">
        <f>VLOOKUP(E7765,IDs!$A$3:$C$161,3,0)</f>
        <v>1</v>
      </c>
      <c r="N7765" s="6" t="str">
        <f>VLOOKUP(M7765,IDs!$F$3:$G$17,2,0)</f>
        <v>Proctology</v>
      </c>
    </row>
    <row r="7766" spans="1:14" ht="12.75">
      <c r="A7766" s="6" t="s">
        <v>6676</v>
      </c>
      <c r="B7766" s="6">
        <v>53102</v>
      </c>
      <c r="C7766" s="6">
        <v>2</v>
      </c>
      <c r="D7766" s="6"/>
      <c r="E7766" s="6">
        <v>37</v>
      </c>
      <c r="F7766" s="6">
        <v>4</v>
      </c>
      <c r="G7766" s="6">
        <v>1</v>
      </c>
      <c r="H7766" s="24"/>
      <c r="I7766" s="23">
        <v>44493.361111111102</v>
      </c>
      <c r="J7766" s="6">
        <v>4</v>
      </c>
      <c r="K7766" s="6">
        <v>2</v>
      </c>
      <c r="L7766" s="6" t="str">
        <f>VLOOKUP(G7766,IDs!$Q$3:$R$22,2,0)</f>
        <v>New Delhi</v>
      </c>
      <c r="M7766" s="6">
        <f>VLOOKUP(E7766,IDs!$A$3:$C$161,3,0)</f>
        <v>0</v>
      </c>
      <c r="N7766" s="6" t="str">
        <f>VLOOKUP(M7766,IDs!$F$3:$G$17,2,0)</f>
        <v>Not Assigned</v>
      </c>
    </row>
    <row r="7767" spans="1:14" ht="12.75">
      <c r="A7767" s="6" t="s">
        <v>5294</v>
      </c>
      <c r="B7767" s="6">
        <v>53103</v>
      </c>
      <c r="C7767" s="6">
        <v>2</v>
      </c>
      <c r="D7767" s="6" t="s">
        <v>54</v>
      </c>
      <c r="E7767" s="6">
        <v>199</v>
      </c>
      <c r="F7767" s="6">
        <v>3</v>
      </c>
      <c r="G7767" s="6">
        <v>1</v>
      </c>
      <c r="H7767" s="24">
        <v>44783</v>
      </c>
      <c r="I7767" s="23">
        <v>44493.361111111102</v>
      </c>
      <c r="J7767" s="6">
        <v>3</v>
      </c>
      <c r="K7767" s="6">
        <v>2</v>
      </c>
      <c r="L7767" s="6" t="str">
        <f>VLOOKUP(G7767,IDs!$Q$3:$R$22,2,0)</f>
        <v>New Delhi</v>
      </c>
      <c r="M7767" s="6">
        <f>VLOOKUP(E7767,IDs!$A$3:$C$161,3,0)</f>
        <v>8</v>
      </c>
      <c r="N7767" s="6" t="str">
        <f>VLOOKUP(M7767,IDs!$F$3:$G$17,2,0)</f>
        <v>ENT</v>
      </c>
    </row>
    <row r="7768" spans="1:14" ht="12.75">
      <c r="A7768" s="6" t="s">
        <v>6677</v>
      </c>
      <c r="B7768" s="6">
        <v>53104</v>
      </c>
      <c r="C7768" s="6">
        <v>5</v>
      </c>
      <c r="D7768" s="6" t="s">
        <v>49</v>
      </c>
      <c r="E7768" s="6">
        <v>135</v>
      </c>
      <c r="F7768" s="6">
        <v>53</v>
      </c>
      <c r="G7768" s="6">
        <v>1</v>
      </c>
      <c r="H7768" s="24"/>
      <c r="I7768" s="23">
        <v>44493.362500000003</v>
      </c>
      <c r="J7768" s="6">
        <v>53</v>
      </c>
      <c r="K7768" s="6">
        <v>5</v>
      </c>
      <c r="L7768" s="6" t="str">
        <f>VLOOKUP(G7768,IDs!$Q$3:$R$22,2,0)</f>
        <v>New Delhi</v>
      </c>
      <c r="M7768" s="6">
        <f>VLOOKUP(E7768,IDs!$A$3:$C$161,3,0)</f>
        <v>10</v>
      </c>
      <c r="N7768" s="6" t="str">
        <f>VLOOKUP(M7768,IDs!$F$3:$G$17,2,0)</f>
        <v>Dental</v>
      </c>
    </row>
    <row r="7769" spans="1:14" ht="12.75">
      <c r="A7769" s="6" t="s">
        <v>6678</v>
      </c>
      <c r="B7769" s="6">
        <v>53105</v>
      </c>
      <c r="C7769" s="6">
        <v>1</v>
      </c>
      <c r="D7769" s="6"/>
      <c r="E7769" s="6">
        <v>18</v>
      </c>
      <c r="F7769" s="6">
        <v>39</v>
      </c>
      <c r="G7769" s="6">
        <v>4</v>
      </c>
      <c r="H7769" s="24">
        <v>44680</v>
      </c>
      <c r="I7769" s="23">
        <v>44493.365277777797</v>
      </c>
      <c r="J7769" s="6">
        <v>39</v>
      </c>
      <c r="K7769" s="6">
        <v>1</v>
      </c>
      <c r="L7769" s="6" t="str">
        <f>VLOOKUP(G7769,IDs!$Q$3:$R$22,2,0)</f>
        <v>Hyderabad</v>
      </c>
      <c r="M7769" s="6">
        <f>VLOOKUP(E7769,IDs!$A$3:$C$161,3,0)</f>
        <v>5</v>
      </c>
      <c r="N7769" s="6" t="str">
        <f>VLOOKUP(M7769,IDs!$F$3:$G$17,2,0)</f>
        <v>Vascular</v>
      </c>
    </row>
    <row r="7770" spans="1:14" ht="12.75">
      <c r="A7770" s="6" t="s">
        <v>6678</v>
      </c>
      <c r="B7770" s="6">
        <v>53106</v>
      </c>
      <c r="C7770" s="6">
        <v>2</v>
      </c>
      <c r="D7770" s="6"/>
      <c r="E7770" s="6">
        <v>37</v>
      </c>
      <c r="F7770" s="6">
        <v>12</v>
      </c>
      <c r="G7770" s="6">
        <v>3</v>
      </c>
      <c r="H7770" s="24"/>
      <c r="I7770" s="23">
        <v>44493.368055555598</v>
      </c>
      <c r="J7770" s="6">
        <v>12</v>
      </c>
      <c r="K7770" s="6">
        <v>2</v>
      </c>
      <c r="L7770" s="6" t="str">
        <f>VLOOKUP(G7770,IDs!$Q$3:$R$22,2,0)</f>
        <v>Mumbai</v>
      </c>
      <c r="M7770" s="6">
        <f>VLOOKUP(E7770,IDs!$A$3:$C$161,3,0)</f>
        <v>0</v>
      </c>
      <c r="N7770" s="6" t="str">
        <f>VLOOKUP(M7770,IDs!$F$3:$G$17,2,0)</f>
        <v>Not Assigned</v>
      </c>
    </row>
    <row r="7771" spans="1:14" ht="12.75">
      <c r="A7771" s="6" t="s">
        <v>6679</v>
      </c>
      <c r="B7771" s="6">
        <v>53107</v>
      </c>
      <c r="C7771" s="6">
        <v>2</v>
      </c>
      <c r="D7771" s="6"/>
      <c r="E7771" s="6">
        <v>37</v>
      </c>
      <c r="F7771" s="6">
        <v>2</v>
      </c>
      <c r="G7771" s="6">
        <v>1</v>
      </c>
      <c r="H7771" s="24"/>
      <c r="I7771" s="23">
        <v>44493.368055555598</v>
      </c>
      <c r="J7771" s="6">
        <v>2</v>
      </c>
      <c r="K7771" s="6">
        <v>2</v>
      </c>
      <c r="L7771" s="6" t="str">
        <f>VLOOKUP(G7771,IDs!$Q$3:$R$22,2,0)</f>
        <v>New Delhi</v>
      </c>
      <c r="M7771" s="6">
        <f>VLOOKUP(E7771,IDs!$A$3:$C$161,3,0)</f>
        <v>0</v>
      </c>
      <c r="N7771" s="6" t="str">
        <f>VLOOKUP(M7771,IDs!$F$3:$G$17,2,0)</f>
        <v>Not Assigned</v>
      </c>
    </row>
    <row r="7772" spans="1:14" ht="12.75">
      <c r="A7772" s="6" t="s">
        <v>6680</v>
      </c>
      <c r="B7772" s="6">
        <v>53108</v>
      </c>
      <c r="C7772" s="6">
        <v>5</v>
      </c>
      <c r="D7772" s="6"/>
      <c r="E7772" s="6">
        <v>2</v>
      </c>
      <c r="F7772" s="6">
        <v>39</v>
      </c>
      <c r="G7772" s="6">
        <v>6</v>
      </c>
      <c r="H7772" s="24"/>
      <c r="I7772" s="23">
        <v>44493.370833333298</v>
      </c>
      <c r="J7772" s="6">
        <v>39</v>
      </c>
      <c r="K7772" s="6">
        <v>5</v>
      </c>
      <c r="L7772" s="6" t="str">
        <f>VLOOKUP(G7772,IDs!$Q$3:$R$22,2,0)</f>
        <v>Pune</v>
      </c>
      <c r="M7772" s="6">
        <f>VLOOKUP(E7772,IDs!$A$3:$C$161,3,0)</f>
        <v>1</v>
      </c>
      <c r="N7772" s="6" t="str">
        <f>VLOOKUP(M7772,IDs!$F$3:$G$17,2,0)</f>
        <v>Proctology</v>
      </c>
    </row>
    <row r="7773" spans="1:14" ht="12.75">
      <c r="A7773" s="6" t="s">
        <v>6678</v>
      </c>
      <c r="B7773" s="6">
        <v>53109</v>
      </c>
      <c r="C7773" s="6">
        <v>2</v>
      </c>
      <c r="D7773" s="6"/>
      <c r="E7773" s="6">
        <v>18</v>
      </c>
      <c r="F7773" s="6">
        <v>4</v>
      </c>
      <c r="G7773" s="6">
        <v>2</v>
      </c>
      <c r="H7773" s="24">
        <v>44727</v>
      </c>
      <c r="I7773" s="23">
        <v>44493.371527777803</v>
      </c>
      <c r="J7773" s="6">
        <v>4</v>
      </c>
      <c r="K7773" s="6">
        <v>2</v>
      </c>
      <c r="L7773" s="6" t="str">
        <f>VLOOKUP(G7773,IDs!$Q$3:$R$22,2,0)</f>
        <v>Bangalore</v>
      </c>
      <c r="M7773" s="6">
        <f>VLOOKUP(E7773,IDs!$A$3:$C$161,3,0)</f>
        <v>5</v>
      </c>
      <c r="N7773" s="6" t="str">
        <f>VLOOKUP(M7773,IDs!$F$3:$G$17,2,0)</f>
        <v>Vascular</v>
      </c>
    </row>
    <row r="7774" spans="1:14" ht="12.75">
      <c r="A7774" s="6" t="s">
        <v>6681</v>
      </c>
      <c r="B7774" s="6">
        <v>53111</v>
      </c>
      <c r="C7774" s="6">
        <v>2</v>
      </c>
      <c r="D7774" s="6"/>
      <c r="E7774" s="6">
        <v>37</v>
      </c>
      <c r="F7774" s="6">
        <v>2</v>
      </c>
      <c r="G7774" s="6">
        <v>3</v>
      </c>
      <c r="H7774" s="24"/>
      <c r="I7774" s="23">
        <v>44493.375</v>
      </c>
      <c r="J7774" s="6">
        <v>2</v>
      </c>
      <c r="K7774" s="6">
        <v>2</v>
      </c>
      <c r="L7774" s="6" t="str">
        <f>VLOOKUP(G7774,IDs!$Q$3:$R$22,2,0)</f>
        <v>Mumbai</v>
      </c>
      <c r="M7774" s="6">
        <f>VLOOKUP(E7774,IDs!$A$3:$C$161,3,0)</f>
        <v>0</v>
      </c>
      <c r="N7774" s="6" t="str">
        <f>VLOOKUP(M7774,IDs!$F$3:$G$17,2,0)</f>
        <v>Not Assigned</v>
      </c>
    </row>
    <row r="7775" spans="1:14" ht="12.75">
      <c r="A7775" s="6" t="s">
        <v>6682</v>
      </c>
      <c r="B7775" s="6">
        <v>53112</v>
      </c>
      <c r="C7775" s="6">
        <v>5</v>
      </c>
      <c r="D7775" s="6"/>
      <c r="E7775" s="6">
        <v>135</v>
      </c>
      <c r="F7775" s="6">
        <v>13</v>
      </c>
      <c r="G7775" s="6">
        <v>1</v>
      </c>
      <c r="H7775" s="24"/>
      <c r="I7775" s="23">
        <v>44493.377083333296</v>
      </c>
      <c r="J7775" s="6">
        <v>13</v>
      </c>
      <c r="K7775" s="6">
        <v>5</v>
      </c>
      <c r="L7775" s="6" t="str">
        <f>VLOOKUP(G7775,IDs!$Q$3:$R$22,2,0)</f>
        <v>New Delhi</v>
      </c>
      <c r="M7775" s="6">
        <f>VLOOKUP(E7775,IDs!$A$3:$C$161,3,0)</f>
        <v>10</v>
      </c>
      <c r="N7775" s="6" t="str">
        <f>VLOOKUP(M7775,IDs!$F$3:$G$17,2,0)</f>
        <v>Dental</v>
      </c>
    </row>
    <row r="7776" spans="1:14" ht="12.75">
      <c r="A7776" s="6" t="s">
        <v>6683</v>
      </c>
      <c r="B7776" s="6">
        <v>53113</v>
      </c>
      <c r="C7776" s="6">
        <v>2</v>
      </c>
      <c r="D7776" s="6"/>
      <c r="E7776" s="6">
        <v>37</v>
      </c>
      <c r="F7776" s="6">
        <v>2</v>
      </c>
      <c r="G7776" s="6">
        <v>1</v>
      </c>
      <c r="H7776" s="24"/>
      <c r="I7776" s="23">
        <v>44493.378472222197</v>
      </c>
      <c r="J7776" s="6">
        <v>2</v>
      </c>
      <c r="K7776" s="6">
        <v>2</v>
      </c>
      <c r="L7776" s="6" t="str">
        <f>VLOOKUP(G7776,IDs!$Q$3:$R$22,2,0)</f>
        <v>New Delhi</v>
      </c>
      <c r="M7776" s="6">
        <f>VLOOKUP(E7776,IDs!$A$3:$C$161,3,0)</f>
        <v>0</v>
      </c>
      <c r="N7776" s="6" t="str">
        <f>VLOOKUP(M7776,IDs!$F$3:$G$17,2,0)</f>
        <v>Not Assigned</v>
      </c>
    </row>
    <row r="7777" spans="1:14" ht="12.75">
      <c r="A7777" s="6" t="s">
        <v>6684</v>
      </c>
      <c r="B7777" s="6">
        <v>53114</v>
      </c>
      <c r="C7777" s="6">
        <v>2</v>
      </c>
      <c r="D7777" s="6"/>
      <c r="E7777" s="6">
        <v>37</v>
      </c>
      <c r="F7777" s="6">
        <v>2</v>
      </c>
      <c r="G7777" s="6">
        <v>3</v>
      </c>
      <c r="H7777" s="24"/>
      <c r="I7777" s="23">
        <v>44493.378472222197</v>
      </c>
      <c r="J7777" s="6">
        <v>2</v>
      </c>
      <c r="K7777" s="6">
        <v>2</v>
      </c>
      <c r="L7777" s="6" t="str">
        <f>VLOOKUP(G7777,IDs!$Q$3:$R$22,2,0)</f>
        <v>Mumbai</v>
      </c>
      <c r="M7777" s="6">
        <f>VLOOKUP(E7777,IDs!$A$3:$C$161,3,0)</f>
        <v>0</v>
      </c>
      <c r="N7777" s="6" t="str">
        <f>VLOOKUP(M7777,IDs!$F$3:$G$17,2,0)</f>
        <v>Not Assigned</v>
      </c>
    </row>
    <row r="7778" spans="1:14" ht="12.75">
      <c r="A7778" s="6" t="s">
        <v>6685</v>
      </c>
      <c r="B7778" s="6">
        <v>53115</v>
      </c>
      <c r="C7778" s="6">
        <v>5</v>
      </c>
      <c r="D7778" s="6" t="s">
        <v>49</v>
      </c>
      <c r="E7778" s="6">
        <v>17</v>
      </c>
      <c r="F7778" s="6">
        <v>39</v>
      </c>
      <c r="G7778" s="6">
        <v>2</v>
      </c>
      <c r="H7778" s="24"/>
      <c r="I7778" s="23">
        <v>44493.378472222197</v>
      </c>
      <c r="J7778" s="6">
        <v>39</v>
      </c>
      <c r="K7778" s="6">
        <v>5</v>
      </c>
      <c r="L7778" s="6" t="str">
        <f>VLOOKUP(G7778,IDs!$Q$3:$R$22,2,0)</f>
        <v>Bangalore</v>
      </c>
      <c r="M7778" s="6">
        <f>VLOOKUP(E7778,IDs!$A$3:$C$161,3,0)</f>
        <v>7</v>
      </c>
      <c r="N7778" s="6" t="str">
        <f>VLOOKUP(M7778,IDs!$F$3:$G$17,2,0)</f>
        <v>Cosmetic</v>
      </c>
    </row>
    <row r="7779" spans="1:14" ht="12.75">
      <c r="A7779" s="6" t="s">
        <v>6686</v>
      </c>
      <c r="B7779" s="6">
        <v>53116</v>
      </c>
      <c r="C7779" s="6">
        <v>1</v>
      </c>
      <c r="D7779" s="6" t="s">
        <v>54</v>
      </c>
      <c r="E7779" s="6">
        <v>2</v>
      </c>
      <c r="F7779" s="6">
        <v>34</v>
      </c>
      <c r="G7779" s="6">
        <v>1</v>
      </c>
      <c r="H7779" s="24">
        <v>44552</v>
      </c>
      <c r="I7779" s="23">
        <v>44493.379166666702</v>
      </c>
      <c r="J7779" s="6">
        <v>34</v>
      </c>
      <c r="K7779" s="6">
        <v>1</v>
      </c>
      <c r="L7779" s="6" t="str">
        <f>VLOOKUP(G7779,IDs!$Q$3:$R$22,2,0)</f>
        <v>New Delhi</v>
      </c>
      <c r="M7779" s="6">
        <f>VLOOKUP(E7779,IDs!$A$3:$C$161,3,0)</f>
        <v>1</v>
      </c>
      <c r="N7779" s="6" t="str">
        <f>VLOOKUP(M7779,IDs!$F$3:$G$17,2,0)</f>
        <v>Proctology</v>
      </c>
    </row>
    <row r="7780" spans="1:14" ht="12.75">
      <c r="A7780" s="6" t="s">
        <v>6687</v>
      </c>
      <c r="B7780" s="6">
        <v>53117</v>
      </c>
      <c r="C7780" s="6">
        <v>5</v>
      </c>
      <c r="D7780" s="6" t="s">
        <v>49</v>
      </c>
      <c r="E7780" s="6">
        <v>17</v>
      </c>
      <c r="F7780" s="6">
        <v>13</v>
      </c>
      <c r="G7780" s="6">
        <v>1</v>
      </c>
      <c r="H7780" s="24"/>
      <c r="I7780" s="23">
        <v>44493.381944444402</v>
      </c>
      <c r="J7780" s="6">
        <v>13</v>
      </c>
      <c r="K7780" s="6">
        <v>5</v>
      </c>
      <c r="L7780" s="6" t="str">
        <f>VLOOKUP(G7780,IDs!$Q$3:$R$22,2,0)</f>
        <v>New Delhi</v>
      </c>
      <c r="M7780" s="6">
        <f>VLOOKUP(E7780,IDs!$A$3:$C$161,3,0)</f>
        <v>7</v>
      </c>
      <c r="N7780" s="6" t="str">
        <f>VLOOKUP(M7780,IDs!$F$3:$G$17,2,0)</f>
        <v>Cosmetic</v>
      </c>
    </row>
    <row r="7781" spans="1:14" ht="12.75">
      <c r="A7781" s="6" t="s">
        <v>6688</v>
      </c>
      <c r="B7781" s="6">
        <v>53118</v>
      </c>
      <c r="C7781" s="6">
        <v>5</v>
      </c>
      <c r="D7781" s="6"/>
      <c r="E7781" s="6">
        <v>17</v>
      </c>
      <c r="F7781" s="6">
        <v>13</v>
      </c>
      <c r="G7781" s="6">
        <v>1</v>
      </c>
      <c r="H7781" s="24"/>
      <c r="I7781" s="23">
        <v>44493.3840277778</v>
      </c>
      <c r="J7781" s="6">
        <v>13</v>
      </c>
      <c r="K7781" s="6">
        <v>5</v>
      </c>
      <c r="L7781" s="6" t="str">
        <f>VLOOKUP(G7781,IDs!$Q$3:$R$22,2,0)</f>
        <v>New Delhi</v>
      </c>
      <c r="M7781" s="6">
        <f>VLOOKUP(E7781,IDs!$A$3:$C$161,3,0)</f>
        <v>7</v>
      </c>
      <c r="N7781" s="6" t="str">
        <f>VLOOKUP(M7781,IDs!$F$3:$G$17,2,0)</f>
        <v>Cosmetic</v>
      </c>
    </row>
    <row r="7782" spans="1:14" ht="12.75">
      <c r="A7782" s="6" t="s">
        <v>6689</v>
      </c>
      <c r="B7782" s="6">
        <v>53119</v>
      </c>
      <c r="C7782" s="6">
        <v>5</v>
      </c>
      <c r="D7782" s="6"/>
      <c r="E7782" s="6">
        <v>2</v>
      </c>
      <c r="F7782" s="6">
        <v>13</v>
      </c>
      <c r="G7782" s="6">
        <v>3</v>
      </c>
      <c r="H7782" s="24"/>
      <c r="I7782" s="23">
        <v>44493.385416666701</v>
      </c>
      <c r="J7782" s="6">
        <v>13</v>
      </c>
      <c r="K7782" s="6">
        <v>5</v>
      </c>
      <c r="L7782" s="6" t="str">
        <f>VLOOKUP(G7782,IDs!$Q$3:$R$22,2,0)</f>
        <v>Mumbai</v>
      </c>
      <c r="M7782" s="6">
        <f>VLOOKUP(E7782,IDs!$A$3:$C$161,3,0)</f>
        <v>1</v>
      </c>
      <c r="N7782" s="6" t="str">
        <f>VLOOKUP(M7782,IDs!$F$3:$G$17,2,0)</f>
        <v>Proctology</v>
      </c>
    </row>
    <row r="7783" spans="1:14" ht="12.75">
      <c r="A7783" s="6" t="s">
        <v>6690</v>
      </c>
      <c r="B7783" s="6">
        <v>53120</v>
      </c>
      <c r="C7783" s="6">
        <v>5</v>
      </c>
      <c r="D7783" s="6" t="s">
        <v>49</v>
      </c>
      <c r="E7783" s="6">
        <v>135</v>
      </c>
      <c r="F7783" s="6">
        <v>2</v>
      </c>
      <c r="G7783" s="6">
        <v>1</v>
      </c>
      <c r="H7783" s="24"/>
      <c r="I7783" s="23">
        <v>44493.393750000003</v>
      </c>
      <c r="J7783" s="6">
        <v>2</v>
      </c>
      <c r="K7783" s="6">
        <v>5</v>
      </c>
      <c r="L7783" s="6" t="str">
        <f>VLOOKUP(G7783,IDs!$Q$3:$R$22,2,0)</f>
        <v>New Delhi</v>
      </c>
      <c r="M7783" s="6">
        <f>VLOOKUP(E7783,IDs!$A$3:$C$161,3,0)</f>
        <v>10</v>
      </c>
      <c r="N7783" s="6" t="str">
        <f>VLOOKUP(M7783,IDs!$F$3:$G$17,2,0)</f>
        <v>Dental</v>
      </c>
    </row>
    <row r="7784" spans="1:14" ht="12.75">
      <c r="A7784" s="6" t="s">
        <v>4941</v>
      </c>
      <c r="B7784" s="6">
        <v>53121</v>
      </c>
      <c r="C7784" s="6">
        <v>2</v>
      </c>
      <c r="D7784" s="6" t="s">
        <v>49</v>
      </c>
      <c r="E7784" s="6">
        <v>21</v>
      </c>
      <c r="F7784" s="6">
        <v>13</v>
      </c>
      <c r="G7784" s="6">
        <v>8</v>
      </c>
      <c r="H7784" s="24"/>
      <c r="I7784" s="23">
        <v>44493.395833333299</v>
      </c>
      <c r="J7784" s="6">
        <v>13</v>
      </c>
      <c r="K7784" s="6">
        <v>2</v>
      </c>
      <c r="L7784" s="6" t="str">
        <f>VLOOKUP(G7784,IDs!$Q$3:$R$22,2,0)</f>
        <v xml:space="preserve">Tertiary </v>
      </c>
      <c r="M7784" s="6">
        <f>VLOOKUP(E7784,IDs!$A$3:$C$161,3,0)</f>
        <v>1</v>
      </c>
      <c r="N7784" s="6" t="str">
        <f>VLOOKUP(M7784,IDs!$F$3:$G$17,2,0)</f>
        <v>Proctology</v>
      </c>
    </row>
    <row r="7785" spans="1:14" ht="12.75">
      <c r="A7785" s="6" t="s">
        <v>6691</v>
      </c>
      <c r="B7785" s="6">
        <v>53122</v>
      </c>
      <c r="C7785" s="6">
        <v>5</v>
      </c>
      <c r="D7785" s="6"/>
      <c r="E7785" s="6">
        <v>17</v>
      </c>
      <c r="F7785" s="6">
        <v>2</v>
      </c>
      <c r="G7785" s="6">
        <v>1</v>
      </c>
      <c r="H7785" s="24"/>
      <c r="I7785" s="23">
        <v>44493.395833333299</v>
      </c>
      <c r="J7785" s="6">
        <v>2</v>
      </c>
      <c r="K7785" s="6">
        <v>5</v>
      </c>
      <c r="L7785" s="6" t="str">
        <f>VLOOKUP(G7785,IDs!$Q$3:$R$22,2,0)</f>
        <v>New Delhi</v>
      </c>
      <c r="M7785" s="6">
        <f>VLOOKUP(E7785,IDs!$A$3:$C$161,3,0)</f>
        <v>7</v>
      </c>
      <c r="N7785" s="6" t="str">
        <f>VLOOKUP(M7785,IDs!$F$3:$G$17,2,0)</f>
        <v>Cosmetic</v>
      </c>
    </row>
    <row r="7786" spans="1:14" ht="12.75">
      <c r="A7786" s="6" t="s">
        <v>6692</v>
      </c>
      <c r="B7786" s="6">
        <v>53123</v>
      </c>
      <c r="C7786" s="6">
        <v>1</v>
      </c>
      <c r="D7786" s="6"/>
      <c r="E7786" s="6">
        <v>17</v>
      </c>
      <c r="F7786" s="6">
        <v>2</v>
      </c>
      <c r="G7786" s="6">
        <v>2</v>
      </c>
      <c r="H7786" s="24"/>
      <c r="I7786" s="23">
        <v>44493.400694444397</v>
      </c>
      <c r="J7786" s="6">
        <v>2</v>
      </c>
      <c r="K7786" s="6">
        <v>1</v>
      </c>
      <c r="L7786" s="6" t="str">
        <f>VLOOKUP(G7786,IDs!$Q$3:$R$22,2,0)</f>
        <v>Bangalore</v>
      </c>
      <c r="M7786" s="6">
        <f>VLOOKUP(E7786,IDs!$A$3:$C$161,3,0)</f>
        <v>7</v>
      </c>
      <c r="N7786" s="6" t="str">
        <f>VLOOKUP(M7786,IDs!$F$3:$G$17,2,0)</f>
        <v>Cosmetic</v>
      </c>
    </row>
    <row r="7787" spans="1:14" ht="12.75">
      <c r="A7787" s="6" t="s">
        <v>6693</v>
      </c>
      <c r="B7787" s="6">
        <v>53124</v>
      </c>
      <c r="C7787" s="6">
        <v>2</v>
      </c>
      <c r="D7787" s="6"/>
      <c r="E7787" s="6">
        <v>37</v>
      </c>
      <c r="F7787" s="6">
        <v>12</v>
      </c>
      <c r="G7787" s="6">
        <v>2</v>
      </c>
      <c r="H7787" s="24"/>
      <c r="I7787" s="23">
        <v>44493.402777777803</v>
      </c>
      <c r="J7787" s="6">
        <v>12</v>
      </c>
      <c r="K7787" s="6">
        <v>2</v>
      </c>
      <c r="L7787" s="6" t="str">
        <f>VLOOKUP(G7787,IDs!$Q$3:$R$22,2,0)</f>
        <v>Bangalore</v>
      </c>
      <c r="M7787" s="6">
        <f>VLOOKUP(E7787,IDs!$A$3:$C$161,3,0)</f>
        <v>0</v>
      </c>
      <c r="N7787" s="6" t="str">
        <f>VLOOKUP(M7787,IDs!$F$3:$G$17,2,0)</f>
        <v>Not Assigned</v>
      </c>
    </row>
    <row r="7788" spans="1:14" ht="12.75">
      <c r="A7788" s="6" t="s">
        <v>6694</v>
      </c>
      <c r="B7788" s="6">
        <v>53125</v>
      </c>
      <c r="C7788" s="6">
        <v>5</v>
      </c>
      <c r="D7788" s="6" t="s">
        <v>49</v>
      </c>
      <c r="E7788" s="6">
        <v>135</v>
      </c>
      <c r="F7788" s="6">
        <v>13</v>
      </c>
      <c r="G7788" s="6">
        <v>1</v>
      </c>
      <c r="H7788" s="24"/>
      <c r="I7788" s="23">
        <v>44493.402777777803</v>
      </c>
      <c r="J7788" s="6">
        <v>13</v>
      </c>
      <c r="K7788" s="6">
        <v>5</v>
      </c>
      <c r="L7788" s="6" t="str">
        <f>VLOOKUP(G7788,IDs!$Q$3:$R$22,2,0)</f>
        <v>New Delhi</v>
      </c>
      <c r="M7788" s="6">
        <f>VLOOKUP(E7788,IDs!$A$3:$C$161,3,0)</f>
        <v>10</v>
      </c>
      <c r="N7788" s="6" t="str">
        <f>VLOOKUP(M7788,IDs!$F$3:$G$17,2,0)</f>
        <v>Dental</v>
      </c>
    </row>
    <row r="7789" spans="1:14" ht="12.75">
      <c r="A7789" s="6" t="s">
        <v>6695</v>
      </c>
      <c r="B7789" s="6">
        <v>53128</v>
      </c>
      <c r="C7789" s="6">
        <v>1</v>
      </c>
      <c r="D7789" s="6"/>
      <c r="E7789" s="6">
        <v>20</v>
      </c>
      <c r="F7789" s="6">
        <v>2</v>
      </c>
      <c r="G7789" s="6">
        <v>1</v>
      </c>
      <c r="H7789" s="24"/>
      <c r="I7789" s="23">
        <v>44493.409027777801</v>
      </c>
      <c r="J7789" s="6">
        <v>2</v>
      </c>
      <c r="K7789" s="6">
        <v>1</v>
      </c>
      <c r="L7789" s="6" t="str">
        <f>VLOOKUP(G7789,IDs!$Q$3:$R$22,2,0)</f>
        <v>New Delhi</v>
      </c>
      <c r="M7789" s="6">
        <f>VLOOKUP(E7789,IDs!$A$3:$C$161,3,0)</f>
        <v>1</v>
      </c>
      <c r="N7789" s="6" t="str">
        <f>VLOOKUP(M7789,IDs!$F$3:$G$17,2,0)</f>
        <v>Proctology</v>
      </c>
    </row>
    <row r="7790" spans="1:14" ht="12.75">
      <c r="A7790" s="6" t="s">
        <v>5067</v>
      </c>
      <c r="B7790" s="6">
        <v>53129</v>
      </c>
      <c r="C7790" s="6">
        <v>1</v>
      </c>
      <c r="D7790" s="6"/>
      <c r="E7790" s="6">
        <v>2</v>
      </c>
      <c r="F7790" s="6">
        <v>2</v>
      </c>
      <c r="G7790" s="6">
        <v>3</v>
      </c>
      <c r="H7790" s="24"/>
      <c r="I7790" s="23">
        <v>44493.409027777801</v>
      </c>
      <c r="J7790" s="6">
        <v>2</v>
      </c>
      <c r="K7790" s="6">
        <v>1</v>
      </c>
      <c r="L7790" s="6" t="str">
        <f>VLOOKUP(G7790,IDs!$Q$3:$R$22,2,0)</f>
        <v>Mumbai</v>
      </c>
      <c r="M7790" s="6">
        <f>VLOOKUP(E7790,IDs!$A$3:$C$161,3,0)</f>
        <v>1</v>
      </c>
      <c r="N7790" s="6" t="str">
        <f>VLOOKUP(M7790,IDs!$F$3:$G$17,2,0)</f>
        <v>Proctology</v>
      </c>
    </row>
    <row r="7791" spans="1:14" ht="12.75">
      <c r="A7791" s="6" t="s">
        <v>6696</v>
      </c>
      <c r="B7791" s="6">
        <v>53130</v>
      </c>
      <c r="C7791" s="6">
        <v>1</v>
      </c>
      <c r="D7791" s="6"/>
      <c r="E7791" s="6">
        <v>39</v>
      </c>
      <c r="F7791" s="6">
        <v>2</v>
      </c>
      <c r="G7791" s="6">
        <v>6</v>
      </c>
      <c r="H7791" s="24"/>
      <c r="I7791" s="23">
        <v>44493.409027777801</v>
      </c>
      <c r="J7791" s="6">
        <v>2</v>
      </c>
      <c r="K7791" s="6">
        <v>1</v>
      </c>
      <c r="L7791" s="6" t="str">
        <f>VLOOKUP(G7791,IDs!$Q$3:$R$22,2,0)</f>
        <v>Pune</v>
      </c>
      <c r="M7791" s="6">
        <f>VLOOKUP(E7791,IDs!$A$3:$C$161,3,0)</f>
        <v>2</v>
      </c>
      <c r="N7791" s="6" t="str">
        <f>VLOOKUP(M7791,IDs!$F$3:$G$17,2,0)</f>
        <v>Urology Circumcision</v>
      </c>
    </row>
    <row r="7792" spans="1:14" ht="12.75">
      <c r="A7792" s="6" t="s">
        <v>6697</v>
      </c>
      <c r="B7792" s="6">
        <v>53131</v>
      </c>
      <c r="C7792" s="6">
        <v>2</v>
      </c>
      <c r="D7792" s="6" t="s">
        <v>49</v>
      </c>
      <c r="E7792" s="6">
        <v>24</v>
      </c>
      <c r="F7792" s="6">
        <v>13</v>
      </c>
      <c r="G7792" s="6">
        <v>8</v>
      </c>
      <c r="H7792" s="24"/>
      <c r="I7792" s="23">
        <v>44493.413194444402</v>
      </c>
      <c r="J7792" s="6">
        <v>13</v>
      </c>
      <c r="K7792" s="6">
        <v>2</v>
      </c>
      <c r="L7792" s="6" t="str">
        <f>VLOOKUP(G7792,IDs!$Q$3:$R$22,2,0)</f>
        <v xml:space="preserve">Tertiary </v>
      </c>
      <c r="M7792" s="6">
        <f>VLOOKUP(E7792,IDs!$A$3:$C$161,3,0)</f>
        <v>1</v>
      </c>
      <c r="N7792" s="6" t="str">
        <f>VLOOKUP(M7792,IDs!$F$3:$G$17,2,0)</f>
        <v>Proctology</v>
      </c>
    </row>
    <row r="7793" spans="1:14" ht="12.75">
      <c r="A7793" s="6" t="s">
        <v>6698</v>
      </c>
      <c r="B7793" s="6">
        <v>53132</v>
      </c>
      <c r="C7793" s="6">
        <v>2</v>
      </c>
      <c r="D7793" s="6"/>
      <c r="E7793" s="6">
        <v>37</v>
      </c>
      <c r="F7793" s="6">
        <v>39</v>
      </c>
      <c r="G7793" s="6">
        <v>2</v>
      </c>
      <c r="H7793" s="24"/>
      <c r="I7793" s="23">
        <v>44493.416666666701</v>
      </c>
      <c r="J7793" s="6">
        <v>39</v>
      </c>
      <c r="K7793" s="6">
        <v>2</v>
      </c>
      <c r="L7793" s="6" t="str">
        <f>VLOOKUP(G7793,IDs!$Q$3:$R$22,2,0)</f>
        <v>Bangalore</v>
      </c>
      <c r="M7793" s="6">
        <f>VLOOKUP(E7793,IDs!$A$3:$C$161,3,0)</f>
        <v>0</v>
      </c>
      <c r="N7793" s="6" t="str">
        <f>VLOOKUP(M7793,IDs!$F$3:$G$17,2,0)</f>
        <v>Not Assigned</v>
      </c>
    </row>
    <row r="7794" spans="1:14" ht="12.75">
      <c r="A7794" s="6" t="s">
        <v>6699</v>
      </c>
      <c r="B7794" s="6">
        <v>53133</v>
      </c>
      <c r="C7794" s="6">
        <v>2</v>
      </c>
      <c r="D7794" s="6"/>
      <c r="E7794" s="6">
        <v>2</v>
      </c>
      <c r="F7794" s="6">
        <v>53</v>
      </c>
      <c r="G7794" s="6">
        <v>4</v>
      </c>
      <c r="H7794" s="24"/>
      <c r="I7794" s="23">
        <v>44493.420138888898</v>
      </c>
      <c r="J7794" s="6">
        <v>53</v>
      </c>
      <c r="K7794" s="6">
        <v>2</v>
      </c>
      <c r="L7794" s="6" t="str">
        <f>VLOOKUP(G7794,IDs!$Q$3:$R$22,2,0)</f>
        <v>Hyderabad</v>
      </c>
      <c r="M7794" s="6">
        <f>VLOOKUP(E7794,IDs!$A$3:$C$161,3,0)</f>
        <v>1</v>
      </c>
      <c r="N7794" s="6" t="str">
        <f>VLOOKUP(M7794,IDs!$F$3:$G$17,2,0)</f>
        <v>Proctology</v>
      </c>
    </row>
    <row r="7795" spans="1:14" ht="12.75">
      <c r="A7795" s="6" t="s">
        <v>6700</v>
      </c>
      <c r="B7795" s="6">
        <v>53134</v>
      </c>
      <c r="C7795" s="6">
        <v>2</v>
      </c>
      <c r="D7795" s="6"/>
      <c r="E7795" s="6">
        <v>2</v>
      </c>
      <c r="F7795" s="6">
        <v>51</v>
      </c>
      <c r="G7795" s="6">
        <v>1</v>
      </c>
      <c r="H7795" s="24">
        <v>44216</v>
      </c>
      <c r="I7795" s="23">
        <v>44493.420138888898</v>
      </c>
      <c r="J7795" s="6">
        <v>51</v>
      </c>
      <c r="K7795" s="6">
        <v>2</v>
      </c>
      <c r="L7795" s="6" t="str">
        <f>VLOOKUP(G7795,IDs!$Q$3:$R$22,2,0)</f>
        <v>New Delhi</v>
      </c>
      <c r="M7795" s="6">
        <f>VLOOKUP(E7795,IDs!$A$3:$C$161,3,0)</f>
        <v>1</v>
      </c>
      <c r="N7795" s="6" t="str">
        <f>VLOOKUP(M7795,IDs!$F$3:$G$17,2,0)</f>
        <v>Proctology</v>
      </c>
    </row>
    <row r="7796" spans="1:14" ht="12.75">
      <c r="A7796" s="6" t="s">
        <v>6701</v>
      </c>
      <c r="B7796" s="6">
        <v>53135</v>
      </c>
      <c r="C7796" s="6">
        <v>5</v>
      </c>
      <c r="D7796" s="6"/>
      <c r="E7796" s="6">
        <v>17</v>
      </c>
      <c r="F7796" s="6">
        <v>13</v>
      </c>
      <c r="G7796" s="6">
        <v>8</v>
      </c>
      <c r="H7796" s="24">
        <v>44661</v>
      </c>
      <c r="I7796" s="23">
        <v>44493.420833333301</v>
      </c>
      <c r="J7796" s="6">
        <v>13</v>
      </c>
      <c r="K7796" s="6">
        <v>5</v>
      </c>
      <c r="L7796" s="6" t="str">
        <f>VLOOKUP(G7796,IDs!$Q$3:$R$22,2,0)</f>
        <v xml:space="preserve">Tertiary </v>
      </c>
      <c r="M7796" s="6">
        <f>VLOOKUP(E7796,IDs!$A$3:$C$161,3,0)</f>
        <v>7</v>
      </c>
      <c r="N7796" s="6" t="str">
        <f>VLOOKUP(M7796,IDs!$F$3:$G$17,2,0)</f>
        <v>Cosmetic</v>
      </c>
    </row>
    <row r="7797" spans="1:14" ht="12.75">
      <c r="A7797" s="6" t="s">
        <v>6702</v>
      </c>
      <c r="B7797" s="6">
        <v>53136</v>
      </c>
      <c r="C7797" s="6">
        <v>2</v>
      </c>
      <c r="D7797" s="6"/>
      <c r="E7797" s="6">
        <v>37</v>
      </c>
      <c r="F7797" s="6">
        <v>2</v>
      </c>
      <c r="G7797" s="6">
        <v>1</v>
      </c>
      <c r="H7797" s="24"/>
      <c r="I7797" s="23">
        <v>44493.427083333299</v>
      </c>
      <c r="J7797" s="6">
        <v>2</v>
      </c>
      <c r="K7797" s="6">
        <v>2</v>
      </c>
      <c r="L7797" s="6" t="str">
        <f>VLOOKUP(G7797,IDs!$Q$3:$R$22,2,0)</f>
        <v>New Delhi</v>
      </c>
      <c r="M7797" s="6">
        <f>VLOOKUP(E7797,IDs!$A$3:$C$161,3,0)</f>
        <v>0</v>
      </c>
      <c r="N7797" s="6" t="str">
        <f>VLOOKUP(M7797,IDs!$F$3:$G$17,2,0)</f>
        <v>Not Assigned</v>
      </c>
    </row>
    <row r="7798" spans="1:14" ht="12.75">
      <c r="A7798" s="6" t="s">
        <v>6703</v>
      </c>
      <c r="B7798" s="6">
        <v>53138</v>
      </c>
      <c r="C7798" s="6">
        <v>5</v>
      </c>
      <c r="D7798" s="6"/>
      <c r="E7798" s="6">
        <v>2</v>
      </c>
      <c r="F7798" s="6">
        <v>13</v>
      </c>
      <c r="G7798" s="6">
        <v>8</v>
      </c>
      <c r="H7798" s="24"/>
      <c r="I7798" s="23">
        <v>44493.433333333298</v>
      </c>
      <c r="J7798" s="6">
        <v>13</v>
      </c>
      <c r="K7798" s="6">
        <v>5</v>
      </c>
      <c r="L7798" s="6" t="str">
        <f>VLOOKUP(G7798,IDs!$Q$3:$R$22,2,0)</f>
        <v xml:space="preserve">Tertiary </v>
      </c>
      <c r="M7798" s="6">
        <f>VLOOKUP(E7798,IDs!$A$3:$C$161,3,0)</f>
        <v>1</v>
      </c>
      <c r="N7798" s="6" t="str">
        <f>VLOOKUP(M7798,IDs!$F$3:$G$17,2,0)</f>
        <v>Proctology</v>
      </c>
    </row>
    <row r="7799" spans="1:14" ht="12.75">
      <c r="A7799" s="6" t="s">
        <v>6704</v>
      </c>
      <c r="B7799" s="6">
        <v>53139</v>
      </c>
      <c r="C7799" s="6">
        <v>5</v>
      </c>
      <c r="D7799" s="6"/>
      <c r="E7799" s="6">
        <v>17</v>
      </c>
      <c r="F7799" s="6">
        <v>53</v>
      </c>
      <c r="G7799" s="6">
        <v>3</v>
      </c>
      <c r="H7799" s="24"/>
      <c r="I7799" s="23">
        <v>44493.434027777803</v>
      </c>
      <c r="J7799" s="6">
        <v>53</v>
      </c>
      <c r="K7799" s="6">
        <v>5</v>
      </c>
      <c r="L7799" s="6" t="str">
        <f>VLOOKUP(G7799,IDs!$Q$3:$R$22,2,0)</f>
        <v>Mumbai</v>
      </c>
      <c r="M7799" s="6">
        <f>VLOOKUP(E7799,IDs!$A$3:$C$161,3,0)</f>
        <v>7</v>
      </c>
      <c r="N7799" s="6" t="str">
        <f>VLOOKUP(M7799,IDs!$F$3:$G$17,2,0)</f>
        <v>Cosmetic</v>
      </c>
    </row>
    <row r="7800" spans="1:14" ht="12.75">
      <c r="A7800" s="6" t="s">
        <v>6705</v>
      </c>
      <c r="B7800" s="6">
        <v>53140</v>
      </c>
      <c r="C7800" s="6">
        <v>5</v>
      </c>
      <c r="D7800" s="6"/>
      <c r="E7800" s="6">
        <v>17</v>
      </c>
      <c r="F7800" s="6">
        <v>13</v>
      </c>
      <c r="G7800" s="6">
        <v>1</v>
      </c>
      <c r="H7800" s="24">
        <v>44500</v>
      </c>
      <c r="I7800" s="23">
        <v>44493.435416666704</v>
      </c>
      <c r="J7800" s="6">
        <v>13</v>
      </c>
      <c r="K7800" s="6">
        <v>5</v>
      </c>
      <c r="L7800" s="6" t="str">
        <f>VLOOKUP(G7800,IDs!$Q$3:$R$22,2,0)</f>
        <v>New Delhi</v>
      </c>
      <c r="M7800" s="6">
        <f>VLOOKUP(E7800,IDs!$A$3:$C$161,3,0)</f>
        <v>7</v>
      </c>
      <c r="N7800" s="6" t="str">
        <f>VLOOKUP(M7800,IDs!$F$3:$G$17,2,0)</f>
        <v>Cosmetic</v>
      </c>
    </row>
    <row r="7801" spans="1:14" ht="12.75">
      <c r="A7801" s="6" t="s">
        <v>6706</v>
      </c>
      <c r="B7801" s="6">
        <v>53141</v>
      </c>
      <c r="C7801" s="6">
        <v>5</v>
      </c>
      <c r="D7801" s="6"/>
      <c r="E7801" s="6">
        <v>39</v>
      </c>
      <c r="F7801" s="6">
        <v>13</v>
      </c>
      <c r="G7801" s="6">
        <v>3</v>
      </c>
      <c r="H7801" s="24"/>
      <c r="I7801" s="23">
        <v>44493.436111111099</v>
      </c>
      <c r="J7801" s="6">
        <v>13</v>
      </c>
      <c r="K7801" s="6">
        <v>5</v>
      </c>
      <c r="L7801" s="6" t="str">
        <f>VLOOKUP(G7801,IDs!$Q$3:$R$22,2,0)</f>
        <v>Mumbai</v>
      </c>
      <c r="M7801" s="6">
        <f>VLOOKUP(E7801,IDs!$A$3:$C$161,3,0)</f>
        <v>2</v>
      </c>
      <c r="N7801" s="6" t="str">
        <f>VLOOKUP(M7801,IDs!$F$3:$G$17,2,0)</f>
        <v>Urology Circumcision</v>
      </c>
    </row>
    <row r="7802" spans="1:14" ht="12.75">
      <c r="A7802" s="6" t="s">
        <v>6707</v>
      </c>
      <c r="B7802" s="6">
        <v>53142</v>
      </c>
      <c r="C7802" s="6">
        <v>1</v>
      </c>
      <c r="D7802" s="6" t="s">
        <v>49</v>
      </c>
      <c r="E7802" s="6">
        <v>135</v>
      </c>
      <c r="F7802" s="6">
        <v>53</v>
      </c>
      <c r="G7802" s="6">
        <v>1</v>
      </c>
      <c r="H7802" s="24"/>
      <c r="I7802" s="23">
        <v>44493.436805555597</v>
      </c>
      <c r="J7802" s="6">
        <v>53</v>
      </c>
      <c r="K7802" s="6">
        <v>1</v>
      </c>
      <c r="L7802" s="6" t="str">
        <f>VLOOKUP(G7802,IDs!$Q$3:$R$22,2,0)</f>
        <v>New Delhi</v>
      </c>
      <c r="M7802" s="6">
        <f>VLOOKUP(E7802,IDs!$A$3:$C$161,3,0)</f>
        <v>10</v>
      </c>
      <c r="N7802" s="6" t="str">
        <f>VLOOKUP(M7802,IDs!$F$3:$G$17,2,0)</f>
        <v>Dental</v>
      </c>
    </row>
    <row r="7803" spans="1:14" ht="12.75">
      <c r="A7803" s="6" t="s">
        <v>6708</v>
      </c>
      <c r="B7803" s="6">
        <v>53143</v>
      </c>
      <c r="C7803" s="6">
        <v>2</v>
      </c>
      <c r="D7803" s="6"/>
      <c r="E7803" s="6">
        <v>20</v>
      </c>
      <c r="F7803" s="6">
        <v>13</v>
      </c>
      <c r="G7803" s="6">
        <v>2</v>
      </c>
      <c r="H7803" s="24"/>
      <c r="I7803" s="23">
        <v>44493.4375</v>
      </c>
      <c r="J7803" s="6">
        <v>13</v>
      </c>
      <c r="K7803" s="6">
        <v>2</v>
      </c>
      <c r="L7803" s="6" t="str">
        <f>VLOOKUP(G7803,IDs!$Q$3:$R$22,2,0)</f>
        <v>Bangalore</v>
      </c>
      <c r="M7803" s="6">
        <f>VLOOKUP(E7803,IDs!$A$3:$C$161,3,0)</f>
        <v>1</v>
      </c>
      <c r="N7803" s="6" t="str">
        <f>VLOOKUP(M7803,IDs!$F$3:$G$17,2,0)</f>
        <v>Proctology</v>
      </c>
    </row>
    <row r="7804" spans="1:14" ht="12.75">
      <c r="A7804" s="6" t="s">
        <v>6709</v>
      </c>
      <c r="B7804" s="6">
        <v>53144</v>
      </c>
      <c r="C7804" s="6">
        <v>2</v>
      </c>
      <c r="D7804" s="6" t="s">
        <v>49</v>
      </c>
      <c r="E7804" s="6">
        <v>2</v>
      </c>
      <c r="F7804" s="6">
        <v>13</v>
      </c>
      <c r="G7804" s="6">
        <v>1</v>
      </c>
      <c r="H7804" s="24"/>
      <c r="I7804" s="23">
        <v>44493.4375</v>
      </c>
      <c r="J7804" s="6">
        <v>13</v>
      </c>
      <c r="K7804" s="6">
        <v>2</v>
      </c>
      <c r="L7804" s="6" t="str">
        <f>VLOOKUP(G7804,IDs!$Q$3:$R$22,2,0)</f>
        <v>New Delhi</v>
      </c>
      <c r="M7804" s="6">
        <f>VLOOKUP(E7804,IDs!$A$3:$C$161,3,0)</f>
        <v>1</v>
      </c>
      <c r="N7804" s="6" t="str">
        <f>VLOOKUP(M7804,IDs!$F$3:$G$17,2,0)</f>
        <v>Proctology</v>
      </c>
    </row>
    <row r="7805" spans="1:14" ht="12.75">
      <c r="A7805" s="6" t="s">
        <v>6710</v>
      </c>
      <c r="B7805" s="6">
        <v>53145</v>
      </c>
      <c r="C7805" s="6">
        <v>5</v>
      </c>
      <c r="D7805" s="6" t="s">
        <v>54</v>
      </c>
      <c r="E7805" s="6">
        <v>20</v>
      </c>
      <c r="F7805" s="6">
        <v>13</v>
      </c>
      <c r="G7805" s="6">
        <v>1</v>
      </c>
      <c r="H7805" s="24">
        <v>44554</v>
      </c>
      <c r="I7805" s="23">
        <v>44493.438194444403</v>
      </c>
      <c r="J7805" s="6">
        <v>13</v>
      </c>
      <c r="K7805" s="6">
        <v>5</v>
      </c>
      <c r="L7805" s="6" t="str">
        <f>VLOOKUP(G7805,IDs!$Q$3:$R$22,2,0)</f>
        <v>New Delhi</v>
      </c>
      <c r="M7805" s="6">
        <f>VLOOKUP(E7805,IDs!$A$3:$C$161,3,0)</f>
        <v>1</v>
      </c>
      <c r="N7805" s="6" t="str">
        <f>VLOOKUP(M7805,IDs!$F$3:$G$17,2,0)</f>
        <v>Proctology</v>
      </c>
    </row>
    <row r="7806" spans="1:14" ht="12.75">
      <c r="A7806" s="6" t="s">
        <v>6711</v>
      </c>
      <c r="B7806" s="6">
        <v>53146</v>
      </c>
      <c r="C7806" s="6">
        <v>2</v>
      </c>
      <c r="D7806" s="6"/>
      <c r="E7806" s="6">
        <v>2</v>
      </c>
      <c r="F7806" s="6">
        <v>13</v>
      </c>
      <c r="G7806" s="6">
        <v>8</v>
      </c>
      <c r="H7806" s="24"/>
      <c r="I7806" s="23">
        <v>44493.440972222197</v>
      </c>
      <c r="J7806" s="6">
        <v>13</v>
      </c>
      <c r="K7806" s="6">
        <v>2</v>
      </c>
      <c r="L7806" s="6" t="str">
        <f>VLOOKUP(G7806,IDs!$Q$3:$R$22,2,0)</f>
        <v xml:space="preserve">Tertiary </v>
      </c>
      <c r="M7806" s="6">
        <f>VLOOKUP(E7806,IDs!$A$3:$C$161,3,0)</f>
        <v>1</v>
      </c>
      <c r="N7806" s="6" t="str">
        <f>VLOOKUP(M7806,IDs!$F$3:$G$17,2,0)</f>
        <v>Proctology</v>
      </c>
    </row>
    <row r="7807" spans="1:14" ht="12.75">
      <c r="A7807" s="6" t="s">
        <v>6712</v>
      </c>
      <c r="B7807" s="6">
        <v>53147</v>
      </c>
      <c r="C7807" s="6">
        <v>2</v>
      </c>
      <c r="D7807" s="6"/>
      <c r="E7807" s="6">
        <v>37</v>
      </c>
      <c r="F7807" s="6">
        <v>13</v>
      </c>
      <c r="G7807" s="6">
        <v>1</v>
      </c>
      <c r="H7807" s="24"/>
      <c r="I7807" s="23">
        <v>44493.440972222197</v>
      </c>
      <c r="J7807" s="6">
        <v>13</v>
      </c>
      <c r="K7807" s="6">
        <v>2</v>
      </c>
      <c r="L7807" s="6" t="str">
        <f>VLOOKUP(G7807,IDs!$Q$3:$R$22,2,0)</f>
        <v>New Delhi</v>
      </c>
      <c r="M7807" s="6">
        <f>VLOOKUP(E7807,IDs!$A$3:$C$161,3,0)</f>
        <v>0</v>
      </c>
      <c r="N7807" s="6" t="str">
        <f>VLOOKUP(M7807,IDs!$F$3:$G$17,2,0)</f>
        <v>Not Assigned</v>
      </c>
    </row>
    <row r="7808" spans="1:14" ht="12.75">
      <c r="A7808" s="6" t="s">
        <v>6713</v>
      </c>
      <c r="B7808" s="6">
        <v>53148</v>
      </c>
      <c r="C7808" s="6">
        <v>5</v>
      </c>
      <c r="D7808" s="6" t="s">
        <v>54</v>
      </c>
      <c r="E7808" s="6">
        <v>39</v>
      </c>
      <c r="F7808" s="6">
        <v>34</v>
      </c>
      <c r="G7808" s="6">
        <v>1</v>
      </c>
      <c r="H7808" s="24">
        <v>44570</v>
      </c>
      <c r="I7808" s="23">
        <v>44493.442361111098</v>
      </c>
      <c r="J7808" s="6">
        <v>34</v>
      </c>
      <c r="K7808" s="6">
        <v>5</v>
      </c>
      <c r="L7808" s="6" t="str">
        <f>VLOOKUP(G7808,IDs!$Q$3:$R$22,2,0)</f>
        <v>New Delhi</v>
      </c>
      <c r="M7808" s="6">
        <f>VLOOKUP(E7808,IDs!$A$3:$C$161,3,0)</f>
        <v>2</v>
      </c>
      <c r="N7808" s="6" t="str">
        <f>VLOOKUP(M7808,IDs!$F$3:$G$17,2,0)</f>
        <v>Urology Circumcision</v>
      </c>
    </row>
    <row r="7809" spans="1:14" ht="12.75">
      <c r="A7809" s="6" t="s">
        <v>6714</v>
      </c>
      <c r="B7809" s="6">
        <v>53149</v>
      </c>
      <c r="C7809" s="6">
        <v>1</v>
      </c>
      <c r="D7809" s="6"/>
      <c r="E7809" s="6">
        <v>39</v>
      </c>
      <c r="F7809" s="6">
        <v>13</v>
      </c>
      <c r="G7809" s="6">
        <v>3</v>
      </c>
      <c r="H7809" s="24"/>
      <c r="I7809" s="23">
        <v>44493.443749999999</v>
      </c>
      <c r="J7809" s="6">
        <v>13</v>
      </c>
      <c r="K7809" s="6">
        <v>1</v>
      </c>
      <c r="L7809" s="6" t="str">
        <f>VLOOKUP(G7809,IDs!$Q$3:$R$22,2,0)</f>
        <v>Mumbai</v>
      </c>
      <c r="M7809" s="6">
        <f>VLOOKUP(E7809,IDs!$A$3:$C$161,3,0)</f>
        <v>2</v>
      </c>
      <c r="N7809" s="6" t="str">
        <f>VLOOKUP(M7809,IDs!$F$3:$G$17,2,0)</f>
        <v>Urology Circumcision</v>
      </c>
    </row>
    <row r="7810" spans="1:14" ht="12.75">
      <c r="A7810" s="6" t="s">
        <v>6715</v>
      </c>
      <c r="B7810" s="6">
        <v>53150</v>
      </c>
      <c r="C7810" s="6">
        <v>5</v>
      </c>
      <c r="D7810" s="6" t="s">
        <v>49</v>
      </c>
      <c r="E7810" s="6">
        <v>17</v>
      </c>
      <c r="F7810" s="6">
        <v>13</v>
      </c>
      <c r="G7810" s="6">
        <v>1</v>
      </c>
      <c r="H7810" s="24"/>
      <c r="I7810" s="23">
        <v>44493.45</v>
      </c>
      <c r="J7810" s="6">
        <v>13</v>
      </c>
      <c r="K7810" s="6">
        <v>5</v>
      </c>
      <c r="L7810" s="6" t="str">
        <f>VLOOKUP(G7810,IDs!$Q$3:$R$22,2,0)</f>
        <v>New Delhi</v>
      </c>
      <c r="M7810" s="6">
        <f>VLOOKUP(E7810,IDs!$A$3:$C$161,3,0)</f>
        <v>7</v>
      </c>
      <c r="N7810" s="6" t="str">
        <f>VLOOKUP(M7810,IDs!$F$3:$G$17,2,0)</f>
        <v>Cosmetic</v>
      </c>
    </row>
    <row r="7811" spans="1:14" ht="12.75">
      <c r="A7811" s="6" t="s">
        <v>6716</v>
      </c>
      <c r="B7811" s="6">
        <v>53151</v>
      </c>
      <c r="C7811" s="6">
        <v>5</v>
      </c>
      <c r="D7811" s="6"/>
      <c r="E7811" s="6">
        <v>2</v>
      </c>
      <c r="F7811" s="6">
        <v>39</v>
      </c>
      <c r="G7811" s="6">
        <v>2</v>
      </c>
      <c r="H7811" s="24">
        <v>44516</v>
      </c>
      <c r="I7811" s="23">
        <v>44493.454166666699</v>
      </c>
      <c r="J7811" s="6">
        <v>39</v>
      </c>
      <c r="K7811" s="6">
        <v>5</v>
      </c>
      <c r="L7811" s="6" t="str">
        <f>VLOOKUP(G7811,IDs!$Q$3:$R$22,2,0)</f>
        <v>Bangalore</v>
      </c>
      <c r="M7811" s="6">
        <f>VLOOKUP(E7811,IDs!$A$3:$C$161,3,0)</f>
        <v>1</v>
      </c>
      <c r="N7811" s="6" t="str">
        <f>VLOOKUP(M7811,IDs!$F$3:$G$17,2,0)</f>
        <v>Proctology</v>
      </c>
    </row>
    <row r="7812" spans="1:14" ht="12.75">
      <c r="A7812" s="6" t="s">
        <v>3801</v>
      </c>
      <c r="B7812" s="6">
        <v>53152</v>
      </c>
      <c r="C7812" s="6">
        <v>2</v>
      </c>
      <c r="D7812" s="6"/>
      <c r="E7812" s="6">
        <v>37</v>
      </c>
      <c r="F7812" s="6">
        <v>12</v>
      </c>
      <c r="G7812" s="6">
        <v>1</v>
      </c>
      <c r="H7812" s="24"/>
      <c r="I7812" s="23">
        <v>44493.454861111102</v>
      </c>
      <c r="J7812" s="6">
        <v>12</v>
      </c>
      <c r="K7812" s="6">
        <v>2</v>
      </c>
      <c r="L7812" s="6" t="str">
        <f>VLOOKUP(G7812,IDs!$Q$3:$R$22,2,0)</f>
        <v>New Delhi</v>
      </c>
      <c r="M7812" s="6">
        <f>VLOOKUP(E7812,IDs!$A$3:$C$161,3,0)</f>
        <v>0</v>
      </c>
      <c r="N7812" s="6" t="str">
        <f>VLOOKUP(M7812,IDs!$F$3:$G$17,2,0)</f>
        <v>Not Assigned</v>
      </c>
    </row>
    <row r="7813" spans="1:14" ht="12.75">
      <c r="A7813" s="6" t="s">
        <v>6717</v>
      </c>
      <c r="B7813" s="6">
        <v>53153</v>
      </c>
      <c r="C7813" s="6">
        <v>1</v>
      </c>
      <c r="D7813" s="6"/>
      <c r="E7813" s="6">
        <v>17</v>
      </c>
      <c r="F7813" s="6">
        <v>2</v>
      </c>
      <c r="G7813" s="6">
        <v>3</v>
      </c>
      <c r="H7813" s="24">
        <v>44578</v>
      </c>
      <c r="I7813" s="23">
        <v>44493.454861111102</v>
      </c>
      <c r="J7813" s="6">
        <v>2</v>
      </c>
      <c r="K7813" s="6">
        <v>1</v>
      </c>
      <c r="L7813" s="6" t="str">
        <f>VLOOKUP(G7813,IDs!$Q$3:$R$22,2,0)</f>
        <v>Mumbai</v>
      </c>
      <c r="M7813" s="6">
        <f>VLOOKUP(E7813,IDs!$A$3:$C$161,3,0)</f>
        <v>7</v>
      </c>
      <c r="N7813" s="6" t="str">
        <f>VLOOKUP(M7813,IDs!$F$3:$G$17,2,0)</f>
        <v>Cosmetic</v>
      </c>
    </row>
    <row r="7814" spans="1:14" ht="12.75">
      <c r="A7814" s="6" t="s">
        <v>6718</v>
      </c>
      <c r="B7814" s="6">
        <v>53154</v>
      </c>
      <c r="C7814" s="6">
        <v>5</v>
      </c>
      <c r="D7814" s="6" t="s">
        <v>49</v>
      </c>
      <c r="E7814" s="6">
        <v>135</v>
      </c>
      <c r="F7814" s="6">
        <v>13</v>
      </c>
      <c r="G7814" s="6">
        <v>1</v>
      </c>
      <c r="H7814" s="24"/>
      <c r="I7814" s="23">
        <v>44493.456944444399</v>
      </c>
      <c r="J7814" s="6">
        <v>13</v>
      </c>
      <c r="K7814" s="6">
        <v>5</v>
      </c>
      <c r="L7814" s="6" t="str">
        <f>VLOOKUP(G7814,IDs!$Q$3:$R$22,2,0)</f>
        <v>New Delhi</v>
      </c>
      <c r="M7814" s="6">
        <f>VLOOKUP(E7814,IDs!$A$3:$C$161,3,0)</f>
        <v>10</v>
      </c>
      <c r="N7814" s="6" t="str">
        <f>VLOOKUP(M7814,IDs!$F$3:$G$17,2,0)</f>
        <v>Dental</v>
      </c>
    </row>
    <row r="7815" spans="1:14" ht="12.75">
      <c r="A7815" s="6" t="s">
        <v>6719</v>
      </c>
      <c r="B7815" s="6">
        <v>53155</v>
      </c>
      <c r="C7815" s="6">
        <v>5</v>
      </c>
      <c r="D7815" s="6"/>
      <c r="E7815" s="6">
        <v>17</v>
      </c>
      <c r="F7815" s="6">
        <v>2</v>
      </c>
      <c r="G7815" s="6">
        <v>1</v>
      </c>
      <c r="H7815" s="24"/>
      <c r="I7815" s="23">
        <v>44493.459027777797</v>
      </c>
      <c r="J7815" s="6">
        <v>2</v>
      </c>
      <c r="K7815" s="6">
        <v>5</v>
      </c>
      <c r="L7815" s="6" t="str">
        <f>VLOOKUP(G7815,IDs!$Q$3:$R$22,2,0)</f>
        <v>New Delhi</v>
      </c>
      <c r="M7815" s="6">
        <f>VLOOKUP(E7815,IDs!$A$3:$C$161,3,0)</f>
        <v>7</v>
      </c>
      <c r="N7815" s="6" t="str">
        <f>VLOOKUP(M7815,IDs!$F$3:$G$17,2,0)</f>
        <v>Cosmetic</v>
      </c>
    </row>
    <row r="7816" spans="1:14" ht="12.75">
      <c r="A7816" s="6" t="s">
        <v>6720</v>
      </c>
      <c r="B7816" s="6">
        <v>53156</v>
      </c>
      <c r="C7816" s="6">
        <v>2</v>
      </c>
      <c r="D7816" s="6" t="s">
        <v>63</v>
      </c>
      <c r="E7816" s="6">
        <v>39</v>
      </c>
      <c r="F7816" s="6">
        <v>34</v>
      </c>
      <c r="G7816" s="6">
        <v>1</v>
      </c>
      <c r="H7816" s="24">
        <v>44506</v>
      </c>
      <c r="I7816" s="23">
        <v>44493.465277777803</v>
      </c>
      <c r="J7816" s="6">
        <v>34</v>
      </c>
      <c r="K7816" s="6">
        <v>2</v>
      </c>
      <c r="L7816" s="6" t="str">
        <f>VLOOKUP(G7816,IDs!$Q$3:$R$22,2,0)</f>
        <v>New Delhi</v>
      </c>
      <c r="M7816" s="6">
        <f>VLOOKUP(E7816,IDs!$A$3:$C$161,3,0)</f>
        <v>2</v>
      </c>
      <c r="N7816" s="6" t="str">
        <f>VLOOKUP(M7816,IDs!$F$3:$G$17,2,0)</f>
        <v>Urology Circumcision</v>
      </c>
    </row>
    <row r="7817" spans="1:14" ht="12.75">
      <c r="A7817" s="6" t="s">
        <v>6721</v>
      </c>
      <c r="B7817" s="6">
        <v>53157</v>
      </c>
      <c r="C7817" s="6">
        <v>2</v>
      </c>
      <c r="D7817" s="6"/>
      <c r="E7817" s="6">
        <v>37</v>
      </c>
      <c r="F7817" s="6">
        <v>4</v>
      </c>
      <c r="G7817" s="6">
        <v>1</v>
      </c>
      <c r="H7817" s="24"/>
      <c r="I7817" s="23">
        <v>44493.465277777803</v>
      </c>
      <c r="J7817" s="6">
        <v>4</v>
      </c>
      <c r="K7817" s="6">
        <v>2</v>
      </c>
      <c r="L7817" s="6" t="str">
        <f>VLOOKUP(G7817,IDs!$Q$3:$R$22,2,0)</f>
        <v>New Delhi</v>
      </c>
      <c r="M7817" s="6">
        <f>VLOOKUP(E7817,IDs!$A$3:$C$161,3,0)</f>
        <v>0</v>
      </c>
      <c r="N7817" s="6" t="str">
        <f>VLOOKUP(M7817,IDs!$F$3:$G$17,2,0)</f>
        <v>Not Assigned</v>
      </c>
    </row>
    <row r="7818" spans="1:14" ht="12.75">
      <c r="A7818" s="6" t="s">
        <v>6722</v>
      </c>
      <c r="B7818" s="6">
        <v>53158</v>
      </c>
      <c r="C7818" s="6">
        <v>5</v>
      </c>
      <c r="D7818" s="6"/>
      <c r="E7818" s="6">
        <v>17</v>
      </c>
      <c r="F7818" s="6">
        <v>13</v>
      </c>
      <c r="G7818" s="6">
        <v>3</v>
      </c>
      <c r="H7818" s="24"/>
      <c r="I7818" s="23">
        <v>44493.465277777803</v>
      </c>
      <c r="J7818" s="6">
        <v>13</v>
      </c>
      <c r="K7818" s="6">
        <v>5</v>
      </c>
      <c r="L7818" s="6" t="str">
        <f>VLOOKUP(G7818,IDs!$Q$3:$R$22,2,0)</f>
        <v>Mumbai</v>
      </c>
      <c r="M7818" s="6">
        <f>VLOOKUP(E7818,IDs!$A$3:$C$161,3,0)</f>
        <v>7</v>
      </c>
      <c r="N7818" s="6" t="str">
        <f>VLOOKUP(M7818,IDs!$F$3:$G$17,2,0)</f>
        <v>Cosmetic</v>
      </c>
    </row>
    <row r="7819" spans="1:14" ht="12.75">
      <c r="A7819" s="6" t="s">
        <v>6723</v>
      </c>
      <c r="B7819" s="6">
        <v>53159</v>
      </c>
      <c r="C7819" s="6">
        <v>1</v>
      </c>
      <c r="D7819" s="6"/>
      <c r="E7819" s="6">
        <v>2</v>
      </c>
      <c r="F7819" s="6">
        <v>39</v>
      </c>
      <c r="G7819" s="6">
        <v>2</v>
      </c>
      <c r="H7819" s="24">
        <v>44500</v>
      </c>
      <c r="I7819" s="23">
        <v>44493.465972222199</v>
      </c>
      <c r="J7819" s="6">
        <v>39</v>
      </c>
      <c r="K7819" s="6">
        <v>1</v>
      </c>
      <c r="L7819" s="6" t="str">
        <f>VLOOKUP(G7819,IDs!$Q$3:$R$22,2,0)</f>
        <v>Bangalore</v>
      </c>
      <c r="M7819" s="6">
        <f>VLOOKUP(E7819,IDs!$A$3:$C$161,3,0)</f>
        <v>1</v>
      </c>
      <c r="N7819" s="6" t="str">
        <f>VLOOKUP(M7819,IDs!$F$3:$G$17,2,0)</f>
        <v>Proctology</v>
      </c>
    </row>
    <row r="7820" spans="1:14" ht="12.75">
      <c r="A7820" s="6" t="s">
        <v>6724</v>
      </c>
      <c r="B7820" s="6">
        <v>53160</v>
      </c>
      <c r="C7820" s="6">
        <v>5</v>
      </c>
      <c r="D7820" s="6"/>
      <c r="E7820" s="6">
        <v>18</v>
      </c>
      <c r="F7820" s="6">
        <v>65</v>
      </c>
      <c r="G7820" s="6">
        <v>2</v>
      </c>
      <c r="H7820" s="24">
        <v>44727</v>
      </c>
      <c r="I7820" s="23">
        <v>44493.470138888901</v>
      </c>
      <c r="J7820" s="6">
        <v>65</v>
      </c>
      <c r="K7820" s="6">
        <v>5</v>
      </c>
      <c r="L7820" s="6" t="str">
        <f>VLOOKUP(G7820,IDs!$Q$3:$R$22,2,0)</f>
        <v>Bangalore</v>
      </c>
      <c r="M7820" s="6">
        <f>VLOOKUP(E7820,IDs!$A$3:$C$161,3,0)</f>
        <v>5</v>
      </c>
      <c r="N7820" s="6" t="str">
        <f>VLOOKUP(M7820,IDs!$F$3:$G$17,2,0)</f>
        <v>Vascular</v>
      </c>
    </row>
    <row r="7821" spans="1:14" ht="12.75">
      <c r="A7821" s="6" t="s">
        <v>6725</v>
      </c>
      <c r="B7821" s="6">
        <v>53161</v>
      </c>
      <c r="C7821" s="6">
        <v>2</v>
      </c>
      <c r="D7821" s="6"/>
      <c r="E7821" s="6">
        <v>37</v>
      </c>
      <c r="F7821" s="6">
        <v>12</v>
      </c>
      <c r="G7821" s="6">
        <v>3</v>
      </c>
      <c r="H7821" s="24"/>
      <c r="I7821" s="23">
        <v>44493.472222222197</v>
      </c>
      <c r="J7821" s="6">
        <v>12</v>
      </c>
      <c r="K7821" s="6">
        <v>2</v>
      </c>
      <c r="L7821" s="6" t="str">
        <f>VLOOKUP(G7821,IDs!$Q$3:$R$22,2,0)</f>
        <v>Mumbai</v>
      </c>
      <c r="M7821" s="6">
        <f>VLOOKUP(E7821,IDs!$A$3:$C$161,3,0)</f>
        <v>0</v>
      </c>
      <c r="N7821" s="6" t="str">
        <f>VLOOKUP(M7821,IDs!$F$3:$G$17,2,0)</f>
        <v>Not Assigned</v>
      </c>
    </row>
    <row r="7822" spans="1:14" ht="12.75">
      <c r="A7822" s="6" t="s">
        <v>6714</v>
      </c>
      <c r="B7822" s="6">
        <v>53162</v>
      </c>
      <c r="C7822" s="6">
        <v>2</v>
      </c>
      <c r="D7822" s="6"/>
      <c r="E7822" s="6">
        <v>37</v>
      </c>
      <c r="F7822" s="6">
        <v>3</v>
      </c>
      <c r="G7822" s="6">
        <v>3</v>
      </c>
      <c r="H7822" s="24"/>
      <c r="I7822" s="23">
        <v>44493.472222222197</v>
      </c>
      <c r="J7822" s="6">
        <v>3</v>
      </c>
      <c r="K7822" s="6">
        <v>2</v>
      </c>
      <c r="L7822" s="6" t="str">
        <f>VLOOKUP(G7822,IDs!$Q$3:$R$22,2,0)</f>
        <v>Mumbai</v>
      </c>
      <c r="M7822" s="6">
        <f>VLOOKUP(E7822,IDs!$A$3:$C$161,3,0)</f>
        <v>0</v>
      </c>
      <c r="N7822" s="6" t="str">
        <f>VLOOKUP(M7822,IDs!$F$3:$G$17,2,0)</f>
        <v>Not Assigned</v>
      </c>
    </row>
    <row r="7823" spans="1:14" ht="12.75">
      <c r="A7823" s="6" t="s">
        <v>6726</v>
      </c>
      <c r="B7823" s="6">
        <v>53163</v>
      </c>
      <c r="C7823" s="6">
        <v>5</v>
      </c>
      <c r="D7823" s="6"/>
      <c r="E7823" s="6">
        <v>39</v>
      </c>
      <c r="F7823" s="6">
        <v>51</v>
      </c>
      <c r="G7823" s="6">
        <v>8</v>
      </c>
      <c r="H7823" s="24">
        <v>44494</v>
      </c>
      <c r="I7823" s="23">
        <v>44493.472222222197</v>
      </c>
      <c r="J7823" s="6">
        <v>51</v>
      </c>
      <c r="K7823" s="6">
        <v>5</v>
      </c>
      <c r="L7823" s="6" t="str">
        <f>VLOOKUP(G7823,IDs!$Q$3:$R$22,2,0)</f>
        <v xml:space="preserve">Tertiary </v>
      </c>
      <c r="M7823" s="6">
        <f>VLOOKUP(E7823,IDs!$A$3:$C$161,3,0)</f>
        <v>2</v>
      </c>
      <c r="N7823" s="6" t="str">
        <f>VLOOKUP(M7823,IDs!$F$3:$G$17,2,0)</f>
        <v>Urology Circumcision</v>
      </c>
    </row>
    <row r="7824" spans="1:14" ht="12.75">
      <c r="A7824" s="6" t="s">
        <v>6727</v>
      </c>
      <c r="B7824" s="6">
        <v>53164</v>
      </c>
      <c r="C7824" s="6">
        <v>5</v>
      </c>
      <c r="D7824" s="6"/>
      <c r="E7824" s="6">
        <v>2</v>
      </c>
      <c r="F7824" s="6">
        <v>13</v>
      </c>
      <c r="G7824" s="6">
        <v>1</v>
      </c>
      <c r="H7824" s="24"/>
      <c r="I7824" s="23">
        <v>44493.473611111098</v>
      </c>
      <c r="J7824" s="6">
        <v>13</v>
      </c>
      <c r="K7824" s="6">
        <v>5</v>
      </c>
      <c r="L7824" s="6" t="str">
        <f>VLOOKUP(G7824,IDs!$Q$3:$R$22,2,0)</f>
        <v>New Delhi</v>
      </c>
      <c r="M7824" s="6">
        <f>VLOOKUP(E7824,IDs!$A$3:$C$161,3,0)</f>
        <v>1</v>
      </c>
      <c r="N7824" s="6" t="str">
        <f>VLOOKUP(M7824,IDs!$F$3:$G$17,2,0)</f>
        <v>Proctology</v>
      </c>
    </row>
    <row r="7825" spans="1:14" ht="12.75">
      <c r="A7825" s="6" t="s">
        <v>6728</v>
      </c>
      <c r="B7825" s="6">
        <v>53165</v>
      </c>
      <c r="C7825" s="6">
        <v>1</v>
      </c>
      <c r="D7825" s="6"/>
      <c r="E7825" s="6">
        <v>2</v>
      </c>
      <c r="F7825" s="6">
        <v>13</v>
      </c>
      <c r="G7825" s="6">
        <v>8</v>
      </c>
      <c r="H7825" s="24"/>
      <c r="I7825" s="23">
        <v>44493.480555555601</v>
      </c>
      <c r="J7825" s="6">
        <v>13</v>
      </c>
      <c r="K7825" s="6">
        <v>1</v>
      </c>
      <c r="L7825" s="6" t="str">
        <f>VLOOKUP(G7825,IDs!$Q$3:$R$22,2,0)</f>
        <v xml:space="preserve">Tertiary </v>
      </c>
      <c r="M7825" s="6">
        <f>VLOOKUP(E7825,IDs!$A$3:$C$161,3,0)</f>
        <v>1</v>
      </c>
      <c r="N7825" s="6" t="str">
        <f>VLOOKUP(M7825,IDs!$F$3:$G$17,2,0)</f>
        <v>Proctology</v>
      </c>
    </row>
    <row r="7826" spans="1:14" ht="12.75">
      <c r="A7826" s="6" t="s">
        <v>6729</v>
      </c>
      <c r="B7826" s="6">
        <v>53166</v>
      </c>
      <c r="C7826" s="6">
        <v>2</v>
      </c>
      <c r="D7826" s="6"/>
      <c r="E7826" s="6">
        <v>37</v>
      </c>
      <c r="F7826" s="6">
        <v>39</v>
      </c>
      <c r="G7826" s="6">
        <v>8</v>
      </c>
      <c r="H7826" s="24">
        <v>44496</v>
      </c>
      <c r="I7826" s="23">
        <v>44493.486111111102</v>
      </c>
      <c r="J7826" s="6">
        <v>39</v>
      </c>
      <c r="K7826" s="6">
        <v>2</v>
      </c>
      <c r="L7826" s="6" t="str">
        <f>VLOOKUP(G7826,IDs!$Q$3:$R$22,2,0)</f>
        <v xml:space="preserve">Tertiary </v>
      </c>
      <c r="M7826" s="6">
        <f>VLOOKUP(E7826,IDs!$A$3:$C$161,3,0)</f>
        <v>0</v>
      </c>
      <c r="N7826" s="6" t="str">
        <f>VLOOKUP(M7826,IDs!$F$3:$G$17,2,0)</f>
        <v>Not Assigned</v>
      </c>
    </row>
    <row r="7827" spans="1:14" ht="12.75">
      <c r="A7827" s="6" t="s">
        <v>6730</v>
      </c>
      <c r="B7827" s="6">
        <v>53167</v>
      </c>
      <c r="C7827" s="6">
        <v>2</v>
      </c>
      <c r="D7827" s="6"/>
      <c r="E7827" s="6">
        <v>37</v>
      </c>
      <c r="F7827" s="6">
        <v>2</v>
      </c>
      <c r="G7827" s="6">
        <v>4</v>
      </c>
      <c r="H7827" s="24"/>
      <c r="I7827" s="23">
        <v>44493.489583333299</v>
      </c>
      <c r="J7827" s="6">
        <v>2</v>
      </c>
      <c r="K7827" s="6">
        <v>2</v>
      </c>
      <c r="L7827" s="6" t="str">
        <f>VLOOKUP(G7827,IDs!$Q$3:$R$22,2,0)</f>
        <v>Hyderabad</v>
      </c>
      <c r="M7827" s="6">
        <f>VLOOKUP(E7827,IDs!$A$3:$C$161,3,0)</f>
        <v>0</v>
      </c>
      <c r="N7827" s="6" t="str">
        <f>VLOOKUP(M7827,IDs!$F$3:$G$17,2,0)</f>
        <v>Not Assigned</v>
      </c>
    </row>
    <row r="7828" spans="1:14" ht="12.75">
      <c r="A7828" s="6" t="s">
        <v>6731</v>
      </c>
      <c r="B7828" s="6">
        <v>53168</v>
      </c>
      <c r="C7828" s="6">
        <v>2</v>
      </c>
      <c r="D7828" s="6"/>
      <c r="E7828" s="6">
        <v>37</v>
      </c>
      <c r="F7828" s="6">
        <v>53</v>
      </c>
      <c r="G7828" s="6">
        <v>1</v>
      </c>
      <c r="H7828" s="24"/>
      <c r="I7828" s="23">
        <v>44493.493055555598</v>
      </c>
      <c r="J7828" s="6">
        <v>53</v>
      </c>
      <c r="K7828" s="6">
        <v>2</v>
      </c>
      <c r="L7828" s="6" t="str">
        <f>VLOOKUP(G7828,IDs!$Q$3:$R$22,2,0)</f>
        <v>New Delhi</v>
      </c>
      <c r="M7828" s="6">
        <f>VLOOKUP(E7828,IDs!$A$3:$C$161,3,0)</f>
        <v>0</v>
      </c>
      <c r="N7828" s="6" t="str">
        <f>VLOOKUP(M7828,IDs!$F$3:$G$17,2,0)</f>
        <v>Not Assigned</v>
      </c>
    </row>
    <row r="7829" spans="1:14" ht="12.75">
      <c r="A7829" s="6" t="s">
        <v>6732</v>
      </c>
      <c r="B7829" s="6">
        <v>53169</v>
      </c>
      <c r="C7829" s="6">
        <v>2</v>
      </c>
      <c r="D7829" s="6" t="s">
        <v>49</v>
      </c>
      <c r="E7829" s="6">
        <v>20</v>
      </c>
      <c r="F7829" s="6">
        <v>13</v>
      </c>
      <c r="G7829" s="6">
        <v>1</v>
      </c>
      <c r="H7829" s="24">
        <v>44495</v>
      </c>
      <c r="I7829" s="23">
        <v>44493.493055555598</v>
      </c>
      <c r="J7829" s="6">
        <v>13</v>
      </c>
      <c r="K7829" s="6">
        <v>2</v>
      </c>
      <c r="L7829" s="6" t="str">
        <f>VLOOKUP(G7829,IDs!$Q$3:$R$22,2,0)</f>
        <v>New Delhi</v>
      </c>
      <c r="M7829" s="6">
        <f>VLOOKUP(E7829,IDs!$A$3:$C$161,3,0)</f>
        <v>1</v>
      </c>
      <c r="N7829" s="6" t="str">
        <f>VLOOKUP(M7829,IDs!$F$3:$G$17,2,0)</f>
        <v>Proctology</v>
      </c>
    </row>
    <row r="7830" spans="1:14" ht="12.75">
      <c r="A7830" s="6" t="s">
        <v>6733</v>
      </c>
      <c r="B7830" s="6">
        <v>53170</v>
      </c>
      <c r="C7830" s="6">
        <v>1</v>
      </c>
      <c r="D7830" s="6" t="s">
        <v>49</v>
      </c>
      <c r="E7830" s="6">
        <v>39</v>
      </c>
      <c r="F7830" s="6">
        <v>13</v>
      </c>
      <c r="G7830" s="6">
        <v>1</v>
      </c>
      <c r="H7830" s="24"/>
      <c r="I7830" s="23">
        <v>44493.493750000001</v>
      </c>
      <c r="J7830" s="6">
        <v>13</v>
      </c>
      <c r="K7830" s="6">
        <v>1</v>
      </c>
      <c r="L7830" s="6" t="str">
        <f>VLOOKUP(G7830,IDs!$Q$3:$R$22,2,0)</f>
        <v>New Delhi</v>
      </c>
      <c r="M7830" s="6">
        <f>VLOOKUP(E7830,IDs!$A$3:$C$161,3,0)</f>
        <v>2</v>
      </c>
      <c r="N7830" s="6" t="str">
        <f>VLOOKUP(M7830,IDs!$F$3:$G$17,2,0)</f>
        <v>Urology Circumcision</v>
      </c>
    </row>
    <row r="7831" spans="1:14" ht="12.75">
      <c r="A7831" s="6" t="s">
        <v>6734</v>
      </c>
      <c r="B7831" s="6">
        <v>53171</v>
      </c>
      <c r="C7831" s="6">
        <v>5</v>
      </c>
      <c r="D7831" s="6"/>
      <c r="E7831" s="6">
        <v>17</v>
      </c>
      <c r="F7831" s="6">
        <v>2</v>
      </c>
      <c r="G7831" s="6">
        <v>1</v>
      </c>
      <c r="H7831" s="24"/>
      <c r="I7831" s="23">
        <v>44493.504861111098</v>
      </c>
      <c r="J7831" s="6">
        <v>2</v>
      </c>
      <c r="K7831" s="6">
        <v>5</v>
      </c>
      <c r="L7831" s="6" t="str">
        <f>VLOOKUP(G7831,IDs!$Q$3:$R$22,2,0)</f>
        <v>New Delhi</v>
      </c>
      <c r="M7831" s="6">
        <f>VLOOKUP(E7831,IDs!$A$3:$C$161,3,0)</f>
        <v>7</v>
      </c>
      <c r="N7831" s="6" t="str">
        <f>VLOOKUP(M7831,IDs!$F$3:$G$17,2,0)</f>
        <v>Cosmetic</v>
      </c>
    </row>
    <row r="7832" spans="1:14" ht="12.75">
      <c r="A7832" s="6" t="s">
        <v>6735</v>
      </c>
      <c r="B7832" s="6">
        <v>53172</v>
      </c>
      <c r="C7832" s="6">
        <v>5</v>
      </c>
      <c r="D7832" s="6" t="s">
        <v>49</v>
      </c>
      <c r="E7832" s="6">
        <v>17</v>
      </c>
      <c r="F7832" s="6">
        <v>13</v>
      </c>
      <c r="G7832" s="6">
        <v>1</v>
      </c>
      <c r="H7832" s="24">
        <v>44558</v>
      </c>
      <c r="I7832" s="23">
        <v>44493.504861111098</v>
      </c>
      <c r="J7832" s="6">
        <v>13</v>
      </c>
      <c r="K7832" s="6">
        <v>5</v>
      </c>
      <c r="L7832" s="6" t="str">
        <f>VLOOKUP(G7832,IDs!$Q$3:$R$22,2,0)</f>
        <v>New Delhi</v>
      </c>
      <c r="M7832" s="6">
        <f>VLOOKUP(E7832,IDs!$A$3:$C$161,3,0)</f>
        <v>7</v>
      </c>
      <c r="N7832" s="6" t="str">
        <f>VLOOKUP(M7832,IDs!$F$3:$G$17,2,0)</f>
        <v>Cosmetic</v>
      </c>
    </row>
    <row r="7833" spans="1:14" ht="12.75">
      <c r="A7833" s="6" t="s">
        <v>6736</v>
      </c>
      <c r="B7833" s="6">
        <v>53173</v>
      </c>
      <c r="C7833" s="6">
        <v>5</v>
      </c>
      <c r="D7833" s="6"/>
      <c r="E7833" s="6">
        <v>39</v>
      </c>
      <c r="F7833" s="6">
        <v>2</v>
      </c>
      <c r="G7833" s="6">
        <v>2</v>
      </c>
      <c r="H7833" s="24"/>
      <c r="I7833" s="23">
        <v>44493.506944444402</v>
      </c>
      <c r="J7833" s="6">
        <v>2</v>
      </c>
      <c r="K7833" s="6">
        <v>5</v>
      </c>
      <c r="L7833" s="6" t="str">
        <f>VLOOKUP(G7833,IDs!$Q$3:$R$22,2,0)</f>
        <v>Bangalore</v>
      </c>
      <c r="M7833" s="6">
        <f>VLOOKUP(E7833,IDs!$A$3:$C$161,3,0)</f>
        <v>2</v>
      </c>
      <c r="N7833" s="6" t="str">
        <f>VLOOKUP(M7833,IDs!$F$3:$G$17,2,0)</f>
        <v>Urology Circumcision</v>
      </c>
    </row>
    <row r="7834" spans="1:14" ht="12.75">
      <c r="A7834" s="6" t="s">
        <v>6737</v>
      </c>
      <c r="B7834" s="6">
        <v>53174</v>
      </c>
      <c r="C7834" s="6">
        <v>5</v>
      </c>
      <c r="D7834" s="6"/>
      <c r="E7834" s="6">
        <v>17</v>
      </c>
      <c r="F7834" s="6">
        <v>13</v>
      </c>
      <c r="G7834" s="6">
        <v>1</v>
      </c>
      <c r="H7834" s="24"/>
      <c r="I7834" s="23">
        <v>44493.506944444402</v>
      </c>
      <c r="J7834" s="6">
        <v>13</v>
      </c>
      <c r="K7834" s="6">
        <v>5</v>
      </c>
      <c r="L7834" s="6" t="str">
        <f>VLOOKUP(G7834,IDs!$Q$3:$R$22,2,0)</f>
        <v>New Delhi</v>
      </c>
      <c r="M7834" s="6">
        <f>VLOOKUP(E7834,IDs!$A$3:$C$161,3,0)</f>
        <v>7</v>
      </c>
      <c r="N7834" s="6" t="str">
        <f>VLOOKUP(M7834,IDs!$F$3:$G$17,2,0)</f>
        <v>Cosmetic</v>
      </c>
    </row>
    <row r="7835" spans="1:14" ht="12.75">
      <c r="A7835" s="6" t="s">
        <v>6738</v>
      </c>
      <c r="B7835" s="6">
        <v>53175</v>
      </c>
      <c r="C7835" s="6">
        <v>1</v>
      </c>
      <c r="D7835" s="6"/>
      <c r="E7835" s="6">
        <v>18</v>
      </c>
      <c r="F7835" s="6">
        <v>2</v>
      </c>
      <c r="G7835" s="6">
        <v>8</v>
      </c>
      <c r="H7835" s="24">
        <v>44496</v>
      </c>
      <c r="I7835" s="23">
        <v>44493.507638888899</v>
      </c>
      <c r="J7835" s="6">
        <v>2</v>
      </c>
      <c r="K7835" s="6">
        <v>1</v>
      </c>
      <c r="L7835" s="6" t="str">
        <f>VLOOKUP(G7835,IDs!$Q$3:$R$22,2,0)</f>
        <v xml:space="preserve">Tertiary </v>
      </c>
      <c r="M7835" s="6">
        <f>VLOOKUP(E7835,IDs!$A$3:$C$161,3,0)</f>
        <v>5</v>
      </c>
      <c r="N7835" s="6" t="str">
        <f>VLOOKUP(M7835,IDs!$F$3:$G$17,2,0)</f>
        <v>Vascular</v>
      </c>
    </row>
    <row r="7836" spans="1:14" ht="12.75">
      <c r="A7836" s="6" t="s">
        <v>6739</v>
      </c>
      <c r="B7836" s="6">
        <v>53176</v>
      </c>
      <c r="C7836" s="6">
        <v>2</v>
      </c>
      <c r="D7836" s="6"/>
      <c r="E7836" s="6">
        <v>37</v>
      </c>
      <c r="F7836" s="6">
        <v>13</v>
      </c>
      <c r="G7836" s="6">
        <v>1</v>
      </c>
      <c r="H7836" s="24"/>
      <c r="I7836" s="23">
        <v>44493.510416666701</v>
      </c>
      <c r="J7836" s="6">
        <v>13</v>
      </c>
      <c r="K7836" s="6">
        <v>2</v>
      </c>
      <c r="L7836" s="6" t="str">
        <f>VLOOKUP(G7836,IDs!$Q$3:$R$22,2,0)</f>
        <v>New Delhi</v>
      </c>
      <c r="M7836" s="6">
        <f>VLOOKUP(E7836,IDs!$A$3:$C$161,3,0)</f>
        <v>0</v>
      </c>
      <c r="N7836" s="6" t="str">
        <f>VLOOKUP(M7836,IDs!$F$3:$G$17,2,0)</f>
        <v>Not Assigned</v>
      </c>
    </row>
    <row r="7837" spans="1:14" ht="12.75">
      <c r="A7837" s="6" t="s">
        <v>6738</v>
      </c>
      <c r="B7837" s="6">
        <v>53177</v>
      </c>
      <c r="C7837" s="6">
        <v>2</v>
      </c>
      <c r="D7837" s="6"/>
      <c r="E7837" s="6">
        <v>37</v>
      </c>
      <c r="F7837" s="6">
        <v>2</v>
      </c>
      <c r="G7837" s="6">
        <v>1</v>
      </c>
      <c r="H7837" s="24"/>
      <c r="I7837" s="23">
        <v>44493.510416666701</v>
      </c>
      <c r="J7837" s="6">
        <v>2</v>
      </c>
      <c r="K7837" s="6">
        <v>2</v>
      </c>
      <c r="L7837" s="6" t="str">
        <f>VLOOKUP(G7837,IDs!$Q$3:$R$22,2,0)</f>
        <v>New Delhi</v>
      </c>
      <c r="M7837" s="6">
        <f>VLOOKUP(E7837,IDs!$A$3:$C$161,3,0)</f>
        <v>0</v>
      </c>
      <c r="N7837" s="6" t="str">
        <f>VLOOKUP(M7837,IDs!$F$3:$G$17,2,0)</f>
        <v>Not Assigned</v>
      </c>
    </row>
    <row r="7838" spans="1:14" ht="12.75">
      <c r="A7838" s="6" t="s">
        <v>6740</v>
      </c>
      <c r="B7838" s="6">
        <v>53178</v>
      </c>
      <c r="C7838" s="6">
        <v>5</v>
      </c>
      <c r="D7838" s="6"/>
      <c r="E7838" s="6">
        <v>17</v>
      </c>
      <c r="F7838" s="6">
        <v>39</v>
      </c>
      <c r="G7838" s="6">
        <v>3</v>
      </c>
      <c r="H7838" s="24"/>
      <c r="I7838" s="23">
        <v>44493.510416666701</v>
      </c>
      <c r="J7838" s="6">
        <v>39</v>
      </c>
      <c r="K7838" s="6">
        <v>5</v>
      </c>
      <c r="L7838" s="6" t="str">
        <f>VLOOKUP(G7838,IDs!$Q$3:$R$22,2,0)</f>
        <v>Mumbai</v>
      </c>
      <c r="M7838" s="6">
        <f>VLOOKUP(E7838,IDs!$A$3:$C$161,3,0)</f>
        <v>7</v>
      </c>
      <c r="N7838" s="6" t="str">
        <f>VLOOKUP(M7838,IDs!$F$3:$G$17,2,0)</f>
        <v>Cosmetic</v>
      </c>
    </row>
    <row r="7839" spans="1:14" ht="12.75">
      <c r="A7839" s="6" t="s">
        <v>5294</v>
      </c>
      <c r="B7839" s="6">
        <v>53179</v>
      </c>
      <c r="C7839" s="6">
        <v>2</v>
      </c>
      <c r="D7839" s="6"/>
      <c r="E7839" s="6">
        <v>37</v>
      </c>
      <c r="F7839" s="6">
        <v>13</v>
      </c>
      <c r="G7839" s="6">
        <v>1</v>
      </c>
      <c r="H7839" s="24"/>
      <c r="I7839" s="23">
        <v>44493.517361111102</v>
      </c>
      <c r="J7839" s="6">
        <v>13</v>
      </c>
      <c r="K7839" s="6">
        <v>2</v>
      </c>
      <c r="L7839" s="6" t="str">
        <f>VLOOKUP(G7839,IDs!$Q$3:$R$22,2,0)</f>
        <v>New Delhi</v>
      </c>
      <c r="M7839" s="6">
        <f>VLOOKUP(E7839,IDs!$A$3:$C$161,3,0)</f>
        <v>0</v>
      </c>
      <c r="N7839" s="6" t="str">
        <f>VLOOKUP(M7839,IDs!$F$3:$G$17,2,0)</f>
        <v>Not Assigned</v>
      </c>
    </row>
    <row r="7840" spans="1:14" ht="12.75">
      <c r="A7840" s="6" t="s">
        <v>6741</v>
      </c>
      <c r="B7840" s="6">
        <v>53180</v>
      </c>
      <c r="C7840" s="6">
        <v>1</v>
      </c>
      <c r="D7840" s="6"/>
      <c r="E7840" s="6">
        <v>39</v>
      </c>
      <c r="F7840" s="6">
        <v>2</v>
      </c>
      <c r="G7840" s="6">
        <v>4</v>
      </c>
      <c r="H7840" s="24"/>
      <c r="I7840" s="23">
        <v>44493.517361111102</v>
      </c>
      <c r="J7840" s="6">
        <v>2</v>
      </c>
      <c r="K7840" s="6">
        <v>1</v>
      </c>
      <c r="L7840" s="6" t="str">
        <f>VLOOKUP(G7840,IDs!$Q$3:$R$22,2,0)</f>
        <v>Hyderabad</v>
      </c>
      <c r="M7840" s="6">
        <f>VLOOKUP(E7840,IDs!$A$3:$C$161,3,0)</f>
        <v>2</v>
      </c>
      <c r="N7840" s="6" t="str">
        <f>VLOOKUP(M7840,IDs!$F$3:$G$17,2,0)</f>
        <v>Urology Circumcision</v>
      </c>
    </row>
    <row r="7841" spans="1:14" ht="12.75">
      <c r="A7841" s="6" t="s">
        <v>6742</v>
      </c>
      <c r="B7841" s="6">
        <v>53181</v>
      </c>
      <c r="C7841" s="6">
        <v>1</v>
      </c>
      <c r="D7841" s="6"/>
      <c r="E7841" s="6">
        <v>128</v>
      </c>
      <c r="F7841" s="6">
        <v>13</v>
      </c>
      <c r="G7841" s="6">
        <v>3</v>
      </c>
      <c r="H7841" s="24"/>
      <c r="I7841" s="23">
        <v>44493.519444444399</v>
      </c>
      <c r="J7841" s="6">
        <v>13</v>
      </c>
      <c r="K7841" s="6">
        <v>1</v>
      </c>
      <c r="L7841" s="6" t="str">
        <f>VLOOKUP(G7841,IDs!$Q$3:$R$22,2,0)</f>
        <v>Mumbai</v>
      </c>
      <c r="M7841" s="6">
        <f>VLOOKUP(E7841,IDs!$A$3:$C$161,3,0)</f>
        <v>3</v>
      </c>
      <c r="N7841" s="6" t="str">
        <f>VLOOKUP(M7841,IDs!$F$3:$G$17,2,0)</f>
        <v>Laproscopy</v>
      </c>
    </row>
    <row r="7842" spans="1:14" ht="12.75">
      <c r="A7842" s="6" t="s">
        <v>6633</v>
      </c>
      <c r="B7842" s="6">
        <v>53182</v>
      </c>
      <c r="C7842" s="6">
        <v>2</v>
      </c>
      <c r="D7842" s="6"/>
      <c r="E7842" s="6">
        <v>20</v>
      </c>
      <c r="F7842" s="6">
        <v>13</v>
      </c>
      <c r="G7842" s="6">
        <v>3</v>
      </c>
      <c r="H7842" s="24">
        <v>44512</v>
      </c>
      <c r="I7842" s="23">
        <v>44493.525694444397</v>
      </c>
      <c r="J7842" s="6">
        <v>13</v>
      </c>
      <c r="K7842" s="6">
        <v>2</v>
      </c>
      <c r="L7842" s="6" t="str">
        <f>VLOOKUP(G7842,IDs!$Q$3:$R$22,2,0)</f>
        <v>Mumbai</v>
      </c>
      <c r="M7842" s="6">
        <f>VLOOKUP(E7842,IDs!$A$3:$C$161,3,0)</f>
        <v>1</v>
      </c>
      <c r="N7842" s="6" t="str">
        <f>VLOOKUP(M7842,IDs!$F$3:$G$17,2,0)</f>
        <v>Proctology</v>
      </c>
    </row>
    <row r="7843" spans="1:14" ht="12.75">
      <c r="A7843" s="6" t="s">
        <v>6743</v>
      </c>
      <c r="B7843" s="6">
        <v>53183</v>
      </c>
      <c r="C7843" s="6">
        <v>5</v>
      </c>
      <c r="D7843" s="6"/>
      <c r="E7843" s="6">
        <v>17</v>
      </c>
      <c r="F7843" s="6">
        <v>13</v>
      </c>
      <c r="G7843" s="6">
        <v>3</v>
      </c>
      <c r="H7843" s="24"/>
      <c r="I7843" s="23">
        <v>44493.532638888901</v>
      </c>
      <c r="J7843" s="6">
        <v>13</v>
      </c>
      <c r="K7843" s="6">
        <v>5</v>
      </c>
      <c r="L7843" s="6" t="str">
        <f>VLOOKUP(G7843,IDs!$Q$3:$R$22,2,0)</f>
        <v>Mumbai</v>
      </c>
      <c r="M7843" s="6">
        <f>VLOOKUP(E7843,IDs!$A$3:$C$161,3,0)</f>
        <v>7</v>
      </c>
      <c r="N7843" s="6" t="str">
        <f>VLOOKUP(M7843,IDs!$F$3:$G$17,2,0)</f>
        <v>Cosmetic</v>
      </c>
    </row>
    <row r="7844" spans="1:14" ht="12.75">
      <c r="A7844" s="6" t="s">
        <v>6744</v>
      </c>
      <c r="B7844" s="6">
        <v>53184</v>
      </c>
      <c r="C7844" s="6">
        <v>5</v>
      </c>
      <c r="D7844" s="6" t="s">
        <v>49</v>
      </c>
      <c r="E7844" s="6">
        <v>135</v>
      </c>
      <c r="F7844" s="6">
        <v>2</v>
      </c>
      <c r="G7844" s="6">
        <v>1</v>
      </c>
      <c r="H7844" s="24"/>
      <c r="I7844" s="23">
        <v>44493.534027777801</v>
      </c>
      <c r="J7844" s="6">
        <v>2</v>
      </c>
      <c r="K7844" s="6">
        <v>5</v>
      </c>
      <c r="L7844" s="6" t="str">
        <f>VLOOKUP(G7844,IDs!$Q$3:$R$22,2,0)</f>
        <v>New Delhi</v>
      </c>
      <c r="M7844" s="6">
        <f>VLOOKUP(E7844,IDs!$A$3:$C$161,3,0)</f>
        <v>10</v>
      </c>
      <c r="N7844" s="6" t="str">
        <f>VLOOKUP(M7844,IDs!$F$3:$G$17,2,0)</f>
        <v>Dental</v>
      </c>
    </row>
    <row r="7845" spans="1:14" ht="12.75">
      <c r="A7845" s="6" t="s">
        <v>6745</v>
      </c>
      <c r="B7845" s="6">
        <v>53185</v>
      </c>
      <c r="C7845" s="6">
        <v>5</v>
      </c>
      <c r="D7845" s="6"/>
      <c r="E7845" s="6">
        <v>17</v>
      </c>
      <c r="F7845" s="6">
        <v>39</v>
      </c>
      <c r="G7845" s="6">
        <v>2</v>
      </c>
      <c r="H7845" s="24"/>
      <c r="I7845" s="23">
        <v>44493.534722222197</v>
      </c>
      <c r="J7845" s="6">
        <v>39</v>
      </c>
      <c r="K7845" s="6">
        <v>5</v>
      </c>
      <c r="L7845" s="6" t="str">
        <f>VLOOKUP(G7845,IDs!$Q$3:$R$22,2,0)</f>
        <v>Bangalore</v>
      </c>
      <c r="M7845" s="6">
        <f>VLOOKUP(E7845,IDs!$A$3:$C$161,3,0)</f>
        <v>7</v>
      </c>
      <c r="N7845" s="6" t="str">
        <f>VLOOKUP(M7845,IDs!$F$3:$G$17,2,0)</f>
        <v>Cosmetic</v>
      </c>
    </row>
    <row r="7846" spans="1:14" ht="12.75">
      <c r="A7846" s="6" t="s">
        <v>6746</v>
      </c>
      <c r="B7846" s="6">
        <v>53186</v>
      </c>
      <c r="C7846" s="6">
        <v>2</v>
      </c>
      <c r="D7846" s="6" t="s">
        <v>49</v>
      </c>
      <c r="E7846" s="6">
        <v>2</v>
      </c>
      <c r="F7846" s="6">
        <v>13</v>
      </c>
      <c r="G7846" s="6">
        <v>1</v>
      </c>
      <c r="H7846" s="24">
        <v>44544</v>
      </c>
      <c r="I7846" s="23">
        <v>44493.538194444402</v>
      </c>
      <c r="J7846" s="6">
        <v>13</v>
      </c>
      <c r="K7846" s="6">
        <v>2</v>
      </c>
      <c r="L7846" s="6" t="str">
        <f>VLOOKUP(G7846,IDs!$Q$3:$R$22,2,0)</f>
        <v>New Delhi</v>
      </c>
      <c r="M7846" s="6">
        <f>VLOOKUP(E7846,IDs!$A$3:$C$161,3,0)</f>
        <v>1</v>
      </c>
      <c r="N7846" s="6" t="str">
        <f>VLOOKUP(M7846,IDs!$F$3:$G$17,2,0)</f>
        <v>Proctology</v>
      </c>
    </row>
    <row r="7847" spans="1:14" ht="12.75">
      <c r="A7847" s="6" t="s">
        <v>6747</v>
      </c>
      <c r="B7847" s="6">
        <v>53187</v>
      </c>
      <c r="C7847" s="6">
        <v>2</v>
      </c>
      <c r="D7847" s="6"/>
      <c r="E7847" s="6">
        <v>37</v>
      </c>
      <c r="F7847" s="6">
        <v>13</v>
      </c>
      <c r="G7847" s="6">
        <v>2</v>
      </c>
      <c r="H7847" s="24"/>
      <c r="I7847" s="23">
        <v>44493.538194444402</v>
      </c>
      <c r="J7847" s="6">
        <v>13</v>
      </c>
      <c r="K7847" s="6">
        <v>2</v>
      </c>
      <c r="L7847" s="6" t="str">
        <f>VLOOKUP(G7847,IDs!$Q$3:$R$22,2,0)</f>
        <v>Bangalore</v>
      </c>
      <c r="M7847" s="6">
        <f>VLOOKUP(E7847,IDs!$A$3:$C$161,3,0)</f>
        <v>0</v>
      </c>
      <c r="N7847" s="6" t="str">
        <f>VLOOKUP(M7847,IDs!$F$3:$G$17,2,0)</f>
        <v>Not Assigned</v>
      </c>
    </row>
    <row r="7848" spans="1:14" ht="12.75">
      <c r="A7848" s="6" t="s">
        <v>6748</v>
      </c>
      <c r="B7848" s="6">
        <v>53188</v>
      </c>
      <c r="C7848" s="6">
        <v>1</v>
      </c>
      <c r="D7848" s="6" t="s">
        <v>49</v>
      </c>
      <c r="E7848" s="6">
        <v>16</v>
      </c>
      <c r="F7848" s="6">
        <v>13</v>
      </c>
      <c r="G7848" s="6">
        <v>6</v>
      </c>
      <c r="H7848" s="24">
        <v>44509</v>
      </c>
      <c r="I7848" s="23">
        <v>44493.538194444402</v>
      </c>
      <c r="J7848" s="6">
        <v>13</v>
      </c>
      <c r="K7848" s="6">
        <v>1</v>
      </c>
      <c r="L7848" s="6" t="str">
        <f>VLOOKUP(G7848,IDs!$Q$3:$R$22,2,0)</f>
        <v>Pune</v>
      </c>
      <c r="M7848" s="6">
        <f>VLOOKUP(E7848,IDs!$A$3:$C$161,3,0)</f>
        <v>3</v>
      </c>
      <c r="N7848" s="6" t="str">
        <f>VLOOKUP(M7848,IDs!$F$3:$G$17,2,0)</f>
        <v>Laproscopy</v>
      </c>
    </row>
    <row r="7849" spans="1:14" ht="12.75">
      <c r="A7849" s="6" t="s">
        <v>6749</v>
      </c>
      <c r="B7849" s="6">
        <v>53189</v>
      </c>
      <c r="C7849" s="6">
        <v>1</v>
      </c>
      <c r="D7849" s="6"/>
      <c r="E7849" s="6">
        <v>39</v>
      </c>
      <c r="F7849" s="6">
        <v>2</v>
      </c>
      <c r="G7849" s="6">
        <v>6</v>
      </c>
      <c r="H7849" s="24"/>
      <c r="I7849" s="23">
        <v>44493.539583333302</v>
      </c>
      <c r="J7849" s="6">
        <v>2</v>
      </c>
      <c r="K7849" s="6">
        <v>1</v>
      </c>
      <c r="L7849" s="6" t="str">
        <f>VLOOKUP(G7849,IDs!$Q$3:$R$22,2,0)</f>
        <v>Pune</v>
      </c>
      <c r="M7849" s="6">
        <f>VLOOKUP(E7849,IDs!$A$3:$C$161,3,0)</f>
        <v>2</v>
      </c>
      <c r="N7849" s="6" t="str">
        <f>VLOOKUP(M7849,IDs!$F$3:$G$17,2,0)</f>
        <v>Urology Circumcision</v>
      </c>
    </row>
    <row r="7850" spans="1:14" ht="12.75">
      <c r="A7850" s="6" t="s">
        <v>6750</v>
      </c>
      <c r="B7850" s="6">
        <v>53190</v>
      </c>
      <c r="C7850" s="6">
        <v>5</v>
      </c>
      <c r="D7850" s="6"/>
      <c r="E7850" s="6">
        <v>18</v>
      </c>
      <c r="F7850" s="6">
        <v>2</v>
      </c>
      <c r="G7850" s="6">
        <v>8</v>
      </c>
      <c r="H7850" s="24">
        <v>44497</v>
      </c>
      <c r="I7850" s="23">
        <v>44493.543055555601</v>
      </c>
      <c r="J7850" s="6">
        <v>2</v>
      </c>
      <c r="K7850" s="6">
        <v>5</v>
      </c>
      <c r="L7850" s="6" t="str">
        <f>VLOOKUP(G7850,IDs!$Q$3:$R$22,2,0)</f>
        <v xml:space="preserve">Tertiary </v>
      </c>
      <c r="M7850" s="6">
        <f>VLOOKUP(E7850,IDs!$A$3:$C$161,3,0)</f>
        <v>5</v>
      </c>
      <c r="N7850" s="6" t="str">
        <f>VLOOKUP(M7850,IDs!$F$3:$G$17,2,0)</f>
        <v>Vascular</v>
      </c>
    </row>
    <row r="7851" spans="1:14" ht="12.75">
      <c r="A7851" s="6" t="s">
        <v>6751</v>
      </c>
      <c r="B7851" s="6">
        <v>53191</v>
      </c>
      <c r="C7851" s="6">
        <v>1</v>
      </c>
      <c r="D7851" s="6"/>
      <c r="E7851" s="6">
        <v>17</v>
      </c>
      <c r="F7851" s="6">
        <v>2</v>
      </c>
      <c r="G7851" s="6">
        <v>6</v>
      </c>
      <c r="H7851" s="24"/>
      <c r="I7851" s="23">
        <v>44493.5444444444</v>
      </c>
      <c r="J7851" s="6">
        <v>2</v>
      </c>
      <c r="K7851" s="6">
        <v>1</v>
      </c>
      <c r="L7851" s="6" t="str">
        <f>VLOOKUP(G7851,IDs!$Q$3:$R$22,2,0)</f>
        <v>Pune</v>
      </c>
      <c r="M7851" s="6">
        <f>VLOOKUP(E7851,IDs!$A$3:$C$161,3,0)</f>
        <v>7</v>
      </c>
      <c r="N7851" s="6" t="str">
        <f>VLOOKUP(M7851,IDs!$F$3:$G$17,2,0)</f>
        <v>Cosmetic</v>
      </c>
    </row>
    <row r="7852" spans="1:14" ht="12.75">
      <c r="A7852" s="6" t="s">
        <v>6752</v>
      </c>
      <c r="B7852" s="6">
        <v>53192</v>
      </c>
      <c r="C7852" s="6">
        <v>1</v>
      </c>
      <c r="D7852" s="6"/>
      <c r="E7852" s="6">
        <v>2</v>
      </c>
      <c r="F7852" s="6">
        <v>13</v>
      </c>
      <c r="G7852" s="6">
        <v>3</v>
      </c>
      <c r="H7852" s="24"/>
      <c r="I7852" s="23">
        <v>44493.5444444444</v>
      </c>
      <c r="J7852" s="6">
        <v>13</v>
      </c>
      <c r="K7852" s="6">
        <v>1</v>
      </c>
      <c r="L7852" s="6" t="str">
        <f>VLOOKUP(G7852,IDs!$Q$3:$R$22,2,0)</f>
        <v>Mumbai</v>
      </c>
      <c r="M7852" s="6">
        <f>VLOOKUP(E7852,IDs!$A$3:$C$161,3,0)</f>
        <v>1</v>
      </c>
      <c r="N7852" s="6" t="str">
        <f>VLOOKUP(M7852,IDs!$F$3:$G$17,2,0)</f>
        <v>Proctology</v>
      </c>
    </row>
    <row r="7853" spans="1:14" ht="12.75">
      <c r="A7853" s="6" t="s">
        <v>6751</v>
      </c>
      <c r="B7853" s="6">
        <v>53193</v>
      </c>
      <c r="C7853" s="6">
        <v>2</v>
      </c>
      <c r="D7853" s="6"/>
      <c r="E7853" s="6">
        <v>37</v>
      </c>
      <c r="F7853" s="6">
        <v>2</v>
      </c>
      <c r="G7853" s="6">
        <v>1</v>
      </c>
      <c r="H7853" s="24"/>
      <c r="I7853" s="23">
        <v>44493.545138888898</v>
      </c>
      <c r="J7853" s="6">
        <v>2</v>
      </c>
      <c r="K7853" s="6">
        <v>2</v>
      </c>
      <c r="L7853" s="6" t="str">
        <f>VLOOKUP(G7853,IDs!$Q$3:$R$22,2,0)</f>
        <v>New Delhi</v>
      </c>
      <c r="M7853" s="6">
        <f>VLOOKUP(E7853,IDs!$A$3:$C$161,3,0)</f>
        <v>0</v>
      </c>
      <c r="N7853" s="6" t="str">
        <f>VLOOKUP(M7853,IDs!$F$3:$G$17,2,0)</f>
        <v>Not Assigned</v>
      </c>
    </row>
    <row r="7854" spans="1:14" ht="12.75">
      <c r="A7854" s="6" t="s">
        <v>6753</v>
      </c>
      <c r="B7854" s="6">
        <v>53194</v>
      </c>
      <c r="C7854" s="6">
        <v>2</v>
      </c>
      <c r="D7854" s="6"/>
      <c r="E7854" s="6">
        <v>15</v>
      </c>
      <c r="F7854" s="6">
        <v>13</v>
      </c>
      <c r="G7854" s="6">
        <v>11</v>
      </c>
      <c r="H7854" s="24"/>
      <c r="I7854" s="23">
        <v>44493.545138888898</v>
      </c>
      <c r="J7854" s="6">
        <v>13</v>
      </c>
      <c r="K7854" s="6">
        <v>2</v>
      </c>
      <c r="L7854" s="6" t="str">
        <f>VLOOKUP(G7854,IDs!$Q$3:$R$22,2,0)</f>
        <v>Chennai</v>
      </c>
      <c r="M7854" s="6">
        <f>VLOOKUP(E7854,IDs!$A$3:$C$161,3,0)</f>
        <v>3</v>
      </c>
      <c r="N7854" s="6" t="str">
        <f>VLOOKUP(M7854,IDs!$F$3:$G$17,2,0)</f>
        <v>Laproscopy</v>
      </c>
    </row>
    <row r="7855" spans="1:14" ht="12.75">
      <c r="A7855" s="6" t="s">
        <v>6754</v>
      </c>
      <c r="B7855" s="6">
        <v>53196</v>
      </c>
      <c r="C7855" s="6">
        <v>2</v>
      </c>
      <c r="D7855" s="6"/>
      <c r="E7855" s="6">
        <v>39</v>
      </c>
      <c r="F7855" s="6">
        <v>35</v>
      </c>
      <c r="G7855" s="6">
        <v>2</v>
      </c>
      <c r="H7855" s="24">
        <v>44505</v>
      </c>
      <c r="I7855" s="23">
        <v>44493.548611111102</v>
      </c>
      <c r="J7855" s="6">
        <v>35</v>
      </c>
      <c r="K7855" s="6">
        <v>2</v>
      </c>
      <c r="L7855" s="6" t="str">
        <f>VLOOKUP(G7855,IDs!$Q$3:$R$22,2,0)</f>
        <v>Bangalore</v>
      </c>
      <c r="M7855" s="6">
        <f>VLOOKUP(E7855,IDs!$A$3:$C$161,3,0)</f>
        <v>2</v>
      </c>
      <c r="N7855" s="6" t="str">
        <f>VLOOKUP(M7855,IDs!$F$3:$G$17,2,0)</f>
        <v>Urology Circumcision</v>
      </c>
    </row>
    <row r="7856" spans="1:14" ht="12.75">
      <c r="A7856" s="6" t="s">
        <v>859</v>
      </c>
      <c r="B7856" s="6">
        <v>53197</v>
      </c>
      <c r="C7856" s="6">
        <v>5</v>
      </c>
      <c r="D7856" s="6"/>
      <c r="E7856" s="6">
        <v>39</v>
      </c>
      <c r="F7856" s="6">
        <v>12</v>
      </c>
      <c r="G7856" s="6">
        <v>1</v>
      </c>
      <c r="H7856" s="24"/>
      <c r="I7856" s="23">
        <v>44493.5493055556</v>
      </c>
      <c r="J7856" s="6">
        <v>12</v>
      </c>
      <c r="K7856" s="6">
        <v>5</v>
      </c>
      <c r="L7856" s="6" t="str">
        <f>VLOOKUP(G7856,IDs!$Q$3:$R$22,2,0)</f>
        <v>New Delhi</v>
      </c>
      <c r="M7856" s="6">
        <f>VLOOKUP(E7856,IDs!$A$3:$C$161,3,0)</f>
        <v>2</v>
      </c>
      <c r="N7856" s="6" t="str">
        <f>VLOOKUP(M7856,IDs!$F$3:$G$17,2,0)</f>
        <v>Urology Circumcision</v>
      </c>
    </row>
    <row r="7857" spans="1:14" ht="12.75">
      <c r="A7857" s="6" t="s">
        <v>6755</v>
      </c>
      <c r="B7857" s="6">
        <v>53198</v>
      </c>
      <c r="C7857" s="6">
        <v>5</v>
      </c>
      <c r="D7857" s="6"/>
      <c r="E7857" s="6">
        <v>2</v>
      </c>
      <c r="F7857" s="6">
        <v>4</v>
      </c>
      <c r="G7857" s="6">
        <v>3</v>
      </c>
      <c r="H7857" s="24">
        <v>44727</v>
      </c>
      <c r="I7857" s="23">
        <v>44493.552777777797</v>
      </c>
      <c r="J7857" s="6">
        <v>4</v>
      </c>
      <c r="K7857" s="6">
        <v>5</v>
      </c>
      <c r="L7857" s="6" t="str">
        <f>VLOOKUP(G7857,IDs!$Q$3:$R$22,2,0)</f>
        <v>Mumbai</v>
      </c>
      <c r="M7857" s="6">
        <f>VLOOKUP(E7857,IDs!$A$3:$C$161,3,0)</f>
        <v>1</v>
      </c>
      <c r="N7857" s="6" t="str">
        <f>VLOOKUP(M7857,IDs!$F$3:$G$17,2,0)</f>
        <v>Proctology</v>
      </c>
    </row>
    <row r="7858" spans="1:14" ht="12.75">
      <c r="A7858" s="6" t="s">
        <v>6756</v>
      </c>
      <c r="B7858" s="6">
        <v>53199</v>
      </c>
      <c r="C7858" s="6">
        <v>2</v>
      </c>
      <c r="D7858" s="6"/>
      <c r="E7858" s="6">
        <v>37</v>
      </c>
      <c r="F7858" s="6">
        <v>2</v>
      </c>
      <c r="G7858" s="6">
        <v>2</v>
      </c>
      <c r="H7858" s="24">
        <v>44496</v>
      </c>
      <c r="I7858" s="23">
        <v>44493.555555555598</v>
      </c>
      <c r="J7858" s="6">
        <v>2</v>
      </c>
      <c r="K7858" s="6">
        <v>2</v>
      </c>
      <c r="L7858" s="6" t="str">
        <f>VLOOKUP(G7858,IDs!$Q$3:$R$22,2,0)</f>
        <v>Bangalore</v>
      </c>
      <c r="M7858" s="6">
        <f>VLOOKUP(E7858,IDs!$A$3:$C$161,3,0)</f>
        <v>0</v>
      </c>
      <c r="N7858" s="6" t="str">
        <f>VLOOKUP(M7858,IDs!$F$3:$G$17,2,0)</f>
        <v>Not Assigned</v>
      </c>
    </row>
    <row r="7859" spans="1:14" ht="12.75">
      <c r="A7859" s="6" t="s">
        <v>6757</v>
      </c>
      <c r="B7859" s="6">
        <v>53200</v>
      </c>
      <c r="C7859" s="6">
        <v>2</v>
      </c>
      <c r="D7859" s="6"/>
      <c r="E7859" s="6">
        <v>2</v>
      </c>
      <c r="F7859" s="6">
        <v>8</v>
      </c>
      <c r="G7859" s="6">
        <v>1</v>
      </c>
      <c r="H7859" s="24">
        <v>44495</v>
      </c>
      <c r="I7859" s="23">
        <v>44493.555555555598</v>
      </c>
      <c r="J7859" s="6">
        <v>8</v>
      </c>
      <c r="K7859" s="6">
        <v>2</v>
      </c>
      <c r="L7859" s="6" t="str">
        <f>VLOOKUP(G7859,IDs!$Q$3:$R$22,2,0)</f>
        <v>New Delhi</v>
      </c>
      <c r="M7859" s="6">
        <f>VLOOKUP(E7859,IDs!$A$3:$C$161,3,0)</f>
        <v>1</v>
      </c>
      <c r="N7859" s="6" t="str">
        <f>VLOOKUP(M7859,IDs!$F$3:$G$17,2,0)</f>
        <v>Proctology</v>
      </c>
    </row>
    <row r="7860" spans="1:14" ht="12.75">
      <c r="A7860" s="6" t="s">
        <v>856</v>
      </c>
      <c r="B7860" s="6">
        <v>53201</v>
      </c>
      <c r="C7860" s="6">
        <v>1</v>
      </c>
      <c r="D7860" s="6"/>
      <c r="E7860" s="6">
        <v>2</v>
      </c>
      <c r="F7860" s="6">
        <v>2</v>
      </c>
      <c r="G7860" s="6">
        <v>2</v>
      </c>
      <c r="H7860" s="24"/>
      <c r="I7860" s="23">
        <v>44493.556944444397</v>
      </c>
      <c r="J7860" s="6">
        <v>2</v>
      </c>
      <c r="K7860" s="6">
        <v>1</v>
      </c>
      <c r="L7860" s="6" t="str">
        <f>VLOOKUP(G7860,IDs!$Q$3:$R$22,2,0)</f>
        <v>Bangalore</v>
      </c>
      <c r="M7860" s="6">
        <f>VLOOKUP(E7860,IDs!$A$3:$C$161,3,0)</f>
        <v>1</v>
      </c>
      <c r="N7860" s="6" t="str">
        <f>VLOOKUP(M7860,IDs!$F$3:$G$17,2,0)</f>
        <v>Proctology</v>
      </c>
    </row>
    <row r="7861" spans="1:14" ht="12.75">
      <c r="A7861" s="6" t="s">
        <v>6758</v>
      </c>
      <c r="B7861" s="6">
        <v>53202</v>
      </c>
      <c r="C7861" s="6">
        <v>1</v>
      </c>
      <c r="D7861" s="6" t="s">
        <v>49</v>
      </c>
      <c r="E7861" s="6">
        <v>14</v>
      </c>
      <c r="F7861" s="6">
        <v>10</v>
      </c>
      <c r="G7861" s="6">
        <v>1</v>
      </c>
      <c r="H7861" s="24">
        <v>44622</v>
      </c>
      <c r="I7861" s="23">
        <v>44493.557638888902</v>
      </c>
      <c r="J7861" s="6">
        <v>10</v>
      </c>
      <c r="K7861" s="6">
        <v>1</v>
      </c>
      <c r="L7861" s="6" t="str">
        <f>VLOOKUP(G7861,IDs!$Q$3:$R$22,2,0)</f>
        <v>New Delhi</v>
      </c>
      <c r="M7861" s="6">
        <f>VLOOKUP(E7861,IDs!$A$3:$C$161,3,0)</f>
        <v>6</v>
      </c>
      <c r="N7861" s="6" t="str">
        <f>VLOOKUP(M7861,IDs!$F$3:$G$17,2,0)</f>
        <v>Kidney Stone</v>
      </c>
    </row>
    <row r="7862" spans="1:14" ht="12.75">
      <c r="A7862" s="6" t="s">
        <v>6759</v>
      </c>
      <c r="B7862" s="6">
        <v>53203</v>
      </c>
      <c r="C7862" s="6">
        <v>5</v>
      </c>
      <c r="D7862" s="6"/>
      <c r="E7862" s="6">
        <v>2</v>
      </c>
      <c r="F7862" s="6">
        <v>13</v>
      </c>
      <c r="G7862" s="6">
        <v>1</v>
      </c>
      <c r="H7862" s="24"/>
      <c r="I7862" s="23">
        <v>44493.563888888901</v>
      </c>
      <c r="J7862" s="6">
        <v>13</v>
      </c>
      <c r="K7862" s="6">
        <v>5</v>
      </c>
      <c r="L7862" s="6" t="str">
        <f>VLOOKUP(G7862,IDs!$Q$3:$R$22,2,0)</f>
        <v>New Delhi</v>
      </c>
      <c r="M7862" s="6">
        <f>VLOOKUP(E7862,IDs!$A$3:$C$161,3,0)</f>
        <v>1</v>
      </c>
      <c r="N7862" s="6" t="str">
        <f>VLOOKUP(M7862,IDs!$F$3:$G$17,2,0)</f>
        <v>Proctology</v>
      </c>
    </row>
    <row r="7863" spans="1:14" ht="12.75">
      <c r="A7863" s="6" t="s">
        <v>6760</v>
      </c>
      <c r="B7863" s="6">
        <v>53204</v>
      </c>
      <c r="C7863" s="6">
        <v>5</v>
      </c>
      <c r="D7863" s="6" t="s">
        <v>49</v>
      </c>
      <c r="E7863" s="6">
        <v>2</v>
      </c>
      <c r="F7863" s="6">
        <v>13</v>
      </c>
      <c r="G7863" s="6">
        <v>2</v>
      </c>
      <c r="H7863" s="24"/>
      <c r="I7863" s="23">
        <v>44493.564583333296</v>
      </c>
      <c r="J7863" s="6">
        <v>13</v>
      </c>
      <c r="K7863" s="6">
        <v>5</v>
      </c>
      <c r="L7863" s="6" t="str">
        <f>VLOOKUP(G7863,IDs!$Q$3:$R$22,2,0)</f>
        <v>Bangalore</v>
      </c>
      <c r="M7863" s="6">
        <f>VLOOKUP(E7863,IDs!$A$3:$C$161,3,0)</f>
        <v>1</v>
      </c>
      <c r="N7863" s="6" t="str">
        <f>VLOOKUP(M7863,IDs!$F$3:$G$17,2,0)</f>
        <v>Proctology</v>
      </c>
    </row>
    <row r="7864" spans="1:14" ht="12.75">
      <c r="A7864" s="6" t="s">
        <v>6761</v>
      </c>
      <c r="B7864" s="6">
        <v>53205</v>
      </c>
      <c r="C7864" s="6">
        <v>2</v>
      </c>
      <c r="D7864" s="6"/>
      <c r="E7864" s="6">
        <v>7</v>
      </c>
      <c r="F7864" s="6">
        <v>13</v>
      </c>
      <c r="G7864" s="6">
        <v>2</v>
      </c>
      <c r="H7864" s="24"/>
      <c r="I7864" s="23">
        <v>44493.565972222197</v>
      </c>
      <c r="J7864" s="6">
        <v>13</v>
      </c>
      <c r="K7864" s="6">
        <v>2</v>
      </c>
      <c r="L7864" s="6" t="str">
        <f>VLOOKUP(G7864,IDs!$Q$3:$R$22,2,0)</f>
        <v>Bangalore</v>
      </c>
      <c r="M7864" s="6">
        <f>VLOOKUP(E7864,IDs!$A$3:$C$161,3,0)</f>
        <v>9</v>
      </c>
      <c r="N7864" s="6" t="str">
        <f>VLOOKUP(M7864,IDs!$F$3:$G$17,2,0)</f>
        <v>Ophthalmology</v>
      </c>
    </row>
    <row r="7865" spans="1:14" ht="12.75">
      <c r="A7865" s="6" t="s">
        <v>6762</v>
      </c>
      <c r="B7865" s="6">
        <v>53206</v>
      </c>
      <c r="C7865" s="6">
        <v>5</v>
      </c>
      <c r="D7865" s="6"/>
      <c r="E7865" s="6">
        <v>18</v>
      </c>
      <c r="F7865" s="6">
        <v>13</v>
      </c>
      <c r="G7865" s="6">
        <v>2</v>
      </c>
      <c r="H7865" s="24">
        <v>44727</v>
      </c>
      <c r="I7865" s="23">
        <v>44493.570138888899</v>
      </c>
      <c r="J7865" s="6">
        <v>13</v>
      </c>
      <c r="K7865" s="6">
        <v>5</v>
      </c>
      <c r="L7865" s="6" t="str">
        <f>VLOOKUP(G7865,IDs!$Q$3:$R$22,2,0)</f>
        <v>Bangalore</v>
      </c>
      <c r="M7865" s="6">
        <f>VLOOKUP(E7865,IDs!$A$3:$C$161,3,0)</f>
        <v>5</v>
      </c>
      <c r="N7865" s="6" t="str">
        <f>VLOOKUP(M7865,IDs!$F$3:$G$17,2,0)</f>
        <v>Vascular</v>
      </c>
    </row>
    <row r="7866" spans="1:14" ht="12.75">
      <c r="A7866" s="6" t="s">
        <v>6763</v>
      </c>
      <c r="B7866" s="6">
        <v>53207</v>
      </c>
      <c r="C7866" s="6">
        <v>5</v>
      </c>
      <c r="D7866" s="6"/>
      <c r="E7866" s="6">
        <v>2</v>
      </c>
      <c r="F7866" s="6">
        <v>56</v>
      </c>
      <c r="G7866" s="6">
        <v>1</v>
      </c>
      <c r="H7866" s="24">
        <v>44579</v>
      </c>
      <c r="I7866" s="23">
        <v>44493.574999999997</v>
      </c>
      <c r="J7866" s="6">
        <v>56</v>
      </c>
      <c r="K7866" s="6">
        <v>5</v>
      </c>
      <c r="L7866" s="6" t="str">
        <f>VLOOKUP(G7866,IDs!$Q$3:$R$22,2,0)</f>
        <v>New Delhi</v>
      </c>
      <c r="M7866" s="6">
        <f>VLOOKUP(E7866,IDs!$A$3:$C$161,3,0)</f>
        <v>1</v>
      </c>
      <c r="N7866" s="6" t="str">
        <f>VLOOKUP(M7866,IDs!$F$3:$G$17,2,0)</f>
        <v>Proctology</v>
      </c>
    </row>
    <row r="7867" spans="1:14" ht="12.75">
      <c r="A7867" s="6" t="s">
        <v>6764</v>
      </c>
      <c r="B7867" s="6">
        <v>53208</v>
      </c>
      <c r="C7867" s="6">
        <v>1</v>
      </c>
      <c r="D7867" s="6"/>
      <c r="E7867" s="6">
        <v>2</v>
      </c>
      <c r="F7867" s="6">
        <v>2</v>
      </c>
      <c r="G7867" s="6">
        <v>1</v>
      </c>
      <c r="H7867" s="24"/>
      <c r="I7867" s="23">
        <v>44493.5805555556</v>
      </c>
      <c r="J7867" s="6">
        <v>2</v>
      </c>
      <c r="K7867" s="6">
        <v>1</v>
      </c>
      <c r="L7867" s="6" t="str">
        <f>VLOOKUP(G7867,IDs!$Q$3:$R$22,2,0)</f>
        <v>New Delhi</v>
      </c>
      <c r="M7867" s="6">
        <f>VLOOKUP(E7867,IDs!$A$3:$C$161,3,0)</f>
        <v>1</v>
      </c>
      <c r="N7867" s="6" t="str">
        <f>VLOOKUP(M7867,IDs!$F$3:$G$17,2,0)</f>
        <v>Proctology</v>
      </c>
    </row>
    <row r="7868" spans="1:14" ht="12.75">
      <c r="A7868" s="6" t="s">
        <v>6765</v>
      </c>
      <c r="B7868" s="6">
        <v>53209</v>
      </c>
      <c r="C7868" s="6">
        <v>2</v>
      </c>
      <c r="D7868" s="6" t="s">
        <v>63</v>
      </c>
      <c r="E7868" s="6">
        <v>39</v>
      </c>
      <c r="F7868" s="6">
        <v>34</v>
      </c>
      <c r="G7868" s="6">
        <v>1</v>
      </c>
      <c r="H7868" s="24"/>
      <c r="I7868" s="23">
        <v>44493.583333333299</v>
      </c>
      <c r="J7868" s="6">
        <v>34</v>
      </c>
      <c r="K7868" s="6">
        <v>2</v>
      </c>
      <c r="L7868" s="6" t="str">
        <f>VLOOKUP(G7868,IDs!$Q$3:$R$22,2,0)</f>
        <v>New Delhi</v>
      </c>
      <c r="M7868" s="6">
        <f>VLOOKUP(E7868,IDs!$A$3:$C$161,3,0)</f>
        <v>2</v>
      </c>
      <c r="N7868" s="6" t="str">
        <f>VLOOKUP(M7868,IDs!$F$3:$G$17,2,0)</f>
        <v>Urology Circumcision</v>
      </c>
    </row>
    <row r="7869" spans="1:14" ht="12.75">
      <c r="A7869" s="6" t="s">
        <v>6766</v>
      </c>
      <c r="B7869" s="6">
        <v>53210</v>
      </c>
      <c r="C7869" s="6">
        <v>2</v>
      </c>
      <c r="D7869" s="6" t="s">
        <v>49</v>
      </c>
      <c r="E7869" s="6">
        <v>14</v>
      </c>
      <c r="F7869" s="6">
        <v>13</v>
      </c>
      <c r="G7869" s="6">
        <v>2</v>
      </c>
      <c r="H7869" s="24">
        <v>44498</v>
      </c>
      <c r="I7869" s="23">
        <v>44493.597222222197</v>
      </c>
      <c r="J7869" s="6">
        <v>13</v>
      </c>
      <c r="K7869" s="6">
        <v>2</v>
      </c>
      <c r="L7869" s="6" t="str">
        <f>VLOOKUP(G7869,IDs!$Q$3:$R$22,2,0)</f>
        <v>Bangalore</v>
      </c>
      <c r="M7869" s="6">
        <f>VLOOKUP(E7869,IDs!$A$3:$C$161,3,0)</f>
        <v>6</v>
      </c>
      <c r="N7869" s="6" t="str">
        <f>VLOOKUP(M7869,IDs!$F$3:$G$17,2,0)</f>
        <v>Kidney Stone</v>
      </c>
    </row>
    <row r="7870" spans="1:14" ht="12.75">
      <c r="A7870" s="6" t="s">
        <v>6410</v>
      </c>
      <c r="B7870" s="6">
        <v>53211</v>
      </c>
      <c r="C7870" s="6">
        <v>2</v>
      </c>
      <c r="D7870" s="6"/>
      <c r="E7870" s="6">
        <v>37</v>
      </c>
      <c r="F7870" s="6">
        <v>4</v>
      </c>
      <c r="G7870" s="6">
        <v>3</v>
      </c>
      <c r="H7870" s="24">
        <v>44734</v>
      </c>
      <c r="I7870" s="23">
        <v>44493.600694444402</v>
      </c>
      <c r="J7870" s="6">
        <v>4</v>
      </c>
      <c r="K7870" s="6">
        <v>2</v>
      </c>
      <c r="L7870" s="6" t="str">
        <f>VLOOKUP(G7870,IDs!$Q$3:$R$22,2,0)</f>
        <v>Mumbai</v>
      </c>
      <c r="M7870" s="6">
        <f>VLOOKUP(E7870,IDs!$A$3:$C$161,3,0)</f>
        <v>0</v>
      </c>
      <c r="N7870" s="6" t="str">
        <f>VLOOKUP(M7870,IDs!$F$3:$G$17,2,0)</f>
        <v>Not Assigned</v>
      </c>
    </row>
    <row r="7871" spans="1:14" ht="12.75">
      <c r="A7871" s="6" t="s">
        <v>6767</v>
      </c>
      <c r="B7871" s="6">
        <v>53212</v>
      </c>
      <c r="C7871" s="6">
        <v>2</v>
      </c>
      <c r="D7871" s="6"/>
      <c r="E7871" s="6">
        <v>7</v>
      </c>
      <c r="F7871" s="6">
        <v>2</v>
      </c>
      <c r="G7871" s="6">
        <v>3</v>
      </c>
      <c r="H7871" s="24">
        <v>44506</v>
      </c>
      <c r="I7871" s="23">
        <v>44493.600694444402</v>
      </c>
      <c r="J7871" s="6">
        <v>2</v>
      </c>
      <c r="K7871" s="6">
        <v>2</v>
      </c>
      <c r="L7871" s="6" t="str">
        <f>VLOOKUP(G7871,IDs!$Q$3:$R$22,2,0)</f>
        <v>Mumbai</v>
      </c>
      <c r="M7871" s="6">
        <f>VLOOKUP(E7871,IDs!$A$3:$C$161,3,0)</f>
        <v>9</v>
      </c>
      <c r="N7871" s="6" t="str">
        <f>VLOOKUP(M7871,IDs!$F$3:$G$17,2,0)</f>
        <v>Ophthalmology</v>
      </c>
    </row>
    <row r="7872" spans="1:14" ht="12.75">
      <c r="A7872" s="6" t="s">
        <v>6768</v>
      </c>
      <c r="B7872" s="6">
        <v>53213</v>
      </c>
      <c r="C7872" s="6">
        <v>2</v>
      </c>
      <c r="D7872" s="6" t="s">
        <v>49</v>
      </c>
      <c r="E7872" s="6">
        <v>17</v>
      </c>
      <c r="F7872" s="6">
        <v>34</v>
      </c>
      <c r="G7872" s="6">
        <v>1</v>
      </c>
      <c r="H7872" s="24">
        <v>44506</v>
      </c>
      <c r="I7872" s="23">
        <v>44493.607638888898</v>
      </c>
      <c r="J7872" s="6">
        <v>34</v>
      </c>
      <c r="K7872" s="6">
        <v>2</v>
      </c>
      <c r="L7872" s="6" t="str">
        <f>VLOOKUP(G7872,IDs!$Q$3:$R$22,2,0)</f>
        <v>New Delhi</v>
      </c>
      <c r="M7872" s="6">
        <f>VLOOKUP(E7872,IDs!$A$3:$C$161,3,0)</f>
        <v>7</v>
      </c>
      <c r="N7872" s="6" t="str">
        <f>VLOOKUP(M7872,IDs!$F$3:$G$17,2,0)</f>
        <v>Cosmetic</v>
      </c>
    </row>
    <row r="7873" spans="1:14" ht="12.75">
      <c r="A7873" s="6" t="s">
        <v>6769</v>
      </c>
      <c r="B7873" s="6">
        <v>53214</v>
      </c>
      <c r="C7873" s="6">
        <v>2</v>
      </c>
      <c r="D7873" s="6" t="s">
        <v>54</v>
      </c>
      <c r="E7873" s="6">
        <v>20</v>
      </c>
      <c r="F7873" s="6">
        <v>8</v>
      </c>
      <c r="G7873" s="6">
        <v>1</v>
      </c>
      <c r="H7873" s="24">
        <v>44561</v>
      </c>
      <c r="I7873" s="23">
        <v>44493.614583333299</v>
      </c>
      <c r="J7873" s="6">
        <v>8</v>
      </c>
      <c r="K7873" s="6">
        <v>2</v>
      </c>
      <c r="L7873" s="6" t="str">
        <f>VLOOKUP(G7873,IDs!$Q$3:$R$22,2,0)</f>
        <v>New Delhi</v>
      </c>
      <c r="M7873" s="6">
        <f>VLOOKUP(E7873,IDs!$A$3:$C$161,3,0)</f>
        <v>1</v>
      </c>
      <c r="N7873" s="6" t="str">
        <f>VLOOKUP(M7873,IDs!$F$3:$G$17,2,0)</f>
        <v>Proctology</v>
      </c>
    </row>
    <row r="7874" spans="1:14" ht="12.75">
      <c r="A7874" s="6" t="s">
        <v>6770</v>
      </c>
      <c r="B7874" s="6">
        <v>53215</v>
      </c>
      <c r="C7874" s="6">
        <v>1</v>
      </c>
      <c r="D7874" s="6"/>
      <c r="E7874" s="6">
        <v>17</v>
      </c>
      <c r="F7874" s="6">
        <v>2</v>
      </c>
      <c r="G7874" s="6">
        <v>3</v>
      </c>
      <c r="H7874" s="24"/>
      <c r="I7874" s="23">
        <v>44493.6159722222</v>
      </c>
      <c r="J7874" s="6">
        <v>2</v>
      </c>
      <c r="K7874" s="6">
        <v>1</v>
      </c>
      <c r="L7874" s="6" t="str">
        <f>VLOOKUP(G7874,IDs!$Q$3:$R$22,2,0)</f>
        <v>Mumbai</v>
      </c>
      <c r="M7874" s="6">
        <f>VLOOKUP(E7874,IDs!$A$3:$C$161,3,0)</f>
        <v>7</v>
      </c>
      <c r="N7874" s="6" t="str">
        <f>VLOOKUP(M7874,IDs!$F$3:$G$17,2,0)</f>
        <v>Cosmetic</v>
      </c>
    </row>
    <row r="7875" spans="1:14" ht="12.75">
      <c r="A7875" s="6" t="s">
        <v>6771</v>
      </c>
      <c r="B7875" s="6">
        <v>53216</v>
      </c>
      <c r="C7875" s="6">
        <v>2</v>
      </c>
      <c r="D7875" s="6"/>
      <c r="E7875" s="6">
        <v>2</v>
      </c>
      <c r="F7875" s="6">
        <v>13</v>
      </c>
      <c r="G7875" s="6">
        <v>1</v>
      </c>
      <c r="H7875" s="24"/>
      <c r="I7875" s="23">
        <v>44493.621527777803</v>
      </c>
      <c r="J7875" s="6">
        <v>13</v>
      </c>
      <c r="K7875" s="6">
        <v>2</v>
      </c>
      <c r="L7875" s="6" t="str">
        <f>VLOOKUP(G7875,IDs!$Q$3:$R$22,2,0)</f>
        <v>New Delhi</v>
      </c>
      <c r="M7875" s="6">
        <f>VLOOKUP(E7875,IDs!$A$3:$C$161,3,0)</f>
        <v>1</v>
      </c>
      <c r="N7875" s="6" t="str">
        <f>VLOOKUP(M7875,IDs!$F$3:$G$17,2,0)</f>
        <v>Proctology</v>
      </c>
    </row>
    <row r="7876" spans="1:14" ht="12.75">
      <c r="A7876" s="6" t="s">
        <v>6772</v>
      </c>
      <c r="B7876" s="6">
        <v>53217</v>
      </c>
      <c r="C7876" s="6">
        <v>2</v>
      </c>
      <c r="D7876" s="6"/>
      <c r="E7876" s="6">
        <v>37</v>
      </c>
      <c r="F7876" s="6">
        <v>4</v>
      </c>
      <c r="G7876" s="6">
        <v>3</v>
      </c>
      <c r="H7876" s="24">
        <v>44747</v>
      </c>
      <c r="I7876" s="23">
        <v>44493.621527777803</v>
      </c>
      <c r="J7876" s="6">
        <v>4</v>
      </c>
      <c r="K7876" s="6">
        <v>2</v>
      </c>
      <c r="L7876" s="6" t="str">
        <f>VLOOKUP(G7876,IDs!$Q$3:$R$22,2,0)</f>
        <v>Mumbai</v>
      </c>
      <c r="M7876" s="6">
        <f>VLOOKUP(E7876,IDs!$A$3:$C$161,3,0)</f>
        <v>0</v>
      </c>
      <c r="N7876" s="6" t="str">
        <f>VLOOKUP(M7876,IDs!$F$3:$G$17,2,0)</f>
        <v>Not Assigned</v>
      </c>
    </row>
    <row r="7877" spans="1:14" ht="12.75">
      <c r="A7877" s="6" t="s">
        <v>6773</v>
      </c>
      <c r="B7877" s="6">
        <v>53218</v>
      </c>
      <c r="C7877" s="6">
        <v>1</v>
      </c>
      <c r="D7877" s="6" t="s">
        <v>49</v>
      </c>
      <c r="E7877" s="6">
        <v>96</v>
      </c>
      <c r="F7877" s="6">
        <v>13</v>
      </c>
      <c r="G7877" s="6">
        <v>3</v>
      </c>
      <c r="H7877" s="24">
        <v>44530</v>
      </c>
      <c r="I7877" s="23">
        <v>44493.622916666704</v>
      </c>
      <c r="J7877" s="6">
        <v>13</v>
      </c>
      <c r="K7877" s="6">
        <v>1</v>
      </c>
      <c r="L7877" s="6" t="str">
        <f>VLOOKUP(G7877,IDs!$Q$3:$R$22,2,0)</f>
        <v>Mumbai</v>
      </c>
      <c r="M7877" s="6">
        <f>VLOOKUP(E7877,IDs!$A$3:$C$161,3,0)</f>
        <v>7</v>
      </c>
      <c r="N7877" s="6" t="str">
        <f>VLOOKUP(M7877,IDs!$F$3:$G$17,2,0)</f>
        <v>Cosmetic</v>
      </c>
    </row>
    <row r="7878" spans="1:14" ht="12.75">
      <c r="A7878" s="6" t="s">
        <v>6774</v>
      </c>
      <c r="B7878" s="6">
        <v>53219</v>
      </c>
      <c r="C7878" s="6">
        <v>2</v>
      </c>
      <c r="D7878" s="6" t="s">
        <v>49</v>
      </c>
      <c r="E7878" s="6">
        <v>85</v>
      </c>
      <c r="F7878" s="6">
        <v>13</v>
      </c>
      <c r="G7878" s="6">
        <v>6</v>
      </c>
      <c r="H7878" s="24"/>
      <c r="I7878" s="23">
        <v>44493.628472222197</v>
      </c>
      <c r="J7878" s="6">
        <v>13</v>
      </c>
      <c r="K7878" s="6">
        <v>2</v>
      </c>
      <c r="L7878" s="6" t="str">
        <f>VLOOKUP(G7878,IDs!$Q$3:$R$22,2,0)</f>
        <v>Pune</v>
      </c>
      <c r="M7878" s="6">
        <f>VLOOKUP(E7878,IDs!$A$3:$C$161,3,0)</f>
        <v>1</v>
      </c>
      <c r="N7878" s="6" t="str">
        <f>VLOOKUP(M7878,IDs!$F$3:$G$17,2,0)</f>
        <v>Proctology</v>
      </c>
    </row>
    <row r="7879" spans="1:14" ht="12.75">
      <c r="A7879" s="6" t="s">
        <v>6775</v>
      </c>
      <c r="B7879" s="6">
        <v>53220</v>
      </c>
      <c r="C7879" s="6">
        <v>1</v>
      </c>
      <c r="D7879" s="6"/>
      <c r="E7879" s="6">
        <v>2</v>
      </c>
      <c r="F7879" s="6">
        <v>51</v>
      </c>
      <c r="G7879" s="6">
        <v>1</v>
      </c>
      <c r="H7879" s="24">
        <v>44502</v>
      </c>
      <c r="I7879" s="23">
        <v>44493.631944444402</v>
      </c>
      <c r="J7879" s="6">
        <v>51</v>
      </c>
      <c r="K7879" s="6">
        <v>1</v>
      </c>
      <c r="L7879" s="6" t="str">
        <f>VLOOKUP(G7879,IDs!$Q$3:$R$22,2,0)</f>
        <v>New Delhi</v>
      </c>
      <c r="M7879" s="6">
        <f>VLOOKUP(E7879,IDs!$A$3:$C$161,3,0)</f>
        <v>1</v>
      </c>
      <c r="N7879" s="6" t="str">
        <f>VLOOKUP(M7879,IDs!$F$3:$G$17,2,0)</f>
        <v>Proctology</v>
      </c>
    </row>
    <row r="7880" spans="1:14" ht="12.75">
      <c r="A7880" s="6" t="s">
        <v>6776</v>
      </c>
      <c r="B7880" s="6">
        <v>53221</v>
      </c>
      <c r="C7880" s="6">
        <v>1</v>
      </c>
      <c r="D7880" s="6" t="s">
        <v>49</v>
      </c>
      <c r="E7880" s="6">
        <v>2</v>
      </c>
      <c r="F7880" s="6">
        <v>13</v>
      </c>
      <c r="G7880" s="6">
        <v>2</v>
      </c>
      <c r="H7880" s="24">
        <v>44499</v>
      </c>
      <c r="I7880" s="23">
        <v>44493.632638888899</v>
      </c>
      <c r="J7880" s="6">
        <v>13</v>
      </c>
      <c r="K7880" s="6">
        <v>1</v>
      </c>
      <c r="L7880" s="6" t="str">
        <f>VLOOKUP(G7880,IDs!$Q$3:$R$22,2,0)</f>
        <v>Bangalore</v>
      </c>
      <c r="M7880" s="6">
        <f>VLOOKUP(E7880,IDs!$A$3:$C$161,3,0)</f>
        <v>1</v>
      </c>
      <c r="N7880" s="6" t="str">
        <f>VLOOKUP(M7880,IDs!$F$3:$G$17,2,0)</f>
        <v>Proctology</v>
      </c>
    </row>
    <row r="7881" spans="1:14" ht="12.75">
      <c r="A7881" s="6" t="s">
        <v>6775</v>
      </c>
      <c r="B7881" s="6">
        <v>53222</v>
      </c>
      <c r="C7881" s="6">
        <v>2</v>
      </c>
      <c r="D7881" s="6"/>
      <c r="E7881" s="6">
        <v>37</v>
      </c>
      <c r="F7881" s="6">
        <v>12</v>
      </c>
      <c r="G7881" s="6">
        <v>1</v>
      </c>
      <c r="H7881" s="24">
        <v>44495</v>
      </c>
      <c r="I7881" s="23">
        <v>44493.635416666701</v>
      </c>
      <c r="J7881" s="6">
        <v>12</v>
      </c>
      <c r="K7881" s="6">
        <v>2</v>
      </c>
      <c r="L7881" s="6" t="str">
        <f>VLOOKUP(G7881,IDs!$Q$3:$R$22,2,0)</f>
        <v>New Delhi</v>
      </c>
      <c r="M7881" s="6">
        <f>VLOOKUP(E7881,IDs!$A$3:$C$161,3,0)</f>
        <v>0</v>
      </c>
      <c r="N7881" s="6" t="str">
        <f>VLOOKUP(M7881,IDs!$F$3:$G$17,2,0)</f>
        <v>Not Assigned</v>
      </c>
    </row>
    <row r="7882" spans="1:14" ht="12.75">
      <c r="A7882" s="6" t="s">
        <v>6777</v>
      </c>
      <c r="B7882" s="6">
        <v>53223</v>
      </c>
      <c r="C7882" s="6">
        <v>2</v>
      </c>
      <c r="D7882" s="6"/>
      <c r="E7882" s="6">
        <v>37</v>
      </c>
      <c r="F7882" s="6">
        <v>13</v>
      </c>
      <c r="G7882" s="6">
        <v>2</v>
      </c>
      <c r="H7882" s="24"/>
      <c r="I7882" s="23">
        <v>44493.638888888898</v>
      </c>
      <c r="J7882" s="6">
        <v>13</v>
      </c>
      <c r="K7882" s="6">
        <v>2</v>
      </c>
      <c r="L7882" s="6" t="str">
        <f>VLOOKUP(G7882,IDs!$Q$3:$R$22,2,0)</f>
        <v>Bangalore</v>
      </c>
      <c r="M7882" s="6">
        <f>VLOOKUP(E7882,IDs!$A$3:$C$161,3,0)</f>
        <v>0</v>
      </c>
      <c r="N7882" s="6" t="str">
        <f>VLOOKUP(M7882,IDs!$F$3:$G$17,2,0)</f>
        <v>Not Assigned</v>
      </c>
    </row>
    <row r="7883" spans="1:14" ht="12.75">
      <c r="A7883" s="6" t="s">
        <v>6778</v>
      </c>
      <c r="B7883" s="6">
        <v>53224</v>
      </c>
      <c r="C7883" s="6">
        <v>2</v>
      </c>
      <c r="D7883" s="6" t="s">
        <v>49</v>
      </c>
      <c r="E7883" s="6">
        <v>2</v>
      </c>
      <c r="F7883" s="6">
        <v>13</v>
      </c>
      <c r="G7883" s="6">
        <v>1</v>
      </c>
      <c r="H7883" s="24">
        <v>44548</v>
      </c>
      <c r="I7883" s="23">
        <v>44493.638888888898</v>
      </c>
      <c r="J7883" s="6">
        <v>13</v>
      </c>
      <c r="K7883" s="6">
        <v>2</v>
      </c>
      <c r="L7883" s="6" t="str">
        <f>VLOOKUP(G7883,IDs!$Q$3:$R$22,2,0)</f>
        <v>New Delhi</v>
      </c>
      <c r="M7883" s="6">
        <f>VLOOKUP(E7883,IDs!$A$3:$C$161,3,0)</f>
        <v>1</v>
      </c>
      <c r="N7883" s="6" t="str">
        <f>VLOOKUP(M7883,IDs!$F$3:$G$17,2,0)</f>
        <v>Proctology</v>
      </c>
    </row>
    <row r="7884" spans="1:14" ht="12.75">
      <c r="A7884" s="6" t="s">
        <v>6779</v>
      </c>
      <c r="B7884" s="6">
        <v>53225</v>
      </c>
      <c r="C7884" s="6">
        <v>5</v>
      </c>
      <c r="D7884" s="6"/>
      <c r="E7884" s="6">
        <v>17</v>
      </c>
      <c r="F7884" s="6">
        <v>13</v>
      </c>
      <c r="G7884" s="6">
        <v>2</v>
      </c>
      <c r="H7884" s="24"/>
      <c r="I7884" s="23">
        <v>44493.638888888898</v>
      </c>
      <c r="J7884" s="6">
        <v>13</v>
      </c>
      <c r="K7884" s="6">
        <v>5</v>
      </c>
      <c r="L7884" s="6" t="str">
        <f>VLOOKUP(G7884,IDs!$Q$3:$R$22,2,0)</f>
        <v>Bangalore</v>
      </c>
      <c r="M7884" s="6">
        <f>VLOOKUP(E7884,IDs!$A$3:$C$161,3,0)</f>
        <v>7</v>
      </c>
      <c r="N7884" s="6" t="str">
        <f>VLOOKUP(M7884,IDs!$F$3:$G$17,2,0)</f>
        <v>Cosmetic</v>
      </c>
    </row>
    <row r="7885" spans="1:14" ht="12.75">
      <c r="A7885" s="6" t="s">
        <v>6780</v>
      </c>
      <c r="B7885" s="6">
        <v>53226</v>
      </c>
      <c r="C7885" s="6">
        <v>2</v>
      </c>
      <c r="D7885" s="6"/>
      <c r="E7885" s="6">
        <v>18</v>
      </c>
      <c r="F7885" s="6">
        <v>13</v>
      </c>
      <c r="G7885" s="6">
        <v>2</v>
      </c>
      <c r="H7885" s="24">
        <v>44501</v>
      </c>
      <c r="I7885" s="23">
        <v>44493.642361111102</v>
      </c>
      <c r="J7885" s="6">
        <v>13</v>
      </c>
      <c r="K7885" s="6">
        <v>2</v>
      </c>
      <c r="L7885" s="6" t="str">
        <f>VLOOKUP(G7885,IDs!$Q$3:$R$22,2,0)</f>
        <v>Bangalore</v>
      </c>
      <c r="M7885" s="6">
        <f>VLOOKUP(E7885,IDs!$A$3:$C$161,3,0)</f>
        <v>5</v>
      </c>
      <c r="N7885" s="6" t="str">
        <f>VLOOKUP(M7885,IDs!$F$3:$G$17,2,0)</f>
        <v>Vascular</v>
      </c>
    </row>
    <row r="7886" spans="1:14" ht="12.75">
      <c r="A7886" s="6" t="s">
        <v>6775</v>
      </c>
      <c r="B7886" s="6">
        <v>53227</v>
      </c>
      <c r="C7886" s="6">
        <v>2</v>
      </c>
      <c r="D7886" s="6" t="s">
        <v>49</v>
      </c>
      <c r="E7886" s="6">
        <v>2</v>
      </c>
      <c r="F7886" s="6">
        <v>12</v>
      </c>
      <c r="G7886" s="6">
        <v>1</v>
      </c>
      <c r="H7886" s="24">
        <v>44518</v>
      </c>
      <c r="I7886" s="23">
        <v>44493.642361111102</v>
      </c>
      <c r="J7886" s="6">
        <v>12</v>
      </c>
      <c r="K7886" s="6">
        <v>2</v>
      </c>
      <c r="L7886" s="6" t="str">
        <f>VLOOKUP(G7886,IDs!$Q$3:$R$22,2,0)</f>
        <v>New Delhi</v>
      </c>
      <c r="M7886" s="6">
        <f>VLOOKUP(E7886,IDs!$A$3:$C$161,3,0)</f>
        <v>1</v>
      </c>
      <c r="N7886" s="6" t="str">
        <f>VLOOKUP(M7886,IDs!$F$3:$G$17,2,0)</f>
        <v>Proctology</v>
      </c>
    </row>
    <row r="7887" spans="1:14" ht="12.75">
      <c r="A7887" s="6" t="s">
        <v>6775</v>
      </c>
      <c r="B7887" s="6">
        <v>53228</v>
      </c>
      <c r="C7887" s="6">
        <v>2</v>
      </c>
      <c r="D7887" s="6"/>
      <c r="E7887" s="6">
        <v>37</v>
      </c>
      <c r="F7887" s="6">
        <v>13</v>
      </c>
      <c r="G7887" s="6">
        <v>8</v>
      </c>
      <c r="H7887" s="24">
        <v>44494</v>
      </c>
      <c r="I7887" s="23">
        <v>44493.645833333299</v>
      </c>
      <c r="J7887" s="6">
        <v>13</v>
      </c>
      <c r="K7887" s="6">
        <v>2</v>
      </c>
      <c r="L7887" s="6" t="str">
        <f>VLOOKUP(G7887,IDs!$Q$3:$R$22,2,0)</f>
        <v xml:space="preserve">Tertiary </v>
      </c>
      <c r="M7887" s="6">
        <f>VLOOKUP(E7887,IDs!$A$3:$C$161,3,0)</f>
        <v>0</v>
      </c>
      <c r="N7887" s="6" t="str">
        <f>VLOOKUP(M7887,IDs!$F$3:$G$17,2,0)</f>
        <v>Not Assigned</v>
      </c>
    </row>
    <row r="7888" spans="1:14" ht="12.75">
      <c r="A7888" s="6" t="s">
        <v>6781</v>
      </c>
      <c r="B7888" s="6">
        <v>53229</v>
      </c>
      <c r="C7888" s="6">
        <v>2</v>
      </c>
      <c r="D7888" s="6"/>
      <c r="E7888" s="6">
        <v>37</v>
      </c>
      <c r="F7888" s="6">
        <v>2</v>
      </c>
      <c r="G7888" s="6">
        <v>3</v>
      </c>
      <c r="H7888" s="24"/>
      <c r="I7888" s="23">
        <v>44493.645833333299</v>
      </c>
      <c r="J7888" s="6">
        <v>2</v>
      </c>
      <c r="K7888" s="6">
        <v>2</v>
      </c>
      <c r="L7888" s="6" t="str">
        <f>VLOOKUP(G7888,IDs!$Q$3:$R$22,2,0)</f>
        <v>Mumbai</v>
      </c>
      <c r="M7888" s="6">
        <f>VLOOKUP(E7888,IDs!$A$3:$C$161,3,0)</f>
        <v>0</v>
      </c>
      <c r="N7888" s="6" t="str">
        <f>VLOOKUP(M7888,IDs!$F$3:$G$17,2,0)</f>
        <v>Not Assigned</v>
      </c>
    </row>
    <row r="7889" spans="1:14" ht="12.75">
      <c r="A7889" s="6" t="s">
        <v>6782</v>
      </c>
      <c r="B7889" s="6">
        <v>53230</v>
      </c>
      <c r="C7889" s="6">
        <v>2</v>
      </c>
      <c r="D7889" s="6"/>
      <c r="E7889" s="6">
        <v>24</v>
      </c>
      <c r="F7889" s="6">
        <v>13</v>
      </c>
      <c r="G7889" s="6">
        <v>8</v>
      </c>
      <c r="H7889" s="24"/>
      <c r="I7889" s="23">
        <v>44493.645833333299</v>
      </c>
      <c r="J7889" s="6">
        <v>13</v>
      </c>
      <c r="K7889" s="6">
        <v>2</v>
      </c>
      <c r="L7889" s="6" t="str">
        <f>VLOOKUP(G7889,IDs!$Q$3:$R$22,2,0)</f>
        <v xml:space="preserve">Tertiary </v>
      </c>
      <c r="M7889" s="6">
        <f>VLOOKUP(E7889,IDs!$A$3:$C$161,3,0)</f>
        <v>1</v>
      </c>
      <c r="N7889" s="6" t="str">
        <f>VLOOKUP(M7889,IDs!$F$3:$G$17,2,0)</f>
        <v>Proctology</v>
      </c>
    </row>
    <row r="7890" spans="1:14" ht="12.75">
      <c r="A7890" s="6" t="s">
        <v>6783</v>
      </c>
      <c r="B7890" s="6">
        <v>53231</v>
      </c>
      <c r="C7890" s="6">
        <v>1</v>
      </c>
      <c r="D7890" s="6" t="s">
        <v>49</v>
      </c>
      <c r="E7890" s="6">
        <v>19</v>
      </c>
      <c r="F7890" s="6">
        <v>13</v>
      </c>
      <c r="G7890" s="6">
        <v>3</v>
      </c>
      <c r="H7890" s="24">
        <v>44726</v>
      </c>
      <c r="I7890" s="23">
        <v>44493.645833333299</v>
      </c>
      <c r="J7890" s="6">
        <v>13</v>
      </c>
      <c r="K7890" s="6">
        <v>1</v>
      </c>
      <c r="L7890" s="6" t="str">
        <f>VLOOKUP(G7890,IDs!$Q$3:$R$22,2,0)</f>
        <v>Mumbai</v>
      </c>
      <c r="M7890" s="6">
        <f>VLOOKUP(E7890,IDs!$A$3:$C$161,3,0)</f>
        <v>1</v>
      </c>
      <c r="N7890" s="6" t="str">
        <f>VLOOKUP(M7890,IDs!$F$3:$G$17,2,0)</f>
        <v>Proctology</v>
      </c>
    </row>
    <row r="7891" spans="1:14" ht="12.75">
      <c r="A7891" s="6" t="s">
        <v>6784</v>
      </c>
      <c r="B7891" s="6">
        <v>53232</v>
      </c>
      <c r="C7891" s="6">
        <v>2</v>
      </c>
      <c r="D7891" s="6"/>
      <c r="E7891" s="6">
        <v>37</v>
      </c>
      <c r="F7891" s="6">
        <v>2</v>
      </c>
      <c r="G7891" s="6">
        <v>3</v>
      </c>
      <c r="H7891" s="24"/>
      <c r="I7891" s="23">
        <v>44493.652777777803</v>
      </c>
      <c r="J7891" s="6">
        <v>2</v>
      </c>
      <c r="K7891" s="6">
        <v>2</v>
      </c>
      <c r="L7891" s="6" t="str">
        <f>VLOOKUP(G7891,IDs!$Q$3:$R$22,2,0)</f>
        <v>Mumbai</v>
      </c>
      <c r="M7891" s="6">
        <f>VLOOKUP(E7891,IDs!$A$3:$C$161,3,0)</f>
        <v>0</v>
      </c>
      <c r="N7891" s="6" t="str">
        <f>VLOOKUP(M7891,IDs!$F$3:$G$17,2,0)</f>
        <v>Not Assigned</v>
      </c>
    </row>
    <row r="7892" spans="1:14" ht="12.75">
      <c r="A7892" s="6" t="s">
        <v>6785</v>
      </c>
      <c r="B7892" s="6">
        <v>53233</v>
      </c>
      <c r="C7892" s="6">
        <v>1</v>
      </c>
      <c r="D7892" s="6" t="s">
        <v>49</v>
      </c>
      <c r="E7892" s="6">
        <v>17</v>
      </c>
      <c r="F7892" s="6">
        <v>13</v>
      </c>
      <c r="G7892" s="6">
        <v>1</v>
      </c>
      <c r="H7892" s="24">
        <v>44572</v>
      </c>
      <c r="I7892" s="23">
        <v>44493.652777777803</v>
      </c>
      <c r="J7892" s="6">
        <v>13</v>
      </c>
      <c r="K7892" s="6">
        <v>1</v>
      </c>
      <c r="L7892" s="6" t="str">
        <f>VLOOKUP(G7892,IDs!$Q$3:$R$22,2,0)</f>
        <v>New Delhi</v>
      </c>
      <c r="M7892" s="6">
        <f>VLOOKUP(E7892,IDs!$A$3:$C$161,3,0)</f>
        <v>7</v>
      </c>
      <c r="N7892" s="6" t="str">
        <f>VLOOKUP(M7892,IDs!$F$3:$G$17,2,0)</f>
        <v>Cosmetic</v>
      </c>
    </row>
    <row r="7893" spans="1:14" ht="12.75">
      <c r="A7893" s="6" t="s">
        <v>4139</v>
      </c>
      <c r="B7893" s="6">
        <v>53234</v>
      </c>
      <c r="C7893" s="6">
        <v>1</v>
      </c>
      <c r="D7893" s="6"/>
      <c r="E7893" s="6">
        <v>2</v>
      </c>
      <c r="F7893" s="6">
        <v>12</v>
      </c>
      <c r="G7893" s="6">
        <v>3</v>
      </c>
      <c r="H7893" s="24"/>
      <c r="I7893" s="23">
        <v>44493.654166666704</v>
      </c>
      <c r="J7893" s="6">
        <v>12</v>
      </c>
      <c r="K7893" s="6">
        <v>1</v>
      </c>
      <c r="L7893" s="6" t="str">
        <f>VLOOKUP(G7893,IDs!$Q$3:$R$22,2,0)</f>
        <v>Mumbai</v>
      </c>
      <c r="M7893" s="6">
        <f>VLOOKUP(E7893,IDs!$A$3:$C$161,3,0)</f>
        <v>1</v>
      </c>
      <c r="N7893" s="6" t="str">
        <f>VLOOKUP(M7893,IDs!$F$3:$G$17,2,0)</f>
        <v>Proctology</v>
      </c>
    </row>
    <row r="7894" spans="1:14" ht="12.75">
      <c r="A7894" s="6" t="s">
        <v>6786</v>
      </c>
      <c r="B7894" s="6">
        <v>53235</v>
      </c>
      <c r="C7894" s="6">
        <v>5</v>
      </c>
      <c r="D7894" s="6" t="s">
        <v>49</v>
      </c>
      <c r="E7894" s="6">
        <v>2</v>
      </c>
      <c r="F7894" s="6">
        <v>4</v>
      </c>
      <c r="G7894" s="6">
        <v>2</v>
      </c>
      <c r="H7894" s="24">
        <v>44743</v>
      </c>
      <c r="I7894" s="23">
        <v>44493.659027777801</v>
      </c>
      <c r="J7894" s="6">
        <v>4</v>
      </c>
      <c r="K7894" s="6">
        <v>5</v>
      </c>
      <c r="L7894" s="6" t="str">
        <f>VLOOKUP(G7894,IDs!$Q$3:$R$22,2,0)</f>
        <v>Bangalore</v>
      </c>
      <c r="M7894" s="6">
        <f>VLOOKUP(E7894,IDs!$A$3:$C$161,3,0)</f>
        <v>1</v>
      </c>
      <c r="N7894" s="6" t="str">
        <f>VLOOKUP(M7894,IDs!$F$3:$G$17,2,0)</f>
        <v>Proctology</v>
      </c>
    </row>
    <row r="7895" spans="1:14" ht="12.75">
      <c r="A7895" s="6" t="s">
        <v>6787</v>
      </c>
      <c r="B7895" s="6">
        <v>53236</v>
      </c>
      <c r="C7895" s="6">
        <v>1</v>
      </c>
      <c r="D7895" s="6" t="s">
        <v>49</v>
      </c>
      <c r="E7895" s="6">
        <v>20</v>
      </c>
      <c r="F7895" s="6">
        <v>18</v>
      </c>
      <c r="G7895" s="6">
        <v>2</v>
      </c>
      <c r="H7895" s="24"/>
      <c r="I7895" s="23">
        <v>44493.659027777801</v>
      </c>
      <c r="J7895" s="6">
        <v>18</v>
      </c>
      <c r="K7895" s="6">
        <v>1</v>
      </c>
      <c r="L7895" s="6" t="str">
        <f>VLOOKUP(G7895,IDs!$Q$3:$R$22,2,0)</f>
        <v>Bangalore</v>
      </c>
      <c r="M7895" s="6">
        <f>VLOOKUP(E7895,IDs!$A$3:$C$161,3,0)</f>
        <v>1</v>
      </c>
      <c r="N7895" s="6" t="str">
        <f>VLOOKUP(M7895,IDs!$F$3:$G$17,2,0)</f>
        <v>Proctology</v>
      </c>
    </row>
    <row r="7896" spans="1:14" ht="12.75">
      <c r="A7896" s="6" t="s">
        <v>6788</v>
      </c>
      <c r="B7896" s="6">
        <v>53237</v>
      </c>
      <c r="C7896" s="6">
        <v>2</v>
      </c>
      <c r="D7896" s="6"/>
      <c r="E7896" s="6">
        <v>37</v>
      </c>
      <c r="F7896" s="6">
        <v>12</v>
      </c>
      <c r="G7896" s="6">
        <v>3</v>
      </c>
      <c r="H7896" s="24"/>
      <c r="I7896" s="23">
        <v>44493.659722222197</v>
      </c>
      <c r="J7896" s="6">
        <v>12</v>
      </c>
      <c r="K7896" s="6">
        <v>2</v>
      </c>
      <c r="L7896" s="6" t="str">
        <f>VLOOKUP(G7896,IDs!$Q$3:$R$22,2,0)</f>
        <v>Mumbai</v>
      </c>
      <c r="M7896" s="6">
        <f>VLOOKUP(E7896,IDs!$A$3:$C$161,3,0)</f>
        <v>0</v>
      </c>
      <c r="N7896" s="6" t="str">
        <f>VLOOKUP(M7896,IDs!$F$3:$G$17,2,0)</f>
        <v>Not Assigned</v>
      </c>
    </row>
    <row r="7897" spans="1:14" ht="12.75">
      <c r="A7897" s="6" t="s">
        <v>6788</v>
      </c>
      <c r="B7897" s="6">
        <v>53238</v>
      </c>
      <c r="C7897" s="6">
        <v>2</v>
      </c>
      <c r="D7897" s="6"/>
      <c r="E7897" s="6">
        <v>127</v>
      </c>
      <c r="F7897" s="6">
        <v>13</v>
      </c>
      <c r="G7897" s="6">
        <v>11</v>
      </c>
      <c r="H7897" s="24"/>
      <c r="I7897" s="23">
        <v>44493.659722222197</v>
      </c>
      <c r="J7897" s="6">
        <v>13</v>
      </c>
      <c r="K7897" s="6">
        <v>2</v>
      </c>
      <c r="L7897" s="6" t="str">
        <f>VLOOKUP(G7897,IDs!$Q$3:$R$22,2,0)</f>
        <v>Chennai</v>
      </c>
      <c r="M7897" s="6">
        <f>VLOOKUP(E7897,IDs!$A$3:$C$161,3,0)</f>
        <v>3</v>
      </c>
      <c r="N7897" s="6" t="str">
        <f>VLOOKUP(M7897,IDs!$F$3:$G$17,2,0)</f>
        <v>Laproscopy</v>
      </c>
    </row>
    <row r="7898" spans="1:14" ht="12.75">
      <c r="A7898" s="6" t="s">
        <v>6789</v>
      </c>
      <c r="B7898" s="6">
        <v>53239</v>
      </c>
      <c r="C7898" s="6">
        <v>5</v>
      </c>
      <c r="D7898" s="6"/>
      <c r="E7898" s="6">
        <v>2</v>
      </c>
      <c r="F7898" s="6">
        <v>4</v>
      </c>
      <c r="G7898" s="6">
        <v>3</v>
      </c>
      <c r="H7898" s="24">
        <v>44719</v>
      </c>
      <c r="I7898" s="23">
        <v>44493.659722222197</v>
      </c>
      <c r="J7898" s="6">
        <v>4</v>
      </c>
      <c r="K7898" s="6">
        <v>5</v>
      </c>
      <c r="L7898" s="6" t="str">
        <f>VLOOKUP(G7898,IDs!$Q$3:$R$22,2,0)</f>
        <v>Mumbai</v>
      </c>
      <c r="M7898" s="6">
        <f>VLOOKUP(E7898,IDs!$A$3:$C$161,3,0)</f>
        <v>1</v>
      </c>
      <c r="N7898" s="6" t="str">
        <f>VLOOKUP(M7898,IDs!$F$3:$G$17,2,0)</f>
        <v>Proctology</v>
      </c>
    </row>
    <row r="7899" spans="1:14" ht="12.75">
      <c r="A7899" s="6" t="s">
        <v>6790</v>
      </c>
      <c r="B7899" s="6">
        <v>53240</v>
      </c>
      <c r="C7899" s="6">
        <v>1</v>
      </c>
      <c r="D7899" s="6"/>
      <c r="E7899" s="6">
        <v>17</v>
      </c>
      <c r="F7899" s="6">
        <v>10</v>
      </c>
      <c r="G7899" s="6">
        <v>3</v>
      </c>
      <c r="H7899" s="24">
        <v>44726</v>
      </c>
      <c r="I7899" s="23">
        <v>44493.664583333302</v>
      </c>
      <c r="J7899" s="6">
        <v>10</v>
      </c>
      <c r="K7899" s="6">
        <v>1</v>
      </c>
      <c r="L7899" s="6" t="str">
        <f>VLOOKUP(G7899,IDs!$Q$3:$R$22,2,0)</f>
        <v>Mumbai</v>
      </c>
      <c r="M7899" s="6">
        <f>VLOOKUP(E7899,IDs!$A$3:$C$161,3,0)</f>
        <v>7</v>
      </c>
      <c r="N7899" s="6" t="str">
        <f>VLOOKUP(M7899,IDs!$F$3:$G$17,2,0)</f>
        <v>Cosmetic</v>
      </c>
    </row>
    <row r="7900" spans="1:14" ht="12.75">
      <c r="A7900" s="6" t="s">
        <v>6791</v>
      </c>
      <c r="B7900" s="6">
        <v>53241</v>
      </c>
      <c r="C7900" s="6">
        <v>2</v>
      </c>
      <c r="D7900" s="6"/>
      <c r="E7900" s="6">
        <v>14</v>
      </c>
      <c r="F7900" s="6">
        <v>53</v>
      </c>
      <c r="G7900" s="6">
        <v>2</v>
      </c>
      <c r="H7900" s="24">
        <v>44507</v>
      </c>
      <c r="I7900" s="23">
        <v>44493.670138888898</v>
      </c>
      <c r="J7900" s="6">
        <v>53</v>
      </c>
      <c r="K7900" s="6">
        <v>2</v>
      </c>
      <c r="L7900" s="6" t="str">
        <f>VLOOKUP(G7900,IDs!$Q$3:$R$22,2,0)</f>
        <v>Bangalore</v>
      </c>
      <c r="M7900" s="6">
        <f>VLOOKUP(E7900,IDs!$A$3:$C$161,3,0)</f>
        <v>6</v>
      </c>
      <c r="N7900" s="6" t="str">
        <f>VLOOKUP(M7900,IDs!$F$3:$G$17,2,0)</f>
        <v>Kidney Stone</v>
      </c>
    </row>
    <row r="7901" spans="1:14" ht="12.75">
      <c r="A7901" s="6" t="s">
        <v>6792</v>
      </c>
      <c r="B7901" s="6">
        <v>53242</v>
      </c>
      <c r="C7901" s="6">
        <v>1</v>
      </c>
      <c r="D7901" s="6"/>
      <c r="E7901" s="6">
        <v>15</v>
      </c>
      <c r="F7901" s="6">
        <v>13</v>
      </c>
      <c r="G7901" s="6">
        <v>6</v>
      </c>
      <c r="H7901" s="24"/>
      <c r="I7901" s="23">
        <v>44493.670138888898</v>
      </c>
      <c r="J7901" s="6">
        <v>13</v>
      </c>
      <c r="K7901" s="6">
        <v>1</v>
      </c>
      <c r="L7901" s="6" t="str">
        <f>VLOOKUP(G7901,IDs!$Q$3:$R$22,2,0)</f>
        <v>Pune</v>
      </c>
      <c r="M7901" s="6">
        <f>VLOOKUP(E7901,IDs!$A$3:$C$161,3,0)</f>
        <v>3</v>
      </c>
      <c r="N7901" s="6" t="str">
        <f>VLOOKUP(M7901,IDs!$F$3:$G$17,2,0)</f>
        <v>Laproscopy</v>
      </c>
    </row>
    <row r="7902" spans="1:14" ht="12.75">
      <c r="A7902" s="6" t="s">
        <v>6793</v>
      </c>
      <c r="B7902" s="6">
        <v>53243</v>
      </c>
      <c r="C7902" s="6">
        <v>1</v>
      </c>
      <c r="D7902" s="6"/>
      <c r="E7902" s="6">
        <v>2</v>
      </c>
      <c r="F7902" s="6">
        <v>39</v>
      </c>
      <c r="G7902" s="6">
        <v>2</v>
      </c>
      <c r="H7902" s="24"/>
      <c r="I7902" s="23">
        <v>44493.675000000003</v>
      </c>
      <c r="J7902" s="6">
        <v>39</v>
      </c>
      <c r="K7902" s="6">
        <v>1</v>
      </c>
      <c r="L7902" s="6" t="str">
        <f>VLOOKUP(G7902,IDs!$Q$3:$R$22,2,0)</f>
        <v>Bangalore</v>
      </c>
      <c r="M7902" s="6">
        <f>VLOOKUP(E7902,IDs!$A$3:$C$161,3,0)</f>
        <v>1</v>
      </c>
      <c r="N7902" s="6" t="str">
        <f>VLOOKUP(M7902,IDs!$F$3:$G$17,2,0)</f>
        <v>Proctology</v>
      </c>
    </row>
    <row r="7903" spans="1:14" ht="12.75">
      <c r="A7903" s="6" t="s">
        <v>6794</v>
      </c>
      <c r="B7903" s="6">
        <v>53244</v>
      </c>
      <c r="C7903" s="6">
        <v>1</v>
      </c>
      <c r="D7903" s="6"/>
      <c r="E7903" s="6">
        <v>39</v>
      </c>
      <c r="F7903" s="6">
        <v>2</v>
      </c>
      <c r="G7903" s="6">
        <v>3</v>
      </c>
      <c r="H7903" s="24"/>
      <c r="I7903" s="23">
        <v>44493.676388888904</v>
      </c>
      <c r="J7903" s="6">
        <v>2</v>
      </c>
      <c r="K7903" s="6">
        <v>1</v>
      </c>
      <c r="L7903" s="6" t="str">
        <f>VLOOKUP(G7903,IDs!$Q$3:$R$22,2,0)</f>
        <v>Mumbai</v>
      </c>
      <c r="M7903" s="6">
        <f>VLOOKUP(E7903,IDs!$A$3:$C$161,3,0)</f>
        <v>2</v>
      </c>
      <c r="N7903" s="6" t="str">
        <f>VLOOKUP(M7903,IDs!$F$3:$G$17,2,0)</f>
        <v>Urology Circumcision</v>
      </c>
    </row>
    <row r="7904" spans="1:14" ht="12.75">
      <c r="A7904" s="6" t="s">
        <v>6793</v>
      </c>
      <c r="B7904" s="6">
        <v>53245</v>
      </c>
      <c r="C7904" s="6">
        <v>2</v>
      </c>
      <c r="D7904" s="6"/>
      <c r="E7904" s="6">
        <v>37</v>
      </c>
      <c r="F7904" s="6">
        <v>2</v>
      </c>
      <c r="G7904" s="6">
        <v>2</v>
      </c>
      <c r="H7904" s="24">
        <v>44496</v>
      </c>
      <c r="I7904" s="23">
        <v>44493.677083333299</v>
      </c>
      <c r="J7904" s="6">
        <v>2</v>
      </c>
      <c r="K7904" s="6">
        <v>2</v>
      </c>
      <c r="L7904" s="6" t="str">
        <f>VLOOKUP(G7904,IDs!$Q$3:$R$22,2,0)</f>
        <v>Bangalore</v>
      </c>
      <c r="M7904" s="6">
        <f>VLOOKUP(E7904,IDs!$A$3:$C$161,3,0)</f>
        <v>0</v>
      </c>
      <c r="N7904" s="6" t="str">
        <f>VLOOKUP(M7904,IDs!$F$3:$G$17,2,0)</f>
        <v>Not Assigned</v>
      </c>
    </row>
    <row r="7905" spans="1:14" ht="12.75">
      <c r="A7905" s="6" t="s">
        <v>6795</v>
      </c>
      <c r="B7905" s="6">
        <v>53246</v>
      </c>
      <c r="C7905" s="6">
        <v>2</v>
      </c>
      <c r="D7905" s="6"/>
      <c r="E7905" s="6">
        <v>37</v>
      </c>
      <c r="F7905" s="6">
        <v>12</v>
      </c>
      <c r="G7905" s="6">
        <v>1</v>
      </c>
      <c r="H7905" s="24"/>
      <c r="I7905" s="23">
        <v>44493.680555555598</v>
      </c>
      <c r="J7905" s="6">
        <v>12</v>
      </c>
      <c r="K7905" s="6">
        <v>2</v>
      </c>
      <c r="L7905" s="6" t="str">
        <f>VLOOKUP(G7905,IDs!$Q$3:$R$22,2,0)</f>
        <v>New Delhi</v>
      </c>
      <c r="M7905" s="6">
        <f>VLOOKUP(E7905,IDs!$A$3:$C$161,3,0)</f>
        <v>0</v>
      </c>
      <c r="N7905" s="6" t="str">
        <f>VLOOKUP(M7905,IDs!$F$3:$G$17,2,0)</f>
        <v>Not Assigned</v>
      </c>
    </row>
    <row r="7906" spans="1:14" ht="12.75">
      <c r="A7906" s="6" t="s">
        <v>6796</v>
      </c>
      <c r="B7906" s="6">
        <v>53247</v>
      </c>
      <c r="C7906" s="6">
        <v>1</v>
      </c>
      <c r="D7906" s="6" t="s">
        <v>49</v>
      </c>
      <c r="E7906" s="6">
        <v>39</v>
      </c>
      <c r="F7906" s="6">
        <v>13</v>
      </c>
      <c r="G7906" s="6">
        <v>4</v>
      </c>
      <c r="H7906" s="24">
        <v>44560</v>
      </c>
      <c r="I7906" s="23">
        <v>44493.681944444397</v>
      </c>
      <c r="J7906" s="6">
        <v>13</v>
      </c>
      <c r="K7906" s="6">
        <v>1</v>
      </c>
      <c r="L7906" s="6" t="str">
        <f>VLOOKUP(G7906,IDs!$Q$3:$R$22,2,0)</f>
        <v>Hyderabad</v>
      </c>
      <c r="M7906" s="6">
        <f>VLOOKUP(E7906,IDs!$A$3:$C$161,3,0)</f>
        <v>2</v>
      </c>
      <c r="N7906" s="6" t="str">
        <f>VLOOKUP(M7906,IDs!$F$3:$G$17,2,0)</f>
        <v>Urology Circumcision</v>
      </c>
    </row>
    <row r="7907" spans="1:14" ht="12.75">
      <c r="A7907" s="6" t="s">
        <v>6080</v>
      </c>
      <c r="B7907" s="6">
        <v>53248</v>
      </c>
      <c r="C7907" s="6">
        <v>5</v>
      </c>
      <c r="D7907" s="6"/>
      <c r="E7907" s="6">
        <v>2</v>
      </c>
      <c r="F7907" s="6">
        <v>13</v>
      </c>
      <c r="G7907" s="6">
        <v>8</v>
      </c>
      <c r="H7907" s="24"/>
      <c r="I7907" s="23">
        <v>44493.684027777803</v>
      </c>
      <c r="J7907" s="6">
        <v>13</v>
      </c>
      <c r="K7907" s="6">
        <v>5</v>
      </c>
      <c r="L7907" s="6" t="str">
        <f>VLOOKUP(G7907,IDs!$Q$3:$R$22,2,0)</f>
        <v xml:space="preserve">Tertiary </v>
      </c>
      <c r="M7907" s="6">
        <f>VLOOKUP(E7907,IDs!$A$3:$C$161,3,0)</f>
        <v>1</v>
      </c>
      <c r="N7907" s="6" t="str">
        <f>VLOOKUP(M7907,IDs!$F$3:$G$17,2,0)</f>
        <v>Proctology</v>
      </c>
    </row>
    <row r="7908" spans="1:14" ht="12.75">
      <c r="A7908" s="6" t="s">
        <v>6797</v>
      </c>
      <c r="B7908" s="6">
        <v>53249</v>
      </c>
      <c r="C7908" s="6">
        <v>1</v>
      </c>
      <c r="D7908" s="6" t="s">
        <v>49</v>
      </c>
      <c r="E7908" s="6">
        <v>2</v>
      </c>
      <c r="F7908" s="6">
        <v>13</v>
      </c>
      <c r="G7908" s="6">
        <v>1</v>
      </c>
      <c r="H7908" s="24">
        <v>44543</v>
      </c>
      <c r="I7908" s="23">
        <v>44493.691666666702</v>
      </c>
      <c r="J7908" s="6">
        <v>13</v>
      </c>
      <c r="K7908" s="6">
        <v>1</v>
      </c>
      <c r="L7908" s="6" t="str">
        <f>VLOOKUP(G7908,IDs!$Q$3:$R$22,2,0)</f>
        <v>New Delhi</v>
      </c>
      <c r="M7908" s="6">
        <f>VLOOKUP(E7908,IDs!$A$3:$C$161,3,0)</f>
        <v>1</v>
      </c>
      <c r="N7908" s="6" t="str">
        <f>VLOOKUP(M7908,IDs!$F$3:$G$17,2,0)</f>
        <v>Proctology</v>
      </c>
    </row>
    <row r="7909" spans="1:14" ht="12.75">
      <c r="A7909" s="6" t="s">
        <v>6798</v>
      </c>
      <c r="B7909" s="6">
        <v>53250</v>
      </c>
      <c r="C7909" s="6">
        <v>2</v>
      </c>
      <c r="D7909" s="6"/>
      <c r="E7909" s="6">
        <v>37</v>
      </c>
      <c r="F7909" s="6">
        <v>2</v>
      </c>
      <c r="G7909" s="6">
        <v>1</v>
      </c>
      <c r="H7909" s="24">
        <v>44499</v>
      </c>
      <c r="I7909" s="23">
        <v>44493.701388888898</v>
      </c>
      <c r="J7909" s="6">
        <v>2</v>
      </c>
      <c r="K7909" s="6">
        <v>2</v>
      </c>
      <c r="L7909" s="6" t="str">
        <f>VLOOKUP(G7909,IDs!$Q$3:$R$22,2,0)</f>
        <v>New Delhi</v>
      </c>
      <c r="M7909" s="6">
        <f>VLOOKUP(E7909,IDs!$A$3:$C$161,3,0)</f>
        <v>0</v>
      </c>
      <c r="N7909" s="6" t="str">
        <f>VLOOKUP(M7909,IDs!$F$3:$G$17,2,0)</f>
        <v>Not Assigned</v>
      </c>
    </row>
    <row r="7910" spans="1:14" ht="12.75">
      <c r="A7910" s="6" t="s">
        <v>6799</v>
      </c>
      <c r="B7910" s="6">
        <v>53251</v>
      </c>
      <c r="C7910" s="6">
        <v>1</v>
      </c>
      <c r="D7910" s="6"/>
      <c r="E7910" s="6">
        <v>2</v>
      </c>
      <c r="F7910" s="6">
        <v>13</v>
      </c>
      <c r="G7910" s="6">
        <v>8</v>
      </c>
      <c r="H7910" s="24"/>
      <c r="I7910" s="23">
        <v>44493.704166666699</v>
      </c>
      <c r="J7910" s="6">
        <v>13</v>
      </c>
      <c r="K7910" s="6">
        <v>1</v>
      </c>
      <c r="L7910" s="6" t="str">
        <f>VLOOKUP(G7910,IDs!$Q$3:$R$22,2,0)</f>
        <v xml:space="preserve">Tertiary </v>
      </c>
      <c r="M7910" s="6">
        <f>VLOOKUP(E7910,IDs!$A$3:$C$161,3,0)</f>
        <v>1</v>
      </c>
      <c r="N7910" s="6" t="str">
        <f>VLOOKUP(M7910,IDs!$F$3:$G$17,2,0)</f>
        <v>Proctology</v>
      </c>
    </row>
    <row r="7911" spans="1:14" ht="12.75">
      <c r="A7911" s="6" t="s">
        <v>6800</v>
      </c>
      <c r="B7911" s="6">
        <v>53252</v>
      </c>
      <c r="C7911" s="6">
        <v>5</v>
      </c>
      <c r="D7911" s="6"/>
      <c r="E7911" s="6">
        <v>135</v>
      </c>
      <c r="F7911" s="6">
        <v>53</v>
      </c>
      <c r="G7911" s="6">
        <v>1</v>
      </c>
      <c r="H7911" s="24"/>
      <c r="I7911" s="23">
        <v>44493.7055555556</v>
      </c>
      <c r="J7911" s="6">
        <v>53</v>
      </c>
      <c r="K7911" s="6">
        <v>5</v>
      </c>
      <c r="L7911" s="6" t="str">
        <f>VLOOKUP(G7911,IDs!$Q$3:$R$22,2,0)</f>
        <v>New Delhi</v>
      </c>
      <c r="M7911" s="6">
        <f>VLOOKUP(E7911,IDs!$A$3:$C$161,3,0)</f>
        <v>10</v>
      </c>
      <c r="N7911" s="6" t="str">
        <f>VLOOKUP(M7911,IDs!$F$3:$G$17,2,0)</f>
        <v>Dental</v>
      </c>
    </row>
    <row r="7912" spans="1:14" ht="12.75">
      <c r="A7912" s="6" t="s">
        <v>6801</v>
      </c>
      <c r="B7912" s="6">
        <v>53253</v>
      </c>
      <c r="C7912" s="6">
        <v>8</v>
      </c>
      <c r="D7912" s="6"/>
      <c r="E7912" s="6">
        <v>2</v>
      </c>
      <c r="F7912" s="6">
        <v>2</v>
      </c>
      <c r="G7912" s="6">
        <v>1</v>
      </c>
      <c r="H7912" s="24"/>
      <c r="I7912" s="23">
        <v>44493.706250000003</v>
      </c>
      <c r="J7912" s="6">
        <v>2</v>
      </c>
      <c r="K7912" s="6">
        <v>8</v>
      </c>
      <c r="L7912" s="6" t="str">
        <f>VLOOKUP(G7912,IDs!$Q$3:$R$22,2,0)</f>
        <v>New Delhi</v>
      </c>
      <c r="M7912" s="6">
        <f>VLOOKUP(E7912,IDs!$A$3:$C$161,3,0)</f>
        <v>1</v>
      </c>
      <c r="N7912" s="6" t="str">
        <f>VLOOKUP(M7912,IDs!$F$3:$G$17,2,0)</f>
        <v>Proctology</v>
      </c>
    </row>
    <row r="7913" spans="1:14" ht="12.75">
      <c r="A7913" s="6" t="s">
        <v>6802</v>
      </c>
      <c r="B7913" s="6">
        <v>53254</v>
      </c>
      <c r="C7913" s="6">
        <v>1</v>
      </c>
      <c r="D7913" s="6" t="s">
        <v>49</v>
      </c>
      <c r="E7913" s="6">
        <v>2</v>
      </c>
      <c r="F7913" s="6">
        <v>13</v>
      </c>
      <c r="G7913" s="6">
        <v>8</v>
      </c>
      <c r="H7913" s="24">
        <v>44495</v>
      </c>
      <c r="I7913" s="23">
        <v>44493.706250000003</v>
      </c>
      <c r="J7913" s="6">
        <v>13</v>
      </c>
      <c r="K7913" s="6">
        <v>1</v>
      </c>
      <c r="L7913" s="6" t="str">
        <f>VLOOKUP(G7913,IDs!$Q$3:$R$22,2,0)</f>
        <v xml:space="preserve">Tertiary </v>
      </c>
      <c r="M7913" s="6">
        <f>VLOOKUP(E7913,IDs!$A$3:$C$161,3,0)</f>
        <v>1</v>
      </c>
      <c r="N7913" s="6" t="str">
        <f>VLOOKUP(M7913,IDs!$F$3:$G$17,2,0)</f>
        <v>Proctology</v>
      </c>
    </row>
    <row r="7914" spans="1:14" ht="12.75">
      <c r="A7914" s="6" t="s">
        <v>6803</v>
      </c>
      <c r="B7914" s="6">
        <v>53255</v>
      </c>
      <c r="C7914" s="6">
        <v>2</v>
      </c>
      <c r="D7914" s="6"/>
      <c r="E7914" s="6">
        <v>37</v>
      </c>
      <c r="F7914" s="6">
        <v>2</v>
      </c>
      <c r="G7914" s="6">
        <v>3</v>
      </c>
      <c r="H7914" s="24"/>
      <c r="I7914" s="23">
        <v>44493.708333333299</v>
      </c>
      <c r="J7914" s="6">
        <v>2</v>
      </c>
      <c r="K7914" s="6">
        <v>2</v>
      </c>
      <c r="L7914" s="6" t="str">
        <f>VLOOKUP(G7914,IDs!$Q$3:$R$22,2,0)</f>
        <v>Mumbai</v>
      </c>
      <c r="M7914" s="6">
        <f>VLOOKUP(E7914,IDs!$A$3:$C$161,3,0)</f>
        <v>0</v>
      </c>
      <c r="N7914" s="6" t="str">
        <f>VLOOKUP(M7914,IDs!$F$3:$G$17,2,0)</f>
        <v>Not Assigned</v>
      </c>
    </row>
    <row r="7915" spans="1:14" ht="12.75">
      <c r="A7915" s="6" t="s">
        <v>6804</v>
      </c>
      <c r="B7915" s="6">
        <v>53256</v>
      </c>
      <c r="C7915" s="6">
        <v>2</v>
      </c>
      <c r="D7915" s="6" t="s">
        <v>49</v>
      </c>
      <c r="E7915" s="6">
        <v>2</v>
      </c>
      <c r="F7915" s="6">
        <v>10</v>
      </c>
      <c r="G7915" s="6">
        <v>4</v>
      </c>
      <c r="H7915" s="24">
        <v>44726</v>
      </c>
      <c r="I7915" s="23">
        <v>44493.711805555598</v>
      </c>
      <c r="J7915" s="6">
        <v>10</v>
      </c>
      <c r="K7915" s="6">
        <v>2</v>
      </c>
      <c r="L7915" s="6" t="str">
        <f>VLOOKUP(G7915,IDs!$Q$3:$R$22,2,0)</f>
        <v>Hyderabad</v>
      </c>
      <c r="M7915" s="6">
        <f>VLOOKUP(E7915,IDs!$A$3:$C$161,3,0)</f>
        <v>1</v>
      </c>
      <c r="N7915" s="6" t="str">
        <f>VLOOKUP(M7915,IDs!$F$3:$G$17,2,0)</f>
        <v>Proctology</v>
      </c>
    </row>
    <row r="7916" spans="1:14" ht="12.75">
      <c r="A7916" s="6" t="s">
        <v>6805</v>
      </c>
      <c r="B7916" s="6">
        <v>53257</v>
      </c>
      <c r="C7916" s="6">
        <v>2</v>
      </c>
      <c r="D7916" s="6"/>
      <c r="E7916" s="6">
        <v>37</v>
      </c>
      <c r="F7916" s="6">
        <v>55</v>
      </c>
      <c r="G7916" s="6">
        <v>1</v>
      </c>
      <c r="H7916" s="24">
        <v>44708</v>
      </c>
      <c r="I7916" s="23">
        <v>44493.711805555598</v>
      </c>
      <c r="J7916" s="6">
        <v>55</v>
      </c>
      <c r="K7916" s="6">
        <v>2</v>
      </c>
      <c r="L7916" s="6" t="str">
        <f>VLOOKUP(G7916,IDs!$Q$3:$R$22,2,0)</f>
        <v>New Delhi</v>
      </c>
      <c r="M7916" s="6">
        <f>VLOOKUP(E7916,IDs!$A$3:$C$161,3,0)</f>
        <v>0</v>
      </c>
      <c r="N7916" s="6" t="str">
        <f>VLOOKUP(M7916,IDs!$F$3:$G$17,2,0)</f>
        <v>Not Assigned</v>
      </c>
    </row>
    <row r="7917" spans="1:14" ht="12.75">
      <c r="A7917" s="6" t="s">
        <v>6806</v>
      </c>
      <c r="B7917" s="6">
        <v>53258</v>
      </c>
      <c r="C7917" s="6">
        <v>5</v>
      </c>
      <c r="D7917" s="6"/>
      <c r="E7917" s="6">
        <v>18</v>
      </c>
      <c r="F7917" s="6">
        <v>39</v>
      </c>
      <c r="G7917" s="6">
        <v>8</v>
      </c>
      <c r="H7917" s="24">
        <v>44560</v>
      </c>
      <c r="I7917" s="23">
        <v>44493.717361111099</v>
      </c>
      <c r="J7917" s="6">
        <v>39</v>
      </c>
      <c r="K7917" s="6">
        <v>5</v>
      </c>
      <c r="L7917" s="6" t="str">
        <f>VLOOKUP(G7917,IDs!$Q$3:$R$22,2,0)</f>
        <v xml:space="preserve">Tertiary </v>
      </c>
      <c r="M7917" s="6">
        <f>VLOOKUP(E7917,IDs!$A$3:$C$161,3,0)</f>
        <v>5</v>
      </c>
      <c r="N7917" s="6" t="str">
        <f>VLOOKUP(M7917,IDs!$F$3:$G$17,2,0)</f>
        <v>Vascular</v>
      </c>
    </row>
    <row r="7918" spans="1:14" ht="12.75">
      <c r="A7918" s="6" t="s">
        <v>6807</v>
      </c>
      <c r="B7918" s="6">
        <v>53259</v>
      </c>
      <c r="C7918" s="6">
        <v>1</v>
      </c>
      <c r="D7918" s="6"/>
      <c r="E7918" s="6">
        <v>2</v>
      </c>
      <c r="F7918" s="6">
        <v>13</v>
      </c>
      <c r="G7918" s="6">
        <v>1</v>
      </c>
      <c r="H7918" s="24"/>
      <c r="I7918" s="23">
        <v>44493.721527777801</v>
      </c>
      <c r="J7918" s="6">
        <v>13</v>
      </c>
      <c r="K7918" s="6">
        <v>1</v>
      </c>
      <c r="L7918" s="6" t="str">
        <f>VLOOKUP(G7918,IDs!$Q$3:$R$22,2,0)</f>
        <v>New Delhi</v>
      </c>
      <c r="M7918" s="6">
        <f>VLOOKUP(E7918,IDs!$A$3:$C$161,3,0)</f>
        <v>1</v>
      </c>
      <c r="N7918" s="6" t="str">
        <f>VLOOKUP(M7918,IDs!$F$3:$G$17,2,0)</f>
        <v>Proctology</v>
      </c>
    </row>
    <row r="7919" spans="1:14" ht="12.75">
      <c r="A7919" s="6" t="s">
        <v>6808</v>
      </c>
      <c r="B7919" s="6">
        <v>53260</v>
      </c>
      <c r="C7919" s="6">
        <v>1</v>
      </c>
      <c r="D7919" s="6"/>
      <c r="E7919" s="6">
        <v>39</v>
      </c>
      <c r="F7919" s="6">
        <v>13</v>
      </c>
      <c r="G7919" s="6">
        <v>2</v>
      </c>
      <c r="H7919" s="24">
        <v>44496</v>
      </c>
      <c r="I7919" s="23">
        <v>44493.723611111098</v>
      </c>
      <c r="J7919" s="6">
        <v>13</v>
      </c>
      <c r="K7919" s="6">
        <v>1</v>
      </c>
      <c r="L7919" s="6" t="str">
        <f>VLOOKUP(G7919,IDs!$Q$3:$R$22,2,0)</f>
        <v>Bangalore</v>
      </c>
      <c r="M7919" s="6">
        <f>VLOOKUP(E7919,IDs!$A$3:$C$161,3,0)</f>
        <v>2</v>
      </c>
      <c r="N7919" s="6" t="str">
        <f>VLOOKUP(M7919,IDs!$F$3:$G$17,2,0)</f>
        <v>Urology Circumcision</v>
      </c>
    </row>
    <row r="7920" spans="1:14" ht="12.75">
      <c r="A7920" s="6" t="s">
        <v>6809</v>
      </c>
      <c r="B7920" s="6">
        <v>53261</v>
      </c>
      <c r="C7920" s="6">
        <v>2</v>
      </c>
      <c r="D7920" s="6"/>
      <c r="E7920" s="6">
        <v>14</v>
      </c>
      <c r="F7920" s="6">
        <v>13</v>
      </c>
      <c r="G7920" s="6">
        <v>2</v>
      </c>
      <c r="H7920" s="24">
        <v>44496</v>
      </c>
      <c r="I7920" s="23">
        <v>44493.725694444402</v>
      </c>
      <c r="J7920" s="6">
        <v>13</v>
      </c>
      <c r="K7920" s="6">
        <v>2</v>
      </c>
      <c r="L7920" s="6" t="str">
        <f>VLOOKUP(G7920,IDs!$Q$3:$R$22,2,0)</f>
        <v>Bangalore</v>
      </c>
      <c r="M7920" s="6">
        <f>VLOOKUP(E7920,IDs!$A$3:$C$161,3,0)</f>
        <v>6</v>
      </c>
      <c r="N7920" s="6" t="str">
        <f>VLOOKUP(M7920,IDs!$F$3:$G$17,2,0)</f>
        <v>Kidney Stone</v>
      </c>
    </row>
    <row r="7921" spans="1:14" ht="12.75">
      <c r="A7921" s="6" t="s">
        <v>6810</v>
      </c>
      <c r="B7921" s="6">
        <v>53262</v>
      </c>
      <c r="C7921" s="6">
        <v>5</v>
      </c>
      <c r="D7921" s="6"/>
      <c r="E7921" s="6">
        <v>2</v>
      </c>
      <c r="F7921" s="6">
        <v>13</v>
      </c>
      <c r="G7921" s="6">
        <v>3</v>
      </c>
      <c r="H7921" s="24"/>
      <c r="I7921" s="23">
        <v>44493.726388888899</v>
      </c>
      <c r="J7921" s="6">
        <v>13</v>
      </c>
      <c r="K7921" s="6">
        <v>5</v>
      </c>
      <c r="L7921" s="6" t="str">
        <f>VLOOKUP(G7921,IDs!$Q$3:$R$22,2,0)</f>
        <v>Mumbai</v>
      </c>
      <c r="M7921" s="6">
        <f>VLOOKUP(E7921,IDs!$A$3:$C$161,3,0)</f>
        <v>1</v>
      </c>
      <c r="N7921" s="6" t="str">
        <f>VLOOKUP(M7921,IDs!$F$3:$G$17,2,0)</f>
        <v>Proctology</v>
      </c>
    </row>
    <row r="7922" spans="1:14" ht="12.75">
      <c r="A7922" s="6" t="s">
        <v>6811</v>
      </c>
      <c r="B7922" s="6">
        <v>53263</v>
      </c>
      <c r="C7922" s="6">
        <v>5</v>
      </c>
      <c r="D7922" s="6"/>
      <c r="E7922" s="6">
        <v>2</v>
      </c>
      <c r="F7922" s="6">
        <v>13</v>
      </c>
      <c r="G7922" s="6">
        <v>8</v>
      </c>
      <c r="H7922" s="24">
        <v>44517</v>
      </c>
      <c r="I7922" s="23">
        <v>44493.731249999997</v>
      </c>
      <c r="J7922" s="6">
        <v>13</v>
      </c>
      <c r="K7922" s="6">
        <v>5</v>
      </c>
      <c r="L7922" s="6" t="str">
        <f>VLOOKUP(G7922,IDs!$Q$3:$R$22,2,0)</f>
        <v xml:space="preserve">Tertiary </v>
      </c>
      <c r="M7922" s="6">
        <f>VLOOKUP(E7922,IDs!$A$3:$C$161,3,0)</f>
        <v>1</v>
      </c>
      <c r="N7922" s="6" t="str">
        <f>VLOOKUP(M7922,IDs!$F$3:$G$17,2,0)</f>
        <v>Proctology</v>
      </c>
    </row>
    <row r="7923" spans="1:14" ht="12.75">
      <c r="A7923" s="6" t="s">
        <v>6812</v>
      </c>
      <c r="B7923" s="6">
        <v>53265</v>
      </c>
      <c r="C7923" s="6">
        <v>2</v>
      </c>
      <c r="D7923" s="6" t="s">
        <v>49</v>
      </c>
      <c r="E7923" s="6">
        <v>19</v>
      </c>
      <c r="F7923" s="6">
        <v>13</v>
      </c>
      <c r="G7923" s="6">
        <v>1</v>
      </c>
      <c r="H7923" s="24">
        <v>44544</v>
      </c>
      <c r="I7923" s="23">
        <v>44493.739583333299</v>
      </c>
      <c r="J7923" s="6">
        <v>13</v>
      </c>
      <c r="K7923" s="6">
        <v>2</v>
      </c>
      <c r="L7923" s="6" t="str">
        <f>VLOOKUP(G7923,IDs!$Q$3:$R$22,2,0)</f>
        <v>New Delhi</v>
      </c>
      <c r="M7923" s="6">
        <f>VLOOKUP(E7923,IDs!$A$3:$C$161,3,0)</f>
        <v>1</v>
      </c>
      <c r="N7923" s="6" t="str">
        <f>VLOOKUP(M7923,IDs!$F$3:$G$17,2,0)</f>
        <v>Proctology</v>
      </c>
    </row>
    <row r="7924" spans="1:14" ht="12.75">
      <c r="A7924" s="6" t="s">
        <v>6813</v>
      </c>
      <c r="B7924" s="6">
        <v>53266</v>
      </c>
      <c r="C7924" s="6">
        <v>1</v>
      </c>
      <c r="D7924" s="6"/>
      <c r="E7924" s="6">
        <v>2</v>
      </c>
      <c r="F7924" s="6">
        <v>2</v>
      </c>
      <c r="G7924" s="6">
        <v>4</v>
      </c>
      <c r="H7924" s="24"/>
      <c r="I7924" s="23">
        <v>44493.745138888902</v>
      </c>
      <c r="J7924" s="6">
        <v>2</v>
      </c>
      <c r="K7924" s="6">
        <v>1</v>
      </c>
      <c r="L7924" s="6" t="str">
        <f>VLOOKUP(G7924,IDs!$Q$3:$R$22,2,0)</f>
        <v>Hyderabad</v>
      </c>
      <c r="M7924" s="6">
        <f>VLOOKUP(E7924,IDs!$A$3:$C$161,3,0)</f>
        <v>1</v>
      </c>
      <c r="N7924" s="6" t="str">
        <f>VLOOKUP(M7924,IDs!$F$3:$G$17,2,0)</f>
        <v>Proctology</v>
      </c>
    </row>
    <row r="7925" spans="1:14" ht="12.75">
      <c r="A7925" s="6" t="s">
        <v>6814</v>
      </c>
      <c r="B7925" s="6">
        <v>53267</v>
      </c>
      <c r="C7925" s="6">
        <v>2</v>
      </c>
      <c r="D7925" s="6"/>
      <c r="E7925" s="6">
        <v>37</v>
      </c>
      <c r="F7925" s="6">
        <v>13</v>
      </c>
      <c r="G7925" s="6">
        <v>3</v>
      </c>
      <c r="H7925" s="24">
        <v>44499</v>
      </c>
      <c r="I7925" s="23">
        <v>44493.746527777803</v>
      </c>
      <c r="J7925" s="6">
        <v>13</v>
      </c>
      <c r="K7925" s="6">
        <v>2</v>
      </c>
      <c r="L7925" s="6" t="str">
        <f>VLOOKUP(G7925,IDs!$Q$3:$R$22,2,0)</f>
        <v>Mumbai</v>
      </c>
      <c r="M7925" s="6">
        <f>VLOOKUP(E7925,IDs!$A$3:$C$161,3,0)</f>
        <v>0</v>
      </c>
      <c r="N7925" s="6" t="str">
        <f>VLOOKUP(M7925,IDs!$F$3:$G$17,2,0)</f>
        <v>Not Assigned</v>
      </c>
    </row>
    <row r="7926" spans="1:14" ht="12.75">
      <c r="A7926" s="6" t="s">
        <v>6788</v>
      </c>
      <c r="B7926" s="6">
        <v>53268</v>
      </c>
      <c r="C7926" s="6">
        <v>2</v>
      </c>
      <c r="D7926" s="6"/>
      <c r="E7926" s="6">
        <v>37</v>
      </c>
      <c r="F7926" s="6">
        <v>12</v>
      </c>
      <c r="G7926" s="6">
        <v>3</v>
      </c>
      <c r="H7926" s="24"/>
      <c r="I7926" s="23">
        <v>44493.746527777803</v>
      </c>
      <c r="J7926" s="6">
        <v>12</v>
      </c>
      <c r="K7926" s="6">
        <v>2</v>
      </c>
      <c r="L7926" s="6" t="str">
        <f>VLOOKUP(G7926,IDs!$Q$3:$R$22,2,0)</f>
        <v>Mumbai</v>
      </c>
      <c r="M7926" s="6">
        <f>VLOOKUP(E7926,IDs!$A$3:$C$161,3,0)</f>
        <v>0</v>
      </c>
      <c r="N7926" s="6" t="str">
        <f>VLOOKUP(M7926,IDs!$F$3:$G$17,2,0)</f>
        <v>Not Assigned</v>
      </c>
    </row>
    <row r="7927" spans="1:14" ht="12.75">
      <c r="A7927" s="6" t="s">
        <v>6815</v>
      </c>
      <c r="B7927" s="6">
        <v>53269</v>
      </c>
      <c r="C7927" s="6">
        <v>2</v>
      </c>
      <c r="D7927" s="6" t="s">
        <v>63</v>
      </c>
      <c r="E7927" s="6">
        <v>20</v>
      </c>
      <c r="F7927" s="6">
        <v>34</v>
      </c>
      <c r="G7927" s="6">
        <v>4</v>
      </c>
      <c r="H7927" s="24">
        <v>44513</v>
      </c>
      <c r="I7927" s="23">
        <v>44493.75</v>
      </c>
      <c r="J7927" s="6">
        <v>34</v>
      </c>
      <c r="K7927" s="6">
        <v>2</v>
      </c>
      <c r="L7927" s="6" t="str">
        <f>VLOOKUP(G7927,IDs!$Q$3:$R$22,2,0)</f>
        <v>Hyderabad</v>
      </c>
      <c r="M7927" s="6">
        <f>VLOOKUP(E7927,IDs!$A$3:$C$161,3,0)</f>
        <v>1</v>
      </c>
      <c r="N7927" s="6" t="str">
        <f>VLOOKUP(M7927,IDs!$F$3:$G$17,2,0)</f>
        <v>Proctology</v>
      </c>
    </row>
    <row r="7928" spans="1:14" ht="12.75">
      <c r="A7928" s="6" t="s">
        <v>6816</v>
      </c>
      <c r="B7928" s="6">
        <v>53270</v>
      </c>
      <c r="C7928" s="6">
        <v>2</v>
      </c>
      <c r="D7928" s="6"/>
      <c r="E7928" s="6">
        <v>2</v>
      </c>
      <c r="F7928" s="6">
        <v>39</v>
      </c>
      <c r="G7928" s="6">
        <v>3</v>
      </c>
      <c r="H7928" s="24"/>
      <c r="I7928" s="23">
        <v>44493.75</v>
      </c>
      <c r="J7928" s="6">
        <v>39</v>
      </c>
      <c r="K7928" s="6">
        <v>2</v>
      </c>
      <c r="L7928" s="6" t="str">
        <f>VLOOKUP(G7928,IDs!$Q$3:$R$22,2,0)</f>
        <v>Mumbai</v>
      </c>
      <c r="M7928" s="6">
        <f>VLOOKUP(E7928,IDs!$A$3:$C$161,3,0)</f>
        <v>1</v>
      </c>
      <c r="N7928" s="6" t="str">
        <f>VLOOKUP(M7928,IDs!$F$3:$G$17,2,0)</f>
        <v>Proctology</v>
      </c>
    </row>
    <row r="7929" spans="1:14" ht="12.75">
      <c r="A7929" s="6" t="s">
        <v>6817</v>
      </c>
      <c r="B7929" s="6">
        <v>53271</v>
      </c>
      <c r="C7929" s="6">
        <v>1</v>
      </c>
      <c r="D7929" s="6"/>
      <c r="E7929" s="6">
        <v>20</v>
      </c>
      <c r="F7929" s="6">
        <v>8</v>
      </c>
      <c r="G7929" s="6">
        <v>4</v>
      </c>
      <c r="H7929" s="24">
        <v>44510</v>
      </c>
      <c r="I7929" s="23">
        <v>44493.751388888901</v>
      </c>
      <c r="J7929" s="6">
        <v>8</v>
      </c>
      <c r="K7929" s="6">
        <v>1</v>
      </c>
      <c r="L7929" s="6" t="str">
        <f>VLOOKUP(G7929,IDs!$Q$3:$R$22,2,0)</f>
        <v>Hyderabad</v>
      </c>
      <c r="M7929" s="6">
        <f>VLOOKUP(E7929,IDs!$A$3:$C$161,3,0)</f>
        <v>1</v>
      </c>
      <c r="N7929" s="6" t="str">
        <f>VLOOKUP(M7929,IDs!$F$3:$G$17,2,0)</f>
        <v>Proctology</v>
      </c>
    </row>
    <row r="7930" spans="1:14" ht="12.75">
      <c r="A7930" s="6" t="s">
        <v>6818</v>
      </c>
      <c r="B7930" s="6">
        <v>53272</v>
      </c>
      <c r="C7930" s="6">
        <v>1</v>
      </c>
      <c r="D7930" s="6" t="s">
        <v>54</v>
      </c>
      <c r="E7930" s="6">
        <v>2</v>
      </c>
      <c r="F7930" s="6">
        <v>34</v>
      </c>
      <c r="G7930" s="6">
        <v>2</v>
      </c>
      <c r="H7930" s="24">
        <v>44500</v>
      </c>
      <c r="I7930" s="23">
        <v>44493.754861111098</v>
      </c>
      <c r="J7930" s="6">
        <v>34</v>
      </c>
      <c r="K7930" s="6">
        <v>1</v>
      </c>
      <c r="L7930" s="6" t="str">
        <f>VLOOKUP(G7930,IDs!$Q$3:$R$22,2,0)</f>
        <v>Bangalore</v>
      </c>
      <c r="M7930" s="6">
        <f>VLOOKUP(E7930,IDs!$A$3:$C$161,3,0)</f>
        <v>1</v>
      </c>
      <c r="N7930" s="6" t="str">
        <f>VLOOKUP(M7930,IDs!$F$3:$G$17,2,0)</f>
        <v>Proctology</v>
      </c>
    </row>
    <row r="7931" spans="1:14" ht="12.75">
      <c r="A7931" s="6" t="s">
        <v>6818</v>
      </c>
      <c r="B7931" s="6">
        <v>53273</v>
      </c>
      <c r="C7931" s="6">
        <v>2</v>
      </c>
      <c r="D7931" s="6"/>
      <c r="E7931" s="6">
        <v>37</v>
      </c>
      <c r="F7931" s="6">
        <v>12</v>
      </c>
      <c r="G7931" s="6">
        <v>2</v>
      </c>
      <c r="H7931" s="24"/>
      <c r="I7931" s="23">
        <v>44493.756944444402</v>
      </c>
      <c r="J7931" s="6">
        <v>12</v>
      </c>
      <c r="K7931" s="6">
        <v>2</v>
      </c>
      <c r="L7931" s="6" t="str">
        <f>VLOOKUP(G7931,IDs!$Q$3:$R$22,2,0)</f>
        <v>Bangalore</v>
      </c>
      <c r="M7931" s="6">
        <f>VLOOKUP(E7931,IDs!$A$3:$C$161,3,0)</f>
        <v>0</v>
      </c>
      <c r="N7931" s="6" t="str">
        <f>VLOOKUP(M7931,IDs!$F$3:$G$17,2,0)</f>
        <v>Not Assigned</v>
      </c>
    </row>
    <row r="7932" spans="1:14" ht="12.75">
      <c r="A7932" s="6" t="s">
        <v>6819</v>
      </c>
      <c r="B7932" s="6">
        <v>53274</v>
      </c>
      <c r="C7932" s="6">
        <v>2</v>
      </c>
      <c r="D7932" s="6" t="s">
        <v>49</v>
      </c>
      <c r="E7932" s="6">
        <v>17</v>
      </c>
      <c r="F7932" s="6">
        <v>13</v>
      </c>
      <c r="G7932" s="6">
        <v>3</v>
      </c>
      <c r="H7932" s="24">
        <v>44592</v>
      </c>
      <c r="I7932" s="23">
        <v>44493.760416666701</v>
      </c>
      <c r="J7932" s="6">
        <v>13</v>
      </c>
      <c r="K7932" s="6">
        <v>2</v>
      </c>
      <c r="L7932" s="6" t="str">
        <f>VLOOKUP(G7932,IDs!$Q$3:$R$22,2,0)</f>
        <v>Mumbai</v>
      </c>
      <c r="M7932" s="6">
        <f>VLOOKUP(E7932,IDs!$A$3:$C$161,3,0)</f>
        <v>7</v>
      </c>
      <c r="N7932" s="6" t="str">
        <f>VLOOKUP(M7932,IDs!$F$3:$G$17,2,0)</f>
        <v>Cosmetic</v>
      </c>
    </row>
    <row r="7933" spans="1:14" ht="12.75">
      <c r="A7933" s="6" t="s">
        <v>1886</v>
      </c>
      <c r="B7933" s="6">
        <v>53275</v>
      </c>
      <c r="C7933" s="6">
        <v>2</v>
      </c>
      <c r="D7933" s="6"/>
      <c r="E7933" s="6">
        <v>37</v>
      </c>
      <c r="F7933" s="6">
        <v>2</v>
      </c>
      <c r="G7933" s="6">
        <v>3</v>
      </c>
      <c r="H7933" s="24"/>
      <c r="I7933" s="23">
        <v>44493.767361111102</v>
      </c>
      <c r="J7933" s="6">
        <v>2</v>
      </c>
      <c r="K7933" s="6">
        <v>2</v>
      </c>
      <c r="L7933" s="6" t="str">
        <f>VLOOKUP(G7933,IDs!$Q$3:$R$22,2,0)</f>
        <v>Mumbai</v>
      </c>
      <c r="M7933" s="6">
        <f>VLOOKUP(E7933,IDs!$A$3:$C$161,3,0)</f>
        <v>0</v>
      </c>
      <c r="N7933" s="6" t="str">
        <f>VLOOKUP(M7933,IDs!$F$3:$G$17,2,0)</f>
        <v>Not Assigned</v>
      </c>
    </row>
    <row r="7934" spans="1:14" ht="12.75">
      <c r="A7934" s="6" t="s">
        <v>6820</v>
      </c>
      <c r="B7934" s="6">
        <v>53276</v>
      </c>
      <c r="C7934" s="6">
        <v>1</v>
      </c>
      <c r="D7934" s="6"/>
      <c r="E7934" s="6">
        <v>15</v>
      </c>
      <c r="F7934" s="6">
        <v>2</v>
      </c>
      <c r="G7934" s="6">
        <v>3</v>
      </c>
      <c r="H7934" s="24"/>
      <c r="I7934" s="23">
        <v>44493.770138888904</v>
      </c>
      <c r="J7934" s="6">
        <v>2</v>
      </c>
      <c r="K7934" s="6">
        <v>1</v>
      </c>
      <c r="L7934" s="6" t="str">
        <f>VLOOKUP(G7934,IDs!$Q$3:$R$22,2,0)</f>
        <v>Mumbai</v>
      </c>
      <c r="M7934" s="6">
        <f>VLOOKUP(E7934,IDs!$A$3:$C$161,3,0)</f>
        <v>3</v>
      </c>
      <c r="N7934" s="6" t="str">
        <f>VLOOKUP(M7934,IDs!$F$3:$G$17,2,0)</f>
        <v>Laproscopy</v>
      </c>
    </row>
    <row r="7935" spans="1:14" ht="12.75">
      <c r="A7935" s="6" t="s">
        <v>6821</v>
      </c>
      <c r="B7935" s="6">
        <v>53277</v>
      </c>
      <c r="C7935" s="6">
        <v>2</v>
      </c>
      <c r="D7935" s="6"/>
      <c r="E7935" s="6">
        <v>2</v>
      </c>
      <c r="F7935" s="6">
        <v>13</v>
      </c>
      <c r="G7935" s="6">
        <v>1</v>
      </c>
      <c r="H7935" s="24"/>
      <c r="I7935" s="23">
        <v>44493.770833333299</v>
      </c>
      <c r="J7935" s="6">
        <v>13</v>
      </c>
      <c r="K7935" s="6">
        <v>2</v>
      </c>
      <c r="L7935" s="6" t="str">
        <f>VLOOKUP(G7935,IDs!$Q$3:$R$22,2,0)</f>
        <v>New Delhi</v>
      </c>
      <c r="M7935" s="6">
        <f>VLOOKUP(E7935,IDs!$A$3:$C$161,3,0)</f>
        <v>1</v>
      </c>
      <c r="N7935" s="6" t="str">
        <f>VLOOKUP(M7935,IDs!$F$3:$G$17,2,0)</f>
        <v>Proctology</v>
      </c>
    </row>
    <row r="7936" spans="1:14" ht="12.75">
      <c r="A7936" s="6" t="s">
        <v>6822</v>
      </c>
      <c r="B7936" s="6">
        <v>53278</v>
      </c>
      <c r="C7936" s="6">
        <v>1</v>
      </c>
      <c r="D7936" s="6"/>
      <c r="E7936" s="6">
        <v>18</v>
      </c>
      <c r="F7936" s="6">
        <v>65</v>
      </c>
      <c r="G7936" s="6">
        <v>8</v>
      </c>
      <c r="H7936" s="24">
        <v>44561</v>
      </c>
      <c r="I7936" s="23">
        <v>44493.7722222222</v>
      </c>
      <c r="J7936" s="6">
        <v>65</v>
      </c>
      <c r="K7936" s="6">
        <v>1</v>
      </c>
      <c r="L7936" s="6" t="str">
        <f>VLOOKUP(G7936,IDs!$Q$3:$R$22,2,0)</f>
        <v xml:space="preserve">Tertiary </v>
      </c>
      <c r="M7936" s="6">
        <f>VLOOKUP(E7936,IDs!$A$3:$C$161,3,0)</f>
        <v>5</v>
      </c>
      <c r="N7936" s="6" t="str">
        <f>VLOOKUP(M7936,IDs!$F$3:$G$17,2,0)</f>
        <v>Vascular</v>
      </c>
    </row>
    <row r="7937" spans="1:14" ht="12.75">
      <c r="A7937" s="6" t="s">
        <v>6823</v>
      </c>
      <c r="B7937" s="6">
        <v>53279</v>
      </c>
      <c r="C7937" s="6">
        <v>2</v>
      </c>
      <c r="D7937" s="6" t="s">
        <v>49</v>
      </c>
      <c r="E7937" s="6">
        <v>2</v>
      </c>
      <c r="F7937" s="6">
        <v>13</v>
      </c>
      <c r="G7937" s="6">
        <v>2</v>
      </c>
      <c r="H7937" s="24"/>
      <c r="I7937" s="23">
        <v>44493.774305555598</v>
      </c>
      <c r="J7937" s="6">
        <v>13</v>
      </c>
      <c r="K7937" s="6">
        <v>2</v>
      </c>
      <c r="L7937" s="6" t="str">
        <f>VLOOKUP(G7937,IDs!$Q$3:$R$22,2,0)</f>
        <v>Bangalore</v>
      </c>
      <c r="M7937" s="6">
        <f>VLOOKUP(E7937,IDs!$A$3:$C$161,3,0)</f>
        <v>1</v>
      </c>
      <c r="N7937" s="6" t="str">
        <f>VLOOKUP(M7937,IDs!$F$3:$G$17,2,0)</f>
        <v>Proctology</v>
      </c>
    </row>
    <row r="7938" spans="1:14" ht="12.75">
      <c r="A7938" s="6" t="s">
        <v>6824</v>
      </c>
      <c r="B7938" s="6">
        <v>53280</v>
      </c>
      <c r="C7938" s="6">
        <v>1</v>
      </c>
      <c r="D7938" s="6"/>
      <c r="E7938" s="6">
        <v>2</v>
      </c>
      <c r="F7938" s="6">
        <v>13</v>
      </c>
      <c r="G7938" s="6">
        <v>1</v>
      </c>
      <c r="H7938" s="24"/>
      <c r="I7938" s="23">
        <v>44493.776388888902</v>
      </c>
      <c r="J7938" s="6">
        <v>13</v>
      </c>
      <c r="K7938" s="6">
        <v>1</v>
      </c>
      <c r="L7938" s="6" t="str">
        <f>VLOOKUP(G7938,IDs!$Q$3:$R$22,2,0)</f>
        <v>New Delhi</v>
      </c>
      <c r="M7938" s="6">
        <f>VLOOKUP(E7938,IDs!$A$3:$C$161,3,0)</f>
        <v>1</v>
      </c>
      <c r="N7938" s="6" t="str">
        <f>VLOOKUP(M7938,IDs!$F$3:$G$17,2,0)</f>
        <v>Proctology</v>
      </c>
    </row>
    <row r="7939" spans="1:14" ht="12.75">
      <c r="A7939" s="6" t="s">
        <v>6825</v>
      </c>
      <c r="B7939" s="6">
        <v>53281</v>
      </c>
      <c r="C7939" s="6">
        <v>5</v>
      </c>
      <c r="D7939" s="6" t="s">
        <v>49</v>
      </c>
      <c r="E7939" s="6">
        <v>135</v>
      </c>
      <c r="F7939" s="6">
        <v>13</v>
      </c>
      <c r="G7939" s="6">
        <v>1</v>
      </c>
      <c r="H7939" s="24"/>
      <c r="I7939" s="23">
        <v>44493.779861111099</v>
      </c>
      <c r="J7939" s="6">
        <v>13</v>
      </c>
      <c r="K7939" s="6">
        <v>5</v>
      </c>
      <c r="L7939" s="6" t="str">
        <f>VLOOKUP(G7939,IDs!$Q$3:$R$22,2,0)</f>
        <v>New Delhi</v>
      </c>
      <c r="M7939" s="6">
        <f>VLOOKUP(E7939,IDs!$A$3:$C$161,3,0)</f>
        <v>10</v>
      </c>
      <c r="N7939" s="6" t="str">
        <f>VLOOKUP(M7939,IDs!$F$3:$G$17,2,0)</f>
        <v>Dental</v>
      </c>
    </row>
    <row r="7940" spans="1:14" ht="12.75">
      <c r="A7940" s="6" t="s">
        <v>6826</v>
      </c>
      <c r="B7940" s="6">
        <v>53282</v>
      </c>
      <c r="C7940" s="6">
        <v>5</v>
      </c>
      <c r="D7940" s="6"/>
      <c r="E7940" s="6">
        <v>17</v>
      </c>
      <c r="F7940" s="6">
        <v>13</v>
      </c>
      <c r="G7940" s="6">
        <v>1</v>
      </c>
      <c r="H7940" s="24"/>
      <c r="I7940" s="23">
        <v>44493.784027777801</v>
      </c>
      <c r="J7940" s="6">
        <v>13</v>
      </c>
      <c r="K7940" s="6">
        <v>5</v>
      </c>
      <c r="L7940" s="6" t="str">
        <f>VLOOKUP(G7940,IDs!$Q$3:$R$22,2,0)</f>
        <v>New Delhi</v>
      </c>
      <c r="M7940" s="6">
        <f>VLOOKUP(E7940,IDs!$A$3:$C$161,3,0)</f>
        <v>7</v>
      </c>
      <c r="N7940" s="6" t="str">
        <f>VLOOKUP(M7940,IDs!$F$3:$G$17,2,0)</f>
        <v>Cosmetic</v>
      </c>
    </row>
    <row r="7941" spans="1:14" ht="12.75">
      <c r="A7941" s="6" t="s">
        <v>6824</v>
      </c>
      <c r="B7941" s="6">
        <v>53283</v>
      </c>
      <c r="C7941" s="6">
        <v>2</v>
      </c>
      <c r="D7941" s="6"/>
      <c r="E7941" s="6">
        <v>37</v>
      </c>
      <c r="F7941" s="6">
        <v>12</v>
      </c>
      <c r="G7941" s="6">
        <v>1</v>
      </c>
      <c r="H7941" s="24"/>
      <c r="I7941" s="23">
        <v>44493.784722222197</v>
      </c>
      <c r="J7941" s="6">
        <v>12</v>
      </c>
      <c r="K7941" s="6">
        <v>2</v>
      </c>
      <c r="L7941" s="6" t="str">
        <f>VLOOKUP(G7941,IDs!$Q$3:$R$22,2,0)</f>
        <v>New Delhi</v>
      </c>
      <c r="M7941" s="6">
        <f>VLOOKUP(E7941,IDs!$A$3:$C$161,3,0)</f>
        <v>0</v>
      </c>
      <c r="N7941" s="6" t="str">
        <f>VLOOKUP(M7941,IDs!$F$3:$G$17,2,0)</f>
        <v>Not Assigned</v>
      </c>
    </row>
    <row r="7942" spans="1:14" ht="12.75">
      <c r="A7942" s="6" t="s">
        <v>6827</v>
      </c>
      <c r="B7942" s="6">
        <v>53284</v>
      </c>
      <c r="C7942" s="6">
        <v>1</v>
      </c>
      <c r="D7942" s="6"/>
      <c r="E7942" s="6">
        <v>99</v>
      </c>
      <c r="F7942" s="6">
        <v>13</v>
      </c>
      <c r="G7942" s="6">
        <v>1</v>
      </c>
      <c r="H7942" s="24">
        <v>44496</v>
      </c>
      <c r="I7942" s="23">
        <v>44493.788194444402</v>
      </c>
      <c r="J7942" s="6">
        <v>13</v>
      </c>
      <c r="K7942" s="6">
        <v>1</v>
      </c>
      <c r="L7942" s="6" t="str">
        <f>VLOOKUP(G7942,IDs!$Q$3:$R$22,2,0)</f>
        <v>New Delhi</v>
      </c>
      <c r="M7942" s="6">
        <f>VLOOKUP(E7942,IDs!$A$3:$C$161,3,0)</f>
        <v>7</v>
      </c>
      <c r="N7942" s="6" t="str">
        <f>VLOOKUP(M7942,IDs!$F$3:$G$17,2,0)</f>
        <v>Cosmetic</v>
      </c>
    </row>
    <row r="7943" spans="1:14" ht="12.75">
      <c r="A7943" s="6" t="s">
        <v>6828</v>
      </c>
      <c r="B7943" s="6">
        <v>53285</v>
      </c>
      <c r="C7943" s="6">
        <v>1</v>
      </c>
      <c r="D7943" s="6" t="s">
        <v>49</v>
      </c>
      <c r="E7943" s="6">
        <v>17</v>
      </c>
      <c r="F7943" s="6">
        <v>13</v>
      </c>
      <c r="G7943" s="6">
        <v>1</v>
      </c>
      <c r="H7943" s="24"/>
      <c r="I7943" s="23">
        <v>44493.789583333302</v>
      </c>
      <c r="J7943" s="6">
        <v>13</v>
      </c>
      <c r="K7943" s="6">
        <v>1</v>
      </c>
      <c r="L7943" s="6" t="str">
        <f>VLOOKUP(G7943,IDs!$Q$3:$R$22,2,0)</f>
        <v>New Delhi</v>
      </c>
      <c r="M7943" s="6">
        <f>VLOOKUP(E7943,IDs!$A$3:$C$161,3,0)</f>
        <v>7</v>
      </c>
      <c r="N7943" s="6" t="str">
        <f>VLOOKUP(M7943,IDs!$F$3:$G$17,2,0)</f>
        <v>Cosmetic</v>
      </c>
    </row>
    <row r="7944" spans="1:14" ht="12.75">
      <c r="A7944" s="6" t="s">
        <v>6829</v>
      </c>
      <c r="B7944" s="6">
        <v>53286</v>
      </c>
      <c r="C7944" s="6">
        <v>5</v>
      </c>
      <c r="D7944" s="6"/>
      <c r="E7944" s="6">
        <v>2</v>
      </c>
      <c r="F7944" s="6">
        <v>39</v>
      </c>
      <c r="G7944" s="6">
        <v>2</v>
      </c>
      <c r="H7944" s="24"/>
      <c r="I7944" s="23">
        <v>44493.790972222203</v>
      </c>
      <c r="J7944" s="6">
        <v>39</v>
      </c>
      <c r="K7944" s="6">
        <v>5</v>
      </c>
      <c r="L7944" s="6" t="str">
        <f>VLOOKUP(G7944,IDs!$Q$3:$R$22,2,0)</f>
        <v>Bangalore</v>
      </c>
      <c r="M7944" s="6">
        <f>VLOOKUP(E7944,IDs!$A$3:$C$161,3,0)</f>
        <v>1</v>
      </c>
      <c r="N7944" s="6" t="str">
        <f>VLOOKUP(M7944,IDs!$F$3:$G$17,2,0)</f>
        <v>Proctology</v>
      </c>
    </row>
    <row r="7945" spans="1:14" ht="12.75">
      <c r="A7945" s="6" t="s">
        <v>6830</v>
      </c>
      <c r="B7945" s="6">
        <v>53287</v>
      </c>
      <c r="C7945" s="6">
        <v>2</v>
      </c>
      <c r="D7945" s="6"/>
      <c r="E7945" s="6">
        <v>20</v>
      </c>
      <c r="F7945" s="6">
        <v>13</v>
      </c>
      <c r="G7945" s="6">
        <v>1</v>
      </c>
      <c r="H7945" s="24"/>
      <c r="I7945" s="23">
        <v>44493.791666666701</v>
      </c>
      <c r="J7945" s="6">
        <v>13</v>
      </c>
      <c r="K7945" s="6">
        <v>2</v>
      </c>
      <c r="L7945" s="6" t="str">
        <f>VLOOKUP(G7945,IDs!$Q$3:$R$22,2,0)</f>
        <v>New Delhi</v>
      </c>
      <c r="M7945" s="6">
        <f>VLOOKUP(E7945,IDs!$A$3:$C$161,3,0)</f>
        <v>1</v>
      </c>
      <c r="N7945" s="6" t="str">
        <f>VLOOKUP(M7945,IDs!$F$3:$G$17,2,0)</f>
        <v>Proctology</v>
      </c>
    </row>
    <row r="7946" spans="1:14" ht="12.75">
      <c r="A7946" s="6" t="s">
        <v>6831</v>
      </c>
      <c r="B7946" s="6">
        <v>53288</v>
      </c>
      <c r="C7946" s="6">
        <v>5</v>
      </c>
      <c r="D7946" s="6"/>
      <c r="E7946" s="6">
        <v>17</v>
      </c>
      <c r="F7946" s="6">
        <v>13</v>
      </c>
      <c r="G7946" s="6">
        <v>3</v>
      </c>
      <c r="H7946" s="24"/>
      <c r="I7946" s="23">
        <v>44493.795138888898</v>
      </c>
      <c r="J7946" s="6">
        <v>13</v>
      </c>
      <c r="K7946" s="6">
        <v>5</v>
      </c>
      <c r="L7946" s="6" t="str">
        <f>VLOOKUP(G7946,IDs!$Q$3:$R$22,2,0)</f>
        <v>Mumbai</v>
      </c>
      <c r="M7946" s="6">
        <f>VLOOKUP(E7946,IDs!$A$3:$C$161,3,0)</f>
        <v>7</v>
      </c>
      <c r="N7946" s="6" t="str">
        <f>VLOOKUP(M7946,IDs!$F$3:$G$17,2,0)</f>
        <v>Cosmetic</v>
      </c>
    </row>
    <row r="7947" spans="1:14" ht="12.75">
      <c r="A7947" s="6" t="s">
        <v>6832</v>
      </c>
      <c r="B7947" s="6">
        <v>53289</v>
      </c>
      <c r="C7947" s="6">
        <v>1</v>
      </c>
      <c r="D7947" s="6"/>
      <c r="E7947" s="6">
        <v>2</v>
      </c>
      <c r="F7947" s="6">
        <v>13</v>
      </c>
      <c r="G7947" s="6">
        <v>3</v>
      </c>
      <c r="H7947" s="24">
        <v>44501</v>
      </c>
      <c r="I7947" s="23">
        <v>44493.795138888898</v>
      </c>
      <c r="J7947" s="6">
        <v>13</v>
      </c>
      <c r="K7947" s="6">
        <v>1</v>
      </c>
      <c r="L7947" s="6" t="str">
        <f>VLOOKUP(G7947,IDs!$Q$3:$R$22,2,0)</f>
        <v>Mumbai</v>
      </c>
      <c r="M7947" s="6">
        <f>VLOOKUP(E7947,IDs!$A$3:$C$161,3,0)</f>
        <v>1</v>
      </c>
      <c r="N7947" s="6" t="str">
        <f>VLOOKUP(M7947,IDs!$F$3:$G$17,2,0)</f>
        <v>Proctology</v>
      </c>
    </row>
    <row r="7948" spans="1:14" ht="12.75">
      <c r="A7948" s="6" t="s">
        <v>6833</v>
      </c>
      <c r="B7948" s="6">
        <v>53290</v>
      </c>
      <c r="C7948" s="6">
        <v>1</v>
      </c>
      <c r="D7948" s="6" t="s">
        <v>49</v>
      </c>
      <c r="E7948" s="6">
        <v>2</v>
      </c>
      <c r="F7948" s="6">
        <v>13</v>
      </c>
      <c r="G7948" s="6">
        <v>1</v>
      </c>
      <c r="H7948" s="24">
        <v>44546</v>
      </c>
      <c r="I7948" s="23">
        <v>44493.797916666699</v>
      </c>
      <c r="J7948" s="6">
        <v>13</v>
      </c>
      <c r="K7948" s="6">
        <v>1</v>
      </c>
      <c r="L7948" s="6" t="str">
        <f>VLOOKUP(G7948,IDs!$Q$3:$R$22,2,0)</f>
        <v>New Delhi</v>
      </c>
      <c r="M7948" s="6">
        <f>VLOOKUP(E7948,IDs!$A$3:$C$161,3,0)</f>
        <v>1</v>
      </c>
      <c r="N7948" s="6" t="str">
        <f>VLOOKUP(M7948,IDs!$F$3:$G$17,2,0)</f>
        <v>Proctology</v>
      </c>
    </row>
    <row r="7949" spans="1:14" ht="12.75">
      <c r="A7949" s="6" t="s">
        <v>6834</v>
      </c>
      <c r="B7949" s="6">
        <v>53291</v>
      </c>
      <c r="C7949" s="6">
        <v>2</v>
      </c>
      <c r="D7949" s="6"/>
      <c r="E7949" s="6">
        <v>37</v>
      </c>
      <c r="F7949" s="6">
        <v>4</v>
      </c>
      <c r="G7949" s="6">
        <v>1</v>
      </c>
      <c r="H7949" s="24">
        <v>44733</v>
      </c>
      <c r="I7949" s="23">
        <v>44493.798611111102</v>
      </c>
      <c r="J7949" s="6">
        <v>4</v>
      </c>
      <c r="K7949" s="6">
        <v>2</v>
      </c>
      <c r="L7949" s="6" t="str">
        <f>VLOOKUP(G7949,IDs!$Q$3:$R$22,2,0)</f>
        <v>New Delhi</v>
      </c>
      <c r="M7949" s="6">
        <f>VLOOKUP(E7949,IDs!$A$3:$C$161,3,0)</f>
        <v>0</v>
      </c>
      <c r="N7949" s="6" t="str">
        <f>VLOOKUP(M7949,IDs!$F$3:$G$17,2,0)</f>
        <v>Not Assigned</v>
      </c>
    </row>
    <row r="7950" spans="1:14" ht="12.75">
      <c r="A7950" s="6" t="s">
        <v>6835</v>
      </c>
      <c r="B7950" s="6">
        <v>53292</v>
      </c>
      <c r="C7950" s="6">
        <v>1</v>
      </c>
      <c r="D7950" s="6" t="s">
        <v>49</v>
      </c>
      <c r="E7950" s="6">
        <v>2</v>
      </c>
      <c r="F7950" s="6">
        <v>13</v>
      </c>
      <c r="G7950" s="6">
        <v>4</v>
      </c>
      <c r="H7950" s="24">
        <v>44544</v>
      </c>
      <c r="I7950" s="23">
        <v>44493.8</v>
      </c>
      <c r="J7950" s="6">
        <v>13</v>
      </c>
      <c r="K7950" s="6">
        <v>1</v>
      </c>
      <c r="L7950" s="6" t="str">
        <f>VLOOKUP(G7950,IDs!$Q$3:$R$22,2,0)</f>
        <v>Hyderabad</v>
      </c>
      <c r="M7950" s="6">
        <f>VLOOKUP(E7950,IDs!$A$3:$C$161,3,0)</f>
        <v>1</v>
      </c>
      <c r="N7950" s="6" t="str">
        <f>VLOOKUP(M7950,IDs!$F$3:$G$17,2,0)</f>
        <v>Proctology</v>
      </c>
    </row>
    <row r="7951" spans="1:14" ht="12.75">
      <c r="A7951" s="6" t="s">
        <v>6836</v>
      </c>
      <c r="B7951" s="6">
        <v>53293</v>
      </c>
      <c r="C7951" s="6">
        <v>5</v>
      </c>
      <c r="D7951" s="6"/>
      <c r="E7951" s="6">
        <v>19</v>
      </c>
      <c r="F7951" s="6">
        <v>13</v>
      </c>
      <c r="G7951" s="6">
        <v>3</v>
      </c>
      <c r="H7951" s="24"/>
      <c r="I7951" s="23">
        <v>44493.804861111101</v>
      </c>
      <c r="J7951" s="6">
        <v>13</v>
      </c>
      <c r="K7951" s="6">
        <v>5</v>
      </c>
      <c r="L7951" s="6" t="str">
        <f>VLOOKUP(G7951,IDs!$Q$3:$R$22,2,0)</f>
        <v>Mumbai</v>
      </c>
      <c r="M7951" s="6">
        <f>VLOOKUP(E7951,IDs!$A$3:$C$161,3,0)</f>
        <v>1</v>
      </c>
      <c r="N7951" s="6" t="str">
        <f>VLOOKUP(M7951,IDs!$F$3:$G$17,2,0)</f>
        <v>Proctology</v>
      </c>
    </row>
    <row r="7952" spans="1:14" ht="12.75">
      <c r="A7952" s="6" t="s">
        <v>6837</v>
      </c>
      <c r="B7952" s="6">
        <v>53294</v>
      </c>
      <c r="C7952" s="6">
        <v>5</v>
      </c>
      <c r="D7952" s="6"/>
      <c r="E7952" s="6">
        <v>2</v>
      </c>
      <c r="F7952" s="6">
        <v>13</v>
      </c>
      <c r="G7952" s="6">
        <v>8</v>
      </c>
      <c r="H7952" s="24">
        <v>44508</v>
      </c>
      <c r="I7952" s="23">
        <v>44493.806944444397</v>
      </c>
      <c r="J7952" s="6">
        <v>13</v>
      </c>
      <c r="K7952" s="6">
        <v>5</v>
      </c>
      <c r="L7952" s="6" t="str">
        <f>VLOOKUP(G7952,IDs!$Q$3:$R$22,2,0)</f>
        <v xml:space="preserve">Tertiary </v>
      </c>
      <c r="M7952" s="6">
        <f>VLOOKUP(E7952,IDs!$A$3:$C$161,3,0)</f>
        <v>1</v>
      </c>
      <c r="N7952" s="6" t="str">
        <f>VLOOKUP(M7952,IDs!$F$3:$G$17,2,0)</f>
        <v>Proctology</v>
      </c>
    </row>
    <row r="7953" spans="1:14" ht="12.75">
      <c r="A7953" s="6" t="s">
        <v>6838</v>
      </c>
      <c r="B7953" s="6">
        <v>53295</v>
      </c>
      <c r="C7953" s="6">
        <v>5</v>
      </c>
      <c r="D7953" s="6"/>
      <c r="E7953" s="6">
        <v>2</v>
      </c>
      <c r="F7953" s="6">
        <v>13</v>
      </c>
      <c r="G7953" s="6">
        <v>8</v>
      </c>
      <c r="H7953" s="24"/>
      <c r="I7953" s="23">
        <v>44493.808333333298</v>
      </c>
      <c r="J7953" s="6">
        <v>13</v>
      </c>
      <c r="K7953" s="6">
        <v>5</v>
      </c>
      <c r="L7953" s="6" t="str">
        <f>VLOOKUP(G7953,IDs!$Q$3:$R$22,2,0)</f>
        <v xml:space="preserve">Tertiary </v>
      </c>
      <c r="M7953" s="6">
        <f>VLOOKUP(E7953,IDs!$A$3:$C$161,3,0)</f>
        <v>1</v>
      </c>
      <c r="N7953" s="6" t="str">
        <f>VLOOKUP(M7953,IDs!$F$3:$G$17,2,0)</f>
        <v>Proctology</v>
      </c>
    </row>
    <row r="7954" spans="1:14" ht="12.75">
      <c r="A7954" s="6" t="s">
        <v>6839</v>
      </c>
      <c r="B7954" s="6">
        <v>53296</v>
      </c>
      <c r="C7954" s="6">
        <v>2</v>
      </c>
      <c r="D7954" s="6"/>
      <c r="E7954" s="6">
        <v>2</v>
      </c>
      <c r="F7954" s="6">
        <v>13</v>
      </c>
      <c r="G7954" s="6">
        <v>4</v>
      </c>
      <c r="H7954" s="24"/>
      <c r="I7954" s="23">
        <v>44493.809027777803</v>
      </c>
      <c r="J7954" s="6">
        <v>13</v>
      </c>
      <c r="K7954" s="6">
        <v>2</v>
      </c>
      <c r="L7954" s="6" t="str">
        <f>VLOOKUP(G7954,IDs!$Q$3:$R$22,2,0)</f>
        <v>Hyderabad</v>
      </c>
      <c r="M7954" s="6">
        <f>VLOOKUP(E7954,IDs!$A$3:$C$161,3,0)</f>
        <v>1</v>
      </c>
      <c r="N7954" s="6" t="str">
        <f>VLOOKUP(M7954,IDs!$F$3:$G$17,2,0)</f>
        <v>Proctology</v>
      </c>
    </row>
    <row r="7955" spans="1:14" ht="12.75">
      <c r="A7955" s="6" t="s">
        <v>6840</v>
      </c>
      <c r="B7955" s="6">
        <v>53297</v>
      </c>
      <c r="C7955" s="6">
        <v>1</v>
      </c>
      <c r="D7955" s="6"/>
      <c r="E7955" s="6">
        <v>2</v>
      </c>
      <c r="F7955" s="6">
        <v>13</v>
      </c>
      <c r="G7955" s="6">
        <v>3</v>
      </c>
      <c r="H7955" s="24"/>
      <c r="I7955" s="23">
        <v>44493.810416666704</v>
      </c>
      <c r="J7955" s="6">
        <v>13</v>
      </c>
      <c r="K7955" s="6">
        <v>1</v>
      </c>
      <c r="L7955" s="6" t="str">
        <f>VLOOKUP(G7955,IDs!$Q$3:$R$22,2,0)</f>
        <v>Mumbai</v>
      </c>
      <c r="M7955" s="6">
        <f>VLOOKUP(E7955,IDs!$A$3:$C$161,3,0)</f>
        <v>1</v>
      </c>
      <c r="N7955" s="6" t="str">
        <f>VLOOKUP(M7955,IDs!$F$3:$G$17,2,0)</f>
        <v>Proctology</v>
      </c>
    </row>
    <row r="7956" spans="1:14" ht="12.75">
      <c r="A7956" s="6" t="s">
        <v>6841</v>
      </c>
      <c r="B7956" s="6">
        <v>53298</v>
      </c>
      <c r="C7956" s="6">
        <v>5</v>
      </c>
      <c r="D7956" s="6" t="s">
        <v>49</v>
      </c>
      <c r="E7956" s="6">
        <v>18</v>
      </c>
      <c r="F7956" s="6">
        <v>4</v>
      </c>
      <c r="G7956" s="6">
        <v>2</v>
      </c>
      <c r="H7956" s="24">
        <v>44747</v>
      </c>
      <c r="I7956" s="23">
        <v>44493.811111111099</v>
      </c>
      <c r="J7956" s="6">
        <v>4</v>
      </c>
      <c r="K7956" s="6">
        <v>5</v>
      </c>
      <c r="L7956" s="6" t="str">
        <f>VLOOKUP(G7956,IDs!$Q$3:$R$22,2,0)</f>
        <v>Bangalore</v>
      </c>
      <c r="M7956" s="6">
        <f>VLOOKUP(E7956,IDs!$A$3:$C$161,3,0)</f>
        <v>5</v>
      </c>
      <c r="N7956" s="6" t="str">
        <f>VLOOKUP(M7956,IDs!$F$3:$G$17,2,0)</f>
        <v>Vascular</v>
      </c>
    </row>
    <row r="7957" spans="1:14" ht="12.75">
      <c r="A7957" s="6" t="s">
        <v>6461</v>
      </c>
      <c r="B7957" s="6">
        <v>53299</v>
      </c>
      <c r="C7957" s="6">
        <v>5</v>
      </c>
      <c r="D7957" s="6"/>
      <c r="E7957" s="6">
        <v>18</v>
      </c>
      <c r="F7957" s="6">
        <v>65</v>
      </c>
      <c r="G7957" s="6">
        <v>2</v>
      </c>
      <c r="H7957" s="24">
        <v>44726</v>
      </c>
      <c r="I7957" s="23">
        <v>44493.815277777801</v>
      </c>
      <c r="J7957" s="6">
        <v>65</v>
      </c>
      <c r="K7957" s="6">
        <v>5</v>
      </c>
      <c r="L7957" s="6" t="str">
        <f>VLOOKUP(G7957,IDs!$Q$3:$R$22,2,0)</f>
        <v>Bangalore</v>
      </c>
      <c r="M7957" s="6">
        <f>VLOOKUP(E7957,IDs!$A$3:$C$161,3,0)</f>
        <v>5</v>
      </c>
      <c r="N7957" s="6" t="str">
        <f>VLOOKUP(M7957,IDs!$F$3:$G$17,2,0)</f>
        <v>Vascular</v>
      </c>
    </row>
    <row r="7958" spans="1:14" ht="12.75">
      <c r="A7958" s="6" t="s">
        <v>6842</v>
      </c>
      <c r="B7958" s="6">
        <v>53300</v>
      </c>
      <c r="C7958" s="6">
        <v>2</v>
      </c>
      <c r="D7958" s="6"/>
      <c r="E7958" s="6">
        <v>14</v>
      </c>
      <c r="F7958" s="6">
        <v>65</v>
      </c>
      <c r="G7958" s="6">
        <v>8</v>
      </c>
      <c r="H7958" s="24">
        <v>44603</v>
      </c>
      <c r="I7958" s="23">
        <v>44493.815972222197</v>
      </c>
      <c r="J7958" s="6">
        <v>65</v>
      </c>
      <c r="K7958" s="6">
        <v>2</v>
      </c>
      <c r="L7958" s="6" t="str">
        <f>VLOOKUP(G7958,IDs!$Q$3:$R$22,2,0)</f>
        <v xml:space="preserve">Tertiary </v>
      </c>
      <c r="M7958" s="6">
        <f>VLOOKUP(E7958,IDs!$A$3:$C$161,3,0)</f>
        <v>6</v>
      </c>
      <c r="N7958" s="6" t="str">
        <f>VLOOKUP(M7958,IDs!$F$3:$G$17,2,0)</f>
        <v>Kidney Stone</v>
      </c>
    </row>
    <row r="7959" spans="1:14" ht="12.75">
      <c r="A7959" s="6" t="s">
        <v>6843</v>
      </c>
      <c r="B7959" s="6">
        <v>53301</v>
      </c>
      <c r="C7959" s="6">
        <v>1</v>
      </c>
      <c r="D7959" s="6"/>
      <c r="E7959" s="6">
        <v>19</v>
      </c>
      <c r="F7959" s="6">
        <v>2</v>
      </c>
      <c r="G7959" s="6">
        <v>3</v>
      </c>
      <c r="H7959" s="24"/>
      <c r="I7959" s="23">
        <v>44493.818055555603</v>
      </c>
      <c r="J7959" s="6">
        <v>2</v>
      </c>
      <c r="K7959" s="6">
        <v>1</v>
      </c>
      <c r="L7959" s="6" t="str">
        <f>VLOOKUP(G7959,IDs!$Q$3:$R$22,2,0)</f>
        <v>Mumbai</v>
      </c>
      <c r="M7959" s="6">
        <f>VLOOKUP(E7959,IDs!$A$3:$C$161,3,0)</f>
        <v>1</v>
      </c>
      <c r="N7959" s="6" t="str">
        <f>VLOOKUP(M7959,IDs!$F$3:$G$17,2,0)</f>
        <v>Proctology</v>
      </c>
    </row>
    <row r="7960" spans="1:14" ht="12.75">
      <c r="A7960" s="6" t="s">
        <v>6844</v>
      </c>
      <c r="B7960" s="6">
        <v>53302</v>
      </c>
      <c r="C7960" s="6">
        <v>1</v>
      </c>
      <c r="D7960" s="6"/>
      <c r="E7960" s="6">
        <v>14</v>
      </c>
      <c r="F7960" s="6">
        <v>39</v>
      </c>
      <c r="G7960" s="6">
        <v>2</v>
      </c>
      <c r="H7960" s="24">
        <v>44512</v>
      </c>
      <c r="I7960" s="23">
        <v>44493.8215277778</v>
      </c>
      <c r="J7960" s="6">
        <v>39</v>
      </c>
      <c r="K7960" s="6">
        <v>1</v>
      </c>
      <c r="L7960" s="6" t="str">
        <f>VLOOKUP(G7960,IDs!$Q$3:$R$22,2,0)</f>
        <v>Bangalore</v>
      </c>
      <c r="M7960" s="6">
        <f>VLOOKUP(E7960,IDs!$A$3:$C$161,3,0)</f>
        <v>6</v>
      </c>
      <c r="N7960" s="6" t="str">
        <f>VLOOKUP(M7960,IDs!$F$3:$G$17,2,0)</f>
        <v>Kidney Stone</v>
      </c>
    </row>
    <row r="7961" spans="1:14" ht="12.75">
      <c r="A7961" s="6" t="s">
        <v>6845</v>
      </c>
      <c r="B7961" s="6">
        <v>53303</v>
      </c>
      <c r="C7961" s="6">
        <v>5</v>
      </c>
      <c r="D7961" s="6"/>
      <c r="E7961" s="6">
        <v>39</v>
      </c>
      <c r="F7961" s="6">
        <v>13</v>
      </c>
      <c r="G7961" s="6">
        <v>3</v>
      </c>
      <c r="H7961" s="24">
        <v>44543</v>
      </c>
      <c r="I7961" s="23">
        <v>44493.823611111096</v>
      </c>
      <c r="J7961" s="6">
        <v>13</v>
      </c>
      <c r="K7961" s="6">
        <v>5</v>
      </c>
      <c r="L7961" s="6" t="str">
        <f>VLOOKUP(G7961,IDs!$Q$3:$R$22,2,0)</f>
        <v>Mumbai</v>
      </c>
      <c r="M7961" s="6">
        <f>VLOOKUP(E7961,IDs!$A$3:$C$161,3,0)</f>
        <v>2</v>
      </c>
      <c r="N7961" s="6" t="str">
        <f>VLOOKUP(M7961,IDs!$F$3:$G$17,2,0)</f>
        <v>Urology Circumcision</v>
      </c>
    </row>
    <row r="7962" spans="1:14" ht="12.75">
      <c r="A7962" s="6" t="s">
        <v>6846</v>
      </c>
      <c r="B7962" s="6">
        <v>53304</v>
      </c>
      <c r="C7962" s="6">
        <v>1</v>
      </c>
      <c r="D7962" s="6"/>
      <c r="E7962" s="6">
        <v>18</v>
      </c>
      <c r="F7962" s="6">
        <v>65</v>
      </c>
      <c r="G7962" s="6">
        <v>2</v>
      </c>
      <c r="H7962" s="24">
        <v>44726</v>
      </c>
      <c r="I7962" s="23">
        <v>44493.823611111096</v>
      </c>
      <c r="J7962" s="6">
        <v>65</v>
      </c>
      <c r="K7962" s="6">
        <v>1</v>
      </c>
      <c r="L7962" s="6" t="str">
        <f>VLOOKUP(G7962,IDs!$Q$3:$R$22,2,0)</f>
        <v>Bangalore</v>
      </c>
      <c r="M7962" s="6">
        <f>VLOOKUP(E7962,IDs!$A$3:$C$161,3,0)</f>
        <v>5</v>
      </c>
      <c r="N7962" s="6" t="str">
        <f>VLOOKUP(M7962,IDs!$F$3:$G$17,2,0)</f>
        <v>Vascular</v>
      </c>
    </row>
    <row r="7963" spans="1:14" ht="12.75">
      <c r="A7963" s="6" t="s">
        <v>6793</v>
      </c>
      <c r="B7963" s="6">
        <v>53305</v>
      </c>
      <c r="C7963" s="6">
        <v>2</v>
      </c>
      <c r="D7963" s="6"/>
      <c r="E7963" s="6">
        <v>37</v>
      </c>
      <c r="F7963" s="6">
        <v>12</v>
      </c>
      <c r="G7963" s="6">
        <v>2</v>
      </c>
      <c r="H7963" s="24"/>
      <c r="I7963" s="23">
        <v>44493.826388888898</v>
      </c>
      <c r="J7963" s="6">
        <v>12</v>
      </c>
      <c r="K7963" s="6">
        <v>2</v>
      </c>
      <c r="L7963" s="6" t="str">
        <f>VLOOKUP(G7963,IDs!$Q$3:$R$22,2,0)</f>
        <v>Bangalore</v>
      </c>
      <c r="M7963" s="6">
        <f>VLOOKUP(E7963,IDs!$A$3:$C$161,3,0)</f>
        <v>0</v>
      </c>
      <c r="N7963" s="6" t="str">
        <f>VLOOKUP(M7963,IDs!$F$3:$G$17,2,0)</f>
        <v>Not Assigned</v>
      </c>
    </row>
    <row r="7964" spans="1:14" ht="12.75">
      <c r="A7964" s="6" t="s">
        <v>6847</v>
      </c>
      <c r="B7964" s="6">
        <v>53306</v>
      </c>
      <c r="C7964" s="6">
        <v>5</v>
      </c>
      <c r="D7964" s="6"/>
      <c r="E7964" s="6">
        <v>18</v>
      </c>
      <c r="F7964" s="6">
        <v>2</v>
      </c>
      <c r="G7964" s="6">
        <v>8</v>
      </c>
      <c r="H7964" s="24">
        <v>44496</v>
      </c>
      <c r="I7964" s="23">
        <v>44493.829166666699</v>
      </c>
      <c r="J7964" s="6">
        <v>2</v>
      </c>
      <c r="K7964" s="6">
        <v>5</v>
      </c>
      <c r="L7964" s="6" t="str">
        <f>VLOOKUP(G7964,IDs!$Q$3:$R$22,2,0)</f>
        <v xml:space="preserve">Tertiary </v>
      </c>
      <c r="M7964" s="6">
        <f>VLOOKUP(E7964,IDs!$A$3:$C$161,3,0)</f>
        <v>5</v>
      </c>
      <c r="N7964" s="6" t="str">
        <f>VLOOKUP(M7964,IDs!$F$3:$G$17,2,0)</f>
        <v>Vascular</v>
      </c>
    </row>
    <row r="7965" spans="1:14" ht="12.75">
      <c r="A7965" s="6" t="s">
        <v>6848</v>
      </c>
      <c r="B7965" s="6">
        <v>53307</v>
      </c>
      <c r="C7965" s="6">
        <v>2</v>
      </c>
      <c r="D7965" s="6"/>
      <c r="E7965" s="6">
        <v>37</v>
      </c>
      <c r="F7965" s="6">
        <v>2</v>
      </c>
      <c r="G7965" s="6">
        <v>4</v>
      </c>
      <c r="H7965" s="24"/>
      <c r="I7965" s="23">
        <v>44493.829861111102</v>
      </c>
      <c r="J7965" s="6">
        <v>2</v>
      </c>
      <c r="K7965" s="6">
        <v>2</v>
      </c>
      <c r="L7965" s="6" t="str">
        <f>VLOOKUP(G7965,IDs!$Q$3:$R$22,2,0)</f>
        <v>Hyderabad</v>
      </c>
      <c r="M7965" s="6">
        <f>VLOOKUP(E7965,IDs!$A$3:$C$161,3,0)</f>
        <v>0</v>
      </c>
      <c r="N7965" s="6" t="str">
        <f>VLOOKUP(M7965,IDs!$F$3:$G$17,2,0)</f>
        <v>Not Assigned</v>
      </c>
    </row>
    <row r="7966" spans="1:14" ht="12.75">
      <c r="A7966" s="6" t="s">
        <v>6849</v>
      </c>
      <c r="B7966" s="6">
        <v>53308</v>
      </c>
      <c r="C7966" s="6">
        <v>5</v>
      </c>
      <c r="D7966" s="6" t="s">
        <v>49</v>
      </c>
      <c r="E7966" s="6">
        <v>2</v>
      </c>
      <c r="F7966" s="6">
        <v>13</v>
      </c>
      <c r="G7966" s="6">
        <v>2</v>
      </c>
      <c r="H7966" s="24">
        <v>44743</v>
      </c>
      <c r="I7966" s="23">
        <v>44493.8305555556</v>
      </c>
      <c r="J7966" s="6">
        <v>13</v>
      </c>
      <c r="K7966" s="6">
        <v>5</v>
      </c>
      <c r="L7966" s="6" t="str">
        <f>VLOOKUP(G7966,IDs!$Q$3:$R$22,2,0)</f>
        <v>Bangalore</v>
      </c>
      <c r="M7966" s="6">
        <f>VLOOKUP(E7966,IDs!$A$3:$C$161,3,0)</f>
        <v>1</v>
      </c>
      <c r="N7966" s="6" t="str">
        <f>VLOOKUP(M7966,IDs!$F$3:$G$17,2,0)</f>
        <v>Proctology</v>
      </c>
    </row>
    <row r="7967" spans="1:14" ht="12.75">
      <c r="A7967" s="6" t="s">
        <v>6850</v>
      </c>
      <c r="B7967" s="6">
        <v>53309</v>
      </c>
      <c r="C7967" s="6">
        <v>2</v>
      </c>
      <c r="D7967" s="6" t="s">
        <v>49</v>
      </c>
      <c r="E7967" s="6">
        <v>7</v>
      </c>
      <c r="F7967" s="6">
        <v>13</v>
      </c>
      <c r="G7967" s="6">
        <v>8</v>
      </c>
      <c r="H7967" s="24">
        <v>44658</v>
      </c>
      <c r="I7967" s="23">
        <v>44493.833333333299</v>
      </c>
      <c r="J7967" s="6">
        <v>13</v>
      </c>
      <c r="K7967" s="6">
        <v>2</v>
      </c>
      <c r="L7967" s="6" t="str">
        <f>VLOOKUP(G7967,IDs!$Q$3:$R$22,2,0)</f>
        <v xml:space="preserve">Tertiary </v>
      </c>
      <c r="M7967" s="6">
        <f>VLOOKUP(E7967,IDs!$A$3:$C$161,3,0)</f>
        <v>9</v>
      </c>
      <c r="N7967" s="6" t="str">
        <f>VLOOKUP(M7967,IDs!$F$3:$G$17,2,0)</f>
        <v>Ophthalmology</v>
      </c>
    </row>
    <row r="7968" spans="1:14" ht="12.75">
      <c r="A7968" s="6" t="s">
        <v>6842</v>
      </c>
      <c r="B7968" s="6">
        <v>53310</v>
      </c>
      <c r="C7968" s="6">
        <v>2</v>
      </c>
      <c r="D7968" s="6"/>
      <c r="E7968" s="6">
        <v>14</v>
      </c>
      <c r="F7968" s="6">
        <v>39</v>
      </c>
      <c r="G7968" s="6">
        <v>2</v>
      </c>
      <c r="H7968" s="24">
        <v>44732</v>
      </c>
      <c r="I7968" s="23">
        <v>44493.833333333299</v>
      </c>
      <c r="J7968" s="6">
        <v>39</v>
      </c>
      <c r="K7968" s="6">
        <v>2</v>
      </c>
      <c r="L7968" s="6" t="str">
        <f>VLOOKUP(G7968,IDs!$Q$3:$R$22,2,0)</f>
        <v>Bangalore</v>
      </c>
      <c r="M7968" s="6">
        <f>VLOOKUP(E7968,IDs!$A$3:$C$161,3,0)</f>
        <v>6</v>
      </c>
      <c r="N7968" s="6" t="str">
        <f>VLOOKUP(M7968,IDs!$F$3:$G$17,2,0)</f>
        <v>Kidney Stone</v>
      </c>
    </row>
    <row r="7969" spans="1:14" ht="12.75">
      <c r="A7969" s="6" t="s">
        <v>6851</v>
      </c>
      <c r="B7969" s="6">
        <v>53311</v>
      </c>
      <c r="C7969" s="6">
        <v>1</v>
      </c>
      <c r="D7969" s="6"/>
      <c r="E7969" s="6">
        <v>5</v>
      </c>
      <c r="F7969" s="6">
        <v>13</v>
      </c>
      <c r="G7969" s="6">
        <v>2</v>
      </c>
      <c r="H7969" s="24"/>
      <c r="I7969" s="23">
        <v>44493.836805555598</v>
      </c>
      <c r="J7969" s="6">
        <v>13</v>
      </c>
      <c r="K7969" s="6">
        <v>1</v>
      </c>
      <c r="L7969" s="6" t="str">
        <f>VLOOKUP(G7969,IDs!$Q$3:$R$22,2,0)</f>
        <v>Bangalore</v>
      </c>
      <c r="M7969" s="6">
        <f>VLOOKUP(E7969,IDs!$A$3:$C$161,3,0)</f>
        <v>5</v>
      </c>
      <c r="N7969" s="6" t="str">
        <f>VLOOKUP(M7969,IDs!$F$3:$G$17,2,0)</f>
        <v>Vascular</v>
      </c>
    </row>
    <row r="7970" spans="1:14" ht="12.75">
      <c r="A7970" s="6" t="s">
        <v>6852</v>
      </c>
      <c r="B7970" s="6">
        <v>53312</v>
      </c>
      <c r="C7970" s="6">
        <v>1</v>
      </c>
      <c r="D7970" s="6"/>
      <c r="E7970" s="6">
        <v>15</v>
      </c>
      <c r="F7970" s="6">
        <v>13</v>
      </c>
      <c r="G7970" s="6">
        <v>1</v>
      </c>
      <c r="H7970" s="24">
        <v>44509</v>
      </c>
      <c r="I7970" s="23">
        <v>44493.836805555598</v>
      </c>
      <c r="J7970" s="6">
        <v>13</v>
      </c>
      <c r="K7970" s="6">
        <v>1</v>
      </c>
      <c r="L7970" s="6" t="str">
        <f>VLOOKUP(G7970,IDs!$Q$3:$R$22,2,0)</f>
        <v>New Delhi</v>
      </c>
      <c r="M7970" s="6">
        <f>VLOOKUP(E7970,IDs!$A$3:$C$161,3,0)</f>
        <v>3</v>
      </c>
      <c r="N7970" s="6" t="str">
        <f>VLOOKUP(M7970,IDs!$F$3:$G$17,2,0)</f>
        <v>Laproscopy</v>
      </c>
    </row>
    <row r="7971" spans="1:14" ht="12.75">
      <c r="A7971" s="6" t="s">
        <v>6853</v>
      </c>
      <c r="B7971" s="6">
        <v>53313</v>
      </c>
      <c r="C7971" s="6">
        <v>2</v>
      </c>
      <c r="D7971" s="6"/>
      <c r="E7971" s="6">
        <v>37</v>
      </c>
      <c r="F7971" s="6">
        <v>2</v>
      </c>
      <c r="G7971" s="6">
        <v>4</v>
      </c>
      <c r="H7971" s="24"/>
      <c r="I7971" s="23">
        <v>44493.850694444402</v>
      </c>
      <c r="J7971" s="6">
        <v>2</v>
      </c>
      <c r="K7971" s="6">
        <v>2</v>
      </c>
      <c r="L7971" s="6" t="str">
        <f>VLOOKUP(G7971,IDs!$Q$3:$R$22,2,0)</f>
        <v>Hyderabad</v>
      </c>
      <c r="M7971" s="6">
        <f>VLOOKUP(E7971,IDs!$A$3:$C$161,3,0)</f>
        <v>0</v>
      </c>
      <c r="N7971" s="6" t="str">
        <f>VLOOKUP(M7971,IDs!$F$3:$G$17,2,0)</f>
        <v>Not Assigned</v>
      </c>
    </row>
    <row r="7972" spans="1:14" ht="12.75">
      <c r="A7972" s="6" t="s">
        <v>6854</v>
      </c>
      <c r="B7972" s="6">
        <v>53314</v>
      </c>
      <c r="C7972" s="6">
        <v>5</v>
      </c>
      <c r="D7972" s="6"/>
      <c r="E7972" s="6">
        <v>18</v>
      </c>
      <c r="F7972" s="6">
        <v>39</v>
      </c>
      <c r="G7972" s="6">
        <v>4</v>
      </c>
      <c r="H7972" s="24">
        <v>44680</v>
      </c>
      <c r="I7972" s="23">
        <v>44493.853472222203</v>
      </c>
      <c r="J7972" s="6">
        <v>39</v>
      </c>
      <c r="K7972" s="6">
        <v>5</v>
      </c>
      <c r="L7972" s="6" t="str">
        <f>VLOOKUP(G7972,IDs!$Q$3:$R$22,2,0)</f>
        <v>Hyderabad</v>
      </c>
      <c r="M7972" s="6">
        <f>VLOOKUP(E7972,IDs!$A$3:$C$161,3,0)</f>
        <v>5</v>
      </c>
      <c r="N7972" s="6" t="str">
        <f>VLOOKUP(M7972,IDs!$F$3:$G$17,2,0)</f>
        <v>Vascular</v>
      </c>
    </row>
    <row r="7973" spans="1:14" ht="12.75">
      <c r="A7973" s="6" t="s">
        <v>6855</v>
      </c>
      <c r="B7973" s="6">
        <v>53315</v>
      </c>
      <c r="C7973" s="6">
        <v>5</v>
      </c>
      <c r="D7973" s="6"/>
      <c r="E7973" s="6">
        <v>17</v>
      </c>
      <c r="F7973" s="6">
        <v>2</v>
      </c>
      <c r="G7973" s="6">
        <v>3</v>
      </c>
      <c r="H7973" s="24"/>
      <c r="I7973" s="23">
        <v>44493.853472222203</v>
      </c>
      <c r="J7973" s="6">
        <v>2</v>
      </c>
      <c r="K7973" s="6">
        <v>5</v>
      </c>
      <c r="L7973" s="6" t="str">
        <f>VLOOKUP(G7973,IDs!$Q$3:$R$22,2,0)</f>
        <v>Mumbai</v>
      </c>
      <c r="M7973" s="6">
        <f>VLOOKUP(E7973,IDs!$A$3:$C$161,3,0)</f>
        <v>7</v>
      </c>
      <c r="N7973" s="6" t="str">
        <f>VLOOKUP(M7973,IDs!$F$3:$G$17,2,0)</f>
        <v>Cosmetic</v>
      </c>
    </row>
    <row r="7974" spans="1:14" ht="12.75">
      <c r="A7974" s="6" t="s">
        <v>6856</v>
      </c>
      <c r="B7974" s="6">
        <v>53316</v>
      </c>
      <c r="C7974" s="6">
        <v>1</v>
      </c>
      <c r="D7974" s="6"/>
      <c r="E7974" s="6">
        <v>20</v>
      </c>
      <c r="F7974" s="6">
        <v>8</v>
      </c>
      <c r="G7974" s="6">
        <v>4</v>
      </c>
      <c r="H7974" s="24">
        <v>44495</v>
      </c>
      <c r="I7974" s="23">
        <v>44493.854166666701</v>
      </c>
      <c r="J7974" s="6">
        <v>8</v>
      </c>
      <c r="K7974" s="6">
        <v>1</v>
      </c>
      <c r="L7974" s="6" t="str">
        <f>VLOOKUP(G7974,IDs!$Q$3:$R$22,2,0)</f>
        <v>Hyderabad</v>
      </c>
      <c r="M7974" s="6">
        <f>VLOOKUP(E7974,IDs!$A$3:$C$161,3,0)</f>
        <v>1</v>
      </c>
      <c r="N7974" s="6" t="str">
        <f>VLOOKUP(M7974,IDs!$F$3:$G$17,2,0)</f>
        <v>Proctology</v>
      </c>
    </row>
    <row r="7975" spans="1:14" ht="12.75">
      <c r="A7975" s="6" t="s">
        <v>6857</v>
      </c>
      <c r="B7975" s="6">
        <v>53317</v>
      </c>
      <c r="C7975" s="6">
        <v>1</v>
      </c>
      <c r="D7975" s="6"/>
      <c r="E7975" s="6">
        <v>39</v>
      </c>
      <c r="F7975" s="6">
        <v>53</v>
      </c>
      <c r="G7975" s="6">
        <v>4</v>
      </c>
      <c r="H7975" s="24"/>
      <c r="I7975" s="23">
        <v>44493.854861111096</v>
      </c>
      <c r="J7975" s="6">
        <v>53</v>
      </c>
      <c r="K7975" s="6">
        <v>1</v>
      </c>
      <c r="L7975" s="6" t="str">
        <f>VLOOKUP(G7975,IDs!$Q$3:$R$22,2,0)</f>
        <v>Hyderabad</v>
      </c>
      <c r="M7975" s="6">
        <f>VLOOKUP(E7975,IDs!$A$3:$C$161,3,0)</f>
        <v>2</v>
      </c>
      <c r="N7975" s="6" t="str">
        <f>VLOOKUP(M7975,IDs!$F$3:$G$17,2,0)</f>
        <v>Urology Circumcision</v>
      </c>
    </row>
    <row r="7976" spans="1:14" ht="12.75">
      <c r="A7976" s="6" t="s">
        <v>6858</v>
      </c>
      <c r="B7976" s="6">
        <v>53318</v>
      </c>
      <c r="C7976" s="6">
        <v>5</v>
      </c>
      <c r="D7976" s="6" t="s">
        <v>49</v>
      </c>
      <c r="E7976" s="6">
        <v>135</v>
      </c>
      <c r="F7976" s="6">
        <v>4</v>
      </c>
      <c r="G7976" s="6">
        <v>1</v>
      </c>
      <c r="H7976" s="24">
        <v>44747</v>
      </c>
      <c r="I7976" s="23">
        <v>44493.856249999997</v>
      </c>
      <c r="J7976" s="6">
        <v>4</v>
      </c>
      <c r="K7976" s="6">
        <v>5</v>
      </c>
      <c r="L7976" s="6" t="str">
        <f>VLOOKUP(G7976,IDs!$Q$3:$R$22,2,0)</f>
        <v>New Delhi</v>
      </c>
      <c r="M7976" s="6">
        <f>VLOOKUP(E7976,IDs!$A$3:$C$161,3,0)</f>
        <v>10</v>
      </c>
      <c r="N7976" s="6" t="str">
        <f>VLOOKUP(M7976,IDs!$F$3:$G$17,2,0)</f>
        <v>Dental</v>
      </c>
    </row>
    <row r="7977" spans="1:14" ht="12.75">
      <c r="A7977" s="6" t="s">
        <v>6859</v>
      </c>
      <c r="B7977" s="6">
        <v>53319</v>
      </c>
      <c r="C7977" s="6">
        <v>2</v>
      </c>
      <c r="D7977" s="6"/>
      <c r="E7977" s="6">
        <v>18</v>
      </c>
      <c r="F7977" s="6">
        <v>4</v>
      </c>
      <c r="G7977" s="6">
        <v>2</v>
      </c>
      <c r="H7977" s="24">
        <v>44726</v>
      </c>
      <c r="I7977" s="23">
        <v>44493.857638888898</v>
      </c>
      <c r="J7977" s="6">
        <v>4</v>
      </c>
      <c r="K7977" s="6">
        <v>2</v>
      </c>
      <c r="L7977" s="6" t="str">
        <f>VLOOKUP(G7977,IDs!$Q$3:$R$22,2,0)</f>
        <v>Bangalore</v>
      </c>
      <c r="M7977" s="6">
        <f>VLOOKUP(E7977,IDs!$A$3:$C$161,3,0)</f>
        <v>5</v>
      </c>
      <c r="N7977" s="6" t="str">
        <f>VLOOKUP(M7977,IDs!$F$3:$G$17,2,0)</f>
        <v>Vascular</v>
      </c>
    </row>
    <row r="7978" spans="1:14" ht="12.75">
      <c r="A7978" s="6" t="s">
        <v>6860</v>
      </c>
      <c r="B7978" s="6">
        <v>53320</v>
      </c>
      <c r="C7978" s="6">
        <v>1</v>
      </c>
      <c r="D7978" s="6" t="s">
        <v>54</v>
      </c>
      <c r="E7978" s="6">
        <v>2</v>
      </c>
      <c r="F7978" s="6">
        <v>18</v>
      </c>
      <c r="G7978" s="6">
        <v>2</v>
      </c>
      <c r="H7978" s="24">
        <v>44645</v>
      </c>
      <c r="I7978" s="23">
        <v>44493.859722222202</v>
      </c>
      <c r="J7978" s="6">
        <v>18</v>
      </c>
      <c r="K7978" s="6">
        <v>1</v>
      </c>
      <c r="L7978" s="6" t="str">
        <f>VLOOKUP(G7978,IDs!$Q$3:$R$22,2,0)</f>
        <v>Bangalore</v>
      </c>
      <c r="M7978" s="6">
        <f>VLOOKUP(E7978,IDs!$A$3:$C$161,3,0)</f>
        <v>1</v>
      </c>
      <c r="N7978" s="6" t="str">
        <f>VLOOKUP(M7978,IDs!$F$3:$G$17,2,0)</f>
        <v>Proctology</v>
      </c>
    </row>
    <row r="7979" spans="1:14" ht="12.75">
      <c r="A7979" s="6" t="s">
        <v>6861</v>
      </c>
      <c r="B7979" s="6">
        <v>53321</v>
      </c>
      <c r="C7979" s="6">
        <v>1</v>
      </c>
      <c r="D7979" s="6"/>
      <c r="E7979" s="6">
        <v>2</v>
      </c>
      <c r="F7979" s="6">
        <v>13</v>
      </c>
      <c r="G7979" s="6">
        <v>3</v>
      </c>
      <c r="H7979" s="24"/>
      <c r="I7979" s="23">
        <v>44493.8618055556</v>
      </c>
      <c r="J7979" s="6">
        <v>13</v>
      </c>
      <c r="K7979" s="6">
        <v>1</v>
      </c>
      <c r="L7979" s="6" t="str">
        <f>VLOOKUP(G7979,IDs!$Q$3:$R$22,2,0)</f>
        <v>Mumbai</v>
      </c>
      <c r="M7979" s="6">
        <f>VLOOKUP(E7979,IDs!$A$3:$C$161,3,0)</f>
        <v>1</v>
      </c>
      <c r="N7979" s="6" t="str">
        <f>VLOOKUP(M7979,IDs!$F$3:$G$17,2,0)</f>
        <v>Proctology</v>
      </c>
    </row>
    <row r="7980" spans="1:14" ht="12.75">
      <c r="A7980" s="6" t="s">
        <v>6862</v>
      </c>
      <c r="B7980" s="6">
        <v>53322</v>
      </c>
      <c r="C7980" s="6">
        <v>5</v>
      </c>
      <c r="D7980" s="6" t="s">
        <v>49</v>
      </c>
      <c r="E7980" s="6">
        <v>135</v>
      </c>
      <c r="F7980" s="6">
        <v>13</v>
      </c>
      <c r="G7980" s="6">
        <v>1</v>
      </c>
      <c r="H7980" s="24"/>
      <c r="I7980" s="23">
        <v>44493.862500000003</v>
      </c>
      <c r="J7980" s="6">
        <v>13</v>
      </c>
      <c r="K7980" s="6">
        <v>5</v>
      </c>
      <c r="L7980" s="6" t="str">
        <f>VLOOKUP(G7980,IDs!$Q$3:$R$22,2,0)</f>
        <v>New Delhi</v>
      </c>
      <c r="M7980" s="6">
        <f>VLOOKUP(E7980,IDs!$A$3:$C$161,3,0)</f>
        <v>10</v>
      </c>
      <c r="N7980" s="6" t="str">
        <f>VLOOKUP(M7980,IDs!$F$3:$G$17,2,0)</f>
        <v>Dental</v>
      </c>
    </row>
    <row r="7981" spans="1:14" ht="12.75">
      <c r="A7981" s="6" t="s">
        <v>6863</v>
      </c>
      <c r="B7981" s="6">
        <v>53323</v>
      </c>
      <c r="C7981" s="6">
        <v>1</v>
      </c>
      <c r="D7981" s="6"/>
      <c r="E7981" s="6">
        <v>2</v>
      </c>
      <c r="F7981" s="6">
        <v>53</v>
      </c>
      <c r="G7981" s="6">
        <v>4</v>
      </c>
      <c r="H7981" s="24"/>
      <c r="I7981" s="23">
        <v>44493.863888888904</v>
      </c>
      <c r="J7981" s="6">
        <v>53</v>
      </c>
      <c r="K7981" s="6">
        <v>1</v>
      </c>
      <c r="L7981" s="6" t="str">
        <f>VLOOKUP(G7981,IDs!$Q$3:$R$22,2,0)</f>
        <v>Hyderabad</v>
      </c>
      <c r="M7981" s="6">
        <f>VLOOKUP(E7981,IDs!$A$3:$C$161,3,0)</f>
        <v>1</v>
      </c>
      <c r="N7981" s="6" t="str">
        <f>VLOOKUP(M7981,IDs!$F$3:$G$17,2,0)</f>
        <v>Proctology</v>
      </c>
    </row>
    <row r="7982" spans="1:14" ht="12.75">
      <c r="A7982" s="6" t="s">
        <v>6864</v>
      </c>
      <c r="B7982" s="6">
        <v>53324</v>
      </c>
      <c r="C7982" s="6">
        <v>1</v>
      </c>
      <c r="D7982" s="6"/>
      <c r="E7982" s="6">
        <v>5</v>
      </c>
      <c r="F7982" s="6">
        <v>13</v>
      </c>
      <c r="G7982" s="6">
        <v>2</v>
      </c>
      <c r="H7982" s="24">
        <v>44790</v>
      </c>
      <c r="I7982" s="23">
        <v>44493.864583333299</v>
      </c>
      <c r="J7982" s="6">
        <v>13</v>
      </c>
      <c r="K7982" s="6">
        <v>1</v>
      </c>
      <c r="L7982" s="6" t="str">
        <f>VLOOKUP(G7982,IDs!$Q$3:$R$22,2,0)</f>
        <v>Bangalore</v>
      </c>
      <c r="M7982" s="6">
        <f>VLOOKUP(E7982,IDs!$A$3:$C$161,3,0)</f>
        <v>5</v>
      </c>
      <c r="N7982" s="6" t="str">
        <f>VLOOKUP(M7982,IDs!$F$3:$G$17,2,0)</f>
        <v>Vascular</v>
      </c>
    </row>
    <row r="7983" spans="1:14" ht="12.75">
      <c r="A7983" s="6" t="s">
        <v>6865</v>
      </c>
      <c r="B7983" s="6">
        <v>53325</v>
      </c>
      <c r="C7983" s="6">
        <v>1</v>
      </c>
      <c r="D7983" s="6"/>
      <c r="E7983" s="6">
        <v>39</v>
      </c>
      <c r="F7983" s="6">
        <v>13</v>
      </c>
      <c r="G7983" s="6">
        <v>3</v>
      </c>
      <c r="H7983" s="24"/>
      <c r="I7983" s="23">
        <v>44493.864583333299</v>
      </c>
      <c r="J7983" s="6">
        <v>13</v>
      </c>
      <c r="K7983" s="6">
        <v>1</v>
      </c>
      <c r="L7983" s="6" t="str">
        <f>VLOOKUP(G7983,IDs!$Q$3:$R$22,2,0)</f>
        <v>Mumbai</v>
      </c>
      <c r="M7983" s="6">
        <f>VLOOKUP(E7983,IDs!$A$3:$C$161,3,0)</f>
        <v>2</v>
      </c>
      <c r="N7983" s="6" t="str">
        <f>VLOOKUP(M7983,IDs!$F$3:$G$17,2,0)</f>
        <v>Urology Circumcision</v>
      </c>
    </row>
    <row r="7984" spans="1:14" ht="12.75">
      <c r="A7984" s="6" t="s">
        <v>6866</v>
      </c>
      <c r="B7984" s="6">
        <v>53326</v>
      </c>
      <c r="C7984" s="6">
        <v>1</v>
      </c>
      <c r="D7984" s="6"/>
      <c r="E7984" s="6">
        <v>96</v>
      </c>
      <c r="F7984" s="6">
        <v>39</v>
      </c>
      <c r="G7984" s="6">
        <v>2</v>
      </c>
      <c r="H7984" s="24">
        <v>44504</v>
      </c>
      <c r="I7984" s="23">
        <v>44493.864583333299</v>
      </c>
      <c r="J7984" s="6">
        <v>39</v>
      </c>
      <c r="K7984" s="6">
        <v>1</v>
      </c>
      <c r="L7984" s="6" t="str">
        <f>VLOOKUP(G7984,IDs!$Q$3:$R$22,2,0)</f>
        <v>Bangalore</v>
      </c>
      <c r="M7984" s="6">
        <f>VLOOKUP(E7984,IDs!$A$3:$C$161,3,0)</f>
        <v>7</v>
      </c>
      <c r="N7984" s="6" t="str">
        <f>VLOOKUP(M7984,IDs!$F$3:$G$17,2,0)</f>
        <v>Cosmetic</v>
      </c>
    </row>
    <row r="7985" spans="1:14" ht="12.75">
      <c r="A7985" s="6" t="s">
        <v>6867</v>
      </c>
      <c r="B7985" s="6">
        <v>53327</v>
      </c>
      <c r="C7985" s="6">
        <v>5</v>
      </c>
      <c r="D7985" s="6"/>
      <c r="E7985" s="6">
        <v>39</v>
      </c>
      <c r="F7985" s="6">
        <v>13</v>
      </c>
      <c r="G7985" s="6">
        <v>3</v>
      </c>
      <c r="H7985" s="24"/>
      <c r="I7985" s="23">
        <v>44493.867361111101</v>
      </c>
      <c r="J7985" s="6">
        <v>13</v>
      </c>
      <c r="K7985" s="6">
        <v>5</v>
      </c>
      <c r="L7985" s="6" t="str">
        <f>VLOOKUP(G7985,IDs!$Q$3:$R$22,2,0)</f>
        <v>Mumbai</v>
      </c>
      <c r="M7985" s="6">
        <f>VLOOKUP(E7985,IDs!$A$3:$C$161,3,0)</f>
        <v>2</v>
      </c>
      <c r="N7985" s="6" t="str">
        <f>VLOOKUP(M7985,IDs!$F$3:$G$17,2,0)</f>
        <v>Urology Circumcision</v>
      </c>
    </row>
    <row r="7986" spans="1:14" ht="12.75">
      <c r="A7986" s="6" t="s">
        <v>6868</v>
      </c>
      <c r="B7986" s="6">
        <v>53328</v>
      </c>
      <c r="C7986" s="6">
        <v>1</v>
      </c>
      <c r="D7986" s="6"/>
      <c r="E7986" s="6">
        <v>39</v>
      </c>
      <c r="F7986" s="6">
        <v>39</v>
      </c>
      <c r="G7986" s="6">
        <v>2</v>
      </c>
      <c r="H7986" s="24"/>
      <c r="I7986" s="23">
        <v>44493.868055555598</v>
      </c>
      <c r="J7986" s="6">
        <v>39</v>
      </c>
      <c r="K7986" s="6">
        <v>1</v>
      </c>
      <c r="L7986" s="6" t="str">
        <f>VLOOKUP(G7986,IDs!$Q$3:$R$22,2,0)</f>
        <v>Bangalore</v>
      </c>
      <c r="M7986" s="6">
        <f>VLOOKUP(E7986,IDs!$A$3:$C$161,3,0)</f>
        <v>2</v>
      </c>
      <c r="N7986" s="6" t="str">
        <f>VLOOKUP(M7986,IDs!$F$3:$G$17,2,0)</f>
        <v>Urology Circumcision</v>
      </c>
    </row>
    <row r="7987" spans="1:14" ht="12.75">
      <c r="A7987" s="6" t="s">
        <v>6869</v>
      </c>
      <c r="B7987" s="6">
        <v>53329</v>
      </c>
      <c r="C7987" s="6">
        <v>1</v>
      </c>
      <c r="D7987" s="6"/>
      <c r="E7987" s="6">
        <v>19</v>
      </c>
      <c r="F7987" s="6">
        <v>13</v>
      </c>
      <c r="G7987" s="6">
        <v>1</v>
      </c>
      <c r="H7987" s="24">
        <v>44496</v>
      </c>
      <c r="I7987" s="23">
        <v>44493.868750000001</v>
      </c>
      <c r="J7987" s="6">
        <v>13</v>
      </c>
      <c r="K7987" s="6">
        <v>1</v>
      </c>
      <c r="L7987" s="6" t="str">
        <f>VLOOKUP(G7987,IDs!$Q$3:$R$22,2,0)</f>
        <v>New Delhi</v>
      </c>
      <c r="M7987" s="6">
        <f>VLOOKUP(E7987,IDs!$A$3:$C$161,3,0)</f>
        <v>1</v>
      </c>
      <c r="N7987" s="6" t="str">
        <f>VLOOKUP(M7987,IDs!$F$3:$G$17,2,0)</f>
        <v>Proctology</v>
      </c>
    </row>
    <row r="7988" spans="1:14" ht="12.75">
      <c r="A7988" s="6" t="s">
        <v>6870</v>
      </c>
      <c r="B7988" s="6">
        <v>53330</v>
      </c>
      <c r="C7988" s="6">
        <v>5</v>
      </c>
      <c r="D7988" s="6" t="s">
        <v>54</v>
      </c>
      <c r="E7988" s="6">
        <v>18</v>
      </c>
      <c r="F7988" s="6">
        <v>39</v>
      </c>
      <c r="G7988" s="6">
        <v>2</v>
      </c>
      <c r="H7988" s="24">
        <v>44596</v>
      </c>
      <c r="I7988" s="23">
        <v>44493.870138888902</v>
      </c>
      <c r="J7988" s="6">
        <v>39</v>
      </c>
      <c r="K7988" s="6">
        <v>5</v>
      </c>
      <c r="L7988" s="6" t="str">
        <f>VLOOKUP(G7988,IDs!$Q$3:$R$22,2,0)</f>
        <v>Bangalore</v>
      </c>
      <c r="M7988" s="6">
        <f>VLOOKUP(E7988,IDs!$A$3:$C$161,3,0)</f>
        <v>5</v>
      </c>
      <c r="N7988" s="6" t="str">
        <f>VLOOKUP(M7988,IDs!$F$3:$G$17,2,0)</f>
        <v>Vascular</v>
      </c>
    </row>
    <row r="7989" spans="1:14" ht="12.75">
      <c r="A7989" s="6" t="s">
        <v>6871</v>
      </c>
      <c r="B7989" s="6">
        <v>53331</v>
      </c>
      <c r="C7989" s="6">
        <v>1</v>
      </c>
      <c r="D7989" s="6" t="s">
        <v>49</v>
      </c>
      <c r="E7989" s="6">
        <v>7</v>
      </c>
      <c r="F7989" s="6">
        <v>13</v>
      </c>
      <c r="G7989" s="6">
        <v>8</v>
      </c>
      <c r="H7989" s="24">
        <v>44548</v>
      </c>
      <c r="I7989" s="23">
        <v>44493.870833333298</v>
      </c>
      <c r="J7989" s="6">
        <v>13</v>
      </c>
      <c r="K7989" s="6">
        <v>1</v>
      </c>
      <c r="L7989" s="6" t="str">
        <f>VLOOKUP(G7989,IDs!$Q$3:$R$22,2,0)</f>
        <v xml:space="preserve">Tertiary </v>
      </c>
      <c r="M7989" s="6">
        <f>VLOOKUP(E7989,IDs!$A$3:$C$161,3,0)</f>
        <v>9</v>
      </c>
      <c r="N7989" s="6" t="str">
        <f>VLOOKUP(M7989,IDs!$F$3:$G$17,2,0)</f>
        <v>Ophthalmology</v>
      </c>
    </row>
    <row r="7990" spans="1:14" ht="12.75">
      <c r="A7990" s="6" t="s">
        <v>6872</v>
      </c>
      <c r="B7990" s="6">
        <v>53332</v>
      </c>
      <c r="C7990" s="6">
        <v>2</v>
      </c>
      <c r="D7990" s="6" t="s">
        <v>49</v>
      </c>
      <c r="E7990" s="6">
        <v>135</v>
      </c>
      <c r="F7990" s="6">
        <v>13</v>
      </c>
      <c r="G7990" s="6">
        <v>1</v>
      </c>
      <c r="H7990" s="24"/>
      <c r="I7990" s="23">
        <v>44493.878472222197</v>
      </c>
      <c r="J7990" s="6">
        <v>13</v>
      </c>
      <c r="K7990" s="6">
        <v>2</v>
      </c>
      <c r="L7990" s="6" t="str">
        <f>VLOOKUP(G7990,IDs!$Q$3:$R$22,2,0)</f>
        <v>New Delhi</v>
      </c>
      <c r="M7990" s="6">
        <f>VLOOKUP(E7990,IDs!$A$3:$C$161,3,0)</f>
        <v>10</v>
      </c>
      <c r="N7990" s="6" t="str">
        <f>VLOOKUP(M7990,IDs!$F$3:$G$17,2,0)</f>
        <v>Dental</v>
      </c>
    </row>
    <row r="7991" spans="1:14" ht="12.75">
      <c r="A7991" s="6" t="s">
        <v>6873</v>
      </c>
      <c r="B7991" s="6">
        <v>53333</v>
      </c>
      <c r="C7991" s="6">
        <v>1</v>
      </c>
      <c r="D7991" s="6"/>
      <c r="E7991" s="6">
        <v>2</v>
      </c>
      <c r="F7991" s="6">
        <v>2</v>
      </c>
      <c r="G7991" s="6">
        <v>8</v>
      </c>
      <c r="H7991" s="24"/>
      <c r="I7991" s="23">
        <v>44493.881249999999</v>
      </c>
      <c r="J7991" s="6">
        <v>2</v>
      </c>
      <c r="K7991" s="6">
        <v>1</v>
      </c>
      <c r="L7991" s="6" t="str">
        <f>VLOOKUP(G7991,IDs!$Q$3:$R$22,2,0)</f>
        <v xml:space="preserve">Tertiary </v>
      </c>
      <c r="M7991" s="6">
        <f>VLOOKUP(E7991,IDs!$A$3:$C$161,3,0)</f>
        <v>1</v>
      </c>
      <c r="N7991" s="6" t="str">
        <f>VLOOKUP(M7991,IDs!$F$3:$G$17,2,0)</f>
        <v>Proctology</v>
      </c>
    </row>
    <row r="7992" spans="1:14" ht="12.75">
      <c r="A7992" s="6" t="s">
        <v>5590</v>
      </c>
      <c r="B7992" s="6">
        <v>53334</v>
      </c>
      <c r="C7992" s="6">
        <v>2</v>
      </c>
      <c r="D7992" s="6" t="s">
        <v>49</v>
      </c>
      <c r="E7992" s="6">
        <v>37</v>
      </c>
      <c r="F7992" s="6">
        <v>13</v>
      </c>
      <c r="G7992" s="6">
        <v>1</v>
      </c>
      <c r="H7992" s="24"/>
      <c r="I7992" s="23">
        <v>44493.881944444402</v>
      </c>
      <c r="J7992" s="6">
        <v>13</v>
      </c>
      <c r="K7992" s="6">
        <v>2</v>
      </c>
      <c r="L7992" s="6" t="str">
        <f>VLOOKUP(G7992,IDs!$Q$3:$R$22,2,0)</f>
        <v>New Delhi</v>
      </c>
      <c r="M7992" s="6">
        <f>VLOOKUP(E7992,IDs!$A$3:$C$161,3,0)</f>
        <v>0</v>
      </c>
      <c r="N7992" s="6" t="str">
        <f>VLOOKUP(M7992,IDs!$F$3:$G$17,2,0)</f>
        <v>Not Assigned</v>
      </c>
    </row>
    <row r="7993" spans="1:14" ht="12.75">
      <c r="A7993" s="6" t="s">
        <v>6874</v>
      </c>
      <c r="B7993" s="6">
        <v>53335</v>
      </c>
      <c r="C7993" s="6">
        <v>5</v>
      </c>
      <c r="D7993" s="6" t="s">
        <v>49</v>
      </c>
      <c r="E7993" s="6">
        <v>135</v>
      </c>
      <c r="F7993" s="6">
        <v>2</v>
      </c>
      <c r="G7993" s="6">
        <v>1</v>
      </c>
      <c r="H7993" s="24">
        <v>44747</v>
      </c>
      <c r="I7993" s="23">
        <v>44493.882638888899</v>
      </c>
      <c r="J7993" s="6">
        <v>2</v>
      </c>
      <c r="K7993" s="6">
        <v>5</v>
      </c>
      <c r="L7993" s="6" t="str">
        <f>VLOOKUP(G7993,IDs!$Q$3:$R$22,2,0)</f>
        <v>New Delhi</v>
      </c>
      <c r="M7993" s="6">
        <f>VLOOKUP(E7993,IDs!$A$3:$C$161,3,0)</f>
        <v>10</v>
      </c>
      <c r="N7993" s="6" t="str">
        <f>VLOOKUP(M7993,IDs!$F$3:$G$17,2,0)</f>
        <v>Dental</v>
      </c>
    </row>
    <row r="7994" spans="1:14" ht="12.75">
      <c r="A7994" s="6" t="s">
        <v>6875</v>
      </c>
      <c r="B7994" s="6">
        <v>53336</v>
      </c>
      <c r="C7994" s="6">
        <v>5</v>
      </c>
      <c r="D7994" s="6" t="s">
        <v>49</v>
      </c>
      <c r="E7994" s="6">
        <v>135</v>
      </c>
      <c r="F7994" s="6">
        <v>2</v>
      </c>
      <c r="G7994" s="6">
        <v>1</v>
      </c>
      <c r="H7994" s="24"/>
      <c r="I7994" s="23">
        <v>44493.889583333301</v>
      </c>
      <c r="J7994" s="6">
        <v>2</v>
      </c>
      <c r="K7994" s="6">
        <v>5</v>
      </c>
      <c r="L7994" s="6" t="str">
        <f>VLOOKUP(G7994,IDs!$Q$3:$R$22,2,0)</f>
        <v>New Delhi</v>
      </c>
      <c r="M7994" s="6">
        <f>VLOOKUP(E7994,IDs!$A$3:$C$161,3,0)</f>
        <v>10</v>
      </c>
      <c r="N7994" s="6" t="str">
        <f>VLOOKUP(M7994,IDs!$F$3:$G$17,2,0)</f>
        <v>Dental</v>
      </c>
    </row>
    <row r="7995" spans="1:14" ht="12.75">
      <c r="A7995" s="6" t="s">
        <v>6876</v>
      </c>
      <c r="B7995" s="6">
        <v>53337</v>
      </c>
      <c r="C7995" s="6">
        <v>1</v>
      </c>
      <c r="D7995" s="6" t="s">
        <v>54</v>
      </c>
      <c r="E7995" s="6">
        <v>15</v>
      </c>
      <c r="F7995" s="6">
        <v>65</v>
      </c>
      <c r="G7995" s="6">
        <v>11</v>
      </c>
      <c r="H7995" s="24">
        <v>44698</v>
      </c>
      <c r="I7995" s="23">
        <v>44493.890972222202</v>
      </c>
      <c r="J7995" s="6">
        <v>65</v>
      </c>
      <c r="K7995" s="6">
        <v>1</v>
      </c>
      <c r="L7995" s="6" t="str">
        <f>VLOOKUP(G7995,IDs!$Q$3:$R$22,2,0)</f>
        <v>Chennai</v>
      </c>
      <c r="M7995" s="6">
        <f>VLOOKUP(E7995,IDs!$A$3:$C$161,3,0)</f>
        <v>3</v>
      </c>
      <c r="N7995" s="6" t="str">
        <f>VLOOKUP(M7995,IDs!$F$3:$G$17,2,0)</f>
        <v>Laproscopy</v>
      </c>
    </row>
    <row r="7996" spans="1:14" ht="12.75">
      <c r="A7996" s="6" t="s">
        <v>6877</v>
      </c>
      <c r="B7996" s="6">
        <v>53338</v>
      </c>
      <c r="C7996" s="6">
        <v>5</v>
      </c>
      <c r="D7996" s="6" t="s">
        <v>54</v>
      </c>
      <c r="E7996" s="6">
        <v>18</v>
      </c>
      <c r="F7996" s="6">
        <v>13</v>
      </c>
      <c r="G7996" s="6">
        <v>4</v>
      </c>
      <c r="H7996" s="24">
        <v>44575</v>
      </c>
      <c r="I7996" s="23">
        <v>44493.893750000003</v>
      </c>
      <c r="J7996" s="6">
        <v>13</v>
      </c>
      <c r="K7996" s="6">
        <v>5</v>
      </c>
      <c r="L7996" s="6" t="str">
        <f>VLOOKUP(G7996,IDs!$Q$3:$R$22,2,0)</f>
        <v>Hyderabad</v>
      </c>
      <c r="M7996" s="6">
        <f>VLOOKUP(E7996,IDs!$A$3:$C$161,3,0)</f>
        <v>5</v>
      </c>
      <c r="N7996" s="6" t="str">
        <f>VLOOKUP(M7996,IDs!$F$3:$G$17,2,0)</f>
        <v>Vascular</v>
      </c>
    </row>
    <row r="7997" spans="1:14" ht="12.75">
      <c r="A7997" s="6" t="s">
        <v>6878</v>
      </c>
      <c r="B7997" s="6">
        <v>53339</v>
      </c>
      <c r="C7997" s="6">
        <v>5</v>
      </c>
      <c r="D7997" s="6"/>
      <c r="E7997" s="6">
        <v>39</v>
      </c>
      <c r="F7997" s="6">
        <v>13</v>
      </c>
      <c r="G7997" s="6">
        <v>1</v>
      </c>
      <c r="H7997" s="24"/>
      <c r="I7997" s="23">
        <v>44493.898611111101</v>
      </c>
      <c r="J7997" s="6">
        <v>13</v>
      </c>
      <c r="K7997" s="6">
        <v>5</v>
      </c>
      <c r="L7997" s="6" t="str">
        <f>VLOOKUP(G7997,IDs!$Q$3:$R$22,2,0)</f>
        <v>New Delhi</v>
      </c>
      <c r="M7997" s="6">
        <f>VLOOKUP(E7997,IDs!$A$3:$C$161,3,0)</f>
        <v>2</v>
      </c>
      <c r="N7997" s="6" t="str">
        <f>VLOOKUP(M7997,IDs!$F$3:$G$17,2,0)</f>
        <v>Urology Circumcision</v>
      </c>
    </row>
    <row r="7998" spans="1:14" ht="12.75">
      <c r="A7998" s="6" t="s">
        <v>6879</v>
      </c>
      <c r="B7998" s="6">
        <v>53340</v>
      </c>
      <c r="C7998" s="6">
        <v>1</v>
      </c>
      <c r="D7998" s="6"/>
      <c r="E7998" s="6">
        <v>16</v>
      </c>
      <c r="F7998" s="6">
        <v>2</v>
      </c>
      <c r="G7998" s="6">
        <v>3</v>
      </c>
      <c r="H7998" s="24"/>
      <c r="I7998" s="23">
        <v>44493.90625</v>
      </c>
      <c r="J7998" s="6">
        <v>2</v>
      </c>
      <c r="K7998" s="6">
        <v>1</v>
      </c>
      <c r="L7998" s="6" t="str">
        <f>VLOOKUP(G7998,IDs!$Q$3:$R$22,2,0)</f>
        <v>Mumbai</v>
      </c>
      <c r="M7998" s="6">
        <f>VLOOKUP(E7998,IDs!$A$3:$C$161,3,0)</f>
        <v>3</v>
      </c>
      <c r="N7998" s="6" t="str">
        <f>VLOOKUP(M7998,IDs!$F$3:$G$17,2,0)</f>
        <v>Laproscopy</v>
      </c>
    </row>
    <row r="7999" spans="1:14" ht="12.75">
      <c r="A7999" s="6" t="s">
        <v>6880</v>
      </c>
      <c r="B7999" s="6">
        <v>53341</v>
      </c>
      <c r="C7999" s="6">
        <v>5</v>
      </c>
      <c r="D7999" s="6"/>
      <c r="E7999" s="6">
        <v>18</v>
      </c>
      <c r="F7999" s="6">
        <v>2</v>
      </c>
      <c r="G7999" s="6">
        <v>2</v>
      </c>
      <c r="H7999" s="24"/>
      <c r="I7999" s="23">
        <v>44493.907638888901</v>
      </c>
      <c r="J7999" s="6">
        <v>2</v>
      </c>
      <c r="K7999" s="6">
        <v>5</v>
      </c>
      <c r="L7999" s="6" t="str">
        <f>VLOOKUP(G7999,IDs!$Q$3:$R$22,2,0)</f>
        <v>Bangalore</v>
      </c>
      <c r="M7999" s="6">
        <f>VLOOKUP(E7999,IDs!$A$3:$C$161,3,0)</f>
        <v>5</v>
      </c>
      <c r="N7999" s="6" t="str">
        <f>VLOOKUP(M7999,IDs!$F$3:$G$17,2,0)</f>
        <v>Vascular</v>
      </c>
    </row>
    <row r="8000" spans="1:14" ht="12.75">
      <c r="A8000" s="6" t="s">
        <v>6881</v>
      </c>
      <c r="B8000" s="6">
        <v>53342</v>
      </c>
      <c r="C8000" s="6">
        <v>5</v>
      </c>
      <c r="D8000" s="6"/>
      <c r="E8000" s="6">
        <v>2</v>
      </c>
      <c r="F8000" s="6">
        <v>13</v>
      </c>
      <c r="G8000" s="6">
        <v>1</v>
      </c>
      <c r="H8000" s="24"/>
      <c r="I8000" s="23">
        <v>44493.909027777801</v>
      </c>
      <c r="J8000" s="6">
        <v>13</v>
      </c>
      <c r="K8000" s="6">
        <v>5</v>
      </c>
      <c r="L8000" s="6" t="str">
        <f>VLOOKUP(G8000,IDs!$Q$3:$R$22,2,0)</f>
        <v>New Delhi</v>
      </c>
      <c r="M8000" s="6">
        <f>VLOOKUP(E8000,IDs!$A$3:$C$161,3,0)</f>
        <v>1</v>
      </c>
      <c r="N8000" s="6" t="str">
        <f>VLOOKUP(M8000,IDs!$F$3:$G$17,2,0)</f>
        <v>Proctology</v>
      </c>
    </row>
    <row r="8001" spans="1:14" ht="12.75">
      <c r="A8001" s="6" t="s">
        <v>6882</v>
      </c>
      <c r="B8001" s="6">
        <v>53343</v>
      </c>
      <c r="C8001" s="6">
        <v>5</v>
      </c>
      <c r="D8001" s="6" t="s">
        <v>49</v>
      </c>
      <c r="E8001" s="6">
        <v>17</v>
      </c>
      <c r="F8001" s="6">
        <v>2</v>
      </c>
      <c r="G8001" s="6">
        <v>3</v>
      </c>
      <c r="H8001" s="24">
        <v>44563</v>
      </c>
      <c r="I8001" s="23">
        <v>44493.909722222197</v>
      </c>
      <c r="J8001" s="6">
        <v>2</v>
      </c>
      <c r="K8001" s="6">
        <v>5</v>
      </c>
      <c r="L8001" s="6" t="str">
        <f>VLOOKUP(G8001,IDs!$Q$3:$R$22,2,0)</f>
        <v>Mumbai</v>
      </c>
      <c r="M8001" s="6">
        <f>VLOOKUP(E8001,IDs!$A$3:$C$161,3,0)</f>
        <v>7</v>
      </c>
      <c r="N8001" s="6" t="str">
        <f>VLOOKUP(M8001,IDs!$F$3:$G$17,2,0)</f>
        <v>Cosmetic</v>
      </c>
    </row>
    <row r="8002" spans="1:14" ht="12.75">
      <c r="A8002" s="6" t="s">
        <v>6883</v>
      </c>
      <c r="B8002" s="6">
        <v>53344</v>
      </c>
      <c r="C8002" s="6">
        <v>1</v>
      </c>
      <c r="D8002" s="6"/>
      <c r="E8002" s="6">
        <v>17</v>
      </c>
      <c r="F8002" s="6">
        <v>13</v>
      </c>
      <c r="G8002" s="6">
        <v>2</v>
      </c>
      <c r="H8002" s="24"/>
      <c r="I8002" s="23">
        <v>44493.910416666702</v>
      </c>
      <c r="J8002" s="6">
        <v>13</v>
      </c>
      <c r="K8002" s="6">
        <v>1</v>
      </c>
      <c r="L8002" s="6" t="str">
        <f>VLOOKUP(G8002,IDs!$Q$3:$R$22,2,0)</f>
        <v>Bangalore</v>
      </c>
      <c r="M8002" s="6">
        <f>VLOOKUP(E8002,IDs!$A$3:$C$161,3,0)</f>
        <v>7</v>
      </c>
      <c r="N8002" s="6" t="str">
        <f>VLOOKUP(M8002,IDs!$F$3:$G$17,2,0)</f>
        <v>Cosmetic</v>
      </c>
    </row>
    <row r="8003" spans="1:14" ht="12.75">
      <c r="A8003" s="6" t="s">
        <v>6884</v>
      </c>
      <c r="B8003" s="6">
        <v>53345</v>
      </c>
      <c r="C8003" s="6">
        <v>5</v>
      </c>
      <c r="D8003" s="6"/>
      <c r="E8003" s="6">
        <v>2</v>
      </c>
      <c r="F8003" s="6">
        <v>13</v>
      </c>
      <c r="G8003" s="6">
        <v>1</v>
      </c>
      <c r="H8003" s="24"/>
      <c r="I8003" s="23">
        <v>44493.912499999999</v>
      </c>
      <c r="J8003" s="6">
        <v>13</v>
      </c>
      <c r="K8003" s="6">
        <v>5</v>
      </c>
      <c r="L8003" s="6" t="str">
        <f>VLOOKUP(G8003,IDs!$Q$3:$R$22,2,0)</f>
        <v>New Delhi</v>
      </c>
      <c r="M8003" s="6">
        <f>VLOOKUP(E8003,IDs!$A$3:$C$161,3,0)</f>
        <v>1</v>
      </c>
      <c r="N8003" s="6" t="str">
        <f>VLOOKUP(M8003,IDs!$F$3:$G$17,2,0)</f>
        <v>Proctology</v>
      </c>
    </row>
    <row r="8004" spans="1:14" ht="12.75">
      <c r="A8004" s="6" t="s">
        <v>6885</v>
      </c>
      <c r="B8004" s="6">
        <v>53346</v>
      </c>
      <c r="C8004" s="6">
        <v>1</v>
      </c>
      <c r="D8004" s="6" t="s">
        <v>49</v>
      </c>
      <c r="E8004" s="6">
        <v>39</v>
      </c>
      <c r="F8004" s="6">
        <v>39</v>
      </c>
      <c r="G8004" s="6">
        <v>3</v>
      </c>
      <c r="H8004" s="24">
        <v>44561</v>
      </c>
      <c r="I8004" s="23">
        <v>44493.920138888898</v>
      </c>
      <c r="J8004" s="6">
        <v>39</v>
      </c>
      <c r="K8004" s="6">
        <v>1</v>
      </c>
      <c r="L8004" s="6" t="str">
        <f>VLOOKUP(G8004,IDs!$Q$3:$R$22,2,0)</f>
        <v>Mumbai</v>
      </c>
      <c r="M8004" s="6">
        <f>VLOOKUP(E8004,IDs!$A$3:$C$161,3,0)</f>
        <v>2</v>
      </c>
      <c r="N8004" s="6" t="str">
        <f>VLOOKUP(M8004,IDs!$F$3:$G$17,2,0)</f>
        <v>Urology Circumcision</v>
      </c>
    </row>
    <row r="8005" spans="1:14" ht="12.75">
      <c r="A8005" s="6" t="s">
        <v>6886</v>
      </c>
      <c r="B8005" s="6">
        <v>53347</v>
      </c>
      <c r="C8005" s="6">
        <v>1</v>
      </c>
      <c r="D8005" s="6" t="s">
        <v>49</v>
      </c>
      <c r="E8005" s="6">
        <v>39</v>
      </c>
      <c r="F8005" s="6">
        <v>18</v>
      </c>
      <c r="G8005" s="6">
        <v>3</v>
      </c>
      <c r="H8005" s="24">
        <v>44543</v>
      </c>
      <c r="I8005" s="23">
        <v>44493.920833333301</v>
      </c>
      <c r="J8005" s="6">
        <v>18</v>
      </c>
      <c r="K8005" s="6">
        <v>1</v>
      </c>
      <c r="L8005" s="6" t="str">
        <f>VLOOKUP(G8005,IDs!$Q$3:$R$22,2,0)</f>
        <v>Mumbai</v>
      </c>
      <c r="M8005" s="6">
        <f>VLOOKUP(E8005,IDs!$A$3:$C$161,3,0)</f>
        <v>2</v>
      </c>
      <c r="N8005" s="6" t="str">
        <f>VLOOKUP(M8005,IDs!$F$3:$G$17,2,0)</f>
        <v>Urology Circumcision</v>
      </c>
    </row>
    <row r="8006" spans="1:14" ht="12.75">
      <c r="A8006" s="6" t="s">
        <v>6887</v>
      </c>
      <c r="B8006" s="6">
        <v>53348</v>
      </c>
      <c r="C8006" s="6">
        <v>5</v>
      </c>
      <c r="D8006" s="6" t="s">
        <v>49</v>
      </c>
      <c r="E8006" s="6">
        <v>135</v>
      </c>
      <c r="F8006" s="6">
        <v>13</v>
      </c>
      <c r="G8006" s="6">
        <v>1</v>
      </c>
      <c r="H8006" s="24"/>
      <c r="I8006" s="23">
        <v>44493.923611111102</v>
      </c>
      <c r="J8006" s="6">
        <v>13</v>
      </c>
      <c r="K8006" s="6">
        <v>5</v>
      </c>
      <c r="L8006" s="6" t="str">
        <f>VLOOKUP(G8006,IDs!$Q$3:$R$22,2,0)</f>
        <v>New Delhi</v>
      </c>
      <c r="M8006" s="6">
        <f>VLOOKUP(E8006,IDs!$A$3:$C$161,3,0)</f>
        <v>10</v>
      </c>
      <c r="N8006" s="6" t="str">
        <f>VLOOKUP(M8006,IDs!$F$3:$G$17,2,0)</f>
        <v>Dental</v>
      </c>
    </row>
    <row r="8007" spans="1:14" ht="12.75">
      <c r="A8007" s="6" t="s">
        <v>6888</v>
      </c>
      <c r="B8007" s="6">
        <v>53349</v>
      </c>
      <c r="C8007" s="6">
        <v>1</v>
      </c>
      <c r="D8007" s="6"/>
      <c r="E8007" s="6">
        <v>2</v>
      </c>
      <c r="F8007" s="6">
        <v>13</v>
      </c>
      <c r="G8007" s="6">
        <v>3</v>
      </c>
      <c r="H8007" s="24">
        <v>44530</v>
      </c>
      <c r="I8007" s="23">
        <v>44493.9243055556</v>
      </c>
      <c r="J8007" s="6">
        <v>13</v>
      </c>
      <c r="K8007" s="6">
        <v>1</v>
      </c>
      <c r="L8007" s="6" t="str">
        <f>VLOOKUP(G8007,IDs!$Q$3:$R$22,2,0)</f>
        <v>Mumbai</v>
      </c>
      <c r="M8007" s="6">
        <f>VLOOKUP(E8007,IDs!$A$3:$C$161,3,0)</f>
        <v>1</v>
      </c>
      <c r="N8007" s="6" t="str">
        <f>VLOOKUP(M8007,IDs!$F$3:$G$17,2,0)</f>
        <v>Proctology</v>
      </c>
    </row>
    <row r="8008" spans="1:14" ht="12.75">
      <c r="A8008" s="6" t="s">
        <v>6889</v>
      </c>
      <c r="B8008" s="6">
        <v>53350</v>
      </c>
      <c r="C8008" s="6">
        <v>1</v>
      </c>
      <c r="D8008" s="6"/>
      <c r="E8008" s="6">
        <v>20</v>
      </c>
      <c r="F8008" s="6">
        <v>13</v>
      </c>
      <c r="G8008" s="6">
        <v>4</v>
      </c>
      <c r="H8008" s="24"/>
      <c r="I8008" s="23">
        <v>44493.931250000001</v>
      </c>
      <c r="J8008" s="6">
        <v>13</v>
      </c>
      <c r="K8008" s="6">
        <v>1</v>
      </c>
      <c r="L8008" s="6" t="str">
        <f>VLOOKUP(G8008,IDs!$Q$3:$R$22,2,0)</f>
        <v>Hyderabad</v>
      </c>
      <c r="M8008" s="6">
        <f>VLOOKUP(E8008,IDs!$A$3:$C$161,3,0)</f>
        <v>1</v>
      </c>
      <c r="N8008" s="6" t="str">
        <f>VLOOKUP(M8008,IDs!$F$3:$G$17,2,0)</f>
        <v>Proctology</v>
      </c>
    </row>
    <row r="8009" spans="1:14" ht="12.75">
      <c r="A8009" s="6" t="s">
        <v>6890</v>
      </c>
      <c r="B8009" s="6">
        <v>53351</v>
      </c>
      <c r="C8009" s="6">
        <v>1</v>
      </c>
      <c r="D8009" s="6" t="s">
        <v>49</v>
      </c>
      <c r="E8009" s="6">
        <v>135</v>
      </c>
      <c r="F8009" s="6">
        <v>13</v>
      </c>
      <c r="G8009" s="6">
        <v>1</v>
      </c>
      <c r="H8009" s="24"/>
      <c r="I8009" s="23">
        <v>44493.933333333298</v>
      </c>
      <c r="J8009" s="6">
        <v>13</v>
      </c>
      <c r="K8009" s="6">
        <v>1</v>
      </c>
      <c r="L8009" s="6" t="str">
        <f>VLOOKUP(G8009,IDs!$Q$3:$R$22,2,0)</f>
        <v>New Delhi</v>
      </c>
      <c r="M8009" s="6">
        <f>VLOOKUP(E8009,IDs!$A$3:$C$161,3,0)</f>
        <v>10</v>
      </c>
      <c r="N8009" s="6" t="str">
        <f>VLOOKUP(M8009,IDs!$F$3:$G$17,2,0)</f>
        <v>Dental</v>
      </c>
    </row>
    <row r="8010" spans="1:14" ht="12.75">
      <c r="A8010" s="6" t="s">
        <v>6891</v>
      </c>
      <c r="B8010" s="6">
        <v>53352</v>
      </c>
      <c r="C8010" s="6">
        <v>2</v>
      </c>
      <c r="D8010" s="6" t="s">
        <v>49</v>
      </c>
      <c r="E8010" s="6">
        <v>57</v>
      </c>
      <c r="F8010" s="6">
        <v>13</v>
      </c>
      <c r="G8010" s="6">
        <v>4</v>
      </c>
      <c r="H8010" s="24">
        <v>44503</v>
      </c>
      <c r="I8010" s="23">
        <v>44493.934027777803</v>
      </c>
      <c r="J8010" s="6">
        <v>13</v>
      </c>
      <c r="K8010" s="6">
        <v>2</v>
      </c>
      <c r="L8010" s="6" t="str">
        <f>VLOOKUP(G8010,IDs!$Q$3:$R$22,2,0)</f>
        <v>Hyderabad</v>
      </c>
      <c r="M8010" s="6">
        <f>VLOOKUP(E8010,IDs!$A$3:$C$161,3,0)</f>
        <v>0</v>
      </c>
      <c r="N8010" s="6" t="str">
        <f>VLOOKUP(M8010,IDs!$F$3:$G$17,2,0)</f>
        <v>Not Assigned</v>
      </c>
    </row>
    <row r="8011" spans="1:14" ht="12.75">
      <c r="A8011" s="6" t="s">
        <v>6892</v>
      </c>
      <c r="B8011" s="6">
        <v>53353</v>
      </c>
      <c r="C8011" s="6">
        <v>5</v>
      </c>
      <c r="D8011" s="6" t="s">
        <v>49</v>
      </c>
      <c r="E8011" s="6">
        <v>2</v>
      </c>
      <c r="F8011" s="6">
        <v>65</v>
      </c>
      <c r="G8011" s="6">
        <v>1</v>
      </c>
      <c r="H8011" s="24">
        <v>44673</v>
      </c>
      <c r="I8011" s="23">
        <v>44493.934027777803</v>
      </c>
      <c r="J8011" s="6">
        <v>65</v>
      </c>
      <c r="K8011" s="6">
        <v>5</v>
      </c>
      <c r="L8011" s="6" t="str">
        <f>VLOOKUP(G8011,IDs!$Q$3:$R$22,2,0)</f>
        <v>New Delhi</v>
      </c>
      <c r="M8011" s="6">
        <f>VLOOKUP(E8011,IDs!$A$3:$C$161,3,0)</f>
        <v>1</v>
      </c>
      <c r="N8011" s="6" t="str">
        <f>VLOOKUP(M8011,IDs!$F$3:$G$17,2,0)</f>
        <v>Proctology</v>
      </c>
    </row>
    <row r="8012" spans="1:14" ht="12.75">
      <c r="A8012" s="6" t="s">
        <v>6893</v>
      </c>
      <c r="B8012" s="6">
        <v>53354</v>
      </c>
      <c r="C8012" s="6">
        <v>5</v>
      </c>
      <c r="D8012" s="6"/>
      <c r="E8012" s="6">
        <v>2</v>
      </c>
      <c r="F8012" s="6">
        <v>39</v>
      </c>
      <c r="G8012" s="6">
        <v>6</v>
      </c>
      <c r="H8012" s="24"/>
      <c r="I8012" s="23">
        <v>44493.935416666704</v>
      </c>
      <c r="J8012" s="6">
        <v>39</v>
      </c>
      <c r="K8012" s="6">
        <v>5</v>
      </c>
      <c r="L8012" s="6" t="str">
        <f>VLOOKUP(G8012,IDs!$Q$3:$R$22,2,0)</f>
        <v>Pune</v>
      </c>
      <c r="M8012" s="6">
        <f>VLOOKUP(E8012,IDs!$A$3:$C$161,3,0)</f>
        <v>1</v>
      </c>
      <c r="N8012" s="6" t="str">
        <f>VLOOKUP(M8012,IDs!$F$3:$G$17,2,0)</f>
        <v>Proctology</v>
      </c>
    </row>
    <row r="8013" spans="1:14" ht="12.75">
      <c r="A8013" s="6" t="s">
        <v>6894</v>
      </c>
      <c r="B8013" s="6">
        <v>53355</v>
      </c>
      <c r="C8013" s="6">
        <v>5</v>
      </c>
      <c r="D8013" s="6" t="s">
        <v>49</v>
      </c>
      <c r="E8013" s="6">
        <v>2</v>
      </c>
      <c r="F8013" s="6">
        <v>51</v>
      </c>
      <c r="G8013" s="6">
        <v>8</v>
      </c>
      <c r="H8013" s="24">
        <v>44510</v>
      </c>
      <c r="I8013" s="23">
        <v>44493.9375</v>
      </c>
      <c r="J8013" s="6">
        <v>51</v>
      </c>
      <c r="K8013" s="6">
        <v>5</v>
      </c>
      <c r="L8013" s="6" t="str">
        <f>VLOOKUP(G8013,IDs!$Q$3:$R$22,2,0)</f>
        <v xml:space="preserve">Tertiary </v>
      </c>
      <c r="M8013" s="6">
        <f>VLOOKUP(E8013,IDs!$A$3:$C$161,3,0)</f>
        <v>1</v>
      </c>
      <c r="N8013" s="6" t="str">
        <f>VLOOKUP(M8013,IDs!$F$3:$G$17,2,0)</f>
        <v>Proctology</v>
      </c>
    </row>
    <row r="8014" spans="1:14" ht="12.75">
      <c r="A8014" s="6" t="s">
        <v>6895</v>
      </c>
      <c r="B8014" s="6">
        <v>53356</v>
      </c>
      <c r="C8014" s="6">
        <v>1</v>
      </c>
      <c r="D8014" s="6"/>
      <c r="E8014" s="6">
        <v>19</v>
      </c>
      <c r="F8014" s="6">
        <v>53</v>
      </c>
      <c r="G8014" s="6">
        <v>4</v>
      </c>
      <c r="H8014" s="24">
        <v>44509</v>
      </c>
      <c r="I8014" s="23">
        <v>44493.9375</v>
      </c>
      <c r="J8014" s="6">
        <v>53</v>
      </c>
      <c r="K8014" s="6">
        <v>1</v>
      </c>
      <c r="L8014" s="6" t="str">
        <f>VLOOKUP(G8014,IDs!$Q$3:$R$22,2,0)</f>
        <v>Hyderabad</v>
      </c>
      <c r="M8014" s="6">
        <f>VLOOKUP(E8014,IDs!$A$3:$C$161,3,0)</f>
        <v>1</v>
      </c>
      <c r="N8014" s="6" t="str">
        <f>VLOOKUP(M8014,IDs!$F$3:$G$17,2,0)</f>
        <v>Proctology</v>
      </c>
    </row>
    <row r="8015" spans="1:14" ht="12.75">
      <c r="A8015" s="6" t="s">
        <v>6896</v>
      </c>
      <c r="B8015" s="6">
        <v>53357</v>
      </c>
      <c r="C8015" s="6">
        <v>5</v>
      </c>
      <c r="D8015" s="6"/>
      <c r="E8015" s="6">
        <v>39</v>
      </c>
      <c r="F8015" s="6">
        <v>13</v>
      </c>
      <c r="G8015" s="6">
        <v>2</v>
      </c>
      <c r="H8015" s="24"/>
      <c r="I8015" s="23">
        <v>44493.9375</v>
      </c>
      <c r="J8015" s="6">
        <v>13</v>
      </c>
      <c r="K8015" s="6">
        <v>5</v>
      </c>
      <c r="L8015" s="6" t="str">
        <f>VLOOKUP(G8015,IDs!$Q$3:$R$22,2,0)</f>
        <v>Bangalore</v>
      </c>
      <c r="M8015" s="6">
        <f>VLOOKUP(E8015,IDs!$A$3:$C$161,3,0)</f>
        <v>2</v>
      </c>
      <c r="N8015" s="6" t="str">
        <f>VLOOKUP(M8015,IDs!$F$3:$G$17,2,0)</f>
        <v>Urology Circumcision</v>
      </c>
    </row>
    <row r="8016" spans="1:14" ht="12.75">
      <c r="A8016" s="6" t="s">
        <v>6897</v>
      </c>
      <c r="B8016" s="6">
        <v>53358</v>
      </c>
      <c r="C8016" s="6">
        <v>1</v>
      </c>
      <c r="D8016" s="6"/>
      <c r="E8016" s="6">
        <v>17</v>
      </c>
      <c r="F8016" s="6">
        <v>2</v>
      </c>
      <c r="G8016" s="6">
        <v>3</v>
      </c>
      <c r="H8016" s="24"/>
      <c r="I8016" s="23">
        <v>44493.940972222197</v>
      </c>
      <c r="J8016" s="6">
        <v>2</v>
      </c>
      <c r="K8016" s="6">
        <v>1</v>
      </c>
      <c r="L8016" s="6" t="str">
        <f>VLOOKUP(G8016,IDs!$Q$3:$R$22,2,0)</f>
        <v>Mumbai</v>
      </c>
      <c r="M8016" s="6">
        <f>VLOOKUP(E8016,IDs!$A$3:$C$161,3,0)</f>
        <v>7</v>
      </c>
      <c r="N8016" s="6" t="str">
        <f>VLOOKUP(M8016,IDs!$F$3:$G$17,2,0)</f>
        <v>Cosmetic</v>
      </c>
    </row>
    <row r="8017" spans="1:14" ht="12.75">
      <c r="A8017" s="6" t="s">
        <v>6898</v>
      </c>
      <c r="B8017" s="6">
        <v>53359</v>
      </c>
      <c r="C8017" s="6">
        <v>1</v>
      </c>
      <c r="D8017" s="6"/>
      <c r="E8017" s="6">
        <v>2</v>
      </c>
      <c r="F8017" s="6">
        <v>12</v>
      </c>
      <c r="G8017" s="6">
        <v>1</v>
      </c>
      <c r="H8017" s="24"/>
      <c r="I8017" s="23">
        <v>44493.942361111098</v>
      </c>
      <c r="J8017" s="6">
        <v>12</v>
      </c>
      <c r="K8017" s="6">
        <v>1</v>
      </c>
      <c r="L8017" s="6" t="str">
        <f>VLOOKUP(G8017,IDs!$Q$3:$R$22,2,0)</f>
        <v>New Delhi</v>
      </c>
      <c r="M8017" s="6">
        <f>VLOOKUP(E8017,IDs!$A$3:$C$161,3,0)</f>
        <v>1</v>
      </c>
      <c r="N8017" s="6" t="str">
        <f>VLOOKUP(M8017,IDs!$F$3:$G$17,2,0)</f>
        <v>Proctology</v>
      </c>
    </row>
    <row r="8018" spans="1:14" ht="12.75">
      <c r="A8018" s="6" t="s">
        <v>6899</v>
      </c>
      <c r="B8018" s="6">
        <v>53360</v>
      </c>
      <c r="C8018" s="6">
        <v>5</v>
      </c>
      <c r="D8018" s="6" t="s">
        <v>49</v>
      </c>
      <c r="E8018" s="6">
        <v>17</v>
      </c>
      <c r="F8018" s="6">
        <v>53</v>
      </c>
      <c r="G8018" s="6">
        <v>6</v>
      </c>
      <c r="H8018" s="24"/>
      <c r="I8018" s="23">
        <v>44493.943055555603</v>
      </c>
      <c r="J8018" s="6">
        <v>53</v>
      </c>
      <c r="K8018" s="6">
        <v>5</v>
      </c>
      <c r="L8018" s="6" t="str">
        <f>VLOOKUP(G8018,IDs!$Q$3:$R$22,2,0)</f>
        <v>Pune</v>
      </c>
      <c r="M8018" s="6">
        <f>VLOOKUP(E8018,IDs!$A$3:$C$161,3,0)</f>
        <v>7</v>
      </c>
      <c r="N8018" s="6" t="str">
        <f>VLOOKUP(M8018,IDs!$F$3:$G$17,2,0)</f>
        <v>Cosmetic</v>
      </c>
    </row>
    <row r="8019" spans="1:14" ht="12.75">
      <c r="A8019" s="6" t="s">
        <v>6897</v>
      </c>
      <c r="B8019" s="6">
        <v>53361</v>
      </c>
      <c r="C8019" s="6">
        <v>2</v>
      </c>
      <c r="D8019" s="6"/>
      <c r="E8019" s="6">
        <v>37</v>
      </c>
      <c r="F8019" s="6">
        <v>2</v>
      </c>
      <c r="G8019" s="6">
        <v>3</v>
      </c>
      <c r="H8019" s="24"/>
      <c r="I8019" s="23">
        <v>44493.944444444402</v>
      </c>
      <c r="J8019" s="6">
        <v>2</v>
      </c>
      <c r="K8019" s="6">
        <v>2</v>
      </c>
      <c r="L8019" s="6" t="str">
        <f>VLOOKUP(G8019,IDs!$Q$3:$R$22,2,0)</f>
        <v>Mumbai</v>
      </c>
      <c r="M8019" s="6">
        <f>VLOOKUP(E8019,IDs!$A$3:$C$161,3,0)</f>
        <v>0</v>
      </c>
      <c r="N8019" s="6" t="str">
        <f>VLOOKUP(M8019,IDs!$F$3:$G$17,2,0)</f>
        <v>Not Assigned</v>
      </c>
    </row>
    <row r="8020" spans="1:14" ht="12.75">
      <c r="A8020" s="6" t="s">
        <v>6900</v>
      </c>
      <c r="B8020" s="6">
        <v>53362</v>
      </c>
      <c r="C8020" s="6">
        <v>1</v>
      </c>
      <c r="D8020" s="6"/>
      <c r="E8020" s="6">
        <v>39</v>
      </c>
      <c r="F8020" s="6">
        <v>13</v>
      </c>
      <c r="G8020" s="6">
        <v>4</v>
      </c>
      <c r="H8020" s="24">
        <v>44548</v>
      </c>
      <c r="I8020" s="23">
        <v>44493.954861111102</v>
      </c>
      <c r="J8020" s="6">
        <v>13</v>
      </c>
      <c r="K8020" s="6">
        <v>1</v>
      </c>
      <c r="L8020" s="6" t="str">
        <f>VLOOKUP(G8020,IDs!$Q$3:$R$22,2,0)</f>
        <v>Hyderabad</v>
      </c>
      <c r="M8020" s="6">
        <f>VLOOKUP(E8020,IDs!$A$3:$C$161,3,0)</f>
        <v>2</v>
      </c>
      <c r="N8020" s="6" t="str">
        <f>VLOOKUP(M8020,IDs!$F$3:$G$17,2,0)</f>
        <v>Urology Circumcision</v>
      </c>
    </row>
    <row r="8021" spans="1:14" ht="12.75">
      <c r="A8021" s="6" t="s">
        <v>6901</v>
      </c>
      <c r="B8021" s="6">
        <v>53363</v>
      </c>
      <c r="C8021" s="6">
        <v>5</v>
      </c>
      <c r="D8021" s="6" t="s">
        <v>49</v>
      </c>
      <c r="E8021" s="6">
        <v>39</v>
      </c>
      <c r="F8021" s="6">
        <v>13</v>
      </c>
      <c r="G8021" s="6">
        <v>2</v>
      </c>
      <c r="H8021" s="24"/>
      <c r="I8021" s="23">
        <v>44493.961805555598</v>
      </c>
      <c r="J8021" s="6">
        <v>13</v>
      </c>
      <c r="K8021" s="6">
        <v>5</v>
      </c>
      <c r="L8021" s="6" t="str">
        <f>VLOOKUP(G8021,IDs!$Q$3:$R$22,2,0)</f>
        <v>Bangalore</v>
      </c>
      <c r="M8021" s="6">
        <f>VLOOKUP(E8021,IDs!$A$3:$C$161,3,0)</f>
        <v>2</v>
      </c>
      <c r="N8021" s="6" t="str">
        <f>VLOOKUP(M8021,IDs!$F$3:$G$17,2,0)</f>
        <v>Urology Circumcision</v>
      </c>
    </row>
    <row r="8022" spans="1:14" ht="12.75">
      <c r="A8022" s="6" t="s">
        <v>6902</v>
      </c>
      <c r="B8022" s="6">
        <v>53364</v>
      </c>
      <c r="C8022" s="6">
        <v>5</v>
      </c>
      <c r="D8022" s="6" t="s">
        <v>49</v>
      </c>
      <c r="E8022" s="6">
        <v>39</v>
      </c>
      <c r="F8022" s="6">
        <v>34</v>
      </c>
      <c r="G8022" s="6">
        <v>1</v>
      </c>
      <c r="H8022" s="24"/>
      <c r="I8022" s="23">
        <v>44493.962500000001</v>
      </c>
      <c r="J8022" s="6">
        <v>34</v>
      </c>
      <c r="K8022" s="6">
        <v>5</v>
      </c>
      <c r="L8022" s="6" t="str">
        <f>VLOOKUP(G8022,IDs!$Q$3:$R$22,2,0)</f>
        <v>New Delhi</v>
      </c>
      <c r="M8022" s="6">
        <f>VLOOKUP(E8022,IDs!$A$3:$C$161,3,0)</f>
        <v>2</v>
      </c>
      <c r="N8022" s="6" t="str">
        <f>VLOOKUP(M8022,IDs!$F$3:$G$17,2,0)</f>
        <v>Urology Circumcision</v>
      </c>
    </row>
    <row r="8023" spans="1:14" ht="12.75">
      <c r="A8023" s="6" t="s">
        <v>6903</v>
      </c>
      <c r="B8023" s="6">
        <v>53365</v>
      </c>
      <c r="C8023" s="6">
        <v>1</v>
      </c>
      <c r="D8023" s="6"/>
      <c r="E8023" s="6">
        <v>96</v>
      </c>
      <c r="F8023" s="6">
        <v>13</v>
      </c>
      <c r="G8023" s="6">
        <v>3</v>
      </c>
      <c r="H8023" s="24">
        <v>44567</v>
      </c>
      <c r="I8023" s="23">
        <v>44493.964583333298</v>
      </c>
      <c r="J8023" s="6">
        <v>13</v>
      </c>
      <c r="K8023" s="6">
        <v>1</v>
      </c>
      <c r="L8023" s="6" t="str">
        <f>VLOOKUP(G8023,IDs!$Q$3:$R$22,2,0)</f>
        <v>Mumbai</v>
      </c>
      <c r="M8023" s="6">
        <f>VLOOKUP(E8023,IDs!$A$3:$C$161,3,0)</f>
        <v>7</v>
      </c>
      <c r="N8023" s="6" t="str">
        <f>VLOOKUP(M8023,IDs!$F$3:$G$17,2,0)</f>
        <v>Cosmetic</v>
      </c>
    </row>
    <row r="8024" spans="1:14" ht="12.75">
      <c r="A8024" s="6" t="s">
        <v>6904</v>
      </c>
      <c r="B8024" s="6">
        <v>53366</v>
      </c>
      <c r="C8024" s="6">
        <v>5</v>
      </c>
      <c r="D8024" s="6"/>
      <c r="E8024" s="6">
        <v>17</v>
      </c>
      <c r="F8024" s="6">
        <v>2</v>
      </c>
      <c r="G8024" s="6">
        <v>1</v>
      </c>
      <c r="H8024" s="24"/>
      <c r="I8024" s="23">
        <v>44493.968055555597</v>
      </c>
      <c r="J8024" s="6">
        <v>2</v>
      </c>
      <c r="K8024" s="6">
        <v>5</v>
      </c>
      <c r="L8024" s="6" t="str">
        <f>VLOOKUP(G8024,IDs!$Q$3:$R$22,2,0)</f>
        <v>New Delhi</v>
      </c>
      <c r="M8024" s="6">
        <f>VLOOKUP(E8024,IDs!$A$3:$C$161,3,0)</f>
        <v>7</v>
      </c>
      <c r="N8024" s="6" t="str">
        <f>VLOOKUP(M8024,IDs!$F$3:$G$17,2,0)</f>
        <v>Cosmetic</v>
      </c>
    </row>
    <row r="8025" spans="1:14" ht="12.75">
      <c r="A8025" s="6" t="s">
        <v>6905</v>
      </c>
      <c r="B8025" s="6">
        <v>53367</v>
      </c>
      <c r="C8025" s="6">
        <v>1</v>
      </c>
      <c r="D8025" s="6" t="s">
        <v>49</v>
      </c>
      <c r="E8025" s="6">
        <v>2</v>
      </c>
      <c r="F8025" s="6">
        <v>13</v>
      </c>
      <c r="G8025" s="6">
        <v>1</v>
      </c>
      <c r="H8025" s="24">
        <v>44543</v>
      </c>
      <c r="I8025" s="23">
        <v>44493.970833333296</v>
      </c>
      <c r="J8025" s="6">
        <v>13</v>
      </c>
      <c r="K8025" s="6">
        <v>1</v>
      </c>
      <c r="L8025" s="6" t="str">
        <f>VLOOKUP(G8025,IDs!$Q$3:$R$22,2,0)</f>
        <v>New Delhi</v>
      </c>
      <c r="M8025" s="6">
        <f>VLOOKUP(E8025,IDs!$A$3:$C$161,3,0)</f>
        <v>1</v>
      </c>
      <c r="N8025" s="6" t="str">
        <f>VLOOKUP(M8025,IDs!$F$3:$G$17,2,0)</f>
        <v>Proctology</v>
      </c>
    </row>
    <row r="8026" spans="1:14" ht="12.75">
      <c r="A8026" s="6" t="s">
        <v>6906</v>
      </c>
      <c r="B8026" s="6">
        <v>53368</v>
      </c>
      <c r="C8026" s="6">
        <v>1</v>
      </c>
      <c r="D8026" s="6"/>
      <c r="E8026" s="6">
        <v>2</v>
      </c>
      <c r="F8026" s="6">
        <v>4</v>
      </c>
      <c r="G8026" s="6">
        <v>3</v>
      </c>
      <c r="H8026" s="24">
        <v>44726</v>
      </c>
      <c r="I8026" s="23">
        <v>44493.972222222197</v>
      </c>
      <c r="J8026" s="6">
        <v>4</v>
      </c>
      <c r="K8026" s="6">
        <v>1</v>
      </c>
      <c r="L8026" s="6" t="str">
        <f>VLOOKUP(G8026,IDs!$Q$3:$R$22,2,0)</f>
        <v>Mumbai</v>
      </c>
      <c r="M8026" s="6">
        <f>VLOOKUP(E8026,IDs!$A$3:$C$161,3,0)</f>
        <v>1</v>
      </c>
      <c r="N8026" s="6" t="str">
        <f>VLOOKUP(M8026,IDs!$F$3:$G$17,2,0)</f>
        <v>Proctology</v>
      </c>
    </row>
    <row r="8027" spans="1:14" ht="12.75">
      <c r="A8027" s="6" t="s">
        <v>6907</v>
      </c>
      <c r="B8027" s="6">
        <v>53369</v>
      </c>
      <c r="C8027" s="6">
        <v>1</v>
      </c>
      <c r="D8027" s="6" t="s">
        <v>54</v>
      </c>
      <c r="E8027" s="6">
        <v>129</v>
      </c>
      <c r="F8027" s="6">
        <v>13</v>
      </c>
      <c r="G8027" s="6">
        <v>2</v>
      </c>
      <c r="H8027" s="24"/>
      <c r="I8027" s="23">
        <v>44493.972916666702</v>
      </c>
      <c r="J8027" s="6">
        <v>13</v>
      </c>
      <c r="K8027" s="6">
        <v>1</v>
      </c>
      <c r="L8027" s="6" t="str">
        <f>VLOOKUP(G8027,IDs!$Q$3:$R$22,2,0)</f>
        <v>Bangalore</v>
      </c>
      <c r="M8027" s="6">
        <f>VLOOKUP(E8027,IDs!$A$3:$C$161,3,0)</f>
        <v>9</v>
      </c>
      <c r="N8027" s="6" t="str">
        <f>VLOOKUP(M8027,IDs!$F$3:$G$17,2,0)</f>
        <v>Ophthalmology</v>
      </c>
    </row>
    <row r="8028" spans="1:14" ht="12.75">
      <c r="A8028" s="6" t="s">
        <v>6908</v>
      </c>
      <c r="B8028" s="6">
        <v>53370</v>
      </c>
      <c r="C8028" s="6">
        <v>1</v>
      </c>
      <c r="D8028" s="6" t="s">
        <v>49</v>
      </c>
      <c r="E8028" s="6">
        <v>150</v>
      </c>
      <c r="F8028" s="6">
        <v>34</v>
      </c>
      <c r="G8028" s="6">
        <v>2</v>
      </c>
      <c r="H8028" s="24"/>
      <c r="I8028" s="23">
        <v>44493.989583333299</v>
      </c>
      <c r="J8028" s="6">
        <v>34</v>
      </c>
      <c r="K8028" s="6">
        <v>1</v>
      </c>
      <c r="L8028" s="6" t="str">
        <f>VLOOKUP(G8028,IDs!$Q$3:$R$22,2,0)</f>
        <v>Bangalore</v>
      </c>
      <c r="M8028" s="6">
        <f>VLOOKUP(E8028,IDs!$A$3:$C$161,3,0)</f>
        <v>7</v>
      </c>
      <c r="N8028" s="6" t="str">
        <f>VLOOKUP(M8028,IDs!$F$3:$G$17,2,0)</f>
        <v>Cosmetic</v>
      </c>
    </row>
    <row r="8029" spans="1:14" ht="12.75">
      <c r="A8029" s="6" t="s">
        <v>6909</v>
      </c>
      <c r="B8029" s="6">
        <v>53371</v>
      </c>
      <c r="C8029" s="6">
        <v>5</v>
      </c>
      <c r="D8029" s="6" t="s">
        <v>49</v>
      </c>
      <c r="E8029" s="6">
        <v>18</v>
      </c>
      <c r="F8029" s="6">
        <v>13</v>
      </c>
      <c r="G8029" s="6">
        <v>2</v>
      </c>
      <c r="H8029" s="24">
        <v>44588</v>
      </c>
      <c r="I8029" s="23">
        <v>44493.990277777797</v>
      </c>
      <c r="J8029" s="6">
        <v>13</v>
      </c>
      <c r="K8029" s="6">
        <v>5</v>
      </c>
      <c r="L8029" s="6" t="str">
        <f>VLOOKUP(G8029,IDs!$Q$3:$R$22,2,0)</f>
        <v>Bangalore</v>
      </c>
      <c r="M8029" s="6">
        <f>VLOOKUP(E8029,IDs!$A$3:$C$161,3,0)</f>
        <v>5</v>
      </c>
      <c r="N8029" s="6" t="str">
        <f>VLOOKUP(M8029,IDs!$F$3:$G$17,2,0)</f>
        <v>Vascular</v>
      </c>
    </row>
    <row r="8030" spans="1:14" ht="12.75">
      <c r="A8030" s="6" t="s">
        <v>6910</v>
      </c>
      <c r="B8030" s="6">
        <v>53372</v>
      </c>
      <c r="C8030" s="6">
        <v>1</v>
      </c>
      <c r="D8030" s="6"/>
      <c r="E8030" s="6">
        <v>39</v>
      </c>
      <c r="F8030" s="6">
        <v>4</v>
      </c>
      <c r="G8030" s="6">
        <v>3</v>
      </c>
      <c r="H8030" s="24">
        <v>44716</v>
      </c>
      <c r="I8030" s="23">
        <v>44493.991666666698</v>
      </c>
      <c r="J8030" s="6">
        <v>4</v>
      </c>
      <c r="K8030" s="6">
        <v>1</v>
      </c>
      <c r="L8030" s="6" t="str">
        <f>VLOOKUP(G8030,IDs!$Q$3:$R$22,2,0)</f>
        <v>Mumbai</v>
      </c>
      <c r="M8030" s="6">
        <f>VLOOKUP(E8030,IDs!$A$3:$C$161,3,0)</f>
        <v>2</v>
      </c>
      <c r="N8030" s="6" t="str">
        <f>VLOOKUP(M8030,IDs!$F$3:$G$17,2,0)</f>
        <v>Urology Circumcision</v>
      </c>
    </row>
    <row r="8031" spans="1:14" ht="12.75">
      <c r="A8031" s="6" t="s">
        <v>6911</v>
      </c>
      <c r="B8031" s="6">
        <v>53373</v>
      </c>
      <c r="C8031" s="6">
        <v>1</v>
      </c>
      <c r="D8031" s="6"/>
      <c r="E8031" s="6">
        <v>2</v>
      </c>
      <c r="F8031" s="6">
        <v>2</v>
      </c>
      <c r="G8031" s="6">
        <v>6</v>
      </c>
      <c r="H8031" s="24"/>
      <c r="I8031" s="23">
        <v>44493.999305555597</v>
      </c>
      <c r="J8031" s="6">
        <v>2</v>
      </c>
      <c r="K8031" s="6">
        <v>1</v>
      </c>
      <c r="L8031" s="6" t="str">
        <f>VLOOKUP(G8031,IDs!$Q$3:$R$22,2,0)</f>
        <v>Pune</v>
      </c>
      <c r="M8031" s="6">
        <f>VLOOKUP(E8031,IDs!$A$3:$C$161,3,0)</f>
        <v>1</v>
      </c>
      <c r="N8031" s="6" t="str">
        <f>VLOOKUP(M8031,IDs!$F$3:$G$17,2,0)</f>
        <v>Proctology</v>
      </c>
    </row>
    <row r="8032" spans="1:14" ht="12.75">
      <c r="A8032" s="6" t="s">
        <v>6912</v>
      </c>
      <c r="B8032" s="6">
        <v>53374</v>
      </c>
      <c r="C8032" s="6">
        <v>2</v>
      </c>
      <c r="D8032" s="6"/>
      <c r="E8032" s="6">
        <v>37</v>
      </c>
      <c r="F8032" s="6">
        <v>4</v>
      </c>
      <c r="G8032" s="6">
        <v>1</v>
      </c>
      <c r="H8032" s="24"/>
      <c r="I8032" s="23">
        <v>44494.006944444402</v>
      </c>
      <c r="J8032" s="6">
        <v>4</v>
      </c>
      <c r="K8032" s="6">
        <v>2</v>
      </c>
      <c r="L8032" s="6" t="str">
        <f>VLOOKUP(G8032,IDs!$Q$3:$R$22,2,0)</f>
        <v>New Delhi</v>
      </c>
      <c r="M8032" s="6">
        <f>VLOOKUP(E8032,IDs!$A$3:$C$161,3,0)</f>
        <v>0</v>
      </c>
      <c r="N8032" s="6" t="str">
        <f>VLOOKUP(M8032,IDs!$F$3:$G$17,2,0)</f>
        <v>Not Assigned</v>
      </c>
    </row>
    <row r="8033" spans="1:14" ht="12.75">
      <c r="A8033" s="6" t="s">
        <v>6913</v>
      </c>
      <c r="B8033" s="6">
        <v>53375</v>
      </c>
      <c r="C8033" s="6">
        <v>1</v>
      </c>
      <c r="D8033" s="6"/>
      <c r="E8033" s="6">
        <v>2</v>
      </c>
      <c r="F8033" s="6">
        <v>13</v>
      </c>
      <c r="G8033" s="6">
        <v>8</v>
      </c>
      <c r="H8033" s="24"/>
      <c r="I8033" s="23">
        <v>44494.006944444402</v>
      </c>
      <c r="J8033" s="6">
        <v>13</v>
      </c>
      <c r="K8033" s="6">
        <v>1</v>
      </c>
      <c r="L8033" s="6" t="str">
        <f>VLOOKUP(G8033,IDs!$Q$3:$R$22,2,0)</f>
        <v xml:space="preserve">Tertiary </v>
      </c>
      <c r="M8033" s="6">
        <f>VLOOKUP(E8033,IDs!$A$3:$C$161,3,0)</f>
        <v>1</v>
      </c>
      <c r="N8033" s="6" t="str">
        <f>VLOOKUP(M8033,IDs!$F$3:$G$17,2,0)</f>
        <v>Proctology</v>
      </c>
    </row>
    <row r="8034" spans="1:14" ht="12.75">
      <c r="A8034" s="6" t="s">
        <v>6914</v>
      </c>
      <c r="B8034" s="6">
        <v>53376</v>
      </c>
      <c r="C8034" s="6">
        <v>1</v>
      </c>
      <c r="D8034" s="6"/>
      <c r="E8034" s="6">
        <v>2</v>
      </c>
      <c r="F8034" s="6">
        <v>13</v>
      </c>
      <c r="G8034" s="6">
        <v>2</v>
      </c>
      <c r="H8034" s="24"/>
      <c r="I8034" s="23">
        <v>44494.007638888899</v>
      </c>
      <c r="J8034" s="6">
        <v>13</v>
      </c>
      <c r="K8034" s="6">
        <v>1</v>
      </c>
      <c r="L8034" s="6" t="str">
        <f>VLOOKUP(G8034,IDs!$Q$3:$R$22,2,0)</f>
        <v>Bangalore</v>
      </c>
      <c r="M8034" s="6">
        <f>VLOOKUP(E8034,IDs!$A$3:$C$161,3,0)</f>
        <v>1</v>
      </c>
      <c r="N8034" s="6" t="str">
        <f>VLOOKUP(M8034,IDs!$F$3:$G$17,2,0)</f>
        <v>Proctology</v>
      </c>
    </row>
    <row r="8035" spans="1:14" ht="12.75">
      <c r="A8035" s="6" t="s">
        <v>6915</v>
      </c>
      <c r="B8035" s="6">
        <v>53377</v>
      </c>
      <c r="C8035" s="6">
        <v>2</v>
      </c>
      <c r="D8035" s="6" t="s">
        <v>49</v>
      </c>
      <c r="E8035" s="6">
        <v>37</v>
      </c>
      <c r="F8035" s="6">
        <v>2</v>
      </c>
      <c r="G8035" s="6">
        <v>3</v>
      </c>
      <c r="H8035" s="24"/>
      <c r="I8035" s="23">
        <v>44494.020833333299</v>
      </c>
      <c r="J8035" s="6">
        <v>2</v>
      </c>
      <c r="K8035" s="6">
        <v>2</v>
      </c>
      <c r="L8035" s="6" t="str">
        <f>VLOOKUP(G8035,IDs!$Q$3:$R$22,2,0)</f>
        <v>Mumbai</v>
      </c>
      <c r="M8035" s="6">
        <f>VLOOKUP(E8035,IDs!$A$3:$C$161,3,0)</f>
        <v>0</v>
      </c>
      <c r="N8035" s="6" t="str">
        <f>VLOOKUP(M8035,IDs!$F$3:$G$17,2,0)</f>
        <v>Not Assigned</v>
      </c>
    </row>
    <row r="8036" spans="1:14" ht="12.75">
      <c r="A8036" s="6" t="s">
        <v>6915</v>
      </c>
      <c r="B8036" s="6">
        <v>53378</v>
      </c>
      <c r="C8036" s="6">
        <v>2</v>
      </c>
      <c r="D8036" s="6"/>
      <c r="E8036" s="6">
        <v>37</v>
      </c>
      <c r="F8036" s="6">
        <v>2</v>
      </c>
      <c r="G8036" s="6">
        <v>3</v>
      </c>
      <c r="H8036" s="24"/>
      <c r="I8036" s="23">
        <v>44494.020833333299</v>
      </c>
      <c r="J8036" s="6">
        <v>2</v>
      </c>
      <c r="K8036" s="6">
        <v>2</v>
      </c>
      <c r="L8036" s="6" t="str">
        <f>VLOOKUP(G8036,IDs!$Q$3:$R$22,2,0)</f>
        <v>Mumbai</v>
      </c>
      <c r="M8036" s="6">
        <f>VLOOKUP(E8036,IDs!$A$3:$C$161,3,0)</f>
        <v>0</v>
      </c>
      <c r="N8036" s="6" t="str">
        <f>VLOOKUP(M8036,IDs!$F$3:$G$17,2,0)</f>
        <v>Not Assigned</v>
      </c>
    </row>
    <row r="8037" spans="1:14" ht="12.75">
      <c r="A8037" s="6" t="s">
        <v>6916</v>
      </c>
      <c r="B8037" s="6">
        <v>53379</v>
      </c>
      <c r="C8037" s="6">
        <v>5</v>
      </c>
      <c r="D8037" s="6"/>
      <c r="E8037" s="6">
        <v>17</v>
      </c>
      <c r="F8037" s="6">
        <v>2</v>
      </c>
      <c r="G8037" s="6">
        <v>3</v>
      </c>
      <c r="H8037" s="24"/>
      <c r="I8037" s="23">
        <v>44494.024305555598</v>
      </c>
      <c r="J8037" s="6">
        <v>2</v>
      </c>
      <c r="K8037" s="6">
        <v>5</v>
      </c>
      <c r="L8037" s="6" t="str">
        <f>VLOOKUP(G8037,IDs!$Q$3:$R$22,2,0)</f>
        <v>Mumbai</v>
      </c>
      <c r="M8037" s="6">
        <f>VLOOKUP(E8037,IDs!$A$3:$C$161,3,0)</f>
        <v>7</v>
      </c>
      <c r="N8037" s="6" t="str">
        <f>VLOOKUP(M8037,IDs!$F$3:$G$17,2,0)</f>
        <v>Cosmetic</v>
      </c>
    </row>
    <row r="8038" spans="1:14" ht="12.75">
      <c r="A8038" s="6" t="s">
        <v>6917</v>
      </c>
      <c r="B8038" s="6">
        <v>53380</v>
      </c>
      <c r="C8038" s="6">
        <v>5</v>
      </c>
      <c r="D8038" s="6" t="s">
        <v>49</v>
      </c>
      <c r="E8038" s="6">
        <v>17</v>
      </c>
      <c r="F8038" s="6">
        <v>39</v>
      </c>
      <c r="G8038" s="6">
        <v>2</v>
      </c>
      <c r="H8038" s="24"/>
      <c r="I8038" s="23">
        <v>44494.025000000001</v>
      </c>
      <c r="J8038" s="6">
        <v>39</v>
      </c>
      <c r="K8038" s="6">
        <v>5</v>
      </c>
      <c r="L8038" s="6" t="str">
        <f>VLOOKUP(G8038,IDs!$Q$3:$R$22,2,0)</f>
        <v>Bangalore</v>
      </c>
      <c r="M8038" s="6">
        <f>VLOOKUP(E8038,IDs!$A$3:$C$161,3,0)</f>
        <v>7</v>
      </c>
      <c r="N8038" s="6" t="str">
        <f>VLOOKUP(M8038,IDs!$F$3:$G$17,2,0)</f>
        <v>Cosmetic</v>
      </c>
    </row>
    <row r="8039" spans="1:14" ht="12.75">
      <c r="A8039" s="6" t="s">
        <v>6918</v>
      </c>
      <c r="B8039" s="6">
        <v>53381</v>
      </c>
      <c r="C8039" s="6">
        <v>5</v>
      </c>
      <c r="D8039" s="6"/>
      <c r="E8039" s="6">
        <v>2</v>
      </c>
      <c r="F8039" s="6">
        <v>13</v>
      </c>
      <c r="G8039" s="6">
        <v>3</v>
      </c>
      <c r="H8039" s="24"/>
      <c r="I8039" s="23">
        <v>44494.025694444397</v>
      </c>
      <c r="J8039" s="6">
        <v>13</v>
      </c>
      <c r="K8039" s="6">
        <v>5</v>
      </c>
      <c r="L8039" s="6" t="str">
        <f>VLOOKUP(G8039,IDs!$Q$3:$R$22,2,0)</f>
        <v>Mumbai</v>
      </c>
      <c r="M8039" s="6">
        <f>VLOOKUP(E8039,IDs!$A$3:$C$161,3,0)</f>
        <v>1</v>
      </c>
      <c r="N8039" s="6" t="str">
        <f>VLOOKUP(M8039,IDs!$F$3:$G$17,2,0)</f>
        <v>Proctology</v>
      </c>
    </row>
    <row r="8040" spans="1:14" ht="12.75">
      <c r="A8040" s="6" t="s">
        <v>6919</v>
      </c>
      <c r="B8040" s="6">
        <v>53382</v>
      </c>
      <c r="C8040" s="6">
        <v>1</v>
      </c>
      <c r="D8040" s="6" t="s">
        <v>54</v>
      </c>
      <c r="E8040" s="6">
        <v>2</v>
      </c>
      <c r="F8040" s="6">
        <v>53</v>
      </c>
      <c r="G8040" s="6">
        <v>4</v>
      </c>
      <c r="H8040" s="24">
        <v>44649</v>
      </c>
      <c r="I8040" s="23">
        <v>44494.03125</v>
      </c>
      <c r="J8040" s="6">
        <v>53</v>
      </c>
      <c r="K8040" s="6">
        <v>1</v>
      </c>
      <c r="L8040" s="6" t="str">
        <f>VLOOKUP(G8040,IDs!$Q$3:$R$22,2,0)</f>
        <v>Hyderabad</v>
      </c>
      <c r="M8040" s="6">
        <f>VLOOKUP(E8040,IDs!$A$3:$C$161,3,0)</f>
        <v>1</v>
      </c>
      <c r="N8040" s="6" t="str">
        <f>VLOOKUP(M8040,IDs!$F$3:$G$17,2,0)</f>
        <v>Proctology</v>
      </c>
    </row>
    <row r="8041" spans="1:14" ht="12.75">
      <c r="A8041" s="6" t="s">
        <v>6920</v>
      </c>
      <c r="B8041" s="6">
        <v>53383</v>
      </c>
      <c r="C8041" s="6">
        <v>5</v>
      </c>
      <c r="D8041" s="6"/>
      <c r="E8041" s="6">
        <v>17</v>
      </c>
      <c r="F8041" s="6">
        <v>2</v>
      </c>
      <c r="G8041" s="6">
        <v>1</v>
      </c>
      <c r="H8041" s="24"/>
      <c r="I8041" s="23">
        <v>44494.040972222203</v>
      </c>
      <c r="J8041" s="6">
        <v>2</v>
      </c>
      <c r="K8041" s="6">
        <v>5</v>
      </c>
      <c r="L8041" s="6" t="str">
        <f>VLOOKUP(G8041,IDs!$Q$3:$R$22,2,0)</f>
        <v>New Delhi</v>
      </c>
      <c r="M8041" s="6">
        <f>VLOOKUP(E8041,IDs!$A$3:$C$161,3,0)</f>
        <v>7</v>
      </c>
      <c r="N8041" s="6" t="str">
        <f>VLOOKUP(M8041,IDs!$F$3:$G$17,2,0)</f>
        <v>Cosmetic</v>
      </c>
    </row>
    <row r="8042" spans="1:14" ht="12.75">
      <c r="A8042" s="6" t="s">
        <v>6921</v>
      </c>
      <c r="B8042" s="6">
        <v>53384</v>
      </c>
      <c r="C8042" s="6">
        <v>1</v>
      </c>
      <c r="D8042" s="6"/>
      <c r="E8042" s="6">
        <v>5</v>
      </c>
      <c r="F8042" s="6">
        <v>13</v>
      </c>
      <c r="G8042" s="6">
        <v>2</v>
      </c>
      <c r="H8042" s="24"/>
      <c r="I8042" s="23">
        <v>44494.045138888898</v>
      </c>
      <c r="J8042" s="6">
        <v>13</v>
      </c>
      <c r="K8042" s="6">
        <v>1</v>
      </c>
      <c r="L8042" s="6" t="str">
        <f>VLOOKUP(G8042,IDs!$Q$3:$R$22,2,0)</f>
        <v>Bangalore</v>
      </c>
      <c r="M8042" s="6">
        <f>VLOOKUP(E8042,IDs!$A$3:$C$161,3,0)</f>
        <v>5</v>
      </c>
      <c r="N8042" s="6" t="str">
        <f>VLOOKUP(M8042,IDs!$F$3:$G$17,2,0)</f>
        <v>Vascular</v>
      </c>
    </row>
    <row r="8043" spans="1:14" ht="12.75">
      <c r="A8043" s="6" t="s">
        <v>6922</v>
      </c>
      <c r="B8043" s="6">
        <v>53385</v>
      </c>
      <c r="C8043" s="6">
        <v>1</v>
      </c>
      <c r="D8043" s="6"/>
      <c r="E8043" s="6">
        <v>20</v>
      </c>
      <c r="F8043" s="6">
        <v>13</v>
      </c>
      <c r="G8043" s="6">
        <v>6</v>
      </c>
      <c r="H8043" s="24"/>
      <c r="I8043" s="23">
        <v>44494.056250000001</v>
      </c>
      <c r="J8043" s="6">
        <v>13</v>
      </c>
      <c r="K8043" s="6">
        <v>1</v>
      </c>
      <c r="L8043" s="6" t="str">
        <f>VLOOKUP(G8043,IDs!$Q$3:$R$22,2,0)</f>
        <v>Pune</v>
      </c>
      <c r="M8043" s="6">
        <f>VLOOKUP(E8043,IDs!$A$3:$C$161,3,0)</f>
        <v>1</v>
      </c>
      <c r="N8043" s="6" t="str">
        <f>VLOOKUP(M8043,IDs!$F$3:$G$17,2,0)</f>
        <v>Proctology</v>
      </c>
    </row>
    <row r="8044" spans="1:14" ht="12.75">
      <c r="A8044" s="6" t="s">
        <v>6923</v>
      </c>
      <c r="B8044" s="6">
        <v>53386</v>
      </c>
      <c r="C8044" s="6">
        <v>5</v>
      </c>
      <c r="D8044" s="6" t="s">
        <v>49</v>
      </c>
      <c r="E8044" s="6">
        <v>17</v>
      </c>
      <c r="F8044" s="6">
        <v>2</v>
      </c>
      <c r="G8044" s="6">
        <v>1</v>
      </c>
      <c r="H8044" s="24"/>
      <c r="I8044" s="23">
        <v>44494.089583333298</v>
      </c>
      <c r="J8044" s="6">
        <v>2</v>
      </c>
      <c r="K8044" s="6">
        <v>5</v>
      </c>
      <c r="L8044" s="6" t="str">
        <f>VLOOKUP(G8044,IDs!$Q$3:$R$22,2,0)</f>
        <v>New Delhi</v>
      </c>
      <c r="M8044" s="6">
        <f>VLOOKUP(E8044,IDs!$A$3:$C$161,3,0)</f>
        <v>7</v>
      </c>
      <c r="N8044" s="6" t="str">
        <f>VLOOKUP(M8044,IDs!$F$3:$G$17,2,0)</f>
        <v>Cosmetic</v>
      </c>
    </row>
    <row r="8045" spans="1:14" ht="12.75">
      <c r="A8045" s="6" t="s">
        <v>6924</v>
      </c>
      <c r="B8045" s="6">
        <v>53387</v>
      </c>
      <c r="C8045" s="6">
        <v>1</v>
      </c>
      <c r="D8045" s="6" t="s">
        <v>49</v>
      </c>
      <c r="E8045" s="6">
        <v>17</v>
      </c>
      <c r="F8045" s="6">
        <v>34</v>
      </c>
      <c r="G8045" s="6">
        <v>1</v>
      </c>
      <c r="H8045" s="24">
        <v>44510</v>
      </c>
      <c r="I8045" s="23">
        <v>44494.090972222199</v>
      </c>
      <c r="J8045" s="6">
        <v>34</v>
      </c>
      <c r="K8045" s="6">
        <v>1</v>
      </c>
      <c r="L8045" s="6" t="str">
        <f>VLOOKUP(G8045,IDs!$Q$3:$R$22,2,0)</f>
        <v>New Delhi</v>
      </c>
      <c r="M8045" s="6">
        <f>VLOOKUP(E8045,IDs!$A$3:$C$161,3,0)</f>
        <v>7</v>
      </c>
      <c r="N8045" s="6" t="str">
        <f>VLOOKUP(M8045,IDs!$F$3:$G$17,2,0)</f>
        <v>Cosmetic</v>
      </c>
    </row>
    <row r="8046" spans="1:14" ht="12.75">
      <c r="A8046" s="6" t="s">
        <v>6925</v>
      </c>
      <c r="B8046" s="6">
        <v>53388</v>
      </c>
      <c r="C8046" s="6">
        <v>5</v>
      </c>
      <c r="D8046" s="6"/>
      <c r="E8046" s="6">
        <v>17</v>
      </c>
      <c r="F8046" s="6">
        <v>13</v>
      </c>
      <c r="G8046" s="6">
        <v>3</v>
      </c>
      <c r="H8046" s="24">
        <v>44530</v>
      </c>
      <c r="I8046" s="23">
        <v>44494.102083333302</v>
      </c>
      <c r="J8046" s="6">
        <v>13</v>
      </c>
      <c r="K8046" s="6">
        <v>5</v>
      </c>
      <c r="L8046" s="6" t="str">
        <f>VLOOKUP(G8046,IDs!$Q$3:$R$22,2,0)</f>
        <v>Mumbai</v>
      </c>
      <c r="M8046" s="6">
        <f>VLOOKUP(E8046,IDs!$A$3:$C$161,3,0)</f>
        <v>7</v>
      </c>
      <c r="N8046" s="6" t="str">
        <f>VLOOKUP(M8046,IDs!$F$3:$G$17,2,0)</f>
        <v>Cosmetic</v>
      </c>
    </row>
    <row r="8047" spans="1:14" ht="12.75">
      <c r="A8047" s="6" t="s">
        <v>6926</v>
      </c>
      <c r="B8047" s="6">
        <v>53389</v>
      </c>
      <c r="C8047" s="6">
        <v>1</v>
      </c>
      <c r="D8047" s="6" t="s">
        <v>49</v>
      </c>
      <c r="E8047" s="6">
        <v>21</v>
      </c>
      <c r="F8047" s="6">
        <v>13</v>
      </c>
      <c r="G8047" s="6">
        <v>3</v>
      </c>
      <c r="H8047" s="24">
        <v>44515</v>
      </c>
      <c r="I8047" s="23">
        <v>44494.109722222202</v>
      </c>
      <c r="J8047" s="6">
        <v>13</v>
      </c>
      <c r="K8047" s="6">
        <v>1</v>
      </c>
      <c r="L8047" s="6" t="str">
        <f>VLOOKUP(G8047,IDs!$Q$3:$R$22,2,0)</f>
        <v>Mumbai</v>
      </c>
      <c r="M8047" s="6">
        <f>VLOOKUP(E8047,IDs!$A$3:$C$161,3,0)</f>
        <v>1</v>
      </c>
      <c r="N8047" s="6" t="str">
        <f>VLOOKUP(M8047,IDs!$F$3:$G$17,2,0)</f>
        <v>Proctology</v>
      </c>
    </row>
    <row r="8048" spans="1:14" ht="12.75">
      <c r="A8048" s="6" t="s">
        <v>6927</v>
      </c>
      <c r="B8048" s="6">
        <v>53390</v>
      </c>
      <c r="C8048" s="6">
        <v>5</v>
      </c>
      <c r="D8048" s="6"/>
      <c r="E8048" s="6">
        <v>39</v>
      </c>
      <c r="F8048" s="6">
        <v>2</v>
      </c>
      <c r="G8048" s="6">
        <v>2</v>
      </c>
      <c r="H8048" s="24"/>
      <c r="I8048" s="23">
        <v>44494.117361111101</v>
      </c>
      <c r="J8048" s="6">
        <v>2</v>
      </c>
      <c r="K8048" s="6">
        <v>5</v>
      </c>
      <c r="L8048" s="6" t="str">
        <f>VLOOKUP(G8048,IDs!$Q$3:$R$22,2,0)</f>
        <v>Bangalore</v>
      </c>
      <c r="M8048" s="6">
        <f>VLOOKUP(E8048,IDs!$A$3:$C$161,3,0)</f>
        <v>2</v>
      </c>
      <c r="N8048" s="6" t="str">
        <f>VLOOKUP(M8048,IDs!$F$3:$G$17,2,0)</f>
        <v>Urology Circumcision</v>
      </c>
    </row>
    <row r="8049" spans="1:14" ht="12.75">
      <c r="A8049" s="6" t="s">
        <v>6928</v>
      </c>
      <c r="B8049" s="6">
        <v>53391</v>
      </c>
      <c r="C8049" s="6">
        <v>5</v>
      </c>
      <c r="D8049" s="6" t="s">
        <v>49</v>
      </c>
      <c r="E8049" s="6">
        <v>2</v>
      </c>
      <c r="F8049" s="6">
        <v>13</v>
      </c>
      <c r="G8049" s="6">
        <v>2</v>
      </c>
      <c r="H8049" s="24"/>
      <c r="I8049" s="23">
        <v>44494.163888888899</v>
      </c>
      <c r="J8049" s="6">
        <v>13</v>
      </c>
      <c r="K8049" s="6">
        <v>5</v>
      </c>
      <c r="L8049" s="6" t="str">
        <f>VLOOKUP(G8049,IDs!$Q$3:$R$22,2,0)</f>
        <v>Bangalore</v>
      </c>
      <c r="M8049" s="6">
        <f>VLOOKUP(E8049,IDs!$A$3:$C$161,3,0)</f>
        <v>1</v>
      </c>
      <c r="N8049" s="6" t="str">
        <f>VLOOKUP(M8049,IDs!$F$3:$G$17,2,0)</f>
        <v>Proctology</v>
      </c>
    </row>
    <row r="8050" spans="1:14" ht="12.75">
      <c r="A8050" s="6" t="s">
        <v>6929</v>
      </c>
      <c r="B8050" s="6">
        <v>53392</v>
      </c>
      <c r="C8050" s="6">
        <v>5</v>
      </c>
      <c r="D8050" s="6" t="s">
        <v>49</v>
      </c>
      <c r="E8050" s="6">
        <v>135</v>
      </c>
      <c r="F8050" s="6">
        <v>13</v>
      </c>
      <c r="G8050" s="6">
        <v>1</v>
      </c>
      <c r="H8050" s="24"/>
      <c r="I8050" s="23">
        <v>44494.175694444399</v>
      </c>
      <c r="J8050" s="6">
        <v>13</v>
      </c>
      <c r="K8050" s="6">
        <v>5</v>
      </c>
      <c r="L8050" s="6" t="str">
        <f>VLOOKUP(G8050,IDs!$Q$3:$R$22,2,0)</f>
        <v>New Delhi</v>
      </c>
      <c r="M8050" s="6">
        <f>VLOOKUP(E8050,IDs!$A$3:$C$161,3,0)</f>
        <v>10</v>
      </c>
      <c r="N8050" s="6" t="str">
        <f>VLOOKUP(M8050,IDs!$F$3:$G$17,2,0)</f>
        <v>Dental</v>
      </c>
    </row>
    <row r="8051" spans="1:14" ht="12.75">
      <c r="A8051" s="6" t="s">
        <v>6930</v>
      </c>
      <c r="B8051" s="6">
        <v>53393</v>
      </c>
      <c r="C8051" s="6">
        <v>1</v>
      </c>
      <c r="D8051" s="6" t="s">
        <v>49</v>
      </c>
      <c r="E8051" s="6">
        <v>17</v>
      </c>
      <c r="F8051" s="6">
        <v>34</v>
      </c>
      <c r="G8051" s="6">
        <v>1</v>
      </c>
      <c r="H8051" s="24"/>
      <c r="I8051" s="23">
        <v>44494.193055555603</v>
      </c>
      <c r="J8051" s="6">
        <v>34</v>
      </c>
      <c r="K8051" s="6">
        <v>1</v>
      </c>
      <c r="L8051" s="6" t="str">
        <f>VLOOKUP(G8051,IDs!$Q$3:$R$22,2,0)</f>
        <v>New Delhi</v>
      </c>
      <c r="M8051" s="6">
        <f>VLOOKUP(E8051,IDs!$A$3:$C$161,3,0)</f>
        <v>7</v>
      </c>
      <c r="N8051" s="6" t="str">
        <f>VLOOKUP(M8051,IDs!$F$3:$G$17,2,0)</f>
        <v>Cosmetic</v>
      </c>
    </row>
    <row r="8052" spans="1:14" ht="12.75">
      <c r="A8052" s="6" t="s">
        <v>6931</v>
      </c>
      <c r="B8052" s="6">
        <v>53394</v>
      </c>
      <c r="C8052" s="6">
        <v>1</v>
      </c>
      <c r="D8052" s="6" t="s">
        <v>49</v>
      </c>
      <c r="E8052" s="6">
        <v>2</v>
      </c>
      <c r="F8052" s="6">
        <v>13</v>
      </c>
      <c r="G8052" s="6">
        <v>3</v>
      </c>
      <c r="H8052" s="24"/>
      <c r="I8052" s="23">
        <v>44494.201388888898</v>
      </c>
      <c r="J8052" s="6">
        <v>13</v>
      </c>
      <c r="K8052" s="6">
        <v>1</v>
      </c>
      <c r="L8052" s="6" t="str">
        <f>VLOOKUP(G8052,IDs!$Q$3:$R$22,2,0)</f>
        <v>Mumbai</v>
      </c>
      <c r="M8052" s="6">
        <f>VLOOKUP(E8052,IDs!$A$3:$C$161,3,0)</f>
        <v>1</v>
      </c>
      <c r="N8052" s="6" t="str">
        <f>VLOOKUP(M8052,IDs!$F$3:$G$17,2,0)</f>
        <v>Proctology</v>
      </c>
    </row>
    <row r="8053" spans="1:14" ht="12.75">
      <c r="A8053" s="6" t="s">
        <v>6932</v>
      </c>
      <c r="B8053" s="6">
        <v>53395</v>
      </c>
      <c r="C8053" s="6">
        <v>1</v>
      </c>
      <c r="D8053" s="6"/>
      <c r="E8053" s="6">
        <v>39</v>
      </c>
      <c r="F8053" s="6">
        <v>2</v>
      </c>
      <c r="G8053" s="6">
        <v>4</v>
      </c>
      <c r="H8053" s="24"/>
      <c r="I8053" s="23">
        <v>44494.211111111101</v>
      </c>
      <c r="J8053" s="6">
        <v>2</v>
      </c>
      <c r="K8053" s="6">
        <v>1</v>
      </c>
      <c r="L8053" s="6" t="str">
        <f>VLOOKUP(G8053,IDs!$Q$3:$R$22,2,0)</f>
        <v>Hyderabad</v>
      </c>
      <c r="M8053" s="6">
        <f>VLOOKUP(E8053,IDs!$A$3:$C$161,3,0)</f>
        <v>2</v>
      </c>
      <c r="N8053" s="6" t="str">
        <f>VLOOKUP(M8053,IDs!$F$3:$G$17,2,0)</f>
        <v>Urology Circumcision</v>
      </c>
    </row>
    <row r="8054" spans="1:14" ht="12.75">
      <c r="A8054" s="6" t="s">
        <v>6933</v>
      </c>
      <c r="B8054" s="6">
        <v>53396</v>
      </c>
      <c r="C8054" s="6">
        <v>2</v>
      </c>
      <c r="D8054" s="6"/>
      <c r="E8054" s="6">
        <v>37</v>
      </c>
      <c r="F8054" s="6">
        <v>39</v>
      </c>
      <c r="G8054" s="6">
        <v>3</v>
      </c>
      <c r="H8054" s="24"/>
      <c r="I8054" s="23">
        <v>44494.25</v>
      </c>
      <c r="J8054" s="6">
        <v>39</v>
      </c>
      <c r="K8054" s="6">
        <v>2</v>
      </c>
      <c r="L8054" s="6" t="str">
        <f>VLOOKUP(G8054,IDs!$Q$3:$R$22,2,0)</f>
        <v>Mumbai</v>
      </c>
      <c r="M8054" s="6">
        <f>VLOOKUP(E8054,IDs!$A$3:$C$161,3,0)</f>
        <v>0</v>
      </c>
      <c r="N8054" s="6" t="str">
        <f>VLOOKUP(M8054,IDs!$F$3:$G$17,2,0)</f>
        <v>Not Assigned</v>
      </c>
    </row>
    <row r="8055" spans="1:14" ht="12.75">
      <c r="A8055" s="6" t="s">
        <v>6934</v>
      </c>
      <c r="B8055" s="6">
        <v>53397</v>
      </c>
      <c r="C8055" s="6">
        <v>1</v>
      </c>
      <c r="D8055" s="6" t="s">
        <v>54</v>
      </c>
      <c r="E8055" s="6">
        <v>15</v>
      </c>
      <c r="F8055" s="6">
        <v>18</v>
      </c>
      <c r="G8055" s="6">
        <v>2</v>
      </c>
      <c r="H8055" s="24"/>
      <c r="I8055" s="23">
        <v>44494.258333333302</v>
      </c>
      <c r="J8055" s="6">
        <v>18</v>
      </c>
      <c r="K8055" s="6">
        <v>1</v>
      </c>
      <c r="L8055" s="6" t="str">
        <f>VLOOKUP(G8055,IDs!$Q$3:$R$22,2,0)</f>
        <v>Bangalore</v>
      </c>
      <c r="M8055" s="6">
        <f>VLOOKUP(E8055,IDs!$A$3:$C$161,3,0)</f>
        <v>3</v>
      </c>
      <c r="N8055" s="6" t="str">
        <f>VLOOKUP(M8055,IDs!$F$3:$G$17,2,0)</f>
        <v>Laproscopy</v>
      </c>
    </row>
    <row r="8056" spans="1:14" ht="12.75">
      <c r="A8056" s="6" t="s">
        <v>6935</v>
      </c>
      <c r="B8056" s="6">
        <v>53398</v>
      </c>
      <c r="C8056" s="6">
        <v>1</v>
      </c>
      <c r="D8056" s="6"/>
      <c r="E8056" s="6">
        <v>17</v>
      </c>
      <c r="F8056" s="6">
        <v>4</v>
      </c>
      <c r="G8056" s="6">
        <v>3</v>
      </c>
      <c r="H8056" s="24">
        <v>44716</v>
      </c>
      <c r="I8056" s="23">
        <v>44494.260416666701</v>
      </c>
      <c r="J8056" s="6">
        <v>4</v>
      </c>
      <c r="K8056" s="6">
        <v>1</v>
      </c>
      <c r="L8056" s="6" t="str">
        <f>VLOOKUP(G8056,IDs!$Q$3:$R$22,2,0)</f>
        <v>Mumbai</v>
      </c>
      <c r="M8056" s="6">
        <f>VLOOKUP(E8056,IDs!$A$3:$C$161,3,0)</f>
        <v>7</v>
      </c>
      <c r="N8056" s="6" t="str">
        <f>VLOOKUP(M8056,IDs!$F$3:$G$17,2,0)</f>
        <v>Cosmetic</v>
      </c>
    </row>
    <row r="8057" spans="1:14" ht="12.75">
      <c r="A8057" s="6" t="s">
        <v>6936</v>
      </c>
      <c r="B8057" s="6">
        <v>53399</v>
      </c>
      <c r="C8057" s="6">
        <v>5</v>
      </c>
      <c r="D8057" s="6"/>
      <c r="E8057" s="6">
        <v>2</v>
      </c>
      <c r="F8057" s="6">
        <v>2</v>
      </c>
      <c r="G8057" s="6">
        <v>1</v>
      </c>
      <c r="H8057" s="24"/>
      <c r="I8057" s="23">
        <v>44494.269444444399</v>
      </c>
      <c r="J8057" s="6">
        <v>2</v>
      </c>
      <c r="K8057" s="6">
        <v>5</v>
      </c>
      <c r="L8057" s="6" t="str">
        <f>VLOOKUP(G8057,IDs!$Q$3:$R$22,2,0)</f>
        <v>New Delhi</v>
      </c>
      <c r="M8057" s="6">
        <f>VLOOKUP(E8057,IDs!$A$3:$C$161,3,0)</f>
        <v>1</v>
      </c>
      <c r="N8057" s="6" t="str">
        <f>VLOOKUP(M8057,IDs!$F$3:$G$17,2,0)</f>
        <v>Proctology</v>
      </c>
    </row>
    <row r="8058" spans="1:14" ht="12.75">
      <c r="A8058" s="6" t="s">
        <v>6937</v>
      </c>
      <c r="B8058" s="6">
        <v>53400</v>
      </c>
      <c r="C8058" s="6">
        <v>5</v>
      </c>
      <c r="D8058" s="6" t="s">
        <v>49</v>
      </c>
      <c r="E8058" s="6">
        <v>135</v>
      </c>
      <c r="F8058" s="6">
        <v>13</v>
      </c>
      <c r="G8058" s="6">
        <v>1</v>
      </c>
      <c r="H8058" s="24"/>
      <c r="I8058" s="23">
        <v>44494.278472222199</v>
      </c>
      <c r="J8058" s="6">
        <v>13</v>
      </c>
      <c r="K8058" s="6">
        <v>5</v>
      </c>
      <c r="L8058" s="6" t="str">
        <f>VLOOKUP(G8058,IDs!$Q$3:$R$22,2,0)</f>
        <v>New Delhi</v>
      </c>
      <c r="M8058" s="6">
        <f>VLOOKUP(E8058,IDs!$A$3:$C$161,3,0)</f>
        <v>10</v>
      </c>
      <c r="N8058" s="6" t="str">
        <f>VLOOKUP(M8058,IDs!$F$3:$G$17,2,0)</f>
        <v>Dental</v>
      </c>
    </row>
    <row r="8059" spans="1:14" ht="12.75">
      <c r="A8059" s="6" t="s">
        <v>6938</v>
      </c>
      <c r="B8059" s="6">
        <v>53401</v>
      </c>
      <c r="C8059" s="6">
        <v>5</v>
      </c>
      <c r="D8059" s="6"/>
      <c r="E8059" s="6">
        <v>39</v>
      </c>
      <c r="F8059" s="6">
        <v>13</v>
      </c>
      <c r="G8059" s="6">
        <v>2</v>
      </c>
      <c r="H8059" s="24">
        <v>44511</v>
      </c>
      <c r="I8059" s="23">
        <v>44494.279166666704</v>
      </c>
      <c r="J8059" s="6">
        <v>13</v>
      </c>
      <c r="K8059" s="6">
        <v>5</v>
      </c>
      <c r="L8059" s="6" t="str">
        <f>VLOOKUP(G8059,IDs!$Q$3:$R$22,2,0)</f>
        <v>Bangalore</v>
      </c>
      <c r="M8059" s="6">
        <f>VLOOKUP(E8059,IDs!$A$3:$C$161,3,0)</f>
        <v>2</v>
      </c>
      <c r="N8059" s="6" t="str">
        <f>VLOOKUP(M8059,IDs!$F$3:$G$17,2,0)</f>
        <v>Urology Circumcision</v>
      </c>
    </row>
    <row r="8060" spans="1:14" ht="12.75">
      <c r="A8060" s="6" t="s">
        <v>6939</v>
      </c>
      <c r="B8060" s="6">
        <v>53402</v>
      </c>
      <c r="C8060" s="6">
        <v>1</v>
      </c>
      <c r="D8060" s="6" t="s">
        <v>49</v>
      </c>
      <c r="E8060" s="6">
        <v>5</v>
      </c>
      <c r="F8060" s="6">
        <v>13</v>
      </c>
      <c r="G8060" s="6">
        <v>2</v>
      </c>
      <c r="H8060" s="24">
        <v>44746</v>
      </c>
      <c r="I8060" s="23">
        <v>44494.281944444403</v>
      </c>
      <c r="J8060" s="6">
        <v>13</v>
      </c>
      <c r="K8060" s="6">
        <v>1</v>
      </c>
      <c r="L8060" s="6" t="str">
        <f>VLOOKUP(G8060,IDs!$Q$3:$R$22,2,0)</f>
        <v>Bangalore</v>
      </c>
      <c r="M8060" s="6">
        <f>VLOOKUP(E8060,IDs!$A$3:$C$161,3,0)</f>
        <v>5</v>
      </c>
      <c r="N8060" s="6" t="str">
        <f>VLOOKUP(M8060,IDs!$F$3:$G$17,2,0)</f>
        <v>Vascular</v>
      </c>
    </row>
    <row r="8061" spans="1:14" ht="12.75">
      <c r="A8061" s="6" t="s">
        <v>3210</v>
      </c>
      <c r="B8061" s="6">
        <v>53403</v>
      </c>
      <c r="C8061" s="6">
        <v>1</v>
      </c>
      <c r="D8061" s="6"/>
      <c r="E8061" s="6">
        <v>2</v>
      </c>
      <c r="F8061" s="6">
        <v>4</v>
      </c>
      <c r="G8061" s="6">
        <v>3</v>
      </c>
      <c r="H8061" s="24">
        <v>44716</v>
      </c>
      <c r="I8061" s="23">
        <v>44494.284722222197</v>
      </c>
      <c r="J8061" s="6">
        <v>4</v>
      </c>
      <c r="K8061" s="6">
        <v>1</v>
      </c>
      <c r="L8061" s="6" t="str">
        <f>VLOOKUP(G8061,IDs!$Q$3:$R$22,2,0)</f>
        <v>Mumbai</v>
      </c>
      <c r="M8061" s="6">
        <f>VLOOKUP(E8061,IDs!$A$3:$C$161,3,0)</f>
        <v>1</v>
      </c>
      <c r="N8061" s="6" t="str">
        <f>VLOOKUP(M8061,IDs!$F$3:$G$17,2,0)</f>
        <v>Proctology</v>
      </c>
    </row>
    <row r="8062" spans="1:14" ht="12.75">
      <c r="A8062" s="6" t="s">
        <v>6940</v>
      </c>
      <c r="B8062" s="6">
        <v>53404</v>
      </c>
      <c r="C8062" s="6">
        <v>1</v>
      </c>
      <c r="D8062" s="6"/>
      <c r="E8062" s="6">
        <v>18</v>
      </c>
      <c r="F8062" s="6">
        <v>13</v>
      </c>
      <c r="G8062" s="6">
        <v>2</v>
      </c>
      <c r="H8062" s="24"/>
      <c r="I8062" s="23">
        <v>44494.289583333302</v>
      </c>
      <c r="J8062" s="6">
        <v>13</v>
      </c>
      <c r="K8062" s="6">
        <v>1</v>
      </c>
      <c r="L8062" s="6" t="str">
        <f>VLOOKUP(G8062,IDs!$Q$3:$R$22,2,0)</f>
        <v>Bangalore</v>
      </c>
      <c r="M8062" s="6">
        <f>VLOOKUP(E8062,IDs!$A$3:$C$161,3,0)</f>
        <v>5</v>
      </c>
      <c r="N8062" s="6" t="str">
        <f>VLOOKUP(M8062,IDs!$F$3:$G$17,2,0)</f>
        <v>Vascular</v>
      </c>
    </row>
    <row r="8063" spans="1:14" ht="12.75">
      <c r="A8063" s="6" t="s">
        <v>6941</v>
      </c>
      <c r="B8063" s="6">
        <v>53405</v>
      </c>
      <c r="C8063" s="6">
        <v>2</v>
      </c>
      <c r="D8063" s="6"/>
      <c r="E8063" s="6">
        <v>37</v>
      </c>
      <c r="F8063" s="6">
        <v>2</v>
      </c>
      <c r="G8063" s="6">
        <v>8</v>
      </c>
      <c r="H8063" s="24"/>
      <c r="I8063" s="23">
        <v>44494.295138888898</v>
      </c>
      <c r="J8063" s="6">
        <v>2</v>
      </c>
      <c r="K8063" s="6">
        <v>2</v>
      </c>
      <c r="L8063" s="6" t="str">
        <f>VLOOKUP(G8063,IDs!$Q$3:$R$22,2,0)</f>
        <v xml:space="preserve">Tertiary </v>
      </c>
      <c r="M8063" s="6">
        <f>VLOOKUP(E8063,IDs!$A$3:$C$161,3,0)</f>
        <v>0</v>
      </c>
      <c r="N8063" s="6" t="str">
        <f>VLOOKUP(M8063,IDs!$F$3:$G$17,2,0)</f>
        <v>Not Assigned</v>
      </c>
    </row>
    <row r="8064" spans="1:14" ht="12.75">
      <c r="A8064" s="6" t="s">
        <v>6942</v>
      </c>
      <c r="B8064" s="6">
        <v>53406</v>
      </c>
      <c r="C8064" s="6">
        <v>1</v>
      </c>
      <c r="D8064" s="6"/>
      <c r="E8064" s="6">
        <v>2</v>
      </c>
      <c r="F8064" s="6">
        <v>2</v>
      </c>
      <c r="G8064" s="6">
        <v>1</v>
      </c>
      <c r="H8064" s="24">
        <v>44613</v>
      </c>
      <c r="I8064" s="23">
        <v>44494.296527777798</v>
      </c>
      <c r="J8064" s="6">
        <v>2</v>
      </c>
      <c r="K8064" s="6">
        <v>1</v>
      </c>
      <c r="L8064" s="6" t="str">
        <f>VLOOKUP(G8064,IDs!$Q$3:$R$22,2,0)</f>
        <v>New Delhi</v>
      </c>
      <c r="M8064" s="6">
        <f>VLOOKUP(E8064,IDs!$A$3:$C$161,3,0)</f>
        <v>1</v>
      </c>
      <c r="N8064" s="6" t="str">
        <f>VLOOKUP(M8064,IDs!$F$3:$G$17,2,0)</f>
        <v>Proctology</v>
      </c>
    </row>
    <row r="8065" spans="1:14" ht="12.75">
      <c r="A8065" s="6" t="s">
        <v>6943</v>
      </c>
      <c r="B8065" s="6">
        <v>53407</v>
      </c>
      <c r="C8065" s="6">
        <v>1</v>
      </c>
      <c r="D8065" s="6"/>
      <c r="E8065" s="6">
        <v>2</v>
      </c>
      <c r="F8065" s="6">
        <v>13</v>
      </c>
      <c r="G8065" s="6">
        <v>8</v>
      </c>
      <c r="H8065" s="24">
        <v>44496</v>
      </c>
      <c r="I8065" s="23">
        <v>44494.301388888904</v>
      </c>
      <c r="J8065" s="6">
        <v>13</v>
      </c>
      <c r="K8065" s="6">
        <v>1</v>
      </c>
      <c r="L8065" s="6" t="str">
        <f>VLOOKUP(G8065,IDs!$Q$3:$R$22,2,0)</f>
        <v xml:space="preserve">Tertiary </v>
      </c>
      <c r="M8065" s="6">
        <f>VLOOKUP(E8065,IDs!$A$3:$C$161,3,0)</f>
        <v>1</v>
      </c>
      <c r="N8065" s="6" t="str">
        <f>VLOOKUP(M8065,IDs!$F$3:$G$17,2,0)</f>
        <v>Proctology</v>
      </c>
    </row>
    <row r="8066" spans="1:14" ht="12.75">
      <c r="A8066" s="6" t="s">
        <v>6944</v>
      </c>
      <c r="B8066" s="6">
        <v>53408</v>
      </c>
      <c r="C8066" s="6">
        <v>5</v>
      </c>
      <c r="D8066" s="6" t="s">
        <v>49</v>
      </c>
      <c r="E8066" s="6">
        <v>135</v>
      </c>
      <c r="F8066" s="6">
        <v>4</v>
      </c>
      <c r="G8066" s="6">
        <v>1</v>
      </c>
      <c r="H8066" s="24">
        <v>44747</v>
      </c>
      <c r="I8066" s="23">
        <v>44494.301388888904</v>
      </c>
      <c r="J8066" s="6">
        <v>4</v>
      </c>
      <c r="K8066" s="6">
        <v>5</v>
      </c>
      <c r="L8066" s="6" t="str">
        <f>VLOOKUP(G8066,IDs!$Q$3:$R$22,2,0)</f>
        <v>New Delhi</v>
      </c>
      <c r="M8066" s="6">
        <f>VLOOKUP(E8066,IDs!$A$3:$C$161,3,0)</f>
        <v>10</v>
      </c>
      <c r="N8066" s="6" t="str">
        <f>VLOOKUP(M8066,IDs!$F$3:$G$17,2,0)</f>
        <v>Dental</v>
      </c>
    </row>
    <row r="8067" spans="1:14" ht="12.75">
      <c r="A8067" s="6" t="s">
        <v>6945</v>
      </c>
      <c r="B8067" s="6">
        <v>53409</v>
      </c>
      <c r="C8067" s="6">
        <v>1</v>
      </c>
      <c r="D8067" s="6" t="s">
        <v>49</v>
      </c>
      <c r="E8067" s="6">
        <v>2</v>
      </c>
      <c r="F8067" s="6">
        <v>53</v>
      </c>
      <c r="G8067" s="6">
        <v>4</v>
      </c>
      <c r="H8067" s="24">
        <v>44506</v>
      </c>
      <c r="I8067" s="23">
        <v>44494.305555555598</v>
      </c>
      <c r="J8067" s="6">
        <v>53</v>
      </c>
      <c r="K8067" s="6">
        <v>1</v>
      </c>
      <c r="L8067" s="6" t="str">
        <f>VLOOKUP(G8067,IDs!$Q$3:$R$22,2,0)</f>
        <v>Hyderabad</v>
      </c>
      <c r="M8067" s="6">
        <f>VLOOKUP(E8067,IDs!$A$3:$C$161,3,0)</f>
        <v>1</v>
      </c>
      <c r="N8067" s="6" t="str">
        <f>VLOOKUP(M8067,IDs!$F$3:$G$17,2,0)</f>
        <v>Proctology</v>
      </c>
    </row>
    <row r="8068" spans="1:14" ht="12.75">
      <c r="A8068" s="6" t="s">
        <v>6946</v>
      </c>
      <c r="B8068" s="6">
        <v>53410</v>
      </c>
      <c r="C8068" s="6">
        <v>5</v>
      </c>
      <c r="D8068" s="6"/>
      <c r="E8068" s="6">
        <v>2</v>
      </c>
      <c r="F8068" s="6">
        <v>13</v>
      </c>
      <c r="G8068" s="6">
        <v>1</v>
      </c>
      <c r="H8068" s="24">
        <v>44537</v>
      </c>
      <c r="I8068" s="23">
        <v>44494.309027777803</v>
      </c>
      <c r="J8068" s="6">
        <v>13</v>
      </c>
      <c r="K8068" s="6">
        <v>5</v>
      </c>
      <c r="L8068" s="6" t="str">
        <f>VLOOKUP(G8068,IDs!$Q$3:$R$22,2,0)</f>
        <v>New Delhi</v>
      </c>
      <c r="M8068" s="6">
        <f>VLOOKUP(E8068,IDs!$A$3:$C$161,3,0)</f>
        <v>1</v>
      </c>
      <c r="N8068" s="6" t="str">
        <f>VLOOKUP(M8068,IDs!$F$3:$G$17,2,0)</f>
        <v>Proctology</v>
      </c>
    </row>
    <row r="8069" spans="1:14" ht="12.75">
      <c r="A8069" s="6" t="s">
        <v>6947</v>
      </c>
      <c r="B8069" s="6">
        <v>53411</v>
      </c>
      <c r="C8069" s="6">
        <v>1</v>
      </c>
      <c r="D8069" s="6"/>
      <c r="E8069" s="6">
        <v>17</v>
      </c>
      <c r="F8069" s="6">
        <v>2</v>
      </c>
      <c r="G8069" s="6">
        <v>2</v>
      </c>
      <c r="H8069" s="24"/>
      <c r="I8069" s="23">
        <v>44494.314583333296</v>
      </c>
      <c r="J8069" s="6">
        <v>2</v>
      </c>
      <c r="K8069" s="6">
        <v>1</v>
      </c>
      <c r="L8069" s="6" t="str">
        <f>VLOOKUP(G8069,IDs!$Q$3:$R$22,2,0)</f>
        <v>Bangalore</v>
      </c>
      <c r="M8069" s="6">
        <f>VLOOKUP(E8069,IDs!$A$3:$C$161,3,0)</f>
        <v>7</v>
      </c>
      <c r="N8069" s="6" t="str">
        <f>VLOOKUP(M8069,IDs!$F$3:$G$17,2,0)</f>
        <v>Cosmetic</v>
      </c>
    </row>
    <row r="8070" spans="1:14" ht="12.75">
      <c r="A8070" s="6" t="s">
        <v>6948</v>
      </c>
      <c r="B8070" s="6">
        <v>53412</v>
      </c>
      <c r="C8070" s="6">
        <v>1</v>
      </c>
      <c r="D8070" s="6"/>
      <c r="E8070" s="6">
        <v>39</v>
      </c>
      <c r="F8070" s="6">
        <v>13</v>
      </c>
      <c r="G8070" s="6">
        <v>2</v>
      </c>
      <c r="H8070" s="24"/>
      <c r="I8070" s="23">
        <v>44494.352083333302</v>
      </c>
      <c r="J8070" s="6">
        <v>13</v>
      </c>
      <c r="K8070" s="6">
        <v>1</v>
      </c>
      <c r="L8070" s="6" t="str">
        <f>VLOOKUP(G8070,IDs!$Q$3:$R$22,2,0)</f>
        <v>Bangalore</v>
      </c>
      <c r="M8070" s="6">
        <f>VLOOKUP(E8070,IDs!$A$3:$C$161,3,0)</f>
        <v>2</v>
      </c>
      <c r="N8070" s="6" t="str">
        <f>VLOOKUP(M8070,IDs!$F$3:$G$17,2,0)</f>
        <v>Urology Circumcision</v>
      </c>
    </row>
    <row r="8071" spans="1:14" ht="12.75">
      <c r="A8071" s="6" t="s">
        <v>6949</v>
      </c>
      <c r="B8071" s="6">
        <v>53413</v>
      </c>
      <c r="C8071" s="6">
        <v>1</v>
      </c>
      <c r="D8071" s="6" t="s">
        <v>49</v>
      </c>
      <c r="E8071" s="6">
        <v>2</v>
      </c>
      <c r="F8071" s="6">
        <v>13</v>
      </c>
      <c r="G8071" s="6">
        <v>4</v>
      </c>
      <c r="H8071" s="24"/>
      <c r="I8071" s="23">
        <v>44494.353472222203</v>
      </c>
      <c r="J8071" s="6">
        <v>13</v>
      </c>
      <c r="K8071" s="6">
        <v>1</v>
      </c>
      <c r="L8071" s="6" t="str">
        <f>VLOOKUP(G8071,IDs!$Q$3:$R$22,2,0)</f>
        <v>Hyderabad</v>
      </c>
      <c r="M8071" s="6">
        <f>VLOOKUP(E8071,IDs!$A$3:$C$161,3,0)</f>
        <v>1</v>
      </c>
      <c r="N8071" s="6" t="str">
        <f>VLOOKUP(M8071,IDs!$F$3:$G$17,2,0)</f>
        <v>Proctology</v>
      </c>
    </row>
    <row r="8072" spans="1:14" ht="12.75">
      <c r="A8072" s="6" t="s">
        <v>6949</v>
      </c>
      <c r="B8072" s="6">
        <v>53414</v>
      </c>
      <c r="C8072" s="6">
        <v>2</v>
      </c>
      <c r="D8072" s="6"/>
      <c r="E8072" s="6">
        <v>2</v>
      </c>
      <c r="F8072" s="6">
        <v>13</v>
      </c>
      <c r="G8072" s="6">
        <v>4</v>
      </c>
      <c r="H8072" s="24"/>
      <c r="I8072" s="23">
        <v>44494.354166666701</v>
      </c>
      <c r="J8072" s="6">
        <v>13</v>
      </c>
      <c r="K8072" s="6">
        <v>2</v>
      </c>
      <c r="L8072" s="6" t="str">
        <f>VLOOKUP(G8072,IDs!$Q$3:$R$22,2,0)</f>
        <v>Hyderabad</v>
      </c>
      <c r="M8072" s="6">
        <f>VLOOKUP(E8072,IDs!$A$3:$C$161,3,0)</f>
        <v>1</v>
      </c>
      <c r="N8072" s="6" t="str">
        <f>VLOOKUP(M8072,IDs!$F$3:$G$17,2,0)</f>
        <v>Proctology</v>
      </c>
    </row>
    <row r="8073" spans="1:14" ht="12.75">
      <c r="A8073" s="6" t="s">
        <v>6948</v>
      </c>
      <c r="B8073" s="6">
        <v>53415</v>
      </c>
      <c r="C8073" s="6">
        <v>2</v>
      </c>
      <c r="D8073" s="6" t="s">
        <v>49</v>
      </c>
      <c r="E8073" s="6">
        <v>39</v>
      </c>
      <c r="F8073" s="6">
        <v>13</v>
      </c>
      <c r="G8073" s="6">
        <v>2</v>
      </c>
      <c r="H8073" s="24"/>
      <c r="I8073" s="23">
        <v>44494.357638888898</v>
      </c>
      <c r="J8073" s="6">
        <v>13</v>
      </c>
      <c r="K8073" s="6">
        <v>2</v>
      </c>
      <c r="L8073" s="6" t="str">
        <f>VLOOKUP(G8073,IDs!$Q$3:$R$22,2,0)</f>
        <v>Bangalore</v>
      </c>
      <c r="M8073" s="6">
        <f>VLOOKUP(E8073,IDs!$A$3:$C$161,3,0)</f>
        <v>2</v>
      </c>
      <c r="N8073" s="6" t="str">
        <f>VLOOKUP(M8073,IDs!$F$3:$G$17,2,0)</f>
        <v>Urology Circumcision</v>
      </c>
    </row>
    <row r="8074" spans="1:14" ht="12.75">
      <c r="A8074" s="6" t="s">
        <v>6950</v>
      </c>
      <c r="B8074" s="6">
        <v>53416</v>
      </c>
      <c r="C8074" s="6">
        <v>2</v>
      </c>
      <c r="D8074" s="6"/>
      <c r="E8074" s="6">
        <v>37</v>
      </c>
      <c r="F8074" s="6">
        <v>13</v>
      </c>
      <c r="G8074" s="6">
        <v>2</v>
      </c>
      <c r="H8074" s="24"/>
      <c r="I8074" s="23">
        <v>44494.361111111102</v>
      </c>
      <c r="J8074" s="6">
        <v>13</v>
      </c>
      <c r="K8074" s="6">
        <v>2</v>
      </c>
      <c r="L8074" s="6" t="str">
        <f>VLOOKUP(G8074,IDs!$Q$3:$R$22,2,0)</f>
        <v>Bangalore</v>
      </c>
      <c r="M8074" s="6">
        <f>VLOOKUP(E8074,IDs!$A$3:$C$161,3,0)</f>
        <v>0</v>
      </c>
      <c r="N8074" s="6" t="str">
        <f>VLOOKUP(M8074,IDs!$F$3:$G$17,2,0)</f>
        <v>Not Assigned</v>
      </c>
    </row>
    <row r="8075" spans="1:14" ht="12.75">
      <c r="A8075" s="6" t="s">
        <v>6951</v>
      </c>
      <c r="B8075" s="6">
        <v>53417</v>
      </c>
      <c r="C8075" s="6">
        <v>1</v>
      </c>
      <c r="D8075" s="6"/>
      <c r="E8075" s="6">
        <v>2</v>
      </c>
      <c r="F8075" s="6">
        <v>2</v>
      </c>
      <c r="G8075" s="6">
        <v>4</v>
      </c>
      <c r="H8075" s="24"/>
      <c r="I8075" s="23">
        <v>44494.3618055556</v>
      </c>
      <c r="J8075" s="6">
        <v>2</v>
      </c>
      <c r="K8075" s="6">
        <v>1</v>
      </c>
      <c r="L8075" s="6" t="str">
        <f>VLOOKUP(G8075,IDs!$Q$3:$R$22,2,0)</f>
        <v>Hyderabad</v>
      </c>
      <c r="M8075" s="6">
        <f>VLOOKUP(E8075,IDs!$A$3:$C$161,3,0)</f>
        <v>1</v>
      </c>
      <c r="N8075" s="6" t="str">
        <f>VLOOKUP(M8075,IDs!$F$3:$G$17,2,0)</f>
        <v>Proctology</v>
      </c>
    </row>
    <row r="8076" spans="1:14" ht="12.75">
      <c r="A8076" s="6" t="s">
        <v>6952</v>
      </c>
      <c r="B8076" s="6">
        <v>53418</v>
      </c>
      <c r="C8076" s="6">
        <v>2</v>
      </c>
      <c r="D8076" s="6"/>
      <c r="E8076" s="6">
        <v>37</v>
      </c>
      <c r="F8076" s="6">
        <v>2</v>
      </c>
      <c r="G8076" s="6">
        <v>2</v>
      </c>
      <c r="H8076" s="24"/>
      <c r="I8076" s="23">
        <v>44494.364583333299</v>
      </c>
      <c r="J8076" s="6">
        <v>2</v>
      </c>
      <c r="K8076" s="6">
        <v>2</v>
      </c>
      <c r="L8076" s="6" t="str">
        <f>VLOOKUP(G8076,IDs!$Q$3:$R$22,2,0)</f>
        <v>Bangalore</v>
      </c>
      <c r="M8076" s="6">
        <f>VLOOKUP(E8076,IDs!$A$3:$C$161,3,0)</f>
        <v>0</v>
      </c>
      <c r="N8076" s="6" t="str">
        <f>VLOOKUP(M8076,IDs!$F$3:$G$17,2,0)</f>
        <v>Not Assigned</v>
      </c>
    </row>
    <row r="8077" spans="1:14" ht="12.75">
      <c r="A8077" s="6" t="s">
        <v>6953</v>
      </c>
      <c r="B8077" s="6">
        <v>53419</v>
      </c>
      <c r="C8077" s="6">
        <v>5</v>
      </c>
      <c r="D8077" s="6" t="s">
        <v>49</v>
      </c>
      <c r="E8077" s="6">
        <v>135</v>
      </c>
      <c r="F8077" s="6">
        <v>13</v>
      </c>
      <c r="G8077" s="6">
        <v>1</v>
      </c>
      <c r="H8077" s="24"/>
      <c r="I8077" s="23">
        <v>44494.364583333299</v>
      </c>
      <c r="J8077" s="6">
        <v>13</v>
      </c>
      <c r="K8077" s="6">
        <v>5</v>
      </c>
      <c r="L8077" s="6" t="str">
        <f>VLOOKUP(G8077,IDs!$Q$3:$R$22,2,0)</f>
        <v>New Delhi</v>
      </c>
      <c r="M8077" s="6">
        <f>VLOOKUP(E8077,IDs!$A$3:$C$161,3,0)</f>
        <v>10</v>
      </c>
      <c r="N8077" s="6" t="str">
        <f>VLOOKUP(M8077,IDs!$F$3:$G$17,2,0)</f>
        <v>Dental</v>
      </c>
    </row>
    <row r="8078" spans="1:14" ht="12.75">
      <c r="A8078" s="6" t="s">
        <v>6954</v>
      </c>
      <c r="B8078" s="6">
        <v>53420</v>
      </c>
      <c r="C8078" s="6">
        <v>1</v>
      </c>
      <c r="D8078" s="6"/>
      <c r="E8078" s="6">
        <v>14</v>
      </c>
      <c r="F8078" s="6">
        <v>39</v>
      </c>
      <c r="G8078" s="6">
        <v>1</v>
      </c>
      <c r="H8078" s="24"/>
      <c r="I8078" s="23">
        <v>44494.365277777797</v>
      </c>
      <c r="J8078" s="6">
        <v>39</v>
      </c>
      <c r="K8078" s="6">
        <v>1</v>
      </c>
      <c r="L8078" s="6" t="str">
        <f>VLOOKUP(G8078,IDs!$Q$3:$R$22,2,0)</f>
        <v>New Delhi</v>
      </c>
      <c r="M8078" s="6">
        <f>VLOOKUP(E8078,IDs!$A$3:$C$161,3,0)</f>
        <v>6</v>
      </c>
      <c r="N8078" s="6" t="str">
        <f>VLOOKUP(M8078,IDs!$F$3:$G$17,2,0)</f>
        <v>Kidney Stone</v>
      </c>
    </row>
    <row r="8079" spans="1:14" ht="12.75">
      <c r="A8079" s="6" t="s">
        <v>6955</v>
      </c>
      <c r="B8079" s="6">
        <v>53421</v>
      </c>
      <c r="C8079" s="6">
        <v>1</v>
      </c>
      <c r="D8079" s="6"/>
      <c r="E8079" s="6">
        <v>17</v>
      </c>
      <c r="F8079" s="6">
        <v>13</v>
      </c>
      <c r="G8079" s="6">
        <v>3</v>
      </c>
      <c r="H8079" s="24"/>
      <c r="I8079" s="23">
        <v>44494.3659722222</v>
      </c>
      <c r="J8079" s="6">
        <v>13</v>
      </c>
      <c r="K8079" s="6">
        <v>1</v>
      </c>
      <c r="L8079" s="6" t="str">
        <f>VLOOKUP(G8079,IDs!$Q$3:$R$22,2,0)</f>
        <v>Mumbai</v>
      </c>
      <c r="M8079" s="6">
        <f>VLOOKUP(E8079,IDs!$A$3:$C$161,3,0)</f>
        <v>7</v>
      </c>
      <c r="N8079" s="6" t="str">
        <f>VLOOKUP(M8079,IDs!$F$3:$G$17,2,0)</f>
        <v>Cosmetic</v>
      </c>
    </row>
    <row r="8080" spans="1:14" ht="12.75">
      <c r="A8080" s="6" t="s">
        <v>6956</v>
      </c>
      <c r="B8080" s="6">
        <v>53422</v>
      </c>
      <c r="C8080" s="6">
        <v>8</v>
      </c>
      <c r="D8080" s="6"/>
      <c r="E8080" s="6">
        <v>2</v>
      </c>
      <c r="F8080" s="6">
        <v>52</v>
      </c>
      <c r="G8080" s="6">
        <v>1</v>
      </c>
      <c r="H8080" s="24"/>
      <c r="I8080" s="23">
        <v>44494.366666666698</v>
      </c>
      <c r="J8080" s="6">
        <v>52</v>
      </c>
      <c r="K8080" s="6">
        <v>8</v>
      </c>
      <c r="L8080" s="6" t="str">
        <f>VLOOKUP(G8080,IDs!$Q$3:$R$22,2,0)</f>
        <v>New Delhi</v>
      </c>
      <c r="M8080" s="6">
        <f>VLOOKUP(E8080,IDs!$A$3:$C$161,3,0)</f>
        <v>1</v>
      </c>
      <c r="N8080" s="6" t="str">
        <f>VLOOKUP(M8080,IDs!$F$3:$G$17,2,0)</f>
        <v>Proctology</v>
      </c>
    </row>
    <row r="8081" spans="1:14" ht="12.75">
      <c r="A8081" s="6" t="s">
        <v>6957</v>
      </c>
      <c r="B8081" s="6">
        <v>53423</v>
      </c>
      <c r="C8081" s="6">
        <v>2</v>
      </c>
      <c r="D8081" s="6"/>
      <c r="E8081" s="6">
        <v>37</v>
      </c>
      <c r="F8081" s="6">
        <v>13</v>
      </c>
      <c r="G8081" s="6">
        <v>2</v>
      </c>
      <c r="H8081" s="24"/>
      <c r="I8081" s="23">
        <v>44494.368055555598</v>
      </c>
      <c r="J8081" s="6">
        <v>13</v>
      </c>
      <c r="K8081" s="6">
        <v>2</v>
      </c>
      <c r="L8081" s="6" t="str">
        <f>VLOOKUP(G8081,IDs!$Q$3:$R$22,2,0)</f>
        <v>Bangalore</v>
      </c>
      <c r="M8081" s="6">
        <f>VLOOKUP(E8081,IDs!$A$3:$C$161,3,0)</f>
        <v>0</v>
      </c>
      <c r="N8081" s="6" t="str">
        <f>VLOOKUP(M8081,IDs!$F$3:$G$17,2,0)</f>
        <v>Not Assigned</v>
      </c>
    </row>
    <row r="8082" spans="1:14" ht="12.75">
      <c r="A8082" s="6" t="s">
        <v>6958</v>
      </c>
      <c r="B8082" s="6">
        <v>53424</v>
      </c>
      <c r="C8082" s="6">
        <v>5</v>
      </c>
      <c r="D8082" s="6" t="s">
        <v>49</v>
      </c>
      <c r="E8082" s="6">
        <v>17</v>
      </c>
      <c r="F8082" s="6">
        <v>13</v>
      </c>
      <c r="G8082" s="6">
        <v>1</v>
      </c>
      <c r="H8082" s="24"/>
      <c r="I8082" s="23">
        <v>44494.372916666704</v>
      </c>
      <c r="J8082" s="6">
        <v>13</v>
      </c>
      <c r="K8082" s="6">
        <v>5</v>
      </c>
      <c r="L8082" s="6" t="str">
        <f>VLOOKUP(G8082,IDs!$Q$3:$R$22,2,0)</f>
        <v>New Delhi</v>
      </c>
      <c r="M8082" s="6">
        <f>VLOOKUP(E8082,IDs!$A$3:$C$161,3,0)</f>
        <v>7</v>
      </c>
      <c r="N8082" s="6" t="str">
        <f>VLOOKUP(M8082,IDs!$F$3:$G$17,2,0)</f>
        <v>Cosmetic</v>
      </c>
    </row>
    <row r="8083" spans="1:14" ht="12.75">
      <c r="A8083" s="6" t="s">
        <v>6959</v>
      </c>
      <c r="B8083" s="6">
        <v>53425</v>
      </c>
      <c r="C8083" s="6">
        <v>5</v>
      </c>
      <c r="D8083" s="6" t="s">
        <v>49</v>
      </c>
      <c r="E8083" s="6">
        <v>135</v>
      </c>
      <c r="F8083" s="6">
        <v>4</v>
      </c>
      <c r="G8083" s="6">
        <v>1</v>
      </c>
      <c r="H8083" s="24">
        <v>44747</v>
      </c>
      <c r="I8083" s="23">
        <v>44494.373611111099</v>
      </c>
      <c r="J8083" s="6">
        <v>4</v>
      </c>
      <c r="K8083" s="6">
        <v>5</v>
      </c>
      <c r="L8083" s="6" t="str">
        <f>VLOOKUP(G8083,IDs!$Q$3:$R$22,2,0)</f>
        <v>New Delhi</v>
      </c>
      <c r="M8083" s="6">
        <f>VLOOKUP(E8083,IDs!$A$3:$C$161,3,0)</f>
        <v>10</v>
      </c>
      <c r="N8083" s="6" t="str">
        <f>VLOOKUP(M8083,IDs!$F$3:$G$17,2,0)</f>
        <v>Dental</v>
      </c>
    </row>
    <row r="8084" spans="1:14" ht="12.75">
      <c r="A8084" s="6" t="s">
        <v>6960</v>
      </c>
      <c r="B8084" s="6">
        <v>53426</v>
      </c>
      <c r="C8084" s="6">
        <v>5</v>
      </c>
      <c r="D8084" s="6"/>
      <c r="E8084" s="6">
        <v>39</v>
      </c>
      <c r="F8084" s="6">
        <v>12</v>
      </c>
      <c r="G8084" s="6">
        <v>2</v>
      </c>
      <c r="H8084" s="24">
        <v>44500</v>
      </c>
      <c r="I8084" s="23">
        <v>44494.375</v>
      </c>
      <c r="J8084" s="6">
        <v>12</v>
      </c>
      <c r="K8084" s="6">
        <v>5</v>
      </c>
      <c r="L8084" s="6" t="str">
        <f>VLOOKUP(G8084,IDs!$Q$3:$R$22,2,0)</f>
        <v>Bangalore</v>
      </c>
      <c r="M8084" s="6">
        <f>VLOOKUP(E8084,IDs!$A$3:$C$161,3,0)</f>
        <v>2</v>
      </c>
      <c r="N8084" s="6" t="str">
        <f>VLOOKUP(M8084,IDs!$F$3:$G$17,2,0)</f>
        <v>Urology Circumcision</v>
      </c>
    </row>
    <row r="8085" spans="1:14" ht="12.75">
      <c r="A8085" s="6" t="s">
        <v>6961</v>
      </c>
      <c r="B8085" s="6">
        <v>53427</v>
      </c>
      <c r="C8085" s="6">
        <v>5</v>
      </c>
      <c r="D8085" s="6" t="s">
        <v>54</v>
      </c>
      <c r="E8085" s="6">
        <v>2</v>
      </c>
      <c r="F8085" s="6">
        <v>13</v>
      </c>
      <c r="G8085" s="6">
        <v>2</v>
      </c>
      <c r="H8085" s="24">
        <v>44508</v>
      </c>
      <c r="I8085" s="23">
        <v>44494.377777777801</v>
      </c>
      <c r="J8085" s="6">
        <v>13</v>
      </c>
      <c r="K8085" s="6">
        <v>5</v>
      </c>
      <c r="L8085" s="6" t="str">
        <f>VLOOKUP(G8085,IDs!$Q$3:$R$22,2,0)</f>
        <v>Bangalore</v>
      </c>
      <c r="M8085" s="6">
        <f>VLOOKUP(E8085,IDs!$A$3:$C$161,3,0)</f>
        <v>1</v>
      </c>
      <c r="N8085" s="6" t="str">
        <f>VLOOKUP(M8085,IDs!$F$3:$G$17,2,0)</f>
        <v>Proctology</v>
      </c>
    </row>
    <row r="8086" spans="1:14" ht="12.75">
      <c r="A8086" s="6" t="s">
        <v>6962</v>
      </c>
      <c r="B8086" s="6">
        <v>53428</v>
      </c>
      <c r="C8086" s="6">
        <v>2</v>
      </c>
      <c r="D8086" s="6"/>
      <c r="E8086" s="6">
        <v>37</v>
      </c>
      <c r="F8086" s="6">
        <v>13</v>
      </c>
      <c r="G8086" s="6">
        <v>1</v>
      </c>
      <c r="H8086" s="24"/>
      <c r="I8086" s="23">
        <v>44494.378472222197</v>
      </c>
      <c r="J8086" s="6">
        <v>13</v>
      </c>
      <c r="K8086" s="6">
        <v>2</v>
      </c>
      <c r="L8086" s="6" t="str">
        <f>VLOOKUP(G8086,IDs!$Q$3:$R$22,2,0)</f>
        <v>New Delhi</v>
      </c>
      <c r="M8086" s="6">
        <f>VLOOKUP(E8086,IDs!$A$3:$C$161,3,0)</f>
        <v>0</v>
      </c>
      <c r="N8086" s="6" t="str">
        <f>VLOOKUP(M8086,IDs!$F$3:$G$17,2,0)</f>
        <v>Not Assigned</v>
      </c>
    </row>
    <row r="8087" spans="1:14" ht="12.75">
      <c r="A8087" s="6" t="s">
        <v>6954</v>
      </c>
      <c r="B8087" s="6">
        <v>53429</v>
      </c>
      <c r="C8087" s="6">
        <v>2</v>
      </c>
      <c r="D8087" s="6" t="s">
        <v>49</v>
      </c>
      <c r="E8087" s="6">
        <v>37</v>
      </c>
      <c r="F8087" s="6">
        <v>13</v>
      </c>
      <c r="G8087" s="6">
        <v>1</v>
      </c>
      <c r="H8087" s="24">
        <v>44515</v>
      </c>
      <c r="I8087" s="23">
        <v>44494.378472222197</v>
      </c>
      <c r="J8087" s="6">
        <v>13</v>
      </c>
      <c r="K8087" s="6">
        <v>2</v>
      </c>
      <c r="L8087" s="6" t="str">
        <f>VLOOKUP(G8087,IDs!$Q$3:$R$22,2,0)</f>
        <v>New Delhi</v>
      </c>
      <c r="M8087" s="6">
        <f>VLOOKUP(E8087,IDs!$A$3:$C$161,3,0)</f>
        <v>0</v>
      </c>
      <c r="N8087" s="6" t="str">
        <f>VLOOKUP(M8087,IDs!$F$3:$G$17,2,0)</f>
        <v>Not Assigned</v>
      </c>
    </row>
    <row r="8088" spans="1:14" ht="12.75">
      <c r="A8088" s="6" t="s">
        <v>6962</v>
      </c>
      <c r="B8088" s="6">
        <v>53430</v>
      </c>
      <c r="C8088" s="6">
        <v>2</v>
      </c>
      <c r="D8088" s="6"/>
      <c r="E8088" s="6">
        <v>37</v>
      </c>
      <c r="F8088" s="6">
        <v>12</v>
      </c>
      <c r="G8088" s="6">
        <v>1</v>
      </c>
      <c r="H8088" s="24"/>
      <c r="I8088" s="23">
        <v>44494.378472222197</v>
      </c>
      <c r="J8088" s="6">
        <v>12</v>
      </c>
      <c r="K8088" s="6">
        <v>2</v>
      </c>
      <c r="L8088" s="6" t="str">
        <f>VLOOKUP(G8088,IDs!$Q$3:$R$22,2,0)</f>
        <v>New Delhi</v>
      </c>
      <c r="M8088" s="6">
        <f>VLOOKUP(E8088,IDs!$A$3:$C$161,3,0)</f>
        <v>0</v>
      </c>
      <c r="N8088" s="6" t="str">
        <f>VLOOKUP(M8088,IDs!$F$3:$G$17,2,0)</f>
        <v>Not Assigned</v>
      </c>
    </row>
    <row r="8089" spans="1:14" ht="12.75">
      <c r="A8089" s="6" t="s">
        <v>6954</v>
      </c>
      <c r="B8089" s="6">
        <v>53431</v>
      </c>
      <c r="C8089" s="6">
        <v>2</v>
      </c>
      <c r="D8089" s="6"/>
      <c r="E8089" s="6">
        <v>14</v>
      </c>
      <c r="F8089" s="6">
        <v>12</v>
      </c>
      <c r="G8089" s="6">
        <v>1</v>
      </c>
      <c r="H8089" s="24">
        <v>44494</v>
      </c>
      <c r="I8089" s="23">
        <v>44494.378472222197</v>
      </c>
      <c r="J8089" s="6">
        <v>12</v>
      </c>
      <c r="K8089" s="6">
        <v>2</v>
      </c>
      <c r="L8089" s="6" t="str">
        <f>VLOOKUP(G8089,IDs!$Q$3:$R$22,2,0)</f>
        <v>New Delhi</v>
      </c>
      <c r="M8089" s="6">
        <f>VLOOKUP(E8089,IDs!$A$3:$C$161,3,0)</f>
        <v>6</v>
      </c>
      <c r="N8089" s="6" t="str">
        <f>VLOOKUP(M8089,IDs!$F$3:$G$17,2,0)</f>
        <v>Kidney Stone</v>
      </c>
    </row>
    <row r="8090" spans="1:14" ht="12.75">
      <c r="A8090" s="6" t="s">
        <v>6963</v>
      </c>
      <c r="B8090" s="6">
        <v>53432</v>
      </c>
      <c r="C8090" s="6">
        <v>5</v>
      </c>
      <c r="D8090" s="6"/>
      <c r="E8090" s="6">
        <v>135</v>
      </c>
      <c r="F8090" s="6">
        <v>13</v>
      </c>
      <c r="G8090" s="6">
        <v>1</v>
      </c>
      <c r="H8090" s="24"/>
      <c r="I8090" s="23">
        <v>44494.379861111098</v>
      </c>
      <c r="J8090" s="6">
        <v>13</v>
      </c>
      <c r="K8090" s="6">
        <v>5</v>
      </c>
      <c r="L8090" s="6" t="str">
        <f>VLOOKUP(G8090,IDs!$Q$3:$R$22,2,0)</f>
        <v>New Delhi</v>
      </c>
      <c r="M8090" s="6">
        <f>VLOOKUP(E8090,IDs!$A$3:$C$161,3,0)</f>
        <v>10</v>
      </c>
      <c r="N8090" s="6" t="str">
        <f>VLOOKUP(M8090,IDs!$F$3:$G$17,2,0)</f>
        <v>Dental</v>
      </c>
    </row>
    <row r="8091" spans="1:14" ht="12.75">
      <c r="A8091" s="6" t="s">
        <v>6964</v>
      </c>
      <c r="B8091" s="6">
        <v>53433</v>
      </c>
      <c r="C8091" s="6">
        <v>5</v>
      </c>
      <c r="D8091" s="6"/>
      <c r="E8091" s="6">
        <v>17</v>
      </c>
      <c r="F8091" s="6">
        <v>39</v>
      </c>
      <c r="G8091" s="6">
        <v>2</v>
      </c>
      <c r="H8091" s="24"/>
      <c r="I8091" s="23">
        <v>44494.380555555603</v>
      </c>
      <c r="J8091" s="6">
        <v>39</v>
      </c>
      <c r="K8091" s="6">
        <v>5</v>
      </c>
      <c r="L8091" s="6" t="str">
        <f>VLOOKUP(G8091,IDs!$Q$3:$R$22,2,0)</f>
        <v>Bangalore</v>
      </c>
      <c r="M8091" s="6">
        <f>VLOOKUP(E8091,IDs!$A$3:$C$161,3,0)</f>
        <v>7</v>
      </c>
      <c r="N8091" s="6" t="str">
        <f>VLOOKUP(M8091,IDs!$F$3:$G$17,2,0)</f>
        <v>Cosmetic</v>
      </c>
    </row>
    <row r="8092" spans="1:14" ht="12.75">
      <c r="A8092" s="6" t="s">
        <v>6965</v>
      </c>
      <c r="B8092" s="6">
        <v>53434</v>
      </c>
      <c r="C8092" s="6">
        <v>1</v>
      </c>
      <c r="D8092" s="6" t="s">
        <v>54</v>
      </c>
      <c r="E8092" s="6">
        <v>17</v>
      </c>
      <c r="F8092" s="6">
        <v>13</v>
      </c>
      <c r="G8092" s="6">
        <v>1</v>
      </c>
      <c r="H8092" s="24"/>
      <c r="I8092" s="23">
        <v>44494.3840277778</v>
      </c>
      <c r="J8092" s="6">
        <v>13</v>
      </c>
      <c r="K8092" s="6">
        <v>1</v>
      </c>
      <c r="L8092" s="6" t="str">
        <f>VLOOKUP(G8092,IDs!$Q$3:$R$22,2,0)</f>
        <v>New Delhi</v>
      </c>
      <c r="M8092" s="6">
        <f>VLOOKUP(E8092,IDs!$A$3:$C$161,3,0)</f>
        <v>7</v>
      </c>
      <c r="N8092" s="6" t="str">
        <f>VLOOKUP(M8092,IDs!$F$3:$G$17,2,0)</f>
        <v>Cosmetic</v>
      </c>
    </row>
    <row r="8093" spans="1:14" ht="12.75">
      <c r="A8093" s="6" t="s">
        <v>6966</v>
      </c>
      <c r="B8093" s="6">
        <v>53435</v>
      </c>
      <c r="C8093" s="6">
        <v>5</v>
      </c>
      <c r="D8093" s="6"/>
      <c r="E8093" s="6">
        <v>17</v>
      </c>
      <c r="F8093" s="6">
        <v>2</v>
      </c>
      <c r="G8093" s="6">
        <v>3</v>
      </c>
      <c r="H8093" s="24"/>
      <c r="I8093" s="23">
        <v>44494.385416666701</v>
      </c>
      <c r="J8093" s="6">
        <v>2</v>
      </c>
      <c r="K8093" s="6">
        <v>5</v>
      </c>
      <c r="L8093" s="6" t="str">
        <f>VLOOKUP(G8093,IDs!$Q$3:$R$22,2,0)</f>
        <v>Mumbai</v>
      </c>
      <c r="M8093" s="6">
        <f>VLOOKUP(E8093,IDs!$A$3:$C$161,3,0)</f>
        <v>7</v>
      </c>
      <c r="N8093" s="6" t="str">
        <f>VLOOKUP(M8093,IDs!$F$3:$G$17,2,0)</f>
        <v>Cosmetic</v>
      </c>
    </row>
    <row r="8094" spans="1:14" ht="12.75">
      <c r="A8094" s="6" t="s">
        <v>6967</v>
      </c>
      <c r="B8094" s="6">
        <v>53436</v>
      </c>
      <c r="C8094" s="6">
        <v>2</v>
      </c>
      <c r="D8094" s="6"/>
      <c r="E8094" s="6">
        <v>37</v>
      </c>
      <c r="F8094" s="6">
        <v>2</v>
      </c>
      <c r="G8094" s="6">
        <v>1</v>
      </c>
      <c r="H8094" s="24"/>
      <c r="I8094" s="23">
        <v>44494.388888888898</v>
      </c>
      <c r="J8094" s="6">
        <v>2</v>
      </c>
      <c r="K8094" s="6">
        <v>2</v>
      </c>
      <c r="L8094" s="6" t="str">
        <f>VLOOKUP(G8094,IDs!$Q$3:$R$22,2,0)</f>
        <v>New Delhi</v>
      </c>
      <c r="M8094" s="6">
        <f>VLOOKUP(E8094,IDs!$A$3:$C$161,3,0)</f>
        <v>0</v>
      </c>
      <c r="N8094" s="6" t="str">
        <f>VLOOKUP(M8094,IDs!$F$3:$G$17,2,0)</f>
        <v>Not Assigned</v>
      </c>
    </row>
    <row r="8095" spans="1:14" ht="12.75">
      <c r="A8095" s="6" t="s">
        <v>6968</v>
      </c>
      <c r="B8095" s="6">
        <v>53437</v>
      </c>
      <c r="C8095" s="6">
        <v>5</v>
      </c>
      <c r="D8095" s="6" t="s">
        <v>49</v>
      </c>
      <c r="E8095" s="6">
        <v>17</v>
      </c>
      <c r="F8095" s="6">
        <v>13</v>
      </c>
      <c r="G8095" s="6">
        <v>1</v>
      </c>
      <c r="H8095" s="24">
        <v>44539</v>
      </c>
      <c r="I8095" s="23">
        <v>44494.390972222202</v>
      </c>
      <c r="J8095" s="6">
        <v>13</v>
      </c>
      <c r="K8095" s="6">
        <v>5</v>
      </c>
      <c r="L8095" s="6" t="str">
        <f>VLOOKUP(G8095,IDs!$Q$3:$R$22,2,0)</f>
        <v>New Delhi</v>
      </c>
      <c r="M8095" s="6">
        <f>VLOOKUP(E8095,IDs!$A$3:$C$161,3,0)</f>
        <v>7</v>
      </c>
      <c r="N8095" s="6" t="str">
        <f>VLOOKUP(M8095,IDs!$F$3:$G$17,2,0)</f>
        <v>Cosmetic</v>
      </c>
    </row>
    <row r="8096" spans="1:14" ht="12.75">
      <c r="A8096" s="6" t="s">
        <v>6969</v>
      </c>
      <c r="B8096" s="6">
        <v>53438</v>
      </c>
      <c r="C8096" s="6">
        <v>2</v>
      </c>
      <c r="D8096" s="6" t="s">
        <v>49</v>
      </c>
      <c r="E8096" s="6">
        <v>2</v>
      </c>
      <c r="F8096" s="6">
        <v>13</v>
      </c>
      <c r="G8096" s="6">
        <v>4</v>
      </c>
      <c r="H8096" s="24">
        <v>44545</v>
      </c>
      <c r="I8096" s="23">
        <v>44494.392361111102</v>
      </c>
      <c r="J8096" s="6">
        <v>13</v>
      </c>
      <c r="K8096" s="6">
        <v>2</v>
      </c>
      <c r="L8096" s="6" t="str">
        <f>VLOOKUP(G8096,IDs!$Q$3:$R$22,2,0)</f>
        <v>Hyderabad</v>
      </c>
      <c r="M8096" s="6">
        <f>VLOOKUP(E8096,IDs!$A$3:$C$161,3,0)</f>
        <v>1</v>
      </c>
      <c r="N8096" s="6" t="str">
        <f>VLOOKUP(M8096,IDs!$F$3:$G$17,2,0)</f>
        <v>Proctology</v>
      </c>
    </row>
    <row r="8097" spans="1:14" ht="12.75">
      <c r="A8097" s="6" t="s">
        <v>6970</v>
      </c>
      <c r="B8097" s="6">
        <v>53439</v>
      </c>
      <c r="C8097" s="6">
        <v>1</v>
      </c>
      <c r="D8097" s="6"/>
      <c r="E8097" s="6">
        <v>7</v>
      </c>
      <c r="F8097" s="6">
        <v>2</v>
      </c>
      <c r="G8097" s="6">
        <v>3</v>
      </c>
      <c r="H8097" s="24"/>
      <c r="I8097" s="23">
        <v>44494.392361111102</v>
      </c>
      <c r="J8097" s="6">
        <v>2</v>
      </c>
      <c r="K8097" s="6">
        <v>1</v>
      </c>
      <c r="L8097" s="6" t="str">
        <f>VLOOKUP(G8097,IDs!$Q$3:$R$22,2,0)</f>
        <v>Mumbai</v>
      </c>
      <c r="M8097" s="6">
        <f>VLOOKUP(E8097,IDs!$A$3:$C$161,3,0)</f>
        <v>9</v>
      </c>
      <c r="N8097" s="6" t="str">
        <f>VLOOKUP(M8097,IDs!$F$3:$G$17,2,0)</f>
        <v>Ophthalmology</v>
      </c>
    </row>
    <row r="8098" spans="1:14" ht="12.75">
      <c r="A8098" s="6" t="s">
        <v>6971</v>
      </c>
      <c r="B8098" s="6">
        <v>53440</v>
      </c>
      <c r="C8098" s="6">
        <v>5</v>
      </c>
      <c r="D8098" s="6"/>
      <c r="E8098" s="6">
        <v>2</v>
      </c>
      <c r="F8098" s="6">
        <v>13</v>
      </c>
      <c r="G8098" s="6">
        <v>3</v>
      </c>
      <c r="H8098" s="24"/>
      <c r="I8098" s="23">
        <v>44494.3930555556</v>
      </c>
      <c r="J8098" s="6">
        <v>13</v>
      </c>
      <c r="K8098" s="6">
        <v>5</v>
      </c>
      <c r="L8098" s="6" t="str">
        <f>VLOOKUP(G8098,IDs!$Q$3:$R$22,2,0)</f>
        <v>Mumbai</v>
      </c>
      <c r="M8098" s="6">
        <f>VLOOKUP(E8098,IDs!$A$3:$C$161,3,0)</f>
        <v>1</v>
      </c>
      <c r="N8098" s="6" t="str">
        <f>VLOOKUP(M8098,IDs!$F$3:$G$17,2,0)</f>
        <v>Proctology</v>
      </c>
    </row>
    <row r="8099" spans="1:14" ht="12.75">
      <c r="A8099" s="6" t="s">
        <v>6972</v>
      </c>
      <c r="B8099" s="6">
        <v>53441</v>
      </c>
      <c r="C8099" s="6">
        <v>1</v>
      </c>
      <c r="D8099" s="6"/>
      <c r="E8099" s="6">
        <v>17</v>
      </c>
      <c r="F8099" s="6">
        <v>13</v>
      </c>
      <c r="G8099" s="6">
        <v>3</v>
      </c>
      <c r="H8099" s="24"/>
      <c r="I8099" s="23">
        <v>44494.393750000003</v>
      </c>
      <c r="J8099" s="6">
        <v>13</v>
      </c>
      <c r="K8099" s="6">
        <v>1</v>
      </c>
      <c r="L8099" s="6" t="str">
        <f>VLOOKUP(G8099,IDs!$Q$3:$R$22,2,0)</f>
        <v>Mumbai</v>
      </c>
      <c r="M8099" s="6">
        <f>VLOOKUP(E8099,IDs!$A$3:$C$161,3,0)</f>
        <v>7</v>
      </c>
      <c r="N8099" s="6" t="str">
        <f>VLOOKUP(M8099,IDs!$F$3:$G$17,2,0)</f>
        <v>Cosmetic</v>
      </c>
    </row>
    <row r="8100" spans="1:14" ht="12.75">
      <c r="A8100" s="6" t="s">
        <v>6973</v>
      </c>
      <c r="B8100" s="6">
        <v>53442</v>
      </c>
      <c r="C8100" s="6">
        <v>4</v>
      </c>
      <c r="D8100" s="6"/>
      <c r="E8100" s="6">
        <v>18</v>
      </c>
      <c r="F8100" s="6">
        <v>4</v>
      </c>
      <c r="G8100" s="6">
        <v>3</v>
      </c>
      <c r="H8100" s="24">
        <v>44791</v>
      </c>
      <c r="I8100" s="23">
        <v>44494.394444444399</v>
      </c>
      <c r="J8100" s="6">
        <v>4</v>
      </c>
      <c r="K8100" s="6">
        <v>4</v>
      </c>
      <c r="L8100" s="6" t="str">
        <f>VLOOKUP(G8100,IDs!$Q$3:$R$22,2,0)</f>
        <v>Mumbai</v>
      </c>
      <c r="M8100" s="6">
        <f>VLOOKUP(E8100,IDs!$A$3:$C$161,3,0)</f>
        <v>5</v>
      </c>
      <c r="N8100" s="6" t="str">
        <f>VLOOKUP(M8100,IDs!$F$3:$G$17,2,0)</f>
        <v>Vascular</v>
      </c>
    </row>
    <row r="8101" spans="1:14" ht="12.75">
      <c r="A8101" s="6" t="s">
        <v>5294</v>
      </c>
      <c r="B8101" s="6">
        <v>53443</v>
      </c>
      <c r="C8101" s="6">
        <v>2</v>
      </c>
      <c r="D8101" s="6"/>
      <c r="E8101" s="6">
        <v>37</v>
      </c>
      <c r="F8101" s="6">
        <v>12</v>
      </c>
      <c r="G8101" s="6">
        <v>1</v>
      </c>
      <c r="H8101" s="24"/>
      <c r="I8101" s="23">
        <v>44494.395833333299</v>
      </c>
      <c r="J8101" s="6">
        <v>12</v>
      </c>
      <c r="K8101" s="6">
        <v>2</v>
      </c>
      <c r="L8101" s="6" t="str">
        <f>VLOOKUP(G8101,IDs!$Q$3:$R$22,2,0)</f>
        <v>New Delhi</v>
      </c>
      <c r="M8101" s="6">
        <f>VLOOKUP(E8101,IDs!$A$3:$C$161,3,0)</f>
        <v>0</v>
      </c>
      <c r="N8101" s="6" t="str">
        <f>VLOOKUP(M8101,IDs!$F$3:$G$17,2,0)</f>
        <v>Not Assigned</v>
      </c>
    </row>
    <row r="8102" spans="1:14" ht="12.75">
      <c r="A8102" s="6" t="s">
        <v>6974</v>
      </c>
      <c r="B8102" s="6">
        <v>53444</v>
      </c>
      <c r="C8102" s="6">
        <v>1</v>
      </c>
      <c r="D8102" s="6"/>
      <c r="E8102" s="6">
        <v>39</v>
      </c>
      <c r="F8102" s="6">
        <v>12</v>
      </c>
      <c r="G8102" s="6">
        <v>3</v>
      </c>
      <c r="H8102" s="24"/>
      <c r="I8102" s="23">
        <v>44494.3972222222</v>
      </c>
      <c r="J8102" s="6">
        <v>12</v>
      </c>
      <c r="K8102" s="6">
        <v>1</v>
      </c>
      <c r="L8102" s="6" t="str">
        <f>VLOOKUP(G8102,IDs!$Q$3:$R$22,2,0)</f>
        <v>Mumbai</v>
      </c>
      <c r="M8102" s="6">
        <f>VLOOKUP(E8102,IDs!$A$3:$C$161,3,0)</f>
        <v>2</v>
      </c>
      <c r="N8102" s="6" t="str">
        <f>VLOOKUP(M8102,IDs!$F$3:$G$17,2,0)</f>
        <v>Urology Circumcision</v>
      </c>
    </row>
    <row r="8103" spans="1:14" ht="12.75">
      <c r="A8103" s="6" t="s">
        <v>6975</v>
      </c>
      <c r="B8103" s="6">
        <v>53445</v>
      </c>
      <c r="C8103" s="6">
        <v>2</v>
      </c>
      <c r="D8103" s="6"/>
      <c r="E8103" s="6">
        <v>2</v>
      </c>
      <c r="F8103" s="6">
        <v>53</v>
      </c>
      <c r="G8103" s="6">
        <v>8</v>
      </c>
      <c r="H8103" s="24"/>
      <c r="I8103" s="23">
        <v>44494.40625</v>
      </c>
      <c r="J8103" s="6">
        <v>53</v>
      </c>
      <c r="K8103" s="6">
        <v>2</v>
      </c>
      <c r="L8103" s="6" t="str">
        <f>VLOOKUP(G8103,IDs!$Q$3:$R$22,2,0)</f>
        <v xml:space="preserve">Tertiary </v>
      </c>
      <c r="M8103" s="6">
        <f>VLOOKUP(E8103,IDs!$A$3:$C$161,3,0)</f>
        <v>1</v>
      </c>
      <c r="N8103" s="6" t="str">
        <f>VLOOKUP(M8103,IDs!$F$3:$G$17,2,0)</f>
        <v>Proctology</v>
      </c>
    </row>
    <row r="8104" spans="1:14" ht="12.75">
      <c r="A8104" s="6" t="s">
        <v>6976</v>
      </c>
      <c r="B8104" s="6">
        <v>53446</v>
      </c>
      <c r="C8104" s="6">
        <v>5</v>
      </c>
      <c r="D8104" s="6"/>
      <c r="E8104" s="6">
        <v>17</v>
      </c>
      <c r="F8104" s="6">
        <v>4</v>
      </c>
      <c r="G8104" s="6">
        <v>3</v>
      </c>
      <c r="H8104" s="24">
        <v>44716</v>
      </c>
      <c r="I8104" s="23">
        <v>44494.406944444403</v>
      </c>
      <c r="J8104" s="6">
        <v>4</v>
      </c>
      <c r="K8104" s="6">
        <v>5</v>
      </c>
      <c r="L8104" s="6" t="str">
        <f>VLOOKUP(G8104,IDs!$Q$3:$R$22,2,0)</f>
        <v>Mumbai</v>
      </c>
      <c r="M8104" s="6">
        <f>VLOOKUP(E8104,IDs!$A$3:$C$161,3,0)</f>
        <v>7</v>
      </c>
      <c r="N8104" s="6" t="str">
        <f>VLOOKUP(M8104,IDs!$F$3:$G$17,2,0)</f>
        <v>Cosmetic</v>
      </c>
    </row>
    <row r="8105" spans="1:14" ht="12.75">
      <c r="A8105" s="6" t="s">
        <v>6977</v>
      </c>
      <c r="B8105" s="6">
        <v>53447</v>
      </c>
      <c r="C8105" s="6">
        <v>1</v>
      </c>
      <c r="D8105" s="6"/>
      <c r="E8105" s="6">
        <v>39</v>
      </c>
      <c r="F8105" s="6">
        <v>13</v>
      </c>
      <c r="G8105" s="6">
        <v>2</v>
      </c>
      <c r="H8105" s="24">
        <v>44496</v>
      </c>
      <c r="I8105" s="23">
        <v>44494.407638888901</v>
      </c>
      <c r="J8105" s="6">
        <v>13</v>
      </c>
      <c r="K8105" s="6">
        <v>1</v>
      </c>
      <c r="L8105" s="6" t="str">
        <f>VLOOKUP(G8105,IDs!$Q$3:$R$22,2,0)</f>
        <v>Bangalore</v>
      </c>
      <c r="M8105" s="6">
        <f>VLOOKUP(E8105,IDs!$A$3:$C$161,3,0)</f>
        <v>2</v>
      </c>
      <c r="N8105" s="6" t="str">
        <f>VLOOKUP(M8105,IDs!$F$3:$G$17,2,0)</f>
        <v>Urology Circumcision</v>
      </c>
    </row>
    <row r="8106" spans="1:14" ht="12.75">
      <c r="A8106" s="6" t="s">
        <v>6978</v>
      </c>
      <c r="B8106" s="6">
        <v>53448</v>
      </c>
      <c r="C8106" s="6">
        <v>1</v>
      </c>
      <c r="D8106" s="6"/>
      <c r="E8106" s="6">
        <v>14</v>
      </c>
      <c r="F8106" s="6">
        <v>39</v>
      </c>
      <c r="G8106" s="6">
        <v>2</v>
      </c>
      <c r="H8106" s="24"/>
      <c r="I8106" s="23">
        <v>44494.407638888901</v>
      </c>
      <c r="J8106" s="6">
        <v>39</v>
      </c>
      <c r="K8106" s="6">
        <v>1</v>
      </c>
      <c r="L8106" s="6" t="str">
        <f>VLOOKUP(G8106,IDs!$Q$3:$R$22,2,0)</f>
        <v>Bangalore</v>
      </c>
      <c r="M8106" s="6">
        <f>VLOOKUP(E8106,IDs!$A$3:$C$161,3,0)</f>
        <v>6</v>
      </c>
      <c r="N8106" s="6" t="str">
        <f>VLOOKUP(M8106,IDs!$F$3:$G$17,2,0)</f>
        <v>Kidney Stone</v>
      </c>
    </row>
    <row r="8107" spans="1:14" ht="12.75">
      <c r="A8107" s="6" t="s">
        <v>6979</v>
      </c>
      <c r="B8107" s="6">
        <v>53449</v>
      </c>
      <c r="C8107" s="6">
        <v>2</v>
      </c>
      <c r="D8107" s="6"/>
      <c r="E8107" s="6">
        <v>37</v>
      </c>
      <c r="F8107" s="6">
        <v>13</v>
      </c>
      <c r="G8107" s="6">
        <v>2</v>
      </c>
      <c r="H8107" s="24"/>
      <c r="I8107" s="23">
        <v>44494.409722222197</v>
      </c>
      <c r="J8107" s="6">
        <v>13</v>
      </c>
      <c r="K8107" s="6">
        <v>2</v>
      </c>
      <c r="L8107" s="6" t="str">
        <f>VLOOKUP(G8107,IDs!$Q$3:$R$22,2,0)</f>
        <v>Bangalore</v>
      </c>
      <c r="M8107" s="6">
        <f>VLOOKUP(E8107,IDs!$A$3:$C$161,3,0)</f>
        <v>0</v>
      </c>
      <c r="N8107" s="6" t="str">
        <f>VLOOKUP(M8107,IDs!$F$3:$G$17,2,0)</f>
        <v>Not Assigned</v>
      </c>
    </row>
    <row r="8108" spans="1:14" ht="12.75">
      <c r="A8108" s="6" t="s">
        <v>6980</v>
      </c>
      <c r="B8108" s="6">
        <v>53450</v>
      </c>
      <c r="C8108" s="6">
        <v>2</v>
      </c>
      <c r="D8108" s="6"/>
      <c r="E8108" s="6">
        <v>16</v>
      </c>
      <c r="F8108" s="6">
        <v>13</v>
      </c>
      <c r="G8108" s="6">
        <v>3</v>
      </c>
      <c r="H8108" s="24"/>
      <c r="I8108" s="23">
        <v>44494.413194444402</v>
      </c>
      <c r="J8108" s="6">
        <v>13</v>
      </c>
      <c r="K8108" s="6">
        <v>2</v>
      </c>
      <c r="L8108" s="6" t="str">
        <f>VLOOKUP(G8108,IDs!$Q$3:$R$22,2,0)</f>
        <v>Mumbai</v>
      </c>
      <c r="M8108" s="6">
        <f>VLOOKUP(E8108,IDs!$A$3:$C$161,3,0)</f>
        <v>3</v>
      </c>
      <c r="N8108" s="6" t="str">
        <f>VLOOKUP(M8108,IDs!$F$3:$G$17,2,0)</f>
        <v>Laproscopy</v>
      </c>
    </row>
    <row r="8109" spans="1:14" ht="12.75">
      <c r="A8109" s="6" t="s">
        <v>6981</v>
      </c>
      <c r="B8109" s="6">
        <v>53451</v>
      </c>
      <c r="C8109" s="6">
        <v>1</v>
      </c>
      <c r="D8109" s="6"/>
      <c r="E8109" s="6">
        <v>2</v>
      </c>
      <c r="F8109" s="6">
        <v>13</v>
      </c>
      <c r="G8109" s="6">
        <v>1</v>
      </c>
      <c r="H8109" s="24"/>
      <c r="I8109" s="23">
        <v>44494.4152777778</v>
      </c>
      <c r="J8109" s="6">
        <v>13</v>
      </c>
      <c r="K8109" s="6">
        <v>1</v>
      </c>
      <c r="L8109" s="6" t="str">
        <f>VLOOKUP(G8109,IDs!$Q$3:$R$22,2,0)</f>
        <v>New Delhi</v>
      </c>
      <c r="M8109" s="6">
        <f>VLOOKUP(E8109,IDs!$A$3:$C$161,3,0)</f>
        <v>1</v>
      </c>
      <c r="N8109" s="6" t="str">
        <f>VLOOKUP(M8109,IDs!$F$3:$G$17,2,0)</f>
        <v>Proctology</v>
      </c>
    </row>
    <row r="8110" spans="1:14" ht="12.75">
      <c r="A8110" s="6" t="s">
        <v>6982</v>
      </c>
      <c r="B8110" s="6">
        <v>53452</v>
      </c>
      <c r="C8110" s="6">
        <v>1</v>
      </c>
      <c r="D8110" s="6"/>
      <c r="E8110" s="6">
        <v>19</v>
      </c>
      <c r="F8110" s="6">
        <v>13</v>
      </c>
      <c r="G8110" s="6">
        <v>4</v>
      </c>
      <c r="H8110" s="24"/>
      <c r="I8110" s="23">
        <v>44494.4194444444</v>
      </c>
      <c r="J8110" s="6">
        <v>13</v>
      </c>
      <c r="K8110" s="6">
        <v>1</v>
      </c>
      <c r="L8110" s="6" t="str">
        <f>VLOOKUP(G8110,IDs!$Q$3:$R$22,2,0)</f>
        <v>Hyderabad</v>
      </c>
      <c r="M8110" s="6">
        <f>VLOOKUP(E8110,IDs!$A$3:$C$161,3,0)</f>
        <v>1</v>
      </c>
      <c r="N8110" s="6" t="str">
        <f>VLOOKUP(M8110,IDs!$F$3:$G$17,2,0)</f>
        <v>Proctology</v>
      </c>
    </row>
    <row r="8111" spans="1:14" ht="12.75">
      <c r="A8111" s="6" t="s">
        <v>6983</v>
      </c>
      <c r="B8111" s="6">
        <v>53453</v>
      </c>
      <c r="C8111" s="6">
        <v>5</v>
      </c>
      <c r="D8111" s="6"/>
      <c r="E8111" s="6">
        <v>2</v>
      </c>
      <c r="F8111" s="6">
        <v>2</v>
      </c>
      <c r="G8111" s="6">
        <v>2</v>
      </c>
      <c r="H8111" s="24"/>
      <c r="I8111" s="23">
        <v>44494.4194444444</v>
      </c>
      <c r="J8111" s="6">
        <v>2</v>
      </c>
      <c r="K8111" s="6">
        <v>5</v>
      </c>
      <c r="L8111" s="6" t="str">
        <f>VLOOKUP(G8111,IDs!$Q$3:$R$22,2,0)</f>
        <v>Bangalore</v>
      </c>
      <c r="M8111" s="6">
        <f>VLOOKUP(E8111,IDs!$A$3:$C$161,3,0)</f>
        <v>1</v>
      </c>
      <c r="N8111" s="6" t="str">
        <f>VLOOKUP(M8111,IDs!$F$3:$G$17,2,0)</f>
        <v>Proctology</v>
      </c>
    </row>
    <row r="8112" spans="1:14" ht="12.75">
      <c r="A8112" s="6" t="s">
        <v>6984</v>
      </c>
      <c r="B8112" s="6">
        <v>53454</v>
      </c>
      <c r="C8112" s="6">
        <v>2</v>
      </c>
      <c r="D8112" s="6"/>
      <c r="E8112" s="6">
        <v>37</v>
      </c>
      <c r="F8112" s="6">
        <v>12</v>
      </c>
      <c r="G8112" s="6">
        <v>1</v>
      </c>
      <c r="H8112" s="24"/>
      <c r="I8112" s="23">
        <v>44494.420138888898</v>
      </c>
      <c r="J8112" s="6">
        <v>12</v>
      </c>
      <c r="K8112" s="6">
        <v>2</v>
      </c>
      <c r="L8112" s="6" t="str">
        <f>VLOOKUP(G8112,IDs!$Q$3:$R$22,2,0)</f>
        <v>New Delhi</v>
      </c>
      <c r="M8112" s="6">
        <f>VLOOKUP(E8112,IDs!$A$3:$C$161,3,0)</f>
        <v>0</v>
      </c>
      <c r="N8112" s="6" t="str">
        <f>VLOOKUP(M8112,IDs!$F$3:$G$17,2,0)</f>
        <v>Not Assigned</v>
      </c>
    </row>
    <row r="8113" spans="1:14" ht="12.75">
      <c r="A8113" s="6" t="s">
        <v>6985</v>
      </c>
      <c r="B8113" s="6">
        <v>53455</v>
      </c>
      <c r="C8113" s="6">
        <v>5</v>
      </c>
      <c r="D8113" s="6"/>
      <c r="E8113" s="6">
        <v>39</v>
      </c>
      <c r="F8113" s="6">
        <v>13</v>
      </c>
      <c r="G8113" s="6">
        <v>1</v>
      </c>
      <c r="H8113" s="24"/>
      <c r="I8113" s="23">
        <v>44494.4243055556</v>
      </c>
      <c r="J8113" s="6">
        <v>13</v>
      </c>
      <c r="K8113" s="6">
        <v>5</v>
      </c>
      <c r="L8113" s="6" t="str">
        <f>VLOOKUP(G8113,IDs!$Q$3:$R$22,2,0)</f>
        <v>New Delhi</v>
      </c>
      <c r="M8113" s="6">
        <f>VLOOKUP(E8113,IDs!$A$3:$C$161,3,0)</f>
        <v>2</v>
      </c>
      <c r="N8113" s="6" t="str">
        <f>VLOOKUP(M8113,IDs!$F$3:$G$17,2,0)</f>
        <v>Urology Circumcision</v>
      </c>
    </row>
    <row r="8114" spans="1:14" ht="12.75">
      <c r="A8114" s="6" t="s">
        <v>6986</v>
      </c>
      <c r="B8114" s="6">
        <v>53456</v>
      </c>
      <c r="C8114" s="6">
        <v>1</v>
      </c>
      <c r="D8114" s="6"/>
      <c r="E8114" s="6">
        <v>17</v>
      </c>
      <c r="F8114" s="6">
        <v>39</v>
      </c>
      <c r="G8114" s="6">
        <v>6</v>
      </c>
      <c r="H8114" s="24"/>
      <c r="I8114" s="23">
        <v>44494.426388888904</v>
      </c>
      <c r="J8114" s="6">
        <v>39</v>
      </c>
      <c r="K8114" s="6">
        <v>1</v>
      </c>
      <c r="L8114" s="6" t="str">
        <f>VLOOKUP(G8114,IDs!$Q$3:$R$22,2,0)</f>
        <v>Pune</v>
      </c>
      <c r="M8114" s="6">
        <f>VLOOKUP(E8114,IDs!$A$3:$C$161,3,0)</f>
        <v>7</v>
      </c>
      <c r="N8114" s="6" t="str">
        <f>VLOOKUP(M8114,IDs!$F$3:$G$17,2,0)</f>
        <v>Cosmetic</v>
      </c>
    </row>
    <row r="8115" spans="1:14" ht="12.75">
      <c r="A8115" s="6" t="s">
        <v>6987</v>
      </c>
      <c r="B8115" s="6">
        <v>53457</v>
      </c>
      <c r="C8115" s="6">
        <v>5</v>
      </c>
      <c r="D8115" s="6"/>
      <c r="E8115" s="6">
        <v>39</v>
      </c>
      <c r="F8115" s="6">
        <v>13</v>
      </c>
      <c r="G8115" s="6">
        <v>1</v>
      </c>
      <c r="H8115" s="24"/>
      <c r="I8115" s="23">
        <v>44494.426388888904</v>
      </c>
      <c r="J8115" s="6">
        <v>13</v>
      </c>
      <c r="K8115" s="6">
        <v>5</v>
      </c>
      <c r="L8115" s="6" t="str">
        <f>VLOOKUP(G8115,IDs!$Q$3:$R$22,2,0)</f>
        <v>New Delhi</v>
      </c>
      <c r="M8115" s="6">
        <f>VLOOKUP(E8115,IDs!$A$3:$C$161,3,0)</f>
        <v>2</v>
      </c>
      <c r="N8115" s="6" t="str">
        <f>VLOOKUP(M8115,IDs!$F$3:$G$17,2,0)</f>
        <v>Urology Circumcision</v>
      </c>
    </row>
    <row r="8116" spans="1:14" ht="12.75">
      <c r="A8116" s="6" t="s">
        <v>2914</v>
      </c>
      <c r="B8116" s="6">
        <v>53458</v>
      </c>
      <c r="C8116" s="6">
        <v>8</v>
      </c>
      <c r="D8116" s="6"/>
      <c r="E8116" s="6">
        <v>2</v>
      </c>
      <c r="F8116" s="6">
        <v>13</v>
      </c>
      <c r="G8116" s="6">
        <v>1</v>
      </c>
      <c r="H8116" s="24"/>
      <c r="I8116" s="23">
        <v>44494.427083333299</v>
      </c>
      <c r="J8116" s="6">
        <v>13</v>
      </c>
      <c r="K8116" s="6">
        <v>8</v>
      </c>
      <c r="L8116" s="6" t="str">
        <f>VLOOKUP(G8116,IDs!$Q$3:$R$22,2,0)</f>
        <v>New Delhi</v>
      </c>
      <c r="M8116" s="6">
        <f>VLOOKUP(E8116,IDs!$A$3:$C$161,3,0)</f>
        <v>1</v>
      </c>
      <c r="N8116" s="6" t="str">
        <f>VLOOKUP(M8116,IDs!$F$3:$G$17,2,0)</f>
        <v>Proctology</v>
      </c>
    </row>
    <row r="8117" spans="1:14" ht="12.75">
      <c r="A8117" s="6" t="s">
        <v>6988</v>
      </c>
      <c r="B8117" s="6">
        <v>53459</v>
      </c>
      <c r="C8117" s="6">
        <v>1</v>
      </c>
      <c r="D8117" s="6"/>
      <c r="E8117" s="6">
        <v>14</v>
      </c>
      <c r="F8117" s="6">
        <v>52</v>
      </c>
      <c r="G8117" s="6">
        <v>6</v>
      </c>
      <c r="H8117" s="24"/>
      <c r="I8117" s="23">
        <v>44494.427777777797</v>
      </c>
      <c r="J8117" s="6">
        <v>52</v>
      </c>
      <c r="K8117" s="6">
        <v>1</v>
      </c>
      <c r="L8117" s="6" t="str">
        <f>VLOOKUP(G8117,IDs!$Q$3:$R$22,2,0)</f>
        <v>Pune</v>
      </c>
      <c r="M8117" s="6">
        <f>VLOOKUP(E8117,IDs!$A$3:$C$161,3,0)</f>
        <v>6</v>
      </c>
      <c r="N8117" s="6" t="str">
        <f>VLOOKUP(M8117,IDs!$F$3:$G$17,2,0)</f>
        <v>Kidney Stone</v>
      </c>
    </row>
    <row r="8118" spans="1:14" ht="12.75">
      <c r="A8118" s="6" t="s">
        <v>6989</v>
      </c>
      <c r="B8118" s="6">
        <v>53460</v>
      </c>
      <c r="C8118" s="6">
        <v>5</v>
      </c>
      <c r="D8118" s="6"/>
      <c r="E8118" s="6">
        <v>2</v>
      </c>
      <c r="F8118" s="6">
        <v>13</v>
      </c>
      <c r="G8118" s="6">
        <v>2</v>
      </c>
      <c r="H8118" s="24"/>
      <c r="I8118" s="23">
        <v>44494.4284722222</v>
      </c>
      <c r="J8118" s="6">
        <v>13</v>
      </c>
      <c r="K8118" s="6">
        <v>5</v>
      </c>
      <c r="L8118" s="6" t="str">
        <f>VLOOKUP(G8118,IDs!$Q$3:$R$22,2,0)</f>
        <v>Bangalore</v>
      </c>
      <c r="M8118" s="6">
        <f>VLOOKUP(E8118,IDs!$A$3:$C$161,3,0)</f>
        <v>1</v>
      </c>
      <c r="N8118" s="6" t="str">
        <f>VLOOKUP(M8118,IDs!$F$3:$G$17,2,0)</f>
        <v>Proctology</v>
      </c>
    </row>
    <row r="8119" spans="1:14" ht="12.75">
      <c r="A8119" s="6" t="s">
        <v>6990</v>
      </c>
      <c r="B8119" s="6">
        <v>53461</v>
      </c>
      <c r="C8119" s="6">
        <v>5</v>
      </c>
      <c r="D8119" s="6"/>
      <c r="E8119" s="6">
        <v>17</v>
      </c>
      <c r="F8119" s="6">
        <v>12</v>
      </c>
      <c r="G8119" s="6">
        <v>8</v>
      </c>
      <c r="H8119" s="24"/>
      <c r="I8119" s="23">
        <v>44494.431250000001</v>
      </c>
      <c r="J8119" s="6">
        <v>12</v>
      </c>
      <c r="K8119" s="6">
        <v>5</v>
      </c>
      <c r="L8119" s="6" t="str">
        <f>VLOOKUP(G8119,IDs!$Q$3:$R$22,2,0)</f>
        <v xml:space="preserve">Tertiary </v>
      </c>
      <c r="M8119" s="6">
        <f>VLOOKUP(E8119,IDs!$A$3:$C$161,3,0)</f>
        <v>7</v>
      </c>
      <c r="N8119" s="6" t="str">
        <f>VLOOKUP(M8119,IDs!$F$3:$G$17,2,0)</f>
        <v>Cosmetic</v>
      </c>
    </row>
    <row r="8120" spans="1:14" ht="12.75">
      <c r="A8120" s="6" t="s">
        <v>6991</v>
      </c>
      <c r="B8120" s="6">
        <v>53462</v>
      </c>
      <c r="C8120" s="6">
        <v>1</v>
      </c>
      <c r="D8120" s="6" t="s">
        <v>49</v>
      </c>
      <c r="E8120" s="6">
        <v>17</v>
      </c>
      <c r="F8120" s="6">
        <v>13</v>
      </c>
      <c r="G8120" s="6">
        <v>1</v>
      </c>
      <c r="H8120" s="24">
        <v>44623</v>
      </c>
      <c r="I8120" s="23">
        <v>44494.431944444397</v>
      </c>
      <c r="J8120" s="6">
        <v>13</v>
      </c>
      <c r="K8120" s="6">
        <v>1</v>
      </c>
      <c r="L8120" s="6" t="str">
        <f>VLOOKUP(G8120,IDs!$Q$3:$R$22,2,0)</f>
        <v>New Delhi</v>
      </c>
      <c r="M8120" s="6">
        <f>VLOOKUP(E8120,IDs!$A$3:$C$161,3,0)</f>
        <v>7</v>
      </c>
      <c r="N8120" s="6" t="str">
        <f>VLOOKUP(M8120,IDs!$F$3:$G$17,2,0)</f>
        <v>Cosmetic</v>
      </c>
    </row>
    <row r="8121" spans="1:14" ht="12.75">
      <c r="A8121" s="6" t="s">
        <v>6992</v>
      </c>
      <c r="B8121" s="6">
        <v>53463</v>
      </c>
      <c r="C8121" s="6">
        <v>2</v>
      </c>
      <c r="D8121" s="6" t="s">
        <v>54</v>
      </c>
      <c r="E8121" s="6">
        <v>2</v>
      </c>
      <c r="F8121" s="6">
        <v>34</v>
      </c>
      <c r="G8121" s="6">
        <v>1</v>
      </c>
      <c r="H8121" s="24">
        <v>44495</v>
      </c>
      <c r="I8121" s="23">
        <v>44494.4375</v>
      </c>
      <c r="J8121" s="6">
        <v>34</v>
      </c>
      <c r="K8121" s="6">
        <v>2</v>
      </c>
      <c r="L8121" s="6" t="str">
        <f>VLOOKUP(G8121,IDs!$Q$3:$R$22,2,0)</f>
        <v>New Delhi</v>
      </c>
      <c r="M8121" s="6">
        <f>VLOOKUP(E8121,IDs!$A$3:$C$161,3,0)</f>
        <v>1</v>
      </c>
      <c r="N8121" s="6" t="str">
        <f>VLOOKUP(M8121,IDs!$F$3:$G$17,2,0)</f>
        <v>Proctology</v>
      </c>
    </row>
    <row r="8122" spans="1:14" ht="12.75">
      <c r="A8122" s="6" t="s">
        <v>6993</v>
      </c>
      <c r="B8122" s="6">
        <v>53464</v>
      </c>
      <c r="C8122" s="6">
        <v>5</v>
      </c>
      <c r="D8122" s="6" t="s">
        <v>49</v>
      </c>
      <c r="E8122" s="6">
        <v>135</v>
      </c>
      <c r="F8122" s="6">
        <v>39</v>
      </c>
      <c r="G8122" s="6">
        <v>1</v>
      </c>
      <c r="H8122" s="24"/>
      <c r="I8122" s="23">
        <v>44494.4375</v>
      </c>
      <c r="J8122" s="6">
        <v>39</v>
      </c>
      <c r="K8122" s="6">
        <v>5</v>
      </c>
      <c r="L8122" s="6" t="str">
        <f>VLOOKUP(G8122,IDs!$Q$3:$R$22,2,0)</f>
        <v>New Delhi</v>
      </c>
      <c r="M8122" s="6">
        <f>VLOOKUP(E8122,IDs!$A$3:$C$161,3,0)</f>
        <v>10</v>
      </c>
      <c r="N8122" s="6" t="str">
        <f>VLOOKUP(M8122,IDs!$F$3:$G$17,2,0)</f>
        <v>Dental</v>
      </c>
    </row>
    <row r="8123" spans="1:14" ht="12.75">
      <c r="A8123" s="6" t="s">
        <v>6994</v>
      </c>
      <c r="B8123" s="6">
        <v>53465</v>
      </c>
      <c r="C8123" s="6">
        <v>1</v>
      </c>
      <c r="D8123" s="6"/>
      <c r="E8123" s="6">
        <v>21</v>
      </c>
      <c r="F8123" s="6">
        <v>13</v>
      </c>
      <c r="G8123" s="6">
        <v>2</v>
      </c>
      <c r="H8123" s="24"/>
      <c r="I8123" s="23">
        <v>44494.440277777801</v>
      </c>
      <c r="J8123" s="6">
        <v>13</v>
      </c>
      <c r="K8123" s="6">
        <v>1</v>
      </c>
      <c r="L8123" s="6" t="str">
        <f>VLOOKUP(G8123,IDs!$Q$3:$R$22,2,0)</f>
        <v>Bangalore</v>
      </c>
      <c r="M8123" s="6">
        <f>VLOOKUP(E8123,IDs!$A$3:$C$161,3,0)</f>
        <v>1</v>
      </c>
      <c r="N8123" s="6" t="str">
        <f>VLOOKUP(M8123,IDs!$F$3:$G$17,2,0)</f>
        <v>Proctology</v>
      </c>
    </row>
    <row r="8124" spans="1:14" ht="12.75">
      <c r="A8124" s="6" t="s">
        <v>6995</v>
      </c>
      <c r="B8124" s="6">
        <v>53466</v>
      </c>
      <c r="C8124" s="6">
        <v>5</v>
      </c>
      <c r="D8124" s="6"/>
      <c r="E8124" s="6">
        <v>18</v>
      </c>
      <c r="F8124" s="6">
        <v>53</v>
      </c>
      <c r="G8124" s="6">
        <v>2</v>
      </c>
      <c r="H8124" s="24">
        <v>44502</v>
      </c>
      <c r="I8124" s="23">
        <v>44494.440972222197</v>
      </c>
      <c r="J8124" s="6">
        <v>53</v>
      </c>
      <c r="K8124" s="6">
        <v>5</v>
      </c>
      <c r="L8124" s="6" t="str">
        <f>VLOOKUP(G8124,IDs!$Q$3:$R$22,2,0)</f>
        <v>Bangalore</v>
      </c>
      <c r="M8124" s="6">
        <f>VLOOKUP(E8124,IDs!$A$3:$C$161,3,0)</f>
        <v>5</v>
      </c>
      <c r="N8124" s="6" t="str">
        <f>VLOOKUP(M8124,IDs!$F$3:$G$17,2,0)</f>
        <v>Vascular</v>
      </c>
    </row>
    <row r="8125" spans="1:14" ht="12.75">
      <c r="A8125" s="6" t="s">
        <v>6996</v>
      </c>
      <c r="B8125" s="6">
        <v>53467</v>
      </c>
      <c r="C8125" s="6">
        <v>2</v>
      </c>
      <c r="D8125" s="6"/>
      <c r="E8125" s="6">
        <v>2</v>
      </c>
      <c r="F8125" s="6">
        <v>2</v>
      </c>
      <c r="G8125" s="6">
        <v>2</v>
      </c>
      <c r="H8125" s="24"/>
      <c r="I8125" s="23">
        <v>44494.444444444402</v>
      </c>
      <c r="J8125" s="6">
        <v>2</v>
      </c>
      <c r="K8125" s="6">
        <v>2</v>
      </c>
      <c r="L8125" s="6" t="str">
        <f>VLOOKUP(G8125,IDs!$Q$3:$R$22,2,0)</f>
        <v>Bangalore</v>
      </c>
      <c r="M8125" s="6">
        <f>VLOOKUP(E8125,IDs!$A$3:$C$161,3,0)</f>
        <v>1</v>
      </c>
      <c r="N8125" s="6" t="str">
        <f>VLOOKUP(M8125,IDs!$F$3:$G$17,2,0)</f>
        <v>Proctology</v>
      </c>
    </row>
    <row r="8126" spans="1:14" ht="12.75">
      <c r="A8126" s="6" t="s">
        <v>6997</v>
      </c>
      <c r="B8126" s="6">
        <v>53468</v>
      </c>
      <c r="C8126" s="6">
        <v>2</v>
      </c>
      <c r="D8126" s="6" t="s">
        <v>49</v>
      </c>
      <c r="E8126" s="6">
        <v>39</v>
      </c>
      <c r="F8126" s="6">
        <v>4</v>
      </c>
      <c r="G8126" s="6">
        <v>3</v>
      </c>
      <c r="H8126" s="24">
        <v>44726</v>
      </c>
      <c r="I8126" s="23">
        <v>44494.444444444402</v>
      </c>
      <c r="J8126" s="6">
        <v>4</v>
      </c>
      <c r="K8126" s="6">
        <v>2</v>
      </c>
      <c r="L8126" s="6" t="str">
        <f>VLOOKUP(G8126,IDs!$Q$3:$R$22,2,0)</f>
        <v>Mumbai</v>
      </c>
      <c r="M8126" s="6">
        <f>VLOOKUP(E8126,IDs!$A$3:$C$161,3,0)</f>
        <v>2</v>
      </c>
      <c r="N8126" s="6" t="str">
        <f>VLOOKUP(M8126,IDs!$F$3:$G$17,2,0)</f>
        <v>Urology Circumcision</v>
      </c>
    </row>
    <row r="8127" spans="1:14" ht="12.75">
      <c r="A8127" s="6" t="s">
        <v>6998</v>
      </c>
      <c r="B8127" s="6">
        <v>53469</v>
      </c>
      <c r="C8127" s="6">
        <v>2</v>
      </c>
      <c r="D8127" s="6"/>
      <c r="E8127" s="6">
        <v>14</v>
      </c>
      <c r="F8127" s="6">
        <v>13</v>
      </c>
      <c r="G8127" s="6">
        <v>2</v>
      </c>
      <c r="H8127" s="24"/>
      <c r="I8127" s="23">
        <v>44494.444444444402</v>
      </c>
      <c r="J8127" s="6">
        <v>13</v>
      </c>
      <c r="K8127" s="6">
        <v>2</v>
      </c>
      <c r="L8127" s="6" t="str">
        <f>VLOOKUP(G8127,IDs!$Q$3:$R$22,2,0)</f>
        <v>Bangalore</v>
      </c>
      <c r="M8127" s="6">
        <f>VLOOKUP(E8127,IDs!$A$3:$C$161,3,0)</f>
        <v>6</v>
      </c>
      <c r="N8127" s="6" t="str">
        <f>VLOOKUP(M8127,IDs!$F$3:$G$17,2,0)</f>
        <v>Kidney Stone</v>
      </c>
    </row>
    <row r="8128" spans="1:14" ht="12.75">
      <c r="A8128" s="6" t="s">
        <v>6999</v>
      </c>
      <c r="B8128" s="6">
        <v>53470</v>
      </c>
      <c r="C8128" s="6">
        <v>5</v>
      </c>
      <c r="D8128" s="6" t="s">
        <v>54</v>
      </c>
      <c r="E8128" s="6">
        <v>2</v>
      </c>
      <c r="F8128" s="6">
        <v>34</v>
      </c>
      <c r="G8128" s="6">
        <v>2</v>
      </c>
      <c r="H8128" s="24">
        <v>44496</v>
      </c>
      <c r="I8128" s="23">
        <v>44494.447222222203</v>
      </c>
      <c r="J8128" s="6">
        <v>34</v>
      </c>
      <c r="K8128" s="6">
        <v>5</v>
      </c>
      <c r="L8128" s="6" t="str">
        <f>VLOOKUP(G8128,IDs!$Q$3:$R$22,2,0)</f>
        <v>Bangalore</v>
      </c>
      <c r="M8128" s="6">
        <f>VLOOKUP(E8128,IDs!$A$3:$C$161,3,0)</f>
        <v>1</v>
      </c>
      <c r="N8128" s="6" t="str">
        <f>VLOOKUP(M8128,IDs!$F$3:$G$17,2,0)</f>
        <v>Proctology</v>
      </c>
    </row>
    <row r="8129" spans="1:14" ht="12.75">
      <c r="A8129" s="6" t="s">
        <v>7000</v>
      </c>
      <c r="B8129" s="6">
        <v>53471</v>
      </c>
      <c r="C8129" s="6">
        <v>1</v>
      </c>
      <c r="D8129" s="6"/>
      <c r="E8129" s="6">
        <v>17</v>
      </c>
      <c r="F8129" s="6">
        <v>2</v>
      </c>
      <c r="G8129" s="6">
        <v>1</v>
      </c>
      <c r="H8129" s="24"/>
      <c r="I8129" s="23">
        <v>44494.447916666701</v>
      </c>
      <c r="J8129" s="6">
        <v>2</v>
      </c>
      <c r="K8129" s="6">
        <v>1</v>
      </c>
      <c r="L8129" s="6" t="str">
        <f>VLOOKUP(G8129,IDs!$Q$3:$R$22,2,0)</f>
        <v>New Delhi</v>
      </c>
      <c r="M8129" s="6">
        <f>VLOOKUP(E8129,IDs!$A$3:$C$161,3,0)</f>
        <v>7</v>
      </c>
      <c r="N8129" s="6" t="str">
        <f>VLOOKUP(M8129,IDs!$F$3:$G$17,2,0)</f>
        <v>Cosmetic</v>
      </c>
    </row>
    <row r="8130" spans="1:14" ht="12.75">
      <c r="A8130" s="6" t="s">
        <v>7001</v>
      </c>
      <c r="B8130" s="6">
        <v>53472</v>
      </c>
      <c r="C8130" s="6">
        <v>1</v>
      </c>
      <c r="D8130" s="6" t="s">
        <v>49</v>
      </c>
      <c r="E8130" s="6">
        <v>21</v>
      </c>
      <c r="F8130" s="6">
        <v>13</v>
      </c>
      <c r="G8130" s="6">
        <v>1</v>
      </c>
      <c r="H8130" s="24">
        <v>44550</v>
      </c>
      <c r="I8130" s="23">
        <v>44494.448611111096</v>
      </c>
      <c r="J8130" s="6">
        <v>13</v>
      </c>
      <c r="K8130" s="6">
        <v>1</v>
      </c>
      <c r="L8130" s="6" t="str">
        <f>VLOOKUP(G8130,IDs!$Q$3:$R$22,2,0)</f>
        <v>New Delhi</v>
      </c>
      <c r="M8130" s="6">
        <f>VLOOKUP(E8130,IDs!$A$3:$C$161,3,0)</f>
        <v>1</v>
      </c>
      <c r="N8130" s="6" t="str">
        <f>VLOOKUP(M8130,IDs!$F$3:$G$17,2,0)</f>
        <v>Proctology</v>
      </c>
    </row>
    <row r="8131" spans="1:14" ht="12.75">
      <c r="A8131" s="6" t="s">
        <v>7002</v>
      </c>
      <c r="B8131" s="6">
        <v>53473</v>
      </c>
      <c r="C8131" s="6">
        <v>1</v>
      </c>
      <c r="D8131" s="6" t="s">
        <v>49</v>
      </c>
      <c r="E8131" s="6">
        <v>2</v>
      </c>
      <c r="F8131" s="6">
        <v>13</v>
      </c>
      <c r="G8131" s="6">
        <v>1</v>
      </c>
      <c r="H8131" s="24">
        <v>44542</v>
      </c>
      <c r="I8131" s="23">
        <v>44494.45</v>
      </c>
      <c r="J8131" s="6">
        <v>13</v>
      </c>
      <c r="K8131" s="6">
        <v>1</v>
      </c>
      <c r="L8131" s="6" t="str">
        <f>VLOOKUP(G8131,IDs!$Q$3:$R$22,2,0)</f>
        <v>New Delhi</v>
      </c>
      <c r="M8131" s="6">
        <f>VLOOKUP(E8131,IDs!$A$3:$C$161,3,0)</f>
        <v>1</v>
      </c>
      <c r="N8131" s="6" t="str">
        <f>VLOOKUP(M8131,IDs!$F$3:$G$17,2,0)</f>
        <v>Proctology</v>
      </c>
    </row>
    <row r="8132" spans="1:14" ht="12.75">
      <c r="A8132" s="6" t="s">
        <v>7003</v>
      </c>
      <c r="B8132" s="6">
        <v>53474</v>
      </c>
      <c r="C8132" s="6">
        <v>1</v>
      </c>
      <c r="D8132" s="6"/>
      <c r="E8132" s="6">
        <v>18</v>
      </c>
      <c r="F8132" s="6">
        <v>13</v>
      </c>
      <c r="G8132" s="6">
        <v>1</v>
      </c>
      <c r="H8132" s="24"/>
      <c r="I8132" s="23">
        <v>44494.4506944444</v>
      </c>
      <c r="J8132" s="6">
        <v>13</v>
      </c>
      <c r="K8132" s="6">
        <v>1</v>
      </c>
      <c r="L8132" s="6" t="str">
        <f>VLOOKUP(G8132,IDs!$Q$3:$R$22,2,0)</f>
        <v>New Delhi</v>
      </c>
      <c r="M8132" s="6">
        <f>VLOOKUP(E8132,IDs!$A$3:$C$161,3,0)</f>
        <v>5</v>
      </c>
      <c r="N8132" s="6" t="str">
        <f>VLOOKUP(M8132,IDs!$F$3:$G$17,2,0)</f>
        <v>Vascular</v>
      </c>
    </row>
    <row r="8133" spans="1:14" ht="12.75">
      <c r="A8133" s="6" t="s">
        <v>6753</v>
      </c>
      <c r="B8133" s="6">
        <v>53475</v>
      </c>
      <c r="C8133" s="6">
        <v>1</v>
      </c>
      <c r="D8133" s="6" t="s">
        <v>49</v>
      </c>
      <c r="E8133" s="6">
        <v>15</v>
      </c>
      <c r="F8133" s="6">
        <v>13</v>
      </c>
      <c r="G8133" s="6">
        <v>1</v>
      </c>
      <c r="H8133" s="24"/>
      <c r="I8133" s="23">
        <v>44494.452083333301</v>
      </c>
      <c r="J8133" s="6">
        <v>13</v>
      </c>
      <c r="K8133" s="6">
        <v>1</v>
      </c>
      <c r="L8133" s="6" t="str">
        <f>VLOOKUP(G8133,IDs!$Q$3:$R$22,2,0)</f>
        <v>New Delhi</v>
      </c>
      <c r="M8133" s="6">
        <f>VLOOKUP(E8133,IDs!$A$3:$C$161,3,0)</f>
        <v>3</v>
      </c>
      <c r="N8133" s="6" t="str">
        <f>VLOOKUP(M8133,IDs!$F$3:$G$17,2,0)</f>
        <v>Laproscopy</v>
      </c>
    </row>
    <row r="8134" spans="1:14" ht="12.75">
      <c r="A8134" s="6" t="s">
        <v>7004</v>
      </c>
      <c r="B8134" s="6">
        <v>53476</v>
      </c>
      <c r="C8134" s="6">
        <v>7</v>
      </c>
      <c r="D8134" s="6" t="s">
        <v>49</v>
      </c>
      <c r="E8134" s="6">
        <v>2</v>
      </c>
      <c r="F8134" s="6">
        <v>34</v>
      </c>
      <c r="G8134" s="6">
        <v>2</v>
      </c>
      <c r="H8134" s="24"/>
      <c r="I8134" s="23">
        <v>44494.452777777798</v>
      </c>
      <c r="J8134" s="6">
        <v>34</v>
      </c>
      <c r="K8134" s="6">
        <v>7</v>
      </c>
      <c r="L8134" s="6" t="str">
        <f>VLOOKUP(G8134,IDs!$Q$3:$R$22,2,0)</f>
        <v>Bangalore</v>
      </c>
      <c r="M8134" s="6">
        <f>VLOOKUP(E8134,IDs!$A$3:$C$161,3,0)</f>
        <v>1</v>
      </c>
      <c r="N8134" s="6" t="str">
        <f>VLOOKUP(M8134,IDs!$F$3:$G$17,2,0)</f>
        <v>Proctology</v>
      </c>
    </row>
    <row r="8135" spans="1:14" ht="12.75">
      <c r="A8135" s="6" t="s">
        <v>7005</v>
      </c>
      <c r="B8135" s="6">
        <v>53477</v>
      </c>
      <c r="C8135" s="6">
        <v>1</v>
      </c>
      <c r="D8135" s="6" t="s">
        <v>49</v>
      </c>
      <c r="E8135" s="6">
        <v>2</v>
      </c>
      <c r="F8135" s="6">
        <v>2</v>
      </c>
      <c r="G8135" s="6">
        <v>1</v>
      </c>
      <c r="H8135" s="24"/>
      <c r="I8135" s="23">
        <v>44494.452777777798</v>
      </c>
      <c r="J8135" s="6">
        <v>2</v>
      </c>
      <c r="K8135" s="6">
        <v>1</v>
      </c>
      <c r="L8135" s="6" t="str">
        <f>VLOOKUP(G8135,IDs!$Q$3:$R$22,2,0)</f>
        <v>New Delhi</v>
      </c>
      <c r="M8135" s="6">
        <f>VLOOKUP(E8135,IDs!$A$3:$C$161,3,0)</f>
        <v>1</v>
      </c>
      <c r="N8135" s="6" t="str">
        <f>VLOOKUP(M8135,IDs!$F$3:$G$17,2,0)</f>
        <v>Proctology</v>
      </c>
    </row>
    <row r="8136" spans="1:14" ht="12.75">
      <c r="A8136" s="6" t="s">
        <v>7006</v>
      </c>
      <c r="B8136" s="6">
        <v>53478</v>
      </c>
      <c r="C8136" s="6">
        <v>2</v>
      </c>
      <c r="D8136" s="6"/>
      <c r="E8136" s="6">
        <v>2</v>
      </c>
      <c r="F8136" s="6">
        <v>13</v>
      </c>
      <c r="G8136" s="6">
        <v>8</v>
      </c>
      <c r="H8136" s="24">
        <v>44502</v>
      </c>
      <c r="I8136" s="23">
        <v>44494.454861111102</v>
      </c>
      <c r="J8136" s="6">
        <v>13</v>
      </c>
      <c r="K8136" s="6">
        <v>2</v>
      </c>
      <c r="L8136" s="6" t="str">
        <f>VLOOKUP(G8136,IDs!$Q$3:$R$22,2,0)</f>
        <v xml:space="preserve">Tertiary </v>
      </c>
      <c r="M8136" s="6">
        <f>VLOOKUP(E8136,IDs!$A$3:$C$161,3,0)</f>
        <v>1</v>
      </c>
      <c r="N8136" s="6" t="str">
        <f>VLOOKUP(M8136,IDs!$F$3:$G$17,2,0)</f>
        <v>Proctology</v>
      </c>
    </row>
    <row r="8137" spans="1:14" ht="12.75">
      <c r="A8137" s="6" t="s">
        <v>7006</v>
      </c>
      <c r="B8137" s="6">
        <v>53479</v>
      </c>
      <c r="C8137" s="6">
        <v>1</v>
      </c>
      <c r="D8137" s="6"/>
      <c r="E8137" s="6">
        <v>2</v>
      </c>
      <c r="F8137" s="6">
        <v>12</v>
      </c>
      <c r="G8137" s="6">
        <v>8</v>
      </c>
      <c r="H8137" s="24"/>
      <c r="I8137" s="23">
        <v>44494.456944444399</v>
      </c>
      <c r="J8137" s="6">
        <v>12</v>
      </c>
      <c r="K8137" s="6">
        <v>1</v>
      </c>
      <c r="L8137" s="6" t="str">
        <f>VLOOKUP(G8137,IDs!$Q$3:$R$22,2,0)</f>
        <v xml:space="preserve">Tertiary </v>
      </c>
      <c r="M8137" s="6">
        <f>VLOOKUP(E8137,IDs!$A$3:$C$161,3,0)</f>
        <v>1</v>
      </c>
      <c r="N8137" s="6" t="str">
        <f>VLOOKUP(M8137,IDs!$F$3:$G$17,2,0)</f>
        <v>Proctology</v>
      </c>
    </row>
    <row r="8138" spans="1:14" ht="12.75">
      <c r="A8138" s="6" t="s">
        <v>7007</v>
      </c>
      <c r="B8138" s="6">
        <v>53480</v>
      </c>
      <c r="C8138" s="6">
        <v>2</v>
      </c>
      <c r="D8138" s="6" t="s">
        <v>49</v>
      </c>
      <c r="E8138" s="6">
        <v>2</v>
      </c>
      <c r="F8138" s="6">
        <v>34</v>
      </c>
      <c r="G8138" s="6">
        <v>1</v>
      </c>
      <c r="H8138" s="24"/>
      <c r="I8138" s="23">
        <v>44494.465277777803</v>
      </c>
      <c r="J8138" s="6">
        <v>34</v>
      </c>
      <c r="K8138" s="6">
        <v>2</v>
      </c>
      <c r="L8138" s="6" t="str">
        <f>VLOOKUP(G8138,IDs!$Q$3:$R$22,2,0)</f>
        <v>New Delhi</v>
      </c>
      <c r="M8138" s="6">
        <f>VLOOKUP(E8138,IDs!$A$3:$C$161,3,0)</f>
        <v>1</v>
      </c>
      <c r="N8138" s="6" t="str">
        <f>VLOOKUP(M8138,IDs!$F$3:$G$17,2,0)</f>
        <v>Proctology</v>
      </c>
    </row>
    <row r="8139" spans="1:14" ht="12.75">
      <c r="A8139" s="6" t="s">
        <v>7008</v>
      </c>
      <c r="B8139" s="6">
        <v>53481</v>
      </c>
      <c r="C8139" s="6">
        <v>1</v>
      </c>
      <c r="D8139" s="6" t="s">
        <v>49</v>
      </c>
      <c r="E8139" s="6">
        <v>39</v>
      </c>
      <c r="F8139" s="6">
        <v>34</v>
      </c>
      <c r="G8139" s="6">
        <v>1</v>
      </c>
      <c r="H8139" s="24">
        <v>44498</v>
      </c>
      <c r="I8139" s="23">
        <v>44494.468055555597</v>
      </c>
      <c r="J8139" s="6">
        <v>34</v>
      </c>
      <c r="K8139" s="6">
        <v>1</v>
      </c>
      <c r="L8139" s="6" t="str">
        <f>VLOOKUP(G8139,IDs!$Q$3:$R$22,2,0)</f>
        <v>New Delhi</v>
      </c>
      <c r="M8139" s="6">
        <f>VLOOKUP(E8139,IDs!$A$3:$C$161,3,0)</f>
        <v>2</v>
      </c>
      <c r="N8139" s="6" t="str">
        <f>VLOOKUP(M8139,IDs!$F$3:$G$17,2,0)</f>
        <v>Urology Circumcision</v>
      </c>
    </row>
    <row r="8140" spans="1:14" ht="12.75">
      <c r="A8140" s="6" t="s">
        <v>6941</v>
      </c>
      <c r="B8140" s="6">
        <v>53482</v>
      </c>
      <c r="C8140" s="6">
        <v>2</v>
      </c>
      <c r="D8140" s="6"/>
      <c r="E8140" s="6">
        <v>37</v>
      </c>
      <c r="F8140" s="6">
        <v>2</v>
      </c>
      <c r="G8140" s="6">
        <v>1</v>
      </c>
      <c r="H8140" s="24"/>
      <c r="I8140" s="23">
        <v>44494.46875</v>
      </c>
      <c r="J8140" s="6">
        <v>2</v>
      </c>
      <c r="K8140" s="6">
        <v>2</v>
      </c>
      <c r="L8140" s="6" t="str">
        <f>VLOOKUP(G8140,IDs!$Q$3:$R$22,2,0)</f>
        <v>New Delhi</v>
      </c>
      <c r="M8140" s="6">
        <f>VLOOKUP(E8140,IDs!$A$3:$C$161,3,0)</f>
        <v>0</v>
      </c>
      <c r="N8140" s="6" t="str">
        <f>VLOOKUP(M8140,IDs!$F$3:$G$17,2,0)</f>
        <v>Not Assigned</v>
      </c>
    </row>
    <row r="8141" spans="1:14" ht="12.75">
      <c r="A8141" s="6" t="s">
        <v>6997</v>
      </c>
      <c r="B8141" s="6">
        <v>53483</v>
      </c>
      <c r="C8141" s="6">
        <v>2</v>
      </c>
      <c r="D8141" s="6" t="s">
        <v>63</v>
      </c>
      <c r="E8141" s="6">
        <v>39</v>
      </c>
      <c r="F8141" s="6">
        <v>34</v>
      </c>
      <c r="G8141" s="6">
        <v>3</v>
      </c>
      <c r="H8141" s="24">
        <v>44530</v>
      </c>
      <c r="I8141" s="23">
        <v>44494.470138888901</v>
      </c>
      <c r="J8141" s="6">
        <v>34</v>
      </c>
      <c r="K8141" s="6">
        <v>2</v>
      </c>
      <c r="L8141" s="6" t="str">
        <f>VLOOKUP(G8141,IDs!$Q$3:$R$22,2,0)</f>
        <v>Mumbai</v>
      </c>
      <c r="M8141" s="6">
        <f>VLOOKUP(E8141,IDs!$A$3:$C$161,3,0)</f>
        <v>2</v>
      </c>
      <c r="N8141" s="6" t="str">
        <f>VLOOKUP(M8141,IDs!$F$3:$G$17,2,0)</f>
        <v>Urology Circumcision</v>
      </c>
    </row>
    <row r="8142" spans="1:14" ht="12.75">
      <c r="A8142" s="6" t="s">
        <v>7009</v>
      </c>
      <c r="B8142" s="6">
        <v>53484</v>
      </c>
      <c r="C8142" s="6">
        <v>1</v>
      </c>
      <c r="D8142" s="6" t="s">
        <v>49</v>
      </c>
      <c r="E8142" s="6">
        <v>17</v>
      </c>
      <c r="F8142" s="6">
        <v>51</v>
      </c>
      <c r="G8142" s="6">
        <v>1</v>
      </c>
      <c r="H8142" s="24">
        <v>44518</v>
      </c>
      <c r="I8142" s="23">
        <v>44494.470138888901</v>
      </c>
      <c r="J8142" s="6">
        <v>51</v>
      </c>
      <c r="K8142" s="6">
        <v>1</v>
      </c>
      <c r="L8142" s="6" t="str">
        <f>VLOOKUP(G8142,IDs!$Q$3:$R$22,2,0)</f>
        <v>New Delhi</v>
      </c>
      <c r="M8142" s="6">
        <f>VLOOKUP(E8142,IDs!$A$3:$C$161,3,0)</f>
        <v>7</v>
      </c>
      <c r="N8142" s="6" t="str">
        <f>VLOOKUP(M8142,IDs!$F$3:$G$17,2,0)</f>
        <v>Cosmetic</v>
      </c>
    </row>
    <row r="8143" spans="1:14" ht="12.75">
      <c r="A8143" s="6" t="s">
        <v>7010</v>
      </c>
      <c r="B8143" s="6">
        <v>53485</v>
      </c>
      <c r="C8143" s="6">
        <v>2</v>
      </c>
      <c r="D8143" s="6"/>
      <c r="E8143" s="6">
        <v>1</v>
      </c>
      <c r="F8143" s="6">
        <v>2</v>
      </c>
      <c r="G8143" s="6">
        <v>4</v>
      </c>
      <c r="H8143" s="24"/>
      <c r="I8143" s="23">
        <v>44494.472222222197</v>
      </c>
      <c r="J8143" s="6">
        <v>2</v>
      </c>
      <c r="K8143" s="6">
        <v>2</v>
      </c>
      <c r="L8143" s="6" t="str">
        <f>VLOOKUP(G8143,IDs!$Q$3:$R$22,2,0)</f>
        <v>Hyderabad</v>
      </c>
      <c r="M8143" s="6">
        <f>VLOOKUP(E8143,IDs!$A$3:$C$161,3,0)</f>
        <v>11</v>
      </c>
      <c r="N8143" s="6" t="str">
        <f>VLOOKUP(M8143,IDs!$F$3:$G$17,2,0)</f>
        <v>General Medicine</v>
      </c>
    </row>
    <row r="8144" spans="1:14" ht="12.75">
      <c r="A8144" s="6" t="s">
        <v>6410</v>
      </c>
      <c r="B8144" s="6">
        <v>53486</v>
      </c>
      <c r="C8144" s="6">
        <v>2</v>
      </c>
      <c r="D8144" s="6"/>
      <c r="E8144" s="6">
        <v>37</v>
      </c>
      <c r="F8144" s="6">
        <v>12</v>
      </c>
      <c r="G8144" s="6">
        <v>5</v>
      </c>
      <c r="H8144" s="24"/>
      <c r="I8144" s="23">
        <v>44494.475694444402</v>
      </c>
      <c r="J8144" s="6">
        <v>12</v>
      </c>
      <c r="K8144" s="6">
        <v>2</v>
      </c>
      <c r="L8144" s="6" t="str">
        <f>VLOOKUP(G8144,IDs!$Q$3:$R$22,2,0)</f>
        <v>Others</v>
      </c>
      <c r="M8144" s="6">
        <f>VLOOKUP(E8144,IDs!$A$3:$C$161,3,0)</f>
        <v>0</v>
      </c>
      <c r="N8144" s="6" t="str">
        <f>VLOOKUP(M8144,IDs!$F$3:$G$17,2,0)</f>
        <v>Not Assigned</v>
      </c>
    </row>
    <row r="8145" spans="1:14" ht="12.75">
      <c r="A8145" s="6" t="s">
        <v>7011</v>
      </c>
      <c r="B8145" s="6">
        <v>53487</v>
      </c>
      <c r="C8145" s="6">
        <v>2</v>
      </c>
      <c r="D8145" s="6"/>
      <c r="E8145" s="6">
        <v>7</v>
      </c>
      <c r="F8145" s="6">
        <v>13</v>
      </c>
      <c r="G8145" s="6">
        <v>2</v>
      </c>
      <c r="H8145" s="24"/>
      <c r="I8145" s="23">
        <v>44494.475694444402</v>
      </c>
      <c r="J8145" s="6">
        <v>13</v>
      </c>
      <c r="K8145" s="6">
        <v>2</v>
      </c>
      <c r="L8145" s="6" t="str">
        <f>VLOOKUP(G8145,IDs!$Q$3:$R$22,2,0)</f>
        <v>Bangalore</v>
      </c>
      <c r="M8145" s="6">
        <f>VLOOKUP(E8145,IDs!$A$3:$C$161,3,0)</f>
        <v>9</v>
      </c>
      <c r="N8145" s="6" t="str">
        <f>VLOOKUP(M8145,IDs!$F$3:$G$17,2,0)</f>
        <v>Ophthalmology</v>
      </c>
    </row>
    <row r="8146" spans="1:14" ht="12.75">
      <c r="A8146" s="6" t="s">
        <v>7012</v>
      </c>
      <c r="B8146" s="6">
        <v>53488</v>
      </c>
      <c r="C8146" s="6">
        <v>1</v>
      </c>
      <c r="D8146" s="6"/>
      <c r="E8146" s="6">
        <v>39</v>
      </c>
      <c r="F8146" s="6">
        <v>2</v>
      </c>
      <c r="G8146" s="6">
        <v>1</v>
      </c>
      <c r="H8146" s="24"/>
      <c r="I8146" s="23">
        <v>44494.475694444402</v>
      </c>
      <c r="J8146" s="6">
        <v>2</v>
      </c>
      <c r="K8146" s="6">
        <v>1</v>
      </c>
      <c r="L8146" s="6" t="str">
        <f>VLOOKUP(G8146,IDs!$Q$3:$R$22,2,0)</f>
        <v>New Delhi</v>
      </c>
      <c r="M8146" s="6">
        <f>VLOOKUP(E8146,IDs!$A$3:$C$161,3,0)</f>
        <v>2</v>
      </c>
      <c r="N8146" s="6" t="str">
        <f>VLOOKUP(M8146,IDs!$F$3:$G$17,2,0)</f>
        <v>Urology Circumcision</v>
      </c>
    </row>
    <row r="8147" spans="1:14" ht="12.75">
      <c r="A8147" s="6" t="s">
        <v>7013</v>
      </c>
      <c r="B8147" s="6">
        <v>53489</v>
      </c>
      <c r="C8147" s="6">
        <v>2</v>
      </c>
      <c r="D8147" s="6"/>
      <c r="E8147" s="6">
        <v>34</v>
      </c>
      <c r="F8147" s="6">
        <v>4</v>
      </c>
      <c r="G8147" s="6">
        <v>3</v>
      </c>
      <c r="H8147" s="24">
        <v>44726</v>
      </c>
      <c r="I8147" s="23">
        <v>44494.479166666701</v>
      </c>
      <c r="J8147" s="6">
        <v>4</v>
      </c>
      <c r="K8147" s="6">
        <v>2</v>
      </c>
      <c r="L8147" s="6" t="str">
        <f>VLOOKUP(G8147,IDs!$Q$3:$R$22,2,0)</f>
        <v>Mumbai</v>
      </c>
      <c r="M8147" s="6">
        <f>VLOOKUP(E8147,IDs!$A$3:$C$161,3,0)</f>
        <v>7</v>
      </c>
      <c r="N8147" s="6" t="str">
        <f>VLOOKUP(M8147,IDs!$F$3:$G$17,2,0)</f>
        <v>Cosmetic</v>
      </c>
    </row>
    <row r="8148" spans="1:14" ht="12.75">
      <c r="A8148" s="6" t="s">
        <v>7014</v>
      </c>
      <c r="B8148" s="6">
        <v>53491</v>
      </c>
      <c r="C8148" s="6">
        <v>1</v>
      </c>
      <c r="D8148" s="6"/>
      <c r="E8148" s="6">
        <v>7</v>
      </c>
      <c r="F8148" s="6">
        <v>13</v>
      </c>
      <c r="G8148" s="6">
        <v>2</v>
      </c>
      <c r="H8148" s="24"/>
      <c r="I8148" s="23">
        <v>44494.482638888898</v>
      </c>
      <c r="J8148" s="6">
        <v>13</v>
      </c>
      <c r="K8148" s="6">
        <v>1</v>
      </c>
      <c r="L8148" s="6" t="str">
        <f>VLOOKUP(G8148,IDs!$Q$3:$R$22,2,0)</f>
        <v>Bangalore</v>
      </c>
      <c r="M8148" s="6">
        <f>VLOOKUP(E8148,IDs!$A$3:$C$161,3,0)</f>
        <v>9</v>
      </c>
      <c r="N8148" s="6" t="str">
        <f>VLOOKUP(M8148,IDs!$F$3:$G$17,2,0)</f>
        <v>Ophthalmology</v>
      </c>
    </row>
    <row r="8149" spans="1:14" ht="12.75">
      <c r="A8149" s="6" t="s">
        <v>7015</v>
      </c>
      <c r="B8149" s="6">
        <v>53492</v>
      </c>
      <c r="C8149" s="6">
        <v>2</v>
      </c>
      <c r="D8149" s="6"/>
      <c r="E8149" s="6">
        <v>37</v>
      </c>
      <c r="F8149" s="6">
        <v>13</v>
      </c>
      <c r="G8149" s="6">
        <v>2</v>
      </c>
      <c r="H8149" s="24"/>
      <c r="I8149" s="23">
        <v>44494.486111111102</v>
      </c>
      <c r="J8149" s="6">
        <v>13</v>
      </c>
      <c r="K8149" s="6">
        <v>2</v>
      </c>
      <c r="L8149" s="6" t="str">
        <f>VLOOKUP(G8149,IDs!$Q$3:$R$22,2,0)</f>
        <v>Bangalore</v>
      </c>
      <c r="M8149" s="6">
        <f>VLOOKUP(E8149,IDs!$A$3:$C$161,3,0)</f>
        <v>0</v>
      </c>
      <c r="N8149" s="6" t="str">
        <f>VLOOKUP(M8149,IDs!$F$3:$G$17,2,0)</f>
        <v>Not Assigned</v>
      </c>
    </row>
    <row r="8150" spans="1:14" ht="12.75">
      <c r="A8150" s="6" t="s">
        <v>7016</v>
      </c>
      <c r="B8150" s="6">
        <v>53493</v>
      </c>
      <c r="C8150" s="6">
        <v>2</v>
      </c>
      <c r="D8150" s="6"/>
      <c r="E8150" s="6">
        <v>7</v>
      </c>
      <c r="F8150" s="6">
        <v>13</v>
      </c>
      <c r="G8150" s="6">
        <v>1</v>
      </c>
      <c r="H8150" s="24"/>
      <c r="I8150" s="23">
        <v>44494.486111111102</v>
      </c>
      <c r="J8150" s="6">
        <v>13</v>
      </c>
      <c r="K8150" s="6">
        <v>2</v>
      </c>
      <c r="L8150" s="6" t="str">
        <f>VLOOKUP(G8150,IDs!$Q$3:$R$22,2,0)</f>
        <v>New Delhi</v>
      </c>
      <c r="M8150" s="6">
        <f>VLOOKUP(E8150,IDs!$A$3:$C$161,3,0)</f>
        <v>9</v>
      </c>
      <c r="N8150" s="6" t="str">
        <f>VLOOKUP(M8150,IDs!$F$3:$G$17,2,0)</f>
        <v>Ophthalmology</v>
      </c>
    </row>
    <row r="8151" spans="1:14" ht="12.75">
      <c r="A8151" s="6" t="s">
        <v>7017</v>
      </c>
      <c r="B8151" s="6">
        <v>53495</v>
      </c>
      <c r="C8151" s="6">
        <v>1</v>
      </c>
      <c r="D8151" s="6"/>
      <c r="E8151" s="6">
        <v>96</v>
      </c>
      <c r="F8151" s="6">
        <v>53</v>
      </c>
      <c r="G8151" s="6">
        <v>3</v>
      </c>
      <c r="H8151" s="24"/>
      <c r="I8151" s="23">
        <v>44494.488194444399</v>
      </c>
      <c r="J8151" s="6">
        <v>53</v>
      </c>
      <c r="K8151" s="6">
        <v>1</v>
      </c>
      <c r="L8151" s="6" t="str">
        <f>VLOOKUP(G8151,IDs!$Q$3:$R$22,2,0)</f>
        <v>Mumbai</v>
      </c>
      <c r="M8151" s="6">
        <f>VLOOKUP(E8151,IDs!$A$3:$C$161,3,0)</f>
        <v>7</v>
      </c>
      <c r="N8151" s="6" t="str">
        <f>VLOOKUP(M8151,IDs!$F$3:$G$17,2,0)</f>
        <v>Cosmetic</v>
      </c>
    </row>
    <row r="8152" spans="1:14" ht="12.75">
      <c r="A8152" s="6" t="s">
        <v>7018</v>
      </c>
      <c r="B8152" s="6">
        <v>53497</v>
      </c>
      <c r="C8152" s="6">
        <v>2</v>
      </c>
      <c r="D8152" s="6"/>
      <c r="E8152" s="6">
        <v>37</v>
      </c>
      <c r="F8152" s="6">
        <v>2</v>
      </c>
      <c r="G8152" s="6">
        <v>3</v>
      </c>
      <c r="H8152" s="24"/>
      <c r="I8152" s="23">
        <v>44494.493055555598</v>
      </c>
      <c r="J8152" s="6">
        <v>2</v>
      </c>
      <c r="K8152" s="6">
        <v>2</v>
      </c>
      <c r="L8152" s="6" t="str">
        <f>VLOOKUP(G8152,IDs!$Q$3:$R$22,2,0)</f>
        <v>Mumbai</v>
      </c>
      <c r="M8152" s="6">
        <f>VLOOKUP(E8152,IDs!$A$3:$C$161,3,0)</f>
        <v>0</v>
      </c>
      <c r="N8152" s="6" t="str">
        <f>VLOOKUP(M8152,IDs!$F$3:$G$17,2,0)</f>
        <v>Not Assigned</v>
      </c>
    </row>
    <row r="8153" spans="1:14" ht="12.75">
      <c r="A8153" s="6" t="s">
        <v>7019</v>
      </c>
      <c r="B8153" s="6">
        <v>53498</v>
      </c>
      <c r="C8153" s="6">
        <v>2</v>
      </c>
      <c r="D8153" s="6"/>
      <c r="E8153" s="6">
        <v>37</v>
      </c>
      <c r="F8153" s="6">
        <v>13</v>
      </c>
      <c r="G8153" s="6">
        <v>3</v>
      </c>
      <c r="H8153" s="24"/>
      <c r="I8153" s="23">
        <v>44494.5</v>
      </c>
      <c r="J8153" s="6">
        <v>13</v>
      </c>
      <c r="K8153" s="6">
        <v>2</v>
      </c>
      <c r="L8153" s="6" t="str">
        <f>VLOOKUP(G8153,IDs!$Q$3:$R$22,2,0)</f>
        <v>Mumbai</v>
      </c>
      <c r="M8153" s="6">
        <f>VLOOKUP(E8153,IDs!$A$3:$C$161,3,0)</f>
        <v>0</v>
      </c>
      <c r="N8153" s="6" t="str">
        <f>VLOOKUP(M8153,IDs!$F$3:$G$17,2,0)</f>
        <v>Not Assigned</v>
      </c>
    </row>
    <row r="8154" spans="1:14" ht="12.75">
      <c r="A8154" s="6" t="s">
        <v>7020</v>
      </c>
      <c r="B8154" s="6">
        <v>53499</v>
      </c>
      <c r="C8154" s="6">
        <v>2</v>
      </c>
      <c r="D8154" s="6"/>
      <c r="E8154" s="6">
        <v>37</v>
      </c>
      <c r="F8154" s="6">
        <v>13</v>
      </c>
      <c r="G8154" s="6">
        <v>1</v>
      </c>
      <c r="H8154" s="24"/>
      <c r="I8154" s="23">
        <v>44494.503472222197</v>
      </c>
      <c r="J8154" s="6">
        <v>13</v>
      </c>
      <c r="K8154" s="6">
        <v>2</v>
      </c>
      <c r="L8154" s="6" t="str">
        <f>VLOOKUP(G8154,IDs!$Q$3:$R$22,2,0)</f>
        <v>New Delhi</v>
      </c>
      <c r="M8154" s="6">
        <f>VLOOKUP(E8154,IDs!$A$3:$C$161,3,0)</f>
        <v>0</v>
      </c>
      <c r="N8154" s="6" t="str">
        <f>VLOOKUP(M8154,IDs!$F$3:$G$17,2,0)</f>
        <v>Not Assigned</v>
      </c>
    </row>
    <row r="8155" spans="1:14" ht="12.75">
      <c r="A8155" s="6" t="s">
        <v>7021</v>
      </c>
      <c r="B8155" s="6">
        <v>53500</v>
      </c>
      <c r="C8155" s="6">
        <v>3</v>
      </c>
      <c r="D8155" s="6" t="s">
        <v>49</v>
      </c>
      <c r="E8155" s="6">
        <v>2</v>
      </c>
      <c r="F8155" s="6">
        <v>13</v>
      </c>
      <c r="G8155" s="6">
        <v>2</v>
      </c>
      <c r="H8155" s="24"/>
      <c r="I8155" s="23">
        <v>44494.503472222197</v>
      </c>
      <c r="J8155" s="6">
        <v>13</v>
      </c>
      <c r="K8155" s="6">
        <v>3</v>
      </c>
      <c r="L8155" s="6" t="str">
        <f>VLOOKUP(G8155,IDs!$Q$3:$R$22,2,0)</f>
        <v>Bangalore</v>
      </c>
      <c r="M8155" s="6">
        <f>VLOOKUP(E8155,IDs!$A$3:$C$161,3,0)</f>
        <v>1</v>
      </c>
      <c r="N8155" s="6" t="str">
        <f>VLOOKUP(M8155,IDs!$F$3:$G$17,2,0)</f>
        <v>Proctology</v>
      </c>
    </row>
    <row r="8156" spans="1:14" ht="12.75">
      <c r="A8156" s="6" t="s">
        <v>7022</v>
      </c>
      <c r="B8156" s="6">
        <v>53501</v>
      </c>
      <c r="C8156" s="6">
        <v>2</v>
      </c>
      <c r="D8156" s="6"/>
      <c r="E8156" s="6">
        <v>37</v>
      </c>
      <c r="F8156" s="6">
        <v>54</v>
      </c>
      <c r="G8156" s="6">
        <v>3</v>
      </c>
      <c r="H8156" s="24">
        <v>44699</v>
      </c>
      <c r="I8156" s="23">
        <v>44494.506944444402</v>
      </c>
      <c r="J8156" s="6">
        <v>54</v>
      </c>
      <c r="K8156" s="6">
        <v>2</v>
      </c>
      <c r="L8156" s="6" t="str">
        <f>VLOOKUP(G8156,IDs!$Q$3:$R$22,2,0)</f>
        <v>Mumbai</v>
      </c>
      <c r="M8156" s="6">
        <f>VLOOKUP(E8156,IDs!$A$3:$C$161,3,0)</f>
        <v>0</v>
      </c>
      <c r="N8156" s="6" t="str">
        <f>VLOOKUP(M8156,IDs!$F$3:$G$17,2,0)</f>
        <v>Not Assigned</v>
      </c>
    </row>
    <row r="8157" spans="1:14" ht="12.75">
      <c r="A8157" s="6" t="s">
        <v>7023</v>
      </c>
      <c r="B8157" s="6">
        <v>53502</v>
      </c>
      <c r="C8157" s="6">
        <v>1</v>
      </c>
      <c r="D8157" s="6"/>
      <c r="E8157" s="6">
        <v>2</v>
      </c>
      <c r="F8157" s="6">
        <v>13</v>
      </c>
      <c r="G8157" s="6">
        <v>1</v>
      </c>
      <c r="H8157" s="24"/>
      <c r="I8157" s="23">
        <v>44494.507638888899</v>
      </c>
      <c r="J8157" s="6">
        <v>13</v>
      </c>
      <c r="K8157" s="6">
        <v>1</v>
      </c>
      <c r="L8157" s="6" t="str">
        <f>VLOOKUP(G8157,IDs!$Q$3:$R$22,2,0)</f>
        <v>New Delhi</v>
      </c>
      <c r="M8157" s="6">
        <f>VLOOKUP(E8157,IDs!$A$3:$C$161,3,0)</f>
        <v>1</v>
      </c>
      <c r="N8157" s="6" t="str">
        <f>VLOOKUP(M8157,IDs!$F$3:$G$17,2,0)</f>
        <v>Proctology</v>
      </c>
    </row>
    <row r="8158" spans="1:14" ht="12.75">
      <c r="A8158" s="6" t="s">
        <v>6385</v>
      </c>
      <c r="B8158" s="6">
        <v>53504</v>
      </c>
      <c r="C8158" s="6">
        <v>2</v>
      </c>
      <c r="D8158" s="6"/>
      <c r="E8158" s="6">
        <v>20</v>
      </c>
      <c r="F8158" s="6">
        <v>13</v>
      </c>
      <c r="G8158" s="6">
        <v>6</v>
      </c>
      <c r="H8158" s="24"/>
      <c r="I8158" s="23">
        <v>44494.510416666701</v>
      </c>
      <c r="J8158" s="6">
        <v>13</v>
      </c>
      <c r="K8158" s="6">
        <v>2</v>
      </c>
      <c r="L8158" s="6" t="str">
        <f>VLOOKUP(G8158,IDs!$Q$3:$R$22,2,0)</f>
        <v>Pune</v>
      </c>
      <c r="M8158" s="6">
        <f>VLOOKUP(E8158,IDs!$A$3:$C$161,3,0)</f>
        <v>1</v>
      </c>
      <c r="N8158" s="6" t="str">
        <f>VLOOKUP(M8158,IDs!$F$3:$G$17,2,0)</f>
        <v>Proctology</v>
      </c>
    </row>
    <row r="8159" spans="1:14" ht="12.75">
      <c r="A8159" s="6" t="s">
        <v>7023</v>
      </c>
      <c r="B8159" s="6">
        <v>53505</v>
      </c>
      <c r="C8159" s="6">
        <v>2</v>
      </c>
      <c r="D8159" s="6"/>
      <c r="E8159" s="6">
        <v>37</v>
      </c>
      <c r="F8159" s="6">
        <v>13</v>
      </c>
      <c r="G8159" s="6">
        <v>1</v>
      </c>
      <c r="H8159" s="24">
        <v>44602</v>
      </c>
      <c r="I8159" s="23">
        <v>44494.510416666701</v>
      </c>
      <c r="J8159" s="6">
        <v>13</v>
      </c>
      <c r="K8159" s="6">
        <v>2</v>
      </c>
      <c r="L8159" s="6" t="str">
        <f>VLOOKUP(G8159,IDs!$Q$3:$R$22,2,0)</f>
        <v>New Delhi</v>
      </c>
      <c r="M8159" s="6">
        <f>VLOOKUP(E8159,IDs!$A$3:$C$161,3,0)</f>
        <v>0</v>
      </c>
      <c r="N8159" s="6" t="str">
        <f>VLOOKUP(M8159,IDs!$F$3:$G$17,2,0)</f>
        <v>Not Assigned</v>
      </c>
    </row>
    <row r="8160" spans="1:14" ht="12.75">
      <c r="A8160" s="6" t="s">
        <v>7024</v>
      </c>
      <c r="B8160" s="6">
        <v>53506</v>
      </c>
      <c r="C8160" s="6">
        <v>5</v>
      </c>
      <c r="D8160" s="6" t="s">
        <v>49</v>
      </c>
      <c r="E8160" s="6">
        <v>17</v>
      </c>
      <c r="F8160" s="6">
        <v>13</v>
      </c>
      <c r="G8160" s="6">
        <v>1</v>
      </c>
      <c r="H8160" s="24">
        <v>44536</v>
      </c>
      <c r="I8160" s="23">
        <v>44494.512499999997</v>
      </c>
      <c r="J8160" s="6">
        <v>13</v>
      </c>
      <c r="K8160" s="6">
        <v>5</v>
      </c>
      <c r="L8160" s="6" t="str">
        <f>VLOOKUP(G8160,IDs!$Q$3:$R$22,2,0)</f>
        <v>New Delhi</v>
      </c>
      <c r="M8160" s="6">
        <f>VLOOKUP(E8160,IDs!$A$3:$C$161,3,0)</f>
        <v>7</v>
      </c>
      <c r="N8160" s="6" t="str">
        <f>VLOOKUP(M8160,IDs!$F$3:$G$17,2,0)</f>
        <v>Cosmetic</v>
      </c>
    </row>
    <row r="8161" spans="1:14" ht="12.75">
      <c r="A8161" s="6" t="s">
        <v>7025</v>
      </c>
      <c r="B8161" s="6">
        <v>53507</v>
      </c>
      <c r="C8161" s="6">
        <v>1</v>
      </c>
      <c r="D8161" s="6"/>
      <c r="E8161" s="6">
        <v>17</v>
      </c>
      <c r="F8161" s="6">
        <v>13</v>
      </c>
      <c r="G8161" s="6">
        <v>1</v>
      </c>
      <c r="H8161" s="24"/>
      <c r="I8161" s="23">
        <v>44494.5131944444</v>
      </c>
      <c r="J8161" s="6">
        <v>13</v>
      </c>
      <c r="K8161" s="6">
        <v>1</v>
      </c>
      <c r="L8161" s="6" t="str">
        <f>VLOOKUP(G8161,IDs!$Q$3:$R$22,2,0)</f>
        <v>New Delhi</v>
      </c>
      <c r="M8161" s="6">
        <f>VLOOKUP(E8161,IDs!$A$3:$C$161,3,0)</f>
        <v>7</v>
      </c>
      <c r="N8161" s="6" t="str">
        <f>VLOOKUP(M8161,IDs!$F$3:$G$17,2,0)</f>
        <v>Cosmetic</v>
      </c>
    </row>
    <row r="8162" spans="1:14" ht="12.75">
      <c r="A8162" s="6" t="s">
        <v>7026</v>
      </c>
      <c r="B8162" s="6">
        <v>53508</v>
      </c>
      <c r="C8162" s="6">
        <v>1</v>
      </c>
      <c r="D8162" s="6"/>
      <c r="E8162" s="6">
        <v>2</v>
      </c>
      <c r="F8162" s="6">
        <v>13</v>
      </c>
      <c r="G8162" s="6">
        <v>1</v>
      </c>
      <c r="H8162" s="24">
        <v>44618</v>
      </c>
      <c r="I8162" s="23">
        <v>44494.514583333301</v>
      </c>
      <c r="J8162" s="6">
        <v>13</v>
      </c>
      <c r="K8162" s="6">
        <v>1</v>
      </c>
      <c r="L8162" s="6" t="str">
        <f>VLOOKUP(G8162,IDs!$Q$3:$R$22,2,0)</f>
        <v>New Delhi</v>
      </c>
      <c r="M8162" s="6">
        <f>VLOOKUP(E8162,IDs!$A$3:$C$161,3,0)</f>
        <v>1</v>
      </c>
      <c r="N8162" s="6" t="str">
        <f>VLOOKUP(M8162,IDs!$F$3:$G$17,2,0)</f>
        <v>Proctology</v>
      </c>
    </row>
    <row r="8163" spans="1:14" ht="12.75">
      <c r="A8163" s="6" t="s">
        <v>7027</v>
      </c>
      <c r="B8163" s="6">
        <v>53509</v>
      </c>
      <c r="C8163" s="6">
        <v>1</v>
      </c>
      <c r="D8163" s="6"/>
      <c r="E8163" s="6">
        <v>7</v>
      </c>
      <c r="F8163" s="6">
        <v>2</v>
      </c>
      <c r="G8163" s="6">
        <v>3</v>
      </c>
      <c r="H8163" s="24"/>
      <c r="I8163" s="23">
        <v>44494.515277777798</v>
      </c>
      <c r="J8163" s="6">
        <v>2</v>
      </c>
      <c r="K8163" s="6">
        <v>1</v>
      </c>
      <c r="L8163" s="6" t="str">
        <f>VLOOKUP(G8163,IDs!$Q$3:$R$22,2,0)</f>
        <v>Mumbai</v>
      </c>
      <c r="M8163" s="6">
        <f>VLOOKUP(E8163,IDs!$A$3:$C$161,3,0)</f>
        <v>9</v>
      </c>
      <c r="N8163" s="6" t="str">
        <f>VLOOKUP(M8163,IDs!$F$3:$G$17,2,0)</f>
        <v>Ophthalmology</v>
      </c>
    </row>
    <row r="8164" spans="1:14" ht="12.75">
      <c r="A8164" s="6" t="s">
        <v>7028</v>
      </c>
      <c r="B8164" s="6">
        <v>53510</v>
      </c>
      <c r="C8164" s="6">
        <v>2</v>
      </c>
      <c r="D8164" s="6"/>
      <c r="E8164" s="6">
        <v>37</v>
      </c>
      <c r="F8164" s="6">
        <v>39</v>
      </c>
      <c r="G8164" s="6">
        <v>2</v>
      </c>
      <c r="H8164" s="24">
        <v>44499</v>
      </c>
      <c r="I8164" s="23">
        <v>44494.517361111102</v>
      </c>
      <c r="J8164" s="6">
        <v>39</v>
      </c>
      <c r="K8164" s="6">
        <v>2</v>
      </c>
      <c r="L8164" s="6" t="str">
        <f>VLOOKUP(G8164,IDs!$Q$3:$R$22,2,0)</f>
        <v>Bangalore</v>
      </c>
      <c r="M8164" s="6">
        <f>VLOOKUP(E8164,IDs!$A$3:$C$161,3,0)</f>
        <v>0</v>
      </c>
      <c r="N8164" s="6" t="str">
        <f>VLOOKUP(M8164,IDs!$F$3:$G$17,2,0)</f>
        <v>Not Assigned</v>
      </c>
    </row>
    <row r="8165" spans="1:14" ht="12.75">
      <c r="A8165" s="6" t="s">
        <v>7026</v>
      </c>
      <c r="B8165" s="6">
        <v>53511</v>
      </c>
      <c r="C8165" s="6">
        <v>2</v>
      </c>
      <c r="D8165" s="6"/>
      <c r="E8165" s="6">
        <v>24</v>
      </c>
      <c r="F8165" s="6">
        <v>13</v>
      </c>
      <c r="G8165" s="6">
        <v>1</v>
      </c>
      <c r="H8165" s="24">
        <v>44497</v>
      </c>
      <c r="I8165" s="23">
        <v>44494.517361111102</v>
      </c>
      <c r="J8165" s="6">
        <v>13</v>
      </c>
      <c r="K8165" s="6">
        <v>2</v>
      </c>
      <c r="L8165" s="6" t="str">
        <f>VLOOKUP(G8165,IDs!$Q$3:$R$22,2,0)</f>
        <v>New Delhi</v>
      </c>
      <c r="M8165" s="6">
        <f>VLOOKUP(E8165,IDs!$A$3:$C$161,3,0)</f>
        <v>1</v>
      </c>
      <c r="N8165" s="6" t="str">
        <f>VLOOKUP(M8165,IDs!$F$3:$G$17,2,0)</f>
        <v>Proctology</v>
      </c>
    </row>
    <row r="8166" spans="1:14" ht="12.75">
      <c r="A8166" s="6" t="s">
        <v>7029</v>
      </c>
      <c r="B8166" s="6">
        <v>53512</v>
      </c>
      <c r="C8166" s="6">
        <v>5</v>
      </c>
      <c r="D8166" s="6"/>
      <c r="E8166" s="6">
        <v>39</v>
      </c>
      <c r="F8166" s="6">
        <v>2</v>
      </c>
      <c r="G8166" s="6">
        <v>2</v>
      </c>
      <c r="H8166" s="24"/>
      <c r="I8166" s="23">
        <v>44494.519444444399</v>
      </c>
      <c r="J8166" s="6">
        <v>2</v>
      </c>
      <c r="K8166" s="6">
        <v>5</v>
      </c>
      <c r="L8166" s="6" t="str">
        <f>VLOOKUP(G8166,IDs!$Q$3:$R$22,2,0)</f>
        <v>Bangalore</v>
      </c>
      <c r="M8166" s="6">
        <f>VLOOKUP(E8166,IDs!$A$3:$C$161,3,0)</f>
        <v>2</v>
      </c>
      <c r="N8166" s="6" t="str">
        <f>VLOOKUP(M8166,IDs!$F$3:$G$17,2,0)</f>
        <v>Urology Circumcision</v>
      </c>
    </row>
    <row r="8167" spans="1:14" ht="12.75">
      <c r="A8167" s="6" t="s">
        <v>7030</v>
      </c>
      <c r="B8167" s="6">
        <v>53513</v>
      </c>
      <c r="C8167" s="6">
        <v>2</v>
      </c>
      <c r="D8167" s="6"/>
      <c r="E8167" s="6">
        <v>37</v>
      </c>
      <c r="F8167" s="6">
        <v>2</v>
      </c>
      <c r="G8167" s="6">
        <v>4</v>
      </c>
      <c r="H8167" s="24"/>
      <c r="I8167" s="23">
        <v>44494.524305555598</v>
      </c>
      <c r="J8167" s="6">
        <v>2</v>
      </c>
      <c r="K8167" s="6">
        <v>2</v>
      </c>
      <c r="L8167" s="6" t="str">
        <f>VLOOKUP(G8167,IDs!$Q$3:$R$22,2,0)</f>
        <v>Hyderabad</v>
      </c>
      <c r="M8167" s="6">
        <f>VLOOKUP(E8167,IDs!$A$3:$C$161,3,0)</f>
        <v>0</v>
      </c>
      <c r="N8167" s="6" t="str">
        <f>VLOOKUP(M8167,IDs!$F$3:$G$17,2,0)</f>
        <v>Not Assigned</v>
      </c>
    </row>
    <row r="8168" spans="1:14" ht="12.75">
      <c r="A8168" s="6" t="s">
        <v>2915</v>
      </c>
      <c r="B8168" s="6">
        <v>53514</v>
      </c>
      <c r="C8168" s="6">
        <v>8</v>
      </c>
      <c r="D8168" s="6"/>
      <c r="E8168" s="6">
        <v>2</v>
      </c>
      <c r="F8168" s="6">
        <v>13</v>
      </c>
      <c r="G8168" s="6">
        <v>1</v>
      </c>
      <c r="H8168" s="24">
        <v>44508</v>
      </c>
      <c r="I8168" s="23">
        <v>44494.525000000001</v>
      </c>
      <c r="J8168" s="6">
        <v>13</v>
      </c>
      <c r="K8168" s="6">
        <v>8</v>
      </c>
      <c r="L8168" s="6" t="str">
        <f>VLOOKUP(G8168,IDs!$Q$3:$R$22,2,0)</f>
        <v>New Delhi</v>
      </c>
      <c r="M8168" s="6">
        <f>VLOOKUP(E8168,IDs!$A$3:$C$161,3,0)</f>
        <v>1</v>
      </c>
      <c r="N8168" s="6" t="str">
        <f>VLOOKUP(M8168,IDs!$F$3:$G$17,2,0)</f>
        <v>Proctology</v>
      </c>
    </row>
    <row r="8169" spans="1:14" ht="12.75">
      <c r="A8169" s="6" t="s">
        <v>7031</v>
      </c>
      <c r="B8169" s="6">
        <v>53515</v>
      </c>
      <c r="C8169" s="6">
        <v>2</v>
      </c>
      <c r="D8169" s="6" t="s">
        <v>49</v>
      </c>
      <c r="E8169" s="6">
        <v>19</v>
      </c>
      <c r="F8169" s="6">
        <v>13</v>
      </c>
      <c r="G8169" s="6">
        <v>8</v>
      </c>
      <c r="H8169" s="24">
        <v>44494</v>
      </c>
      <c r="I8169" s="23">
        <v>44494.527777777803</v>
      </c>
      <c r="J8169" s="6">
        <v>13</v>
      </c>
      <c r="K8169" s="6">
        <v>2</v>
      </c>
      <c r="L8169" s="6" t="str">
        <f>VLOOKUP(G8169,IDs!$Q$3:$R$22,2,0)</f>
        <v xml:space="preserve">Tertiary </v>
      </c>
      <c r="M8169" s="6">
        <f>VLOOKUP(E8169,IDs!$A$3:$C$161,3,0)</f>
        <v>1</v>
      </c>
      <c r="N8169" s="6" t="str">
        <f>VLOOKUP(M8169,IDs!$F$3:$G$17,2,0)</f>
        <v>Proctology</v>
      </c>
    </row>
    <row r="8170" spans="1:14" ht="12.75">
      <c r="A8170" s="6" t="s">
        <v>7032</v>
      </c>
      <c r="B8170" s="6">
        <v>53516</v>
      </c>
      <c r="C8170" s="6">
        <v>5</v>
      </c>
      <c r="D8170" s="6"/>
      <c r="E8170" s="6">
        <v>2</v>
      </c>
      <c r="F8170" s="6">
        <v>2</v>
      </c>
      <c r="G8170" s="6">
        <v>3</v>
      </c>
      <c r="H8170" s="24"/>
      <c r="I8170" s="23">
        <v>44494.53125</v>
      </c>
      <c r="J8170" s="6">
        <v>2</v>
      </c>
      <c r="K8170" s="6">
        <v>5</v>
      </c>
      <c r="L8170" s="6" t="str">
        <f>VLOOKUP(G8170,IDs!$Q$3:$R$22,2,0)</f>
        <v>Mumbai</v>
      </c>
      <c r="M8170" s="6">
        <f>VLOOKUP(E8170,IDs!$A$3:$C$161,3,0)</f>
        <v>1</v>
      </c>
      <c r="N8170" s="6" t="str">
        <f>VLOOKUP(M8170,IDs!$F$3:$G$17,2,0)</f>
        <v>Proctology</v>
      </c>
    </row>
    <row r="8171" spans="1:14" ht="12.75">
      <c r="A8171" s="6" t="s">
        <v>7033</v>
      </c>
      <c r="B8171" s="6">
        <v>53517</v>
      </c>
      <c r="C8171" s="6">
        <v>5</v>
      </c>
      <c r="D8171" s="6" t="s">
        <v>54</v>
      </c>
      <c r="E8171" s="6">
        <v>24</v>
      </c>
      <c r="F8171" s="6">
        <v>13</v>
      </c>
      <c r="G8171" s="6">
        <v>1</v>
      </c>
      <c r="H8171" s="24"/>
      <c r="I8171" s="23">
        <v>44494.531944444403</v>
      </c>
      <c r="J8171" s="6">
        <v>13</v>
      </c>
      <c r="K8171" s="6">
        <v>5</v>
      </c>
      <c r="L8171" s="6" t="str">
        <f>VLOOKUP(G8171,IDs!$Q$3:$R$22,2,0)</f>
        <v>New Delhi</v>
      </c>
      <c r="M8171" s="6">
        <f>VLOOKUP(E8171,IDs!$A$3:$C$161,3,0)</f>
        <v>1</v>
      </c>
      <c r="N8171" s="6" t="str">
        <f>VLOOKUP(M8171,IDs!$F$3:$G$17,2,0)</f>
        <v>Proctology</v>
      </c>
    </row>
    <row r="8172" spans="1:14" ht="12.75">
      <c r="A8172" s="6" t="s">
        <v>7034</v>
      </c>
      <c r="B8172" s="6">
        <v>53518</v>
      </c>
      <c r="C8172" s="6">
        <v>1</v>
      </c>
      <c r="D8172" s="6" t="s">
        <v>49</v>
      </c>
      <c r="E8172" s="6">
        <v>17</v>
      </c>
      <c r="F8172" s="6">
        <v>13</v>
      </c>
      <c r="G8172" s="6">
        <v>2</v>
      </c>
      <c r="H8172" s="24"/>
      <c r="I8172" s="23">
        <v>44494.532638888901</v>
      </c>
      <c r="J8172" s="6">
        <v>13</v>
      </c>
      <c r="K8172" s="6">
        <v>1</v>
      </c>
      <c r="L8172" s="6" t="str">
        <f>VLOOKUP(G8172,IDs!$Q$3:$R$22,2,0)</f>
        <v>Bangalore</v>
      </c>
      <c r="M8172" s="6">
        <f>VLOOKUP(E8172,IDs!$A$3:$C$161,3,0)</f>
        <v>7</v>
      </c>
      <c r="N8172" s="6" t="str">
        <f>VLOOKUP(M8172,IDs!$F$3:$G$17,2,0)</f>
        <v>Cosmetic</v>
      </c>
    </row>
    <row r="8173" spans="1:14" ht="12.75">
      <c r="A8173" s="6" t="s">
        <v>7035</v>
      </c>
      <c r="B8173" s="6">
        <v>53519</v>
      </c>
      <c r="C8173" s="6">
        <v>2</v>
      </c>
      <c r="D8173" s="6"/>
      <c r="E8173" s="6">
        <v>37</v>
      </c>
      <c r="F8173" s="6">
        <v>2</v>
      </c>
      <c r="G8173" s="6">
        <v>2</v>
      </c>
      <c r="H8173" s="24"/>
      <c r="I8173" s="23">
        <v>44494.534722222197</v>
      </c>
      <c r="J8173" s="6">
        <v>2</v>
      </c>
      <c r="K8173" s="6">
        <v>2</v>
      </c>
      <c r="L8173" s="6" t="str">
        <f>VLOOKUP(G8173,IDs!$Q$3:$R$22,2,0)</f>
        <v>Bangalore</v>
      </c>
      <c r="M8173" s="6">
        <f>VLOOKUP(E8173,IDs!$A$3:$C$161,3,0)</f>
        <v>0</v>
      </c>
      <c r="N8173" s="6" t="str">
        <f>VLOOKUP(M8173,IDs!$F$3:$G$17,2,0)</f>
        <v>Not Assigned</v>
      </c>
    </row>
    <row r="8174" spans="1:14" ht="12.75">
      <c r="A8174" s="6" t="s">
        <v>7036</v>
      </c>
      <c r="B8174" s="6">
        <v>53521</v>
      </c>
      <c r="C8174" s="6">
        <v>5</v>
      </c>
      <c r="D8174" s="6"/>
      <c r="E8174" s="6">
        <v>2</v>
      </c>
      <c r="F8174" s="6">
        <v>13</v>
      </c>
      <c r="G8174" s="6">
        <v>2</v>
      </c>
      <c r="H8174" s="24">
        <v>44496</v>
      </c>
      <c r="I8174" s="23">
        <v>44494.534722222197</v>
      </c>
      <c r="J8174" s="6">
        <v>13</v>
      </c>
      <c r="K8174" s="6">
        <v>5</v>
      </c>
      <c r="L8174" s="6" t="str">
        <f>VLOOKUP(G8174,IDs!$Q$3:$R$22,2,0)</f>
        <v>Bangalore</v>
      </c>
      <c r="M8174" s="6">
        <f>VLOOKUP(E8174,IDs!$A$3:$C$161,3,0)</f>
        <v>1</v>
      </c>
      <c r="N8174" s="6" t="str">
        <f>VLOOKUP(M8174,IDs!$F$3:$G$17,2,0)</f>
        <v>Proctology</v>
      </c>
    </row>
    <row r="8175" spans="1:14" ht="12.75">
      <c r="A8175" s="6" t="s">
        <v>7037</v>
      </c>
      <c r="B8175" s="6">
        <v>53522</v>
      </c>
      <c r="C8175" s="6">
        <v>1</v>
      </c>
      <c r="D8175" s="6"/>
      <c r="E8175" s="6">
        <v>14</v>
      </c>
      <c r="F8175" s="6">
        <v>13</v>
      </c>
      <c r="G8175" s="6">
        <v>1</v>
      </c>
      <c r="H8175" s="24"/>
      <c r="I8175" s="23">
        <v>44494.535416666702</v>
      </c>
      <c r="J8175" s="6">
        <v>13</v>
      </c>
      <c r="K8175" s="6">
        <v>1</v>
      </c>
      <c r="L8175" s="6" t="str">
        <f>VLOOKUP(G8175,IDs!$Q$3:$R$22,2,0)</f>
        <v>New Delhi</v>
      </c>
      <c r="M8175" s="6">
        <f>VLOOKUP(E8175,IDs!$A$3:$C$161,3,0)</f>
        <v>6</v>
      </c>
      <c r="N8175" s="6" t="str">
        <f>VLOOKUP(M8175,IDs!$F$3:$G$17,2,0)</f>
        <v>Kidney Stone</v>
      </c>
    </row>
    <row r="8176" spans="1:14" ht="12.75">
      <c r="A8176" s="6" t="s">
        <v>7038</v>
      </c>
      <c r="B8176" s="6">
        <v>53523</v>
      </c>
      <c r="C8176" s="6">
        <v>5</v>
      </c>
      <c r="D8176" s="6"/>
      <c r="E8176" s="6">
        <v>17</v>
      </c>
      <c r="F8176" s="6">
        <v>2</v>
      </c>
      <c r="G8176" s="6">
        <v>2</v>
      </c>
      <c r="H8176" s="24"/>
      <c r="I8176" s="23">
        <v>44494.536805555603</v>
      </c>
      <c r="J8176" s="6">
        <v>2</v>
      </c>
      <c r="K8176" s="6">
        <v>5</v>
      </c>
      <c r="L8176" s="6" t="str">
        <f>VLOOKUP(G8176,IDs!$Q$3:$R$22,2,0)</f>
        <v>Bangalore</v>
      </c>
      <c r="M8176" s="6">
        <f>VLOOKUP(E8176,IDs!$A$3:$C$161,3,0)</f>
        <v>7</v>
      </c>
      <c r="N8176" s="6" t="str">
        <f>VLOOKUP(M8176,IDs!$F$3:$G$17,2,0)</f>
        <v>Cosmetic</v>
      </c>
    </row>
    <row r="8177" spans="1:14" ht="12.75">
      <c r="A8177" s="6" t="s">
        <v>7039</v>
      </c>
      <c r="B8177" s="6">
        <v>53524</v>
      </c>
      <c r="C8177" s="6">
        <v>1</v>
      </c>
      <c r="D8177" s="6"/>
      <c r="E8177" s="6">
        <v>39</v>
      </c>
      <c r="F8177" s="6">
        <v>2</v>
      </c>
      <c r="G8177" s="6">
        <v>1</v>
      </c>
      <c r="H8177" s="24"/>
      <c r="I8177" s="23">
        <v>44494.537499999999</v>
      </c>
      <c r="J8177" s="6">
        <v>2</v>
      </c>
      <c r="K8177" s="6">
        <v>1</v>
      </c>
      <c r="L8177" s="6" t="str">
        <f>VLOOKUP(G8177,IDs!$Q$3:$R$22,2,0)</f>
        <v>New Delhi</v>
      </c>
      <c r="M8177" s="6">
        <f>VLOOKUP(E8177,IDs!$A$3:$C$161,3,0)</f>
        <v>2</v>
      </c>
      <c r="N8177" s="6" t="str">
        <f>VLOOKUP(M8177,IDs!$F$3:$G$17,2,0)</f>
        <v>Urology Circumcision</v>
      </c>
    </row>
    <row r="8178" spans="1:14" ht="12.75">
      <c r="A8178" s="6" t="s">
        <v>7034</v>
      </c>
      <c r="B8178" s="6">
        <v>53525</v>
      </c>
      <c r="C8178" s="6">
        <v>2</v>
      </c>
      <c r="D8178" s="6"/>
      <c r="E8178" s="6">
        <v>53</v>
      </c>
      <c r="F8178" s="6">
        <v>12</v>
      </c>
      <c r="G8178" s="6">
        <v>2</v>
      </c>
      <c r="H8178" s="24"/>
      <c r="I8178" s="23">
        <v>44494.538194444402</v>
      </c>
      <c r="J8178" s="6">
        <v>12</v>
      </c>
      <c r="K8178" s="6">
        <v>2</v>
      </c>
      <c r="L8178" s="6" t="str">
        <f>VLOOKUP(G8178,IDs!$Q$3:$R$22,2,0)</f>
        <v>Bangalore</v>
      </c>
      <c r="M8178" s="6">
        <f>VLOOKUP(E8178,IDs!$A$3:$C$161,3,0)</f>
        <v>7</v>
      </c>
      <c r="N8178" s="6" t="str">
        <f>VLOOKUP(M8178,IDs!$F$3:$G$17,2,0)</f>
        <v>Cosmetic</v>
      </c>
    </row>
    <row r="8179" spans="1:14" ht="12.75">
      <c r="A8179" s="6" t="s">
        <v>7040</v>
      </c>
      <c r="B8179" s="6">
        <v>53526</v>
      </c>
      <c r="C8179" s="6">
        <v>5</v>
      </c>
      <c r="D8179" s="6"/>
      <c r="E8179" s="6">
        <v>17</v>
      </c>
      <c r="F8179" s="6">
        <v>53</v>
      </c>
      <c r="G8179" s="6">
        <v>2</v>
      </c>
      <c r="H8179" s="24"/>
      <c r="I8179" s="23">
        <v>44494.538888888899</v>
      </c>
      <c r="J8179" s="6">
        <v>53</v>
      </c>
      <c r="K8179" s="6">
        <v>5</v>
      </c>
      <c r="L8179" s="6" t="str">
        <f>VLOOKUP(G8179,IDs!$Q$3:$R$22,2,0)</f>
        <v>Bangalore</v>
      </c>
      <c r="M8179" s="6">
        <f>VLOOKUP(E8179,IDs!$A$3:$C$161,3,0)</f>
        <v>7</v>
      </c>
      <c r="N8179" s="6" t="str">
        <f>VLOOKUP(M8179,IDs!$F$3:$G$17,2,0)</f>
        <v>Cosmetic</v>
      </c>
    </row>
    <row r="8180" spans="1:14" ht="12.75">
      <c r="A8180" s="6" t="s">
        <v>7041</v>
      </c>
      <c r="B8180" s="6">
        <v>53527</v>
      </c>
      <c r="C8180" s="6">
        <v>1</v>
      </c>
      <c r="D8180" s="6" t="s">
        <v>54</v>
      </c>
      <c r="E8180" s="6">
        <v>16</v>
      </c>
      <c r="F8180" s="6">
        <v>34</v>
      </c>
      <c r="G8180" s="6">
        <v>3</v>
      </c>
      <c r="H8180" s="24"/>
      <c r="I8180" s="23">
        <v>44494.540972222203</v>
      </c>
      <c r="J8180" s="6">
        <v>34</v>
      </c>
      <c r="K8180" s="6">
        <v>1</v>
      </c>
      <c r="L8180" s="6" t="str">
        <f>VLOOKUP(G8180,IDs!$Q$3:$R$22,2,0)</f>
        <v>Mumbai</v>
      </c>
      <c r="M8180" s="6">
        <f>VLOOKUP(E8180,IDs!$A$3:$C$161,3,0)</f>
        <v>3</v>
      </c>
      <c r="N8180" s="6" t="str">
        <f>VLOOKUP(M8180,IDs!$F$3:$G$17,2,0)</f>
        <v>Laproscopy</v>
      </c>
    </row>
    <row r="8181" spans="1:14" ht="12.75">
      <c r="A8181" s="6" t="s">
        <v>7042</v>
      </c>
      <c r="B8181" s="6">
        <v>53529</v>
      </c>
      <c r="C8181" s="6">
        <v>2</v>
      </c>
      <c r="D8181" s="6" t="s">
        <v>49</v>
      </c>
      <c r="E8181" s="6">
        <v>57</v>
      </c>
      <c r="F8181" s="6">
        <v>13</v>
      </c>
      <c r="G8181" s="6">
        <v>4</v>
      </c>
      <c r="H8181" s="24">
        <v>44503</v>
      </c>
      <c r="I8181" s="23">
        <v>44494.541666666701</v>
      </c>
      <c r="J8181" s="6">
        <v>13</v>
      </c>
      <c r="K8181" s="6">
        <v>2</v>
      </c>
      <c r="L8181" s="6" t="str">
        <f>VLOOKUP(G8181,IDs!$Q$3:$R$22,2,0)</f>
        <v>Hyderabad</v>
      </c>
      <c r="M8181" s="6">
        <f>VLOOKUP(E8181,IDs!$A$3:$C$161,3,0)</f>
        <v>0</v>
      </c>
      <c r="N8181" s="6" t="str">
        <f>VLOOKUP(M8181,IDs!$F$3:$G$17,2,0)</f>
        <v>Not Assigned</v>
      </c>
    </row>
    <row r="8182" spans="1:14" ht="12.75">
      <c r="A8182" s="6" t="s">
        <v>7043</v>
      </c>
      <c r="B8182" s="6">
        <v>53530</v>
      </c>
      <c r="C8182" s="6">
        <v>5</v>
      </c>
      <c r="D8182" s="6" t="s">
        <v>49</v>
      </c>
      <c r="E8182" s="6">
        <v>135</v>
      </c>
      <c r="F8182" s="6">
        <v>39</v>
      </c>
      <c r="G8182" s="6">
        <v>1</v>
      </c>
      <c r="H8182" s="24"/>
      <c r="I8182" s="23">
        <v>44494.543749999997</v>
      </c>
      <c r="J8182" s="6">
        <v>39</v>
      </c>
      <c r="K8182" s="6">
        <v>5</v>
      </c>
      <c r="L8182" s="6" t="str">
        <f>VLOOKUP(G8182,IDs!$Q$3:$R$22,2,0)</f>
        <v>New Delhi</v>
      </c>
      <c r="M8182" s="6">
        <f>VLOOKUP(E8182,IDs!$A$3:$C$161,3,0)</f>
        <v>10</v>
      </c>
      <c r="N8182" s="6" t="str">
        <f>VLOOKUP(M8182,IDs!$F$3:$G$17,2,0)</f>
        <v>Dental</v>
      </c>
    </row>
    <row r="8183" spans="1:14" ht="12.75">
      <c r="A8183" s="6" t="s">
        <v>7044</v>
      </c>
      <c r="B8183" s="6">
        <v>53531</v>
      </c>
      <c r="C8183" s="6">
        <v>2</v>
      </c>
      <c r="D8183" s="6"/>
      <c r="E8183" s="6">
        <v>37</v>
      </c>
      <c r="F8183" s="6">
        <v>13</v>
      </c>
      <c r="G8183" s="6">
        <v>2</v>
      </c>
      <c r="H8183" s="24"/>
      <c r="I8183" s="23">
        <v>44494.545138888898</v>
      </c>
      <c r="J8183" s="6">
        <v>13</v>
      </c>
      <c r="K8183" s="6">
        <v>2</v>
      </c>
      <c r="L8183" s="6" t="str">
        <f>VLOOKUP(G8183,IDs!$Q$3:$R$22,2,0)</f>
        <v>Bangalore</v>
      </c>
      <c r="M8183" s="6">
        <f>VLOOKUP(E8183,IDs!$A$3:$C$161,3,0)</f>
        <v>0</v>
      </c>
      <c r="N8183" s="6" t="str">
        <f>VLOOKUP(M8183,IDs!$F$3:$G$17,2,0)</f>
        <v>Not Assigned</v>
      </c>
    </row>
    <row r="8184" spans="1:14" ht="12.75">
      <c r="A8184" s="6" t="s">
        <v>5665</v>
      </c>
      <c r="B8184" s="6">
        <v>53532</v>
      </c>
      <c r="C8184" s="6">
        <v>2</v>
      </c>
      <c r="D8184" s="6"/>
      <c r="E8184" s="6">
        <v>37</v>
      </c>
      <c r="F8184" s="6">
        <v>12</v>
      </c>
      <c r="G8184" s="6">
        <v>1</v>
      </c>
      <c r="H8184" s="24"/>
      <c r="I8184" s="23">
        <v>44494.545138888898</v>
      </c>
      <c r="J8184" s="6">
        <v>12</v>
      </c>
      <c r="K8184" s="6">
        <v>2</v>
      </c>
      <c r="L8184" s="6" t="str">
        <f>VLOOKUP(G8184,IDs!$Q$3:$R$22,2,0)</f>
        <v>New Delhi</v>
      </c>
      <c r="M8184" s="6">
        <f>VLOOKUP(E8184,IDs!$A$3:$C$161,3,0)</f>
        <v>0</v>
      </c>
      <c r="N8184" s="6" t="str">
        <f>VLOOKUP(M8184,IDs!$F$3:$G$17,2,0)</f>
        <v>Not Assigned</v>
      </c>
    </row>
    <row r="8185" spans="1:14" ht="12.75">
      <c r="A8185" s="6" t="s">
        <v>7045</v>
      </c>
      <c r="B8185" s="6">
        <v>53534</v>
      </c>
      <c r="C8185" s="6">
        <v>1</v>
      </c>
      <c r="D8185" s="6" t="s">
        <v>49</v>
      </c>
      <c r="E8185" s="6">
        <v>19</v>
      </c>
      <c r="F8185" s="6">
        <v>13</v>
      </c>
      <c r="G8185" s="6">
        <v>1</v>
      </c>
      <c r="H8185" s="24"/>
      <c r="I8185" s="23">
        <v>44494.556250000001</v>
      </c>
      <c r="J8185" s="6">
        <v>13</v>
      </c>
      <c r="K8185" s="6">
        <v>1</v>
      </c>
      <c r="L8185" s="6" t="str">
        <f>VLOOKUP(G8185,IDs!$Q$3:$R$22,2,0)</f>
        <v>New Delhi</v>
      </c>
      <c r="M8185" s="6">
        <f>VLOOKUP(E8185,IDs!$A$3:$C$161,3,0)</f>
        <v>1</v>
      </c>
      <c r="N8185" s="6" t="str">
        <f>VLOOKUP(M8185,IDs!$F$3:$G$17,2,0)</f>
        <v>Proctology</v>
      </c>
    </row>
    <row r="8186" spans="1:14" ht="12.75">
      <c r="A8186" s="6" t="s">
        <v>7031</v>
      </c>
      <c r="B8186" s="6">
        <v>53535</v>
      </c>
      <c r="C8186" s="6">
        <v>2</v>
      </c>
      <c r="D8186" s="6"/>
      <c r="E8186" s="6">
        <v>37</v>
      </c>
      <c r="F8186" s="6">
        <v>12</v>
      </c>
      <c r="G8186" s="6">
        <v>8</v>
      </c>
      <c r="H8186" s="24"/>
      <c r="I8186" s="23">
        <v>44494.559027777803</v>
      </c>
      <c r="J8186" s="6">
        <v>12</v>
      </c>
      <c r="K8186" s="6">
        <v>2</v>
      </c>
      <c r="L8186" s="6" t="str">
        <f>VLOOKUP(G8186,IDs!$Q$3:$R$22,2,0)</f>
        <v xml:space="preserve">Tertiary </v>
      </c>
      <c r="M8186" s="6">
        <f>VLOOKUP(E8186,IDs!$A$3:$C$161,3,0)</f>
        <v>0</v>
      </c>
      <c r="N8186" s="6" t="str">
        <f>VLOOKUP(M8186,IDs!$F$3:$G$17,2,0)</f>
        <v>Not Assigned</v>
      </c>
    </row>
    <row r="8187" spans="1:14" ht="12.75">
      <c r="A8187" s="6" t="s">
        <v>6475</v>
      </c>
      <c r="B8187" s="6">
        <v>53537</v>
      </c>
      <c r="C8187" s="6">
        <v>5</v>
      </c>
      <c r="D8187" s="6" t="s">
        <v>49</v>
      </c>
      <c r="E8187" s="6">
        <v>24</v>
      </c>
      <c r="F8187" s="6">
        <v>34</v>
      </c>
      <c r="G8187" s="6">
        <v>1</v>
      </c>
      <c r="H8187" s="24">
        <v>44494</v>
      </c>
      <c r="I8187" s="23">
        <v>44494.564583333296</v>
      </c>
      <c r="J8187" s="6">
        <v>34</v>
      </c>
      <c r="K8187" s="6">
        <v>5</v>
      </c>
      <c r="L8187" s="6" t="str">
        <f>VLOOKUP(G8187,IDs!$Q$3:$R$22,2,0)</f>
        <v>New Delhi</v>
      </c>
      <c r="M8187" s="6">
        <f>VLOOKUP(E8187,IDs!$A$3:$C$161,3,0)</f>
        <v>1</v>
      </c>
      <c r="N8187" s="6" t="str">
        <f>VLOOKUP(M8187,IDs!$F$3:$G$17,2,0)</f>
        <v>Proctology</v>
      </c>
    </row>
    <row r="8188" spans="1:14" ht="12.75">
      <c r="A8188" s="6" t="s">
        <v>7046</v>
      </c>
      <c r="B8188" s="6">
        <v>53538</v>
      </c>
      <c r="C8188" s="6">
        <v>1</v>
      </c>
      <c r="D8188" s="6"/>
      <c r="E8188" s="6">
        <v>39</v>
      </c>
      <c r="F8188" s="6">
        <v>2</v>
      </c>
      <c r="G8188" s="6">
        <v>1</v>
      </c>
      <c r="H8188" s="24"/>
      <c r="I8188" s="23">
        <v>44494.567361111098</v>
      </c>
      <c r="J8188" s="6">
        <v>2</v>
      </c>
      <c r="K8188" s="6">
        <v>1</v>
      </c>
      <c r="L8188" s="6" t="str">
        <f>VLOOKUP(G8188,IDs!$Q$3:$R$22,2,0)</f>
        <v>New Delhi</v>
      </c>
      <c r="M8188" s="6">
        <f>VLOOKUP(E8188,IDs!$A$3:$C$161,3,0)</f>
        <v>2</v>
      </c>
      <c r="N8188" s="6" t="str">
        <f>VLOOKUP(M8188,IDs!$F$3:$G$17,2,0)</f>
        <v>Urology Circumcision</v>
      </c>
    </row>
    <row r="8189" spans="1:14" ht="12.75">
      <c r="A8189" s="6" t="s">
        <v>7047</v>
      </c>
      <c r="B8189" s="6">
        <v>53539</v>
      </c>
      <c r="C8189" s="6">
        <v>2</v>
      </c>
      <c r="D8189" s="6"/>
      <c r="E8189" s="6">
        <v>37</v>
      </c>
      <c r="F8189" s="6">
        <v>13</v>
      </c>
      <c r="G8189" s="6">
        <v>2</v>
      </c>
      <c r="H8189" s="24"/>
      <c r="I8189" s="23">
        <v>44494.569444444402</v>
      </c>
      <c r="J8189" s="6">
        <v>13</v>
      </c>
      <c r="K8189" s="6">
        <v>2</v>
      </c>
      <c r="L8189" s="6" t="str">
        <f>VLOOKUP(G8189,IDs!$Q$3:$R$22,2,0)</f>
        <v>Bangalore</v>
      </c>
      <c r="M8189" s="6">
        <f>VLOOKUP(E8189,IDs!$A$3:$C$161,3,0)</f>
        <v>0</v>
      </c>
      <c r="N8189" s="6" t="str">
        <f>VLOOKUP(M8189,IDs!$F$3:$G$17,2,0)</f>
        <v>Not Assigned</v>
      </c>
    </row>
    <row r="8190" spans="1:14" ht="12.75">
      <c r="A8190" s="6" t="s">
        <v>7048</v>
      </c>
      <c r="B8190" s="6">
        <v>53540</v>
      </c>
      <c r="C8190" s="6">
        <v>1</v>
      </c>
      <c r="D8190" s="6"/>
      <c r="E8190" s="6">
        <v>2</v>
      </c>
      <c r="F8190" s="6">
        <v>13</v>
      </c>
      <c r="G8190" s="6">
        <v>4</v>
      </c>
      <c r="H8190" s="24">
        <v>44497</v>
      </c>
      <c r="I8190" s="23">
        <v>44494.570833333302</v>
      </c>
      <c r="J8190" s="6">
        <v>13</v>
      </c>
      <c r="K8190" s="6">
        <v>1</v>
      </c>
      <c r="L8190" s="6" t="str">
        <f>VLOOKUP(G8190,IDs!$Q$3:$R$22,2,0)</f>
        <v>Hyderabad</v>
      </c>
      <c r="M8190" s="6">
        <f>VLOOKUP(E8190,IDs!$A$3:$C$161,3,0)</f>
        <v>1</v>
      </c>
      <c r="N8190" s="6" t="str">
        <f>VLOOKUP(M8190,IDs!$F$3:$G$17,2,0)</f>
        <v>Proctology</v>
      </c>
    </row>
    <row r="8191" spans="1:14" ht="12.75">
      <c r="A8191" s="6" t="s">
        <v>7049</v>
      </c>
      <c r="B8191" s="6">
        <v>53541</v>
      </c>
      <c r="C8191" s="6">
        <v>8</v>
      </c>
      <c r="D8191" s="6"/>
      <c r="E8191" s="6">
        <v>2</v>
      </c>
      <c r="F8191" s="6">
        <v>13</v>
      </c>
      <c r="G8191" s="6">
        <v>1</v>
      </c>
      <c r="H8191" s="24">
        <v>44494</v>
      </c>
      <c r="I8191" s="23">
        <v>44494.5715277778</v>
      </c>
      <c r="J8191" s="6">
        <v>13</v>
      </c>
      <c r="K8191" s="6">
        <v>8</v>
      </c>
      <c r="L8191" s="6" t="str">
        <f>VLOOKUP(G8191,IDs!$Q$3:$R$22,2,0)</f>
        <v>New Delhi</v>
      </c>
      <c r="M8191" s="6">
        <f>VLOOKUP(E8191,IDs!$A$3:$C$161,3,0)</f>
        <v>1</v>
      </c>
      <c r="N8191" s="6" t="str">
        <f>VLOOKUP(M8191,IDs!$F$3:$G$17,2,0)</f>
        <v>Proctology</v>
      </c>
    </row>
    <row r="8192" spans="1:14" ht="12.75">
      <c r="A8192" s="6" t="s">
        <v>7050</v>
      </c>
      <c r="B8192" s="6">
        <v>53542</v>
      </c>
      <c r="C8192" s="6">
        <v>1</v>
      </c>
      <c r="D8192" s="6"/>
      <c r="E8192" s="6">
        <v>2</v>
      </c>
      <c r="F8192" s="6">
        <v>12</v>
      </c>
      <c r="G8192" s="6">
        <v>2</v>
      </c>
      <c r="H8192" s="24"/>
      <c r="I8192" s="23">
        <v>44494.5756944444</v>
      </c>
      <c r="J8192" s="6">
        <v>12</v>
      </c>
      <c r="K8192" s="6">
        <v>1</v>
      </c>
      <c r="L8192" s="6" t="str">
        <f>VLOOKUP(G8192,IDs!$Q$3:$R$22,2,0)</f>
        <v>Bangalore</v>
      </c>
      <c r="M8192" s="6">
        <f>VLOOKUP(E8192,IDs!$A$3:$C$161,3,0)</f>
        <v>1</v>
      </c>
      <c r="N8192" s="6" t="str">
        <f>VLOOKUP(M8192,IDs!$F$3:$G$17,2,0)</f>
        <v>Proctology</v>
      </c>
    </row>
    <row r="8193" spans="1:14" ht="12.75">
      <c r="A8193" s="6" t="s">
        <v>7051</v>
      </c>
      <c r="B8193" s="6">
        <v>53543</v>
      </c>
      <c r="C8193" s="6">
        <v>1</v>
      </c>
      <c r="D8193" s="6"/>
      <c r="E8193" s="6">
        <v>14</v>
      </c>
      <c r="F8193" s="6">
        <v>52</v>
      </c>
      <c r="G8193" s="6">
        <v>6</v>
      </c>
      <c r="H8193" s="24"/>
      <c r="I8193" s="23">
        <v>44494.5756944444</v>
      </c>
      <c r="J8193" s="6">
        <v>52</v>
      </c>
      <c r="K8193" s="6">
        <v>1</v>
      </c>
      <c r="L8193" s="6" t="str">
        <f>VLOOKUP(G8193,IDs!$Q$3:$R$22,2,0)</f>
        <v>Pune</v>
      </c>
      <c r="M8193" s="6">
        <f>VLOOKUP(E8193,IDs!$A$3:$C$161,3,0)</f>
        <v>6</v>
      </c>
      <c r="N8193" s="6" t="str">
        <f>VLOOKUP(M8193,IDs!$F$3:$G$17,2,0)</f>
        <v>Kidney Stone</v>
      </c>
    </row>
    <row r="8194" spans="1:14" ht="12.75">
      <c r="A8194" s="6" t="s">
        <v>7052</v>
      </c>
      <c r="B8194" s="6">
        <v>53544</v>
      </c>
      <c r="C8194" s="6">
        <v>2</v>
      </c>
      <c r="D8194" s="6"/>
      <c r="E8194" s="6">
        <v>37</v>
      </c>
      <c r="F8194" s="6">
        <v>2</v>
      </c>
      <c r="G8194" s="6">
        <v>2</v>
      </c>
      <c r="H8194" s="24"/>
      <c r="I8194" s="23">
        <v>44494.576388888898</v>
      </c>
      <c r="J8194" s="6">
        <v>2</v>
      </c>
      <c r="K8194" s="6">
        <v>2</v>
      </c>
      <c r="L8194" s="6" t="str">
        <f>VLOOKUP(G8194,IDs!$Q$3:$R$22,2,0)</f>
        <v>Bangalore</v>
      </c>
      <c r="M8194" s="6">
        <f>VLOOKUP(E8194,IDs!$A$3:$C$161,3,0)</f>
        <v>0</v>
      </c>
      <c r="N8194" s="6" t="str">
        <f>VLOOKUP(M8194,IDs!$F$3:$G$17,2,0)</f>
        <v>Not Assigned</v>
      </c>
    </row>
    <row r="8195" spans="1:14" ht="12.75">
      <c r="A8195" s="6" t="s">
        <v>7052</v>
      </c>
      <c r="B8195" s="6">
        <v>53545</v>
      </c>
      <c r="C8195" s="6">
        <v>2</v>
      </c>
      <c r="D8195" s="6"/>
      <c r="E8195" s="6">
        <v>37</v>
      </c>
      <c r="F8195" s="6">
        <v>2</v>
      </c>
      <c r="G8195" s="6">
        <v>2</v>
      </c>
      <c r="H8195" s="24"/>
      <c r="I8195" s="23">
        <v>44494.579861111102</v>
      </c>
      <c r="J8195" s="6">
        <v>2</v>
      </c>
      <c r="K8195" s="6">
        <v>2</v>
      </c>
      <c r="L8195" s="6" t="str">
        <f>VLOOKUP(G8195,IDs!$Q$3:$R$22,2,0)</f>
        <v>Bangalore</v>
      </c>
      <c r="M8195" s="6">
        <f>VLOOKUP(E8195,IDs!$A$3:$C$161,3,0)</f>
        <v>0</v>
      </c>
      <c r="N8195" s="6" t="str">
        <f>VLOOKUP(M8195,IDs!$F$3:$G$17,2,0)</f>
        <v>Not Assigned</v>
      </c>
    </row>
    <row r="8196" spans="1:14" ht="12.75">
      <c r="A8196" s="6" t="s">
        <v>7053</v>
      </c>
      <c r="B8196" s="6">
        <v>53546</v>
      </c>
      <c r="C8196" s="6">
        <v>2</v>
      </c>
      <c r="D8196" s="6"/>
      <c r="E8196" s="6">
        <v>2</v>
      </c>
      <c r="F8196" s="6">
        <v>13</v>
      </c>
      <c r="G8196" s="6">
        <v>2</v>
      </c>
      <c r="H8196" s="24"/>
      <c r="I8196" s="23">
        <v>44494.583333333299</v>
      </c>
      <c r="J8196" s="6">
        <v>13</v>
      </c>
      <c r="K8196" s="6">
        <v>2</v>
      </c>
      <c r="L8196" s="6" t="str">
        <f>VLOOKUP(G8196,IDs!$Q$3:$R$22,2,0)</f>
        <v>Bangalore</v>
      </c>
      <c r="M8196" s="6">
        <f>VLOOKUP(E8196,IDs!$A$3:$C$161,3,0)</f>
        <v>1</v>
      </c>
      <c r="N8196" s="6" t="str">
        <f>VLOOKUP(M8196,IDs!$F$3:$G$17,2,0)</f>
        <v>Proctology</v>
      </c>
    </row>
    <row r="8197" spans="1:14" ht="12.75">
      <c r="A8197" s="6" t="s">
        <v>7054</v>
      </c>
      <c r="B8197" s="6">
        <v>53547</v>
      </c>
      <c r="C8197" s="6">
        <v>1</v>
      </c>
      <c r="D8197" s="6"/>
      <c r="E8197" s="6">
        <v>17</v>
      </c>
      <c r="F8197" s="6">
        <v>53</v>
      </c>
      <c r="G8197" s="6">
        <v>2</v>
      </c>
      <c r="H8197" s="24"/>
      <c r="I8197" s="23">
        <v>44494.585416666698</v>
      </c>
      <c r="J8197" s="6">
        <v>53</v>
      </c>
      <c r="K8197" s="6">
        <v>1</v>
      </c>
      <c r="L8197" s="6" t="str">
        <f>VLOOKUP(G8197,IDs!$Q$3:$R$22,2,0)</f>
        <v>Bangalore</v>
      </c>
      <c r="M8197" s="6">
        <f>VLOOKUP(E8197,IDs!$A$3:$C$161,3,0)</f>
        <v>7</v>
      </c>
      <c r="N8197" s="6" t="str">
        <f>VLOOKUP(M8197,IDs!$F$3:$G$17,2,0)</f>
        <v>Cosmetic</v>
      </c>
    </row>
    <row r="8198" spans="1:14" ht="12.75">
      <c r="A8198" s="6" t="s">
        <v>7055</v>
      </c>
      <c r="B8198" s="6">
        <v>53548</v>
      </c>
      <c r="C8198" s="6">
        <v>2</v>
      </c>
      <c r="D8198" s="6"/>
      <c r="E8198" s="6">
        <v>2</v>
      </c>
      <c r="F8198" s="6">
        <v>12</v>
      </c>
      <c r="G8198" s="6">
        <v>2</v>
      </c>
      <c r="H8198" s="24"/>
      <c r="I8198" s="23">
        <v>44494.586805555598</v>
      </c>
      <c r="J8198" s="6">
        <v>12</v>
      </c>
      <c r="K8198" s="6">
        <v>2</v>
      </c>
      <c r="L8198" s="6" t="str">
        <f>VLOOKUP(G8198,IDs!$Q$3:$R$22,2,0)</f>
        <v>Bangalore</v>
      </c>
      <c r="M8198" s="6">
        <f>VLOOKUP(E8198,IDs!$A$3:$C$161,3,0)</f>
        <v>1</v>
      </c>
      <c r="N8198" s="6" t="str">
        <f>VLOOKUP(M8198,IDs!$F$3:$G$17,2,0)</f>
        <v>Proctology</v>
      </c>
    </row>
    <row r="8199" spans="1:14" ht="12.75">
      <c r="A8199" s="6" t="s">
        <v>7056</v>
      </c>
      <c r="B8199" s="6">
        <v>53549</v>
      </c>
      <c r="C8199" s="6">
        <v>1</v>
      </c>
      <c r="D8199" s="6"/>
      <c r="E8199" s="6">
        <v>14</v>
      </c>
      <c r="F8199" s="6">
        <v>39</v>
      </c>
      <c r="G8199" s="6">
        <v>2</v>
      </c>
      <c r="H8199" s="24"/>
      <c r="I8199" s="23">
        <v>44494.593055555597</v>
      </c>
      <c r="J8199" s="6">
        <v>39</v>
      </c>
      <c r="K8199" s="6">
        <v>1</v>
      </c>
      <c r="L8199" s="6" t="str">
        <f>VLOOKUP(G8199,IDs!$Q$3:$R$22,2,0)</f>
        <v>Bangalore</v>
      </c>
      <c r="M8199" s="6">
        <f>VLOOKUP(E8199,IDs!$A$3:$C$161,3,0)</f>
        <v>6</v>
      </c>
      <c r="N8199" s="6" t="str">
        <f>VLOOKUP(M8199,IDs!$F$3:$G$17,2,0)</f>
        <v>Kidney Stone</v>
      </c>
    </row>
    <row r="8200" spans="1:14" ht="12.75">
      <c r="A8200" s="6" t="s">
        <v>7057</v>
      </c>
      <c r="B8200" s="6">
        <v>53550</v>
      </c>
      <c r="C8200" s="6">
        <v>2</v>
      </c>
      <c r="D8200" s="6"/>
      <c r="E8200" s="6">
        <v>37</v>
      </c>
      <c r="F8200" s="6">
        <v>2</v>
      </c>
      <c r="G8200" s="6">
        <v>4</v>
      </c>
      <c r="H8200" s="24"/>
      <c r="I8200" s="23">
        <v>44494.59375</v>
      </c>
      <c r="J8200" s="6">
        <v>2</v>
      </c>
      <c r="K8200" s="6">
        <v>2</v>
      </c>
      <c r="L8200" s="6" t="str">
        <f>VLOOKUP(G8200,IDs!$Q$3:$R$22,2,0)</f>
        <v>Hyderabad</v>
      </c>
      <c r="M8200" s="6">
        <f>VLOOKUP(E8200,IDs!$A$3:$C$161,3,0)</f>
        <v>0</v>
      </c>
      <c r="N8200" s="6" t="str">
        <f>VLOOKUP(M8200,IDs!$F$3:$G$17,2,0)</f>
        <v>Not Assigned</v>
      </c>
    </row>
    <row r="8201" spans="1:14" ht="12.75">
      <c r="A8201" s="6" t="s">
        <v>7058</v>
      </c>
      <c r="B8201" s="6">
        <v>53551</v>
      </c>
      <c r="C8201" s="6">
        <v>2</v>
      </c>
      <c r="D8201" s="6"/>
      <c r="E8201" s="6">
        <v>37</v>
      </c>
      <c r="F8201" s="6">
        <v>2</v>
      </c>
      <c r="G8201" s="6">
        <v>2</v>
      </c>
      <c r="H8201" s="24"/>
      <c r="I8201" s="23">
        <v>44494.597222222197</v>
      </c>
      <c r="J8201" s="6">
        <v>2</v>
      </c>
      <c r="K8201" s="6">
        <v>2</v>
      </c>
      <c r="L8201" s="6" t="str">
        <f>VLOOKUP(G8201,IDs!$Q$3:$R$22,2,0)</f>
        <v>Bangalore</v>
      </c>
      <c r="M8201" s="6">
        <f>VLOOKUP(E8201,IDs!$A$3:$C$161,3,0)</f>
        <v>0</v>
      </c>
      <c r="N8201" s="6" t="str">
        <f>VLOOKUP(M8201,IDs!$F$3:$G$17,2,0)</f>
        <v>Not Assigned</v>
      </c>
    </row>
    <row r="8202" spans="1:14" ht="12.75">
      <c r="A8202" s="6" t="s">
        <v>7059</v>
      </c>
      <c r="B8202" s="6">
        <v>53552</v>
      </c>
      <c r="C8202" s="6">
        <v>2</v>
      </c>
      <c r="D8202" s="6" t="s">
        <v>49</v>
      </c>
      <c r="E8202" s="6">
        <v>37</v>
      </c>
      <c r="F8202" s="6">
        <v>13</v>
      </c>
      <c r="G8202" s="6">
        <v>2</v>
      </c>
      <c r="H8202" s="24"/>
      <c r="I8202" s="23">
        <v>44494.600694444402</v>
      </c>
      <c r="J8202" s="6">
        <v>13</v>
      </c>
      <c r="K8202" s="6">
        <v>2</v>
      </c>
      <c r="L8202" s="6" t="str">
        <f>VLOOKUP(G8202,IDs!$Q$3:$R$22,2,0)</f>
        <v>Bangalore</v>
      </c>
      <c r="M8202" s="6">
        <f>VLOOKUP(E8202,IDs!$A$3:$C$161,3,0)</f>
        <v>0</v>
      </c>
      <c r="N8202" s="6" t="str">
        <f>VLOOKUP(M8202,IDs!$F$3:$G$17,2,0)</f>
        <v>Not Assigned</v>
      </c>
    </row>
    <row r="8203" spans="1:14" ht="12.75">
      <c r="A8203" s="6" t="s">
        <v>7060</v>
      </c>
      <c r="B8203" s="6">
        <v>53553</v>
      </c>
      <c r="C8203" s="6">
        <v>1</v>
      </c>
      <c r="D8203" s="6"/>
      <c r="E8203" s="6">
        <v>19</v>
      </c>
      <c r="F8203" s="6">
        <v>13</v>
      </c>
      <c r="G8203" s="6">
        <v>1</v>
      </c>
      <c r="H8203" s="24"/>
      <c r="I8203" s="23">
        <v>44494.6027777778</v>
      </c>
      <c r="J8203" s="6">
        <v>13</v>
      </c>
      <c r="K8203" s="6">
        <v>1</v>
      </c>
      <c r="L8203" s="6" t="str">
        <f>VLOOKUP(G8203,IDs!$Q$3:$R$22,2,0)</f>
        <v>New Delhi</v>
      </c>
      <c r="M8203" s="6">
        <f>VLOOKUP(E8203,IDs!$A$3:$C$161,3,0)</f>
        <v>1</v>
      </c>
      <c r="N8203" s="6" t="str">
        <f>VLOOKUP(M8203,IDs!$F$3:$G$17,2,0)</f>
        <v>Proctology</v>
      </c>
    </row>
    <row r="8204" spans="1:14" ht="12.75">
      <c r="A8204" s="6" t="s">
        <v>7061</v>
      </c>
      <c r="B8204" s="6">
        <v>53554</v>
      </c>
      <c r="C8204" s="6">
        <v>5</v>
      </c>
      <c r="D8204" s="6" t="s">
        <v>49</v>
      </c>
      <c r="E8204" s="6">
        <v>2</v>
      </c>
      <c r="F8204" s="6">
        <v>13</v>
      </c>
      <c r="G8204" s="6">
        <v>1</v>
      </c>
      <c r="H8204" s="24"/>
      <c r="I8204" s="23">
        <v>44494.609722222202</v>
      </c>
      <c r="J8204" s="6">
        <v>13</v>
      </c>
      <c r="K8204" s="6">
        <v>5</v>
      </c>
      <c r="L8204" s="6" t="str">
        <f>VLOOKUP(G8204,IDs!$Q$3:$R$22,2,0)</f>
        <v>New Delhi</v>
      </c>
      <c r="M8204" s="6">
        <f>VLOOKUP(E8204,IDs!$A$3:$C$161,3,0)</f>
        <v>1</v>
      </c>
      <c r="N8204" s="6" t="str">
        <f>VLOOKUP(M8204,IDs!$F$3:$G$17,2,0)</f>
        <v>Proctology</v>
      </c>
    </row>
    <row r="8205" spans="1:14" ht="12.75">
      <c r="A8205" s="6" t="s">
        <v>7062</v>
      </c>
      <c r="B8205" s="6">
        <v>53555</v>
      </c>
      <c r="C8205" s="6">
        <v>5</v>
      </c>
      <c r="D8205" s="6"/>
      <c r="E8205" s="6">
        <v>17</v>
      </c>
      <c r="F8205" s="6">
        <v>13</v>
      </c>
      <c r="G8205" s="6">
        <v>8</v>
      </c>
      <c r="H8205" s="24"/>
      <c r="I8205" s="23">
        <v>44494.613888888904</v>
      </c>
      <c r="J8205" s="6">
        <v>13</v>
      </c>
      <c r="K8205" s="6">
        <v>5</v>
      </c>
      <c r="L8205" s="6" t="str">
        <f>VLOOKUP(G8205,IDs!$Q$3:$R$22,2,0)</f>
        <v xml:space="preserve">Tertiary </v>
      </c>
      <c r="M8205" s="6">
        <f>VLOOKUP(E8205,IDs!$A$3:$C$161,3,0)</f>
        <v>7</v>
      </c>
      <c r="N8205" s="6" t="str">
        <f>VLOOKUP(M8205,IDs!$F$3:$G$17,2,0)</f>
        <v>Cosmetic</v>
      </c>
    </row>
    <row r="8206" spans="1:14" ht="12.75">
      <c r="A8206" s="6" t="s">
        <v>7063</v>
      </c>
      <c r="B8206" s="6">
        <v>53556</v>
      </c>
      <c r="C8206" s="6">
        <v>5</v>
      </c>
      <c r="D8206" s="6"/>
      <c r="E8206" s="6">
        <v>18</v>
      </c>
      <c r="F8206" s="6">
        <v>4</v>
      </c>
      <c r="G8206" s="6">
        <v>8</v>
      </c>
      <c r="H8206" s="24">
        <v>44560</v>
      </c>
      <c r="I8206" s="23">
        <v>44494.613888888904</v>
      </c>
      <c r="J8206" s="6">
        <v>4</v>
      </c>
      <c r="K8206" s="6">
        <v>5</v>
      </c>
      <c r="L8206" s="6" t="str">
        <f>VLOOKUP(G8206,IDs!$Q$3:$R$22,2,0)</f>
        <v xml:space="preserve">Tertiary </v>
      </c>
      <c r="M8206" s="6">
        <f>VLOOKUP(E8206,IDs!$A$3:$C$161,3,0)</f>
        <v>5</v>
      </c>
      <c r="N8206" s="6" t="str">
        <f>VLOOKUP(M8206,IDs!$F$3:$G$17,2,0)</f>
        <v>Vascular</v>
      </c>
    </row>
    <row r="8207" spans="1:14" ht="12.75">
      <c r="A8207" s="6" t="s">
        <v>7064</v>
      </c>
      <c r="B8207" s="6">
        <v>53557</v>
      </c>
      <c r="C8207" s="6">
        <v>2</v>
      </c>
      <c r="D8207" s="6"/>
      <c r="E8207" s="6">
        <v>24</v>
      </c>
      <c r="F8207" s="6">
        <v>2</v>
      </c>
      <c r="G8207" s="6">
        <v>1</v>
      </c>
      <c r="H8207" s="24"/>
      <c r="I8207" s="23">
        <v>44494.614583333299</v>
      </c>
      <c r="J8207" s="6">
        <v>2</v>
      </c>
      <c r="K8207" s="6">
        <v>2</v>
      </c>
      <c r="L8207" s="6" t="str">
        <f>VLOOKUP(G8207,IDs!$Q$3:$R$22,2,0)</f>
        <v>New Delhi</v>
      </c>
      <c r="M8207" s="6">
        <f>VLOOKUP(E8207,IDs!$A$3:$C$161,3,0)</f>
        <v>1</v>
      </c>
      <c r="N8207" s="6" t="str">
        <f>VLOOKUP(M8207,IDs!$F$3:$G$17,2,0)</f>
        <v>Proctology</v>
      </c>
    </row>
    <row r="8208" spans="1:14" ht="12.75">
      <c r="A8208" s="6" t="s">
        <v>7065</v>
      </c>
      <c r="B8208" s="6">
        <v>53558</v>
      </c>
      <c r="C8208" s="6">
        <v>5</v>
      </c>
      <c r="D8208" s="6" t="s">
        <v>49</v>
      </c>
      <c r="E8208" s="6">
        <v>24</v>
      </c>
      <c r="F8208" s="6">
        <v>56</v>
      </c>
      <c r="G8208" s="6">
        <v>1</v>
      </c>
      <c r="H8208" s="24">
        <v>44578</v>
      </c>
      <c r="I8208" s="23">
        <v>44494.6159722222</v>
      </c>
      <c r="J8208" s="6">
        <v>56</v>
      </c>
      <c r="K8208" s="6">
        <v>5</v>
      </c>
      <c r="L8208" s="6" t="str">
        <f>VLOOKUP(G8208,IDs!$Q$3:$R$22,2,0)</f>
        <v>New Delhi</v>
      </c>
      <c r="M8208" s="6">
        <f>VLOOKUP(E8208,IDs!$A$3:$C$161,3,0)</f>
        <v>1</v>
      </c>
      <c r="N8208" s="6" t="str">
        <f>VLOOKUP(M8208,IDs!$F$3:$G$17,2,0)</f>
        <v>Proctology</v>
      </c>
    </row>
    <row r="8209" spans="1:14" ht="12.75">
      <c r="A8209" s="6" t="s">
        <v>5064</v>
      </c>
      <c r="B8209" s="6">
        <v>53559</v>
      </c>
      <c r="C8209" s="6">
        <v>2</v>
      </c>
      <c r="D8209" s="6" t="s">
        <v>49</v>
      </c>
      <c r="E8209" s="6">
        <v>19</v>
      </c>
      <c r="F8209" s="6">
        <v>13</v>
      </c>
      <c r="G8209" s="6">
        <v>3</v>
      </c>
      <c r="H8209" s="24"/>
      <c r="I8209" s="23">
        <v>44494.618055555598</v>
      </c>
      <c r="J8209" s="6">
        <v>13</v>
      </c>
      <c r="K8209" s="6">
        <v>2</v>
      </c>
      <c r="L8209" s="6" t="str">
        <f>VLOOKUP(G8209,IDs!$Q$3:$R$22,2,0)</f>
        <v>Mumbai</v>
      </c>
      <c r="M8209" s="6">
        <f>VLOOKUP(E8209,IDs!$A$3:$C$161,3,0)</f>
        <v>1</v>
      </c>
      <c r="N8209" s="6" t="str">
        <f>VLOOKUP(M8209,IDs!$F$3:$G$17,2,0)</f>
        <v>Proctology</v>
      </c>
    </row>
    <row r="8210" spans="1:14" ht="12.75">
      <c r="A8210" s="6" t="s">
        <v>7066</v>
      </c>
      <c r="B8210" s="6">
        <v>53560</v>
      </c>
      <c r="C8210" s="6">
        <v>2</v>
      </c>
      <c r="D8210" s="6" t="s">
        <v>1714</v>
      </c>
      <c r="E8210" s="6">
        <v>17</v>
      </c>
      <c r="F8210" s="6">
        <v>34</v>
      </c>
      <c r="G8210" s="6">
        <v>1</v>
      </c>
      <c r="H8210" s="24">
        <v>44496</v>
      </c>
      <c r="I8210" s="23">
        <v>44494.628472222197</v>
      </c>
      <c r="J8210" s="6">
        <v>34</v>
      </c>
      <c r="K8210" s="6">
        <v>2</v>
      </c>
      <c r="L8210" s="6" t="str">
        <f>VLOOKUP(G8210,IDs!$Q$3:$R$22,2,0)</f>
        <v>New Delhi</v>
      </c>
      <c r="M8210" s="6">
        <f>VLOOKUP(E8210,IDs!$A$3:$C$161,3,0)</f>
        <v>7</v>
      </c>
      <c r="N8210" s="6" t="str">
        <f>VLOOKUP(M8210,IDs!$F$3:$G$17,2,0)</f>
        <v>Cosmetic</v>
      </c>
    </row>
    <row r="8211" spans="1:14" ht="12.75">
      <c r="A8211" s="6" t="s">
        <v>7067</v>
      </c>
      <c r="B8211" s="6">
        <v>53561</v>
      </c>
      <c r="C8211" s="6">
        <v>1</v>
      </c>
      <c r="D8211" s="6"/>
      <c r="E8211" s="6">
        <v>14</v>
      </c>
      <c r="F8211" s="6">
        <v>13</v>
      </c>
      <c r="G8211" s="6">
        <v>3</v>
      </c>
      <c r="H8211" s="24"/>
      <c r="I8211" s="23">
        <v>44494.628472222197</v>
      </c>
      <c r="J8211" s="6">
        <v>13</v>
      </c>
      <c r="K8211" s="6">
        <v>1</v>
      </c>
      <c r="L8211" s="6" t="str">
        <f>VLOOKUP(G8211,IDs!$Q$3:$R$22,2,0)</f>
        <v>Mumbai</v>
      </c>
      <c r="M8211" s="6">
        <f>VLOOKUP(E8211,IDs!$A$3:$C$161,3,0)</f>
        <v>6</v>
      </c>
      <c r="N8211" s="6" t="str">
        <f>VLOOKUP(M8211,IDs!$F$3:$G$17,2,0)</f>
        <v>Kidney Stone</v>
      </c>
    </row>
    <row r="8212" spans="1:14" ht="12.75">
      <c r="A8212" s="6" t="s">
        <v>7068</v>
      </c>
      <c r="B8212" s="6">
        <v>53562</v>
      </c>
      <c r="C8212" s="6">
        <v>1</v>
      </c>
      <c r="D8212" s="6"/>
      <c r="E8212" s="6">
        <v>2</v>
      </c>
      <c r="F8212" s="6">
        <v>8</v>
      </c>
      <c r="G8212" s="6">
        <v>3</v>
      </c>
      <c r="H8212" s="24">
        <v>44530</v>
      </c>
      <c r="I8212" s="23">
        <v>44494.631944444402</v>
      </c>
      <c r="J8212" s="6">
        <v>8</v>
      </c>
      <c r="K8212" s="6">
        <v>1</v>
      </c>
      <c r="L8212" s="6" t="str">
        <f>VLOOKUP(G8212,IDs!$Q$3:$R$22,2,0)</f>
        <v>Mumbai</v>
      </c>
      <c r="M8212" s="6">
        <f>VLOOKUP(E8212,IDs!$A$3:$C$161,3,0)</f>
        <v>1</v>
      </c>
      <c r="N8212" s="6" t="str">
        <f>VLOOKUP(M8212,IDs!$F$3:$G$17,2,0)</f>
        <v>Proctology</v>
      </c>
    </row>
    <row r="8213" spans="1:14" ht="12.75">
      <c r="A8213" s="6" t="s">
        <v>7069</v>
      </c>
      <c r="B8213" s="6">
        <v>53563</v>
      </c>
      <c r="C8213" s="6">
        <v>1</v>
      </c>
      <c r="D8213" s="6"/>
      <c r="E8213" s="6">
        <v>39</v>
      </c>
      <c r="F8213" s="6">
        <v>13</v>
      </c>
      <c r="G8213" s="6">
        <v>4</v>
      </c>
      <c r="H8213" s="24"/>
      <c r="I8213" s="23">
        <v>44494.632638888899</v>
      </c>
      <c r="J8213" s="6">
        <v>13</v>
      </c>
      <c r="K8213" s="6">
        <v>1</v>
      </c>
      <c r="L8213" s="6" t="str">
        <f>VLOOKUP(G8213,IDs!$Q$3:$R$22,2,0)</f>
        <v>Hyderabad</v>
      </c>
      <c r="M8213" s="6">
        <f>VLOOKUP(E8213,IDs!$A$3:$C$161,3,0)</f>
        <v>2</v>
      </c>
      <c r="N8213" s="6" t="str">
        <f>VLOOKUP(M8213,IDs!$F$3:$G$17,2,0)</f>
        <v>Urology Circumcision</v>
      </c>
    </row>
    <row r="8214" spans="1:14" ht="12.75">
      <c r="A8214" s="6" t="s">
        <v>7070</v>
      </c>
      <c r="B8214" s="6">
        <v>53564</v>
      </c>
      <c r="C8214" s="6">
        <v>2</v>
      </c>
      <c r="D8214" s="6" t="s">
        <v>49</v>
      </c>
      <c r="E8214" s="6">
        <v>2</v>
      </c>
      <c r="F8214" s="6">
        <v>13</v>
      </c>
      <c r="G8214" s="6">
        <v>1</v>
      </c>
      <c r="H8214" s="24"/>
      <c r="I8214" s="23">
        <v>44494.642361111102</v>
      </c>
      <c r="J8214" s="6">
        <v>13</v>
      </c>
      <c r="K8214" s="6">
        <v>2</v>
      </c>
      <c r="L8214" s="6" t="str">
        <f>VLOOKUP(G8214,IDs!$Q$3:$R$22,2,0)</f>
        <v>New Delhi</v>
      </c>
      <c r="M8214" s="6">
        <f>VLOOKUP(E8214,IDs!$A$3:$C$161,3,0)</f>
        <v>1</v>
      </c>
      <c r="N8214" s="6" t="str">
        <f>VLOOKUP(M8214,IDs!$F$3:$G$17,2,0)</f>
        <v>Proctology</v>
      </c>
    </row>
    <row r="8215" spans="1:14" ht="12.75">
      <c r="A8215" s="6" t="s">
        <v>7071</v>
      </c>
      <c r="B8215" s="6">
        <v>53566</v>
      </c>
      <c r="C8215" s="6">
        <v>2</v>
      </c>
      <c r="D8215" s="6"/>
      <c r="E8215" s="6">
        <v>37</v>
      </c>
      <c r="F8215" s="6">
        <v>54</v>
      </c>
      <c r="G8215" s="6">
        <v>3</v>
      </c>
      <c r="H8215" s="24">
        <v>44698</v>
      </c>
      <c r="I8215" s="23">
        <v>44494.642361111102</v>
      </c>
      <c r="J8215" s="6">
        <v>54</v>
      </c>
      <c r="K8215" s="6">
        <v>2</v>
      </c>
      <c r="L8215" s="6" t="str">
        <f>VLOOKUP(G8215,IDs!$Q$3:$R$22,2,0)</f>
        <v>Mumbai</v>
      </c>
      <c r="M8215" s="6">
        <f>VLOOKUP(E8215,IDs!$A$3:$C$161,3,0)</f>
        <v>0</v>
      </c>
      <c r="N8215" s="6" t="str">
        <f>VLOOKUP(M8215,IDs!$F$3:$G$17,2,0)</f>
        <v>Not Assigned</v>
      </c>
    </row>
    <row r="8216" spans="1:14" ht="12.75">
      <c r="A8216" s="6" t="s">
        <v>7072</v>
      </c>
      <c r="B8216" s="6">
        <v>53567</v>
      </c>
      <c r="C8216" s="6">
        <v>2</v>
      </c>
      <c r="D8216" s="6"/>
      <c r="E8216" s="6">
        <v>37</v>
      </c>
      <c r="F8216" s="6">
        <v>13</v>
      </c>
      <c r="G8216" s="6">
        <v>2</v>
      </c>
      <c r="H8216" s="24"/>
      <c r="I8216" s="23">
        <v>44494.642361111102</v>
      </c>
      <c r="J8216" s="6">
        <v>13</v>
      </c>
      <c r="K8216" s="6">
        <v>2</v>
      </c>
      <c r="L8216" s="6" t="str">
        <f>VLOOKUP(G8216,IDs!$Q$3:$R$22,2,0)</f>
        <v>Bangalore</v>
      </c>
      <c r="M8216" s="6">
        <f>VLOOKUP(E8216,IDs!$A$3:$C$161,3,0)</f>
        <v>0</v>
      </c>
      <c r="N8216" s="6" t="str">
        <f>VLOOKUP(M8216,IDs!$F$3:$G$17,2,0)</f>
        <v>Not Assigned</v>
      </c>
    </row>
    <row r="8217" spans="1:14" ht="12.75">
      <c r="A8217" s="6" t="s">
        <v>7073</v>
      </c>
      <c r="B8217" s="6">
        <v>53568</v>
      </c>
      <c r="C8217" s="6">
        <v>1</v>
      </c>
      <c r="D8217" s="6"/>
      <c r="E8217" s="6">
        <v>17</v>
      </c>
      <c r="F8217" s="6">
        <v>13</v>
      </c>
      <c r="G8217" s="6">
        <v>8</v>
      </c>
      <c r="H8217" s="24"/>
      <c r="I8217" s="23">
        <v>44494.642361111102</v>
      </c>
      <c r="J8217" s="6">
        <v>13</v>
      </c>
      <c r="K8217" s="6">
        <v>1</v>
      </c>
      <c r="L8217" s="6" t="str">
        <f>VLOOKUP(G8217,IDs!$Q$3:$R$22,2,0)</f>
        <v xml:space="preserve">Tertiary </v>
      </c>
      <c r="M8217" s="6">
        <f>VLOOKUP(E8217,IDs!$A$3:$C$161,3,0)</f>
        <v>7</v>
      </c>
      <c r="N8217" s="6" t="str">
        <f>VLOOKUP(M8217,IDs!$F$3:$G$17,2,0)</f>
        <v>Cosmetic</v>
      </c>
    </row>
    <row r="8218" spans="1:14" ht="12.75">
      <c r="A8218" s="6" t="s">
        <v>6757</v>
      </c>
      <c r="B8218" s="6">
        <v>53569</v>
      </c>
      <c r="C8218" s="6">
        <v>2</v>
      </c>
      <c r="D8218" s="6"/>
      <c r="E8218" s="6">
        <v>2</v>
      </c>
      <c r="F8218" s="6">
        <v>8</v>
      </c>
      <c r="G8218" s="6">
        <v>1</v>
      </c>
      <c r="H8218" s="24">
        <v>25569</v>
      </c>
      <c r="I8218" s="23">
        <v>44494.644444444399</v>
      </c>
      <c r="J8218" s="6">
        <v>8</v>
      </c>
      <c r="K8218" s="6">
        <v>2</v>
      </c>
      <c r="L8218" s="6" t="str">
        <f>VLOOKUP(G8218,IDs!$Q$3:$R$22,2,0)</f>
        <v>New Delhi</v>
      </c>
      <c r="M8218" s="6">
        <f>VLOOKUP(E8218,IDs!$A$3:$C$161,3,0)</f>
        <v>1</v>
      </c>
      <c r="N8218" s="6" t="str">
        <f>VLOOKUP(M8218,IDs!$F$3:$G$17,2,0)</f>
        <v>Proctology</v>
      </c>
    </row>
    <row r="8219" spans="1:14" ht="12.75">
      <c r="A8219" s="6" t="s">
        <v>7074</v>
      </c>
      <c r="B8219" s="6">
        <v>53570</v>
      </c>
      <c r="C8219" s="6">
        <v>1</v>
      </c>
      <c r="D8219" s="6"/>
      <c r="E8219" s="6">
        <v>39</v>
      </c>
      <c r="F8219" s="6">
        <v>2</v>
      </c>
      <c r="G8219" s="6">
        <v>2</v>
      </c>
      <c r="H8219" s="24"/>
      <c r="I8219" s="23">
        <v>44494.646527777797</v>
      </c>
      <c r="J8219" s="6">
        <v>2</v>
      </c>
      <c r="K8219" s="6">
        <v>1</v>
      </c>
      <c r="L8219" s="6" t="str">
        <f>VLOOKUP(G8219,IDs!$Q$3:$R$22,2,0)</f>
        <v>Bangalore</v>
      </c>
      <c r="M8219" s="6">
        <f>VLOOKUP(E8219,IDs!$A$3:$C$161,3,0)</f>
        <v>2</v>
      </c>
      <c r="N8219" s="6" t="str">
        <f>VLOOKUP(M8219,IDs!$F$3:$G$17,2,0)</f>
        <v>Urology Circumcision</v>
      </c>
    </row>
    <row r="8220" spans="1:14" ht="12.75">
      <c r="A8220" s="6" t="s">
        <v>7074</v>
      </c>
      <c r="B8220" s="6">
        <v>53571</v>
      </c>
      <c r="C8220" s="6">
        <v>2</v>
      </c>
      <c r="D8220" s="6"/>
      <c r="E8220" s="6">
        <v>37</v>
      </c>
      <c r="F8220" s="6">
        <v>39</v>
      </c>
      <c r="G8220" s="6">
        <v>2</v>
      </c>
      <c r="H8220" s="24">
        <v>44496</v>
      </c>
      <c r="I8220" s="23">
        <v>44494.649305555598</v>
      </c>
      <c r="J8220" s="6">
        <v>39</v>
      </c>
      <c r="K8220" s="6">
        <v>2</v>
      </c>
      <c r="L8220" s="6" t="str">
        <f>VLOOKUP(G8220,IDs!$Q$3:$R$22,2,0)</f>
        <v>Bangalore</v>
      </c>
      <c r="M8220" s="6">
        <f>VLOOKUP(E8220,IDs!$A$3:$C$161,3,0)</f>
        <v>0</v>
      </c>
      <c r="N8220" s="6" t="str">
        <f>VLOOKUP(M8220,IDs!$F$3:$G$17,2,0)</f>
        <v>Not Assigned</v>
      </c>
    </row>
    <row r="8221" spans="1:14" ht="12.75">
      <c r="A8221" s="6" t="s">
        <v>7075</v>
      </c>
      <c r="B8221" s="6">
        <v>53572</v>
      </c>
      <c r="C8221" s="6">
        <v>2</v>
      </c>
      <c r="D8221" s="6"/>
      <c r="E8221" s="6">
        <v>37</v>
      </c>
      <c r="F8221" s="6">
        <v>2</v>
      </c>
      <c r="G8221" s="6">
        <v>1</v>
      </c>
      <c r="H8221" s="24"/>
      <c r="I8221" s="23">
        <v>44494.652777777803</v>
      </c>
      <c r="J8221" s="6">
        <v>2</v>
      </c>
      <c r="K8221" s="6">
        <v>2</v>
      </c>
      <c r="L8221" s="6" t="str">
        <f>VLOOKUP(G8221,IDs!$Q$3:$R$22,2,0)</f>
        <v>New Delhi</v>
      </c>
      <c r="M8221" s="6">
        <f>VLOOKUP(E8221,IDs!$A$3:$C$161,3,0)</f>
        <v>0</v>
      </c>
      <c r="N8221" s="6" t="str">
        <f>VLOOKUP(M8221,IDs!$F$3:$G$17,2,0)</f>
        <v>Not Assigned</v>
      </c>
    </row>
    <row r="8222" spans="1:14" ht="12.75">
      <c r="A8222" s="6" t="s">
        <v>7076</v>
      </c>
      <c r="B8222" s="6">
        <v>53573</v>
      </c>
      <c r="C8222" s="6">
        <v>5</v>
      </c>
      <c r="D8222" s="6"/>
      <c r="E8222" s="6">
        <v>17</v>
      </c>
      <c r="F8222" s="6">
        <v>13</v>
      </c>
      <c r="G8222" s="6">
        <v>1</v>
      </c>
      <c r="H8222" s="24">
        <v>44510</v>
      </c>
      <c r="I8222" s="23">
        <v>44494.653472222199</v>
      </c>
      <c r="J8222" s="6">
        <v>13</v>
      </c>
      <c r="K8222" s="6">
        <v>5</v>
      </c>
      <c r="L8222" s="6" t="str">
        <f>VLOOKUP(G8222,IDs!$Q$3:$R$22,2,0)</f>
        <v>New Delhi</v>
      </c>
      <c r="M8222" s="6">
        <f>VLOOKUP(E8222,IDs!$A$3:$C$161,3,0)</f>
        <v>7</v>
      </c>
      <c r="N8222" s="6" t="str">
        <f>VLOOKUP(M8222,IDs!$F$3:$G$17,2,0)</f>
        <v>Cosmetic</v>
      </c>
    </row>
    <row r="8223" spans="1:14" ht="12.75">
      <c r="A8223" s="6" t="s">
        <v>7077</v>
      </c>
      <c r="B8223" s="6">
        <v>53574</v>
      </c>
      <c r="C8223" s="6">
        <v>1</v>
      </c>
      <c r="D8223" s="6" t="s">
        <v>49</v>
      </c>
      <c r="E8223" s="6">
        <v>57</v>
      </c>
      <c r="F8223" s="6">
        <v>13</v>
      </c>
      <c r="G8223" s="6">
        <v>1</v>
      </c>
      <c r="H8223" s="24"/>
      <c r="I8223" s="23">
        <v>44494.65625</v>
      </c>
      <c r="J8223" s="6">
        <v>13</v>
      </c>
      <c r="K8223" s="6">
        <v>1</v>
      </c>
      <c r="L8223" s="6" t="str">
        <f>VLOOKUP(G8223,IDs!$Q$3:$R$22,2,0)</f>
        <v>New Delhi</v>
      </c>
      <c r="M8223" s="6">
        <f>VLOOKUP(E8223,IDs!$A$3:$C$161,3,0)</f>
        <v>0</v>
      </c>
      <c r="N8223" s="6" t="str">
        <f>VLOOKUP(M8223,IDs!$F$3:$G$17,2,0)</f>
        <v>Not Assigned</v>
      </c>
    </row>
    <row r="8224" spans="1:14" ht="12.75">
      <c r="A8224" s="6" t="s">
        <v>7078</v>
      </c>
      <c r="B8224" s="6">
        <v>53575</v>
      </c>
      <c r="C8224" s="6">
        <v>1</v>
      </c>
      <c r="D8224" s="6"/>
      <c r="E8224" s="6">
        <v>2</v>
      </c>
      <c r="F8224" s="6">
        <v>65</v>
      </c>
      <c r="G8224" s="6">
        <v>6</v>
      </c>
      <c r="H8224" s="24"/>
      <c r="I8224" s="23">
        <v>44494.65625</v>
      </c>
      <c r="J8224" s="6">
        <v>65</v>
      </c>
      <c r="K8224" s="6">
        <v>1</v>
      </c>
      <c r="L8224" s="6" t="str">
        <f>VLOOKUP(G8224,IDs!$Q$3:$R$22,2,0)</f>
        <v>Pune</v>
      </c>
      <c r="M8224" s="6">
        <f>VLOOKUP(E8224,IDs!$A$3:$C$161,3,0)</f>
        <v>1</v>
      </c>
      <c r="N8224" s="6" t="str">
        <f>VLOOKUP(M8224,IDs!$F$3:$G$17,2,0)</f>
        <v>Proctology</v>
      </c>
    </row>
    <row r="8225" spans="1:14" ht="12.75">
      <c r="A8225" s="6" t="s">
        <v>7079</v>
      </c>
      <c r="B8225" s="6">
        <v>53576</v>
      </c>
      <c r="C8225" s="6">
        <v>2</v>
      </c>
      <c r="D8225" s="6"/>
      <c r="E8225" s="6">
        <v>37</v>
      </c>
      <c r="F8225" s="6">
        <v>53</v>
      </c>
      <c r="G8225" s="6">
        <v>1</v>
      </c>
      <c r="H8225" s="24"/>
      <c r="I8225" s="23">
        <v>44494.659722222197</v>
      </c>
      <c r="J8225" s="6">
        <v>53</v>
      </c>
      <c r="K8225" s="6">
        <v>2</v>
      </c>
      <c r="L8225" s="6" t="str">
        <f>VLOOKUP(G8225,IDs!$Q$3:$R$22,2,0)</f>
        <v>New Delhi</v>
      </c>
      <c r="M8225" s="6">
        <f>VLOOKUP(E8225,IDs!$A$3:$C$161,3,0)</f>
        <v>0</v>
      </c>
      <c r="N8225" s="6" t="str">
        <f>VLOOKUP(M8225,IDs!$F$3:$G$17,2,0)</f>
        <v>Not Assigned</v>
      </c>
    </row>
    <row r="8226" spans="1:14" ht="12.75">
      <c r="A8226" s="6" t="s">
        <v>7080</v>
      </c>
      <c r="B8226" s="6">
        <v>53577</v>
      </c>
      <c r="C8226" s="6">
        <v>5</v>
      </c>
      <c r="D8226" s="6"/>
      <c r="E8226" s="6">
        <v>2</v>
      </c>
      <c r="F8226" s="6">
        <v>39</v>
      </c>
      <c r="G8226" s="6">
        <v>6</v>
      </c>
      <c r="H8226" s="24"/>
      <c r="I8226" s="23">
        <v>44494.659722222197</v>
      </c>
      <c r="J8226" s="6">
        <v>39</v>
      </c>
      <c r="K8226" s="6">
        <v>5</v>
      </c>
      <c r="L8226" s="6" t="str">
        <f>VLOOKUP(G8226,IDs!$Q$3:$R$22,2,0)</f>
        <v>Pune</v>
      </c>
      <c r="M8226" s="6">
        <f>VLOOKUP(E8226,IDs!$A$3:$C$161,3,0)</f>
        <v>1</v>
      </c>
      <c r="N8226" s="6" t="str">
        <f>VLOOKUP(M8226,IDs!$F$3:$G$17,2,0)</f>
        <v>Proctology</v>
      </c>
    </row>
    <row r="8227" spans="1:14" ht="12.75">
      <c r="A8227" s="6" t="s">
        <v>7081</v>
      </c>
      <c r="B8227" s="6">
        <v>53578</v>
      </c>
      <c r="C8227" s="6">
        <v>1</v>
      </c>
      <c r="D8227" s="6"/>
      <c r="E8227" s="6">
        <v>18</v>
      </c>
      <c r="F8227" s="6">
        <v>13</v>
      </c>
      <c r="G8227" s="6">
        <v>2</v>
      </c>
      <c r="H8227" s="24">
        <v>44496</v>
      </c>
      <c r="I8227" s="23">
        <v>44494.661111111098</v>
      </c>
      <c r="J8227" s="6">
        <v>13</v>
      </c>
      <c r="K8227" s="6">
        <v>1</v>
      </c>
      <c r="L8227" s="6" t="str">
        <f>VLOOKUP(G8227,IDs!$Q$3:$R$22,2,0)</f>
        <v>Bangalore</v>
      </c>
      <c r="M8227" s="6">
        <f>VLOOKUP(E8227,IDs!$A$3:$C$161,3,0)</f>
        <v>5</v>
      </c>
      <c r="N8227" s="6" t="str">
        <f>VLOOKUP(M8227,IDs!$F$3:$G$17,2,0)</f>
        <v>Vascular</v>
      </c>
    </row>
    <row r="8228" spans="1:14" ht="12.75">
      <c r="A8228" s="6" t="s">
        <v>7082</v>
      </c>
      <c r="B8228" s="6">
        <v>53579</v>
      </c>
      <c r="C8228" s="6">
        <v>1</v>
      </c>
      <c r="D8228" s="6"/>
      <c r="E8228" s="6">
        <v>7</v>
      </c>
      <c r="F8228" s="6">
        <v>39</v>
      </c>
      <c r="G8228" s="6">
        <v>2</v>
      </c>
      <c r="H8228" s="24">
        <v>44561</v>
      </c>
      <c r="I8228" s="23">
        <v>44494.671527777798</v>
      </c>
      <c r="J8228" s="6">
        <v>39</v>
      </c>
      <c r="K8228" s="6">
        <v>1</v>
      </c>
      <c r="L8228" s="6" t="str">
        <f>VLOOKUP(G8228,IDs!$Q$3:$R$22,2,0)</f>
        <v>Bangalore</v>
      </c>
      <c r="M8228" s="6">
        <f>VLOOKUP(E8228,IDs!$A$3:$C$161,3,0)</f>
        <v>9</v>
      </c>
      <c r="N8228" s="6" t="str">
        <f>VLOOKUP(M8228,IDs!$F$3:$G$17,2,0)</f>
        <v>Ophthalmology</v>
      </c>
    </row>
    <row r="8229" spans="1:14" ht="12.75">
      <c r="A8229" s="6" t="s">
        <v>7083</v>
      </c>
      <c r="B8229" s="6">
        <v>53580</v>
      </c>
      <c r="C8229" s="6">
        <v>1</v>
      </c>
      <c r="D8229" s="6" t="s">
        <v>49</v>
      </c>
      <c r="E8229" s="6">
        <v>17</v>
      </c>
      <c r="F8229" s="6">
        <v>13</v>
      </c>
      <c r="G8229" s="6">
        <v>1</v>
      </c>
      <c r="H8229" s="24"/>
      <c r="I8229" s="23">
        <v>44494.671527777798</v>
      </c>
      <c r="J8229" s="6">
        <v>13</v>
      </c>
      <c r="K8229" s="6">
        <v>1</v>
      </c>
      <c r="L8229" s="6" t="str">
        <f>VLOOKUP(G8229,IDs!$Q$3:$R$22,2,0)</f>
        <v>New Delhi</v>
      </c>
      <c r="M8229" s="6">
        <f>VLOOKUP(E8229,IDs!$A$3:$C$161,3,0)</f>
        <v>7</v>
      </c>
      <c r="N8229" s="6" t="str">
        <f>VLOOKUP(M8229,IDs!$F$3:$G$17,2,0)</f>
        <v>Cosmetic</v>
      </c>
    </row>
    <row r="8230" spans="1:14" ht="12.75">
      <c r="A8230" s="6" t="s">
        <v>7084</v>
      </c>
      <c r="B8230" s="6">
        <v>53581</v>
      </c>
      <c r="C8230" s="6">
        <v>5</v>
      </c>
      <c r="D8230" s="6" t="s">
        <v>49</v>
      </c>
      <c r="E8230" s="6">
        <v>17</v>
      </c>
      <c r="F8230" s="6">
        <v>13</v>
      </c>
      <c r="G8230" s="6">
        <v>1</v>
      </c>
      <c r="H8230" s="24">
        <v>44526</v>
      </c>
      <c r="I8230" s="23">
        <v>44494.673611111102</v>
      </c>
      <c r="J8230" s="6">
        <v>13</v>
      </c>
      <c r="K8230" s="6">
        <v>5</v>
      </c>
      <c r="L8230" s="6" t="str">
        <f>VLOOKUP(G8230,IDs!$Q$3:$R$22,2,0)</f>
        <v>New Delhi</v>
      </c>
      <c r="M8230" s="6">
        <f>VLOOKUP(E8230,IDs!$A$3:$C$161,3,0)</f>
        <v>7</v>
      </c>
      <c r="N8230" s="6" t="str">
        <f>VLOOKUP(M8230,IDs!$F$3:$G$17,2,0)</f>
        <v>Cosmetic</v>
      </c>
    </row>
    <row r="8231" spans="1:14" ht="12.75">
      <c r="A8231" s="6" t="s">
        <v>7085</v>
      </c>
      <c r="B8231" s="6">
        <v>53582</v>
      </c>
      <c r="C8231" s="6">
        <v>1</v>
      </c>
      <c r="D8231" s="6"/>
      <c r="E8231" s="6">
        <v>39</v>
      </c>
      <c r="F8231" s="6">
        <v>13</v>
      </c>
      <c r="G8231" s="6">
        <v>1</v>
      </c>
      <c r="H8231" s="24"/>
      <c r="I8231" s="23">
        <v>44494.6784722222</v>
      </c>
      <c r="J8231" s="6">
        <v>13</v>
      </c>
      <c r="K8231" s="6">
        <v>1</v>
      </c>
      <c r="L8231" s="6" t="str">
        <f>VLOOKUP(G8231,IDs!$Q$3:$R$22,2,0)</f>
        <v>New Delhi</v>
      </c>
      <c r="M8231" s="6">
        <f>VLOOKUP(E8231,IDs!$A$3:$C$161,3,0)</f>
        <v>2</v>
      </c>
      <c r="N8231" s="6" t="str">
        <f>VLOOKUP(M8231,IDs!$F$3:$G$17,2,0)</f>
        <v>Urology Circumcision</v>
      </c>
    </row>
    <row r="8232" spans="1:14" ht="12.75">
      <c r="A8232" s="6" t="s">
        <v>7086</v>
      </c>
      <c r="B8232" s="6">
        <v>53583</v>
      </c>
      <c r="C8232" s="6">
        <v>2</v>
      </c>
      <c r="D8232" s="6" t="s">
        <v>49</v>
      </c>
      <c r="E8232" s="6">
        <v>24</v>
      </c>
      <c r="F8232" s="6">
        <v>8</v>
      </c>
      <c r="G8232" s="6">
        <v>1</v>
      </c>
      <c r="H8232" s="24">
        <v>44559</v>
      </c>
      <c r="I8232" s="23">
        <v>44494.680555555598</v>
      </c>
      <c r="J8232" s="6">
        <v>8</v>
      </c>
      <c r="K8232" s="6">
        <v>2</v>
      </c>
      <c r="L8232" s="6" t="str">
        <f>VLOOKUP(G8232,IDs!$Q$3:$R$22,2,0)</f>
        <v>New Delhi</v>
      </c>
      <c r="M8232" s="6">
        <f>VLOOKUP(E8232,IDs!$A$3:$C$161,3,0)</f>
        <v>1</v>
      </c>
      <c r="N8232" s="6" t="str">
        <f>VLOOKUP(M8232,IDs!$F$3:$G$17,2,0)</f>
        <v>Proctology</v>
      </c>
    </row>
    <row r="8233" spans="1:14" ht="12.75">
      <c r="A8233" s="6" t="s">
        <v>7087</v>
      </c>
      <c r="B8233" s="6">
        <v>53584</v>
      </c>
      <c r="C8233" s="6">
        <v>5</v>
      </c>
      <c r="D8233" s="6"/>
      <c r="E8233" s="6">
        <v>39</v>
      </c>
      <c r="F8233" s="6">
        <v>2</v>
      </c>
      <c r="G8233" s="6">
        <v>3</v>
      </c>
      <c r="H8233" s="24"/>
      <c r="I8233" s="23">
        <v>44494.681250000001</v>
      </c>
      <c r="J8233" s="6">
        <v>2</v>
      </c>
      <c r="K8233" s="6">
        <v>5</v>
      </c>
      <c r="L8233" s="6" t="str">
        <f>VLOOKUP(G8233,IDs!$Q$3:$R$22,2,0)</f>
        <v>Mumbai</v>
      </c>
      <c r="M8233" s="6">
        <f>VLOOKUP(E8233,IDs!$A$3:$C$161,3,0)</f>
        <v>2</v>
      </c>
      <c r="N8233" s="6" t="str">
        <f>VLOOKUP(M8233,IDs!$F$3:$G$17,2,0)</f>
        <v>Urology Circumcision</v>
      </c>
    </row>
    <row r="8234" spans="1:14" ht="12.75">
      <c r="A8234" s="6" t="s">
        <v>7086</v>
      </c>
      <c r="B8234" s="6">
        <v>53585</v>
      </c>
      <c r="C8234" s="6">
        <v>2</v>
      </c>
      <c r="D8234" s="6"/>
      <c r="E8234" s="6">
        <v>37</v>
      </c>
      <c r="F8234" s="6">
        <v>12</v>
      </c>
      <c r="G8234" s="6">
        <v>8</v>
      </c>
      <c r="H8234" s="24"/>
      <c r="I8234" s="23">
        <v>44494.684027777803</v>
      </c>
      <c r="J8234" s="6">
        <v>12</v>
      </c>
      <c r="K8234" s="6">
        <v>2</v>
      </c>
      <c r="L8234" s="6" t="str">
        <f>VLOOKUP(G8234,IDs!$Q$3:$R$22,2,0)</f>
        <v xml:space="preserve">Tertiary </v>
      </c>
      <c r="M8234" s="6">
        <f>VLOOKUP(E8234,IDs!$A$3:$C$161,3,0)</f>
        <v>0</v>
      </c>
      <c r="N8234" s="6" t="str">
        <f>VLOOKUP(M8234,IDs!$F$3:$G$17,2,0)</f>
        <v>Not Assigned</v>
      </c>
    </row>
    <row r="8235" spans="1:14" ht="12.75">
      <c r="A8235" s="6" t="s">
        <v>2424</v>
      </c>
      <c r="B8235" s="6">
        <v>53586</v>
      </c>
      <c r="C8235" s="6">
        <v>2</v>
      </c>
      <c r="D8235" s="6"/>
      <c r="E8235" s="6">
        <v>129</v>
      </c>
      <c r="F8235" s="6">
        <v>13</v>
      </c>
      <c r="G8235" s="6">
        <v>2</v>
      </c>
      <c r="H8235" s="24"/>
      <c r="I8235" s="23">
        <v>44494.684027777803</v>
      </c>
      <c r="J8235" s="6">
        <v>13</v>
      </c>
      <c r="K8235" s="6">
        <v>2</v>
      </c>
      <c r="L8235" s="6" t="str">
        <f>VLOOKUP(G8235,IDs!$Q$3:$R$22,2,0)</f>
        <v>Bangalore</v>
      </c>
      <c r="M8235" s="6">
        <f>VLOOKUP(E8235,IDs!$A$3:$C$161,3,0)</f>
        <v>9</v>
      </c>
      <c r="N8235" s="6" t="str">
        <f>VLOOKUP(M8235,IDs!$F$3:$G$17,2,0)</f>
        <v>Ophthalmology</v>
      </c>
    </row>
    <row r="8236" spans="1:14" ht="12.75">
      <c r="A8236" s="6" t="s">
        <v>7088</v>
      </c>
      <c r="B8236" s="6">
        <v>53588</v>
      </c>
      <c r="C8236" s="6">
        <v>5</v>
      </c>
      <c r="D8236" s="6"/>
      <c r="E8236" s="6">
        <v>17</v>
      </c>
      <c r="F8236" s="6">
        <v>13</v>
      </c>
      <c r="G8236" s="6">
        <v>3</v>
      </c>
      <c r="H8236" s="24"/>
      <c r="I8236" s="23">
        <v>44494.684027777803</v>
      </c>
      <c r="J8236" s="6">
        <v>13</v>
      </c>
      <c r="K8236" s="6">
        <v>5</v>
      </c>
      <c r="L8236" s="6" t="str">
        <f>VLOOKUP(G8236,IDs!$Q$3:$R$22,2,0)</f>
        <v>Mumbai</v>
      </c>
      <c r="M8236" s="6">
        <f>VLOOKUP(E8236,IDs!$A$3:$C$161,3,0)</f>
        <v>7</v>
      </c>
      <c r="N8236" s="6" t="str">
        <f>VLOOKUP(M8236,IDs!$F$3:$G$17,2,0)</f>
        <v>Cosmetic</v>
      </c>
    </row>
    <row r="8237" spans="1:14" ht="12.75">
      <c r="A8237" s="6" t="s">
        <v>7089</v>
      </c>
      <c r="B8237" s="6">
        <v>53589</v>
      </c>
      <c r="C8237" s="6">
        <v>1</v>
      </c>
      <c r="D8237" s="6"/>
      <c r="E8237" s="6">
        <v>17</v>
      </c>
      <c r="F8237" s="6">
        <v>12</v>
      </c>
      <c r="G8237" s="6">
        <v>3</v>
      </c>
      <c r="H8237" s="24"/>
      <c r="I8237" s="23">
        <v>44494.684027777803</v>
      </c>
      <c r="J8237" s="6">
        <v>12</v>
      </c>
      <c r="K8237" s="6">
        <v>1</v>
      </c>
      <c r="L8237" s="6" t="str">
        <f>VLOOKUP(G8237,IDs!$Q$3:$R$22,2,0)</f>
        <v>Mumbai</v>
      </c>
      <c r="M8237" s="6">
        <f>VLOOKUP(E8237,IDs!$A$3:$C$161,3,0)</f>
        <v>7</v>
      </c>
      <c r="N8237" s="6" t="str">
        <f>VLOOKUP(M8237,IDs!$F$3:$G$17,2,0)</f>
        <v>Cosmetic</v>
      </c>
    </row>
    <row r="8238" spans="1:14" ht="12.75">
      <c r="A8238" s="6" t="s">
        <v>7090</v>
      </c>
      <c r="B8238" s="6">
        <v>53590</v>
      </c>
      <c r="C8238" s="6">
        <v>2</v>
      </c>
      <c r="D8238" s="6"/>
      <c r="E8238" s="6">
        <v>2</v>
      </c>
      <c r="F8238" s="6">
        <v>13</v>
      </c>
      <c r="G8238" s="6">
        <v>4</v>
      </c>
      <c r="H8238" s="24"/>
      <c r="I8238" s="23">
        <v>44494.6875</v>
      </c>
      <c r="J8238" s="6">
        <v>13</v>
      </c>
      <c r="K8238" s="6">
        <v>2</v>
      </c>
      <c r="L8238" s="6" t="str">
        <f>VLOOKUP(G8238,IDs!$Q$3:$R$22,2,0)</f>
        <v>Hyderabad</v>
      </c>
      <c r="M8238" s="6">
        <f>VLOOKUP(E8238,IDs!$A$3:$C$161,3,0)</f>
        <v>1</v>
      </c>
      <c r="N8238" s="6" t="str">
        <f>VLOOKUP(M8238,IDs!$F$3:$G$17,2,0)</f>
        <v>Proctology</v>
      </c>
    </row>
    <row r="8239" spans="1:14" ht="12.75">
      <c r="A8239" s="6" t="s">
        <v>7091</v>
      </c>
      <c r="B8239" s="6">
        <v>53591</v>
      </c>
      <c r="C8239" s="6">
        <v>2</v>
      </c>
      <c r="D8239" s="6"/>
      <c r="E8239" s="6">
        <v>37</v>
      </c>
      <c r="F8239" s="6">
        <v>13</v>
      </c>
      <c r="G8239" s="6">
        <v>8</v>
      </c>
      <c r="H8239" s="24"/>
      <c r="I8239" s="23">
        <v>44494.6875</v>
      </c>
      <c r="J8239" s="6">
        <v>13</v>
      </c>
      <c r="K8239" s="6">
        <v>2</v>
      </c>
      <c r="L8239" s="6" t="str">
        <f>VLOOKUP(G8239,IDs!$Q$3:$R$22,2,0)</f>
        <v xml:space="preserve">Tertiary </v>
      </c>
      <c r="M8239" s="6">
        <f>VLOOKUP(E8239,IDs!$A$3:$C$161,3,0)</f>
        <v>0</v>
      </c>
      <c r="N8239" s="6" t="str">
        <f>VLOOKUP(M8239,IDs!$F$3:$G$17,2,0)</f>
        <v>Not Assigned</v>
      </c>
    </row>
    <row r="8240" spans="1:14" ht="12.75">
      <c r="A8240" s="6" t="s">
        <v>7092</v>
      </c>
      <c r="B8240" s="6">
        <v>53592</v>
      </c>
      <c r="C8240" s="6">
        <v>5</v>
      </c>
      <c r="D8240" s="6"/>
      <c r="E8240" s="6">
        <v>39</v>
      </c>
      <c r="F8240" s="6">
        <v>39</v>
      </c>
      <c r="G8240" s="6">
        <v>2</v>
      </c>
      <c r="H8240" s="24"/>
      <c r="I8240" s="23">
        <v>44494.688888888901</v>
      </c>
      <c r="J8240" s="6">
        <v>39</v>
      </c>
      <c r="K8240" s="6">
        <v>5</v>
      </c>
      <c r="L8240" s="6" t="str">
        <f>VLOOKUP(G8240,IDs!$Q$3:$R$22,2,0)</f>
        <v>Bangalore</v>
      </c>
      <c r="M8240" s="6">
        <f>VLOOKUP(E8240,IDs!$A$3:$C$161,3,0)</f>
        <v>2</v>
      </c>
      <c r="N8240" s="6" t="str">
        <f>VLOOKUP(M8240,IDs!$F$3:$G$17,2,0)</f>
        <v>Urology Circumcision</v>
      </c>
    </row>
    <row r="8241" spans="1:14" ht="12.75">
      <c r="A8241" s="6" t="s">
        <v>7093</v>
      </c>
      <c r="B8241" s="6">
        <v>53593</v>
      </c>
      <c r="C8241" s="6">
        <v>2</v>
      </c>
      <c r="D8241" s="6"/>
      <c r="E8241" s="6">
        <v>96</v>
      </c>
      <c r="F8241" s="6">
        <v>39</v>
      </c>
      <c r="G8241" s="6">
        <v>2</v>
      </c>
      <c r="H8241" s="24">
        <v>44497</v>
      </c>
      <c r="I8241" s="23">
        <v>44494.690972222197</v>
      </c>
      <c r="J8241" s="6">
        <v>39</v>
      </c>
      <c r="K8241" s="6">
        <v>2</v>
      </c>
      <c r="L8241" s="6" t="str">
        <f>VLOOKUP(G8241,IDs!$Q$3:$R$22,2,0)</f>
        <v>Bangalore</v>
      </c>
      <c r="M8241" s="6">
        <f>VLOOKUP(E8241,IDs!$A$3:$C$161,3,0)</f>
        <v>7</v>
      </c>
      <c r="N8241" s="6" t="str">
        <f>VLOOKUP(M8241,IDs!$F$3:$G$17,2,0)</f>
        <v>Cosmetic</v>
      </c>
    </row>
    <row r="8242" spans="1:14" ht="12.75">
      <c r="A8242" s="6" t="s">
        <v>7094</v>
      </c>
      <c r="B8242" s="6">
        <v>53594</v>
      </c>
      <c r="C8242" s="6">
        <v>2</v>
      </c>
      <c r="D8242" s="6"/>
      <c r="E8242" s="6">
        <v>20</v>
      </c>
      <c r="F8242" s="6">
        <v>10</v>
      </c>
      <c r="G8242" s="6">
        <v>2</v>
      </c>
      <c r="H8242" s="24"/>
      <c r="I8242" s="23">
        <v>44494.690972222197</v>
      </c>
      <c r="J8242" s="6">
        <v>10</v>
      </c>
      <c r="K8242" s="6">
        <v>2</v>
      </c>
      <c r="L8242" s="6" t="str">
        <f>VLOOKUP(G8242,IDs!$Q$3:$R$22,2,0)</f>
        <v>Bangalore</v>
      </c>
      <c r="M8242" s="6">
        <f>VLOOKUP(E8242,IDs!$A$3:$C$161,3,0)</f>
        <v>1</v>
      </c>
      <c r="N8242" s="6" t="str">
        <f>VLOOKUP(M8242,IDs!$F$3:$G$17,2,0)</f>
        <v>Proctology</v>
      </c>
    </row>
    <row r="8243" spans="1:14" ht="12.75">
      <c r="A8243" s="6" t="s">
        <v>7095</v>
      </c>
      <c r="B8243" s="6">
        <v>53595</v>
      </c>
      <c r="C8243" s="6">
        <v>5</v>
      </c>
      <c r="D8243" s="6"/>
      <c r="E8243" s="6">
        <v>17</v>
      </c>
      <c r="F8243" s="6">
        <v>2</v>
      </c>
      <c r="G8243" s="6">
        <v>8</v>
      </c>
      <c r="H8243" s="24"/>
      <c r="I8243" s="23">
        <v>44494.695138888899</v>
      </c>
      <c r="J8243" s="6">
        <v>2</v>
      </c>
      <c r="K8243" s="6">
        <v>5</v>
      </c>
      <c r="L8243" s="6" t="str">
        <f>VLOOKUP(G8243,IDs!$Q$3:$R$22,2,0)</f>
        <v xml:space="preserve">Tertiary </v>
      </c>
      <c r="M8243" s="6">
        <f>VLOOKUP(E8243,IDs!$A$3:$C$161,3,0)</f>
        <v>7</v>
      </c>
      <c r="N8243" s="6" t="str">
        <f>VLOOKUP(M8243,IDs!$F$3:$G$17,2,0)</f>
        <v>Cosmetic</v>
      </c>
    </row>
    <row r="8244" spans="1:14" ht="12.75">
      <c r="A8244" s="6" t="s">
        <v>7096</v>
      </c>
      <c r="B8244" s="6">
        <v>53596</v>
      </c>
      <c r="C8244" s="6">
        <v>1</v>
      </c>
      <c r="D8244" s="6" t="s">
        <v>49</v>
      </c>
      <c r="E8244" s="6">
        <v>17</v>
      </c>
      <c r="F8244" s="6">
        <v>13</v>
      </c>
      <c r="G8244" s="6">
        <v>1</v>
      </c>
      <c r="H8244" s="24">
        <v>44536</v>
      </c>
      <c r="I8244" s="23">
        <v>44494.695138888899</v>
      </c>
      <c r="J8244" s="6">
        <v>13</v>
      </c>
      <c r="K8244" s="6">
        <v>1</v>
      </c>
      <c r="L8244" s="6" t="str">
        <f>VLOOKUP(G8244,IDs!$Q$3:$R$22,2,0)</f>
        <v>New Delhi</v>
      </c>
      <c r="M8244" s="6">
        <f>VLOOKUP(E8244,IDs!$A$3:$C$161,3,0)</f>
        <v>7</v>
      </c>
      <c r="N8244" s="6" t="str">
        <f>VLOOKUP(M8244,IDs!$F$3:$G$17,2,0)</f>
        <v>Cosmetic</v>
      </c>
    </row>
    <row r="8245" spans="1:14" ht="12.75">
      <c r="A8245" s="6" t="s">
        <v>7097</v>
      </c>
      <c r="B8245" s="6">
        <v>53597</v>
      </c>
      <c r="C8245" s="6">
        <v>5</v>
      </c>
      <c r="D8245" s="6" t="s">
        <v>49</v>
      </c>
      <c r="E8245" s="6">
        <v>2</v>
      </c>
      <c r="F8245" s="6">
        <v>13</v>
      </c>
      <c r="G8245" s="6">
        <v>2</v>
      </c>
      <c r="H8245" s="24"/>
      <c r="I8245" s="23">
        <v>44494.697916666701</v>
      </c>
      <c r="J8245" s="6">
        <v>13</v>
      </c>
      <c r="K8245" s="6">
        <v>5</v>
      </c>
      <c r="L8245" s="6" t="str">
        <f>VLOOKUP(G8245,IDs!$Q$3:$R$22,2,0)</f>
        <v>Bangalore</v>
      </c>
      <c r="M8245" s="6">
        <f>VLOOKUP(E8245,IDs!$A$3:$C$161,3,0)</f>
        <v>1</v>
      </c>
      <c r="N8245" s="6" t="str">
        <f>VLOOKUP(M8245,IDs!$F$3:$G$17,2,0)</f>
        <v>Proctology</v>
      </c>
    </row>
    <row r="8246" spans="1:14" ht="12.75">
      <c r="A8246" s="6" t="s">
        <v>7098</v>
      </c>
      <c r="B8246" s="6">
        <v>53598</v>
      </c>
      <c r="C8246" s="6">
        <v>4</v>
      </c>
      <c r="D8246" s="6"/>
      <c r="E8246" s="6">
        <v>2</v>
      </c>
      <c r="F8246" s="6">
        <v>2</v>
      </c>
      <c r="G8246" s="6">
        <v>8</v>
      </c>
      <c r="H8246" s="24">
        <v>44526</v>
      </c>
      <c r="I8246" s="23">
        <v>44494.697916666701</v>
      </c>
      <c r="J8246" s="6">
        <v>2</v>
      </c>
      <c r="K8246" s="6">
        <v>4</v>
      </c>
      <c r="L8246" s="6" t="str">
        <f>VLOOKUP(G8246,IDs!$Q$3:$R$22,2,0)</f>
        <v xml:space="preserve">Tertiary </v>
      </c>
      <c r="M8246" s="6">
        <f>VLOOKUP(E8246,IDs!$A$3:$C$161,3,0)</f>
        <v>1</v>
      </c>
      <c r="N8246" s="6" t="str">
        <f>VLOOKUP(M8246,IDs!$F$3:$G$17,2,0)</f>
        <v>Proctology</v>
      </c>
    </row>
    <row r="8247" spans="1:14" ht="12.75">
      <c r="A8247" s="6" t="s">
        <v>7099</v>
      </c>
      <c r="B8247" s="6">
        <v>53599</v>
      </c>
      <c r="C8247" s="6">
        <v>1</v>
      </c>
      <c r="D8247" s="6" t="s">
        <v>54</v>
      </c>
      <c r="E8247" s="6">
        <v>18</v>
      </c>
      <c r="F8247" s="6">
        <v>13</v>
      </c>
      <c r="G8247" s="6">
        <v>2</v>
      </c>
      <c r="H8247" s="24"/>
      <c r="I8247" s="23">
        <v>44494.702777777798</v>
      </c>
      <c r="J8247" s="6">
        <v>13</v>
      </c>
      <c r="K8247" s="6">
        <v>1</v>
      </c>
      <c r="L8247" s="6" t="str">
        <f>VLOOKUP(G8247,IDs!$Q$3:$R$22,2,0)</f>
        <v>Bangalore</v>
      </c>
      <c r="M8247" s="6">
        <f>VLOOKUP(E8247,IDs!$A$3:$C$161,3,0)</f>
        <v>5</v>
      </c>
      <c r="N8247" s="6" t="str">
        <f>VLOOKUP(M8247,IDs!$F$3:$G$17,2,0)</f>
        <v>Vascular</v>
      </c>
    </row>
    <row r="8248" spans="1:14" ht="12.75">
      <c r="A8248" s="6" t="s">
        <v>7100</v>
      </c>
      <c r="B8248" s="6">
        <v>53600</v>
      </c>
      <c r="C8248" s="6">
        <v>1</v>
      </c>
      <c r="D8248" s="6"/>
      <c r="E8248" s="6">
        <v>39</v>
      </c>
      <c r="F8248" s="6">
        <v>13</v>
      </c>
      <c r="G8248" s="6">
        <v>3</v>
      </c>
      <c r="H8248" s="24"/>
      <c r="I8248" s="23">
        <v>44494.704166666699</v>
      </c>
      <c r="J8248" s="6">
        <v>13</v>
      </c>
      <c r="K8248" s="6">
        <v>1</v>
      </c>
      <c r="L8248" s="6" t="str">
        <f>VLOOKUP(G8248,IDs!$Q$3:$R$22,2,0)</f>
        <v>Mumbai</v>
      </c>
      <c r="M8248" s="6">
        <f>VLOOKUP(E8248,IDs!$A$3:$C$161,3,0)</f>
        <v>2</v>
      </c>
      <c r="N8248" s="6" t="str">
        <f>VLOOKUP(M8248,IDs!$F$3:$G$17,2,0)</f>
        <v>Urology Circumcision</v>
      </c>
    </row>
    <row r="8249" spans="1:14" ht="12.75">
      <c r="A8249" s="6" t="s">
        <v>7101</v>
      </c>
      <c r="B8249" s="6">
        <v>53601</v>
      </c>
      <c r="C8249" s="6">
        <v>2</v>
      </c>
      <c r="D8249" s="6" t="s">
        <v>49</v>
      </c>
      <c r="E8249" s="6">
        <v>96</v>
      </c>
      <c r="F8249" s="6">
        <v>13</v>
      </c>
      <c r="G8249" s="6">
        <v>8</v>
      </c>
      <c r="H8249" s="24">
        <v>44520</v>
      </c>
      <c r="I8249" s="23">
        <v>44494.704861111102</v>
      </c>
      <c r="J8249" s="6">
        <v>13</v>
      </c>
      <c r="K8249" s="6">
        <v>2</v>
      </c>
      <c r="L8249" s="6" t="str">
        <f>VLOOKUP(G8249,IDs!$Q$3:$R$22,2,0)</f>
        <v xml:space="preserve">Tertiary </v>
      </c>
      <c r="M8249" s="6">
        <f>VLOOKUP(E8249,IDs!$A$3:$C$161,3,0)</f>
        <v>7</v>
      </c>
      <c r="N8249" s="6" t="str">
        <f>VLOOKUP(M8249,IDs!$F$3:$G$17,2,0)</f>
        <v>Cosmetic</v>
      </c>
    </row>
    <row r="8250" spans="1:14" ht="12.75">
      <c r="A8250" s="6" t="s">
        <v>7102</v>
      </c>
      <c r="B8250" s="6">
        <v>53602</v>
      </c>
      <c r="C8250" s="6">
        <v>1</v>
      </c>
      <c r="D8250" s="6"/>
      <c r="E8250" s="6">
        <v>18</v>
      </c>
      <c r="F8250" s="6">
        <v>13</v>
      </c>
      <c r="G8250" s="6">
        <v>1</v>
      </c>
      <c r="H8250" s="24"/>
      <c r="I8250" s="23">
        <v>44494.704861111102</v>
      </c>
      <c r="J8250" s="6">
        <v>13</v>
      </c>
      <c r="K8250" s="6">
        <v>1</v>
      </c>
      <c r="L8250" s="6" t="str">
        <f>VLOOKUP(G8250,IDs!$Q$3:$R$22,2,0)</f>
        <v>New Delhi</v>
      </c>
      <c r="M8250" s="6">
        <f>VLOOKUP(E8250,IDs!$A$3:$C$161,3,0)</f>
        <v>5</v>
      </c>
      <c r="N8250" s="6" t="str">
        <f>VLOOKUP(M8250,IDs!$F$3:$G$17,2,0)</f>
        <v>Vascular</v>
      </c>
    </row>
    <row r="8251" spans="1:14" ht="12.75">
      <c r="A8251" s="6" t="s">
        <v>7103</v>
      </c>
      <c r="B8251" s="6">
        <v>53603</v>
      </c>
      <c r="C8251" s="6">
        <v>1</v>
      </c>
      <c r="D8251" s="6"/>
      <c r="E8251" s="6">
        <v>2</v>
      </c>
      <c r="F8251" s="6">
        <v>13</v>
      </c>
      <c r="G8251" s="6">
        <v>1</v>
      </c>
      <c r="H8251" s="24">
        <v>44495</v>
      </c>
      <c r="I8251" s="23">
        <v>44494.7055555556</v>
      </c>
      <c r="J8251" s="6">
        <v>13</v>
      </c>
      <c r="K8251" s="6">
        <v>1</v>
      </c>
      <c r="L8251" s="6" t="str">
        <f>VLOOKUP(G8251,IDs!$Q$3:$R$22,2,0)</f>
        <v>New Delhi</v>
      </c>
      <c r="M8251" s="6">
        <f>VLOOKUP(E8251,IDs!$A$3:$C$161,3,0)</f>
        <v>1</v>
      </c>
      <c r="N8251" s="6" t="str">
        <f>VLOOKUP(M8251,IDs!$F$3:$G$17,2,0)</f>
        <v>Proctology</v>
      </c>
    </row>
    <row r="8252" spans="1:14" ht="12.75">
      <c r="A8252" s="6" t="s">
        <v>7055</v>
      </c>
      <c r="B8252" s="6">
        <v>53604</v>
      </c>
      <c r="C8252" s="6">
        <v>2</v>
      </c>
      <c r="D8252" s="6"/>
      <c r="E8252" s="6">
        <v>2</v>
      </c>
      <c r="F8252" s="6">
        <v>12</v>
      </c>
      <c r="G8252" s="6">
        <v>2</v>
      </c>
      <c r="H8252" s="24"/>
      <c r="I8252" s="23">
        <v>44494.708333333299</v>
      </c>
      <c r="J8252" s="6">
        <v>12</v>
      </c>
      <c r="K8252" s="6">
        <v>2</v>
      </c>
      <c r="L8252" s="6" t="str">
        <f>VLOOKUP(G8252,IDs!$Q$3:$R$22,2,0)</f>
        <v>Bangalore</v>
      </c>
      <c r="M8252" s="6">
        <f>VLOOKUP(E8252,IDs!$A$3:$C$161,3,0)</f>
        <v>1</v>
      </c>
      <c r="N8252" s="6" t="str">
        <f>VLOOKUP(M8252,IDs!$F$3:$G$17,2,0)</f>
        <v>Proctology</v>
      </c>
    </row>
    <row r="8253" spans="1:14" ht="12.75">
      <c r="A8253" s="6" t="s">
        <v>7102</v>
      </c>
      <c r="B8253" s="6">
        <v>53605</v>
      </c>
      <c r="C8253" s="6">
        <v>2</v>
      </c>
      <c r="D8253" s="6"/>
      <c r="E8253" s="6">
        <v>18</v>
      </c>
      <c r="F8253" s="6">
        <v>2</v>
      </c>
      <c r="G8253" s="6">
        <v>8</v>
      </c>
      <c r="H8253" s="24">
        <v>44496</v>
      </c>
      <c r="I8253" s="23">
        <v>44494.708333333299</v>
      </c>
      <c r="J8253" s="6">
        <v>2</v>
      </c>
      <c r="K8253" s="6">
        <v>2</v>
      </c>
      <c r="L8253" s="6" t="str">
        <f>VLOOKUP(G8253,IDs!$Q$3:$R$22,2,0)</f>
        <v xml:space="preserve">Tertiary </v>
      </c>
      <c r="M8253" s="6">
        <f>VLOOKUP(E8253,IDs!$A$3:$C$161,3,0)</f>
        <v>5</v>
      </c>
      <c r="N8253" s="6" t="str">
        <f>VLOOKUP(M8253,IDs!$F$3:$G$17,2,0)</f>
        <v>Vascular</v>
      </c>
    </row>
    <row r="8254" spans="1:14" ht="12.75">
      <c r="A8254" s="6" t="s">
        <v>7104</v>
      </c>
      <c r="B8254" s="6">
        <v>53607</v>
      </c>
      <c r="C8254" s="6">
        <v>1</v>
      </c>
      <c r="D8254" s="6"/>
      <c r="E8254" s="6">
        <v>39</v>
      </c>
      <c r="F8254" s="6">
        <v>13</v>
      </c>
      <c r="G8254" s="6">
        <v>1</v>
      </c>
      <c r="H8254" s="24">
        <v>44508</v>
      </c>
      <c r="I8254" s="23">
        <v>44494.713888888902</v>
      </c>
      <c r="J8254" s="6">
        <v>13</v>
      </c>
      <c r="K8254" s="6">
        <v>1</v>
      </c>
      <c r="L8254" s="6" t="str">
        <f>VLOOKUP(G8254,IDs!$Q$3:$R$22,2,0)</f>
        <v>New Delhi</v>
      </c>
      <c r="M8254" s="6">
        <f>VLOOKUP(E8254,IDs!$A$3:$C$161,3,0)</f>
        <v>2</v>
      </c>
      <c r="N8254" s="6" t="str">
        <f>VLOOKUP(M8254,IDs!$F$3:$G$17,2,0)</f>
        <v>Urology Circumcision</v>
      </c>
    </row>
    <row r="8255" spans="1:14" ht="12.75">
      <c r="A8255" s="6" t="s">
        <v>7105</v>
      </c>
      <c r="B8255" s="6">
        <v>53608</v>
      </c>
      <c r="C8255" s="6">
        <v>2</v>
      </c>
      <c r="D8255" s="6" t="s">
        <v>49</v>
      </c>
      <c r="E8255" s="6">
        <v>20</v>
      </c>
      <c r="F8255" s="6">
        <v>34</v>
      </c>
      <c r="G8255" s="6">
        <v>1</v>
      </c>
      <c r="H8255" s="24"/>
      <c r="I8255" s="23">
        <v>44494.715277777803</v>
      </c>
      <c r="J8255" s="6">
        <v>34</v>
      </c>
      <c r="K8255" s="6">
        <v>2</v>
      </c>
      <c r="L8255" s="6" t="str">
        <f>VLOOKUP(G8255,IDs!$Q$3:$R$22,2,0)</f>
        <v>New Delhi</v>
      </c>
      <c r="M8255" s="6">
        <f>VLOOKUP(E8255,IDs!$A$3:$C$161,3,0)</f>
        <v>1</v>
      </c>
      <c r="N8255" s="6" t="str">
        <f>VLOOKUP(M8255,IDs!$F$3:$G$17,2,0)</f>
        <v>Proctology</v>
      </c>
    </row>
    <row r="8256" spans="1:14" ht="12.75">
      <c r="A8256" s="6" t="s">
        <v>7106</v>
      </c>
      <c r="B8256" s="6">
        <v>53609</v>
      </c>
      <c r="C8256" s="6">
        <v>1</v>
      </c>
      <c r="D8256" s="6"/>
      <c r="E8256" s="6">
        <v>135</v>
      </c>
      <c r="F8256" s="6">
        <v>53</v>
      </c>
      <c r="G8256" s="6">
        <v>1</v>
      </c>
      <c r="H8256" s="24"/>
      <c r="I8256" s="23">
        <v>44494.715972222199</v>
      </c>
      <c r="J8256" s="6">
        <v>53</v>
      </c>
      <c r="K8256" s="6">
        <v>1</v>
      </c>
      <c r="L8256" s="6" t="str">
        <f>VLOOKUP(G8256,IDs!$Q$3:$R$22,2,0)</f>
        <v>New Delhi</v>
      </c>
      <c r="M8256" s="6">
        <f>VLOOKUP(E8256,IDs!$A$3:$C$161,3,0)</f>
        <v>10</v>
      </c>
      <c r="N8256" s="6" t="str">
        <f>VLOOKUP(M8256,IDs!$F$3:$G$17,2,0)</f>
        <v>Dental</v>
      </c>
    </row>
    <row r="8257" spans="1:14" ht="12.75">
      <c r="A8257" s="6" t="s">
        <v>7107</v>
      </c>
      <c r="B8257" s="6">
        <v>53610</v>
      </c>
      <c r="C8257" s="6">
        <v>2</v>
      </c>
      <c r="D8257" s="6"/>
      <c r="E8257" s="6">
        <v>2</v>
      </c>
      <c r="F8257" s="6">
        <v>13</v>
      </c>
      <c r="G8257" s="6">
        <v>2</v>
      </c>
      <c r="H8257" s="24"/>
      <c r="I8257" s="23">
        <v>44494.71875</v>
      </c>
      <c r="J8257" s="6">
        <v>13</v>
      </c>
      <c r="K8257" s="6">
        <v>2</v>
      </c>
      <c r="L8257" s="6" t="str">
        <f>VLOOKUP(G8257,IDs!$Q$3:$R$22,2,0)</f>
        <v>Bangalore</v>
      </c>
      <c r="M8257" s="6">
        <f>VLOOKUP(E8257,IDs!$A$3:$C$161,3,0)</f>
        <v>1</v>
      </c>
      <c r="N8257" s="6" t="str">
        <f>VLOOKUP(M8257,IDs!$F$3:$G$17,2,0)</f>
        <v>Proctology</v>
      </c>
    </row>
    <row r="8258" spans="1:14" ht="12.75">
      <c r="A8258" s="6" t="s">
        <v>7108</v>
      </c>
      <c r="B8258" s="6">
        <v>53611</v>
      </c>
      <c r="C8258" s="6">
        <v>1</v>
      </c>
      <c r="D8258" s="6"/>
      <c r="E8258" s="6">
        <v>2</v>
      </c>
      <c r="F8258" s="6">
        <v>13</v>
      </c>
      <c r="G8258" s="6">
        <v>2</v>
      </c>
      <c r="H8258" s="24">
        <v>44496</v>
      </c>
      <c r="I8258" s="23">
        <v>44494.71875</v>
      </c>
      <c r="J8258" s="6">
        <v>13</v>
      </c>
      <c r="K8258" s="6">
        <v>1</v>
      </c>
      <c r="L8258" s="6" t="str">
        <f>VLOOKUP(G8258,IDs!$Q$3:$R$22,2,0)</f>
        <v>Bangalore</v>
      </c>
      <c r="M8258" s="6">
        <f>VLOOKUP(E8258,IDs!$A$3:$C$161,3,0)</f>
        <v>1</v>
      </c>
      <c r="N8258" s="6" t="str">
        <f>VLOOKUP(M8258,IDs!$F$3:$G$17,2,0)</f>
        <v>Proctology</v>
      </c>
    </row>
    <row r="8259" spans="1:14" ht="12.75">
      <c r="A8259" s="6" t="s">
        <v>7109</v>
      </c>
      <c r="B8259" s="6">
        <v>53612</v>
      </c>
      <c r="C8259" s="6">
        <v>1</v>
      </c>
      <c r="D8259" s="6"/>
      <c r="E8259" s="6">
        <v>18</v>
      </c>
      <c r="F8259" s="6">
        <v>39</v>
      </c>
      <c r="G8259" s="6">
        <v>2</v>
      </c>
      <c r="H8259" s="24"/>
      <c r="I8259" s="23">
        <v>44494.7319444444</v>
      </c>
      <c r="J8259" s="6">
        <v>39</v>
      </c>
      <c r="K8259" s="6">
        <v>1</v>
      </c>
      <c r="L8259" s="6" t="str">
        <f>VLOOKUP(G8259,IDs!$Q$3:$R$22,2,0)</f>
        <v>Bangalore</v>
      </c>
      <c r="M8259" s="6">
        <f>VLOOKUP(E8259,IDs!$A$3:$C$161,3,0)</f>
        <v>5</v>
      </c>
      <c r="N8259" s="6" t="str">
        <f>VLOOKUP(M8259,IDs!$F$3:$G$17,2,0)</f>
        <v>Vascular</v>
      </c>
    </row>
    <row r="8260" spans="1:14" ht="12.75">
      <c r="A8260" s="6" t="s">
        <v>7110</v>
      </c>
      <c r="B8260" s="6">
        <v>53613</v>
      </c>
      <c r="C8260" s="6">
        <v>2</v>
      </c>
      <c r="D8260" s="6"/>
      <c r="E8260" s="6">
        <v>37</v>
      </c>
      <c r="F8260" s="6">
        <v>4</v>
      </c>
      <c r="G8260" s="6">
        <v>1</v>
      </c>
      <c r="H8260" s="24"/>
      <c r="I8260" s="23">
        <v>44494.736111111102</v>
      </c>
      <c r="J8260" s="6">
        <v>4</v>
      </c>
      <c r="K8260" s="6">
        <v>2</v>
      </c>
      <c r="L8260" s="6" t="str">
        <f>VLOOKUP(G8260,IDs!$Q$3:$R$22,2,0)</f>
        <v>New Delhi</v>
      </c>
      <c r="M8260" s="6">
        <f>VLOOKUP(E8260,IDs!$A$3:$C$161,3,0)</f>
        <v>0</v>
      </c>
      <c r="N8260" s="6" t="str">
        <f>VLOOKUP(M8260,IDs!$F$3:$G$17,2,0)</f>
        <v>Not Assigned</v>
      </c>
    </row>
    <row r="8261" spans="1:14" ht="12.75">
      <c r="A8261" s="6" t="s">
        <v>7111</v>
      </c>
      <c r="B8261" s="6">
        <v>53614</v>
      </c>
      <c r="C8261" s="6">
        <v>2</v>
      </c>
      <c r="D8261" s="6"/>
      <c r="E8261" s="6">
        <v>2</v>
      </c>
      <c r="F8261" s="6">
        <v>13</v>
      </c>
      <c r="G8261" s="6">
        <v>1</v>
      </c>
      <c r="H8261" s="24"/>
      <c r="I8261" s="23">
        <v>44494.736111111102</v>
      </c>
      <c r="J8261" s="6">
        <v>13</v>
      </c>
      <c r="K8261" s="6">
        <v>2</v>
      </c>
      <c r="L8261" s="6" t="str">
        <f>VLOOKUP(G8261,IDs!$Q$3:$R$22,2,0)</f>
        <v>New Delhi</v>
      </c>
      <c r="M8261" s="6">
        <f>VLOOKUP(E8261,IDs!$A$3:$C$161,3,0)</f>
        <v>1</v>
      </c>
      <c r="N8261" s="6" t="str">
        <f>VLOOKUP(M8261,IDs!$F$3:$G$17,2,0)</f>
        <v>Proctology</v>
      </c>
    </row>
    <row r="8262" spans="1:14" ht="12.75">
      <c r="A8262" s="6" t="s">
        <v>7112</v>
      </c>
      <c r="B8262" s="6">
        <v>53615</v>
      </c>
      <c r="C8262" s="6">
        <v>2</v>
      </c>
      <c r="D8262" s="6"/>
      <c r="E8262" s="6">
        <v>37</v>
      </c>
      <c r="F8262" s="6">
        <v>2</v>
      </c>
      <c r="G8262" s="6">
        <v>2</v>
      </c>
      <c r="H8262" s="24"/>
      <c r="I8262" s="23">
        <v>44494.739583333299</v>
      </c>
      <c r="J8262" s="6">
        <v>2</v>
      </c>
      <c r="K8262" s="6">
        <v>2</v>
      </c>
      <c r="L8262" s="6" t="str">
        <f>VLOOKUP(G8262,IDs!$Q$3:$R$22,2,0)</f>
        <v>Bangalore</v>
      </c>
      <c r="M8262" s="6">
        <f>VLOOKUP(E8262,IDs!$A$3:$C$161,3,0)</f>
        <v>0</v>
      </c>
      <c r="N8262" s="6" t="str">
        <f>VLOOKUP(M8262,IDs!$F$3:$G$17,2,0)</f>
        <v>Not Assigned</v>
      </c>
    </row>
    <row r="8263" spans="1:14" ht="12.75">
      <c r="A8263" s="6" t="s">
        <v>7113</v>
      </c>
      <c r="B8263" s="6">
        <v>53616</v>
      </c>
      <c r="C8263" s="6">
        <v>2</v>
      </c>
      <c r="D8263" s="6"/>
      <c r="E8263" s="6">
        <v>20</v>
      </c>
      <c r="F8263" s="6">
        <v>13</v>
      </c>
      <c r="G8263" s="6">
        <v>2</v>
      </c>
      <c r="H8263" s="24"/>
      <c r="I8263" s="23">
        <v>44494.739583333299</v>
      </c>
      <c r="J8263" s="6">
        <v>13</v>
      </c>
      <c r="K8263" s="6">
        <v>2</v>
      </c>
      <c r="L8263" s="6" t="str">
        <f>VLOOKUP(G8263,IDs!$Q$3:$R$22,2,0)</f>
        <v>Bangalore</v>
      </c>
      <c r="M8263" s="6">
        <f>VLOOKUP(E8263,IDs!$A$3:$C$161,3,0)</f>
        <v>1</v>
      </c>
      <c r="N8263" s="6" t="str">
        <f>VLOOKUP(M8263,IDs!$F$3:$G$17,2,0)</f>
        <v>Proctology</v>
      </c>
    </row>
    <row r="8264" spans="1:14" ht="12.75">
      <c r="A8264" s="6" t="s">
        <v>4735</v>
      </c>
      <c r="B8264" s="6">
        <v>53617</v>
      </c>
      <c r="C8264" s="6">
        <v>2</v>
      </c>
      <c r="D8264" s="6"/>
      <c r="E8264" s="6">
        <v>37</v>
      </c>
      <c r="F8264" s="6">
        <v>2</v>
      </c>
      <c r="G8264" s="6">
        <v>1</v>
      </c>
      <c r="H8264" s="24"/>
      <c r="I8264" s="23">
        <v>44494.739583333299</v>
      </c>
      <c r="J8264" s="6">
        <v>2</v>
      </c>
      <c r="K8264" s="6">
        <v>2</v>
      </c>
      <c r="L8264" s="6" t="str">
        <f>VLOOKUP(G8264,IDs!$Q$3:$R$22,2,0)</f>
        <v>New Delhi</v>
      </c>
      <c r="M8264" s="6">
        <f>VLOOKUP(E8264,IDs!$A$3:$C$161,3,0)</f>
        <v>0</v>
      </c>
      <c r="N8264" s="6" t="str">
        <f>VLOOKUP(M8264,IDs!$F$3:$G$17,2,0)</f>
        <v>Not Assigned</v>
      </c>
    </row>
    <row r="8265" spans="1:14" ht="12.75">
      <c r="A8265" s="6" t="s">
        <v>7114</v>
      </c>
      <c r="B8265" s="6">
        <v>53618</v>
      </c>
      <c r="C8265" s="6">
        <v>1</v>
      </c>
      <c r="D8265" s="6"/>
      <c r="E8265" s="6">
        <v>39</v>
      </c>
      <c r="F8265" s="6">
        <v>13</v>
      </c>
      <c r="G8265" s="6">
        <v>1</v>
      </c>
      <c r="H8265" s="24">
        <v>44499</v>
      </c>
      <c r="I8265" s="23">
        <v>44494.740277777797</v>
      </c>
      <c r="J8265" s="6">
        <v>13</v>
      </c>
      <c r="K8265" s="6">
        <v>1</v>
      </c>
      <c r="L8265" s="6" t="str">
        <f>VLOOKUP(G8265,IDs!$Q$3:$R$22,2,0)</f>
        <v>New Delhi</v>
      </c>
      <c r="M8265" s="6">
        <f>VLOOKUP(E8265,IDs!$A$3:$C$161,3,0)</f>
        <v>2</v>
      </c>
      <c r="N8265" s="6" t="str">
        <f>VLOOKUP(M8265,IDs!$F$3:$G$17,2,0)</f>
        <v>Urology Circumcision</v>
      </c>
    </row>
    <row r="8266" spans="1:14" ht="12.75">
      <c r="A8266" s="6" t="s">
        <v>7115</v>
      </c>
      <c r="B8266" s="6">
        <v>53619</v>
      </c>
      <c r="C8266" s="6">
        <v>2</v>
      </c>
      <c r="D8266" s="6"/>
      <c r="E8266" s="6">
        <v>37</v>
      </c>
      <c r="F8266" s="6">
        <v>13</v>
      </c>
      <c r="G8266" s="6">
        <v>1</v>
      </c>
      <c r="H8266" s="24"/>
      <c r="I8266" s="23">
        <v>44494.75</v>
      </c>
      <c r="J8266" s="6">
        <v>13</v>
      </c>
      <c r="K8266" s="6">
        <v>2</v>
      </c>
      <c r="L8266" s="6" t="str">
        <f>VLOOKUP(G8266,IDs!$Q$3:$R$22,2,0)</f>
        <v>New Delhi</v>
      </c>
      <c r="M8266" s="6">
        <f>VLOOKUP(E8266,IDs!$A$3:$C$161,3,0)</f>
        <v>0</v>
      </c>
      <c r="N8266" s="6" t="str">
        <f>VLOOKUP(M8266,IDs!$F$3:$G$17,2,0)</f>
        <v>Not Assigned</v>
      </c>
    </row>
    <row r="8267" spans="1:14" ht="12.75">
      <c r="A8267" s="6" t="s">
        <v>7116</v>
      </c>
      <c r="B8267" s="6">
        <v>53620</v>
      </c>
      <c r="C8267" s="6">
        <v>1</v>
      </c>
      <c r="D8267" s="6"/>
      <c r="E8267" s="6">
        <v>14</v>
      </c>
      <c r="F8267" s="6">
        <v>13</v>
      </c>
      <c r="G8267" s="6">
        <v>3</v>
      </c>
      <c r="H8267" s="24"/>
      <c r="I8267" s="23">
        <v>44494.751388888901</v>
      </c>
      <c r="J8267" s="6">
        <v>13</v>
      </c>
      <c r="K8267" s="6">
        <v>1</v>
      </c>
      <c r="L8267" s="6" t="str">
        <f>VLOOKUP(G8267,IDs!$Q$3:$R$22,2,0)</f>
        <v>Mumbai</v>
      </c>
      <c r="M8267" s="6">
        <f>VLOOKUP(E8267,IDs!$A$3:$C$161,3,0)</f>
        <v>6</v>
      </c>
      <c r="N8267" s="6" t="str">
        <f>VLOOKUP(M8267,IDs!$F$3:$G$17,2,0)</f>
        <v>Kidney Stone</v>
      </c>
    </row>
    <row r="8268" spans="1:14" ht="12.75">
      <c r="A8268" s="6" t="s">
        <v>5634</v>
      </c>
      <c r="B8268" s="6">
        <v>53621</v>
      </c>
      <c r="C8268" s="6">
        <v>1</v>
      </c>
      <c r="D8268" s="6"/>
      <c r="E8268" s="6">
        <v>2</v>
      </c>
      <c r="F8268" s="6">
        <v>12</v>
      </c>
      <c r="G8268" s="6">
        <v>6</v>
      </c>
      <c r="H8268" s="24"/>
      <c r="I8268" s="23">
        <v>44494.751388888901</v>
      </c>
      <c r="J8268" s="6">
        <v>12</v>
      </c>
      <c r="K8268" s="6">
        <v>1</v>
      </c>
      <c r="L8268" s="6" t="str">
        <f>VLOOKUP(G8268,IDs!$Q$3:$R$22,2,0)</f>
        <v>Pune</v>
      </c>
      <c r="M8268" s="6">
        <f>VLOOKUP(E8268,IDs!$A$3:$C$161,3,0)</f>
        <v>1</v>
      </c>
      <c r="N8268" s="6" t="str">
        <f>VLOOKUP(M8268,IDs!$F$3:$G$17,2,0)</f>
        <v>Proctology</v>
      </c>
    </row>
    <row r="8269" spans="1:14" ht="12.75">
      <c r="A8269" s="6" t="s">
        <v>7117</v>
      </c>
      <c r="B8269" s="6">
        <v>53622</v>
      </c>
      <c r="C8269" s="6">
        <v>2</v>
      </c>
      <c r="D8269" s="6"/>
      <c r="E8269" s="6">
        <v>24</v>
      </c>
      <c r="F8269" s="6">
        <v>13</v>
      </c>
      <c r="G8269" s="6">
        <v>8</v>
      </c>
      <c r="H8269" s="24">
        <v>44496</v>
      </c>
      <c r="I8269" s="23">
        <v>44494.753472222197</v>
      </c>
      <c r="J8269" s="6">
        <v>13</v>
      </c>
      <c r="K8269" s="6">
        <v>2</v>
      </c>
      <c r="L8269" s="6" t="str">
        <f>VLOOKUP(G8269,IDs!$Q$3:$R$22,2,0)</f>
        <v xml:space="preserve">Tertiary </v>
      </c>
      <c r="M8269" s="6">
        <f>VLOOKUP(E8269,IDs!$A$3:$C$161,3,0)</f>
        <v>1</v>
      </c>
      <c r="N8269" s="6" t="str">
        <f>VLOOKUP(M8269,IDs!$F$3:$G$17,2,0)</f>
        <v>Proctology</v>
      </c>
    </row>
    <row r="8270" spans="1:14" ht="12.75">
      <c r="A8270" s="6" t="s">
        <v>7118</v>
      </c>
      <c r="B8270" s="6">
        <v>53624</v>
      </c>
      <c r="C8270" s="6">
        <v>2</v>
      </c>
      <c r="D8270" s="6"/>
      <c r="E8270" s="6">
        <v>37</v>
      </c>
      <c r="F8270" s="6">
        <v>4</v>
      </c>
      <c r="G8270" s="6">
        <v>2</v>
      </c>
      <c r="H8270" s="24">
        <v>44726</v>
      </c>
      <c r="I8270" s="23">
        <v>44494.756944444402</v>
      </c>
      <c r="J8270" s="6">
        <v>4</v>
      </c>
      <c r="K8270" s="6">
        <v>2</v>
      </c>
      <c r="L8270" s="6" t="str">
        <f>VLOOKUP(G8270,IDs!$Q$3:$R$22,2,0)</f>
        <v>Bangalore</v>
      </c>
      <c r="M8270" s="6">
        <f>VLOOKUP(E8270,IDs!$A$3:$C$161,3,0)</f>
        <v>0</v>
      </c>
      <c r="N8270" s="6" t="str">
        <f>VLOOKUP(M8270,IDs!$F$3:$G$17,2,0)</f>
        <v>Not Assigned</v>
      </c>
    </row>
    <row r="8271" spans="1:14" ht="12.75">
      <c r="A8271" s="6" t="s">
        <v>7119</v>
      </c>
      <c r="B8271" s="6">
        <v>53625</v>
      </c>
      <c r="C8271" s="6">
        <v>5</v>
      </c>
      <c r="D8271" s="6"/>
      <c r="E8271" s="6">
        <v>2</v>
      </c>
      <c r="F8271" s="6">
        <v>4</v>
      </c>
      <c r="G8271" s="6">
        <v>6</v>
      </c>
      <c r="H8271" s="24">
        <v>44716</v>
      </c>
      <c r="I8271" s="23">
        <v>44494.757638888899</v>
      </c>
      <c r="J8271" s="6">
        <v>4</v>
      </c>
      <c r="K8271" s="6">
        <v>5</v>
      </c>
      <c r="L8271" s="6" t="str">
        <f>VLOOKUP(G8271,IDs!$Q$3:$R$22,2,0)</f>
        <v>Pune</v>
      </c>
      <c r="M8271" s="6">
        <f>VLOOKUP(E8271,IDs!$A$3:$C$161,3,0)</f>
        <v>1</v>
      </c>
      <c r="N8271" s="6" t="str">
        <f>VLOOKUP(M8271,IDs!$F$3:$G$17,2,0)</f>
        <v>Proctology</v>
      </c>
    </row>
    <row r="8272" spans="1:14" ht="12.75">
      <c r="A8272" s="6" t="s">
        <v>7120</v>
      </c>
      <c r="B8272" s="6">
        <v>53626</v>
      </c>
      <c r="C8272" s="6">
        <v>5</v>
      </c>
      <c r="D8272" s="6" t="s">
        <v>49</v>
      </c>
      <c r="E8272" s="6">
        <v>17</v>
      </c>
      <c r="F8272" s="6">
        <v>10</v>
      </c>
      <c r="G8272" s="6">
        <v>1</v>
      </c>
      <c r="H8272" s="24">
        <v>44773</v>
      </c>
      <c r="I8272" s="23">
        <v>44494.759722222203</v>
      </c>
      <c r="J8272" s="6">
        <v>10</v>
      </c>
      <c r="K8272" s="6">
        <v>5</v>
      </c>
      <c r="L8272" s="6" t="str">
        <f>VLOOKUP(G8272,IDs!$Q$3:$R$22,2,0)</f>
        <v>New Delhi</v>
      </c>
      <c r="M8272" s="6">
        <f>VLOOKUP(E8272,IDs!$A$3:$C$161,3,0)</f>
        <v>7</v>
      </c>
      <c r="N8272" s="6" t="str">
        <f>VLOOKUP(M8272,IDs!$F$3:$G$17,2,0)</f>
        <v>Cosmetic</v>
      </c>
    </row>
    <row r="8273" spans="1:14" ht="12.75">
      <c r="A8273" s="6" t="s">
        <v>7121</v>
      </c>
      <c r="B8273" s="6">
        <v>53627</v>
      </c>
      <c r="C8273" s="6">
        <v>2</v>
      </c>
      <c r="D8273" s="6"/>
      <c r="E8273" s="6">
        <v>2</v>
      </c>
      <c r="F8273" s="6">
        <v>2</v>
      </c>
      <c r="G8273" s="6">
        <v>3</v>
      </c>
      <c r="H8273" s="24"/>
      <c r="I8273" s="23">
        <v>44494.760416666701</v>
      </c>
      <c r="J8273" s="6">
        <v>2</v>
      </c>
      <c r="K8273" s="6">
        <v>2</v>
      </c>
      <c r="L8273" s="6" t="str">
        <f>VLOOKUP(G8273,IDs!$Q$3:$R$22,2,0)</f>
        <v>Mumbai</v>
      </c>
      <c r="M8273" s="6">
        <f>VLOOKUP(E8273,IDs!$A$3:$C$161,3,0)</f>
        <v>1</v>
      </c>
      <c r="N8273" s="6" t="str">
        <f>VLOOKUP(M8273,IDs!$F$3:$G$17,2,0)</f>
        <v>Proctology</v>
      </c>
    </row>
    <row r="8274" spans="1:14" ht="12.75">
      <c r="A8274" s="6" t="s">
        <v>7122</v>
      </c>
      <c r="B8274" s="6">
        <v>53628</v>
      </c>
      <c r="C8274" s="6">
        <v>2</v>
      </c>
      <c r="D8274" s="6"/>
      <c r="E8274" s="6">
        <v>37</v>
      </c>
      <c r="F8274" s="6">
        <v>13</v>
      </c>
      <c r="G8274" s="6">
        <v>3</v>
      </c>
      <c r="H8274" s="24"/>
      <c r="I8274" s="23">
        <v>44494.763888888898</v>
      </c>
      <c r="J8274" s="6">
        <v>13</v>
      </c>
      <c r="K8274" s="6">
        <v>2</v>
      </c>
      <c r="L8274" s="6" t="str">
        <f>VLOOKUP(G8274,IDs!$Q$3:$R$22,2,0)</f>
        <v>Mumbai</v>
      </c>
      <c r="M8274" s="6">
        <f>VLOOKUP(E8274,IDs!$A$3:$C$161,3,0)</f>
        <v>0</v>
      </c>
      <c r="N8274" s="6" t="str">
        <f>VLOOKUP(M8274,IDs!$F$3:$G$17,2,0)</f>
        <v>Not Assigned</v>
      </c>
    </row>
    <row r="8275" spans="1:14" ht="12.75">
      <c r="A8275" s="6" t="s">
        <v>4800</v>
      </c>
      <c r="B8275" s="6">
        <v>53629</v>
      </c>
      <c r="C8275" s="6">
        <v>2</v>
      </c>
      <c r="D8275" s="6"/>
      <c r="E8275" s="6">
        <v>37</v>
      </c>
      <c r="F8275" s="6">
        <v>2</v>
      </c>
      <c r="G8275" s="6">
        <v>4</v>
      </c>
      <c r="H8275" s="24"/>
      <c r="I8275" s="23">
        <v>44494.763888888898</v>
      </c>
      <c r="J8275" s="6">
        <v>2</v>
      </c>
      <c r="K8275" s="6">
        <v>2</v>
      </c>
      <c r="L8275" s="6" t="str">
        <f>VLOOKUP(G8275,IDs!$Q$3:$R$22,2,0)</f>
        <v>Hyderabad</v>
      </c>
      <c r="M8275" s="6">
        <f>VLOOKUP(E8275,IDs!$A$3:$C$161,3,0)</f>
        <v>0</v>
      </c>
      <c r="N8275" s="6" t="str">
        <f>VLOOKUP(M8275,IDs!$F$3:$G$17,2,0)</f>
        <v>Not Assigned</v>
      </c>
    </row>
    <row r="8276" spans="1:14" ht="12.75">
      <c r="A8276" s="6" t="s">
        <v>7123</v>
      </c>
      <c r="B8276" s="6">
        <v>53630</v>
      </c>
      <c r="C8276" s="6">
        <v>5</v>
      </c>
      <c r="D8276" s="6"/>
      <c r="E8276" s="6">
        <v>2</v>
      </c>
      <c r="F8276" s="6">
        <v>4</v>
      </c>
      <c r="G8276" s="6">
        <v>2</v>
      </c>
      <c r="H8276" s="24">
        <v>44743</v>
      </c>
      <c r="I8276" s="23">
        <v>44494.767361111102</v>
      </c>
      <c r="J8276" s="6">
        <v>4</v>
      </c>
      <c r="K8276" s="6">
        <v>5</v>
      </c>
      <c r="L8276" s="6" t="str">
        <f>VLOOKUP(G8276,IDs!$Q$3:$R$22,2,0)</f>
        <v>Bangalore</v>
      </c>
      <c r="M8276" s="6">
        <f>VLOOKUP(E8276,IDs!$A$3:$C$161,3,0)</f>
        <v>1</v>
      </c>
      <c r="N8276" s="6" t="str">
        <f>VLOOKUP(M8276,IDs!$F$3:$G$17,2,0)</f>
        <v>Proctology</v>
      </c>
    </row>
    <row r="8277" spans="1:14" ht="12.75">
      <c r="A8277" s="6" t="s">
        <v>7124</v>
      </c>
      <c r="B8277" s="6">
        <v>53631</v>
      </c>
      <c r="C8277" s="6">
        <v>1</v>
      </c>
      <c r="D8277" s="6" t="s">
        <v>49</v>
      </c>
      <c r="E8277" s="6">
        <v>2</v>
      </c>
      <c r="F8277" s="6">
        <v>34</v>
      </c>
      <c r="G8277" s="6">
        <v>1</v>
      </c>
      <c r="H8277" s="24">
        <v>44546</v>
      </c>
      <c r="I8277" s="23">
        <v>44494.767361111102</v>
      </c>
      <c r="J8277" s="6">
        <v>34</v>
      </c>
      <c r="K8277" s="6">
        <v>1</v>
      </c>
      <c r="L8277" s="6" t="str">
        <f>VLOOKUP(G8277,IDs!$Q$3:$R$22,2,0)</f>
        <v>New Delhi</v>
      </c>
      <c r="M8277" s="6">
        <f>VLOOKUP(E8277,IDs!$A$3:$C$161,3,0)</f>
        <v>1</v>
      </c>
      <c r="N8277" s="6" t="str">
        <f>VLOOKUP(M8277,IDs!$F$3:$G$17,2,0)</f>
        <v>Proctology</v>
      </c>
    </row>
    <row r="8278" spans="1:14" ht="12.75">
      <c r="A8278" s="6" t="s">
        <v>7125</v>
      </c>
      <c r="B8278" s="6">
        <v>53632</v>
      </c>
      <c r="C8278" s="6">
        <v>5</v>
      </c>
      <c r="D8278" s="6"/>
      <c r="E8278" s="6">
        <v>39</v>
      </c>
      <c r="F8278" s="6">
        <v>2</v>
      </c>
      <c r="G8278" s="6">
        <v>3</v>
      </c>
      <c r="H8278" s="24"/>
      <c r="I8278" s="23">
        <v>44494.7680555556</v>
      </c>
      <c r="J8278" s="6">
        <v>2</v>
      </c>
      <c r="K8278" s="6">
        <v>5</v>
      </c>
      <c r="L8278" s="6" t="str">
        <f>VLOOKUP(G8278,IDs!$Q$3:$R$22,2,0)</f>
        <v>Mumbai</v>
      </c>
      <c r="M8278" s="6">
        <f>VLOOKUP(E8278,IDs!$A$3:$C$161,3,0)</f>
        <v>2</v>
      </c>
      <c r="N8278" s="6" t="str">
        <f>VLOOKUP(M8278,IDs!$F$3:$G$17,2,0)</f>
        <v>Urology Circumcision</v>
      </c>
    </row>
    <row r="8279" spans="1:14" ht="12.75">
      <c r="A8279" s="6" t="s">
        <v>7126</v>
      </c>
      <c r="B8279" s="6">
        <v>53633</v>
      </c>
      <c r="C8279" s="6">
        <v>1</v>
      </c>
      <c r="D8279" s="6" t="s">
        <v>49</v>
      </c>
      <c r="E8279" s="6">
        <v>39</v>
      </c>
      <c r="F8279" s="6">
        <v>18</v>
      </c>
      <c r="G8279" s="6">
        <v>2</v>
      </c>
      <c r="H8279" s="24"/>
      <c r="I8279" s="23">
        <v>44494.770833333299</v>
      </c>
      <c r="J8279" s="6">
        <v>18</v>
      </c>
      <c r="K8279" s="6">
        <v>1</v>
      </c>
      <c r="L8279" s="6" t="str">
        <f>VLOOKUP(G8279,IDs!$Q$3:$R$22,2,0)</f>
        <v>Bangalore</v>
      </c>
      <c r="M8279" s="6">
        <f>VLOOKUP(E8279,IDs!$A$3:$C$161,3,0)</f>
        <v>2</v>
      </c>
      <c r="N8279" s="6" t="str">
        <f>VLOOKUP(M8279,IDs!$F$3:$G$17,2,0)</f>
        <v>Urology Circumcision</v>
      </c>
    </row>
    <row r="8280" spans="1:14" ht="12.75">
      <c r="A8280" s="6" t="s">
        <v>7127</v>
      </c>
      <c r="B8280" s="6">
        <v>53634</v>
      </c>
      <c r="C8280" s="6">
        <v>1</v>
      </c>
      <c r="D8280" s="6" t="s">
        <v>49</v>
      </c>
      <c r="E8280" s="6">
        <v>39</v>
      </c>
      <c r="F8280" s="6">
        <v>13</v>
      </c>
      <c r="G8280" s="6">
        <v>3</v>
      </c>
      <c r="H8280" s="24">
        <v>44199</v>
      </c>
      <c r="I8280" s="23">
        <v>44494.772916666698</v>
      </c>
      <c r="J8280" s="6">
        <v>13</v>
      </c>
      <c r="K8280" s="6">
        <v>1</v>
      </c>
      <c r="L8280" s="6" t="str">
        <f>VLOOKUP(G8280,IDs!$Q$3:$R$22,2,0)</f>
        <v>Mumbai</v>
      </c>
      <c r="M8280" s="6">
        <f>VLOOKUP(E8280,IDs!$A$3:$C$161,3,0)</f>
        <v>2</v>
      </c>
      <c r="N8280" s="6" t="str">
        <f>VLOOKUP(M8280,IDs!$F$3:$G$17,2,0)</f>
        <v>Urology Circumcision</v>
      </c>
    </row>
    <row r="8281" spans="1:14" ht="12.75">
      <c r="A8281" s="6" t="s">
        <v>7128</v>
      </c>
      <c r="B8281" s="6">
        <v>53635</v>
      </c>
      <c r="C8281" s="6">
        <v>1</v>
      </c>
      <c r="D8281" s="6"/>
      <c r="E8281" s="6">
        <v>2</v>
      </c>
      <c r="F8281" s="6">
        <v>39</v>
      </c>
      <c r="G8281" s="6">
        <v>2</v>
      </c>
      <c r="H8281" s="24"/>
      <c r="I8281" s="23">
        <v>44494.774305555598</v>
      </c>
      <c r="J8281" s="6">
        <v>39</v>
      </c>
      <c r="K8281" s="6">
        <v>1</v>
      </c>
      <c r="L8281" s="6" t="str">
        <f>VLOOKUP(G8281,IDs!$Q$3:$R$22,2,0)</f>
        <v>Bangalore</v>
      </c>
      <c r="M8281" s="6">
        <f>VLOOKUP(E8281,IDs!$A$3:$C$161,3,0)</f>
        <v>1</v>
      </c>
      <c r="N8281" s="6" t="str">
        <f>VLOOKUP(M8281,IDs!$F$3:$G$17,2,0)</f>
        <v>Proctology</v>
      </c>
    </row>
    <row r="8282" spans="1:14" ht="12.75">
      <c r="A8282" s="6" t="s">
        <v>7129</v>
      </c>
      <c r="B8282" s="6">
        <v>53636</v>
      </c>
      <c r="C8282" s="6">
        <v>5</v>
      </c>
      <c r="D8282" s="6"/>
      <c r="E8282" s="6">
        <v>2</v>
      </c>
      <c r="F8282" s="6">
        <v>2</v>
      </c>
      <c r="G8282" s="6">
        <v>1</v>
      </c>
      <c r="H8282" s="24"/>
      <c r="I8282" s="23">
        <v>44494.776388888902</v>
      </c>
      <c r="J8282" s="6">
        <v>2</v>
      </c>
      <c r="K8282" s="6">
        <v>5</v>
      </c>
      <c r="L8282" s="6" t="str">
        <f>VLOOKUP(G8282,IDs!$Q$3:$R$22,2,0)</f>
        <v>New Delhi</v>
      </c>
      <c r="M8282" s="6">
        <f>VLOOKUP(E8282,IDs!$A$3:$C$161,3,0)</f>
        <v>1</v>
      </c>
      <c r="N8282" s="6" t="str">
        <f>VLOOKUP(M8282,IDs!$F$3:$G$17,2,0)</f>
        <v>Proctology</v>
      </c>
    </row>
    <row r="8283" spans="1:14" ht="12.75">
      <c r="A8283" s="6" t="s">
        <v>7130</v>
      </c>
      <c r="B8283" s="6">
        <v>53637</v>
      </c>
      <c r="C8283" s="6">
        <v>1</v>
      </c>
      <c r="D8283" s="6"/>
      <c r="E8283" s="6">
        <v>7</v>
      </c>
      <c r="F8283" s="6">
        <v>13</v>
      </c>
      <c r="G8283" s="6">
        <v>2</v>
      </c>
      <c r="H8283" s="24"/>
      <c r="I8283" s="23">
        <v>44494.777083333298</v>
      </c>
      <c r="J8283" s="6">
        <v>13</v>
      </c>
      <c r="K8283" s="6">
        <v>1</v>
      </c>
      <c r="L8283" s="6" t="str">
        <f>VLOOKUP(G8283,IDs!$Q$3:$R$22,2,0)</f>
        <v>Bangalore</v>
      </c>
      <c r="M8283" s="6">
        <f>VLOOKUP(E8283,IDs!$A$3:$C$161,3,0)</f>
        <v>9</v>
      </c>
      <c r="N8283" s="6" t="str">
        <f>VLOOKUP(M8283,IDs!$F$3:$G$17,2,0)</f>
        <v>Ophthalmology</v>
      </c>
    </row>
    <row r="8284" spans="1:14" ht="12.75">
      <c r="A8284" s="6" t="s">
        <v>7131</v>
      </c>
      <c r="B8284" s="6">
        <v>53638</v>
      </c>
      <c r="C8284" s="6">
        <v>1</v>
      </c>
      <c r="D8284" s="6"/>
      <c r="E8284" s="6">
        <v>16</v>
      </c>
      <c r="F8284" s="6">
        <v>2</v>
      </c>
      <c r="G8284" s="6">
        <v>6</v>
      </c>
      <c r="H8284" s="24">
        <v>44746</v>
      </c>
      <c r="I8284" s="23">
        <v>44494.779166666704</v>
      </c>
      <c r="J8284" s="6">
        <v>2</v>
      </c>
      <c r="K8284" s="6">
        <v>1</v>
      </c>
      <c r="L8284" s="6" t="str">
        <f>VLOOKUP(G8284,IDs!$Q$3:$R$22,2,0)</f>
        <v>Pune</v>
      </c>
      <c r="M8284" s="6">
        <f>VLOOKUP(E8284,IDs!$A$3:$C$161,3,0)</f>
        <v>3</v>
      </c>
      <c r="N8284" s="6" t="str">
        <f>VLOOKUP(M8284,IDs!$F$3:$G$17,2,0)</f>
        <v>Laproscopy</v>
      </c>
    </row>
    <row r="8285" spans="1:14" ht="12.75">
      <c r="A8285" s="6" t="s">
        <v>7132</v>
      </c>
      <c r="B8285" s="6">
        <v>53639</v>
      </c>
      <c r="C8285" s="6">
        <v>1</v>
      </c>
      <c r="D8285" s="6"/>
      <c r="E8285" s="6">
        <v>2</v>
      </c>
      <c r="F8285" s="6">
        <v>2</v>
      </c>
      <c r="G8285" s="6">
        <v>3</v>
      </c>
      <c r="H8285" s="24"/>
      <c r="I8285" s="23">
        <v>44494.779166666704</v>
      </c>
      <c r="J8285" s="6">
        <v>2</v>
      </c>
      <c r="K8285" s="6">
        <v>1</v>
      </c>
      <c r="L8285" s="6" t="str">
        <f>VLOOKUP(G8285,IDs!$Q$3:$R$22,2,0)</f>
        <v>Mumbai</v>
      </c>
      <c r="M8285" s="6">
        <f>VLOOKUP(E8285,IDs!$A$3:$C$161,3,0)</f>
        <v>1</v>
      </c>
      <c r="N8285" s="6" t="str">
        <f>VLOOKUP(M8285,IDs!$F$3:$G$17,2,0)</f>
        <v>Proctology</v>
      </c>
    </row>
    <row r="8286" spans="1:14" ht="12.75">
      <c r="A8286" s="6" t="s">
        <v>7133</v>
      </c>
      <c r="B8286" s="6">
        <v>53640</v>
      </c>
      <c r="C8286" s="6">
        <v>2</v>
      </c>
      <c r="D8286" s="6"/>
      <c r="E8286" s="6">
        <v>37</v>
      </c>
      <c r="F8286" s="6">
        <v>12</v>
      </c>
      <c r="G8286" s="6">
        <v>1</v>
      </c>
      <c r="H8286" s="24"/>
      <c r="I8286" s="23">
        <v>44494.784722222197</v>
      </c>
      <c r="J8286" s="6">
        <v>12</v>
      </c>
      <c r="K8286" s="6">
        <v>2</v>
      </c>
      <c r="L8286" s="6" t="str">
        <f>VLOOKUP(G8286,IDs!$Q$3:$R$22,2,0)</f>
        <v>New Delhi</v>
      </c>
      <c r="M8286" s="6">
        <f>VLOOKUP(E8286,IDs!$A$3:$C$161,3,0)</f>
        <v>0</v>
      </c>
      <c r="N8286" s="6" t="str">
        <f>VLOOKUP(M8286,IDs!$F$3:$G$17,2,0)</f>
        <v>Not Assigned</v>
      </c>
    </row>
    <row r="8287" spans="1:14" ht="12.75">
      <c r="A8287" s="6" t="s">
        <v>7134</v>
      </c>
      <c r="B8287" s="6">
        <v>53641</v>
      </c>
      <c r="C8287" s="6">
        <v>1</v>
      </c>
      <c r="D8287" s="6"/>
      <c r="E8287" s="6">
        <v>2</v>
      </c>
      <c r="F8287" s="6">
        <v>8</v>
      </c>
      <c r="G8287" s="6">
        <v>1</v>
      </c>
      <c r="H8287" s="24">
        <v>44498</v>
      </c>
      <c r="I8287" s="23">
        <v>44494.786805555603</v>
      </c>
      <c r="J8287" s="6">
        <v>8</v>
      </c>
      <c r="K8287" s="6">
        <v>1</v>
      </c>
      <c r="L8287" s="6" t="str">
        <f>VLOOKUP(G8287,IDs!$Q$3:$R$22,2,0)</f>
        <v>New Delhi</v>
      </c>
      <c r="M8287" s="6">
        <f>VLOOKUP(E8287,IDs!$A$3:$C$161,3,0)</f>
        <v>1</v>
      </c>
      <c r="N8287" s="6" t="str">
        <f>VLOOKUP(M8287,IDs!$F$3:$G$17,2,0)</f>
        <v>Proctology</v>
      </c>
    </row>
    <row r="8288" spans="1:14" ht="12.75">
      <c r="A8288" s="6" t="s">
        <v>7135</v>
      </c>
      <c r="B8288" s="6">
        <v>53642</v>
      </c>
      <c r="C8288" s="6">
        <v>2</v>
      </c>
      <c r="D8288" s="6" t="s">
        <v>49</v>
      </c>
      <c r="E8288" s="6">
        <v>16</v>
      </c>
      <c r="F8288" s="6">
        <v>13</v>
      </c>
      <c r="G8288" s="6">
        <v>1</v>
      </c>
      <c r="H8288" s="24"/>
      <c r="I8288" s="23">
        <v>44494.795138888898</v>
      </c>
      <c r="J8288" s="6">
        <v>13</v>
      </c>
      <c r="K8288" s="6">
        <v>2</v>
      </c>
      <c r="L8288" s="6" t="str">
        <f>VLOOKUP(G8288,IDs!$Q$3:$R$22,2,0)</f>
        <v>New Delhi</v>
      </c>
      <c r="M8288" s="6">
        <f>VLOOKUP(E8288,IDs!$A$3:$C$161,3,0)</f>
        <v>3</v>
      </c>
      <c r="N8288" s="6" t="str">
        <f>VLOOKUP(M8288,IDs!$F$3:$G$17,2,0)</f>
        <v>Laproscopy</v>
      </c>
    </row>
    <row r="8289" spans="1:14" ht="12.75">
      <c r="A8289" s="6" t="s">
        <v>7136</v>
      </c>
      <c r="B8289" s="6">
        <v>53643</v>
      </c>
      <c r="C8289" s="6">
        <v>1</v>
      </c>
      <c r="D8289" s="6"/>
      <c r="E8289" s="6">
        <v>7</v>
      </c>
      <c r="F8289" s="6">
        <v>13</v>
      </c>
      <c r="G8289" s="6">
        <v>2</v>
      </c>
      <c r="H8289" s="24"/>
      <c r="I8289" s="23">
        <v>44494.7993055556</v>
      </c>
      <c r="J8289" s="6">
        <v>13</v>
      </c>
      <c r="K8289" s="6">
        <v>1</v>
      </c>
      <c r="L8289" s="6" t="str">
        <f>VLOOKUP(G8289,IDs!$Q$3:$R$22,2,0)</f>
        <v>Bangalore</v>
      </c>
      <c r="M8289" s="6">
        <f>VLOOKUP(E8289,IDs!$A$3:$C$161,3,0)</f>
        <v>9</v>
      </c>
      <c r="N8289" s="6" t="str">
        <f>VLOOKUP(M8289,IDs!$F$3:$G$17,2,0)</f>
        <v>Ophthalmology</v>
      </c>
    </row>
    <row r="8290" spans="1:14" ht="12.75">
      <c r="A8290" s="6" t="s">
        <v>7137</v>
      </c>
      <c r="B8290" s="6">
        <v>53644</v>
      </c>
      <c r="C8290" s="6">
        <v>1</v>
      </c>
      <c r="D8290" s="6"/>
      <c r="E8290" s="6">
        <v>2</v>
      </c>
      <c r="F8290" s="6">
        <v>13</v>
      </c>
      <c r="G8290" s="6">
        <v>2</v>
      </c>
      <c r="H8290" s="24"/>
      <c r="I8290" s="23">
        <v>44494.7993055556</v>
      </c>
      <c r="J8290" s="6">
        <v>13</v>
      </c>
      <c r="K8290" s="6">
        <v>1</v>
      </c>
      <c r="L8290" s="6" t="str">
        <f>VLOOKUP(G8290,IDs!$Q$3:$R$22,2,0)</f>
        <v>Bangalore</v>
      </c>
      <c r="M8290" s="6">
        <f>VLOOKUP(E8290,IDs!$A$3:$C$161,3,0)</f>
        <v>1</v>
      </c>
      <c r="N8290" s="6" t="str">
        <f>VLOOKUP(M8290,IDs!$F$3:$G$17,2,0)</f>
        <v>Proctology</v>
      </c>
    </row>
    <row r="8291" spans="1:14" ht="12.75">
      <c r="A8291" s="6" t="s">
        <v>7138</v>
      </c>
      <c r="B8291" s="6">
        <v>53645</v>
      </c>
      <c r="C8291" s="6">
        <v>2</v>
      </c>
      <c r="D8291" s="6"/>
      <c r="E8291" s="6">
        <v>37</v>
      </c>
      <c r="F8291" s="6">
        <v>2</v>
      </c>
      <c r="G8291" s="6">
        <v>1</v>
      </c>
      <c r="H8291" s="24"/>
      <c r="I8291" s="23">
        <v>44494.8125</v>
      </c>
      <c r="J8291" s="6">
        <v>2</v>
      </c>
      <c r="K8291" s="6">
        <v>2</v>
      </c>
      <c r="L8291" s="6" t="str">
        <f>VLOOKUP(G8291,IDs!$Q$3:$R$22,2,0)</f>
        <v>New Delhi</v>
      </c>
      <c r="M8291" s="6">
        <f>VLOOKUP(E8291,IDs!$A$3:$C$161,3,0)</f>
        <v>0</v>
      </c>
      <c r="N8291" s="6" t="str">
        <f>VLOOKUP(M8291,IDs!$F$3:$G$17,2,0)</f>
        <v>Not Assigned</v>
      </c>
    </row>
    <row r="8292" spans="1:14" ht="12.75">
      <c r="A8292" s="6" t="s">
        <v>7139</v>
      </c>
      <c r="B8292" s="6">
        <v>53646</v>
      </c>
      <c r="C8292" s="6">
        <v>2</v>
      </c>
      <c r="D8292" s="6"/>
      <c r="E8292" s="6">
        <v>37</v>
      </c>
      <c r="F8292" s="6">
        <v>2</v>
      </c>
      <c r="G8292" s="6">
        <v>4</v>
      </c>
      <c r="H8292" s="24"/>
      <c r="I8292" s="23">
        <v>44494.819444444402</v>
      </c>
      <c r="J8292" s="6">
        <v>2</v>
      </c>
      <c r="K8292" s="6">
        <v>2</v>
      </c>
      <c r="L8292" s="6" t="str">
        <f>VLOOKUP(G8292,IDs!$Q$3:$R$22,2,0)</f>
        <v>Hyderabad</v>
      </c>
      <c r="M8292" s="6">
        <f>VLOOKUP(E8292,IDs!$A$3:$C$161,3,0)</f>
        <v>0</v>
      </c>
      <c r="N8292" s="6" t="str">
        <f>VLOOKUP(M8292,IDs!$F$3:$G$17,2,0)</f>
        <v>Not Assigned</v>
      </c>
    </row>
    <row r="8293" spans="1:14" ht="12.75">
      <c r="A8293" s="6" t="s">
        <v>7140</v>
      </c>
      <c r="B8293" s="6">
        <v>53647</v>
      </c>
      <c r="C8293" s="6">
        <v>2</v>
      </c>
      <c r="D8293" s="6" t="s">
        <v>49</v>
      </c>
      <c r="E8293" s="6">
        <v>2</v>
      </c>
      <c r="F8293" s="6">
        <v>13</v>
      </c>
      <c r="G8293" s="6">
        <v>4</v>
      </c>
      <c r="H8293" s="24">
        <v>44548</v>
      </c>
      <c r="I8293" s="23">
        <v>44494.829861111102</v>
      </c>
      <c r="J8293" s="6">
        <v>13</v>
      </c>
      <c r="K8293" s="6">
        <v>2</v>
      </c>
      <c r="L8293" s="6" t="str">
        <f>VLOOKUP(G8293,IDs!$Q$3:$R$22,2,0)</f>
        <v>Hyderabad</v>
      </c>
      <c r="M8293" s="6">
        <f>VLOOKUP(E8293,IDs!$A$3:$C$161,3,0)</f>
        <v>1</v>
      </c>
      <c r="N8293" s="6" t="str">
        <f>VLOOKUP(M8293,IDs!$F$3:$G$17,2,0)</f>
        <v>Proctology</v>
      </c>
    </row>
    <row r="8294" spans="1:14" ht="12.75">
      <c r="A8294" s="6" t="s">
        <v>7141</v>
      </c>
      <c r="B8294" s="6">
        <v>53648</v>
      </c>
      <c r="C8294" s="6">
        <v>2</v>
      </c>
      <c r="D8294" s="6"/>
      <c r="E8294" s="6">
        <v>7</v>
      </c>
      <c r="F8294" s="6">
        <v>13</v>
      </c>
      <c r="G8294" s="6">
        <v>2</v>
      </c>
      <c r="H8294" s="24"/>
      <c r="I8294" s="23">
        <v>44494.833333333299</v>
      </c>
      <c r="J8294" s="6">
        <v>13</v>
      </c>
      <c r="K8294" s="6">
        <v>2</v>
      </c>
      <c r="L8294" s="6" t="str">
        <f>VLOOKUP(G8294,IDs!$Q$3:$R$22,2,0)</f>
        <v>Bangalore</v>
      </c>
      <c r="M8294" s="6">
        <f>VLOOKUP(E8294,IDs!$A$3:$C$161,3,0)</f>
        <v>9</v>
      </c>
      <c r="N8294" s="6" t="str">
        <f>VLOOKUP(M8294,IDs!$F$3:$G$17,2,0)</f>
        <v>Ophthalmology</v>
      </c>
    </row>
    <row r="8295" spans="1:14" ht="12.75">
      <c r="A8295" s="6" t="s">
        <v>7142</v>
      </c>
      <c r="B8295" s="6">
        <v>53649</v>
      </c>
      <c r="C8295" s="6">
        <v>5</v>
      </c>
      <c r="D8295" s="6"/>
      <c r="E8295" s="6">
        <v>17</v>
      </c>
      <c r="F8295" s="6">
        <v>39</v>
      </c>
      <c r="G8295" s="6">
        <v>2</v>
      </c>
      <c r="H8295" s="24">
        <v>44498</v>
      </c>
      <c r="I8295" s="23">
        <v>44494.837500000001</v>
      </c>
      <c r="J8295" s="6">
        <v>39</v>
      </c>
      <c r="K8295" s="6">
        <v>5</v>
      </c>
      <c r="L8295" s="6" t="str">
        <f>VLOOKUP(G8295,IDs!$Q$3:$R$22,2,0)</f>
        <v>Bangalore</v>
      </c>
      <c r="M8295" s="6">
        <f>VLOOKUP(E8295,IDs!$A$3:$C$161,3,0)</f>
        <v>7</v>
      </c>
      <c r="N8295" s="6" t="str">
        <f>VLOOKUP(M8295,IDs!$F$3:$G$17,2,0)</f>
        <v>Cosmetic</v>
      </c>
    </row>
    <row r="8296" spans="1:14" ht="12.75">
      <c r="A8296" s="6" t="s">
        <v>7143</v>
      </c>
      <c r="B8296" s="6">
        <v>53650</v>
      </c>
      <c r="C8296" s="6">
        <v>5</v>
      </c>
      <c r="D8296" s="6" t="s">
        <v>49</v>
      </c>
      <c r="E8296" s="6">
        <v>17</v>
      </c>
      <c r="F8296" s="6">
        <v>13</v>
      </c>
      <c r="G8296" s="6">
        <v>2</v>
      </c>
      <c r="H8296" s="24"/>
      <c r="I8296" s="23">
        <v>44494.840277777803</v>
      </c>
      <c r="J8296" s="6">
        <v>13</v>
      </c>
      <c r="K8296" s="6">
        <v>5</v>
      </c>
      <c r="L8296" s="6" t="str">
        <f>VLOOKUP(G8296,IDs!$Q$3:$R$22,2,0)</f>
        <v>Bangalore</v>
      </c>
      <c r="M8296" s="6">
        <f>VLOOKUP(E8296,IDs!$A$3:$C$161,3,0)</f>
        <v>7</v>
      </c>
      <c r="N8296" s="6" t="str">
        <f>VLOOKUP(M8296,IDs!$F$3:$G$17,2,0)</f>
        <v>Cosmetic</v>
      </c>
    </row>
    <row r="8297" spans="1:14" ht="12.75">
      <c r="A8297" s="6" t="s">
        <v>7144</v>
      </c>
      <c r="B8297" s="6">
        <v>53651</v>
      </c>
      <c r="C8297" s="6">
        <v>5</v>
      </c>
      <c r="D8297" s="6"/>
      <c r="E8297" s="6">
        <v>17</v>
      </c>
      <c r="F8297" s="6">
        <v>11</v>
      </c>
      <c r="G8297" s="6">
        <v>2</v>
      </c>
      <c r="H8297" s="24"/>
      <c r="I8297" s="23">
        <v>44494.841666666704</v>
      </c>
      <c r="J8297" s="6">
        <v>11</v>
      </c>
      <c r="K8297" s="6">
        <v>5</v>
      </c>
      <c r="L8297" s="6" t="str">
        <f>VLOOKUP(G8297,IDs!$Q$3:$R$22,2,0)</f>
        <v>Bangalore</v>
      </c>
      <c r="M8297" s="6">
        <f>VLOOKUP(E8297,IDs!$A$3:$C$161,3,0)</f>
        <v>7</v>
      </c>
      <c r="N8297" s="6" t="str">
        <f>VLOOKUP(M8297,IDs!$F$3:$G$17,2,0)</f>
        <v>Cosmetic</v>
      </c>
    </row>
    <row r="8298" spans="1:14" ht="12.75">
      <c r="A8298" s="6" t="s">
        <v>7145</v>
      </c>
      <c r="B8298" s="6">
        <v>53652</v>
      </c>
      <c r="C8298" s="6">
        <v>1</v>
      </c>
      <c r="D8298" s="6"/>
      <c r="E8298" s="6">
        <v>2</v>
      </c>
      <c r="F8298" s="6">
        <v>13</v>
      </c>
      <c r="G8298" s="6">
        <v>1</v>
      </c>
      <c r="H8298" s="24"/>
      <c r="I8298" s="23">
        <v>44494.85</v>
      </c>
      <c r="J8298" s="6">
        <v>13</v>
      </c>
      <c r="K8298" s="6">
        <v>1</v>
      </c>
      <c r="L8298" s="6" t="str">
        <f>VLOOKUP(G8298,IDs!$Q$3:$R$22,2,0)</f>
        <v>New Delhi</v>
      </c>
      <c r="M8298" s="6">
        <f>VLOOKUP(E8298,IDs!$A$3:$C$161,3,0)</f>
        <v>1</v>
      </c>
      <c r="N8298" s="6" t="str">
        <f>VLOOKUP(M8298,IDs!$F$3:$G$17,2,0)</f>
        <v>Proctology</v>
      </c>
    </row>
    <row r="8299" spans="1:14" ht="12.75">
      <c r="A8299" s="6" t="s">
        <v>7146</v>
      </c>
      <c r="B8299" s="6">
        <v>53653</v>
      </c>
      <c r="C8299" s="6">
        <v>2</v>
      </c>
      <c r="D8299" s="6"/>
      <c r="E8299" s="6">
        <v>16</v>
      </c>
      <c r="F8299" s="6">
        <v>13</v>
      </c>
      <c r="G8299" s="6">
        <v>1</v>
      </c>
      <c r="H8299" s="24"/>
      <c r="I8299" s="23">
        <v>44494.854166666701</v>
      </c>
      <c r="J8299" s="6">
        <v>13</v>
      </c>
      <c r="K8299" s="6">
        <v>2</v>
      </c>
      <c r="L8299" s="6" t="str">
        <f>VLOOKUP(G8299,IDs!$Q$3:$R$22,2,0)</f>
        <v>New Delhi</v>
      </c>
      <c r="M8299" s="6">
        <f>VLOOKUP(E8299,IDs!$A$3:$C$161,3,0)</f>
        <v>3</v>
      </c>
      <c r="N8299" s="6" t="str">
        <f>VLOOKUP(M8299,IDs!$F$3:$G$17,2,0)</f>
        <v>Laproscopy</v>
      </c>
    </row>
    <row r="8300" spans="1:14" ht="12.75">
      <c r="A8300" s="6" t="s">
        <v>7147</v>
      </c>
      <c r="B8300" s="6">
        <v>53654</v>
      </c>
      <c r="C8300" s="6">
        <v>1</v>
      </c>
      <c r="D8300" s="6" t="s">
        <v>49</v>
      </c>
      <c r="E8300" s="6">
        <v>39</v>
      </c>
      <c r="F8300" s="6">
        <v>13</v>
      </c>
      <c r="G8300" s="6">
        <v>1</v>
      </c>
      <c r="H8300" s="24">
        <v>44624</v>
      </c>
      <c r="I8300" s="23">
        <v>44494.8569444444</v>
      </c>
      <c r="J8300" s="6">
        <v>13</v>
      </c>
      <c r="K8300" s="6">
        <v>1</v>
      </c>
      <c r="L8300" s="6" t="str">
        <f>VLOOKUP(G8300,IDs!$Q$3:$R$22,2,0)</f>
        <v>New Delhi</v>
      </c>
      <c r="M8300" s="6">
        <f>VLOOKUP(E8300,IDs!$A$3:$C$161,3,0)</f>
        <v>2</v>
      </c>
      <c r="N8300" s="6" t="str">
        <f>VLOOKUP(M8300,IDs!$F$3:$G$17,2,0)</f>
        <v>Urology Circumcision</v>
      </c>
    </row>
    <row r="8301" spans="1:14" ht="12.75">
      <c r="A8301" s="6" t="s">
        <v>7148</v>
      </c>
      <c r="B8301" s="6">
        <v>53655</v>
      </c>
      <c r="C8301" s="6">
        <v>2</v>
      </c>
      <c r="D8301" s="6"/>
      <c r="E8301" s="6">
        <v>37</v>
      </c>
      <c r="F8301" s="6">
        <v>13</v>
      </c>
      <c r="G8301" s="6">
        <v>3</v>
      </c>
      <c r="H8301" s="24"/>
      <c r="I8301" s="23">
        <v>44494.861111111102</v>
      </c>
      <c r="J8301" s="6">
        <v>13</v>
      </c>
      <c r="K8301" s="6">
        <v>2</v>
      </c>
      <c r="L8301" s="6" t="str">
        <f>VLOOKUP(G8301,IDs!$Q$3:$R$22,2,0)</f>
        <v>Mumbai</v>
      </c>
      <c r="M8301" s="6">
        <f>VLOOKUP(E8301,IDs!$A$3:$C$161,3,0)</f>
        <v>0</v>
      </c>
      <c r="N8301" s="6" t="str">
        <f>VLOOKUP(M8301,IDs!$F$3:$G$17,2,0)</f>
        <v>Not Assigned</v>
      </c>
    </row>
    <row r="8302" spans="1:14" ht="12.75">
      <c r="A8302" s="6" t="s">
        <v>7149</v>
      </c>
      <c r="B8302" s="6">
        <v>53656</v>
      </c>
      <c r="C8302" s="6">
        <v>1</v>
      </c>
      <c r="D8302" s="6" t="s">
        <v>54</v>
      </c>
      <c r="E8302" s="6">
        <v>2</v>
      </c>
      <c r="F8302" s="6">
        <v>4</v>
      </c>
      <c r="G8302" s="6">
        <v>2</v>
      </c>
      <c r="H8302" s="24">
        <v>44743</v>
      </c>
      <c r="I8302" s="23">
        <v>44494.8659722222</v>
      </c>
      <c r="J8302" s="6">
        <v>4</v>
      </c>
      <c r="K8302" s="6">
        <v>1</v>
      </c>
      <c r="L8302" s="6" t="str">
        <f>VLOOKUP(G8302,IDs!$Q$3:$R$22,2,0)</f>
        <v>Bangalore</v>
      </c>
      <c r="M8302" s="6">
        <f>VLOOKUP(E8302,IDs!$A$3:$C$161,3,0)</f>
        <v>1</v>
      </c>
      <c r="N8302" s="6" t="str">
        <f>VLOOKUP(M8302,IDs!$F$3:$G$17,2,0)</f>
        <v>Proctology</v>
      </c>
    </row>
    <row r="8303" spans="1:14" ht="12.75">
      <c r="A8303" s="6" t="s">
        <v>7149</v>
      </c>
      <c r="B8303" s="6">
        <v>53657</v>
      </c>
      <c r="C8303" s="6">
        <v>2</v>
      </c>
      <c r="D8303" s="6" t="s">
        <v>49</v>
      </c>
      <c r="E8303" s="6">
        <v>24</v>
      </c>
      <c r="F8303" s="6">
        <v>34</v>
      </c>
      <c r="G8303" s="6">
        <v>1</v>
      </c>
      <c r="H8303" s="24"/>
      <c r="I8303" s="23">
        <v>44494.868055555598</v>
      </c>
      <c r="J8303" s="6">
        <v>34</v>
      </c>
      <c r="K8303" s="6">
        <v>2</v>
      </c>
      <c r="L8303" s="6" t="str">
        <f>VLOOKUP(G8303,IDs!$Q$3:$R$22,2,0)</f>
        <v>New Delhi</v>
      </c>
      <c r="M8303" s="6">
        <f>VLOOKUP(E8303,IDs!$A$3:$C$161,3,0)</f>
        <v>1</v>
      </c>
      <c r="N8303" s="6" t="str">
        <f>VLOOKUP(M8303,IDs!$F$3:$G$17,2,0)</f>
        <v>Proctology</v>
      </c>
    </row>
    <row r="8304" spans="1:14" ht="12.75">
      <c r="A8304" s="6" t="s">
        <v>7150</v>
      </c>
      <c r="B8304" s="6">
        <v>53658</v>
      </c>
      <c r="C8304" s="6">
        <v>2</v>
      </c>
      <c r="D8304" s="6"/>
      <c r="E8304" s="6">
        <v>18</v>
      </c>
      <c r="F8304" s="6">
        <v>13</v>
      </c>
      <c r="G8304" s="6">
        <v>1</v>
      </c>
      <c r="H8304" s="24"/>
      <c r="I8304" s="23">
        <v>44494.868055555598</v>
      </c>
      <c r="J8304" s="6">
        <v>13</v>
      </c>
      <c r="K8304" s="6">
        <v>2</v>
      </c>
      <c r="L8304" s="6" t="str">
        <f>VLOOKUP(G8304,IDs!$Q$3:$R$22,2,0)</f>
        <v>New Delhi</v>
      </c>
      <c r="M8304" s="6">
        <f>VLOOKUP(E8304,IDs!$A$3:$C$161,3,0)</f>
        <v>5</v>
      </c>
      <c r="N8304" s="6" t="str">
        <f>VLOOKUP(M8304,IDs!$F$3:$G$17,2,0)</f>
        <v>Vascular</v>
      </c>
    </row>
    <row r="8305" spans="1:14" ht="12.75">
      <c r="A8305" s="6" t="s">
        <v>7151</v>
      </c>
      <c r="B8305" s="6">
        <v>53659</v>
      </c>
      <c r="C8305" s="6">
        <v>5</v>
      </c>
      <c r="D8305" s="6" t="s">
        <v>49</v>
      </c>
      <c r="E8305" s="6">
        <v>135</v>
      </c>
      <c r="F8305" s="6">
        <v>39</v>
      </c>
      <c r="G8305" s="6">
        <v>1</v>
      </c>
      <c r="H8305" s="24"/>
      <c r="I8305" s="23">
        <v>44494.872222222199</v>
      </c>
      <c r="J8305" s="6">
        <v>39</v>
      </c>
      <c r="K8305" s="6">
        <v>5</v>
      </c>
      <c r="L8305" s="6" t="str">
        <f>VLOOKUP(G8305,IDs!$Q$3:$R$22,2,0)</f>
        <v>New Delhi</v>
      </c>
      <c r="M8305" s="6">
        <f>VLOOKUP(E8305,IDs!$A$3:$C$161,3,0)</f>
        <v>10</v>
      </c>
      <c r="N8305" s="6" t="str">
        <f>VLOOKUP(M8305,IDs!$F$3:$G$17,2,0)</f>
        <v>Dental</v>
      </c>
    </row>
    <row r="8306" spans="1:14" ht="12.75">
      <c r="A8306" s="6" t="s">
        <v>7152</v>
      </c>
      <c r="B8306" s="6">
        <v>53660</v>
      </c>
      <c r="C8306" s="6">
        <v>1</v>
      </c>
      <c r="D8306" s="6" t="s">
        <v>49</v>
      </c>
      <c r="E8306" s="6">
        <v>16</v>
      </c>
      <c r="F8306" s="6">
        <v>2</v>
      </c>
      <c r="G8306" s="6">
        <v>1</v>
      </c>
      <c r="H8306" s="24">
        <v>44551</v>
      </c>
      <c r="I8306" s="23">
        <v>44494.872916666704</v>
      </c>
      <c r="J8306" s="6">
        <v>2</v>
      </c>
      <c r="K8306" s="6">
        <v>1</v>
      </c>
      <c r="L8306" s="6" t="str">
        <f>VLOOKUP(G8306,IDs!$Q$3:$R$22,2,0)</f>
        <v>New Delhi</v>
      </c>
      <c r="M8306" s="6">
        <f>VLOOKUP(E8306,IDs!$A$3:$C$161,3,0)</f>
        <v>3</v>
      </c>
      <c r="N8306" s="6" t="str">
        <f>VLOOKUP(M8306,IDs!$F$3:$G$17,2,0)</f>
        <v>Laproscopy</v>
      </c>
    </row>
    <row r="8307" spans="1:14" ht="12.75">
      <c r="A8307" s="6" t="s">
        <v>7153</v>
      </c>
      <c r="B8307" s="6">
        <v>53661</v>
      </c>
      <c r="C8307" s="6">
        <v>1</v>
      </c>
      <c r="D8307" s="6"/>
      <c r="E8307" s="6">
        <v>39</v>
      </c>
      <c r="F8307" s="6">
        <v>13</v>
      </c>
      <c r="G8307" s="6">
        <v>8</v>
      </c>
      <c r="H8307" s="24"/>
      <c r="I8307" s="23">
        <v>44494.883333333302</v>
      </c>
      <c r="J8307" s="6">
        <v>13</v>
      </c>
      <c r="K8307" s="6">
        <v>1</v>
      </c>
      <c r="L8307" s="6" t="str">
        <f>VLOOKUP(G8307,IDs!$Q$3:$R$22,2,0)</f>
        <v xml:space="preserve">Tertiary </v>
      </c>
      <c r="M8307" s="6">
        <f>VLOOKUP(E8307,IDs!$A$3:$C$161,3,0)</f>
        <v>2</v>
      </c>
      <c r="N8307" s="6" t="str">
        <f>VLOOKUP(M8307,IDs!$F$3:$G$17,2,0)</f>
        <v>Urology Circumcision</v>
      </c>
    </row>
    <row r="8308" spans="1:14" ht="12.75">
      <c r="A8308" s="6" t="s">
        <v>7154</v>
      </c>
      <c r="B8308" s="6">
        <v>53662</v>
      </c>
      <c r="C8308" s="6">
        <v>1</v>
      </c>
      <c r="D8308" s="6" t="s">
        <v>49</v>
      </c>
      <c r="E8308" s="6">
        <v>2</v>
      </c>
      <c r="F8308" s="6">
        <v>13</v>
      </c>
      <c r="G8308" s="6">
        <v>2</v>
      </c>
      <c r="H8308" s="24"/>
      <c r="I8308" s="23">
        <v>44494.890972222202</v>
      </c>
      <c r="J8308" s="6">
        <v>13</v>
      </c>
      <c r="K8308" s="6">
        <v>1</v>
      </c>
      <c r="L8308" s="6" t="str">
        <f>VLOOKUP(G8308,IDs!$Q$3:$R$22,2,0)</f>
        <v>Bangalore</v>
      </c>
      <c r="M8308" s="6">
        <f>VLOOKUP(E8308,IDs!$A$3:$C$161,3,0)</f>
        <v>1</v>
      </c>
      <c r="N8308" s="6" t="str">
        <f>VLOOKUP(M8308,IDs!$F$3:$G$17,2,0)</f>
        <v>Proctology</v>
      </c>
    </row>
    <row r="8309" spans="1:14" ht="12.75">
      <c r="A8309" s="6" t="s">
        <v>7155</v>
      </c>
      <c r="B8309" s="6">
        <v>53663</v>
      </c>
      <c r="C8309" s="6">
        <v>5</v>
      </c>
      <c r="D8309" s="6"/>
      <c r="E8309" s="6">
        <v>2</v>
      </c>
      <c r="F8309" s="6">
        <v>13</v>
      </c>
      <c r="G8309" s="6">
        <v>1</v>
      </c>
      <c r="H8309" s="24"/>
      <c r="I8309" s="23">
        <v>44494.892361111102</v>
      </c>
      <c r="J8309" s="6">
        <v>13</v>
      </c>
      <c r="K8309" s="6">
        <v>5</v>
      </c>
      <c r="L8309" s="6" t="str">
        <f>VLOOKUP(G8309,IDs!$Q$3:$R$22,2,0)</f>
        <v>New Delhi</v>
      </c>
      <c r="M8309" s="6">
        <f>VLOOKUP(E8309,IDs!$A$3:$C$161,3,0)</f>
        <v>1</v>
      </c>
      <c r="N8309" s="6" t="str">
        <f>VLOOKUP(M8309,IDs!$F$3:$G$17,2,0)</f>
        <v>Proctology</v>
      </c>
    </row>
    <row r="8310" spans="1:14" ht="12.75">
      <c r="A8310" s="6" t="s">
        <v>7156</v>
      </c>
      <c r="B8310" s="6">
        <v>53664</v>
      </c>
      <c r="C8310" s="6">
        <v>5</v>
      </c>
      <c r="D8310" s="6"/>
      <c r="E8310" s="6">
        <v>2</v>
      </c>
      <c r="F8310" s="6">
        <v>53</v>
      </c>
      <c r="G8310" s="6">
        <v>1</v>
      </c>
      <c r="H8310" s="24"/>
      <c r="I8310" s="23">
        <v>44494.895138888904</v>
      </c>
      <c r="J8310" s="6">
        <v>53</v>
      </c>
      <c r="K8310" s="6">
        <v>5</v>
      </c>
      <c r="L8310" s="6" t="str">
        <f>VLOOKUP(G8310,IDs!$Q$3:$R$22,2,0)</f>
        <v>New Delhi</v>
      </c>
      <c r="M8310" s="6">
        <f>VLOOKUP(E8310,IDs!$A$3:$C$161,3,0)</f>
        <v>1</v>
      </c>
      <c r="N8310" s="6" t="str">
        <f>VLOOKUP(M8310,IDs!$F$3:$G$17,2,0)</f>
        <v>Proctology</v>
      </c>
    </row>
    <row r="8311" spans="1:14" ht="12.75">
      <c r="A8311" s="6" t="s">
        <v>7157</v>
      </c>
      <c r="B8311" s="6">
        <v>53665</v>
      </c>
      <c r="C8311" s="6">
        <v>1</v>
      </c>
      <c r="D8311" s="6" t="s">
        <v>49</v>
      </c>
      <c r="E8311" s="6">
        <v>2</v>
      </c>
      <c r="F8311" s="6">
        <v>13</v>
      </c>
      <c r="G8311" s="6">
        <v>1</v>
      </c>
      <c r="H8311" s="24"/>
      <c r="I8311" s="23">
        <v>44494.8972222222</v>
      </c>
      <c r="J8311" s="6">
        <v>13</v>
      </c>
      <c r="K8311" s="6">
        <v>1</v>
      </c>
      <c r="L8311" s="6" t="str">
        <f>VLOOKUP(G8311,IDs!$Q$3:$R$22,2,0)</f>
        <v>New Delhi</v>
      </c>
      <c r="M8311" s="6">
        <f>VLOOKUP(E8311,IDs!$A$3:$C$161,3,0)</f>
        <v>1</v>
      </c>
      <c r="N8311" s="6" t="str">
        <f>VLOOKUP(M8311,IDs!$F$3:$G$17,2,0)</f>
        <v>Proctology</v>
      </c>
    </row>
    <row r="8312" spans="1:14" ht="12.75">
      <c r="A8312" s="6" t="s">
        <v>7158</v>
      </c>
      <c r="B8312" s="6">
        <v>53666</v>
      </c>
      <c r="C8312" s="6">
        <v>5</v>
      </c>
      <c r="D8312" s="6"/>
      <c r="E8312" s="6">
        <v>135</v>
      </c>
      <c r="F8312" s="6">
        <v>13</v>
      </c>
      <c r="G8312" s="6">
        <v>1</v>
      </c>
      <c r="H8312" s="24"/>
      <c r="I8312" s="23">
        <v>44494.8972222222</v>
      </c>
      <c r="J8312" s="6">
        <v>13</v>
      </c>
      <c r="K8312" s="6">
        <v>5</v>
      </c>
      <c r="L8312" s="6" t="str">
        <f>VLOOKUP(G8312,IDs!$Q$3:$R$22,2,0)</f>
        <v>New Delhi</v>
      </c>
      <c r="M8312" s="6">
        <f>VLOOKUP(E8312,IDs!$A$3:$C$161,3,0)</f>
        <v>10</v>
      </c>
      <c r="N8312" s="6" t="str">
        <f>VLOOKUP(M8312,IDs!$F$3:$G$17,2,0)</f>
        <v>Dental</v>
      </c>
    </row>
    <row r="8313" spans="1:14" ht="12.75">
      <c r="A8313" s="6" t="s">
        <v>7159</v>
      </c>
      <c r="B8313" s="6">
        <v>53667</v>
      </c>
      <c r="C8313" s="6">
        <v>5</v>
      </c>
      <c r="D8313" s="6" t="s">
        <v>49</v>
      </c>
      <c r="E8313" s="6">
        <v>39</v>
      </c>
      <c r="F8313" s="6">
        <v>39</v>
      </c>
      <c r="G8313" s="6">
        <v>2</v>
      </c>
      <c r="H8313" s="24">
        <v>44498</v>
      </c>
      <c r="I8313" s="23">
        <v>44494.898611111101</v>
      </c>
      <c r="J8313" s="6">
        <v>39</v>
      </c>
      <c r="K8313" s="6">
        <v>5</v>
      </c>
      <c r="L8313" s="6" t="str">
        <f>VLOOKUP(G8313,IDs!$Q$3:$R$22,2,0)</f>
        <v>Bangalore</v>
      </c>
      <c r="M8313" s="6">
        <f>VLOOKUP(E8313,IDs!$A$3:$C$161,3,0)</f>
        <v>2</v>
      </c>
      <c r="N8313" s="6" t="str">
        <f>VLOOKUP(M8313,IDs!$F$3:$G$17,2,0)</f>
        <v>Urology Circumcision</v>
      </c>
    </row>
    <row r="8314" spans="1:14" ht="12.75">
      <c r="A8314" s="6" t="s">
        <v>7160</v>
      </c>
      <c r="B8314" s="6">
        <v>53668</v>
      </c>
      <c r="C8314" s="6">
        <v>1</v>
      </c>
      <c r="D8314" s="6" t="s">
        <v>49</v>
      </c>
      <c r="E8314" s="6">
        <v>16</v>
      </c>
      <c r="F8314" s="6">
        <v>13</v>
      </c>
      <c r="G8314" s="6">
        <v>1</v>
      </c>
      <c r="H8314" s="24"/>
      <c r="I8314" s="23">
        <v>44494.898611111101</v>
      </c>
      <c r="J8314" s="6">
        <v>13</v>
      </c>
      <c r="K8314" s="6">
        <v>1</v>
      </c>
      <c r="L8314" s="6" t="str">
        <f>VLOOKUP(G8314,IDs!$Q$3:$R$22,2,0)</f>
        <v>New Delhi</v>
      </c>
      <c r="M8314" s="6">
        <f>VLOOKUP(E8314,IDs!$A$3:$C$161,3,0)</f>
        <v>3</v>
      </c>
      <c r="N8314" s="6" t="str">
        <f>VLOOKUP(M8314,IDs!$F$3:$G$17,2,0)</f>
        <v>Laproscopy</v>
      </c>
    </row>
    <row r="8315" spans="1:14" ht="12.75">
      <c r="A8315" s="6" t="s">
        <v>7161</v>
      </c>
      <c r="B8315" s="6">
        <v>53669</v>
      </c>
      <c r="C8315" s="6">
        <v>2</v>
      </c>
      <c r="D8315" s="6" t="s">
        <v>49</v>
      </c>
      <c r="E8315" s="6">
        <v>24</v>
      </c>
      <c r="F8315" s="6">
        <v>13</v>
      </c>
      <c r="G8315" s="6">
        <v>8</v>
      </c>
      <c r="H8315" s="24"/>
      <c r="I8315" s="23">
        <v>44494.899305555598</v>
      </c>
      <c r="J8315" s="6">
        <v>13</v>
      </c>
      <c r="K8315" s="6">
        <v>2</v>
      </c>
      <c r="L8315" s="6" t="str">
        <f>VLOOKUP(G8315,IDs!$Q$3:$R$22,2,0)</f>
        <v xml:space="preserve">Tertiary </v>
      </c>
      <c r="M8315" s="6">
        <f>VLOOKUP(E8315,IDs!$A$3:$C$161,3,0)</f>
        <v>1</v>
      </c>
      <c r="N8315" s="6" t="str">
        <f>VLOOKUP(M8315,IDs!$F$3:$G$17,2,0)</f>
        <v>Proctology</v>
      </c>
    </row>
    <row r="8316" spans="1:14" ht="12.75">
      <c r="A8316" s="6" t="s">
        <v>7162</v>
      </c>
      <c r="B8316" s="6">
        <v>53670</v>
      </c>
      <c r="C8316" s="6">
        <v>2</v>
      </c>
      <c r="D8316" s="6"/>
      <c r="E8316" s="6">
        <v>37</v>
      </c>
      <c r="F8316" s="6">
        <v>13</v>
      </c>
      <c r="G8316" s="6">
        <v>1</v>
      </c>
      <c r="H8316" s="24"/>
      <c r="I8316" s="23">
        <v>44494.899305555598</v>
      </c>
      <c r="J8316" s="6">
        <v>13</v>
      </c>
      <c r="K8316" s="6">
        <v>2</v>
      </c>
      <c r="L8316" s="6" t="str">
        <f>VLOOKUP(G8316,IDs!$Q$3:$R$22,2,0)</f>
        <v>New Delhi</v>
      </c>
      <c r="M8316" s="6">
        <f>VLOOKUP(E8316,IDs!$A$3:$C$161,3,0)</f>
        <v>0</v>
      </c>
      <c r="N8316" s="6" t="str">
        <f>VLOOKUP(M8316,IDs!$F$3:$G$17,2,0)</f>
        <v>Not Assigned</v>
      </c>
    </row>
    <row r="8317" spans="1:14" ht="12.75">
      <c r="A8317" s="6" t="s">
        <v>7163</v>
      </c>
      <c r="B8317" s="6">
        <v>53671</v>
      </c>
      <c r="C8317" s="6">
        <v>5</v>
      </c>
      <c r="D8317" s="6" t="s">
        <v>49</v>
      </c>
      <c r="E8317" s="6">
        <v>2</v>
      </c>
      <c r="F8317" s="6">
        <v>13</v>
      </c>
      <c r="G8317" s="6">
        <v>1</v>
      </c>
      <c r="H8317" s="24">
        <v>44614</v>
      </c>
      <c r="I8317" s="23">
        <v>44494.902083333298</v>
      </c>
      <c r="J8317" s="6">
        <v>13</v>
      </c>
      <c r="K8317" s="6">
        <v>5</v>
      </c>
      <c r="L8317" s="6" t="str">
        <f>VLOOKUP(G8317,IDs!$Q$3:$R$22,2,0)</f>
        <v>New Delhi</v>
      </c>
      <c r="M8317" s="6">
        <f>VLOOKUP(E8317,IDs!$A$3:$C$161,3,0)</f>
        <v>1</v>
      </c>
      <c r="N8317" s="6" t="str">
        <f>VLOOKUP(M8317,IDs!$F$3:$G$17,2,0)</f>
        <v>Proctology</v>
      </c>
    </row>
    <row r="8318" spans="1:14" ht="12.75">
      <c r="A8318" s="6" t="s">
        <v>7164</v>
      </c>
      <c r="B8318" s="6">
        <v>53672</v>
      </c>
      <c r="C8318" s="6">
        <v>5</v>
      </c>
      <c r="D8318" s="6"/>
      <c r="E8318" s="6">
        <v>39</v>
      </c>
      <c r="F8318" s="6">
        <v>2</v>
      </c>
      <c r="G8318" s="6">
        <v>8</v>
      </c>
      <c r="H8318" s="24"/>
      <c r="I8318" s="23">
        <v>44494.903472222199</v>
      </c>
      <c r="J8318" s="6">
        <v>2</v>
      </c>
      <c r="K8318" s="6">
        <v>5</v>
      </c>
      <c r="L8318" s="6" t="str">
        <f>VLOOKUP(G8318,IDs!$Q$3:$R$22,2,0)</f>
        <v xml:space="preserve">Tertiary </v>
      </c>
      <c r="M8318" s="6">
        <f>VLOOKUP(E8318,IDs!$A$3:$C$161,3,0)</f>
        <v>2</v>
      </c>
      <c r="N8318" s="6" t="str">
        <f>VLOOKUP(M8318,IDs!$F$3:$G$17,2,0)</f>
        <v>Urology Circumcision</v>
      </c>
    </row>
    <row r="8319" spans="1:14" ht="12.75">
      <c r="A8319" s="6" t="s">
        <v>7165</v>
      </c>
      <c r="B8319" s="6">
        <v>53673</v>
      </c>
      <c r="C8319" s="6">
        <v>5</v>
      </c>
      <c r="D8319" s="6"/>
      <c r="E8319" s="6">
        <v>17</v>
      </c>
      <c r="F8319" s="6">
        <v>4</v>
      </c>
      <c r="G8319" s="6">
        <v>3</v>
      </c>
      <c r="H8319" s="24">
        <v>44716</v>
      </c>
      <c r="I8319" s="23">
        <v>44494.90625</v>
      </c>
      <c r="J8319" s="6">
        <v>4</v>
      </c>
      <c r="K8319" s="6">
        <v>5</v>
      </c>
      <c r="L8319" s="6" t="str">
        <f>VLOOKUP(G8319,IDs!$Q$3:$R$22,2,0)</f>
        <v>Mumbai</v>
      </c>
      <c r="M8319" s="6">
        <f>VLOOKUP(E8319,IDs!$A$3:$C$161,3,0)</f>
        <v>7</v>
      </c>
      <c r="N8319" s="6" t="str">
        <f>VLOOKUP(M8319,IDs!$F$3:$G$17,2,0)</f>
        <v>Cosmetic</v>
      </c>
    </row>
    <row r="8320" spans="1:14" ht="12.75">
      <c r="A8320" s="6" t="s">
        <v>7166</v>
      </c>
      <c r="B8320" s="6">
        <v>53674</v>
      </c>
      <c r="C8320" s="6">
        <v>5</v>
      </c>
      <c r="D8320" s="6"/>
      <c r="E8320" s="6">
        <v>18</v>
      </c>
      <c r="F8320" s="6">
        <v>2</v>
      </c>
      <c r="G8320" s="6">
        <v>8</v>
      </c>
      <c r="H8320" s="24">
        <v>44496</v>
      </c>
      <c r="I8320" s="23">
        <v>44494.908333333296</v>
      </c>
      <c r="J8320" s="6">
        <v>2</v>
      </c>
      <c r="K8320" s="6">
        <v>5</v>
      </c>
      <c r="L8320" s="6" t="str">
        <f>VLOOKUP(G8320,IDs!$Q$3:$R$22,2,0)</f>
        <v xml:space="preserve">Tertiary </v>
      </c>
      <c r="M8320" s="6">
        <f>VLOOKUP(E8320,IDs!$A$3:$C$161,3,0)</f>
        <v>5</v>
      </c>
      <c r="N8320" s="6" t="str">
        <f>VLOOKUP(M8320,IDs!$F$3:$G$17,2,0)</f>
        <v>Vascular</v>
      </c>
    </row>
    <row r="8321" spans="1:14" ht="12.75">
      <c r="A8321" s="6" t="s">
        <v>7167</v>
      </c>
      <c r="B8321" s="6">
        <v>53675</v>
      </c>
      <c r="C8321" s="6">
        <v>5</v>
      </c>
      <c r="D8321" s="6"/>
      <c r="E8321" s="6">
        <v>17</v>
      </c>
      <c r="F8321" s="6">
        <v>13</v>
      </c>
      <c r="G8321" s="6">
        <v>1</v>
      </c>
      <c r="H8321" s="24"/>
      <c r="I8321" s="23">
        <v>44494.909027777801</v>
      </c>
      <c r="J8321" s="6">
        <v>13</v>
      </c>
      <c r="K8321" s="6">
        <v>5</v>
      </c>
      <c r="L8321" s="6" t="str">
        <f>VLOOKUP(G8321,IDs!$Q$3:$R$22,2,0)</f>
        <v>New Delhi</v>
      </c>
      <c r="M8321" s="6">
        <f>VLOOKUP(E8321,IDs!$A$3:$C$161,3,0)</f>
        <v>7</v>
      </c>
      <c r="N8321" s="6" t="str">
        <f>VLOOKUP(M8321,IDs!$F$3:$G$17,2,0)</f>
        <v>Cosmetic</v>
      </c>
    </row>
    <row r="8322" spans="1:14" ht="12.75">
      <c r="A8322" s="6" t="s">
        <v>7168</v>
      </c>
      <c r="B8322" s="6">
        <v>53676</v>
      </c>
      <c r="C8322" s="6">
        <v>1</v>
      </c>
      <c r="D8322" s="6" t="s">
        <v>54</v>
      </c>
      <c r="E8322" s="6">
        <v>2</v>
      </c>
      <c r="F8322" s="6">
        <v>13</v>
      </c>
      <c r="G8322" s="6">
        <v>3</v>
      </c>
      <c r="H8322" s="24">
        <v>44630</v>
      </c>
      <c r="I8322" s="23">
        <v>44494.909722222197</v>
      </c>
      <c r="J8322" s="6">
        <v>13</v>
      </c>
      <c r="K8322" s="6">
        <v>1</v>
      </c>
      <c r="L8322" s="6" t="str">
        <f>VLOOKUP(G8322,IDs!$Q$3:$R$22,2,0)</f>
        <v>Mumbai</v>
      </c>
      <c r="M8322" s="6">
        <f>VLOOKUP(E8322,IDs!$A$3:$C$161,3,0)</f>
        <v>1</v>
      </c>
      <c r="N8322" s="6" t="str">
        <f>VLOOKUP(M8322,IDs!$F$3:$G$17,2,0)</f>
        <v>Proctology</v>
      </c>
    </row>
    <row r="8323" spans="1:14" ht="12.75">
      <c r="A8323" s="6" t="s">
        <v>7169</v>
      </c>
      <c r="B8323" s="6">
        <v>53677</v>
      </c>
      <c r="C8323" s="6">
        <v>5</v>
      </c>
      <c r="D8323" s="6"/>
      <c r="E8323" s="6">
        <v>2</v>
      </c>
      <c r="F8323" s="6">
        <v>13</v>
      </c>
      <c r="G8323" s="6">
        <v>1</v>
      </c>
      <c r="H8323" s="24">
        <v>44540</v>
      </c>
      <c r="I8323" s="23">
        <v>44494.910416666702</v>
      </c>
      <c r="J8323" s="6">
        <v>13</v>
      </c>
      <c r="K8323" s="6">
        <v>5</v>
      </c>
      <c r="L8323" s="6" t="str">
        <f>VLOOKUP(G8323,IDs!$Q$3:$R$22,2,0)</f>
        <v>New Delhi</v>
      </c>
      <c r="M8323" s="6">
        <f>VLOOKUP(E8323,IDs!$A$3:$C$161,3,0)</f>
        <v>1</v>
      </c>
      <c r="N8323" s="6" t="str">
        <f>VLOOKUP(M8323,IDs!$F$3:$G$17,2,0)</f>
        <v>Proctology</v>
      </c>
    </row>
    <row r="8324" spans="1:14" ht="12.75">
      <c r="A8324" s="6" t="s">
        <v>7170</v>
      </c>
      <c r="B8324" s="6">
        <v>53678</v>
      </c>
      <c r="C8324" s="6">
        <v>1</v>
      </c>
      <c r="D8324" s="6"/>
      <c r="E8324" s="6">
        <v>15</v>
      </c>
      <c r="F8324" s="6">
        <v>13</v>
      </c>
      <c r="G8324" s="6">
        <v>4</v>
      </c>
      <c r="H8324" s="24"/>
      <c r="I8324" s="23">
        <v>44494.911805555603</v>
      </c>
      <c r="J8324" s="6">
        <v>13</v>
      </c>
      <c r="K8324" s="6">
        <v>1</v>
      </c>
      <c r="L8324" s="6" t="str">
        <f>VLOOKUP(G8324,IDs!$Q$3:$R$22,2,0)</f>
        <v>Hyderabad</v>
      </c>
      <c r="M8324" s="6">
        <f>VLOOKUP(E8324,IDs!$A$3:$C$161,3,0)</f>
        <v>3</v>
      </c>
      <c r="N8324" s="6" t="str">
        <f>VLOOKUP(M8324,IDs!$F$3:$G$17,2,0)</f>
        <v>Laproscopy</v>
      </c>
    </row>
    <row r="8325" spans="1:14" ht="12.75">
      <c r="A8325" s="6" t="s">
        <v>7171</v>
      </c>
      <c r="B8325" s="6">
        <v>53679</v>
      </c>
      <c r="C8325" s="6">
        <v>1</v>
      </c>
      <c r="D8325" s="6"/>
      <c r="E8325" s="6">
        <v>39</v>
      </c>
      <c r="F8325" s="6">
        <v>2</v>
      </c>
      <c r="G8325" s="6">
        <v>2</v>
      </c>
      <c r="H8325" s="24"/>
      <c r="I8325" s="23">
        <v>44494.913888888899</v>
      </c>
      <c r="J8325" s="6">
        <v>2</v>
      </c>
      <c r="K8325" s="6">
        <v>1</v>
      </c>
      <c r="L8325" s="6" t="str">
        <f>VLOOKUP(G8325,IDs!$Q$3:$R$22,2,0)</f>
        <v>Bangalore</v>
      </c>
      <c r="M8325" s="6">
        <f>VLOOKUP(E8325,IDs!$A$3:$C$161,3,0)</f>
        <v>2</v>
      </c>
      <c r="N8325" s="6" t="str">
        <f>VLOOKUP(M8325,IDs!$F$3:$G$17,2,0)</f>
        <v>Urology Circumcision</v>
      </c>
    </row>
    <row r="8326" spans="1:14" ht="12.75">
      <c r="A8326" s="6" t="s">
        <v>7172</v>
      </c>
      <c r="B8326" s="6">
        <v>53680</v>
      </c>
      <c r="C8326" s="6">
        <v>5</v>
      </c>
      <c r="D8326" s="6"/>
      <c r="E8326" s="6">
        <v>17</v>
      </c>
      <c r="F8326" s="6">
        <v>13</v>
      </c>
      <c r="G8326" s="6">
        <v>1</v>
      </c>
      <c r="H8326" s="24"/>
      <c r="I8326" s="23">
        <v>44494.914583333302</v>
      </c>
      <c r="J8326" s="6">
        <v>13</v>
      </c>
      <c r="K8326" s="6">
        <v>5</v>
      </c>
      <c r="L8326" s="6" t="str">
        <f>VLOOKUP(G8326,IDs!$Q$3:$R$22,2,0)</f>
        <v>New Delhi</v>
      </c>
      <c r="M8326" s="6">
        <f>VLOOKUP(E8326,IDs!$A$3:$C$161,3,0)</f>
        <v>7</v>
      </c>
      <c r="N8326" s="6" t="str">
        <f>VLOOKUP(M8326,IDs!$F$3:$G$17,2,0)</f>
        <v>Cosmetic</v>
      </c>
    </row>
    <row r="8327" spans="1:14" ht="12.75">
      <c r="A8327" s="6" t="s">
        <v>7173</v>
      </c>
      <c r="B8327" s="6">
        <v>53681</v>
      </c>
      <c r="C8327" s="6">
        <v>5</v>
      </c>
      <c r="D8327" s="6" t="s">
        <v>49</v>
      </c>
      <c r="E8327" s="6">
        <v>18</v>
      </c>
      <c r="F8327" s="6">
        <v>13</v>
      </c>
      <c r="G8327" s="6">
        <v>2</v>
      </c>
      <c r="H8327" s="24">
        <v>44502</v>
      </c>
      <c r="I8327" s="23">
        <v>44494.915972222203</v>
      </c>
      <c r="J8327" s="6">
        <v>13</v>
      </c>
      <c r="K8327" s="6">
        <v>5</v>
      </c>
      <c r="L8327" s="6" t="str">
        <f>VLOOKUP(G8327,IDs!$Q$3:$R$22,2,0)</f>
        <v>Bangalore</v>
      </c>
      <c r="M8327" s="6">
        <f>VLOOKUP(E8327,IDs!$A$3:$C$161,3,0)</f>
        <v>5</v>
      </c>
      <c r="N8327" s="6" t="str">
        <f>VLOOKUP(M8327,IDs!$F$3:$G$17,2,0)</f>
        <v>Vascular</v>
      </c>
    </row>
    <row r="8328" spans="1:14" ht="12.75">
      <c r="A8328" s="6" t="s">
        <v>7174</v>
      </c>
      <c r="B8328" s="6">
        <v>53682</v>
      </c>
      <c r="C8328" s="6">
        <v>5</v>
      </c>
      <c r="D8328" s="6" t="s">
        <v>49</v>
      </c>
      <c r="E8328" s="6">
        <v>17</v>
      </c>
      <c r="F8328" s="6">
        <v>13</v>
      </c>
      <c r="G8328" s="6">
        <v>1</v>
      </c>
      <c r="H8328" s="24"/>
      <c r="I8328" s="23">
        <v>44494.915972222203</v>
      </c>
      <c r="J8328" s="6">
        <v>13</v>
      </c>
      <c r="K8328" s="6">
        <v>5</v>
      </c>
      <c r="L8328" s="6" t="str">
        <f>VLOOKUP(G8328,IDs!$Q$3:$R$22,2,0)</f>
        <v>New Delhi</v>
      </c>
      <c r="M8328" s="6">
        <f>VLOOKUP(E8328,IDs!$A$3:$C$161,3,0)</f>
        <v>7</v>
      </c>
      <c r="N8328" s="6" t="str">
        <f>VLOOKUP(M8328,IDs!$F$3:$G$17,2,0)</f>
        <v>Cosmetic</v>
      </c>
    </row>
    <row r="8329" spans="1:14" ht="12.75">
      <c r="A8329" s="6" t="s">
        <v>7175</v>
      </c>
      <c r="B8329" s="6">
        <v>53683</v>
      </c>
      <c r="C8329" s="6">
        <v>5</v>
      </c>
      <c r="D8329" s="6" t="s">
        <v>54</v>
      </c>
      <c r="E8329" s="6">
        <v>39</v>
      </c>
      <c r="F8329" s="6">
        <v>13</v>
      </c>
      <c r="G8329" s="6">
        <v>2</v>
      </c>
      <c r="H8329" s="24"/>
      <c r="I8329" s="23">
        <v>44494.916666666701</v>
      </c>
      <c r="J8329" s="6">
        <v>13</v>
      </c>
      <c r="K8329" s="6">
        <v>5</v>
      </c>
      <c r="L8329" s="6" t="str">
        <f>VLOOKUP(G8329,IDs!$Q$3:$R$22,2,0)</f>
        <v>Bangalore</v>
      </c>
      <c r="M8329" s="6">
        <f>VLOOKUP(E8329,IDs!$A$3:$C$161,3,0)</f>
        <v>2</v>
      </c>
      <c r="N8329" s="6" t="str">
        <f>VLOOKUP(M8329,IDs!$F$3:$G$17,2,0)</f>
        <v>Urology Circumcision</v>
      </c>
    </row>
    <row r="8330" spans="1:14" ht="12.75">
      <c r="A8330" s="6" t="s">
        <v>7176</v>
      </c>
      <c r="B8330" s="6">
        <v>53684</v>
      </c>
      <c r="C8330" s="6">
        <v>5</v>
      </c>
      <c r="D8330" s="6"/>
      <c r="E8330" s="6">
        <v>2</v>
      </c>
      <c r="F8330" s="6">
        <v>13</v>
      </c>
      <c r="G8330" s="6">
        <v>8</v>
      </c>
      <c r="H8330" s="24"/>
      <c r="I8330" s="23">
        <v>44494.916666666701</v>
      </c>
      <c r="J8330" s="6">
        <v>13</v>
      </c>
      <c r="K8330" s="6">
        <v>5</v>
      </c>
      <c r="L8330" s="6" t="str">
        <f>VLOOKUP(G8330,IDs!$Q$3:$R$22,2,0)</f>
        <v xml:space="preserve">Tertiary </v>
      </c>
      <c r="M8330" s="6">
        <f>VLOOKUP(E8330,IDs!$A$3:$C$161,3,0)</f>
        <v>1</v>
      </c>
      <c r="N8330" s="6" t="str">
        <f>VLOOKUP(M8330,IDs!$F$3:$G$17,2,0)</f>
        <v>Proctology</v>
      </c>
    </row>
    <row r="8331" spans="1:14" ht="12.75">
      <c r="A8331" s="6" t="s">
        <v>7177</v>
      </c>
      <c r="B8331" s="6">
        <v>53685</v>
      </c>
      <c r="C8331" s="6">
        <v>5</v>
      </c>
      <c r="D8331" s="6" t="s">
        <v>49</v>
      </c>
      <c r="E8331" s="6">
        <v>135</v>
      </c>
      <c r="F8331" s="6">
        <v>39</v>
      </c>
      <c r="G8331" s="6">
        <v>1</v>
      </c>
      <c r="H8331" s="24"/>
      <c r="I8331" s="23">
        <v>44494.918749999997</v>
      </c>
      <c r="J8331" s="6">
        <v>39</v>
      </c>
      <c r="K8331" s="6">
        <v>5</v>
      </c>
      <c r="L8331" s="6" t="str">
        <f>VLOOKUP(G8331,IDs!$Q$3:$R$22,2,0)</f>
        <v>New Delhi</v>
      </c>
      <c r="M8331" s="6">
        <f>VLOOKUP(E8331,IDs!$A$3:$C$161,3,0)</f>
        <v>10</v>
      </c>
      <c r="N8331" s="6" t="str">
        <f>VLOOKUP(M8331,IDs!$F$3:$G$17,2,0)</f>
        <v>Dental</v>
      </c>
    </row>
    <row r="8332" spans="1:14" ht="12.75">
      <c r="A8332" s="6" t="s">
        <v>7178</v>
      </c>
      <c r="B8332" s="6">
        <v>53686</v>
      </c>
      <c r="C8332" s="6">
        <v>2</v>
      </c>
      <c r="D8332" s="6" t="s">
        <v>49</v>
      </c>
      <c r="E8332" s="6">
        <v>135</v>
      </c>
      <c r="F8332" s="6">
        <v>2</v>
      </c>
      <c r="G8332" s="6">
        <v>1</v>
      </c>
      <c r="H8332" s="24"/>
      <c r="I8332" s="23">
        <v>44494.923611111102</v>
      </c>
      <c r="J8332" s="6">
        <v>2</v>
      </c>
      <c r="K8332" s="6">
        <v>2</v>
      </c>
      <c r="L8332" s="6" t="str">
        <f>VLOOKUP(G8332,IDs!$Q$3:$R$22,2,0)</f>
        <v>New Delhi</v>
      </c>
      <c r="M8332" s="6">
        <f>VLOOKUP(E8332,IDs!$A$3:$C$161,3,0)</f>
        <v>10</v>
      </c>
      <c r="N8332" s="6" t="str">
        <f>VLOOKUP(M8332,IDs!$F$3:$G$17,2,0)</f>
        <v>Dental</v>
      </c>
    </row>
    <row r="8333" spans="1:14" ht="12.75">
      <c r="A8333" s="6" t="s">
        <v>7178</v>
      </c>
      <c r="B8333" s="6">
        <v>53687</v>
      </c>
      <c r="C8333" s="6">
        <v>2</v>
      </c>
      <c r="D8333" s="6"/>
      <c r="E8333" s="6">
        <v>37</v>
      </c>
      <c r="F8333" s="6">
        <v>12</v>
      </c>
      <c r="G8333" s="6">
        <v>1</v>
      </c>
      <c r="H8333" s="24"/>
      <c r="I8333" s="23">
        <v>44494.927083333299</v>
      </c>
      <c r="J8333" s="6">
        <v>12</v>
      </c>
      <c r="K8333" s="6">
        <v>2</v>
      </c>
      <c r="L8333" s="6" t="str">
        <f>VLOOKUP(G8333,IDs!$Q$3:$R$22,2,0)</f>
        <v>New Delhi</v>
      </c>
      <c r="M8333" s="6">
        <f>VLOOKUP(E8333,IDs!$A$3:$C$161,3,0)</f>
        <v>0</v>
      </c>
      <c r="N8333" s="6" t="str">
        <f>VLOOKUP(M8333,IDs!$F$3:$G$17,2,0)</f>
        <v>Not Assigned</v>
      </c>
    </row>
    <row r="8334" spans="1:14" ht="12.75">
      <c r="A8334" s="6" t="s">
        <v>7179</v>
      </c>
      <c r="B8334" s="6">
        <v>53688</v>
      </c>
      <c r="C8334" s="6">
        <v>1</v>
      </c>
      <c r="D8334" s="6"/>
      <c r="E8334" s="6">
        <v>39</v>
      </c>
      <c r="F8334" s="6">
        <v>2</v>
      </c>
      <c r="G8334" s="6">
        <v>1</v>
      </c>
      <c r="H8334" s="24"/>
      <c r="I8334" s="23">
        <v>44494.927083333299</v>
      </c>
      <c r="J8334" s="6">
        <v>2</v>
      </c>
      <c r="K8334" s="6">
        <v>1</v>
      </c>
      <c r="L8334" s="6" t="str">
        <f>VLOOKUP(G8334,IDs!$Q$3:$R$22,2,0)</f>
        <v>New Delhi</v>
      </c>
      <c r="M8334" s="6">
        <f>VLOOKUP(E8334,IDs!$A$3:$C$161,3,0)</f>
        <v>2</v>
      </c>
      <c r="N8334" s="6" t="str">
        <f>VLOOKUP(M8334,IDs!$F$3:$G$17,2,0)</f>
        <v>Urology Circumcision</v>
      </c>
    </row>
    <row r="8335" spans="1:14" ht="12.75">
      <c r="A8335" s="6" t="s">
        <v>7180</v>
      </c>
      <c r="B8335" s="6">
        <v>53689</v>
      </c>
      <c r="C8335" s="6">
        <v>1</v>
      </c>
      <c r="D8335" s="6" t="s">
        <v>49</v>
      </c>
      <c r="E8335" s="6">
        <v>2</v>
      </c>
      <c r="F8335" s="6">
        <v>11</v>
      </c>
      <c r="G8335" s="6">
        <v>8</v>
      </c>
      <c r="H8335" s="24">
        <v>44532</v>
      </c>
      <c r="I8335" s="23">
        <v>44494.927777777797</v>
      </c>
      <c r="J8335" s="6">
        <v>11</v>
      </c>
      <c r="K8335" s="6">
        <v>1</v>
      </c>
      <c r="L8335" s="6" t="str">
        <f>VLOOKUP(G8335,IDs!$Q$3:$R$22,2,0)</f>
        <v xml:space="preserve">Tertiary </v>
      </c>
      <c r="M8335" s="6">
        <f>VLOOKUP(E8335,IDs!$A$3:$C$161,3,0)</f>
        <v>1</v>
      </c>
      <c r="N8335" s="6" t="str">
        <f>VLOOKUP(M8335,IDs!$F$3:$G$17,2,0)</f>
        <v>Proctology</v>
      </c>
    </row>
    <row r="8336" spans="1:14" ht="12.75">
      <c r="A8336" s="6" t="s">
        <v>7181</v>
      </c>
      <c r="B8336" s="6">
        <v>53690</v>
      </c>
      <c r="C8336" s="6">
        <v>1</v>
      </c>
      <c r="D8336" s="6" t="s">
        <v>49</v>
      </c>
      <c r="E8336" s="6">
        <v>2</v>
      </c>
      <c r="F8336" s="6">
        <v>39</v>
      </c>
      <c r="G8336" s="6">
        <v>2</v>
      </c>
      <c r="H8336" s="24"/>
      <c r="I8336" s="23">
        <v>44494.948611111096</v>
      </c>
      <c r="J8336" s="6">
        <v>39</v>
      </c>
      <c r="K8336" s="6">
        <v>1</v>
      </c>
      <c r="L8336" s="6" t="str">
        <f>VLOOKUP(G8336,IDs!$Q$3:$R$22,2,0)</f>
        <v>Bangalore</v>
      </c>
      <c r="M8336" s="6">
        <f>VLOOKUP(E8336,IDs!$A$3:$C$161,3,0)</f>
        <v>1</v>
      </c>
      <c r="N8336" s="6" t="str">
        <f>VLOOKUP(M8336,IDs!$F$3:$G$17,2,0)</f>
        <v>Proctology</v>
      </c>
    </row>
    <row r="8337" spans="1:14" ht="12.75">
      <c r="A8337" s="6" t="s">
        <v>7182</v>
      </c>
      <c r="B8337" s="6">
        <v>53691</v>
      </c>
      <c r="C8337" s="6">
        <v>1</v>
      </c>
      <c r="D8337" s="6"/>
      <c r="E8337" s="6">
        <v>14</v>
      </c>
      <c r="F8337" s="6">
        <v>13</v>
      </c>
      <c r="G8337" s="6">
        <v>3</v>
      </c>
      <c r="H8337" s="24"/>
      <c r="I8337" s="23">
        <v>44494.949305555601</v>
      </c>
      <c r="J8337" s="6">
        <v>13</v>
      </c>
      <c r="K8337" s="6">
        <v>1</v>
      </c>
      <c r="L8337" s="6" t="str">
        <f>VLOOKUP(G8337,IDs!$Q$3:$R$22,2,0)</f>
        <v>Mumbai</v>
      </c>
      <c r="M8337" s="6">
        <f>VLOOKUP(E8337,IDs!$A$3:$C$161,3,0)</f>
        <v>6</v>
      </c>
      <c r="N8337" s="6" t="str">
        <f>VLOOKUP(M8337,IDs!$F$3:$G$17,2,0)</f>
        <v>Kidney Stone</v>
      </c>
    </row>
    <row r="8338" spans="1:14" ht="12.75">
      <c r="A8338" s="6" t="s">
        <v>7182</v>
      </c>
      <c r="B8338" s="6">
        <v>53692</v>
      </c>
      <c r="C8338" s="6">
        <v>2</v>
      </c>
      <c r="D8338" s="6"/>
      <c r="E8338" s="6">
        <v>37</v>
      </c>
      <c r="F8338" s="6">
        <v>12</v>
      </c>
      <c r="G8338" s="6">
        <v>1</v>
      </c>
      <c r="H8338" s="24"/>
      <c r="I8338" s="23">
        <v>44494.951388888898</v>
      </c>
      <c r="J8338" s="6">
        <v>12</v>
      </c>
      <c r="K8338" s="6">
        <v>2</v>
      </c>
      <c r="L8338" s="6" t="str">
        <f>VLOOKUP(G8338,IDs!$Q$3:$R$22,2,0)</f>
        <v>New Delhi</v>
      </c>
      <c r="M8338" s="6">
        <f>VLOOKUP(E8338,IDs!$A$3:$C$161,3,0)</f>
        <v>0</v>
      </c>
      <c r="N8338" s="6" t="str">
        <f>VLOOKUP(M8338,IDs!$F$3:$G$17,2,0)</f>
        <v>Not Assigned</v>
      </c>
    </row>
    <row r="8339" spans="1:14" ht="12.75">
      <c r="A8339" s="6" t="s">
        <v>7183</v>
      </c>
      <c r="B8339" s="6">
        <v>53693</v>
      </c>
      <c r="C8339" s="6">
        <v>2</v>
      </c>
      <c r="D8339" s="6" t="s">
        <v>49</v>
      </c>
      <c r="E8339" s="6">
        <v>20</v>
      </c>
      <c r="F8339" s="6">
        <v>13</v>
      </c>
      <c r="G8339" s="6">
        <v>1</v>
      </c>
      <c r="H8339" s="24">
        <v>44543</v>
      </c>
      <c r="I8339" s="23">
        <v>44494.954861111102</v>
      </c>
      <c r="J8339" s="6">
        <v>13</v>
      </c>
      <c r="K8339" s="6">
        <v>2</v>
      </c>
      <c r="L8339" s="6" t="str">
        <f>VLOOKUP(G8339,IDs!$Q$3:$R$22,2,0)</f>
        <v>New Delhi</v>
      </c>
      <c r="M8339" s="6">
        <f>VLOOKUP(E8339,IDs!$A$3:$C$161,3,0)</f>
        <v>1</v>
      </c>
      <c r="N8339" s="6" t="str">
        <f>VLOOKUP(M8339,IDs!$F$3:$G$17,2,0)</f>
        <v>Proctology</v>
      </c>
    </row>
    <row r="8340" spans="1:14" ht="12.75">
      <c r="A8340" s="6" t="s">
        <v>7184</v>
      </c>
      <c r="B8340" s="6">
        <v>53694</v>
      </c>
      <c r="C8340" s="6">
        <v>1</v>
      </c>
      <c r="D8340" s="6"/>
      <c r="E8340" s="6">
        <v>20</v>
      </c>
      <c r="F8340" s="6">
        <v>13</v>
      </c>
      <c r="G8340" s="6">
        <v>4</v>
      </c>
      <c r="H8340" s="24"/>
      <c r="I8340" s="23">
        <v>44494.956944444399</v>
      </c>
      <c r="J8340" s="6">
        <v>13</v>
      </c>
      <c r="K8340" s="6">
        <v>1</v>
      </c>
      <c r="L8340" s="6" t="str">
        <f>VLOOKUP(G8340,IDs!$Q$3:$R$22,2,0)</f>
        <v>Hyderabad</v>
      </c>
      <c r="M8340" s="6">
        <f>VLOOKUP(E8340,IDs!$A$3:$C$161,3,0)</f>
        <v>1</v>
      </c>
      <c r="N8340" s="6" t="str">
        <f>VLOOKUP(M8340,IDs!$F$3:$G$17,2,0)</f>
        <v>Proctology</v>
      </c>
    </row>
    <row r="8341" spans="1:14" ht="12.75">
      <c r="A8341" s="6" t="s">
        <v>7185</v>
      </c>
      <c r="B8341" s="6">
        <v>53695</v>
      </c>
      <c r="C8341" s="6">
        <v>1</v>
      </c>
      <c r="D8341" s="6"/>
      <c r="E8341" s="6">
        <v>21</v>
      </c>
      <c r="F8341" s="6">
        <v>39</v>
      </c>
      <c r="G8341" s="6">
        <v>2</v>
      </c>
      <c r="H8341" s="24"/>
      <c r="I8341" s="23">
        <v>44494.961111111101</v>
      </c>
      <c r="J8341" s="6">
        <v>39</v>
      </c>
      <c r="K8341" s="6">
        <v>1</v>
      </c>
      <c r="L8341" s="6" t="str">
        <f>VLOOKUP(G8341,IDs!$Q$3:$R$22,2,0)</f>
        <v>Bangalore</v>
      </c>
      <c r="M8341" s="6">
        <f>VLOOKUP(E8341,IDs!$A$3:$C$161,3,0)</f>
        <v>1</v>
      </c>
      <c r="N8341" s="6" t="str">
        <f>VLOOKUP(M8341,IDs!$F$3:$G$17,2,0)</f>
        <v>Proctology</v>
      </c>
    </row>
    <row r="8342" spans="1:14" ht="12.75">
      <c r="A8342" s="6" t="s">
        <v>7186</v>
      </c>
      <c r="B8342" s="6">
        <v>53696</v>
      </c>
      <c r="C8342" s="6">
        <v>2</v>
      </c>
      <c r="D8342" s="6"/>
      <c r="E8342" s="6">
        <v>37</v>
      </c>
      <c r="F8342" s="6">
        <v>13</v>
      </c>
      <c r="G8342" s="6">
        <v>4</v>
      </c>
      <c r="H8342" s="24"/>
      <c r="I8342" s="23">
        <v>44494.961805555598</v>
      </c>
      <c r="J8342" s="6">
        <v>13</v>
      </c>
      <c r="K8342" s="6">
        <v>2</v>
      </c>
      <c r="L8342" s="6" t="str">
        <f>VLOOKUP(G8342,IDs!$Q$3:$R$22,2,0)</f>
        <v>Hyderabad</v>
      </c>
      <c r="M8342" s="6">
        <f>VLOOKUP(E8342,IDs!$A$3:$C$161,3,0)</f>
        <v>0</v>
      </c>
      <c r="N8342" s="6" t="str">
        <f>VLOOKUP(M8342,IDs!$F$3:$G$17,2,0)</f>
        <v>Not Assigned</v>
      </c>
    </row>
    <row r="8343" spans="1:14" ht="12.75">
      <c r="A8343" s="6" t="s">
        <v>450</v>
      </c>
      <c r="B8343" s="6">
        <v>53697</v>
      </c>
      <c r="C8343" s="6">
        <v>5</v>
      </c>
      <c r="D8343" s="6"/>
      <c r="E8343" s="6">
        <v>39</v>
      </c>
      <c r="F8343" s="6">
        <v>2</v>
      </c>
      <c r="G8343" s="6">
        <v>1</v>
      </c>
      <c r="H8343" s="24"/>
      <c r="I8343" s="23">
        <v>44494.965972222199</v>
      </c>
      <c r="J8343" s="6">
        <v>2</v>
      </c>
      <c r="K8343" s="6">
        <v>5</v>
      </c>
      <c r="L8343" s="6" t="str">
        <f>VLOOKUP(G8343,IDs!$Q$3:$R$22,2,0)</f>
        <v>New Delhi</v>
      </c>
      <c r="M8343" s="6">
        <f>VLOOKUP(E8343,IDs!$A$3:$C$161,3,0)</f>
        <v>2</v>
      </c>
      <c r="N8343" s="6" t="str">
        <f>VLOOKUP(M8343,IDs!$F$3:$G$17,2,0)</f>
        <v>Urology Circumcision</v>
      </c>
    </row>
    <row r="8344" spans="1:14" ht="12.75">
      <c r="A8344" s="6" t="s">
        <v>7187</v>
      </c>
      <c r="B8344" s="6">
        <v>53698</v>
      </c>
      <c r="C8344" s="6">
        <v>5</v>
      </c>
      <c r="D8344" s="6" t="s">
        <v>54</v>
      </c>
      <c r="E8344" s="6">
        <v>2</v>
      </c>
      <c r="F8344" s="6">
        <v>4</v>
      </c>
      <c r="G8344" s="6">
        <v>2</v>
      </c>
      <c r="H8344" s="24">
        <v>44743</v>
      </c>
      <c r="I8344" s="23">
        <v>44494.967361111099</v>
      </c>
      <c r="J8344" s="6">
        <v>4</v>
      </c>
      <c r="K8344" s="6">
        <v>5</v>
      </c>
      <c r="L8344" s="6" t="str">
        <f>VLOOKUP(G8344,IDs!$Q$3:$R$22,2,0)</f>
        <v>Bangalore</v>
      </c>
      <c r="M8344" s="6">
        <f>VLOOKUP(E8344,IDs!$A$3:$C$161,3,0)</f>
        <v>1</v>
      </c>
      <c r="N8344" s="6" t="str">
        <f>VLOOKUP(M8344,IDs!$F$3:$G$17,2,0)</f>
        <v>Proctology</v>
      </c>
    </row>
    <row r="8345" spans="1:14" ht="12.75">
      <c r="A8345" s="6" t="s">
        <v>7188</v>
      </c>
      <c r="B8345" s="6">
        <v>53699</v>
      </c>
      <c r="C8345" s="6">
        <v>5</v>
      </c>
      <c r="D8345" s="6"/>
      <c r="E8345" s="6">
        <v>2</v>
      </c>
      <c r="F8345" s="6">
        <v>13</v>
      </c>
      <c r="G8345" s="6">
        <v>1</v>
      </c>
      <c r="H8345" s="24"/>
      <c r="I8345" s="23">
        <v>44494.968055555597</v>
      </c>
      <c r="J8345" s="6">
        <v>13</v>
      </c>
      <c r="K8345" s="6">
        <v>5</v>
      </c>
      <c r="L8345" s="6" t="str">
        <f>VLOOKUP(G8345,IDs!$Q$3:$R$22,2,0)</f>
        <v>New Delhi</v>
      </c>
      <c r="M8345" s="6">
        <f>VLOOKUP(E8345,IDs!$A$3:$C$161,3,0)</f>
        <v>1</v>
      </c>
      <c r="N8345" s="6" t="str">
        <f>VLOOKUP(M8345,IDs!$F$3:$G$17,2,0)</f>
        <v>Proctology</v>
      </c>
    </row>
    <row r="8346" spans="1:14" ht="12.75">
      <c r="A8346" s="6" t="s">
        <v>7189</v>
      </c>
      <c r="B8346" s="6">
        <v>53700</v>
      </c>
      <c r="C8346" s="6">
        <v>5</v>
      </c>
      <c r="D8346" s="6"/>
      <c r="E8346" s="6">
        <v>17</v>
      </c>
      <c r="F8346" s="6">
        <v>2</v>
      </c>
      <c r="G8346" s="6">
        <v>2</v>
      </c>
      <c r="H8346" s="24"/>
      <c r="I8346" s="23">
        <v>44494.968055555597</v>
      </c>
      <c r="J8346" s="6">
        <v>2</v>
      </c>
      <c r="K8346" s="6">
        <v>5</v>
      </c>
      <c r="L8346" s="6" t="str">
        <f>VLOOKUP(G8346,IDs!$Q$3:$R$22,2,0)</f>
        <v>Bangalore</v>
      </c>
      <c r="M8346" s="6">
        <f>VLOOKUP(E8346,IDs!$A$3:$C$161,3,0)</f>
        <v>7</v>
      </c>
      <c r="N8346" s="6" t="str">
        <f>VLOOKUP(M8346,IDs!$F$3:$G$17,2,0)</f>
        <v>Cosmetic</v>
      </c>
    </row>
    <row r="8347" spans="1:14" ht="12.75">
      <c r="A8347" s="6" t="s">
        <v>7190</v>
      </c>
      <c r="B8347" s="6">
        <v>53701</v>
      </c>
      <c r="C8347" s="6">
        <v>1</v>
      </c>
      <c r="D8347" s="6"/>
      <c r="E8347" s="6">
        <v>2</v>
      </c>
      <c r="F8347" s="6">
        <v>13</v>
      </c>
      <c r="G8347" s="6">
        <v>8</v>
      </c>
      <c r="H8347" s="24"/>
      <c r="I8347" s="23">
        <v>44494.96875</v>
      </c>
      <c r="J8347" s="6">
        <v>13</v>
      </c>
      <c r="K8347" s="6">
        <v>1</v>
      </c>
      <c r="L8347" s="6" t="str">
        <f>VLOOKUP(G8347,IDs!$Q$3:$R$22,2,0)</f>
        <v xml:space="preserve">Tertiary </v>
      </c>
      <c r="M8347" s="6">
        <f>VLOOKUP(E8347,IDs!$A$3:$C$161,3,0)</f>
        <v>1</v>
      </c>
      <c r="N8347" s="6" t="str">
        <f>VLOOKUP(M8347,IDs!$F$3:$G$17,2,0)</f>
        <v>Proctology</v>
      </c>
    </row>
    <row r="8348" spans="1:14" ht="12.75">
      <c r="A8348" s="6" t="s">
        <v>7191</v>
      </c>
      <c r="B8348" s="6">
        <v>53702</v>
      </c>
      <c r="C8348" s="6">
        <v>5</v>
      </c>
      <c r="D8348" s="6"/>
      <c r="E8348" s="6">
        <v>18</v>
      </c>
      <c r="F8348" s="6">
        <v>39</v>
      </c>
      <c r="G8348" s="6">
        <v>8</v>
      </c>
      <c r="H8348" s="24">
        <v>44496</v>
      </c>
      <c r="I8348" s="23">
        <v>44494.970138888901</v>
      </c>
      <c r="J8348" s="6">
        <v>39</v>
      </c>
      <c r="K8348" s="6">
        <v>5</v>
      </c>
      <c r="L8348" s="6" t="str">
        <f>VLOOKUP(G8348,IDs!$Q$3:$R$22,2,0)</f>
        <v xml:space="preserve">Tertiary </v>
      </c>
      <c r="M8348" s="6">
        <f>VLOOKUP(E8348,IDs!$A$3:$C$161,3,0)</f>
        <v>5</v>
      </c>
      <c r="N8348" s="6" t="str">
        <f>VLOOKUP(M8348,IDs!$F$3:$G$17,2,0)</f>
        <v>Vascular</v>
      </c>
    </row>
    <row r="8349" spans="1:14" ht="12.75">
      <c r="A8349" s="6" t="s">
        <v>7192</v>
      </c>
      <c r="B8349" s="6">
        <v>53703</v>
      </c>
      <c r="C8349" s="6">
        <v>2</v>
      </c>
      <c r="D8349" s="6"/>
      <c r="E8349" s="6">
        <v>37</v>
      </c>
      <c r="F8349" s="6">
        <v>2</v>
      </c>
      <c r="G8349" s="6">
        <v>3</v>
      </c>
      <c r="H8349" s="24">
        <v>44699</v>
      </c>
      <c r="I8349" s="23">
        <v>44494.975694444402</v>
      </c>
      <c r="J8349" s="6">
        <v>2</v>
      </c>
      <c r="K8349" s="6">
        <v>2</v>
      </c>
      <c r="L8349" s="6" t="str">
        <f>VLOOKUP(G8349,IDs!$Q$3:$R$22,2,0)</f>
        <v>Mumbai</v>
      </c>
      <c r="M8349" s="6">
        <f>VLOOKUP(E8349,IDs!$A$3:$C$161,3,0)</f>
        <v>0</v>
      </c>
      <c r="N8349" s="6" t="str">
        <f>VLOOKUP(M8349,IDs!$F$3:$G$17,2,0)</f>
        <v>Not Assigned</v>
      </c>
    </row>
    <row r="8350" spans="1:14" ht="12.75">
      <c r="A8350" s="6" t="s">
        <v>7193</v>
      </c>
      <c r="B8350" s="6">
        <v>53704</v>
      </c>
      <c r="C8350" s="6">
        <v>5</v>
      </c>
      <c r="D8350" s="6" t="s">
        <v>49</v>
      </c>
      <c r="E8350" s="6">
        <v>135</v>
      </c>
      <c r="F8350" s="6">
        <v>2</v>
      </c>
      <c r="G8350" s="6">
        <v>1</v>
      </c>
      <c r="H8350" s="24"/>
      <c r="I8350" s="23">
        <v>44494.975694444402</v>
      </c>
      <c r="J8350" s="6">
        <v>2</v>
      </c>
      <c r="K8350" s="6">
        <v>5</v>
      </c>
      <c r="L8350" s="6" t="str">
        <f>VLOOKUP(G8350,IDs!$Q$3:$R$22,2,0)</f>
        <v>New Delhi</v>
      </c>
      <c r="M8350" s="6">
        <f>VLOOKUP(E8350,IDs!$A$3:$C$161,3,0)</f>
        <v>10</v>
      </c>
      <c r="N8350" s="6" t="str">
        <f>VLOOKUP(M8350,IDs!$F$3:$G$17,2,0)</f>
        <v>Dental</v>
      </c>
    </row>
    <row r="8351" spans="1:14" ht="12.75">
      <c r="A8351" s="6" t="s">
        <v>7194</v>
      </c>
      <c r="B8351" s="6">
        <v>53705</v>
      </c>
      <c r="C8351" s="6">
        <v>5</v>
      </c>
      <c r="D8351" s="6" t="s">
        <v>49</v>
      </c>
      <c r="E8351" s="6">
        <v>2</v>
      </c>
      <c r="F8351" s="6">
        <v>13</v>
      </c>
      <c r="G8351" s="6">
        <v>2</v>
      </c>
      <c r="H8351" s="24"/>
      <c r="I8351" s="23">
        <v>44494.977083333302</v>
      </c>
      <c r="J8351" s="6">
        <v>13</v>
      </c>
      <c r="K8351" s="6">
        <v>5</v>
      </c>
      <c r="L8351" s="6" t="str">
        <f>VLOOKUP(G8351,IDs!$Q$3:$R$22,2,0)</f>
        <v>Bangalore</v>
      </c>
      <c r="M8351" s="6">
        <f>VLOOKUP(E8351,IDs!$A$3:$C$161,3,0)</f>
        <v>1</v>
      </c>
      <c r="N8351" s="6" t="str">
        <f>VLOOKUP(M8351,IDs!$F$3:$G$17,2,0)</f>
        <v>Proctology</v>
      </c>
    </row>
    <row r="8352" spans="1:14" ht="12.75">
      <c r="A8352" s="6" t="s">
        <v>7195</v>
      </c>
      <c r="B8352" s="6">
        <v>53706</v>
      </c>
      <c r="C8352" s="6">
        <v>5</v>
      </c>
      <c r="D8352" s="6" t="s">
        <v>54</v>
      </c>
      <c r="E8352" s="6">
        <v>39</v>
      </c>
      <c r="F8352" s="6">
        <v>34</v>
      </c>
      <c r="G8352" s="6">
        <v>1</v>
      </c>
      <c r="H8352" s="24"/>
      <c r="I8352" s="23">
        <v>44494.984027777798</v>
      </c>
      <c r="J8352" s="6">
        <v>34</v>
      </c>
      <c r="K8352" s="6">
        <v>5</v>
      </c>
      <c r="L8352" s="6" t="str">
        <f>VLOOKUP(G8352,IDs!$Q$3:$R$22,2,0)</f>
        <v>New Delhi</v>
      </c>
      <c r="M8352" s="6">
        <f>VLOOKUP(E8352,IDs!$A$3:$C$161,3,0)</f>
        <v>2</v>
      </c>
      <c r="N8352" s="6" t="str">
        <f>VLOOKUP(M8352,IDs!$F$3:$G$17,2,0)</f>
        <v>Urology Circumcision</v>
      </c>
    </row>
    <row r="8353" spans="1:14" ht="12.75">
      <c r="A8353" s="6" t="s">
        <v>7196</v>
      </c>
      <c r="B8353" s="6">
        <v>53707</v>
      </c>
      <c r="C8353" s="6">
        <v>1</v>
      </c>
      <c r="D8353" s="6"/>
      <c r="E8353" s="6">
        <v>2</v>
      </c>
      <c r="F8353" s="6">
        <v>53</v>
      </c>
      <c r="G8353" s="6">
        <v>4</v>
      </c>
      <c r="H8353" s="24"/>
      <c r="I8353" s="23">
        <v>44494.984722222202</v>
      </c>
      <c r="J8353" s="6">
        <v>53</v>
      </c>
      <c r="K8353" s="6">
        <v>1</v>
      </c>
      <c r="L8353" s="6" t="str">
        <f>VLOOKUP(G8353,IDs!$Q$3:$R$22,2,0)</f>
        <v>Hyderabad</v>
      </c>
      <c r="M8353" s="6">
        <f>VLOOKUP(E8353,IDs!$A$3:$C$161,3,0)</f>
        <v>1</v>
      </c>
      <c r="N8353" s="6" t="str">
        <f>VLOOKUP(M8353,IDs!$F$3:$G$17,2,0)</f>
        <v>Proctology</v>
      </c>
    </row>
    <row r="8354" spans="1:14" ht="12.75">
      <c r="A8354" s="6" t="s">
        <v>7197</v>
      </c>
      <c r="B8354" s="6">
        <v>53708</v>
      </c>
      <c r="C8354" s="6">
        <v>1</v>
      </c>
      <c r="D8354" s="6" t="s">
        <v>49</v>
      </c>
      <c r="E8354" s="6">
        <v>39</v>
      </c>
      <c r="F8354" s="6">
        <v>13</v>
      </c>
      <c r="G8354" s="6">
        <v>1</v>
      </c>
      <c r="H8354" s="24">
        <v>44583</v>
      </c>
      <c r="I8354" s="23">
        <v>44494.988888888904</v>
      </c>
      <c r="J8354" s="6">
        <v>13</v>
      </c>
      <c r="K8354" s="6">
        <v>1</v>
      </c>
      <c r="L8354" s="6" t="str">
        <f>VLOOKUP(G8354,IDs!$Q$3:$R$22,2,0)</f>
        <v>New Delhi</v>
      </c>
      <c r="M8354" s="6">
        <f>VLOOKUP(E8354,IDs!$A$3:$C$161,3,0)</f>
        <v>2</v>
      </c>
      <c r="N8354" s="6" t="str">
        <f>VLOOKUP(M8354,IDs!$F$3:$G$17,2,0)</f>
        <v>Urology Circumcision</v>
      </c>
    </row>
    <row r="8355" spans="1:14" ht="12.75">
      <c r="A8355" s="6" t="s">
        <v>7198</v>
      </c>
      <c r="B8355" s="6">
        <v>53709</v>
      </c>
      <c r="C8355" s="6">
        <v>1</v>
      </c>
      <c r="D8355" s="6"/>
      <c r="E8355" s="6">
        <v>19</v>
      </c>
      <c r="F8355" s="6">
        <v>39</v>
      </c>
      <c r="G8355" s="6">
        <v>4</v>
      </c>
      <c r="H8355" s="24">
        <v>44496</v>
      </c>
      <c r="I8355" s="23">
        <v>44494.994444444397</v>
      </c>
      <c r="J8355" s="6">
        <v>39</v>
      </c>
      <c r="K8355" s="6">
        <v>1</v>
      </c>
      <c r="L8355" s="6" t="str">
        <f>VLOOKUP(G8355,IDs!$Q$3:$R$22,2,0)</f>
        <v>Hyderabad</v>
      </c>
      <c r="M8355" s="6">
        <f>VLOOKUP(E8355,IDs!$A$3:$C$161,3,0)</f>
        <v>1</v>
      </c>
      <c r="N8355" s="6" t="str">
        <f>VLOOKUP(M8355,IDs!$F$3:$G$17,2,0)</f>
        <v>Proctology</v>
      </c>
    </row>
    <row r="8356" spans="1:14" ht="12.75">
      <c r="A8356" s="6" t="s">
        <v>7199</v>
      </c>
      <c r="B8356" s="6">
        <v>53710</v>
      </c>
      <c r="C8356" s="6">
        <v>1</v>
      </c>
      <c r="D8356" s="6" t="s">
        <v>54</v>
      </c>
      <c r="E8356" s="6">
        <v>20</v>
      </c>
      <c r="F8356" s="6">
        <v>51</v>
      </c>
      <c r="G8356" s="6">
        <v>1</v>
      </c>
      <c r="H8356" s="24"/>
      <c r="I8356" s="23">
        <v>44494.995138888902</v>
      </c>
      <c r="J8356" s="6">
        <v>51</v>
      </c>
      <c r="K8356" s="6">
        <v>1</v>
      </c>
      <c r="L8356" s="6" t="str">
        <f>VLOOKUP(G8356,IDs!$Q$3:$R$22,2,0)</f>
        <v>New Delhi</v>
      </c>
      <c r="M8356" s="6">
        <f>VLOOKUP(E8356,IDs!$A$3:$C$161,3,0)</f>
        <v>1</v>
      </c>
      <c r="N8356" s="6" t="str">
        <f>VLOOKUP(M8356,IDs!$F$3:$G$17,2,0)</f>
        <v>Proctology</v>
      </c>
    </row>
    <row r="8357" spans="1:14" ht="12.75">
      <c r="A8357" s="6" t="s">
        <v>7200</v>
      </c>
      <c r="B8357" s="6">
        <v>53711</v>
      </c>
      <c r="C8357" s="6">
        <v>1</v>
      </c>
      <c r="D8357" s="6"/>
      <c r="E8357" s="6">
        <v>16</v>
      </c>
      <c r="F8357" s="6">
        <v>8</v>
      </c>
      <c r="G8357" s="6">
        <v>4</v>
      </c>
      <c r="H8357" s="24">
        <v>44527</v>
      </c>
      <c r="I8357" s="23">
        <v>44495.001388888901</v>
      </c>
      <c r="J8357" s="6">
        <v>8</v>
      </c>
      <c r="K8357" s="6">
        <v>1</v>
      </c>
      <c r="L8357" s="6" t="str">
        <f>VLOOKUP(G8357,IDs!$Q$3:$R$22,2,0)</f>
        <v>Hyderabad</v>
      </c>
      <c r="M8357" s="6">
        <f>VLOOKUP(E8357,IDs!$A$3:$C$161,3,0)</f>
        <v>3</v>
      </c>
      <c r="N8357" s="6" t="str">
        <f>VLOOKUP(M8357,IDs!$F$3:$G$17,2,0)</f>
        <v>Laproscopy</v>
      </c>
    </row>
    <row r="8358" spans="1:14" ht="12.75">
      <c r="A8358" s="6" t="s">
        <v>7201</v>
      </c>
      <c r="B8358" s="6">
        <v>53712</v>
      </c>
      <c r="C8358" s="6">
        <v>1</v>
      </c>
      <c r="D8358" s="6"/>
      <c r="E8358" s="6">
        <v>2</v>
      </c>
      <c r="F8358" s="6">
        <v>39</v>
      </c>
      <c r="G8358" s="6">
        <v>6</v>
      </c>
      <c r="H8358" s="24"/>
      <c r="I8358" s="23">
        <v>44495.002083333296</v>
      </c>
      <c r="J8358" s="6">
        <v>39</v>
      </c>
      <c r="K8358" s="6">
        <v>1</v>
      </c>
      <c r="L8358" s="6" t="str">
        <f>VLOOKUP(G8358,IDs!$Q$3:$R$22,2,0)</f>
        <v>Pune</v>
      </c>
      <c r="M8358" s="6">
        <f>VLOOKUP(E8358,IDs!$A$3:$C$161,3,0)</f>
        <v>1</v>
      </c>
      <c r="N8358" s="6" t="str">
        <f>VLOOKUP(M8358,IDs!$F$3:$G$17,2,0)</f>
        <v>Proctology</v>
      </c>
    </row>
    <row r="8359" spans="1:14" ht="12.75">
      <c r="A8359" s="6" t="s">
        <v>7202</v>
      </c>
      <c r="B8359" s="6">
        <v>53713</v>
      </c>
      <c r="C8359" s="6">
        <v>1</v>
      </c>
      <c r="D8359" s="6"/>
      <c r="E8359" s="6">
        <v>18</v>
      </c>
      <c r="F8359" s="6">
        <v>13</v>
      </c>
      <c r="G8359" s="6">
        <v>2</v>
      </c>
      <c r="H8359" s="24"/>
      <c r="I8359" s="23">
        <v>44495.007638888899</v>
      </c>
      <c r="J8359" s="6">
        <v>13</v>
      </c>
      <c r="K8359" s="6">
        <v>1</v>
      </c>
      <c r="L8359" s="6" t="str">
        <f>VLOOKUP(G8359,IDs!$Q$3:$R$22,2,0)</f>
        <v>Bangalore</v>
      </c>
      <c r="M8359" s="6">
        <f>VLOOKUP(E8359,IDs!$A$3:$C$161,3,0)</f>
        <v>5</v>
      </c>
      <c r="N8359" s="6" t="str">
        <f>VLOOKUP(M8359,IDs!$F$3:$G$17,2,0)</f>
        <v>Vascular</v>
      </c>
    </row>
    <row r="8360" spans="1:14" ht="12.75">
      <c r="A8360" s="6" t="s">
        <v>7203</v>
      </c>
      <c r="B8360" s="6">
        <v>53714</v>
      </c>
      <c r="C8360" s="6">
        <v>1</v>
      </c>
      <c r="D8360" s="6" t="s">
        <v>49</v>
      </c>
      <c r="E8360" s="6">
        <v>2</v>
      </c>
      <c r="F8360" s="6">
        <v>39</v>
      </c>
      <c r="G8360" s="6">
        <v>6</v>
      </c>
      <c r="H8360" s="24">
        <v>44502</v>
      </c>
      <c r="I8360" s="23">
        <v>44495.0131944444</v>
      </c>
      <c r="J8360" s="6">
        <v>39</v>
      </c>
      <c r="K8360" s="6">
        <v>1</v>
      </c>
      <c r="L8360" s="6" t="str">
        <f>VLOOKUP(G8360,IDs!$Q$3:$R$22,2,0)</f>
        <v>Pune</v>
      </c>
      <c r="M8360" s="6">
        <f>VLOOKUP(E8360,IDs!$A$3:$C$161,3,0)</f>
        <v>1</v>
      </c>
      <c r="N8360" s="6" t="str">
        <f>VLOOKUP(M8360,IDs!$F$3:$G$17,2,0)</f>
        <v>Proctology</v>
      </c>
    </row>
    <row r="8361" spans="1:14" ht="12.75">
      <c r="A8361" s="6" t="s">
        <v>7204</v>
      </c>
      <c r="B8361" s="6">
        <v>53715</v>
      </c>
      <c r="C8361" s="6">
        <v>1</v>
      </c>
      <c r="D8361" s="6"/>
      <c r="E8361" s="6">
        <v>14</v>
      </c>
      <c r="F8361" s="6">
        <v>39</v>
      </c>
      <c r="G8361" s="6">
        <v>1</v>
      </c>
      <c r="H8361" s="24"/>
      <c r="I8361" s="23">
        <v>44495.020833333299</v>
      </c>
      <c r="J8361" s="6">
        <v>39</v>
      </c>
      <c r="K8361" s="6">
        <v>1</v>
      </c>
      <c r="L8361" s="6" t="str">
        <f>VLOOKUP(G8361,IDs!$Q$3:$R$22,2,0)</f>
        <v>New Delhi</v>
      </c>
      <c r="M8361" s="6">
        <f>VLOOKUP(E8361,IDs!$A$3:$C$161,3,0)</f>
        <v>6</v>
      </c>
      <c r="N8361" s="6" t="str">
        <f>VLOOKUP(M8361,IDs!$F$3:$G$17,2,0)</f>
        <v>Kidney Stone</v>
      </c>
    </row>
    <row r="8362" spans="1:14" ht="12.75">
      <c r="A8362" s="6" t="s">
        <v>7205</v>
      </c>
      <c r="B8362" s="6">
        <v>53716</v>
      </c>
      <c r="C8362" s="6">
        <v>1</v>
      </c>
      <c r="D8362" s="6"/>
      <c r="E8362" s="6">
        <v>2</v>
      </c>
      <c r="F8362" s="6">
        <v>4</v>
      </c>
      <c r="G8362" s="6">
        <v>2</v>
      </c>
      <c r="H8362" s="24">
        <v>44743</v>
      </c>
      <c r="I8362" s="23">
        <v>44495.037499999999</v>
      </c>
      <c r="J8362" s="6">
        <v>4</v>
      </c>
      <c r="K8362" s="6">
        <v>1</v>
      </c>
      <c r="L8362" s="6" t="str">
        <f>VLOOKUP(G8362,IDs!$Q$3:$R$22,2,0)</f>
        <v>Bangalore</v>
      </c>
      <c r="M8362" s="6">
        <f>VLOOKUP(E8362,IDs!$A$3:$C$161,3,0)</f>
        <v>1</v>
      </c>
      <c r="N8362" s="6" t="str">
        <f>VLOOKUP(M8362,IDs!$F$3:$G$17,2,0)</f>
        <v>Proctology</v>
      </c>
    </row>
    <row r="8363" spans="1:14" ht="12.75">
      <c r="A8363" s="6" t="s">
        <v>7206</v>
      </c>
      <c r="B8363" s="6">
        <v>53717</v>
      </c>
      <c r="C8363" s="6">
        <v>1</v>
      </c>
      <c r="D8363" s="6"/>
      <c r="E8363" s="6">
        <v>14</v>
      </c>
      <c r="F8363" s="6">
        <v>2</v>
      </c>
      <c r="G8363" s="6">
        <v>2</v>
      </c>
      <c r="H8363" s="24"/>
      <c r="I8363" s="23">
        <v>44495.056250000001</v>
      </c>
      <c r="J8363" s="6">
        <v>2</v>
      </c>
      <c r="K8363" s="6">
        <v>1</v>
      </c>
      <c r="L8363" s="6" t="str">
        <f>VLOOKUP(G8363,IDs!$Q$3:$R$22,2,0)</f>
        <v>Bangalore</v>
      </c>
      <c r="M8363" s="6">
        <f>VLOOKUP(E8363,IDs!$A$3:$C$161,3,0)</f>
        <v>6</v>
      </c>
      <c r="N8363" s="6" t="str">
        <f>VLOOKUP(M8363,IDs!$F$3:$G$17,2,0)</f>
        <v>Kidney Stone</v>
      </c>
    </row>
    <row r="8364" spans="1:14" ht="12.75">
      <c r="A8364" s="6" t="s">
        <v>7207</v>
      </c>
      <c r="B8364" s="6">
        <v>53718</v>
      </c>
      <c r="C8364" s="6">
        <v>5</v>
      </c>
      <c r="D8364" s="6"/>
      <c r="E8364" s="6">
        <v>18</v>
      </c>
      <c r="F8364" s="6">
        <v>53</v>
      </c>
      <c r="G8364" s="6">
        <v>2</v>
      </c>
      <c r="H8364" s="24"/>
      <c r="I8364" s="23">
        <v>44495.0625</v>
      </c>
      <c r="J8364" s="6">
        <v>53</v>
      </c>
      <c r="K8364" s="6">
        <v>5</v>
      </c>
      <c r="L8364" s="6" t="str">
        <f>VLOOKUP(G8364,IDs!$Q$3:$R$22,2,0)</f>
        <v>Bangalore</v>
      </c>
      <c r="M8364" s="6">
        <f>VLOOKUP(E8364,IDs!$A$3:$C$161,3,0)</f>
        <v>5</v>
      </c>
      <c r="N8364" s="6" t="str">
        <f>VLOOKUP(M8364,IDs!$F$3:$G$17,2,0)</f>
        <v>Vascular</v>
      </c>
    </row>
    <row r="8365" spans="1:14" ht="12.75">
      <c r="A8365" s="6" t="s">
        <v>7208</v>
      </c>
      <c r="B8365" s="6">
        <v>53719</v>
      </c>
      <c r="C8365" s="6">
        <v>2</v>
      </c>
      <c r="D8365" s="6"/>
      <c r="E8365" s="6">
        <v>20</v>
      </c>
      <c r="F8365" s="6">
        <v>39</v>
      </c>
      <c r="G8365" s="6">
        <v>4</v>
      </c>
      <c r="H8365" s="24">
        <v>44564</v>
      </c>
      <c r="I8365" s="23">
        <v>44495.069444444402</v>
      </c>
      <c r="J8365" s="6">
        <v>39</v>
      </c>
      <c r="K8365" s="6">
        <v>2</v>
      </c>
      <c r="L8365" s="6" t="str">
        <f>VLOOKUP(G8365,IDs!$Q$3:$R$22,2,0)</f>
        <v>Hyderabad</v>
      </c>
      <c r="M8365" s="6">
        <f>VLOOKUP(E8365,IDs!$A$3:$C$161,3,0)</f>
        <v>1</v>
      </c>
      <c r="N8365" s="6" t="str">
        <f>VLOOKUP(M8365,IDs!$F$3:$G$17,2,0)</f>
        <v>Proctology</v>
      </c>
    </row>
    <row r="8366" spans="1:14" ht="12.75">
      <c r="A8366" s="6" t="s">
        <v>7209</v>
      </c>
      <c r="B8366" s="6">
        <v>53720</v>
      </c>
      <c r="C8366" s="6">
        <v>2</v>
      </c>
      <c r="D8366" s="6" t="s">
        <v>49</v>
      </c>
      <c r="E8366" s="6">
        <v>57</v>
      </c>
      <c r="F8366" s="6">
        <v>13</v>
      </c>
      <c r="G8366" s="6">
        <v>1</v>
      </c>
      <c r="H8366" s="24">
        <v>44537</v>
      </c>
      <c r="I8366" s="23">
        <v>44495.069444444402</v>
      </c>
      <c r="J8366" s="6">
        <v>13</v>
      </c>
      <c r="K8366" s="6">
        <v>2</v>
      </c>
      <c r="L8366" s="6" t="str">
        <f>VLOOKUP(G8366,IDs!$Q$3:$R$22,2,0)</f>
        <v>New Delhi</v>
      </c>
      <c r="M8366" s="6">
        <f>VLOOKUP(E8366,IDs!$A$3:$C$161,3,0)</f>
        <v>0</v>
      </c>
      <c r="N8366" s="6" t="str">
        <f>VLOOKUP(M8366,IDs!$F$3:$G$17,2,0)</f>
        <v>Not Assigned</v>
      </c>
    </row>
    <row r="8367" spans="1:14" ht="12.75">
      <c r="A8367" s="6" t="s">
        <v>7210</v>
      </c>
      <c r="B8367" s="6">
        <v>53721</v>
      </c>
      <c r="C8367" s="6">
        <v>5</v>
      </c>
      <c r="D8367" s="6"/>
      <c r="E8367" s="6">
        <v>2</v>
      </c>
      <c r="F8367" s="6">
        <v>2</v>
      </c>
      <c r="G8367" s="6">
        <v>6</v>
      </c>
      <c r="H8367" s="24"/>
      <c r="I8367" s="23">
        <v>44495.0805555556</v>
      </c>
      <c r="J8367" s="6">
        <v>2</v>
      </c>
      <c r="K8367" s="6">
        <v>5</v>
      </c>
      <c r="L8367" s="6" t="str">
        <f>VLOOKUP(G8367,IDs!$Q$3:$R$22,2,0)</f>
        <v>Pune</v>
      </c>
      <c r="M8367" s="6">
        <f>VLOOKUP(E8367,IDs!$A$3:$C$161,3,0)</f>
        <v>1</v>
      </c>
      <c r="N8367" s="6" t="str">
        <f>VLOOKUP(M8367,IDs!$F$3:$G$17,2,0)</f>
        <v>Proctology</v>
      </c>
    </row>
    <row r="8368" spans="1:14" ht="12.75">
      <c r="A8368" s="6" t="s">
        <v>7211</v>
      </c>
      <c r="B8368" s="6">
        <v>53722</v>
      </c>
      <c r="C8368" s="6">
        <v>1</v>
      </c>
      <c r="D8368" s="6"/>
      <c r="E8368" s="6">
        <v>14</v>
      </c>
      <c r="F8368" s="6">
        <v>13</v>
      </c>
      <c r="G8368" s="6">
        <v>1</v>
      </c>
      <c r="H8368" s="24"/>
      <c r="I8368" s="23">
        <v>44495.090277777803</v>
      </c>
      <c r="J8368" s="6">
        <v>13</v>
      </c>
      <c r="K8368" s="6">
        <v>1</v>
      </c>
      <c r="L8368" s="6" t="str">
        <f>VLOOKUP(G8368,IDs!$Q$3:$R$22,2,0)</f>
        <v>New Delhi</v>
      </c>
      <c r="M8368" s="6">
        <f>VLOOKUP(E8368,IDs!$A$3:$C$161,3,0)</f>
        <v>6</v>
      </c>
      <c r="N8368" s="6" t="str">
        <f>VLOOKUP(M8368,IDs!$F$3:$G$17,2,0)</f>
        <v>Kidney Stone</v>
      </c>
    </row>
    <row r="8369" spans="1:14" ht="12.75">
      <c r="A8369" s="6" t="s">
        <v>7212</v>
      </c>
      <c r="B8369" s="6">
        <v>53723</v>
      </c>
      <c r="C8369" s="6">
        <v>1</v>
      </c>
      <c r="D8369" s="6"/>
      <c r="E8369" s="6">
        <v>17</v>
      </c>
      <c r="F8369" s="6">
        <v>51</v>
      </c>
      <c r="G8369" s="6">
        <v>1</v>
      </c>
      <c r="H8369" s="24">
        <v>44524</v>
      </c>
      <c r="I8369" s="23">
        <v>44495.115277777797</v>
      </c>
      <c r="J8369" s="6">
        <v>51</v>
      </c>
      <c r="K8369" s="6">
        <v>1</v>
      </c>
      <c r="L8369" s="6" t="str">
        <f>VLOOKUP(G8369,IDs!$Q$3:$R$22,2,0)</f>
        <v>New Delhi</v>
      </c>
      <c r="M8369" s="6">
        <f>VLOOKUP(E8369,IDs!$A$3:$C$161,3,0)</f>
        <v>7</v>
      </c>
      <c r="N8369" s="6" t="str">
        <f>VLOOKUP(M8369,IDs!$F$3:$G$17,2,0)</f>
        <v>Cosmetic</v>
      </c>
    </row>
    <row r="8370" spans="1:14" ht="12.75">
      <c r="A8370" s="6" t="s">
        <v>7213</v>
      </c>
      <c r="B8370" s="6">
        <v>53724</v>
      </c>
      <c r="C8370" s="6">
        <v>1</v>
      </c>
      <c r="D8370" s="6"/>
      <c r="E8370" s="6">
        <v>2</v>
      </c>
      <c r="F8370" s="6">
        <v>13</v>
      </c>
      <c r="G8370" s="6">
        <v>1</v>
      </c>
      <c r="H8370" s="24"/>
      <c r="I8370" s="23">
        <v>44495.115277777797</v>
      </c>
      <c r="J8370" s="6">
        <v>13</v>
      </c>
      <c r="K8370" s="6">
        <v>1</v>
      </c>
      <c r="L8370" s="6" t="str">
        <f>VLOOKUP(G8370,IDs!$Q$3:$R$22,2,0)</f>
        <v>New Delhi</v>
      </c>
      <c r="M8370" s="6">
        <f>VLOOKUP(E8370,IDs!$A$3:$C$161,3,0)</f>
        <v>1</v>
      </c>
      <c r="N8370" s="6" t="str">
        <f>VLOOKUP(M8370,IDs!$F$3:$G$17,2,0)</f>
        <v>Proctology</v>
      </c>
    </row>
    <row r="8371" spans="1:14" ht="12.75">
      <c r="A8371" s="6" t="s">
        <v>7214</v>
      </c>
      <c r="B8371" s="6">
        <v>53725</v>
      </c>
      <c r="C8371" s="6">
        <v>1</v>
      </c>
      <c r="D8371" s="6" t="s">
        <v>49</v>
      </c>
      <c r="E8371" s="6">
        <v>19</v>
      </c>
      <c r="F8371" s="6">
        <v>65</v>
      </c>
      <c r="G8371" s="6">
        <v>1</v>
      </c>
      <c r="H8371" s="24"/>
      <c r="I8371" s="23">
        <v>44495.185416666704</v>
      </c>
      <c r="J8371" s="6">
        <v>65</v>
      </c>
      <c r="K8371" s="6">
        <v>1</v>
      </c>
      <c r="L8371" s="6" t="str">
        <f>VLOOKUP(G8371,IDs!$Q$3:$R$22,2,0)</f>
        <v>New Delhi</v>
      </c>
      <c r="M8371" s="6">
        <f>VLOOKUP(E8371,IDs!$A$3:$C$161,3,0)</f>
        <v>1</v>
      </c>
      <c r="N8371" s="6" t="str">
        <f>VLOOKUP(M8371,IDs!$F$3:$G$17,2,0)</f>
        <v>Proctology</v>
      </c>
    </row>
    <row r="8372" spans="1:14" ht="12.75">
      <c r="A8372" s="6" t="s">
        <v>7215</v>
      </c>
      <c r="B8372" s="6">
        <v>53726</v>
      </c>
      <c r="C8372" s="6">
        <v>1</v>
      </c>
      <c r="D8372" s="6"/>
      <c r="E8372" s="6">
        <v>14</v>
      </c>
      <c r="F8372" s="6">
        <v>13</v>
      </c>
      <c r="G8372" s="6">
        <v>2</v>
      </c>
      <c r="H8372" s="24"/>
      <c r="I8372" s="23">
        <v>44495.227083333302</v>
      </c>
      <c r="J8372" s="6">
        <v>13</v>
      </c>
      <c r="K8372" s="6">
        <v>1</v>
      </c>
      <c r="L8372" s="6" t="str">
        <f>VLOOKUP(G8372,IDs!$Q$3:$R$22,2,0)</f>
        <v>Bangalore</v>
      </c>
      <c r="M8372" s="6">
        <f>VLOOKUP(E8372,IDs!$A$3:$C$161,3,0)</f>
        <v>6</v>
      </c>
      <c r="N8372" s="6" t="str">
        <f>VLOOKUP(M8372,IDs!$F$3:$G$17,2,0)</f>
        <v>Kidney Stone</v>
      </c>
    </row>
    <row r="8373" spans="1:14" ht="12.75">
      <c r="A8373" s="6" t="s">
        <v>7216</v>
      </c>
      <c r="B8373" s="6">
        <v>53727</v>
      </c>
      <c r="C8373" s="6">
        <v>5</v>
      </c>
      <c r="D8373" s="6"/>
      <c r="E8373" s="6">
        <v>17</v>
      </c>
      <c r="F8373" s="6">
        <v>13</v>
      </c>
      <c r="G8373" s="6">
        <v>1</v>
      </c>
      <c r="H8373" s="24"/>
      <c r="I8373" s="23">
        <v>44495.267361111102</v>
      </c>
      <c r="J8373" s="6">
        <v>13</v>
      </c>
      <c r="K8373" s="6">
        <v>5</v>
      </c>
      <c r="L8373" s="6" t="str">
        <f>VLOOKUP(G8373,IDs!$Q$3:$R$22,2,0)</f>
        <v>New Delhi</v>
      </c>
      <c r="M8373" s="6">
        <f>VLOOKUP(E8373,IDs!$A$3:$C$161,3,0)</f>
        <v>7</v>
      </c>
      <c r="N8373" s="6" t="str">
        <f>VLOOKUP(M8373,IDs!$F$3:$G$17,2,0)</f>
        <v>Cosmetic</v>
      </c>
    </row>
    <row r="8374" spans="1:14" ht="12.75">
      <c r="A8374" s="6" t="s">
        <v>7217</v>
      </c>
      <c r="B8374" s="6">
        <v>53728</v>
      </c>
      <c r="C8374" s="6">
        <v>1</v>
      </c>
      <c r="D8374" s="6"/>
      <c r="E8374" s="6">
        <v>39</v>
      </c>
      <c r="F8374" s="6">
        <v>39</v>
      </c>
      <c r="G8374" s="6">
        <v>1</v>
      </c>
      <c r="H8374" s="24"/>
      <c r="I8374" s="23">
        <v>44495.268750000003</v>
      </c>
      <c r="J8374" s="6">
        <v>39</v>
      </c>
      <c r="K8374" s="6">
        <v>1</v>
      </c>
      <c r="L8374" s="6" t="str">
        <f>VLOOKUP(G8374,IDs!$Q$3:$R$22,2,0)</f>
        <v>New Delhi</v>
      </c>
      <c r="M8374" s="6">
        <f>VLOOKUP(E8374,IDs!$A$3:$C$161,3,0)</f>
        <v>2</v>
      </c>
      <c r="N8374" s="6" t="str">
        <f>VLOOKUP(M8374,IDs!$F$3:$G$17,2,0)</f>
        <v>Urology Circumcision</v>
      </c>
    </row>
    <row r="8375" spans="1:14" ht="12.75">
      <c r="A8375" s="6" t="s">
        <v>7218</v>
      </c>
      <c r="B8375" s="6">
        <v>53729</v>
      </c>
      <c r="C8375" s="6">
        <v>5</v>
      </c>
      <c r="D8375" s="6" t="s">
        <v>49</v>
      </c>
      <c r="E8375" s="6">
        <v>18</v>
      </c>
      <c r="F8375" s="6">
        <v>39</v>
      </c>
      <c r="G8375" s="6">
        <v>2</v>
      </c>
      <c r="H8375" s="24"/>
      <c r="I8375" s="23">
        <v>44495.2722222222</v>
      </c>
      <c r="J8375" s="6">
        <v>39</v>
      </c>
      <c r="K8375" s="6">
        <v>5</v>
      </c>
      <c r="L8375" s="6" t="str">
        <f>VLOOKUP(G8375,IDs!$Q$3:$R$22,2,0)</f>
        <v>Bangalore</v>
      </c>
      <c r="M8375" s="6">
        <f>VLOOKUP(E8375,IDs!$A$3:$C$161,3,0)</f>
        <v>5</v>
      </c>
      <c r="N8375" s="6" t="str">
        <f>VLOOKUP(M8375,IDs!$F$3:$G$17,2,0)</f>
        <v>Vascular</v>
      </c>
    </row>
    <row r="8376" spans="1:14" ht="12.75">
      <c r="A8376" s="6" t="s">
        <v>7219</v>
      </c>
      <c r="B8376" s="6">
        <v>53730</v>
      </c>
      <c r="C8376" s="6">
        <v>5</v>
      </c>
      <c r="D8376" s="6" t="s">
        <v>49</v>
      </c>
      <c r="E8376" s="6">
        <v>39</v>
      </c>
      <c r="F8376" s="6">
        <v>39</v>
      </c>
      <c r="G8376" s="6">
        <v>2</v>
      </c>
      <c r="H8376" s="24"/>
      <c r="I8376" s="23">
        <v>44495.277083333298</v>
      </c>
      <c r="J8376" s="6">
        <v>39</v>
      </c>
      <c r="K8376" s="6">
        <v>5</v>
      </c>
      <c r="L8376" s="6" t="str">
        <f>VLOOKUP(G8376,IDs!$Q$3:$R$22,2,0)</f>
        <v>Bangalore</v>
      </c>
      <c r="M8376" s="6">
        <f>VLOOKUP(E8376,IDs!$A$3:$C$161,3,0)</f>
        <v>2</v>
      </c>
      <c r="N8376" s="6" t="str">
        <f>VLOOKUP(M8376,IDs!$F$3:$G$17,2,0)</f>
        <v>Urology Circumcision</v>
      </c>
    </row>
    <row r="8377" spans="1:14" ht="12.75">
      <c r="A8377" s="6" t="s">
        <v>7220</v>
      </c>
      <c r="B8377" s="6">
        <v>53731</v>
      </c>
      <c r="C8377" s="6">
        <v>2</v>
      </c>
      <c r="D8377" s="6" t="s">
        <v>49</v>
      </c>
      <c r="E8377" s="6">
        <v>14</v>
      </c>
      <c r="F8377" s="6">
        <v>13</v>
      </c>
      <c r="G8377" s="6">
        <v>2</v>
      </c>
      <c r="H8377" s="24"/>
      <c r="I8377" s="23">
        <v>44495.277777777803</v>
      </c>
      <c r="J8377" s="6">
        <v>13</v>
      </c>
      <c r="K8377" s="6">
        <v>2</v>
      </c>
      <c r="L8377" s="6" t="str">
        <f>VLOOKUP(G8377,IDs!$Q$3:$R$22,2,0)</f>
        <v>Bangalore</v>
      </c>
      <c r="M8377" s="6">
        <f>VLOOKUP(E8377,IDs!$A$3:$C$161,3,0)</f>
        <v>6</v>
      </c>
      <c r="N8377" s="6" t="str">
        <f>VLOOKUP(M8377,IDs!$F$3:$G$17,2,0)</f>
        <v>Kidney Stone</v>
      </c>
    </row>
    <row r="8378" spans="1:14" ht="12.75">
      <c r="A8378" s="6" t="s">
        <v>7221</v>
      </c>
      <c r="B8378" s="6">
        <v>53732</v>
      </c>
      <c r="C8378" s="6">
        <v>5</v>
      </c>
      <c r="D8378" s="6" t="s">
        <v>49</v>
      </c>
      <c r="E8378" s="6">
        <v>2</v>
      </c>
      <c r="F8378" s="6">
        <v>2</v>
      </c>
      <c r="G8378" s="6">
        <v>3</v>
      </c>
      <c r="H8378" s="24">
        <v>44553</v>
      </c>
      <c r="I8378" s="23">
        <v>44495.288194444402</v>
      </c>
      <c r="J8378" s="6">
        <v>2</v>
      </c>
      <c r="K8378" s="6">
        <v>5</v>
      </c>
      <c r="L8378" s="6" t="str">
        <f>VLOOKUP(G8378,IDs!$Q$3:$R$22,2,0)</f>
        <v>Mumbai</v>
      </c>
      <c r="M8378" s="6">
        <f>VLOOKUP(E8378,IDs!$A$3:$C$161,3,0)</f>
        <v>1</v>
      </c>
      <c r="N8378" s="6" t="str">
        <f>VLOOKUP(M8378,IDs!$F$3:$G$17,2,0)</f>
        <v>Proctology</v>
      </c>
    </row>
    <row r="8379" spans="1:14" ht="12.75">
      <c r="A8379" s="6" t="s">
        <v>7222</v>
      </c>
      <c r="B8379" s="6">
        <v>53733</v>
      </c>
      <c r="C8379" s="6">
        <v>5</v>
      </c>
      <c r="D8379" s="6"/>
      <c r="E8379" s="6">
        <v>2</v>
      </c>
      <c r="F8379" s="6">
        <v>13</v>
      </c>
      <c r="G8379" s="6">
        <v>6</v>
      </c>
      <c r="H8379" s="24"/>
      <c r="I8379" s="23">
        <v>44495.288888888899</v>
      </c>
      <c r="J8379" s="6">
        <v>13</v>
      </c>
      <c r="K8379" s="6">
        <v>5</v>
      </c>
      <c r="L8379" s="6" t="str">
        <f>VLOOKUP(G8379,IDs!$Q$3:$R$22,2,0)</f>
        <v>Pune</v>
      </c>
      <c r="M8379" s="6">
        <f>VLOOKUP(E8379,IDs!$A$3:$C$161,3,0)</f>
        <v>1</v>
      </c>
      <c r="N8379" s="6" t="str">
        <f>VLOOKUP(M8379,IDs!$F$3:$G$17,2,0)</f>
        <v>Proctology</v>
      </c>
    </row>
    <row r="8380" spans="1:14" ht="12.75">
      <c r="A8380" s="6" t="s">
        <v>7223</v>
      </c>
      <c r="B8380" s="6">
        <v>53734</v>
      </c>
      <c r="C8380" s="6">
        <v>5</v>
      </c>
      <c r="D8380" s="6" t="s">
        <v>49</v>
      </c>
      <c r="E8380" s="6">
        <v>135</v>
      </c>
      <c r="F8380" s="6">
        <v>39</v>
      </c>
      <c r="G8380" s="6">
        <v>1</v>
      </c>
      <c r="H8380" s="24"/>
      <c r="I8380" s="23">
        <v>44495.306250000001</v>
      </c>
      <c r="J8380" s="6">
        <v>39</v>
      </c>
      <c r="K8380" s="6">
        <v>5</v>
      </c>
      <c r="L8380" s="6" t="str">
        <f>VLOOKUP(G8380,IDs!$Q$3:$R$22,2,0)</f>
        <v>New Delhi</v>
      </c>
      <c r="M8380" s="6">
        <f>VLOOKUP(E8380,IDs!$A$3:$C$161,3,0)</f>
        <v>10</v>
      </c>
      <c r="N8380" s="6" t="str">
        <f>VLOOKUP(M8380,IDs!$F$3:$G$17,2,0)</f>
        <v>Dental</v>
      </c>
    </row>
    <row r="8381" spans="1:14" ht="12.75">
      <c r="A8381" s="6" t="s">
        <v>7224</v>
      </c>
      <c r="B8381" s="6">
        <v>53735</v>
      </c>
      <c r="C8381" s="6">
        <v>5</v>
      </c>
      <c r="D8381" s="6"/>
      <c r="E8381" s="6">
        <v>17</v>
      </c>
      <c r="F8381" s="6">
        <v>13</v>
      </c>
      <c r="G8381" s="6">
        <v>3</v>
      </c>
      <c r="H8381" s="24"/>
      <c r="I8381" s="23">
        <v>44495.306944444397</v>
      </c>
      <c r="J8381" s="6">
        <v>13</v>
      </c>
      <c r="K8381" s="6">
        <v>5</v>
      </c>
      <c r="L8381" s="6" t="str">
        <f>VLOOKUP(G8381,IDs!$Q$3:$R$22,2,0)</f>
        <v>Mumbai</v>
      </c>
      <c r="M8381" s="6">
        <f>VLOOKUP(E8381,IDs!$A$3:$C$161,3,0)</f>
        <v>7</v>
      </c>
      <c r="N8381" s="6" t="str">
        <f>VLOOKUP(M8381,IDs!$F$3:$G$17,2,0)</f>
        <v>Cosmetic</v>
      </c>
    </row>
    <row r="8382" spans="1:14" ht="12.75">
      <c r="A8382" s="6" t="s">
        <v>7225</v>
      </c>
      <c r="B8382" s="6">
        <v>53736</v>
      </c>
      <c r="C8382" s="6">
        <v>2</v>
      </c>
      <c r="D8382" s="6"/>
      <c r="E8382" s="6">
        <v>37</v>
      </c>
      <c r="F8382" s="6">
        <v>13</v>
      </c>
      <c r="G8382" s="6">
        <v>3</v>
      </c>
      <c r="H8382" s="24">
        <v>44565</v>
      </c>
      <c r="I8382" s="23">
        <v>44495.315972222197</v>
      </c>
      <c r="J8382" s="6">
        <v>13</v>
      </c>
      <c r="K8382" s="6">
        <v>2</v>
      </c>
      <c r="L8382" s="6" t="str">
        <f>VLOOKUP(G8382,IDs!$Q$3:$R$22,2,0)</f>
        <v>Mumbai</v>
      </c>
      <c r="M8382" s="6">
        <f>VLOOKUP(E8382,IDs!$A$3:$C$161,3,0)</f>
        <v>0</v>
      </c>
      <c r="N8382" s="6" t="str">
        <f>VLOOKUP(M8382,IDs!$F$3:$G$17,2,0)</f>
        <v>Not Assigned</v>
      </c>
    </row>
    <row r="8383" spans="1:14" ht="12.75">
      <c r="A8383" s="6" t="s">
        <v>7226</v>
      </c>
      <c r="B8383" s="6">
        <v>53737</v>
      </c>
      <c r="C8383" s="6">
        <v>1</v>
      </c>
      <c r="D8383" s="6"/>
      <c r="E8383" s="6">
        <v>135</v>
      </c>
      <c r="F8383" s="6">
        <v>13</v>
      </c>
      <c r="G8383" s="6">
        <v>1</v>
      </c>
      <c r="H8383" s="24"/>
      <c r="I8383" s="23">
        <v>44495.318055555603</v>
      </c>
      <c r="J8383" s="6">
        <v>13</v>
      </c>
      <c r="K8383" s="6">
        <v>1</v>
      </c>
      <c r="L8383" s="6" t="str">
        <f>VLOOKUP(G8383,IDs!$Q$3:$R$22,2,0)</f>
        <v>New Delhi</v>
      </c>
      <c r="M8383" s="6">
        <f>VLOOKUP(E8383,IDs!$A$3:$C$161,3,0)</f>
        <v>10</v>
      </c>
      <c r="N8383" s="6" t="str">
        <f>VLOOKUP(M8383,IDs!$F$3:$G$17,2,0)</f>
        <v>Dental</v>
      </c>
    </row>
    <row r="8384" spans="1:14" ht="12.75">
      <c r="A8384" s="6" t="s">
        <v>7227</v>
      </c>
      <c r="B8384" s="6">
        <v>53738</v>
      </c>
      <c r="C8384" s="6">
        <v>1</v>
      </c>
      <c r="D8384" s="6"/>
      <c r="E8384" s="6">
        <v>2</v>
      </c>
      <c r="F8384" s="6">
        <v>13</v>
      </c>
      <c r="G8384" s="6">
        <v>8</v>
      </c>
      <c r="H8384" s="24"/>
      <c r="I8384" s="23">
        <v>44495.320138888899</v>
      </c>
      <c r="J8384" s="6">
        <v>13</v>
      </c>
      <c r="K8384" s="6">
        <v>1</v>
      </c>
      <c r="L8384" s="6" t="str">
        <f>VLOOKUP(G8384,IDs!$Q$3:$R$22,2,0)</f>
        <v xml:space="preserve">Tertiary </v>
      </c>
      <c r="M8384" s="6">
        <f>VLOOKUP(E8384,IDs!$A$3:$C$161,3,0)</f>
        <v>1</v>
      </c>
      <c r="N8384" s="6" t="str">
        <f>VLOOKUP(M8384,IDs!$F$3:$G$17,2,0)</f>
        <v>Proctology</v>
      </c>
    </row>
    <row r="8385" spans="1:14" ht="12.75">
      <c r="A8385" s="6" t="s">
        <v>7228</v>
      </c>
      <c r="B8385" s="6">
        <v>53739</v>
      </c>
      <c r="C8385" s="6">
        <v>5</v>
      </c>
      <c r="D8385" s="6" t="s">
        <v>49</v>
      </c>
      <c r="E8385" s="6">
        <v>39</v>
      </c>
      <c r="F8385" s="6">
        <v>13</v>
      </c>
      <c r="G8385" s="6">
        <v>1</v>
      </c>
      <c r="H8385" s="24">
        <v>44515</v>
      </c>
      <c r="I8385" s="23">
        <v>44495.320833333302</v>
      </c>
      <c r="J8385" s="6">
        <v>13</v>
      </c>
      <c r="K8385" s="6">
        <v>5</v>
      </c>
      <c r="L8385" s="6" t="str">
        <f>VLOOKUP(G8385,IDs!$Q$3:$R$22,2,0)</f>
        <v>New Delhi</v>
      </c>
      <c r="M8385" s="6">
        <f>VLOOKUP(E8385,IDs!$A$3:$C$161,3,0)</f>
        <v>2</v>
      </c>
      <c r="N8385" s="6" t="str">
        <f>VLOOKUP(M8385,IDs!$F$3:$G$17,2,0)</f>
        <v>Urology Circumcision</v>
      </c>
    </row>
    <row r="8386" spans="1:14" ht="12.75">
      <c r="A8386" s="6" t="s">
        <v>7229</v>
      </c>
      <c r="B8386" s="6">
        <v>53740</v>
      </c>
      <c r="C8386" s="6">
        <v>1</v>
      </c>
      <c r="D8386" s="6"/>
      <c r="E8386" s="6">
        <v>14</v>
      </c>
      <c r="F8386" s="6">
        <v>2</v>
      </c>
      <c r="G8386" s="6">
        <v>2</v>
      </c>
      <c r="H8386" s="24"/>
      <c r="I8386" s="23">
        <v>44495.327083333301</v>
      </c>
      <c r="J8386" s="6">
        <v>2</v>
      </c>
      <c r="K8386" s="6">
        <v>1</v>
      </c>
      <c r="L8386" s="6" t="str">
        <f>VLOOKUP(G8386,IDs!$Q$3:$R$22,2,0)</f>
        <v>Bangalore</v>
      </c>
      <c r="M8386" s="6">
        <f>VLOOKUP(E8386,IDs!$A$3:$C$161,3,0)</f>
        <v>6</v>
      </c>
      <c r="N8386" s="6" t="str">
        <f>VLOOKUP(M8386,IDs!$F$3:$G$17,2,0)</f>
        <v>Kidney Stone</v>
      </c>
    </row>
    <row r="8387" spans="1:14" ht="12.75">
      <c r="A8387" s="6" t="s">
        <v>7230</v>
      </c>
      <c r="B8387" s="6">
        <v>53741</v>
      </c>
      <c r="C8387" s="6">
        <v>5</v>
      </c>
      <c r="D8387" s="6"/>
      <c r="E8387" s="6">
        <v>17</v>
      </c>
      <c r="F8387" s="6">
        <v>39</v>
      </c>
      <c r="G8387" s="6">
        <v>3</v>
      </c>
      <c r="H8387" s="24"/>
      <c r="I8387" s="23">
        <v>44495.327777777798</v>
      </c>
      <c r="J8387" s="6">
        <v>39</v>
      </c>
      <c r="K8387" s="6">
        <v>5</v>
      </c>
      <c r="L8387" s="6" t="str">
        <f>VLOOKUP(G8387,IDs!$Q$3:$R$22,2,0)</f>
        <v>Mumbai</v>
      </c>
      <c r="M8387" s="6">
        <f>VLOOKUP(E8387,IDs!$A$3:$C$161,3,0)</f>
        <v>7</v>
      </c>
      <c r="N8387" s="6" t="str">
        <f>VLOOKUP(M8387,IDs!$F$3:$G$17,2,0)</f>
        <v>Cosmetic</v>
      </c>
    </row>
    <row r="8388" spans="1:14" ht="12.75">
      <c r="A8388" s="6" t="s">
        <v>7231</v>
      </c>
      <c r="B8388" s="6">
        <v>53742</v>
      </c>
      <c r="C8388" s="6">
        <v>2</v>
      </c>
      <c r="D8388" s="6"/>
      <c r="E8388" s="6">
        <v>37</v>
      </c>
      <c r="F8388" s="6">
        <v>2</v>
      </c>
      <c r="G8388" s="6">
        <v>1</v>
      </c>
      <c r="H8388" s="24">
        <v>44655</v>
      </c>
      <c r="I8388" s="23">
        <v>44495.333333333299</v>
      </c>
      <c r="J8388" s="6">
        <v>2</v>
      </c>
      <c r="K8388" s="6">
        <v>2</v>
      </c>
      <c r="L8388" s="6" t="str">
        <f>VLOOKUP(G8388,IDs!$Q$3:$R$22,2,0)</f>
        <v>New Delhi</v>
      </c>
      <c r="M8388" s="6">
        <f>VLOOKUP(E8388,IDs!$A$3:$C$161,3,0)</f>
        <v>0</v>
      </c>
      <c r="N8388" s="6" t="str">
        <f>VLOOKUP(M8388,IDs!$F$3:$G$17,2,0)</f>
        <v>Not Assigned</v>
      </c>
    </row>
    <row r="8389" spans="1:14" ht="12.75">
      <c r="A8389" s="6" t="s">
        <v>7232</v>
      </c>
      <c r="B8389" s="6">
        <v>53743</v>
      </c>
      <c r="C8389" s="6">
        <v>1</v>
      </c>
      <c r="D8389" s="6"/>
      <c r="E8389" s="6">
        <v>21</v>
      </c>
      <c r="F8389" s="6">
        <v>2</v>
      </c>
      <c r="G8389" s="6">
        <v>4</v>
      </c>
      <c r="H8389" s="24"/>
      <c r="I8389" s="23">
        <v>44495.334027777797</v>
      </c>
      <c r="J8389" s="6">
        <v>2</v>
      </c>
      <c r="K8389" s="6">
        <v>1</v>
      </c>
      <c r="L8389" s="6" t="str">
        <f>VLOOKUP(G8389,IDs!$Q$3:$R$22,2,0)</f>
        <v>Hyderabad</v>
      </c>
      <c r="M8389" s="6">
        <f>VLOOKUP(E8389,IDs!$A$3:$C$161,3,0)</f>
        <v>1</v>
      </c>
      <c r="N8389" s="6" t="str">
        <f>VLOOKUP(M8389,IDs!$F$3:$G$17,2,0)</f>
        <v>Proctology</v>
      </c>
    </row>
    <row r="8390" spans="1:14" ht="12.75">
      <c r="A8390" s="6" t="s">
        <v>7233</v>
      </c>
      <c r="B8390" s="6">
        <v>53744</v>
      </c>
      <c r="C8390" s="6">
        <v>1</v>
      </c>
      <c r="D8390" s="6"/>
      <c r="E8390" s="6">
        <v>2</v>
      </c>
      <c r="F8390" s="6">
        <v>13</v>
      </c>
      <c r="G8390" s="6">
        <v>1</v>
      </c>
      <c r="H8390" s="24"/>
      <c r="I8390" s="23">
        <v>44495.339583333298</v>
      </c>
      <c r="J8390" s="6">
        <v>13</v>
      </c>
      <c r="K8390" s="6">
        <v>1</v>
      </c>
      <c r="L8390" s="6" t="str">
        <f>VLOOKUP(G8390,IDs!$Q$3:$R$22,2,0)</f>
        <v>New Delhi</v>
      </c>
      <c r="M8390" s="6">
        <f>VLOOKUP(E8390,IDs!$A$3:$C$161,3,0)</f>
        <v>1</v>
      </c>
      <c r="N8390" s="6" t="str">
        <f>VLOOKUP(M8390,IDs!$F$3:$G$17,2,0)</f>
        <v>Proctology</v>
      </c>
    </row>
    <row r="8391" spans="1:14" ht="12.75">
      <c r="A8391" s="6" t="s">
        <v>7234</v>
      </c>
      <c r="B8391" s="6">
        <v>53745</v>
      </c>
      <c r="C8391" s="6">
        <v>1</v>
      </c>
      <c r="D8391" s="6"/>
      <c r="E8391" s="6">
        <v>39</v>
      </c>
      <c r="F8391" s="6">
        <v>13</v>
      </c>
      <c r="G8391" s="6">
        <v>3</v>
      </c>
      <c r="H8391" s="24">
        <v>44565</v>
      </c>
      <c r="I8391" s="23">
        <v>44495.345138888901</v>
      </c>
      <c r="J8391" s="6">
        <v>13</v>
      </c>
      <c r="K8391" s="6">
        <v>1</v>
      </c>
      <c r="L8391" s="6" t="str">
        <f>VLOOKUP(G8391,IDs!$Q$3:$R$22,2,0)</f>
        <v>Mumbai</v>
      </c>
      <c r="M8391" s="6">
        <f>VLOOKUP(E8391,IDs!$A$3:$C$161,3,0)</f>
        <v>2</v>
      </c>
      <c r="N8391" s="6" t="str">
        <f>VLOOKUP(M8391,IDs!$F$3:$G$17,2,0)</f>
        <v>Urology Circumcision</v>
      </c>
    </row>
    <row r="8392" spans="1:14" ht="12.75">
      <c r="A8392" s="6" t="s">
        <v>7235</v>
      </c>
      <c r="B8392" s="6">
        <v>53746</v>
      </c>
      <c r="C8392" s="6">
        <v>5</v>
      </c>
      <c r="D8392" s="6"/>
      <c r="E8392" s="6">
        <v>17</v>
      </c>
      <c r="F8392" s="6">
        <v>2</v>
      </c>
      <c r="G8392" s="6">
        <v>1</v>
      </c>
      <c r="H8392" s="24"/>
      <c r="I8392" s="23">
        <v>44495.345833333296</v>
      </c>
      <c r="J8392" s="6">
        <v>2</v>
      </c>
      <c r="K8392" s="6">
        <v>5</v>
      </c>
      <c r="L8392" s="6" t="str">
        <f>VLOOKUP(G8392,IDs!$Q$3:$R$22,2,0)</f>
        <v>New Delhi</v>
      </c>
      <c r="M8392" s="6">
        <f>VLOOKUP(E8392,IDs!$A$3:$C$161,3,0)</f>
        <v>7</v>
      </c>
      <c r="N8392" s="6" t="str">
        <f>VLOOKUP(M8392,IDs!$F$3:$G$17,2,0)</f>
        <v>Cosmetic</v>
      </c>
    </row>
    <row r="8393" spans="1:14" ht="12.75">
      <c r="A8393" s="6" t="s">
        <v>7236</v>
      </c>
      <c r="B8393" s="6">
        <v>53747</v>
      </c>
      <c r="C8393" s="6">
        <v>2</v>
      </c>
      <c r="D8393" s="6"/>
      <c r="E8393" s="6">
        <v>24</v>
      </c>
      <c r="F8393" s="6">
        <v>8</v>
      </c>
      <c r="G8393" s="6">
        <v>8</v>
      </c>
      <c r="H8393" s="24">
        <v>44496</v>
      </c>
      <c r="I8393" s="23">
        <v>44495.347222222197</v>
      </c>
      <c r="J8393" s="6">
        <v>8</v>
      </c>
      <c r="K8393" s="6">
        <v>2</v>
      </c>
      <c r="L8393" s="6" t="str">
        <f>VLOOKUP(G8393,IDs!$Q$3:$R$22,2,0)</f>
        <v xml:space="preserve">Tertiary </v>
      </c>
      <c r="M8393" s="6">
        <f>VLOOKUP(E8393,IDs!$A$3:$C$161,3,0)</f>
        <v>1</v>
      </c>
      <c r="N8393" s="6" t="str">
        <f>VLOOKUP(M8393,IDs!$F$3:$G$17,2,0)</f>
        <v>Proctology</v>
      </c>
    </row>
    <row r="8394" spans="1:14" ht="12.75">
      <c r="A8394" s="6" t="s">
        <v>7237</v>
      </c>
      <c r="B8394" s="6">
        <v>53748</v>
      </c>
      <c r="C8394" s="6">
        <v>5</v>
      </c>
      <c r="D8394" s="6"/>
      <c r="E8394" s="6">
        <v>17</v>
      </c>
      <c r="F8394" s="6">
        <v>13</v>
      </c>
      <c r="G8394" s="6">
        <v>1</v>
      </c>
      <c r="H8394" s="24"/>
      <c r="I8394" s="23">
        <v>44495.35</v>
      </c>
      <c r="J8394" s="6">
        <v>13</v>
      </c>
      <c r="K8394" s="6">
        <v>5</v>
      </c>
      <c r="L8394" s="6" t="str">
        <f>VLOOKUP(G8394,IDs!$Q$3:$R$22,2,0)</f>
        <v>New Delhi</v>
      </c>
      <c r="M8394" s="6">
        <f>VLOOKUP(E8394,IDs!$A$3:$C$161,3,0)</f>
        <v>7</v>
      </c>
      <c r="N8394" s="6" t="str">
        <f>VLOOKUP(M8394,IDs!$F$3:$G$17,2,0)</f>
        <v>Cosmetic</v>
      </c>
    </row>
    <row r="8395" spans="1:14" ht="12.75">
      <c r="A8395" s="6" t="s">
        <v>7238</v>
      </c>
      <c r="B8395" s="6">
        <v>53749</v>
      </c>
      <c r="C8395" s="6">
        <v>5</v>
      </c>
      <c r="D8395" s="6" t="s">
        <v>49</v>
      </c>
      <c r="E8395" s="6">
        <v>18</v>
      </c>
      <c r="F8395" s="6">
        <v>2</v>
      </c>
      <c r="G8395" s="6">
        <v>8</v>
      </c>
      <c r="H8395" s="24"/>
      <c r="I8395" s="23">
        <v>44495.363194444399</v>
      </c>
      <c r="J8395" s="6">
        <v>2</v>
      </c>
      <c r="K8395" s="6">
        <v>5</v>
      </c>
      <c r="L8395" s="6" t="str">
        <f>VLOOKUP(G8395,IDs!$Q$3:$R$22,2,0)</f>
        <v xml:space="preserve">Tertiary </v>
      </c>
      <c r="M8395" s="6">
        <f>VLOOKUP(E8395,IDs!$A$3:$C$161,3,0)</f>
        <v>5</v>
      </c>
      <c r="N8395" s="6" t="str">
        <f>VLOOKUP(M8395,IDs!$F$3:$G$17,2,0)</f>
        <v>Vascular</v>
      </c>
    </row>
    <row r="8396" spans="1:14" ht="12.75">
      <c r="A8396" s="6" t="s">
        <v>7239</v>
      </c>
      <c r="B8396" s="6">
        <v>53750</v>
      </c>
      <c r="C8396" s="6">
        <v>1</v>
      </c>
      <c r="D8396" s="6" t="s">
        <v>49</v>
      </c>
      <c r="E8396" s="6">
        <v>2</v>
      </c>
      <c r="F8396" s="6">
        <v>13</v>
      </c>
      <c r="G8396" s="6">
        <v>2</v>
      </c>
      <c r="H8396" s="24"/>
      <c r="I8396" s="23">
        <v>44495.363888888904</v>
      </c>
      <c r="J8396" s="6">
        <v>13</v>
      </c>
      <c r="K8396" s="6">
        <v>1</v>
      </c>
      <c r="L8396" s="6" t="str">
        <f>VLOOKUP(G8396,IDs!$Q$3:$R$22,2,0)</f>
        <v>Bangalore</v>
      </c>
      <c r="M8396" s="6">
        <f>VLOOKUP(E8396,IDs!$A$3:$C$161,3,0)</f>
        <v>1</v>
      </c>
      <c r="N8396" s="6" t="str">
        <f>VLOOKUP(M8396,IDs!$F$3:$G$17,2,0)</f>
        <v>Proctology</v>
      </c>
    </row>
    <row r="8397" spans="1:14" ht="12.75">
      <c r="A8397" s="6" t="s">
        <v>7240</v>
      </c>
      <c r="B8397" s="6">
        <v>53751</v>
      </c>
      <c r="C8397" s="6">
        <v>1</v>
      </c>
      <c r="D8397" s="6" t="s">
        <v>49</v>
      </c>
      <c r="E8397" s="6">
        <v>20</v>
      </c>
      <c r="F8397" s="6">
        <v>50</v>
      </c>
      <c r="G8397" s="6">
        <v>1</v>
      </c>
      <c r="H8397" s="24">
        <v>44498</v>
      </c>
      <c r="I8397" s="23">
        <v>44495.363888888904</v>
      </c>
      <c r="J8397" s="6">
        <v>50</v>
      </c>
      <c r="K8397" s="6">
        <v>1</v>
      </c>
      <c r="L8397" s="6" t="str">
        <f>VLOOKUP(G8397,IDs!$Q$3:$R$22,2,0)</f>
        <v>New Delhi</v>
      </c>
      <c r="M8397" s="6">
        <f>VLOOKUP(E8397,IDs!$A$3:$C$161,3,0)</f>
        <v>1</v>
      </c>
      <c r="N8397" s="6" t="str">
        <f>VLOOKUP(M8397,IDs!$F$3:$G$17,2,0)</f>
        <v>Proctology</v>
      </c>
    </row>
    <row r="8398" spans="1:14" ht="12.75">
      <c r="A8398" s="6" t="s">
        <v>7241</v>
      </c>
      <c r="B8398" s="6">
        <v>53752</v>
      </c>
      <c r="C8398" s="6">
        <v>5</v>
      </c>
      <c r="D8398" s="6"/>
      <c r="E8398" s="6">
        <v>39</v>
      </c>
      <c r="F8398" s="6">
        <v>2</v>
      </c>
      <c r="G8398" s="6">
        <v>8</v>
      </c>
      <c r="H8398" s="24"/>
      <c r="I8398" s="23">
        <v>44495.366666666698</v>
      </c>
      <c r="J8398" s="6">
        <v>2</v>
      </c>
      <c r="K8398" s="6">
        <v>5</v>
      </c>
      <c r="L8398" s="6" t="str">
        <f>VLOOKUP(G8398,IDs!$Q$3:$R$22,2,0)</f>
        <v xml:space="preserve">Tertiary </v>
      </c>
      <c r="M8398" s="6">
        <f>VLOOKUP(E8398,IDs!$A$3:$C$161,3,0)</f>
        <v>2</v>
      </c>
      <c r="N8398" s="6" t="str">
        <f>VLOOKUP(M8398,IDs!$F$3:$G$17,2,0)</f>
        <v>Urology Circumcision</v>
      </c>
    </row>
    <row r="8399" spans="1:14" ht="12.75">
      <c r="A8399" s="6" t="s">
        <v>7242</v>
      </c>
      <c r="B8399" s="6">
        <v>53753</v>
      </c>
      <c r="C8399" s="6">
        <v>5</v>
      </c>
      <c r="D8399" s="6"/>
      <c r="E8399" s="6">
        <v>39</v>
      </c>
      <c r="F8399" s="6">
        <v>2</v>
      </c>
      <c r="G8399" s="6">
        <v>1</v>
      </c>
      <c r="H8399" s="24"/>
      <c r="I8399" s="23">
        <v>44495.369444444397</v>
      </c>
      <c r="J8399" s="6">
        <v>2</v>
      </c>
      <c r="K8399" s="6">
        <v>5</v>
      </c>
      <c r="L8399" s="6" t="str">
        <f>VLOOKUP(G8399,IDs!$Q$3:$R$22,2,0)</f>
        <v>New Delhi</v>
      </c>
      <c r="M8399" s="6">
        <f>VLOOKUP(E8399,IDs!$A$3:$C$161,3,0)</f>
        <v>2</v>
      </c>
      <c r="N8399" s="6" t="str">
        <f>VLOOKUP(M8399,IDs!$F$3:$G$17,2,0)</f>
        <v>Urology Circumcision</v>
      </c>
    </row>
    <row r="8400" spans="1:14" ht="12.75">
      <c r="A8400" s="6" t="s">
        <v>7243</v>
      </c>
      <c r="B8400" s="6">
        <v>53754</v>
      </c>
      <c r="C8400" s="6">
        <v>5</v>
      </c>
      <c r="D8400" s="6"/>
      <c r="E8400" s="6">
        <v>135</v>
      </c>
      <c r="F8400" s="6">
        <v>13</v>
      </c>
      <c r="G8400" s="6">
        <v>1</v>
      </c>
      <c r="H8400" s="24"/>
      <c r="I8400" s="23">
        <v>44495.370138888902</v>
      </c>
      <c r="J8400" s="6">
        <v>13</v>
      </c>
      <c r="K8400" s="6">
        <v>5</v>
      </c>
      <c r="L8400" s="6" t="str">
        <f>VLOOKUP(G8400,IDs!$Q$3:$R$22,2,0)</f>
        <v>New Delhi</v>
      </c>
      <c r="M8400" s="6">
        <f>VLOOKUP(E8400,IDs!$A$3:$C$161,3,0)</f>
        <v>10</v>
      </c>
      <c r="N8400" s="6" t="str">
        <f>VLOOKUP(M8400,IDs!$F$3:$G$17,2,0)</f>
        <v>Dental</v>
      </c>
    </row>
    <row r="8401" spans="1:14" ht="12.75">
      <c r="A8401" s="6" t="s">
        <v>7244</v>
      </c>
      <c r="B8401" s="6">
        <v>53755</v>
      </c>
      <c r="C8401" s="6">
        <v>5</v>
      </c>
      <c r="D8401" s="6"/>
      <c r="E8401" s="6">
        <v>135</v>
      </c>
      <c r="F8401" s="6">
        <v>13</v>
      </c>
      <c r="G8401" s="6">
        <v>1</v>
      </c>
      <c r="H8401" s="24"/>
      <c r="I8401" s="23">
        <v>44495.373611111099</v>
      </c>
      <c r="J8401" s="6">
        <v>13</v>
      </c>
      <c r="K8401" s="6">
        <v>5</v>
      </c>
      <c r="L8401" s="6" t="str">
        <f>VLOOKUP(G8401,IDs!$Q$3:$R$22,2,0)</f>
        <v>New Delhi</v>
      </c>
      <c r="M8401" s="6">
        <f>VLOOKUP(E8401,IDs!$A$3:$C$161,3,0)</f>
        <v>10</v>
      </c>
      <c r="N8401" s="6" t="str">
        <f>VLOOKUP(M8401,IDs!$F$3:$G$17,2,0)</f>
        <v>Dental</v>
      </c>
    </row>
    <row r="8402" spans="1:14" ht="12.75">
      <c r="A8402" s="6" t="s">
        <v>7245</v>
      </c>
      <c r="B8402" s="6">
        <v>53756</v>
      </c>
      <c r="C8402" s="6">
        <v>1</v>
      </c>
      <c r="D8402" s="6"/>
      <c r="E8402" s="6">
        <v>2</v>
      </c>
      <c r="F8402" s="6">
        <v>13</v>
      </c>
      <c r="G8402" s="6">
        <v>1</v>
      </c>
      <c r="H8402" s="24">
        <v>44505</v>
      </c>
      <c r="I8402" s="23">
        <v>44495.374305555597</v>
      </c>
      <c r="J8402" s="6">
        <v>13</v>
      </c>
      <c r="K8402" s="6">
        <v>1</v>
      </c>
      <c r="L8402" s="6" t="str">
        <f>VLOOKUP(G8402,IDs!$Q$3:$R$22,2,0)</f>
        <v>New Delhi</v>
      </c>
      <c r="M8402" s="6">
        <f>VLOOKUP(E8402,IDs!$A$3:$C$161,3,0)</f>
        <v>1</v>
      </c>
      <c r="N8402" s="6" t="str">
        <f>VLOOKUP(M8402,IDs!$F$3:$G$17,2,0)</f>
        <v>Proctology</v>
      </c>
    </row>
    <row r="8403" spans="1:14" ht="12.75">
      <c r="A8403" s="6" t="s">
        <v>7246</v>
      </c>
      <c r="B8403" s="6">
        <v>53757</v>
      </c>
      <c r="C8403" s="6">
        <v>5</v>
      </c>
      <c r="D8403" s="6" t="s">
        <v>49</v>
      </c>
      <c r="E8403" s="6">
        <v>17</v>
      </c>
      <c r="F8403" s="6">
        <v>13</v>
      </c>
      <c r="G8403" s="6">
        <v>1</v>
      </c>
      <c r="H8403" s="24"/>
      <c r="I8403" s="23">
        <v>44495.375</v>
      </c>
      <c r="J8403" s="6">
        <v>13</v>
      </c>
      <c r="K8403" s="6">
        <v>5</v>
      </c>
      <c r="L8403" s="6" t="str">
        <f>VLOOKUP(G8403,IDs!$Q$3:$R$22,2,0)</f>
        <v>New Delhi</v>
      </c>
      <c r="M8403" s="6">
        <f>VLOOKUP(E8403,IDs!$A$3:$C$161,3,0)</f>
        <v>7</v>
      </c>
      <c r="N8403" s="6" t="str">
        <f>VLOOKUP(M8403,IDs!$F$3:$G$17,2,0)</f>
        <v>Cosmetic</v>
      </c>
    </row>
    <row r="8404" spans="1:14" ht="12.75">
      <c r="A8404" s="6" t="s">
        <v>7247</v>
      </c>
      <c r="B8404" s="6">
        <v>53758</v>
      </c>
      <c r="C8404" s="6">
        <v>5</v>
      </c>
      <c r="D8404" s="6" t="s">
        <v>49</v>
      </c>
      <c r="E8404" s="6">
        <v>17</v>
      </c>
      <c r="F8404" s="6">
        <v>51</v>
      </c>
      <c r="G8404" s="6">
        <v>1</v>
      </c>
      <c r="H8404" s="24"/>
      <c r="I8404" s="23">
        <v>44495.377777777801</v>
      </c>
      <c r="J8404" s="6">
        <v>51</v>
      </c>
      <c r="K8404" s="6">
        <v>5</v>
      </c>
      <c r="L8404" s="6" t="str">
        <f>VLOOKUP(G8404,IDs!$Q$3:$R$22,2,0)</f>
        <v>New Delhi</v>
      </c>
      <c r="M8404" s="6">
        <f>VLOOKUP(E8404,IDs!$A$3:$C$161,3,0)</f>
        <v>7</v>
      </c>
      <c r="N8404" s="6" t="str">
        <f>VLOOKUP(M8404,IDs!$F$3:$G$17,2,0)</f>
        <v>Cosmetic</v>
      </c>
    </row>
    <row r="8405" spans="1:14" ht="12.75">
      <c r="A8405" s="6" t="s">
        <v>7248</v>
      </c>
      <c r="B8405" s="6">
        <v>53759</v>
      </c>
      <c r="C8405" s="6">
        <v>2</v>
      </c>
      <c r="D8405" s="6" t="s">
        <v>49</v>
      </c>
      <c r="E8405" s="6">
        <v>37</v>
      </c>
      <c r="F8405" s="6">
        <v>11</v>
      </c>
      <c r="G8405" s="6">
        <v>4</v>
      </c>
      <c r="H8405" s="24"/>
      <c r="I8405" s="23">
        <v>44495.378472222197</v>
      </c>
      <c r="J8405" s="6">
        <v>11</v>
      </c>
      <c r="K8405" s="6">
        <v>2</v>
      </c>
      <c r="L8405" s="6" t="str">
        <f>VLOOKUP(G8405,IDs!$Q$3:$R$22,2,0)</f>
        <v>Hyderabad</v>
      </c>
      <c r="M8405" s="6">
        <f>VLOOKUP(E8405,IDs!$A$3:$C$161,3,0)</f>
        <v>0</v>
      </c>
      <c r="N8405" s="6" t="str">
        <f>VLOOKUP(M8405,IDs!$F$3:$G$17,2,0)</f>
        <v>Not Assigned</v>
      </c>
    </row>
    <row r="8406" spans="1:14" ht="12.75">
      <c r="A8406" s="6" t="s">
        <v>7249</v>
      </c>
      <c r="B8406" s="6">
        <v>53761</v>
      </c>
      <c r="C8406" s="6">
        <v>2</v>
      </c>
      <c r="D8406" s="6"/>
      <c r="E8406" s="6">
        <v>37</v>
      </c>
      <c r="F8406" s="6">
        <v>13</v>
      </c>
      <c r="G8406" s="6">
        <v>1</v>
      </c>
      <c r="H8406" s="24">
        <v>44596</v>
      </c>
      <c r="I8406" s="23">
        <v>44495.381944444402</v>
      </c>
      <c r="J8406" s="6">
        <v>13</v>
      </c>
      <c r="K8406" s="6">
        <v>2</v>
      </c>
      <c r="L8406" s="6" t="str">
        <f>VLOOKUP(G8406,IDs!$Q$3:$R$22,2,0)</f>
        <v>New Delhi</v>
      </c>
      <c r="M8406" s="6">
        <f>VLOOKUP(E8406,IDs!$A$3:$C$161,3,0)</f>
        <v>0</v>
      </c>
      <c r="N8406" s="6" t="str">
        <f>VLOOKUP(M8406,IDs!$F$3:$G$17,2,0)</f>
        <v>Not Assigned</v>
      </c>
    </row>
    <row r="8407" spans="1:14" ht="12.75">
      <c r="A8407" s="6" t="s">
        <v>7250</v>
      </c>
      <c r="B8407" s="6">
        <v>53762</v>
      </c>
      <c r="C8407" s="6">
        <v>5</v>
      </c>
      <c r="D8407" s="6" t="s">
        <v>49</v>
      </c>
      <c r="E8407" s="6">
        <v>17</v>
      </c>
      <c r="F8407" s="6">
        <v>18</v>
      </c>
      <c r="G8407" s="6">
        <v>1</v>
      </c>
      <c r="H8407" s="24">
        <v>44572</v>
      </c>
      <c r="I8407" s="23">
        <v>44495.384722222203</v>
      </c>
      <c r="J8407" s="6">
        <v>18</v>
      </c>
      <c r="K8407" s="6">
        <v>5</v>
      </c>
      <c r="L8407" s="6" t="str">
        <f>VLOOKUP(G8407,IDs!$Q$3:$R$22,2,0)</f>
        <v>New Delhi</v>
      </c>
      <c r="M8407" s="6">
        <f>VLOOKUP(E8407,IDs!$A$3:$C$161,3,0)</f>
        <v>7</v>
      </c>
      <c r="N8407" s="6" t="str">
        <f>VLOOKUP(M8407,IDs!$F$3:$G$17,2,0)</f>
        <v>Cosmetic</v>
      </c>
    </row>
    <row r="8408" spans="1:14" ht="12.75">
      <c r="A8408" s="6" t="s">
        <v>6948</v>
      </c>
      <c r="B8408" s="6">
        <v>53763</v>
      </c>
      <c r="C8408" s="6">
        <v>2</v>
      </c>
      <c r="D8408" s="6"/>
      <c r="E8408" s="6">
        <v>37</v>
      </c>
      <c r="F8408" s="6">
        <v>13</v>
      </c>
      <c r="G8408" s="6">
        <v>2</v>
      </c>
      <c r="H8408" s="24"/>
      <c r="I8408" s="23">
        <v>44495.385416666701</v>
      </c>
      <c r="J8408" s="6">
        <v>13</v>
      </c>
      <c r="K8408" s="6">
        <v>2</v>
      </c>
      <c r="L8408" s="6" t="str">
        <f>VLOOKUP(G8408,IDs!$Q$3:$R$22,2,0)</f>
        <v>Bangalore</v>
      </c>
      <c r="M8408" s="6">
        <f>VLOOKUP(E8408,IDs!$A$3:$C$161,3,0)</f>
        <v>0</v>
      </c>
      <c r="N8408" s="6" t="str">
        <f>VLOOKUP(M8408,IDs!$F$3:$G$17,2,0)</f>
        <v>Not Assigned</v>
      </c>
    </row>
    <row r="8409" spans="1:14" ht="12.75">
      <c r="A8409" s="6" t="s">
        <v>7251</v>
      </c>
      <c r="B8409" s="6">
        <v>53764</v>
      </c>
      <c r="C8409" s="6">
        <v>5</v>
      </c>
      <c r="D8409" s="6" t="s">
        <v>49</v>
      </c>
      <c r="E8409" s="6">
        <v>18</v>
      </c>
      <c r="F8409" s="6">
        <v>39</v>
      </c>
      <c r="G8409" s="6">
        <v>2</v>
      </c>
      <c r="H8409" s="24">
        <v>44553</v>
      </c>
      <c r="I8409" s="23">
        <v>44495.386805555601</v>
      </c>
      <c r="J8409" s="6">
        <v>39</v>
      </c>
      <c r="K8409" s="6">
        <v>5</v>
      </c>
      <c r="L8409" s="6" t="str">
        <f>VLOOKUP(G8409,IDs!$Q$3:$R$22,2,0)</f>
        <v>Bangalore</v>
      </c>
      <c r="M8409" s="6">
        <f>VLOOKUP(E8409,IDs!$A$3:$C$161,3,0)</f>
        <v>5</v>
      </c>
      <c r="N8409" s="6" t="str">
        <f>VLOOKUP(M8409,IDs!$F$3:$G$17,2,0)</f>
        <v>Vascular</v>
      </c>
    </row>
    <row r="8410" spans="1:14" ht="12.75">
      <c r="A8410" s="6" t="s">
        <v>7252</v>
      </c>
      <c r="B8410" s="6">
        <v>53765</v>
      </c>
      <c r="C8410" s="6">
        <v>1</v>
      </c>
      <c r="D8410" s="6"/>
      <c r="E8410" s="6">
        <v>18</v>
      </c>
      <c r="F8410" s="6">
        <v>39</v>
      </c>
      <c r="G8410" s="6">
        <v>2</v>
      </c>
      <c r="H8410" s="24"/>
      <c r="I8410" s="23">
        <v>44495.386805555601</v>
      </c>
      <c r="J8410" s="6">
        <v>39</v>
      </c>
      <c r="K8410" s="6">
        <v>1</v>
      </c>
      <c r="L8410" s="6" t="str">
        <f>VLOOKUP(G8410,IDs!$Q$3:$R$22,2,0)</f>
        <v>Bangalore</v>
      </c>
      <c r="M8410" s="6">
        <f>VLOOKUP(E8410,IDs!$A$3:$C$161,3,0)</f>
        <v>5</v>
      </c>
      <c r="N8410" s="6" t="str">
        <f>VLOOKUP(M8410,IDs!$F$3:$G$17,2,0)</f>
        <v>Vascular</v>
      </c>
    </row>
    <row r="8411" spans="1:14" ht="12.75">
      <c r="A8411" s="6" t="s">
        <v>7253</v>
      </c>
      <c r="B8411" s="6">
        <v>53766</v>
      </c>
      <c r="C8411" s="6">
        <v>1</v>
      </c>
      <c r="D8411" s="6"/>
      <c r="E8411" s="6">
        <v>16</v>
      </c>
      <c r="F8411" s="6">
        <v>13</v>
      </c>
      <c r="G8411" s="6">
        <v>1</v>
      </c>
      <c r="H8411" s="24"/>
      <c r="I8411" s="23">
        <v>44495.389583333301</v>
      </c>
      <c r="J8411" s="6">
        <v>13</v>
      </c>
      <c r="K8411" s="6">
        <v>1</v>
      </c>
      <c r="L8411" s="6" t="str">
        <f>VLOOKUP(G8411,IDs!$Q$3:$R$22,2,0)</f>
        <v>New Delhi</v>
      </c>
      <c r="M8411" s="6">
        <f>VLOOKUP(E8411,IDs!$A$3:$C$161,3,0)</f>
        <v>3</v>
      </c>
      <c r="N8411" s="6" t="str">
        <f>VLOOKUP(M8411,IDs!$F$3:$G$17,2,0)</f>
        <v>Laproscopy</v>
      </c>
    </row>
    <row r="8412" spans="1:14" ht="12.75">
      <c r="A8412" s="6" t="s">
        <v>7253</v>
      </c>
      <c r="B8412" s="6">
        <v>53767</v>
      </c>
      <c r="C8412" s="6">
        <v>2</v>
      </c>
      <c r="D8412" s="6" t="s">
        <v>49</v>
      </c>
      <c r="E8412" s="6">
        <v>16</v>
      </c>
      <c r="F8412" s="6">
        <v>13</v>
      </c>
      <c r="G8412" s="6">
        <v>8</v>
      </c>
      <c r="H8412" s="24"/>
      <c r="I8412" s="23">
        <v>44495.392361111102</v>
      </c>
      <c r="J8412" s="6">
        <v>13</v>
      </c>
      <c r="K8412" s="6">
        <v>2</v>
      </c>
      <c r="L8412" s="6" t="str">
        <f>VLOOKUP(G8412,IDs!$Q$3:$R$22,2,0)</f>
        <v xml:space="preserve">Tertiary </v>
      </c>
      <c r="M8412" s="6">
        <f>VLOOKUP(E8412,IDs!$A$3:$C$161,3,0)</f>
        <v>3</v>
      </c>
      <c r="N8412" s="6" t="str">
        <f>VLOOKUP(M8412,IDs!$F$3:$G$17,2,0)</f>
        <v>Laproscopy</v>
      </c>
    </row>
    <row r="8413" spans="1:14" ht="12.75">
      <c r="A8413" s="6" t="s">
        <v>7254</v>
      </c>
      <c r="B8413" s="6">
        <v>53768</v>
      </c>
      <c r="C8413" s="6">
        <v>5</v>
      </c>
      <c r="D8413" s="6"/>
      <c r="E8413" s="6">
        <v>39</v>
      </c>
      <c r="F8413" s="6">
        <v>13</v>
      </c>
      <c r="G8413" s="6">
        <v>6</v>
      </c>
      <c r="H8413" s="24">
        <v>44726</v>
      </c>
      <c r="I8413" s="23">
        <v>44495.393750000003</v>
      </c>
      <c r="J8413" s="6">
        <v>13</v>
      </c>
      <c r="K8413" s="6">
        <v>5</v>
      </c>
      <c r="L8413" s="6" t="str">
        <f>VLOOKUP(G8413,IDs!$Q$3:$R$22,2,0)</f>
        <v>Pune</v>
      </c>
      <c r="M8413" s="6">
        <f>VLOOKUP(E8413,IDs!$A$3:$C$161,3,0)</f>
        <v>2</v>
      </c>
      <c r="N8413" s="6" t="str">
        <f>VLOOKUP(M8413,IDs!$F$3:$G$17,2,0)</f>
        <v>Urology Circumcision</v>
      </c>
    </row>
    <row r="8414" spans="1:14" ht="12.75">
      <c r="A8414" s="6" t="s">
        <v>7255</v>
      </c>
      <c r="B8414" s="6">
        <v>53769</v>
      </c>
      <c r="C8414" s="6">
        <v>5</v>
      </c>
      <c r="D8414" s="6" t="s">
        <v>49</v>
      </c>
      <c r="E8414" s="6">
        <v>17</v>
      </c>
      <c r="F8414" s="6">
        <v>13</v>
      </c>
      <c r="G8414" s="6">
        <v>1</v>
      </c>
      <c r="H8414" s="24">
        <v>44506</v>
      </c>
      <c r="I8414" s="23">
        <v>44495.399305555598</v>
      </c>
      <c r="J8414" s="6">
        <v>13</v>
      </c>
      <c r="K8414" s="6">
        <v>5</v>
      </c>
      <c r="L8414" s="6" t="str">
        <f>VLOOKUP(G8414,IDs!$Q$3:$R$22,2,0)</f>
        <v>New Delhi</v>
      </c>
      <c r="M8414" s="6">
        <f>VLOOKUP(E8414,IDs!$A$3:$C$161,3,0)</f>
        <v>7</v>
      </c>
      <c r="N8414" s="6" t="str">
        <f>VLOOKUP(M8414,IDs!$F$3:$G$17,2,0)</f>
        <v>Cosmetic</v>
      </c>
    </row>
    <row r="8415" spans="1:14" ht="12.75">
      <c r="A8415" s="6" t="s">
        <v>7256</v>
      </c>
      <c r="B8415" s="6">
        <v>53770</v>
      </c>
      <c r="C8415" s="6">
        <v>5</v>
      </c>
      <c r="D8415" s="6"/>
      <c r="E8415" s="6">
        <v>18</v>
      </c>
      <c r="F8415" s="6">
        <v>13</v>
      </c>
      <c r="G8415" s="6">
        <v>3</v>
      </c>
      <c r="H8415" s="24"/>
      <c r="I8415" s="23">
        <v>44495.402777777803</v>
      </c>
      <c r="J8415" s="6">
        <v>13</v>
      </c>
      <c r="K8415" s="6">
        <v>5</v>
      </c>
      <c r="L8415" s="6" t="str">
        <f>VLOOKUP(G8415,IDs!$Q$3:$R$22,2,0)</f>
        <v>Mumbai</v>
      </c>
      <c r="M8415" s="6">
        <f>VLOOKUP(E8415,IDs!$A$3:$C$161,3,0)</f>
        <v>5</v>
      </c>
      <c r="N8415" s="6" t="str">
        <f>VLOOKUP(M8415,IDs!$F$3:$G$17,2,0)</f>
        <v>Vascular</v>
      </c>
    </row>
    <row r="8416" spans="1:14" ht="12.75">
      <c r="A8416" s="6" t="s">
        <v>7257</v>
      </c>
      <c r="B8416" s="6">
        <v>53771</v>
      </c>
      <c r="C8416" s="6">
        <v>5</v>
      </c>
      <c r="D8416" s="6"/>
      <c r="E8416" s="6">
        <v>2</v>
      </c>
      <c r="F8416" s="6">
        <v>13</v>
      </c>
      <c r="G8416" s="6">
        <v>6</v>
      </c>
      <c r="H8416" s="24"/>
      <c r="I8416" s="23">
        <v>44495.403472222199</v>
      </c>
      <c r="J8416" s="6">
        <v>13</v>
      </c>
      <c r="K8416" s="6">
        <v>5</v>
      </c>
      <c r="L8416" s="6" t="str">
        <f>VLOOKUP(G8416,IDs!$Q$3:$R$22,2,0)</f>
        <v>Pune</v>
      </c>
      <c r="M8416" s="6">
        <f>VLOOKUP(E8416,IDs!$A$3:$C$161,3,0)</f>
        <v>1</v>
      </c>
      <c r="N8416" s="6" t="str">
        <f>VLOOKUP(M8416,IDs!$F$3:$G$17,2,0)</f>
        <v>Proctology</v>
      </c>
    </row>
    <row r="8417" spans="1:14" ht="12.75">
      <c r="A8417" s="6" t="s">
        <v>7258</v>
      </c>
      <c r="B8417" s="6">
        <v>53772</v>
      </c>
      <c r="C8417" s="6">
        <v>2</v>
      </c>
      <c r="D8417" s="6"/>
      <c r="E8417" s="6">
        <v>37</v>
      </c>
      <c r="F8417" s="6">
        <v>2</v>
      </c>
      <c r="G8417" s="6">
        <v>1</v>
      </c>
      <c r="H8417" s="24"/>
      <c r="I8417" s="23">
        <v>44495.40625</v>
      </c>
      <c r="J8417" s="6">
        <v>2</v>
      </c>
      <c r="K8417" s="6">
        <v>2</v>
      </c>
      <c r="L8417" s="6" t="str">
        <f>VLOOKUP(G8417,IDs!$Q$3:$R$22,2,0)</f>
        <v>New Delhi</v>
      </c>
      <c r="M8417" s="6">
        <f>VLOOKUP(E8417,IDs!$A$3:$C$161,3,0)</f>
        <v>0</v>
      </c>
      <c r="N8417" s="6" t="str">
        <f>VLOOKUP(M8417,IDs!$F$3:$G$17,2,0)</f>
        <v>Not Assigned</v>
      </c>
    </row>
    <row r="8418" spans="1:14" ht="12.75">
      <c r="A8418" s="6" t="s">
        <v>7259</v>
      </c>
      <c r="B8418" s="6">
        <v>53773</v>
      </c>
      <c r="C8418" s="6">
        <v>1</v>
      </c>
      <c r="D8418" s="6"/>
      <c r="E8418" s="6">
        <v>14</v>
      </c>
      <c r="F8418" s="6">
        <v>13</v>
      </c>
      <c r="G8418" s="6">
        <v>3</v>
      </c>
      <c r="H8418" s="24"/>
      <c r="I8418" s="23">
        <v>44495.406944444403</v>
      </c>
      <c r="J8418" s="6">
        <v>13</v>
      </c>
      <c r="K8418" s="6">
        <v>1</v>
      </c>
      <c r="L8418" s="6" t="str">
        <f>VLOOKUP(G8418,IDs!$Q$3:$R$22,2,0)</f>
        <v>Mumbai</v>
      </c>
      <c r="M8418" s="6">
        <f>VLOOKUP(E8418,IDs!$A$3:$C$161,3,0)</f>
        <v>6</v>
      </c>
      <c r="N8418" s="6" t="str">
        <f>VLOOKUP(M8418,IDs!$F$3:$G$17,2,0)</f>
        <v>Kidney Stone</v>
      </c>
    </row>
    <row r="8419" spans="1:14" ht="12.75">
      <c r="A8419" s="6" t="s">
        <v>7260</v>
      </c>
      <c r="B8419" s="6">
        <v>53774</v>
      </c>
      <c r="C8419" s="6">
        <v>1</v>
      </c>
      <c r="D8419" s="6" t="s">
        <v>49</v>
      </c>
      <c r="E8419" s="6">
        <v>39</v>
      </c>
      <c r="F8419" s="6">
        <v>13</v>
      </c>
      <c r="G8419" s="6">
        <v>3</v>
      </c>
      <c r="H8419" s="24"/>
      <c r="I8419" s="23">
        <v>44495.407638888901</v>
      </c>
      <c r="J8419" s="6">
        <v>13</v>
      </c>
      <c r="K8419" s="6">
        <v>1</v>
      </c>
      <c r="L8419" s="6" t="str">
        <f>VLOOKUP(G8419,IDs!$Q$3:$R$22,2,0)</f>
        <v>Mumbai</v>
      </c>
      <c r="M8419" s="6">
        <f>VLOOKUP(E8419,IDs!$A$3:$C$161,3,0)</f>
        <v>2</v>
      </c>
      <c r="N8419" s="6" t="str">
        <f>VLOOKUP(M8419,IDs!$F$3:$G$17,2,0)</f>
        <v>Urology Circumcision</v>
      </c>
    </row>
    <row r="8420" spans="1:14" ht="12.75">
      <c r="A8420" s="6" t="s">
        <v>7259</v>
      </c>
      <c r="B8420" s="6">
        <v>53775</v>
      </c>
      <c r="C8420" s="6">
        <v>2</v>
      </c>
      <c r="D8420" s="6"/>
      <c r="E8420" s="6">
        <v>37</v>
      </c>
      <c r="F8420" s="6">
        <v>4</v>
      </c>
      <c r="G8420" s="6">
        <v>3</v>
      </c>
      <c r="H8420" s="24">
        <v>44726</v>
      </c>
      <c r="I8420" s="23">
        <v>44495.409722222197</v>
      </c>
      <c r="J8420" s="6">
        <v>4</v>
      </c>
      <c r="K8420" s="6">
        <v>2</v>
      </c>
      <c r="L8420" s="6" t="str">
        <f>VLOOKUP(G8420,IDs!$Q$3:$R$22,2,0)</f>
        <v>Mumbai</v>
      </c>
      <c r="M8420" s="6">
        <f>VLOOKUP(E8420,IDs!$A$3:$C$161,3,0)</f>
        <v>0</v>
      </c>
      <c r="N8420" s="6" t="str">
        <f>VLOOKUP(M8420,IDs!$F$3:$G$17,2,0)</f>
        <v>Not Assigned</v>
      </c>
    </row>
    <row r="8421" spans="1:14" ht="12.75">
      <c r="A8421" s="6" t="s">
        <v>7261</v>
      </c>
      <c r="B8421" s="6">
        <v>53776</v>
      </c>
      <c r="C8421" s="6">
        <v>5</v>
      </c>
      <c r="D8421" s="6"/>
      <c r="E8421" s="6">
        <v>39</v>
      </c>
      <c r="F8421" s="6">
        <v>2</v>
      </c>
      <c r="G8421" s="6">
        <v>2</v>
      </c>
      <c r="H8421" s="24">
        <v>44496</v>
      </c>
      <c r="I8421" s="23">
        <v>44495.410416666702</v>
      </c>
      <c r="J8421" s="6">
        <v>2</v>
      </c>
      <c r="K8421" s="6">
        <v>5</v>
      </c>
      <c r="L8421" s="6" t="str">
        <f>VLOOKUP(G8421,IDs!$Q$3:$R$22,2,0)</f>
        <v>Bangalore</v>
      </c>
      <c r="M8421" s="6">
        <f>VLOOKUP(E8421,IDs!$A$3:$C$161,3,0)</f>
        <v>2</v>
      </c>
      <c r="N8421" s="6" t="str">
        <f>VLOOKUP(M8421,IDs!$F$3:$G$17,2,0)</f>
        <v>Urology Circumcision</v>
      </c>
    </row>
    <row r="8422" spans="1:14" ht="12.75">
      <c r="A8422" s="6" t="s">
        <v>7262</v>
      </c>
      <c r="B8422" s="6">
        <v>53777</v>
      </c>
      <c r="C8422" s="6">
        <v>1</v>
      </c>
      <c r="D8422" s="6"/>
      <c r="E8422" s="6">
        <v>2</v>
      </c>
      <c r="F8422" s="6">
        <v>39</v>
      </c>
      <c r="G8422" s="6">
        <v>4</v>
      </c>
      <c r="H8422" s="24">
        <v>44498</v>
      </c>
      <c r="I8422" s="23">
        <v>44495.414583333302</v>
      </c>
      <c r="J8422" s="6">
        <v>39</v>
      </c>
      <c r="K8422" s="6">
        <v>1</v>
      </c>
      <c r="L8422" s="6" t="str">
        <f>VLOOKUP(G8422,IDs!$Q$3:$R$22,2,0)</f>
        <v>Hyderabad</v>
      </c>
      <c r="M8422" s="6">
        <f>VLOOKUP(E8422,IDs!$A$3:$C$161,3,0)</f>
        <v>1</v>
      </c>
      <c r="N8422" s="6" t="str">
        <f>VLOOKUP(M8422,IDs!$F$3:$G$17,2,0)</f>
        <v>Proctology</v>
      </c>
    </row>
    <row r="8423" spans="1:14" ht="12.75">
      <c r="A8423" s="6" t="s">
        <v>6728</v>
      </c>
      <c r="B8423" s="6">
        <v>53778</v>
      </c>
      <c r="C8423" s="6">
        <v>1</v>
      </c>
      <c r="D8423" s="6" t="s">
        <v>49</v>
      </c>
      <c r="E8423" s="6">
        <v>2</v>
      </c>
      <c r="F8423" s="6">
        <v>34</v>
      </c>
      <c r="G8423" s="6">
        <v>1</v>
      </c>
      <c r="H8423" s="24"/>
      <c r="I8423" s="23">
        <v>44495.415972222203</v>
      </c>
      <c r="J8423" s="6">
        <v>34</v>
      </c>
      <c r="K8423" s="6">
        <v>1</v>
      </c>
      <c r="L8423" s="6" t="str">
        <f>VLOOKUP(G8423,IDs!$Q$3:$R$22,2,0)</f>
        <v>New Delhi</v>
      </c>
      <c r="M8423" s="6">
        <f>VLOOKUP(E8423,IDs!$A$3:$C$161,3,0)</f>
        <v>1</v>
      </c>
      <c r="N8423" s="6" t="str">
        <f>VLOOKUP(M8423,IDs!$F$3:$G$17,2,0)</f>
        <v>Proctology</v>
      </c>
    </row>
    <row r="8424" spans="1:14" ht="12.75">
      <c r="A8424" s="6" t="s">
        <v>7263</v>
      </c>
      <c r="B8424" s="6">
        <v>53779</v>
      </c>
      <c r="C8424" s="6">
        <v>1</v>
      </c>
      <c r="D8424" s="6"/>
      <c r="E8424" s="6">
        <v>24</v>
      </c>
      <c r="F8424" s="6">
        <v>13</v>
      </c>
      <c r="G8424" s="6">
        <v>1</v>
      </c>
      <c r="H8424" s="24">
        <v>44510</v>
      </c>
      <c r="I8424" s="23">
        <v>44495.4194444444</v>
      </c>
      <c r="J8424" s="6">
        <v>13</v>
      </c>
      <c r="K8424" s="6">
        <v>1</v>
      </c>
      <c r="L8424" s="6" t="str">
        <f>VLOOKUP(G8424,IDs!$Q$3:$R$22,2,0)</f>
        <v>New Delhi</v>
      </c>
      <c r="M8424" s="6">
        <f>VLOOKUP(E8424,IDs!$A$3:$C$161,3,0)</f>
        <v>1</v>
      </c>
      <c r="N8424" s="6" t="str">
        <f>VLOOKUP(M8424,IDs!$F$3:$G$17,2,0)</f>
        <v>Proctology</v>
      </c>
    </row>
    <row r="8425" spans="1:14" ht="12.75">
      <c r="A8425" s="6" t="s">
        <v>7264</v>
      </c>
      <c r="B8425" s="6">
        <v>53780</v>
      </c>
      <c r="C8425" s="6">
        <v>1</v>
      </c>
      <c r="D8425" s="6"/>
      <c r="E8425" s="6">
        <v>2</v>
      </c>
      <c r="F8425" s="6">
        <v>13</v>
      </c>
      <c r="G8425" s="6">
        <v>3</v>
      </c>
      <c r="H8425" s="24"/>
      <c r="I8425" s="23">
        <v>44495.421527777798</v>
      </c>
      <c r="J8425" s="6">
        <v>13</v>
      </c>
      <c r="K8425" s="6">
        <v>1</v>
      </c>
      <c r="L8425" s="6" t="str">
        <f>VLOOKUP(G8425,IDs!$Q$3:$R$22,2,0)</f>
        <v>Mumbai</v>
      </c>
      <c r="M8425" s="6">
        <f>VLOOKUP(E8425,IDs!$A$3:$C$161,3,0)</f>
        <v>1</v>
      </c>
      <c r="N8425" s="6" t="str">
        <f>VLOOKUP(M8425,IDs!$F$3:$G$17,2,0)</f>
        <v>Proctology</v>
      </c>
    </row>
    <row r="8426" spans="1:14" ht="12.75">
      <c r="A8426" s="6" t="s">
        <v>7265</v>
      </c>
      <c r="B8426" s="6">
        <v>53781</v>
      </c>
      <c r="C8426" s="6">
        <v>4</v>
      </c>
      <c r="D8426" s="6"/>
      <c r="E8426" s="6">
        <v>2</v>
      </c>
      <c r="F8426" s="6">
        <v>13</v>
      </c>
      <c r="G8426" s="6">
        <v>1</v>
      </c>
      <c r="H8426" s="24">
        <v>44501</v>
      </c>
      <c r="I8426" s="23">
        <v>44495.422222222202</v>
      </c>
      <c r="J8426" s="6">
        <v>13</v>
      </c>
      <c r="K8426" s="6">
        <v>4</v>
      </c>
      <c r="L8426" s="6" t="str">
        <f>VLOOKUP(G8426,IDs!$Q$3:$R$22,2,0)</f>
        <v>New Delhi</v>
      </c>
      <c r="M8426" s="6">
        <f>VLOOKUP(E8426,IDs!$A$3:$C$161,3,0)</f>
        <v>1</v>
      </c>
      <c r="N8426" s="6" t="str">
        <f>VLOOKUP(M8426,IDs!$F$3:$G$17,2,0)</f>
        <v>Proctology</v>
      </c>
    </row>
    <row r="8427" spans="1:14" ht="12.75">
      <c r="A8427" s="6" t="s">
        <v>7266</v>
      </c>
      <c r="B8427" s="6">
        <v>53782</v>
      </c>
      <c r="C8427" s="6">
        <v>1</v>
      </c>
      <c r="D8427" s="6"/>
      <c r="E8427" s="6">
        <v>2</v>
      </c>
      <c r="F8427" s="6">
        <v>13</v>
      </c>
      <c r="G8427" s="6">
        <v>2</v>
      </c>
      <c r="H8427" s="24"/>
      <c r="I8427" s="23">
        <v>44495.422222222202</v>
      </c>
      <c r="J8427" s="6">
        <v>13</v>
      </c>
      <c r="K8427" s="6">
        <v>1</v>
      </c>
      <c r="L8427" s="6" t="str">
        <f>VLOOKUP(G8427,IDs!$Q$3:$R$22,2,0)</f>
        <v>Bangalore</v>
      </c>
      <c r="M8427" s="6">
        <f>VLOOKUP(E8427,IDs!$A$3:$C$161,3,0)</f>
        <v>1</v>
      </c>
      <c r="N8427" s="6" t="str">
        <f>VLOOKUP(M8427,IDs!$F$3:$G$17,2,0)</f>
        <v>Proctology</v>
      </c>
    </row>
    <row r="8428" spans="1:14" ht="12.75">
      <c r="A8428" s="6" t="s">
        <v>7267</v>
      </c>
      <c r="B8428" s="6">
        <v>53783</v>
      </c>
      <c r="C8428" s="6">
        <v>5</v>
      </c>
      <c r="D8428" s="6"/>
      <c r="E8428" s="6">
        <v>39</v>
      </c>
      <c r="F8428" s="6">
        <v>2</v>
      </c>
      <c r="G8428" s="6">
        <v>1</v>
      </c>
      <c r="H8428" s="24"/>
      <c r="I8428" s="23">
        <v>44495.422222222202</v>
      </c>
      <c r="J8428" s="6">
        <v>2</v>
      </c>
      <c r="K8428" s="6">
        <v>5</v>
      </c>
      <c r="L8428" s="6" t="str">
        <f>VLOOKUP(G8428,IDs!$Q$3:$R$22,2,0)</f>
        <v>New Delhi</v>
      </c>
      <c r="M8428" s="6">
        <f>VLOOKUP(E8428,IDs!$A$3:$C$161,3,0)</f>
        <v>2</v>
      </c>
      <c r="N8428" s="6" t="str">
        <f>VLOOKUP(M8428,IDs!$F$3:$G$17,2,0)</f>
        <v>Urology Circumcision</v>
      </c>
    </row>
    <row r="8429" spans="1:14" ht="12.75">
      <c r="A8429" s="6" t="s">
        <v>7268</v>
      </c>
      <c r="B8429" s="6">
        <v>53784</v>
      </c>
      <c r="C8429" s="6">
        <v>1</v>
      </c>
      <c r="D8429" s="6"/>
      <c r="E8429" s="6">
        <v>2</v>
      </c>
      <c r="F8429" s="6">
        <v>4</v>
      </c>
      <c r="G8429" s="6">
        <v>3</v>
      </c>
      <c r="H8429" s="24">
        <v>44746</v>
      </c>
      <c r="I8429" s="23">
        <v>44495.423611111102</v>
      </c>
      <c r="J8429" s="6">
        <v>4</v>
      </c>
      <c r="K8429" s="6">
        <v>1</v>
      </c>
      <c r="L8429" s="6" t="str">
        <f>VLOOKUP(G8429,IDs!$Q$3:$R$22,2,0)</f>
        <v>Mumbai</v>
      </c>
      <c r="M8429" s="6">
        <f>VLOOKUP(E8429,IDs!$A$3:$C$161,3,0)</f>
        <v>1</v>
      </c>
      <c r="N8429" s="6" t="str">
        <f>VLOOKUP(M8429,IDs!$F$3:$G$17,2,0)</f>
        <v>Proctology</v>
      </c>
    </row>
    <row r="8430" spans="1:14" ht="12.75">
      <c r="A8430" s="6" t="s">
        <v>7269</v>
      </c>
      <c r="B8430" s="6">
        <v>53785</v>
      </c>
      <c r="C8430" s="6">
        <v>2</v>
      </c>
      <c r="D8430" s="6"/>
      <c r="E8430" s="6">
        <v>37</v>
      </c>
      <c r="F8430" s="6">
        <v>2</v>
      </c>
      <c r="G8430" s="6">
        <v>3</v>
      </c>
      <c r="H8430" s="24"/>
      <c r="I8430" s="23">
        <v>44495.423611111102</v>
      </c>
      <c r="J8430" s="6">
        <v>2</v>
      </c>
      <c r="K8430" s="6">
        <v>2</v>
      </c>
      <c r="L8430" s="6" t="str">
        <f>VLOOKUP(G8430,IDs!$Q$3:$R$22,2,0)</f>
        <v>Mumbai</v>
      </c>
      <c r="M8430" s="6">
        <f>VLOOKUP(E8430,IDs!$A$3:$C$161,3,0)</f>
        <v>0</v>
      </c>
      <c r="N8430" s="6" t="str">
        <f>VLOOKUP(M8430,IDs!$F$3:$G$17,2,0)</f>
        <v>Not Assigned</v>
      </c>
    </row>
    <row r="8431" spans="1:14" ht="12.75">
      <c r="A8431" s="6" t="s">
        <v>7270</v>
      </c>
      <c r="B8431" s="6">
        <v>53786</v>
      </c>
      <c r="C8431" s="6">
        <v>1</v>
      </c>
      <c r="D8431" s="6"/>
      <c r="E8431" s="6">
        <v>96</v>
      </c>
      <c r="F8431" s="6">
        <v>13</v>
      </c>
      <c r="G8431" s="6">
        <v>2</v>
      </c>
      <c r="H8431" s="24"/>
      <c r="I8431" s="23">
        <v>44495.423611111102</v>
      </c>
      <c r="J8431" s="6">
        <v>13</v>
      </c>
      <c r="K8431" s="6">
        <v>1</v>
      </c>
      <c r="L8431" s="6" t="str">
        <f>VLOOKUP(G8431,IDs!$Q$3:$R$22,2,0)</f>
        <v>Bangalore</v>
      </c>
      <c r="M8431" s="6">
        <f>VLOOKUP(E8431,IDs!$A$3:$C$161,3,0)</f>
        <v>7</v>
      </c>
      <c r="N8431" s="6" t="str">
        <f>VLOOKUP(M8431,IDs!$F$3:$G$17,2,0)</f>
        <v>Cosmetic</v>
      </c>
    </row>
    <row r="8432" spans="1:14" ht="12.75">
      <c r="A8432" s="6" t="s">
        <v>2424</v>
      </c>
      <c r="B8432" s="6">
        <v>53787</v>
      </c>
      <c r="C8432" s="6">
        <v>2</v>
      </c>
      <c r="D8432" s="6"/>
      <c r="E8432" s="6">
        <v>37</v>
      </c>
      <c r="F8432" s="6">
        <v>12</v>
      </c>
      <c r="G8432" s="6">
        <v>1</v>
      </c>
      <c r="H8432" s="24"/>
      <c r="I8432" s="23">
        <v>44495.427083333299</v>
      </c>
      <c r="J8432" s="6">
        <v>12</v>
      </c>
      <c r="K8432" s="6">
        <v>2</v>
      </c>
      <c r="L8432" s="6" t="str">
        <f>VLOOKUP(G8432,IDs!$Q$3:$R$22,2,0)</f>
        <v>New Delhi</v>
      </c>
      <c r="M8432" s="6">
        <f>VLOOKUP(E8432,IDs!$A$3:$C$161,3,0)</f>
        <v>0</v>
      </c>
      <c r="N8432" s="6" t="str">
        <f>VLOOKUP(M8432,IDs!$F$3:$G$17,2,0)</f>
        <v>Not Assigned</v>
      </c>
    </row>
    <row r="8433" spans="1:14" ht="12.75">
      <c r="A8433" s="6" t="s">
        <v>7271</v>
      </c>
      <c r="B8433" s="6">
        <v>53788</v>
      </c>
      <c r="C8433" s="6">
        <v>2</v>
      </c>
      <c r="D8433" s="6"/>
      <c r="E8433" s="6">
        <v>96</v>
      </c>
      <c r="F8433" s="6">
        <v>13</v>
      </c>
      <c r="G8433" s="6">
        <v>2</v>
      </c>
      <c r="H8433" s="24"/>
      <c r="I8433" s="23">
        <v>44495.427083333299</v>
      </c>
      <c r="J8433" s="6">
        <v>13</v>
      </c>
      <c r="K8433" s="6">
        <v>2</v>
      </c>
      <c r="L8433" s="6" t="str">
        <f>VLOOKUP(G8433,IDs!$Q$3:$R$22,2,0)</f>
        <v>Bangalore</v>
      </c>
      <c r="M8433" s="6">
        <f>VLOOKUP(E8433,IDs!$A$3:$C$161,3,0)</f>
        <v>7</v>
      </c>
      <c r="N8433" s="6" t="str">
        <f>VLOOKUP(M8433,IDs!$F$3:$G$17,2,0)</f>
        <v>Cosmetic</v>
      </c>
    </row>
    <row r="8434" spans="1:14" ht="12.75">
      <c r="A8434" s="6" t="s">
        <v>7272</v>
      </c>
      <c r="B8434" s="6">
        <v>53789</v>
      </c>
      <c r="C8434" s="6">
        <v>2</v>
      </c>
      <c r="D8434" s="6" t="s">
        <v>49</v>
      </c>
      <c r="E8434" s="6">
        <v>135</v>
      </c>
      <c r="F8434" s="6">
        <v>2</v>
      </c>
      <c r="G8434" s="6">
        <v>1</v>
      </c>
      <c r="H8434" s="24"/>
      <c r="I8434" s="23">
        <v>44495.430555555598</v>
      </c>
      <c r="J8434" s="6">
        <v>2</v>
      </c>
      <c r="K8434" s="6">
        <v>2</v>
      </c>
      <c r="L8434" s="6" t="str">
        <f>VLOOKUP(G8434,IDs!$Q$3:$R$22,2,0)</f>
        <v>New Delhi</v>
      </c>
      <c r="M8434" s="6">
        <f>VLOOKUP(E8434,IDs!$A$3:$C$161,3,0)</f>
        <v>10</v>
      </c>
      <c r="N8434" s="6" t="str">
        <f>VLOOKUP(M8434,IDs!$F$3:$G$17,2,0)</f>
        <v>Dental</v>
      </c>
    </row>
    <row r="8435" spans="1:14" ht="12.75">
      <c r="A8435" s="6" t="s">
        <v>7273</v>
      </c>
      <c r="B8435" s="6">
        <v>53790</v>
      </c>
      <c r="C8435" s="6">
        <v>1</v>
      </c>
      <c r="D8435" s="6"/>
      <c r="E8435" s="6">
        <v>16</v>
      </c>
      <c r="F8435" s="6">
        <v>13</v>
      </c>
      <c r="G8435" s="6">
        <v>4</v>
      </c>
      <c r="H8435" s="24">
        <v>44649</v>
      </c>
      <c r="I8435" s="23">
        <v>44495.433333333298</v>
      </c>
      <c r="J8435" s="6">
        <v>13</v>
      </c>
      <c r="K8435" s="6">
        <v>1</v>
      </c>
      <c r="L8435" s="6" t="str">
        <f>VLOOKUP(G8435,IDs!$Q$3:$R$22,2,0)</f>
        <v>Hyderabad</v>
      </c>
      <c r="M8435" s="6">
        <f>VLOOKUP(E8435,IDs!$A$3:$C$161,3,0)</f>
        <v>3</v>
      </c>
      <c r="N8435" s="6" t="str">
        <f>VLOOKUP(M8435,IDs!$F$3:$G$17,2,0)</f>
        <v>Laproscopy</v>
      </c>
    </row>
    <row r="8436" spans="1:14" ht="12.75">
      <c r="A8436" s="6" t="s">
        <v>7271</v>
      </c>
      <c r="B8436" s="6">
        <v>53791</v>
      </c>
      <c r="C8436" s="6">
        <v>2</v>
      </c>
      <c r="D8436" s="6"/>
      <c r="E8436" s="6">
        <v>37</v>
      </c>
      <c r="F8436" s="6">
        <v>2</v>
      </c>
      <c r="G8436" s="6">
        <v>2</v>
      </c>
      <c r="H8436" s="24">
        <v>44496</v>
      </c>
      <c r="I8436" s="23">
        <v>44495.434027777803</v>
      </c>
      <c r="J8436" s="6">
        <v>2</v>
      </c>
      <c r="K8436" s="6">
        <v>2</v>
      </c>
      <c r="L8436" s="6" t="str">
        <f>VLOOKUP(G8436,IDs!$Q$3:$R$22,2,0)</f>
        <v>Bangalore</v>
      </c>
      <c r="M8436" s="6">
        <f>VLOOKUP(E8436,IDs!$A$3:$C$161,3,0)</f>
        <v>0</v>
      </c>
      <c r="N8436" s="6" t="str">
        <f>VLOOKUP(M8436,IDs!$F$3:$G$17,2,0)</f>
        <v>Not Assigned</v>
      </c>
    </row>
    <row r="8437" spans="1:14" ht="12.75">
      <c r="A8437" s="6" t="s">
        <v>7274</v>
      </c>
      <c r="B8437" s="6">
        <v>53792</v>
      </c>
      <c r="C8437" s="6">
        <v>1</v>
      </c>
      <c r="D8437" s="6"/>
      <c r="E8437" s="6">
        <v>20</v>
      </c>
      <c r="F8437" s="6">
        <v>13</v>
      </c>
      <c r="G8437" s="6">
        <v>2</v>
      </c>
      <c r="H8437" s="24">
        <v>44499</v>
      </c>
      <c r="I8437" s="23">
        <v>44495.436805555597</v>
      </c>
      <c r="J8437" s="6">
        <v>13</v>
      </c>
      <c r="K8437" s="6">
        <v>1</v>
      </c>
      <c r="L8437" s="6" t="str">
        <f>VLOOKUP(G8437,IDs!$Q$3:$R$22,2,0)</f>
        <v>Bangalore</v>
      </c>
      <c r="M8437" s="6">
        <f>VLOOKUP(E8437,IDs!$A$3:$C$161,3,0)</f>
        <v>1</v>
      </c>
      <c r="N8437" s="6" t="str">
        <f>VLOOKUP(M8437,IDs!$F$3:$G$17,2,0)</f>
        <v>Proctology</v>
      </c>
    </row>
    <row r="8438" spans="1:14" ht="12.75">
      <c r="A8438" s="6" t="s">
        <v>7275</v>
      </c>
      <c r="B8438" s="6">
        <v>53793</v>
      </c>
      <c r="C8438" s="6">
        <v>2</v>
      </c>
      <c r="D8438" s="6"/>
      <c r="E8438" s="6">
        <v>14</v>
      </c>
      <c r="F8438" s="6">
        <v>13</v>
      </c>
      <c r="G8438" s="6">
        <v>1</v>
      </c>
      <c r="H8438" s="24"/>
      <c r="I8438" s="23">
        <v>44495.4375</v>
      </c>
      <c r="J8438" s="6">
        <v>13</v>
      </c>
      <c r="K8438" s="6">
        <v>2</v>
      </c>
      <c r="L8438" s="6" t="str">
        <f>VLOOKUP(G8438,IDs!$Q$3:$R$22,2,0)</f>
        <v>New Delhi</v>
      </c>
      <c r="M8438" s="6">
        <f>VLOOKUP(E8438,IDs!$A$3:$C$161,3,0)</f>
        <v>6</v>
      </c>
      <c r="N8438" s="6" t="str">
        <f>VLOOKUP(M8438,IDs!$F$3:$G$17,2,0)</f>
        <v>Kidney Stone</v>
      </c>
    </row>
    <row r="8439" spans="1:14" ht="12.75">
      <c r="A8439" s="6" t="s">
        <v>7276</v>
      </c>
      <c r="B8439" s="6">
        <v>53794</v>
      </c>
      <c r="C8439" s="6">
        <v>1</v>
      </c>
      <c r="D8439" s="6"/>
      <c r="E8439" s="6">
        <v>2</v>
      </c>
      <c r="F8439" s="6">
        <v>13</v>
      </c>
      <c r="G8439" s="6">
        <v>3</v>
      </c>
      <c r="H8439" s="24"/>
      <c r="I8439" s="23">
        <v>44495.439583333296</v>
      </c>
      <c r="J8439" s="6">
        <v>13</v>
      </c>
      <c r="K8439" s="6">
        <v>1</v>
      </c>
      <c r="L8439" s="6" t="str">
        <f>VLOOKUP(G8439,IDs!$Q$3:$R$22,2,0)</f>
        <v>Mumbai</v>
      </c>
      <c r="M8439" s="6">
        <f>VLOOKUP(E8439,IDs!$A$3:$C$161,3,0)</f>
        <v>1</v>
      </c>
      <c r="N8439" s="6" t="str">
        <f>VLOOKUP(M8439,IDs!$F$3:$G$17,2,0)</f>
        <v>Proctology</v>
      </c>
    </row>
    <row r="8440" spans="1:14" ht="12.75">
      <c r="A8440" s="6" t="s">
        <v>1086</v>
      </c>
      <c r="B8440" s="6">
        <v>53795</v>
      </c>
      <c r="C8440" s="6">
        <v>2</v>
      </c>
      <c r="D8440" s="6"/>
      <c r="E8440" s="6">
        <v>37</v>
      </c>
      <c r="F8440" s="6">
        <v>2</v>
      </c>
      <c r="G8440" s="6">
        <v>4</v>
      </c>
      <c r="H8440" s="24"/>
      <c r="I8440" s="23">
        <v>44495.444444444402</v>
      </c>
      <c r="J8440" s="6">
        <v>2</v>
      </c>
      <c r="K8440" s="6">
        <v>2</v>
      </c>
      <c r="L8440" s="6" t="str">
        <f>VLOOKUP(G8440,IDs!$Q$3:$R$22,2,0)</f>
        <v>Hyderabad</v>
      </c>
      <c r="M8440" s="6">
        <f>VLOOKUP(E8440,IDs!$A$3:$C$161,3,0)</f>
        <v>0</v>
      </c>
      <c r="N8440" s="6" t="str">
        <f>VLOOKUP(M8440,IDs!$F$3:$G$17,2,0)</f>
        <v>Not Assigned</v>
      </c>
    </row>
    <row r="8441" spans="1:14" ht="12.75">
      <c r="A8441" s="6" t="s">
        <v>1086</v>
      </c>
      <c r="B8441" s="6">
        <v>53796</v>
      </c>
      <c r="C8441" s="6">
        <v>2</v>
      </c>
      <c r="D8441" s="6"/>
      <c r="E8441" s="6">
        <v>37</v>
      </c>
      <c r="F8441" s="6">
        <v>2</v>
      </c>
      <c r="G8441" s="6">
        <v>2</v>
      </c>
      <c r="H8441" s="24"/>
      <c r="I8441" s="23">
        <v>44495.444444444402</v>
      </c>
      <c r="J8441" s="6">
        <v>2</v>
      </c>
      <c r="K8441" s="6">
        <v>2</v>
      </c>
      <c r="L8441" s="6" t="str">
        <f>VLOOKUP(G8441,IDs!$Q$3:$R$22,2,0)</f>
        <v>Bangalore</v>
      </c>
      <c r="M8441" s="6">
        <f>VLOOKUP(E8441,IDs!$A$3:$C$161,3,0)</f>
        <v>0</v>
      </c>
      <c r="N8441" s="6" t="str">
        <f>VLOOKUP(M8441,IDs!$F$3:$G$17,2,0)</f>
        <v>Not Assigned</v>
      </c>
    </row>
    <row r="8442" spans="1:14" ht="12.75">
      <c r="A8442" s="6" t="s">
        <v>7277</v>
      </c>
      <c r="B8442" s="6">
        <v>53797</v>
      </c>
      <c r="C8442" s="6">
        <v>2</v>
      </c>
      <c r="D8442" s="6"/>
      <c r="E8442" s="6">
        <v>2</v>
      </c>
      <c r="F8442" s="6">
        <v>53</v>
      </c>
      <c r="G8442" s="6">
        <v>2</v>
      </c>
      <c r="H8442" s="24">
        <v>44496</v>
      </c>
      <c r="I8442" s="23">
        <v>44495.444444444402</v>
      </c>
      <c r="J8442" s="6">
        <v>53</v>
      </c>
      <c r="K8442" s="6">
        <v>2</v>
      </c>
      <c r="L8442" s="6" t="str">
        <f>VLOOKUP(G8442,IDs!$Q$3:$R$22,2,0)</f>
        <v>Bangalore</v>
      </c>
      <c r="M8442" s="6">
        <f>VLOOKUP(E8442,IDs!$A$3:$C$161,3,0)</f>
        <v>1</v>
      </c>
      <c r="N8442" s="6" t="str">
        <f>VLOOKUP(M8442,IDs!$F$3:$G$17,2,0)</f>
        <v>Proctology</v>
      </c>
    </row>
    <row r="8443" spans="1:14" ht="12.75">
      <c r="A8443" s="6" t="s">
        <v>7278</v>
      </c>
      <c r="B8443" s="6">
        <v>53798</v>
      </c>
      <c r="C8443" s="6">
        <v>5</v>
      </c>
      <c r="D8443" s="6" t="s">
        <v>49</v>
      </c>
      <c r="E8443" s="6">
        <v>2</v>
      </c>
      <c r="F8443" s="6">
        <v>13</v>
      </c>
      <c r="G8443" s="6">
        <v>1</v>
      </c>
      <c r="H8443" s="24"/>
      <c r="I8443" s="23">
        <v>44495.445833333302</v>
      </c>
      <c r="J8443" s="6">
        <v>13</v>
      </c>
      <c r="K8443" s="6">
        <v>5</v>
      </c>
      <c r="L8443" s="6" t="str">
        <f>VLOOKUP(G8443,IDs!$Q$3:$R$22,2,0)</f>
        <v>New Delhi</v>
      </c>
      <c r="M8443" s="6">
        <f>VLOOKUP(E8443,IDs!$A$3:$C$161,3,0)</f>
        <v>1</v>
      </c>
      <c r="N8443" s="6" t="str">
        <f>VLOOKUP(M8443,IDs!$F$3:$G$17,2,0)</f>
        <v>Proctology</v>
      </c>
    </row>
    <row r="8444" spans="1:14" ht="12.75">
      <c r="A8444" s="6" t="s">
        <v>7279</v>
      </c>
      <c r="B8444" s="6">
        <v>53799</v>
      </c>
      <c r="C8444" s="6">
        <v>1</v>
      </c>
      <c r="D8444" s="6"/>
      <c r="E8444" s="6">
        <v>2</v>
      </c>
      <c r="F8444" s="6">
        <v>2</v>
      </c>
      <c r="G8444" s="6">
        <v>2</v>
      </c>
      <c r="H8444" s="24"/>
      <c r="I8444" s="23">
        <v>44495.4465277778</v>
      </c>
      <c r="J8444" s="6">
        <v>2</v>
      </c>
      <c r="K8444" s="6">
        <v>1</v>
      </c>
      <c r="L8444" s="6" t="str">
        <f>VLOOKUP(G8444,IDs!$Q$3:$R$22,2,0)</f>
        <v>Bangalore</v>
      </c>
      <c r="M8444" s="6">
        <f>VLOOKUP(E8444,IDs!$A$3:$C$161,3,0)</f>
        <v>1</v>
      </c>
      <c r="N8444" s="6" t="str">
        <f>VLOOKUP(M8444,IDs!$F$3:$G$17,2,0)</f>
        <v>Proctology</v>
      </c>
    </row>
    <row r="8445" spans="1:14" ht="12.75">
      <c r="A8445" s="6" t="s">
        <v>7280</v>
      </c>
      <c r="B8445" s="6">
        <v>53801</v>
      </c>
      <c r="C8445" s="6">
        <v>1</v>
      </c>
      <c r="D8445" s="6" t="s">
        <v>49</v>
      </c>
      <c r="E8445" s="6">
        <v>2</v>
      </c>
      <c r="F8445" s="6">
        <v>13</v>
      </c>
      <c r="G8445" s="6">
        <v>8</v>
      </c>
      <c r="H8445" s="24">
        <v>44520</v>
      </c>
      <c r="I8445" s="23">
        <v>44495.447916666701</v>
      </c>
      <c r="J8445" s="6">
        <v>13</v>
      </c>
      <c r="K8445" s="6">
        <v>1</v>
      </c>
      <c r="L8445" s="6" t="str">
        <f>VLOOKUP(G8445,IDs!$Q$3:$R$22,2,0)</f>
        <v xml:space="preserve">Tertiary </v>
      </c>
      <c r="M8445" s="6">
        <f>VLOOKUP(E8445,IDs!$A$3:$C$161,3,0)</f>
        <v>1</v>
      </c>
      <c r="N8445" s="6" t="str">
        <f>VLOOKUP(M8445,IDs!$F$3:$G$17,2,0)</f>
        <v>Proctology</v>
      </c>
    </row>
    <row r="8446" spans="1:14" ht="12.75">
      <c r="A8446" s="6" t="s">
        <v>7281</v>
      </c>
      <c r="B8446" s="6">
        <v>53802</v>
      </c>
      <c r="C8446" s="6">
        <v>1</v>
      </c>
      <c r="D8446" s="6"/>
      <c r="E8446" s="6">
        <v>2</v>
      </c>
      <c r="F8446" s="6">
        <v>13</v>
      </c>
      <c r="G8446" s="6">
        <v>1</v>
      </c>
      <c r="H8446" s="24"/>
      <c r="I8446" s="23">
        <v>44495.452083333301</v>
      </c>
      <c r="J8446" s="6">
        <v>13</v>
      </c>
      <c r="K8446" s="6">
        <v>1</v>
      </c>
      <c r="L8446" s="6" t="str">
        <f>VLOOKUP(G8446,IDs!$Q$3:$R$22,2,0)</f>
        <v>New Delhi</v>
      </c>
      <c r="M8446" s="6">
        <f>VLOOKUP(E8446,IDs!$A$3:$C$161,3,0)</f>
        <v>1</v>
      </c>
      <c r="N8446" s="6" t="str">
        <f>VLOOKUP(M8446,IDs!$F$3:$G$17,2,0)</f>
        <v>Proctology</v>
      </c>
    </row>
    <row r="8447" spans="1:14" ht="12.75">
      <c r="A8447" s="6" t="s">
        <v>7282</v>
      </c>
      <c r="B8447" s="6">
        <v>53803</v>
      </c>
      <c r="C8447" s="6">
        <v>1</v>
      </c>
      <c r="D8447" s="6" t="s">
        <v>49</v>
      </c>
      <c r="E8447" s="6">
        <v>2</v>
      </c>
      <c r="F8447" s="6">
        <v>13</v>
      </c>
      <c r="G8447" s="6">
        <v>4</v>
      </c>
      <c r="H8447" s="24"/>
      <c r="I8447" s="23">
        <v>44495.452777777798</v>
      </c>
      <c r="J8447" s="6">
        <v>13</v>
      </c>
      <c r="K8447" s="6">
        <v>1</v>
      </c>
      <c r="L8447" s="6" t="str">
        <f>VLOOKUP(G8447,IDs!$Q$3:$R$22,2,0)</f>
        <v>Hyderabad</v>
      </c>
      <c r="M8447" s="6">
        <f>VLOOKUP(E8447,IDs!$A$3:$C$161,3,0)</f>
        <v>1</v>
      </c>
      <c r="N8447" s="6" t="str">
        <f>VLOOKUP(M8447,IDs!$F$3:$G$17,2,0)</f>
        <v>Proctology</v>
      </c>
    </row>
    <row r="8448" spans="1:14" ht="12.75">
      <c r="A8448" s="6" t="s">
        <v>7283</v>
      </c>
      <c r="B8448" s="6">
        <v>53804</v>
      </c>
      <c r="C8448" s="6">
        <v>2</v>
      </c>
      <c r="D8448" s="6"/>
      <c r="E8448" s="6">
        <v>37</v>
      </c>
      <c r="F8448" s="6">
        <v>2</v>
      </c>
      <c r="G8448" s="6">
        <v>2</v>
      </c>
      <c r="H8448" s="24"/>
      <c r="I8448" s="23">
        <v>44495.454861111102</v>
      </c>
      <c r="J8448" s="6">
        <v>2</v>
      </c>
      <c r="K8448" s="6">
        <v>2</v>
      </c>
      <c r="L8448" s="6" t="str">
        <f>VLOOKUP(G8448,IDs!$Q$3:$R$22,2,0)</f>
        <v>Bangalore</v>
      </c>
      <c r="M8448" s="6">
        <f>VLOOKUP(E8448,IDs!$A$3:$C$161,3,0)</f>
        <v>0</v>
      </c>
      <c r="N8448" s="6" t="str">
        <f>VLOOKUP(M8448,IDs!$F$3:$G$17,2,0)</f>
        <v>Not Assigned</v>
      </c>
    </row>
    <row r="8449" spans="1:14" ht="12.75">
      <c r="A8449" s="6" t="s">
        <v>7284</v>
      </c>
      <c r="B8449" s="6">
        <v>53805</v>
      </c>
      <c r="C8449" s="6">
        <v>5</v>
      </c>
      <c r="D8449" s="6"/>
      <c r="E8449" s="6">
        <v>2</v>
      </c>
      <c r="F8449" s="6">
        <v>13</v>
      </c>
      <c r="G8449" s="6">
        <v>6</v>
      </c>
      <c r="H8449" s="24"/>
      <c r="I8449" s="23">
        <v>44495.454861111102</v>
      </c>
      <c r="J8449" s="6">
        <v>13</v>
      </c>
      <c r="K8449" s="6">
        <v>5</v>
      </c>
      <c r="L8449" s="6" t="str">
        <f>VLOOKUP(G8449,IDs!$Q$3:$R$22,2,0)</f>
        <v>Pune</v>
      </c>
      <c r="M8449" s="6">
        <f>VLOOKUP(E8449,IDs!$A$3:$C$161,3,0)</f>
        <v>1</v>
      </c>
      <c r="N8449" s="6" t="str">
        <f>VLOOKUP(M8449,IDs!$F$3:$G$17,2,0)</f>
        <v>Proctology</v>
      </c>
    </row>
    <row r="8450" spans="1:14" ht="12.75">
      <c r="A8450" s="6" t="s">
        <v>7285</v>
      </c>
      <c r="B8450" s="6">
        <v>53806</v>
      </c>
      <c r="C8450" s="6">
        <v>1</v>
      </c>
      <c r="D8450" s="6"/>
      <c r="E8450" s="6">
        <v>2</v>
      </c>
      <c r="F8450" s="6">
        <v>13</v>
      </c>
      <c r="G8450" s="6">
        <v>6</v>
      </c>
      <c r="H8450" s="24">
        <v>44506</v>
      </c>
      <c r="I8450" s="23">
        <v>44495.454861111102</v>
      </c>
      <c r="J8450" s="6">
        <v>13</v>
      </c>
      <c r="K8450" s="6">
        <v>1</v>
      </c>
      <c r="L8450" s="6" t="str">
        <f>VLOOKUP(G8450,IDs!$Q$3:$R$22,2,0)</f>
        <v>Pune</v>
      </c>
      <c r="M8450" s="6">
        <f>VLOOKUP(E8450,IDs!$A$3:$C$161,3,0)</f>
        <v>1</v>
      </c>
      <c r="N8450" s="6" t="str">
        <f>VLOOKUP(M8450,IDs!$F$3:$G$17,2,0)</f>
        <v>Proctology</v>
      </c>
    </row>
    <row r="8451" spans="1:14" ht="12.75">
      <c r="A8451" s="6" t="s">
        <v>7262</v>
      </c>
      <c r="B8451" s="6">
        <v>53808</v>
      </c>
      <c r="C8451" s="6">
        <v>2</v>
      </c>
      <c r="D8451" s="6"/>
      <c r="E8451" s="6">
        <v>2</v>
      </c>
      <c r="F8451" s="6">
        <v>12</v>
      </c>
      <c r="G8451" s="6">
        <v>4</v>
      </c>
      <c r="H8451" s="24"/>
      <c r="I8451" s="23">
        <v>44495.458333333299</v>
      </c>
      <c r="J8451" s="6">
        <v>12</v>
      </c>
      <c r="K8451" s="6">
        <v>2</v>
      </c>
      <c r="L8451" s="6" t="str">
        <f>VLOOKUP(G8451,IDs!$Q$3:$R$22,2,0)</f>
        <v>Hyderabad</v>
      </c>
      <c r="M8451" s="6">
        <f>VLOOKUP(E8451,IDs!$A$3:$C$161,3,0)</f>
        <v>1</v>
      </c>
      <c r="N8451" s="6" t="str">
        <f>VLOOKUP(M8451,IDs!$F$3:$G$17,2,0)</f>
        <v>Proctology</v>
      </c>
    </row>
    <row r="8452" spans="1:14" ht="12.75">
      <c r="A8452" s="6" t="s">
        <v>7286</v>
      </c>
      <c r="B8452" s="6">
        <v>53809</v>
      </c>
      <c r="C8452" s="6">
        <v>1</v>
      </c>
      <c r="D8452" s="6" t="s">
        <v>49</v>
      </c>
      <c r="E8452" s="6">
        <v>2</v>
      </c>
      <c r="F8452" s="6">
        <v>13</v>
      </c>
      <c r="G8452" s="6">
        <v>1</v>
      </c>
      <c r="H8452" s="24"/>
      <c r="I8452" s="23">
        <v>44495.458333333299</v>
      </c>
      <c r="J8452" s="6">
        <v>13</v>
      </c>
      <c r="K8452" s="6">
        <v>1</v>
      </c>
      <c r="L8452" s="6" t="str">
        <f>VLOOKUP(G8452,IDs!$Q$3:$R$22,2,0)</f>
        <v>New Delhi</v>
      </c>
      <c r="M8452" s="6">
        <f>VLOOKUP(E8452,IDs!$A$3:$C$161,3,0)</f>
        <v>1</v>
      </c>
      <c r="N8452" s="6" t="str">
        <f>VLOOKUP(M8452,IDs!$F$3:$G$17,2,0)</f>
        <v>Proctology</v>
      </c>
    </row>
    <row r="8453" spans="1:14" ht="12.75">
      <c r="A8453" s="6" t="s">
        <v>7287</v>
      </c>
      <c r="B8453" s="6">
        <v>53810</v>
      </c>
      <c r="C8453" s="6">
        <v>2</v>
      </c>
      <c r="D8453" s="6"/>
      <c r="E8453" s="6">
        <v>37</v>
      </c>
      <c r="F8453" s="6">
        <v>51</v>
      </c>
      <c r="G8453" s="6">
        <v>4</v>
      </c>
      <c r="H8453" s="24">
        <v>44499</v>
      </c>
      <c r="I8453" s="23">
        <v>44495.461805555598</v>
      </c>
      <c r="J8453" s="6">
        <v>51</v>
      </c>
      <c r="K8453" s="6">
        <v>2</v>
      </c>
      <c r="L8453" s="6" t="str">
        <f>VLOOKUP(G8453,IDs!$Q$3:$R$22,2,0)</f>
        <v>Hyderabad</v>
      </c>
      <c r="M8453" s="6">
        <f>VLOOKUP(E8453,IDs!$A$3:$C$161,3,0)</f>
        <v>0</v>
      </c>
      <c r="N8453" s="6" t="str">
        <f>VLOOKUP(M8453,IDs!$F$3:$G$17,2,0)</f>
        <v>Not Assigned</v>
      </c>
    </row>
    <row r="8454" spans="1:14" ht="12.75">
      <c r="A8454" s="6" t="s">
        <v>7288</v>
      </c>
      <c r="B8454" s="6">
        <v>53811</v>
      </c>
      <c r="C8454" s="6">
        <v>1</v>
      </c>
      <c r="D8454" s="6"/>
      <c r="E8454" s="6">
        <v>2</v>
      </c>
      <c r="F8454" s="6">
        <v>13</v>
      </c>
      <c r="G8454" s="6">
        <v>1</v>
      </c>
      <c r="H8454" s="24"/>
      <c r="I8454" s="23">
        <v>44495.461805555598</v>
      </c>
      <c r="J8454" s="6">
        <v>13</v>
      </c>
      <c r="K8454" s="6">
        <v>1</v>
      </c>
      <c r="L8454" s="6" t="str">
        <f>VLOOKUP(G8454,IDs!$Q$3:$R$22,2,0)</f>
        <v>New Delhi</v>
      </c>
      <c r="M8454" s="6">
        <f>VLOOKUP(E8454,IDs!$A$3:$C$161,3,0)</f>
        <v>1</v>
      </c>
      <c r="N8454" s="6" t="str">
        <f>VLOOKUP(M8454,IDs!$F$3:$G$17,2,0)</f>
        <v>Proctology</v>
      </c>
    </row>
    <row r="8455" spans="1:14" ht="12.75">
      <c r="A8455" s="6" t="s">
        <v>7289</v>
      </c>
      <c r="B8455" s="6">
        <v>53812</v>
      </c>
      <c r="C8455" s="6">
        <v>1</v>
      </c>
      <c r="D8455" s="6"/>
      <c r="E8455" s="6">
        <v>39</v>
      </c>
      <c r="F8455" s="6">
        <v>13</v>
      </c>
      <c r="G8455" s="6">
        <v>4</v>
      </c>
      <c r="H8455" s="24">
        <v>44525</v>
      </c>
      <c r="I8455" s="23">
        <v>44495.463194444397</v>
      </c>
      <c r="J8455" s="6">
        <v>13</v>
      </c>
      <c r="K8455" s="6">
        <v>1</v>
      </c>
      <c r="L8455" s="6" t="str">
        <f>VLOOKUP(G8455,IDs!$Q$3:$R$22,2,0)</f>
        <v>Hyderabad</v>
      </c>
      <c r="M8455" s="6">
        <f>VLOOKUP(E8455,IDs!$A$3:$C$161,3,0)</f>
        <v>2</v>
      </c>
      <c r="N8455" s="6" t="str">
        <f>VLOOKUP(M8455,IDs!$F$3:$G$17,2,0)</f>
        <v>Urology Circumcision</v>
      </c>
    </row>
    <row r="8456" spans="1:14" ht="12.75">
      <c r="A8456" s="6" t="s">
        <v>7290</v>
      </c>
      <c r="B8456" s="6">
        <v>53813</v>
      </c>
      <c r="C8456" s="6">
        <v>2</v>
      </c>
      <c r="D8456" s="6"/>
      <c r="E8456" s="6">
        <v>129</v>
      </c>
      <c r="F8456" s="6">
        <v>2</v>
      </c>
      <c r="G8456" s="6">
        <v>2</v>
      </c>
      <c r="H8456" s="24"/>
      <c r="I8456" s="23">
        <v>44495.465277777803</v>
      </c>
      <c r="J8456" s="6">
        <v>2</v>
      </c>
      <c r="K8456" s="6">
        <v>2</v>
      </c>
      <c r="L8456" s="6" t="str">
        <f>VLOOKUP(G8456,IDs!$Q$3:$R$22,2,0)</f>
        <v>Bangalore</v>
      </c>
      <c r="M8456" s="6">
        <f>VLOOKUP(E8456,IDs!$A$3:$C$161,3,0)</f>
        <v>9</v>
      </c>
      <c r="N8456" s="6" t="str">
        <f>VLOOKUP(M8456,IDs!$F$3:$G$17,2,0)</f>
        <v>Ophthalmology</v>
      </c>
    </row>
    <row r="8457" spans="1:14" ht="12.75">
      <c r="A8457" s="6" t="s">
        <v>7282</v>
      </c>
      <c r="B8457" s="6">
        <v>53814</v>
      </c>
      <c r="C8457" s="6">
        <v>2</v>
      </c>
      <c r="D8457" s="6"/>
      <c r="E8457" s="6">
        <v>37</v>
      </c>
      <c r="F8457" s="6">
        <v>12</v>
      </c>
      <c r="G8457" s="6">
        <v>4</v>
      </c>
      <c r="H8457" s="24"/>
      <c r="I8457" s="23">
        <v>44495.465277777803</v>
      </c>
      <c r="J8457" s="6">
        <v>12</v>
      </c>
      <c r="K8457" s="6">
        <v>2</v>
      </c>
      <c r="L8457" s="6" t="str">
        <f>VLOOKUP(G8457,IDs!$Q$3:$R$22,2,0)</f>
        <v>Hyderabad</v>
      </c>
      <c r="M8457" s="6">
        <f>VLOOKUP(E8457,IDs!$A$3:$C$161,3,0)</f>
        <v>0</v>
      </c>
      <c r="N8457" s="6" t="str">
        <f>VLOOKUP(M8457,IDs!$F$3:$G$17,2,0)</f>
        <v>Not Assigned</v>
      </c>
    </row>
    <row r="8458" spans="1:14" ht="12.75">
      <c r="A8458" s="6" t="s">
        <v>7291</v>
      </c>
      <c r="B8458" s="6">
        <v>53815</v>
      </c>
      <c r="C8458" s="6">
        <v>2</v>
      </c>
      <c r="D8458" s="6"/>
      <c r="E8458" s="6">
        <v>16</v>
      </c>
      <c r="F8458" s="6">
        <v>2</v>
      </c>
      <c r="G8458" s="6">
        <v>11</v>
      </c>
      <c r="H8458" s="24"/>
      <c r="I8458" s="23">
        <v>44495.465277777803</v>
      </c>
      <c r="J8458" s="6">
        <v>2</v>
      </c>
      <c r="K8458" s="6">
        <v>2</v>
      </c>
      <c r="L8458" s="6" t="str">
        <f>VLOOKUP(G8458,IDs!$Q$3:$R$22,2,0)</f>
        <v>Chennai</v>
      </c>
      <c r="M8458" s="6">
        <f>VLOOKUP(E8458,IDs!$A$3:$C$161,3,0)</f>
        <v>3</v>
      </c>
      <c r="N8458" s="6" t="str">
        <f>VLOOKUP(M8458,IDs!$F$3:$G$17,2,0)</f>
        <v>Laproscopy</v>
      </c>
    </row>
    <row r="8459" spans="1:14" ht="12.75">
      <c r="A8459" s="6" t="s">
        <v>7292</v>
      </c>
      <c r="B8459" s="6">
        <v>53816</v>
      </c>
      <c r="C8459" s="6">
        <v>2</v>
      </c>
      <c r="D8459" s="6" t="s">
        <v>49</v>
      </c>
      <c r="E8459" s="6">
        <v>135</v>
      </c>
      <c r="F8459" s="6">
        <v>13</v>
      </c>
      <c r="G8459" s="6">
        <v>1</v>
      </c>
      <c r="H8459" s="24"/>
      <c r="I8459" s="23">
        <v>44495.46875</v>
      </c>
      <c r="J8459" s="6">
        <v>13</v>
      </c>
      <c r="K8459" s="6">
        <v>2</v>
      </c>
      <c r="L8459" s="6" t="str">
        <f>VLOOKUP(G8459,IDs!$Q$3:$R$22,2,0)</f>
        <v>New Delhi</v>
      </c>
      <c r="M8459" s="6">
        <f>VLOOKUP(E8459,IDs!$A$3:$C$161,3,0)</f>
        <v>10</v>
      </c>
      <c r="N8459" s="6" t="str">
        <f>VLOOKUP(M8459,IDs!$F$3:$G$17,2,0)</f>
        <v>Dental</v>
      </c>
    </row>
    <row r="8460" spans="1:14" ht="12.75">
      <c r="A8460" s="6" t="s">
        <v>7289</v>
      </c>
      <c r="B8460" s="6">
        <v>53817</v>
      </c>
      <c r="C8460" s="6">
        <v>2</v>
      </c>
      <c r="D8460" s="6" t="s">
        <v>49</v>
      </c>
      <c r="E8460" s="6">
        <v>39</v>
      </c>
      <c r="F8460" s="6">
        <v>13</v>
      </c>
      <c r="G8460" s="6">
        <v>4</v>
      </c>
      <c r="H8460" s="24">
        <v>44511</v>
      </c>
      <c r="I8460" s="23">
        <v>44495.46875</v>
      </c>
      <c r="J8460" s="6">
        <v>13</v>
      </c>
      <c r="K8460" s="6">
        <v>2</v>
      </c>
      <c r="L8460" s="6" t="str">
        <f>VLOOKUP(G8460,IDs!$Q$3:$R$22,2,0)</f>
        <v>Hyderabad</v>
      </c>
      <c r="M8460" s="6">
        <f>VLOOKUP(E8460,IDs!$A$3:$C$161,3,0)</f>
        <v>2</v>
      </c>
      <c r="N8460" s="6" t="str">
        <f>VLOOKUP(M8460,IDs!$F$3:$G$17,2,0)</f>
        <v>Urology Circumcision</v>
      </c>
    </row>
    <row r="8461" spans="1:14" ht="12.75">
      <c r="A8461" s="6" t="s">
        <v>7293</v>
      </c>
      <c r="B8461" s="6">
        <v>53818</v>
      </c>
      <c r="C8461" s="6">
        <v>1</v>
      </c>
      <c r="D8461" s="6"/>
      <c r="E8461" s="6">
        <v>2</v>
      </c>
      <c r="F8461" s="6">
        <v>39</v>
      </c>
      <c r="G8461" s="6">
        <v>6</v>
      </c>
      <c r="H8461" s="24"/>
      <c r="I8461" s="23">
        <v>44495.470833333296</v>
      </c>
      <c r="J8461" s="6">
        <v>39</v>
      </c>
      <c r="K8461" s="6">
        <v>1</v>
      </c>
      <c r="L8461" s="6" t="str">
        <f>VLOOKUP(G8461,IDs!$Q$3:$R$22,2,0)</f>
        <v>Pune</v>
      </c>
      <c r="M8461" s="6">
        <f>VLOOKUP(E8461,IDs!$A$3:$C$161,3,0)</f>
        <v>1</v>
      </c>
      <c r="N8461" s="6" t="str">
        <f>VLOOKUP(M8461,IDs!$F$3:$G$17,2,0)</f>
        <v>Proctology</v>
      </c>
    </row>
    <row r="8462" spans="1:14" ht="12.75">
      <c r="A8462" s="6" t="s">
        <v>7294</v>
      </c>
      <c r="B8462" s="6">
        <v>53819</v>
      </c>
      <c r="C8462" s="6">
        <v>2</v>
      </c>
      <c r="D8462" s="6"/>
      <c r="E8462" s="6">
        <v>108</v>
      </c>
      <c r="F8462" s="6">
        <v>13</v>
      </c>
      <c r="G8462" s="6">
        <v>2</v>
      </c>
      <c r="H8462" s="24">
        <v>44498</v>
      </c>
      <c r="I8462" s="23">
        <v>44495.472222222197</v>
      </c>
      <c r="J8462" s="6">
        <v>13</v>
      </c>
      <c r="K8462" s="6">
        <v>2</v>
      </c>
      <c r="L8462" s="6" t="str">
        <f>VLOOKUP(G8462,IDs!$Q$3:$R$22,2,0)</f>
        <v>Bangalore</v>
      </c>
      <c r="M8462" s="6">
        <f>VLOOKUP(E8462,IDs!$A$3:$C$161,3,0)</f>
        <v>7</v>
      </c>
      <c r="N8462" s="6" t="str">
        <f>VLOOKUP(M8462,IDs!$F$3:$G$17,2,0)</f>
        <v>Cosmetic</v>
      </c>
    </row>
    <row r="8463" spans="1:14" ht="12.75">
      <c r="A8463" s="6" t="s">
        <v>7295</v>
      </c>
      <c r="B8463" s="6">
        <v>53820</v>
      </c>
      <c r="C8463" s="6">
        <v>5</v>
      </c>
      <c r="D8463" s="6" t="s">
        <v>49</v>
      </c>
      <c r="E8463" s="6">
        <v>17</v>
      </c>
      <c r="F8463" s="6">
        <v>4</v>
      </c>
      <c r="G8463" s="6">
        <v>1</v>
      </c>
      <c r="H8463" s="24">
        <v>44709</v>
      </c>
      <c r="I8463" s="23">
        <v>44495.472222222197</v>
      </c>
      <c r="J8463" s="6">
        <v>4</v>
      </c>
      <c r="K8463" s="6">
        <v>5</v>
      </c>
      <c r="L8463" s="6" t="str">
        <f>VLOOKUP(G8463,IDs!$Q$3:$R$22,2,0)</f>
        <v>New Delhi</v>
      </c>
      <c r="M8463" s="6">
        <f>VLOOKUP(E8463,IDs!$A$3:$C$161,3,0)</f>
        <v>7</v>
      </c>
      <c r="N8463" s="6" t="str">
        <f>VLOOKUP(M8463,IDs!$F$3:$G$17,2,0)</f>
        <v>Cosmetic</v>
      </c>
    </row>
    <row r="8464" spans="1:14" ht="12.75">
      <c r="A8464" s="6" t="s">
        <v>7292</v>
      </c>
      <c r="B8464" s="6">
        <v>53821</v>
      </c>
      <c r="C8464" s="6">
        <v>1</v>
      </c>
      <c r="D8464" s="6"/>
      <c r="E8464" s="6">
        <v>135</v>
      </c>
      <c r="F8464" s="6">
        <v>13</v>
      </c>
      <c r="G8464" s="6">
        <v>1</v>
      </c>
      <c r="H8464" s="24"/>
      <c r="I8464" s="23">
        <v>44495.472916666702</v>
      </c>
      <c r="J8464" s="6">
        <v>13</v>
      </c>
      <c r="K8464" s="6">
        <v>1</v>
      </c>
      <c r="L8464" s="6" t="str">
        <f>VLOOKUP(G8464,IDs!$Q$3:$R$22,2,0)</f>
        <v>New Delhi</v>
      </c>
      <c r="M8464" s="6">
        <f>VLOOKUP(E8464,IDs!$A$3:$C$161,3,0)</f>
        <v>10</v>
      </c>
      <c r="N8464" s="6" t="str">
        <f>VLOOKUP(M8464,IDs!$F$3:$G$17,2,0)</f>
        <v>Dental</v>
      </c>
    </row>
    <row r="8465" spans="1:14" ht="12.75">
      <c r="A8465" s="6" t="s">
        <v>7296</v>
      </c>
      <c r="B8465" s="6">
        <v>53822</v>
      </c>
      <c r="C8465" s="6">
        <v>1</v>
      </c>
      <c r="D8465" s="6"/>
      <c r="E8465" s="6">
        <v>15</v>
      </c>
      <c r="F8465" s="6">
        <v>13</v>
      </c>
      <c r="G8465" s="6">
        <v>1</v>
      </c>
      <c r="H8465" s="24"/>
      <c r="I8465" s="23">
        <v>44495.472916666702</v>
      </c>
      <c r="J8465" s="6">
        <v>13</v>
      </c>
      <c r="K8465" s="6">
        <v>1</v>
      </c>
      <c r="L8465" s="6" t="str">
        <f>VLOOKUP(G8465,IDs!$Q$3:$R$22,2,0)</f>
        <v>New Delhi</v>
      </c>
      <c r="M8465" s="6">
        <f>VLOOKUP(E8465,IDs!$A$3:$C$161,3,0)</f>
        <v>3</v>
      </c>
      <c r="N8465" s="6" t="str">
        <f>VLOOKUP(M8465,IDs!$F$3:$G$17,2,0)</f>
        <v>Laproscopy</v>
      </c>
    </row>
    <row r="8466" spans="1:14" ht="12.75">
      <c r="A8466" s="6" t="s">
        <v>7297</v>
      </c>
      <c r="B8466" s="6">
        <v>53823</v>
      </c>
      <c r="C8466" s="6">
        <v>1</v>
      </c>
      <c r="D8466" s="6"/>
      <c r="E8466" s="6">
        <v>2</v>
      </c>
      <c r="F8466" s="6">
        <v>39</v>
      </c>
      <c r="G8466" s="6">
        <v>3</v>
      </c>
      <c r="H8466" s="24"/>
      <c r="I8466" s="23">
        <v>44495.473611111098</v>
      </c>
      <c r="J8466" s="6">
        <v>39</v>
      </c>
      <c r="K8466" s="6">
        <v>1</v>
      </c>
      <c r="L8466" s="6" t="str">
        <f>VLOOKUP(G8466,IDs!$Q$3:$R$22,2,0)</f>
        <v>Mumbai</v>
      </c>
      <c r="M8466" s="6">
        <f>VLOOKUP(E8466,IDs!$A$3:$C$161,3,0)</f>
        <v>1</v>
      </c>
      <c r="N8466" s="6" t="str">
        <f>VLOOKUP(M8466,IDs!$F$3:$G$17,2,0)</f>
        <v>Proctology</v>
      </c>
    </row>
    <row r="8467" spans="1:14" ht="12.75">
      <c r="A8467" s="6" t="s">
        <v>7298</v>
      </c>
      <c r="B8467" s="6">
        <v>53824</v>
      </c>
      <c r="C8467" s="6">
        <v>5</v>
      </c>
      <c r="D8467" s="6"/>
      <c r="E8467" s="6">
        <v>2</v>
      </c>
      <c r="F8467" s="6">
        <v>39</v>
      </c>
      <c r="G8467" s="6">
        <v>2</v>
      </c>
      <c r="H8467" s="24">
        <v>44499</v>
      </c>
      <c r="I8467" s="23">
        <v>44495.474999999999</v>
      </c>
      <c r="J8467" s="6">
        <v>39</v>
      </c>
      <c r="K8467" s="6">
        <v>5</v>
      </c>
      <c r="L8467" s="6" t="str">
        <f>VLOOKUP(G8467,IDs!$Q$3:$R$22,2,0)</f>
        <v>Bangalore</v>
      </c>
      <c r="M8467" s="6">
        <f>VLOOKUP(E8467,IDs!$A$3:$C$161,3,0)</f>
        <v>1</v>
      </c>
      <c r="N8467" s="6" t="str">
        <f>VLOOKUP(M8467,IDs!$F$3:$G$17,2,0)</f>
        <v>Proctology</v>
      </c>
    </row>
    <row r="8468" spans="1:14" ht="12.75">
      <c r="A8468" s="6" t="s">
        <v>7299</v>
      </c>
      <c r="B8468" s="6">
        <v>53825</v>
      </c>
      <c r="C8468" s="6">
        <v>7</v>
      </c>
      <c r="D8468" s="6" t="s">
        <v>54</v>
      </c>
      <c r="E8468" s="6">
        <v>37</v>
      </c>
      <c r="F8468" s="6">
        <v>34</v>
      </c>
      <c r="G8468" s="6">
        <v>2</v>
      </c>
      <c r="H8468" s="24">
        <v>25569</v>
      </c>
      <c r="I8468" s="23">
        <v>44495.474999999999</v>
      </c>
      <c r="J8468" s="6">
        <v>34</v>
      </c>
      <c r="K8468" s="6">
        <v>7</v>
      </c>
      <c r="L8468" s="6" t="str">
        <f>VLOOKUP(G8468,IDs!$Q$3:$R$22,2,0)</f>
        <v>Bangalore</v>
      </c>
      <c r="M8468" s="6">
        <f>VLOOKUP(E8468,IDs!$A$3:$C$161,3,0)</f>
        <v>0</v>
      </c>
      <c r="N8468" s="6" t="str">
        <f>VLOOKUP(M8468,IDs!$F$3:$G$17,2,0)</f>
        <v>Not Assigned</v>
      </c>
    </row>
    <row r="8469" spans="1:14" ht="12.75">
      <c r="A8469" s="6" t="s">
        <v>7300</v>
      </c>
      <c r="B8469" s="6">
        <v>53826</v>
      </c>
      <c r="C8469" s="6">
        <v>5</v>
      </c>
      <c r="D8469" s="6" t="s">
        <v>49</v>
      </c>
      <c r="E8469" s="6">
        <v>17</v>
      </c>
      <c r="F8469" s="6">
        <v>2</v>
      </c>
      <c r="G8469" s="6">
        <v>1</v>
      </c>
      <c r="H8469" s="24"/>
      <c r="I8469" s="23">
        <v>44495.4777777778</v>
      </c>
      <c r="J8469" s="6">
        <v>2</v>
      </c>
      <c r="K8469" s="6">
        <v>5</v>
      </c>
      <c r="L8469" s="6" t="str">
        <f>VLOOKUP(G8469,IDs!$Q$3:$R$22,2,0)</f>
        <v>New Delhi</v>
      </c>
      <c r="M8469" s="6">
        <f>VLOOKUP(E8469,IDs!$A$3:$C$161,3,0)</f>
        <v>7</v>
      </c>
      <c r="N8469" s="6" t="str">
        <f>VLOOKUP(M8469,IDs!$F$3:$G$17,2,0)</f>
        <v>Cosmetic</v>
      </c>
    </row>
    <row r="8470" spans="1:14" ht="12.75">
      <c r="A8470" s="6" t="s">
        <v>7301</v>
      </c>
      <c r="B8470" s="6">
        <v>53827</v>
      </c>
      <c r="C8470" s="6">
        <v>2</v>
      </c>
      <c r="D8470" s="6"/>
      <c r="E8470" s="6">
        <v>2</v>
      </c>
      <c r="F8470" s="6">
        <v>12</v>
      </c>
      <c r="G8470" s="6">
        <v>2</v>
      </c>
      <c r="H8470" s="24"/>
      <c r="I8470" s="23">
        <v>44495.479166666701</v>
      </c>
      <c r="J8470" s="6">
        <v>12</v>
      </c>
      <c r="K8470" s="6">
        <v>2</v>
      </c>
      <c r="L8470" s="6" t="str">
        <f>VLOOKUP(G8470,IDs!$Q$3:$R$22,2,0)</f>
        <v>Bangalore</v>
      </c>
      <c r="M8470" s="6">
        <f>VLOOKUP(E8470,IDs!$A$3:$C$161,3,0)</f>
        <v>1</v>
      </c>
      <c r="N8470" s="6" t="str">
        <f>VLOOKUP(M8470,IDs!$F$3:$G$17,2,0)</f>
        <v>Proctology</v>
      </c>
    </row>
    <row r="8471" spans="1:14" ht="12.75">
      <c r="A8471" s="6" t="s">
        <v>5296</v>
      </c>
      <c r="B8471" s="6">
        <v>53828</v>
      </c>
      <c r="C8471" s="6">
        <v>1</v>
      </c>
      <c r="D8471" s="6"/>
      <c r="E8471" s="6">
        <v>16</v>
      </c>
      <c r="F8471" s="6">
        <v>2</v>
      </c>
      <c r="G8471" s="6">
        <v>3</v>
      </c>
      <c r="H8471" s="24"/>
      <c r="I8471" s="23">
        <v>44495.481249999997</v>
      </c>
      <c r="J8471" s="6">
        <v>2</v>
      </c>
      <c r="K8471" s="6">
        <v>1</v>
      </c>
      <c r="L8471" s="6" t="str">
        <f>VLOOKUP(G8471,IDs!$Q$3:$R$22,2,0)</f>
        <v>Mumbai</v>
      </c>
      <c r="M8471" s="6">
        <f>VLOOKUP(E8471,IDs!$A$3:$C$161,3,0)</f>
        <v>3</v>
      </c>
      <c r="N8471" s="6" t="str">
        <f>VLOOKUP(M8471,IDs!$F$3:$G$17,2,0)</f>
        <v>Laproscopy</v>
      </c>
    </row>
    <row r="8472" spans="1:14" ht="12.75">
      <c r="A8472" s="6" t="s">
        <v>7302</v>
      </c>
      <c r="B8472" s="6">
        <v>53829</v>
      </c>
      <c r="C8472" s="6">
        <v>2</v>
      </c>
      <c r="D8472" s="6" t="s">
        <v>49</v>
      </c>
      <c r="E8472" s="6">
        <v>15</v>
      </c>
      <c r="F8472" s="6">
        <v>13</v>
      </c>
      <c r="G8472" s="6">
        <v>1</v>
      </c>
      <c r="H8472" s="24"/>
      <c r="I8472" s="23">
        <v>44495.482638888898</v>
      </c>
      <c r="J8472" s="6">
        <v>13</v>
      </c>
      <c r="K8472" s="6">
        <v>2</v>
      </c>
      <c r="L8472" s="6" t="str">
        <f>VLOOKUP(G8472,IDs!$Q$3:$R$22,2,0)</f>
        <v>New Delhi</v>
      </c>
      <c r="M8472" s="6">
        <f>VLOOKUP(E8472,IDs!$A$3:$C$161,3,0)</f>
        <v>3</v>
      </c>
      <c r="N8472" s="6" t="str">
        <f>VLOOKUP(M8472,IDs!$F$3:$G$17,2,0)</f>
        <v>Laproscopy</v>
      </c>
    </row>
    <row r="8473" spans="1:14" ht="12.75">
      <c r="A8473" s="6" t="s">
        <v>7303</v>
      </c>
      <c r="B8473" s="6">
        <v>53830</v>
      </c>
      <c r="C8473" s="6">
        <v>5</v>
      </c>
      <c r="D8473" s="6"/>
      <c r="E8473" s="6">
        <v>2</v>
      </c>
      <c r="F8473" s="6">
        <v>13</v>
      </c>
      <c r="G8473" s="6">
        <v>8</v>
      </c>
      <c r="H8473" s="24">
        <v>44507</v>
      </c>
      <c r="I8473" s="23">
        <v>44495.484722222202</v>
      </c>
      <c r="J8473" s="6">
        <v>13</v>
      </c>
      <c r="K8473" s="6">
        <v>5</v>
      </c>
      <c r="L8473" s="6" t="str">
        <f>VLOOKUP(G8473,IDs!$Q$3:$R$22,2,0)</f>
        <v xml:space="preserve">Tertiary </v>
      </c>
      <c r="M8473" s="6">
        <f>VLOOKUP(E8473,IDs!$A$3:$C$161,3,0)</f>
        <v>1</v>
      </c>
      <c r="N8473" s="6" t="str">
        <f>VLOOKUP(M8473,IDs!$F$3:$G$17,2,0)</f>
        <v>Proctology</v>
      </c>
    </row>
    <row r="8474" spans="1:14" ht="12.75">
      <c r="A8474" s="6" t="s">
        <v>7304</v>
      </c>
      <c r="B8474" s="6">
        <v>53831</v>
      </c>
      <c r="C8474" s="6">
        <v>2</v>
      </c>
      <c r="D8474" s="6"/>
      <c r="E8474" s="6">
        <v>24</v>
      </c>
      <c r="F8474" s="6">
        <v>13</v>
      </c>
      <c r="G8474" s="6">
        <v>3</v>
      </c>
      <c r="H8474" s="24"/>
      <c r="I8474" s="23">
        <v>44495.486111111102</v>
      </c>
      <c r="J8474" s="6">
        <v>13</v>
      </c>
      <c r="K8474" s="6">
        <v>2</v>
      </c>
      <c r="L8474" s="6" t="str">
        <f>VLOOKUP(G8474,IDs!$Q$3:$R$22,2,0)</f>
        <v>Mumbai</v>
      </c>
      <c r="M8474" s="6">
        <f>VLOOKUP(E8474,IDs!$A$3:$C$161,3,0)</f>
        <v>1</v>
      </c>
      <c r="N8474" s="6" t="str">
        <f>VLOOKUP(M8474,IDs!$F$3:$G$17,2,0)</f>
        <v>Proctology</v>
      </c>
    </row>
    <row r="8475" spans="1:14" ht="12.75">
      <c r="A8475" s="6" t="s">
        <v>7305</v>
      </c>
      <c r="B8475" s="6">
        <v>53832</v>
      </c>
      <c r="C8475" s="6">
        <v>2</v>
      </c>
      <c r="D8475" s="6"/>
      <c r="E8475" s="6">
        <v>37</v>
      </c>
      <c r="F8475" s="6">
        <v>2</v>
      </c>
      <c r="G8475" s="6">
        <v>3</v>
      </c>
      <c r="H8475" s="24"/>
      <c r="I8475" s="23">
        <v>44495.486111111102</v>
      </c>
      <c r="J8475" s="6">
        <v>2</v>
      </c>
      <c r="K8475" s="6">
        <v>2</v>
      </c>
      <c r="L8475" s="6" t="str">
        <f>VLOOKUP(G8475,IDs!$Q$3:$R$22,2,0)</f>
        <v>Mumbai</v>
      </c>
      <c r="M8475" s="6">
        <f>VLOOKUP(E8475,IDs!$A$3:$C$161,3,0)</f>
        <v>0</v>
      </c>
      <c r="N8475" s="6" t="str">
        <f>VLOOKUP(M8475,IDs!$F$3:$G$17,2,0)</f>
        <v>Not Assigned</v>
      </c>
    </row>
    <row r="8476" spans="1:14" ht="12.75">
      <c r="A8476" s="6" t="s">
        <v>7306</v>
      </c>
      <c r="B8476" s="6">
        <v>53833</v>
      </c>
      <c r="C8476" s="6">
        <v>2</v>
      </c>
      <c r="D8476" s="6"/>
      <c r="E8476" s="6">
        <v>2</v>
      </c>
      <c r="F8476" s="6">
        <v>13</v>
      </c>
      <c r="G8476" s="6">
        <v>3</v>
      </c>
      <c r="H8476" s="24"/>
      <c r="I8476" s="23">
        <v>44495.489583333299</v>
      </c>
      <c r="J8476" s="6">
        <v>13</v>
      </c>
      <c r="K8476" s="6">
        <v>2</v>
      </c>
      <c r="L8476" s="6" t="str">
        <f>VLOOKUP(G8476,IDs!$Q$3:$R$22,2,0)</f>
        <v>Mumbai</v>
      </c>
      <c r="M8476" s="6">
        <f>VLOOKUP(E8476,IDs!$A$3:$C$161,3,0)</f>
        <v>1</v>
      </c>
      <c r="N8476" s="6" t="str">
        <f>VLOOKUP(M8476,IDs!$F$3:$G$17,2,0)</f>
        <v>Proctology</v>
      </c>
    </row>
    <row r="8477" spans="1:14" ht="12.75">
      <c r="A8477" s="6" t="s">
        <v>7307</v>
      </c>
      <c r="B8477" s="6">
        <v>53834</v>
      </c>
      <c r="C8477" s="6">
        <v>5</v>
      </c>
      <c r="D8477" s="6" t="s">
        <v>49</v>
      </c>
      <c r="E8477" s="6">
        <v>135</v>
      </c>
      <c r="F8477" s="6">
        <v>13</v>
      </c>
      <c r="G8477" s="6">
        <v>1</v>
      </c>
      <c r="H8477" s="24"/>
      <c r="I8477" s="23">
        <v>44495.494444444397</v>
      </c>
      <c r="J8477" s="6">
        <v>13</v>
      </c>
      <c r="K8477" s="6">
        <v>5</v>
      </c>
      <c r="L8477" s="6" t="str">
        <f>VLOOKUP(G8477,IDs!$Q$3:$R$22,2,0)</f>
        <v>New Delhi</v>
      </c>
      <c r="M8477" s="6">
        <f>VLOOKUP(E8477,IDs!$A$3:$C$161,3,0)</f>
        <v>10</v>
      </c>
      <c r="N8477" s="6" t="str">
        <f>VLOOKUP(M8477,IDs!$F$3:$G$17,2,0)</f>
        <v>Dental</v>
      </c>
    </row>
    <row r="8478" spans="1:14" ht="12.75">
      <c r="A8478" s="6" t="s">
        <v>7308</v>
      </c>
      <c r="B8478" s="6">
        <v>53835</v>
      </c>
      <c r="C8478" s="6">
        <v>2</v>
      </c>
      <c r="D8478" s="6" t="s">
        <v>49</v>
      </c>
      <c r="E8478" s="6">
        <v>135</v>
      </c>
      <c r="F8478" s="6">
        <v>13</v>
      </c>
      <c r="G8478" s="6">
        <v>1</v>
      </c>
      <c r="H8478" s="24"/>
      <c r="I8478" s="23">
        <v>44495.496527777803</v>
      </c>
      <c r="J8478" s="6">
        <v>13</v>
      </c>
      <c r="K8478" s="6">
        <v>2</v>
      </c>
      <c r="L8478" s="6" t="str">
        <f>VLOOKUP(G8478,IDs!$Q$3:$R$22,2,0)</f>
        <v>New Delhi</v>
      </c>
      <c r="M8478" s="6">
        <f>VLOOKUP(E8478,IDs!$A$3:$C$161,3,0)</f>
        <v>10</v>
      </c>
      <c r="N8478" s="6" t="str">
        <f>VLOOKUP(M8478,IDs!$F$3:$G$17,2,0)</f>
        <v>Dental</v>
      </c>
    </row>
    <row r="8479" spans="1:14" ht="12.75">
      <c r="A8479" s="6" t="s">
        <v>7309</v>
      </c>
      <c r="B8479" s="6">
        <v>53836</v>
      </c>
      <c r="C8479" s="6">
        <v>2</v>
      </c>
      <c r="D8479" s="6"/>
      <c r="E8479" s="6">
        <v>20</v>
      </c>
      <c r="F8479" s="6">
        <v>53</v>
      </c>
      <c r="G8479" s="6">
        <v>6</v>
      </c>
      <c r="H8479" s="24"/>
      <c r="I8479" s="23">
        <v>44495.5</v>
      </c>
      <c r="J8479" s="6">
        <v>53</v>
      </c>
      <c r="K8479" s="6">
        <v>2</v>
      </c>
      <c r="L8479" s="6" t="str">
        <f>VLOOKUP(G8479,IDs!$Q$3:$R$22,2,0)</f>
        <v>Pune</v>
      </c>
      <c r="M8479" s="6">
        <f>VLOOKUP(E8479,IDs!$A$3:$C$161,3,0)</f>
        <v>1</v>
      </c>
      <c r="N8479" s="6" t="str">
        <f>VLOOKUP(M8479,IDs!$F$3:$G$17,2,0)</f>
        <v>Proctology</v>
      </c>
    </row>
    <row r="8480" spans="1:14" ht="12.75">
      <c r="A8480" s="6" t="s">
        <v>7310</v>
      </c>
      <c r="B8480" s="6">
        <v>53837</v>
      </c>
      <c r="C8480" s="6">
        <v>2</v>
      </c>
      <c r="D8480" s="6"/>
      <c r="E8480" s="6">
        <v>37</v>
      </c>
      <c r="F8480" s="6">
        <v>53</v>
      </c>
      <c r="G8480" s="6">
        <v>3</v>
      </c>
      <c r="H8480" s="24"/>
      <c r="I8480" s="23">
        <v>44495.503472222197</v>
      </c>
      <c r="J8480" s="6">
        <v>53</v>
      </c>
      <c r="K8480" s="6">
        <v>2</v>
      </c>
      <c r="L8480" s="6" t="str">
        <f>VLOOKUP(G8480,IDs!$Q$3:$R$22,2,0)</f>
        <v>Mumbai</v>
      </c>
      <c r="M8480" s="6">
        <f>VLOOKUP(E8480,IDs!$A$3:$C$161,3,0)</f>
        <v>0</v>
      </c>
      <c r="N8480" s="6" t="str">
        <f>VLOOKUP(M8480,IDs!$F$3:$G$17,2,0)</f>
        <v>Not Assigned</v>
      </c>
    </row>
    <row r="8481" spans="1:14" ht="12.75">
      <c r="A8481" s="6" t="s">
        <v>7311</v>
      </c>
      <c r="B8481" s="6">
        <v>53838</v>
      </c>
      <c r="C8481" s="6">
        <v>2</v>
      </c>
      <c r="D8481" s="6"/>
      <c r="E8481" s="6">
        <v>37</v>
      </c>
      <c r="F8481" s="6">
        <v>12</v>
      </c>
      <c r="G8481" s="6">
        <v>1</v>
      </c>
      <c r="H8481" s="24"/>
      <c r="I8481" s="23">
        <v>44495.506944444402</v>
      </c>
      <c r="J8481" s="6">
        <v>12</v>
      </c>
      <c r="K8481" s="6">
        <v>2</v>
      </c>
      <c r="L8481" s="6" t="str">
        <f>VLOOKUP(G8481,IDs!$Q$3:$R$22,2,0)</f>
        <v>New Delhi</v>
      </c>
      <c r="M8481" s="6">
        <f>VLOOKUP(E8481,IDs!$A$3:$C$161,3,0)</f>
        <v>0</v>
      </c>
      <c r="N8481" s="6" t="str">
        <f>VLOOKUP(M8481,IDs!$F$3:$G$17,2,0)</f>
        <v>Not Assigned</v>
      </c>
    </row>
    <row r="8482" spans="1:14" ht="12.75">
      <c r="A8482" s="6" t="s">
        <v>7312</v>
      </c>
      <c r="B8482" s="6">
        <v>53839</v>
      </c>
      <c r="C8482" s="6">
        <v>2</v>
      </c>
      <c r="D8482" s="6"/>
      <c r="E8482" s="6">
        <v>96</v>
      </c>
      <c r="F8482" s="6">
        <v>2</v>
      </c>
      <c r="G8482" s="6">
        <v>2</v>
      </c>
      <c r="H8482" s="24"/>
      <c r="I8482" s="23">
        <v>44495.506944444402</v>
      </c>
      <c r="J8482" s="6">
        <v>2</v>
      </c>
      <c r="K8482" s="6">
        <v>2</v>
      </c>
      <c r="L8482" s="6" t="str">
        <f>VLOOKUP(G8482,IDs!$Q$3:$R$22,2,0)</f>
        <v>Bangalore</v>
      </c>
      <c r="M8482" s="6">
        <f>VLOOKUP(E8482,IDs!$A$3:$C$161,3,0)</f>
        <v>7</v>
      </c>
      <c r="N8482" s="6" t="str">
        <f>VLOOKUP(M8482,IDs!$F$3:$G$17,2,0)</f>
        <v>Cosmetic</v>
      </c>
    </row>
    <row r="8483" spans="1:14" ht="12.75">
      <c r="A8483" s="6" t="s">
        <v>7313</v>
      </c>
      <c r="B8483" s="6">
        <v>53840</v>
      </c>
      <c r="C8483" s="6">
        <v>2</v>
      </c>
      <c r="D8483" s="6" t="s">
        <v>49</v>
      </c>
      <c r="E8483" s="6">
        <v>2</v>
      </c>
      <c r="F8483" s="6">
        <v>13</v>
      </c>
      <c r="G8483" s="6">
        <v>1</v>
      </c>
      <c r="H8483" s="24">
        <v>44621</v>
      </c>
      <c r="I8483" s="23">
        <v>44495.506944444402</v>
      </c>
      <c r="J8483" s="6">
        <v>13</v>
      </c>
      <c r="K8483" s="6">
        <v>2</v>
      </c>
      <c r="L8483" s="6" t="str">
        <f>VLOOKUP(G8483,IDs!$Q$3:$R$22,2,0)</f>
        <v>New Delhi</v>
      </c>
      <c r="M8483" s="6">
        <f>VLOOKUP(E8483,IDs!$A$3:$C$161,3,0)</f>
        <v>1</v>
      </c>
      <c r="N8483" s="6" t="str">
        <f>VLOOKUP(M8483,IDs!$F$3:$G$17,2,0)</f>
        <v>Proctology</v>
      </c>
    </row>
    <row r="8484" spans="1:14" ht="12.75">
      <c r="A8484" s="6" t="s">
        <v>7314</v>
      </c>
      <c r="B8484" s="6">
        <v>53841</v>
      </c>
      <c r="C8484" s="6">
        <v>2</v>
      </c>
      <c r="D8484" s="6"/>
      <c r="E8484" s="6">
        <v>37</v>
      </c>
      <c r="F8484" s="6">
        <v>54</v>
      </c>
      <c r="G8484" s="6">
        <v>3</v>
      </c>
      <c r="H8484" s="24">
        <v>44699</v>
      </c>
      <c r="I8484" s="23">
        <v>44495.506944444402</v>
      </c>
      <c r="J8484" s="6">
        <v>54</v>
      </c>
      <c r="K8484" s="6">
        <v>2</v>
      </c>
      <c r="L8484" s="6" t="str">
        <f>VLOOKUP(G8484,IDs!$Q$3:$R$22,2,0)</f>
        <v>Mumbai</v>
      </c>
      <c r="M8484" s="6">
        <f>VLOOKUP(E8484,IDs!$A$3:$C$161,3,0)</f>
        <v>0</v>
      </c>
      <c r="N8484" s="6" t="str">
        <f>VLOOKUP(M8484,IDs!$F$3:$G$17,2,0)</f>
        <v>Not Assigned</v>
      </c>
    </row>
    <row r="8485" spans="1:14" ht="12.75">
      <c r="A8485" s="6" t="s">
        <v>7315</v>
      </c>
      <c r="B8485" s="6">
        <v>53842</v>
      </c>
      <c r="C8485" s="6">
        <v>2</v>
      </c>
      <c r="D8485" s="6"/>
      <c r="E8485" s="6">
        <v>20</v>
      </c>
      <c r="F8485" s="6">
        <v>13</v>
      </c>
      <c r="G8485" s="6">
        <v>4</v>
      </c>
      <c r="H8485" s="24"/>
      <c r="I8485" s="23">
        <v>44495.510416666701</v>
      </c>
      <c r="J8485" s="6">
        <v>13</v>
      </c>
      <c r="K8485" s="6">
        <v>2</v>
      </c>
      <c r="L8485" s="6" t="str">
        <f>VLOOKUP(G8485,IDs!$Q$3:$R$22,2,0)</f>
        <v>Hyderabad</v>
      </c>
      <c r="M8485" s="6">
        <f>VLOOKUP(E8485,IDs!$A$3:$C$161,3,0)</f>
        <v>1</v>
      </c>
      <c r="N8485" s="6" t="str">
        <f>VLOOKUP(M8485,IDs!$F$3:$G$17,2,0)</f>
        <v>Proctology</v>
      </c>
    </row>
    <row r="8486" spans="1:14" ht="12.75">
      <c r="A8486" s="6" t="s">
        <v>7316</v>
      </c>
      <c r="B8486" s="6">
        <v>53843</v>
      </c>
      <c r="C8486" s="6">
        <v>1</v>
      </c>
      <c r="D8486" s="6"/>
      <c r="E8486" s="6">
        <v>135</v>
      </c>
      <c r="F8486" s="6">
        <v>13</v>
      </c>
      <c r="G8486" s="6">
        <v>1</v>
      </c>
      <c r="H8486" s="24"/>
      <c r="I8486" s="23">
        <v>44495.5131944444</v>
      </c>
      <c r="J8486" s="6">
        <v>13</v>
      </c>
      <c r="K8486" s="6">
        <v>1</v>
      </c>
      <c r="L8486" s="6" t="str">
        <f>VLOOKUP(G8486,IDs!$Q$3:$R$22,2,0)</f>
        <v>New Delhi</v>
      </c>
      <c r="M8486" s="6">
        <f>VLOOKUP(E8486,IDs!$A$3:$C$161,3,0)</f>
        <v>10</v>
      </c>
      <c r="N8486" s="6" t="str">
        <f>VLOOKUP(M8486,IDs!$F$3:$G$17,2,0)</f>
        <v>Dental</v>
      </c>
    </row>
    <row r="8487" spans="1:14" ht="12.75">
      <c r="A8487" s="6" t="s">
        <v>7317</v>
      </c>
      <c r="B8487" s="6">
        <v>53845</v>
      </c>
      <c r="C8487" s="6">
        <v>1</v>
      </c>
      <c r="D8487" s="6" t="s">
        <v>49</v>
      </c>
      <c r="E8487" s="6">
        <v>20</v>
      </c>
      <c r="F8487" s="6">
        <v>2</v>
      </c>
      <c r="G8487" s="6">
        <v>1</v>
      </c>
      <c r="H8487" s="24"/>
      <c r="I8487" s="23">
        <v>44495.514583333301</v>
      </c>
      <c r="J8487" s="6">
        <v>2</v>
      </c>
      <c r="K8487" s="6">
        <v>1</v>
      </c>
      <c r="L8487" s="6" t="str">
        <f>VLOOKUP(G8487,IDs!$Q$3:$R$22,2,0)</f>
        <v>New Delhi</v>
      </c>
      <c r="M8487" s="6">
        <f>VLOOKUP(E8487,IDs!$A$3:$C$161,3,0)</f>
        <v>1</v>
      </c>
      <c r="N8487" s="6" t="str">
        <f>VLOOKUP(M8487,IDs!$F$3:$G$17,2,0)</f>
        <v>Proctology</v>
      </c>
    </row>
    <row r="8488" spans="1:14" ht="12.75">
      <c r="A8488" s="6" t="s">
        <v>7318</v>
      </c>
      <c r="B8488" s="6">
        <v>53846</v>
      </c>
      <c r="C8488" s="6">
        <v>2</v>
      </c>
      <c r="D8488" s="6"/>
      <c r="E8488" s="6">
        <v>39</v>
      </c>
      <c r="F8488" s="6">
        <v>13</v>
      </c>
      <c r="G8488" s="6">
        <v>4</v>
      </c>
      <c r="H8488" s="24"/>
      <c r="I8488" s="23">
        <v>44495.524305555598</v>
      </c>
      <c r="J8488" s="6">
        <v>13</v>
      </c>
      <c r="K8488" s="6">
        <v>2</v>
      </c>
      <c r="L8488" s="6" t="str">
        <f>VLOOKUP(G8488,IDs!$Q$3:$R$22,2,0)</f>
        <v>Hyderabad</v>
      </c>
      <c r="M8488" s="6">
        <f>VLOOKUP(E8488,IDs!$A$3:$C$161,3,0)</f>
        <v>2</v>
      </c>
      <c r="N8488" s="6" t="str">
        <f>VLOOKUP(M8488,IDs!$F$3:$G$17,2,0)</f>
        <v>Urology Circumcision</v>
      </c>
    </row>
    <row r="8489" spans="1:14" ht="12.75">
      <c r="A8489" s="6" t="s">
        <v>7319</v>
      </c>
      <c r="B8489" s="6">
        <v>53847</v>
      </c>
      <c r="C8489" s="6">
        <v>1</v>
      </c>
      <c r="D8489" s="6"/>
      <c r="E8489" s="6">
        <v>2</v>
      </c>
      <c r="F8489" s="6">
        <v>13</v>
      </c>
      <c r="G8489" s="6">
        <v>6</v>
      </c>
      <c r="H8489" s="24"/>
      <c r="I8489" s="23">
        <v>44495.525694444397</v>
      </c>
      <c r="J8489" s="6">
        <v>13</v>
      </c>
      <c r="K8489" s="6">
        <v>1</v>
      </c>
      <c r="L8489" s="6" t="str">
        <f>VLOOKUP(G8489,IDs!$Q$3:$R$22,2,0)</f>
        <v>Pune</v>
      </c>
      <c r="M8489" s="6">
        <f>VLOOKUP(E8489,IDs!$A$3:$C$161,3,0)</f>
        <v>1</v>
      </c>
      <c r="N8489" s="6" t="str">
        <f>VLOOKUP(M8489,IDs!$F$3:$G$17,2,0)</f>
        <v>Proctology</v>
      </c>
    </row>
    <row r="8490" spans="1:14" ht="12.75">
      <c r="A8490" s="6" t="s">
        <v>7320</v>
      </c>
      <c r="B8490" s="6">
        <v>53848</v>
      </c>
      <c r="C8490" s="6">
        <v>1</v>
      </c>
      <c r="D8490" s="6" t="s">
        <v>49</v>
      </c>
      <c r="E8490" s="6">
        <v>39</v>
      </c>
      <c r="F8490" s="6">
        <v>13</v>
      </c>
      <c r="G8490" s="6">
        <v>1</v>
      </c>
      <c r="H8490" s="24">
        <v>44544</v>
      </c>
      <c r="I8490" s="23">
        <v>44495.525694444397</v>
      </c>
      <c r="J8490" s="6">
        <v>13</v>
      </c>
      <c r="K8490" s="6">
        <v>1</v>
      </c>
      <c r="L8490" s="6" t="str">
        <f>VLOOKUP(G8490,IDs!$Q$3:$R$22,2,0)</f>
        <v>New Delhi</v>
      </c>
      <c r="M8490" s="6">
        <f>VLOOKUP(E8490,IDs!$A$3:$C$161,3,0)</f>
        <v>2</v>
      </c>
      <c r="N8490" s="6" t="str">
        <f>VLOOKUP(M8490,IDs!$F$3:$G$17,2,0)</f>
        <v>Urology Circumcision</v>
      </c>
    </row>
    <row r="8491" spans="1:14" ht="12.75">
      <c r="A8491" s="6" t="s">
        <v>7321</v>
      </c>
      <c r="B8491" s="6">
        <v>53849</v>
      </c>
      <c r="C8491" s="6">
        <v>1</v>
      </c>
      <c r="D8491" s="6"/>
      <c r="E8491" s="6">
        <v>20</v>
      </c>
      <c r="F8491" s="6">
        <v>2</v>
      </c>
      <c r="G8491" s="6">
        <v>1</v>
      </c>
      <c r="H8491" s="24"/>
      <c r="I8491" s="23">
        <v>44495.529861111099</v>
      </c>
      <c r="J8491" s="6">
        <v>2</v>
      </c>
      <c r="K8491" s="6">
        <v>1</v>
      </c>
      <c r="L8491" s="6" t="str">
        <f>VLOOKUP(G8491,IDs!$Q$3:$R$22,2,0)</f>
        <v>New Delhi</v>
      </c>
      <c r="M8491" s="6">
        <f>VLOOKUP(E8491,IDs!$A$3:$C$161,3,0)</f>
        <v>1</v>
      </c>
      <c r="N8491" s="6" t="str">
        <f>VLOOKUP(M8491,IDs!$F$3:$G$17,2,0)</f>
        <v>Proctology</v>
      </c>
    </row>
    <row r="8492" spans="1:14" ht="12.75">
      <c r="A8492" s="6" t="s">
        <v>7322</v>
      </c>
      <c r="B8492" s="6">
        <v>53850</v>
      </c>
      <c r="C8492" s="6">
        <v>1</v>
      </c>
      <c r="D8492" s="6" t="s">
        <v>49</v>
      </c>
      <c r="E8492" s="6">
        <v>17</v>
      </c>
      <c r="F8492" s="6">
        <v>13</v>
      </c>
      <c r="G8492" s="6">
        <v>1</v>
      </c>
      <c r="H8492" s="24"/>
      <c r="I8492" s="23">
        <v>44495.530555555597</v>
      </c>
      <c r="J8492" s="6">
        <v>13</v>
      </c>
      <c r="K8492" s="6">
        <v>1</v>
      </c>
      <c r="L8492" s="6" t="str">
        <f>VLOOKUP(G8492,IDs!$Q$3:$R$22,2,0)</f>
        <v>New Delhi</v>
      </c>
      <c r="M8492" s="6">
        <f>VLOOKUP(E8492,IDs!$A$3:$C$161,3,0)</f>
        <v>7</v>
      </c>
      <c r="N8492" s="6" t="str">
        <f>VLOOKUP(M8492,IDs!$F$3:$G$17,2,0)</f>
        <v>Cosmetic</v>
      </c>
    </row>
    <row r="8493" spans="1:14" ht="12.75">
      <c r="A8493" s="6" t="s">
        <v>7305</v>
      </c>
      <c r="B8493" s="6">
        <v>53851</v>
      </c>
      <c r="C8493" s="6">
        <v>2</v>
      </c>
      <c r="D8493" s="6"/>
      <c r="E8493" s="6">
        <v>37</v>
      </c>
      <c r="F8493" s="6">
        <v>2</v>
      </c>
      <c r="G8493" s="6">
        <v>3</v>
      </c>
      <c r="H8493" s="24"/>
      <c r="I8493" s="23">
        <v>44495.53125</v>
      </c>
      <c r="J8493" s="6">
        <v>2</v>
      </c>
      <c r="K8493" s="6">
        <v>2</v>
      </c>
      <c r="L8493" s="6" t="str">
        <f>VLOOKUP(G8493,IDs!$Q$3:$R$22,2,0)</f>
        <v>Mumbai</v>
      </c>
      <c r="M8493" s="6">
        <f>VLOOKUP(E8493,IDs!$A$3:$C$161,3,0)</f>
        <v>0</v>
      </c>
      <c r="N8493" s="6" t="str">
        <f>VLOOKUP(M8493,IDs!$F$3:$G$17,2,0)</f>
        <v>Not Assigned</v>
      </c>
    </row>
    <row r="8494" spans="1:14" ht="12.75">
      <c r="A8494" s="6" t="s">
        <v>7282</v>
      </c>
      <c r="B8494" s="6">
        <v>53852</v>
      </c>
      <c r="C8494" s="6">
        <v>2</v>
      </c>
      <c r="D8494" s="6" t="s">
        <v>49</v>
      </c>
      <c r="E8494" s="6">
        <v>57</v>
      </c>
      <c r="F8494" s="6">
        <v>39</v>
      </c>
      <c r="G8494" s="6">
        <v>4</v>
      </c>
      <c r="H8494" s="24">
        <v>44514</v>
      </c>
      <c r="I8494" s="23">
        <v>44495.53125</v>
      </c>
      <c r="J8494" s="6">
        <v>39</v>
      </c>
      <c r="K8494" s="6">
        <v>2</v>
      </c>
      <c r="L8494" s="6" t="str">
        <f>VLOOKUP(G8494,IDs!$Q$3:$R$22,2,0)</f>
        <v>Hyderabad</v>
      </c>
      <c r="M8494" s="6">
        <f>VLOOKUP(E8494,IDs!$A$3:$C$161,3,0)</f>
        <v>0</v>
      </c>
      <c r="N8494" s="6" t="str">
        <f>VLOOKUP(M8494,IDs!$F$3:$G$17,2,0)</f>
        <v>Not Assigned</v>
      </c>
    </row>
    <row r="8495" spans="1:14" ht="12.75">
      <c r="A8495" s="6" t="s">
        <v>1086</v>
      </c>
      <c r="B8495" s="6">
        <v>53853</v>
      </c>
      <c r="C8495" s="6">
        <v>2</v>
      </c>
      <c r="D8495" s="6"/>
      <c r="E8495" s="6">
        <v>37</v>
      </c>
      <c r="F8495" s="6">
        <v>2</v>
      </c>
      <c r="G8495" s="6">
        <v>3</v>
      </c>
      <c r="H8495" s="24"/>
      <c r="I8495" s="23">
        <v>44495.53125</v>
      </c>
      <c r="J8495" s="6">
        <v>2</v>
      </c>
      <c r="K8495" s="6">
        <v>2</v>
      </c>
      <c r="L8495" s="6" t="str">
        <f>VLOOKUP(G8495,IDs!$Q$3:$R$22,2,0)</f>
        <v>Mumbai</v>
      </c>
      <c r="M8495" s="6">
        <f>VLOOKUP(E8495,IDs!$A$3:$C$161,3,0)</f>
        <v>0</v>
      </c>
      <c r="N8495" s="6" t="str">
        <f>VLOOKUP(M8495,IDs!$F$3:$G$17,2,0)</f>
        <v>Not Assigned</v>
      </c>
    </row>
    <row r="8496" spans="1:14" ht="12.75">
      <c r="A8496" s="6" t="s">
        <v>7323</v>
      </c>
      <c r="B8496" s="6">
        <v>53854</v>
      </c>
      <c r="C8496" s="6">
        <v>1</v>
      </c>
      <c r="D8496" s="6" t="s">
        <v>49</v>
      </c>
      <c r="E8496" s="6">
        <v>2</v>
      </c>
      <c r="F8496" s="6">
        <v>13</v>
      </c>
      <c r="G8496" s="6">
        <v>1</v>
      </c>
      <c r="H8496" s="24"/>
      <c r="I8496" s="23">
        <v>44495.533333333296</v>
      </c>
      <c r="J8496" s="6">
        <v>13</v>
      </c>
      <c r="K8496" s="6">
        <v>1</v>
      </c>
      <c r="L8496" s="6" t="str">
        <f>VLOOKUP(G8496,IDs!$Q$3:$R$22,2,0)</f>
        <v>New Delhi</v>
      </c>
      <c r="M8496" s="6">
        <f>VLOOKUP(E8496,IDs!$A$3:$C$161,3,0)</f>
        <v>1</v>
      </c>
      <c r="N8496" s="6" t="str">
        <f>VLOOKUP(M8496,IDs!$F$3:$G$17,2,0)</f>
        <v>Proctology</v>
      </c>
    </row>
    <row r="8497" spans="1:14" ht="12.75">
      <c r="A8497" s="6" t="s">
        <v>7324</v>
      </c>
      <c r="B8497" s="6">
        <v>53855</v>
      </c>
      <c r="C8497" s="6">
        <v>2</v>
      </c>
      <c r="D8497" s="6"/>
      <c r="E8497" s="6">
        <v>37</v>
      </c>
      <c r="F8497" s="6">
        <v>2</v>
      </c>
      <c r="G8497" s="6">
        <v>3</v>
      </c>
      <c r="H8497" s="24">
        <v>25569</v>
      </c>
      <c r="I8497" s="23">
        <v>44495.534722222197</v>
      </c>
      <c r="J8497" s="6">
        <v>2</v>
      </c>
      <c r="K8497" s="6">
        <v>2</v>
      </c>
      <c r="L8497" s="6" t="str">
        <f>VLOOKUP(G8497,IDs!$Q$3:$R$22,2,0)</f>
        <v>Mumbai</v>
      </c>
      <c r="M8497" s="6">
        <f>VLOOKUP(E8497,IDs!$A$3:$C$161,3,0)</f>
        <v>0</v>
      </c>
      <c r="N8497" s="6" t="str">
        <f>VLOOKUP(M8497,IDs!$F$3:$G$17,2,0)</f>
        <v>Not Assigned</v>
      </c>
    </row>
    <row r="8498" spans="1:14" ht="12.75">
      <c r="A8498" s="6" t="s">
        <v>7324</v>
      </c>
      <c r="B8498" s="6">
        <v>53856</v>
      </c>
      <c r="C8498" s="6">
        <v>2</v>
      </c>
      <c r="D8498" s="6"/>
      <c r="E8498" s="6">
        <v>37</v>
      </c>
      <c r="F8498" s="6">
        <v>13</v>
      </c>
      <c r="G8498" s="6">
        <v>3</v>
      </c>
      <c r="H8498" s="24"/>
      <c r="I8498" s="23">
        <v>44495.534722222197</v>
      </c>
      <c r="J8498" s="6">
        <v>13</v>
      </c>
      <c r="K8498" s="6">
        <v>2</v>
      </c>
      <c r="L8498" s="6" t="str">
        <f>VLOOKUP(G8498,IDs!$Q$3:$R$22,2,0)</f>
        <v>Mumbai</v>
      </c>
      <c r="M8498" s="6">
        <f>VLOOKUP(E8498,IDs!$A$3:$C$161,3,0)</f>
        <v>0</v>
      </c>
      <c r="N8498" s="6" t="str">
        <f>VLOOKUP(M8498,IDs!$F$3:$G$17,2,0)</f>
        <v>Not Assigned</v>
      </c>
    </row>
    <row r="8499" spans="1:14" ht="12.75">
      <c r="A8499" s="6" t="s">
        <v>7325</v>
      </c>
      <c r="B8499" s="6">
        <v>53857</v>
      </c>
      <c r="C8499" s="6">
        <v>2</v>
      </c>
      <c r="D8499" s="6"/>
      <c r="E8499" s="6">
        <v>37</v>
      </c>
      <c r="F8499" s="6">
        <v>13</v>
      </c>
      <c r="G8499" s="6">
        <v>1</v>
      </c>
      <c r="H8499" s="24"/>
      <c r="I8499" s="23">
        <v>44495.534722222197</v>
      </c>
      <c r="J8499" s="6">
        <v>13</v>
      </c>
      <c r="K8499" s="6">
        <v>2</v>
      </c>
      <c r="L8499" s="6" t="str">
        <f>VLOOKUP(G8499,IDs!$Q$3:$R$22,2,0)</f>
        <v>New Delhi</v>
      </c>
      <c r="M8499" s="6">
        <f>VLOOKUP(E8499,IDs!$A$3:$C$161,3,0)</f>
        <v>0</v>
      </c>
      <c r="N8499" s="6" t="str">
        <f>VLOOKUP(M8499,IDs!$F$3:$G$17,2,0)</f>
        <v>Not Assigned</v>
      </c>
    </row>
    <row r="8500" spans="1:14" ht="12.75">
      <c r="A8500" s="6" t="s">
        <v>7326</v>
      </c>
      <c r="B8500" s="6">
        <v>53858</v>
      </c>
      <c r="C8500" s="6">
        <v>2</v>
      </c>
      <c r="D8500" s="6" t="s">
        <v>49</v>
      </c>
      <c r="E8500" s="6">
        <v>39</v>
      </c>
      <c r="F8500" s="6">
        <v>13</v>
      </c>
      <c r="G8500" s="6">
        <v>2</v>
      </c>
      <c r="H8500" s="24">
        <v>44519</v>
      </c>
      <c r="I8500" s="23">
        <v>44495.534722222197</v>
      </c>
      <c r="J8500" s="6">
        <v>13</v>
      </c>
      <c r="K8500" s="6">
        <v>2</v>
      </c>
      <c r="L8500" s="6" t="str">
        <f>VLOOKUP(G8500,IDs!$Q$3:$R$22,2,0)</f>
        <v>Bangalore</v>
      </c>
      <c r="M8500" s="6">
        <f>VLOOKUP(E8500,IDs!$A$3:$C$161,3,0)</f>
        <v>2</v>
      </c>
      <c r="N8500" s="6" t="str">
        <f>VLOOKUP(M8500,IDs!$F$3:$G$17,2,0)</f>
        <v>Urology Circumcision</v>
      </c>
    </row>
    <row r="8501" spans="1:14" ht="12.75">
      <c r="A8501" s="6" t="s">
        <v>7327</v>
      </c>
      <c r="B8501" s="6">
        <v>53859</v>
      </c>
      <c r="C8501" s="6">
        <v>1</v>
      </c>
      <c r="D8501" s="6" t="s">
        <v>49</v>
      </c>
      <c r="E8501" s="6">
        <v>135</v>
      </c>
      <c r="F8501" s="6">
        <v>13</v>
      </c>
      <c r="G8501" s="6">
        <v>1</v>
      </c>
      <c r="H8501" s="24"/>
      <c r="I8501" s="23">
        <v>44495.535416666702</v>
      </c>
      <c r="J8501" s="6">
        <v>13</v>
      </c>
      <c r="K8501" s="6">
        <v>1</v>
      </c>
      <c r="L8501" s="6" t="str">
        <f>VLOOKUP(G8501,IDs!$Q$3:$R$22,2,0)</f>
        <v>New Delhi</v>
      </c>
      <c r="M8501" s="6">
        <f>VLOOKUP(E8501,IDs!$A$3:$C$161,3,0)</f>
        <v>10</v>
      </c>
      <c r="N8501" s="6" t="str">
        <f>VLOOKUP(M8501,IDs!$F$3:$G$17,2,0)</f>
        <v>Dental</v>
      </c>
    </row>
    <row r="8502" spans="1:14" ht="12.75">
      <c r="A8502" s="6" t="s">
        <v>7328</v>
      </c>
      <c r="B8502" s="6">
        <v>53860</v>
      </c>
      <c r="C8502" s="6">
        <v>1</v>
      </c>
      <c r="D8502" s="6"/>
      <c r="E8502" s="6">
        <v>15</v>
      </c>
      <c r="F8502" s="6">
        <v>2</v>
      </c>
      <c r="G8502" s="6">
        <v>3</v>
      </c>
      <c r="H8502" s="24"/>
      <c r="I8502" s="23">
        <v>44495.536111111098</v>
      </c>
      <c r="J8502" s="6">
        <v>2</v>
      </c>
      <c r="K8502" s="6">
        <v>1</v>
      </c>
      <c r="L8502" s="6" t="str">
        <f>VLOOKUP(G8502,IDs!$Q$3:$R$22,2,0)</f>
        <v>Mumbai</v>
      </c>
      <c r="M8502" s="6">
        <f>VLOOKUP(E8502,IDs!$A$3:$C$161,3,0)</f>
        <v>3</v>
      </c>
      <c r="N8502" s="6" t="str">
        <f>VLOOKUP(M8502,IDs!$F$3:$G$17,2,0)</f>
        <v>Laproscopy</v>
      </c>
    </row>
    <row r="8503" spans="1:14" ht="12.75">
      <c r="A8503" s="6" t="s">
        <v>7329</v>
      </c>
      <c r="B8503" s="6">
        <v>53861</v>
      </c>
      <c r="C8503" s="6">
        <v>1</v>
      </c>
      <c r="D8503" s="6"/>
      <c r="E8503" s="6">
        <v>15</v>
      </c>
      <c r="F8503" s="6">
        <v>13</v>
      </c>
      <c r="G8503" s="6">
        <v>3</v>
      </c>
      <c r="H8503" s="24"/>
      <c r="I8503" s="23">
        <v>44495.538194444402</v>
      </c>
      <c r="J8503" s="6">
        <v>13</v>
      </c>
      <c r="K8503" s="6">
        <v>1</v>
      </c>
      <c r="L8503" s="6" t="str">
        <f>VLOOKUP(G8503,IDs!$Q$3:$R$22,2,0)</f>
        <v>Mumbai</v>
      </c>
      <c r="M8503" s="6">
        <f>VLOOKUP(E8503,IDs!$A$3:$C$161,3,0)</f>
        <v>3</v>
      </c>
      <c r="N8503" s="6" t="str">
        <f>VLOOKUP(M8503,IDs!$F$3:$G$17,2,0)</f>
        <v>Laproscopy</v>
      </c>
    </row>
    <row r="8504" spans="1:14" ht="12.75">
      <c r="A8504" s="6" t="s">
        <v>7330</v>
      </c>
      <c r="B8504" s="6">
        <v>53862</v>
      </c>
      <c r="C8504" s="6">
        <v>1</v>
      </c>
      <c r="D8504" s="6"/>
      <c r="E8504" s="6">
        <v>39</v>
      </c>
      <c r="F8504" s="6">
        <v>13</v>
      </c>
      <c r="G8504" s="6">
        <v>1</v>
      </c>
      <c r="H8504" s="24">
        <v>44540</v>
      </c>
      <c r="I8504" s="23">
        <v>44495.538888888899</v>
      </c>
      <c r="J8504" s="6">
        <v>13</v>
      </c>
      <c r="K8504" s="6">
        <v>1</v>
      </c>
      <c r="L8504" s="6" t="str">
        <f>VLOOKUP(G8504,IDs!$Q$3:$R$22,2,0)</f>
        <v>New Delhi</v>
      </c>
      <c r="M8504" s="6">
        <f>VLOOKUP(E8504,IDs!$A$3:$C$161,3,0)</f>
        <v>2</v>
      </c>
      <c r="N8504" s="6" t="str">
        <f>VLOOKUP(M8504,IDs!$F$3:$G$17,2,0)</f>
        <v>Urology Circumcision</v>
      </c>
    </row>
    <row r="8505" spans="1:14" ht="12.75">
      <c r="A8505" s="6" t="s">
        <v>7331</v>
      </c>
      <c r="B8505" s="6">
        <v>53863</v>
      </c>
      <c r="C8505" s="6">
        <v>1</v>
      </c>
      <c r="D8505" s="6" t="s">
        <v>49</v>
      </c>
      <c r="E8505" s="6">
        <v>96</v>
      </c>
      <c r="F8505" s="6">
        <v>2</v>
      </c>
      <c r="G8505" s="6">
        <v>1</v>
      </c>
      <c r="H8505" s="24"/>
      <c r="I8505" s="23">
        <v>44495.543055555601</v>
      </c>
      <c r="J8505" s="6">
        <v>2</v>
      </c>
      <c r="K8505" s="6">
        <v>1</v>
      </c>
      <c r="L8505" s="6" t="str">
        <f>VLOOKUP(G8505,IDs!$Q$3:$R$22,2,0)</f>
        <v>New Delhi</v>
      </c>
      <c r="M8505" s="6">
        <f>VLOOKUP(E8505,IDs!$A$3:$C$161,3,0)</f>
        <v>7</v>
      </c>
      <c r="N8505" s="6" t="str">
        <f>VLOOKUP(M8505,IDs!$F$3:$G$17,2,0)</f>
        <v>Cosmetic</v>
      </c>
    </row>
    <row r="8506" spans="1:14" ht="12.75">
      <c r="A8506" s="6" t="s">
        <v>7332</v>
      </c>
      <c r="B8506" s="6">
        <v>53864</v>
      </c>
      <c r="C8506" s="6">
        <v>1</v>
      </c>
      <c r="D8506" s="6"/>
      <c r="E8506" s="6">
        <v>2</v>
      </c>
      <c r="F8506" s="6">
        <v>13</v>
      </c>
      <c r="G8506" s="6">
        <v>4</v>
      </c>
      <c r="H8506" s="24"/>
      <c r="I8506" s="23">
        <v>44495.547916666699</v>
      </c>
      <c r="J8506" s="6">
        <v>13</v>
      </c>
      <c r="K8506" s="6">
        <v>1</v>
      </c>
      <c r="L8506" s="6" t="str">
        <f>VLOOKUP(G8506,IDs!$Q$3:$R$22,2,0)</f>
        <v>Hyderabad</v>
      </c>
      <c r="M8506" s="6">
        <f>VLOOKUP(E8506,IDs!$A$3:$C$161,3,0)</f>
        <v>1</v>
      </c>
      <c r="N8506" s="6" t="str">
        <f>VLOOKUP(M8506,IDs!$F$3:$G$17,2,0)</f>
        <v>Proctology</v>
      </c>
    </row>
    <row r="8507" spans="1:14" ht="12.75">
      <c r="A8507" s="6" t="s">
        <v>7332</v>
      </c>
      <c r="B8507" s="6">
        <v>53865</v>
      </c>
      <c r="C8507" s="6">
        <v>2</v>
      </c>
      <c r="D8507" s="6"/>
      <c r="E8507" s="6">
        <v>37</v>
      </c>
      <c r="F8507" s="6">
        <v>2</v>
      </c>
      <c r="G8507" s="6">
        <v>4</v>
      </c>
      <c r="H8507" s="24"/>
      <c r="I8507" s="23">
        <v>44495.548611111102</v>
      </c>
      <c r="J8507" s="6">
        <v>2</v>
      </c>
      <c r="K8507" s="6">
        <v>2</v>
      </c>
      <c r="L8507" s="6" t="str">
        <f>VLOOKUP(G8507,IDs!$Q$3:$R$22,2,0)</f>
        <v>Hyderabad</v>
      </c>
      <c r="M8507" s="6">
        <f>VLOOKUP(E8507,IDs!$A$3:$C$161,3,0)</f>
        <v>0</v>
      </c>
      <c r="N8507" s="6" t="str">
        <f>VLOOKUP(M8507,IDs!$F$3:$G$17,2,0)</f>
        <v>Not Assigned</v>
      </c>
    </row>
    <row r="8508" spans="1:14" ht="12.75">
      <c r="A8508" s="6" t="s">
        <v>7333</v>
      </c>
      <c r="B8508" s="6">
        <v>53866</v>
      </c>
      <c r="C8508" s="6">
        <v>2</v>
      </c>
      <c r="D8508" s="6"/>
      <c r="E8508" s="6">
        <v>37</v>
      </c>
      <c r="F8508" s="6">
        <v>13</v>
      </c>
      <c r="G8508" s="6">
        <v>3</v>
      </c>
      <c r="H8508" s="24"/>
      <c r="I8508" s="23">
        <v>44495.548611111102</v>
      </c>
      <c r="J8508" s="6">
        <v>13</v>
      </c>
      <c r="K8508" s="6">
        <v>2</v>
      </c>
      <c r="L8508" s="6" t="str">
        <f>VLOOKUP(G8508,IDs!$Q$3:$R$22,2,0)</f>
        <v>Mumbai</v>
      </c>
      <c r="M8508" s="6">
        <f>VLOOKUP(E8508,IDs!$A$3:$C$161,3,0)</f>
        <v>0</v>
      </c>
      <c r="N8508" s="6" t="str">
        <f>VLOOKUP(M8508,IDs!$F$3:$G$17,2,0)</f>
        <v>Not Assigned</v>
      </c>
    </row>
    <row r="8509" spans="1:14" ht="12.75">
      <c r="A8509" s="6" t="s">
        <v>7334</v>
      </c>
      <c r="B8509" s="6">
        <v>53867</v>
      </c>
      <c r="C8509" s="6">
        <v>2</v>
      </c>
      <c r="D8509" s="6"/>
      <c r="E8509" s="6">
        <v>14</v>
      </c>
      <c r="F8509" s="6">
        <v>52</v>
      </c>
      <c r="G8509" s="6">
        <v>4</v>
      </c>
      <c r="H8509" s="24"/>
      <c r="I8509" s="23">
        <v>44495.548611111102</v>
      </c>
      <c r="J8509" s="6">
        <v>52</v>
      </c>
      <c r="K8509" s="6">
        <v>2</v>
      </c>
      <c r="L8509" s="6" t="str">
        <f>VLOOKUP(G8509,IDs!$Q$3:$R$22,2,0)</f>
        <v>Hyderabad</v>
      </c>
      <c r="M8509" s="6">
        <f>VLOOKUP(E8509,IDs!$A$3:$C$161,3,0)</f>
        <v>6</v>
      </c>
      <c r="N8509" s="6" t="str">
        <f>VLOOKUP(M8509,IDs!$F$3:$G$17,2,0)</f>
        <v>Kidney Stone</v>
      </c>
    </row>
    <row r="8510" spans="1:14" ht="12.75">
      <c r="A8510" s="6" t="s">
        <v>7335</v>
      </c>
      <c r="B8510" s="6">
        <v>53868</v>
      </c>
      <c r="C8510" s="6">
        <v>2</v>
      </c>
      <c r="D8510" s="6"/>
      <c r="E8510" s="6">
        <v>1</v>
      </c>
      <c r="F8510" s="6">
        <v>13</v>
      </c>
      <c r="G8510" s="6">
        <v>4</v>
      </c>
      <c r="H8510" s="24">
        <v>44496</v>
      </c>
      <c r="I8510" s="23">
        <v>44495.548611111102</v>
      </c>
      <c r="J8510" s="6">
        <v>13</v>
      </c>
      <c r="K8510" s="6">
        <v>2</v>
      </c>
      <c r="L8510" s="6" t="str">
        <f>VLOOKUP(G8510,IDs!$Q$3:$R$22,2,0)</f>
        <v>Hyderabad</v>
      </c>
      <c r="M8510" s="6">
        <f>VLOOKUP(E8510,IDs!$A$3:$C$161,3,0)</f>
        <v>11</v>
      </c>
      <c r="N8510" s="6" t="str">
        <f>VLOOKUP(M8510,IDs!$F$3:$G$17,2,0)</f>
        <v>General Medicine</v>
      </c>
    </row>
    <row r="8511" spans="1:14" ht="12.75">
      <c r="A8511" s="6" t="s">
        <v>7336</v>
      </c>
      <c r="B8511" s="6">
        <v>53870</v>
      </c>
      <c r="C8511" s="6">
        <v>2</v>
      </c>
      <c r="D8511" s="6"/>
      <c r="E8511" s="6">
        <v>37</v>
      </c>
      <c r="F8511" s="6">
        <v>13</v>
      </c>
      <c r="G8511" s="6">
        <v>2</v>
      </c>
      <c r="H8511" s="24"/>
      <c r="I8511" s="23">
        <v>44495.552083333299</v>
      </c>
      <c r="J8511" s="6">
        <v>13</v>
      </c>
      <c r="K8511" s="6">
        <v>2</v>
      </c>
      <c r="L8511" s="6" t="str">
        <f>VLOOKUP(G8511,IDs!$Q$3:$R$22,2,0)</f>
        <v>Bangalore</v>
      </c>
      <c r="M8511" s="6">
        <f>VLOOKUP(E8511,IDs!$A$3:$C$161,3,0)</f>
        <v>0</v>
      </c>
      <c r="N8511" s="6" t="str">
        <f>VLOOKUP(M8511,IDs!$F$3:$G$17,2,0)</f>
        <v>Not Assigned</v>
      </c>
    </row>
    <row r="8512" spans="1:14" ht="12.75">
      <c r="A8512" s="6" t="s">
        <v>7337</v>
      </c>
      <c r="B8512" s="6">
        <v>53871</v>
      </c>
      <c r="C8512" s="6">
        <v>2</v>
      </c>
      <c r="D8512" s="6"/>
      <c r="E8512" s="6">
        <v>7</v>
      </c>
      <c r="F8512" s="6">
        <v>2</v>
      </c>
      <c r="G8512" s="6">
        <v>3</v>
      </c>
      <c r="H8512" s="24"/>
      <c r="I8512" s="23">
        <v>44495.552083333299</v>
      </c>
      <c r="J8512" s="6">
        <v>2</v>
      </c>
      <c r="K8512" s="6">
        <v>2</v>
      </c>
      <c r="L8512" s="6" t="str">
        <f>VLOOKUP(G8512,IDs!$Q$3:$R$22,2,0)</f>
        <v>Mumbai</v>
      </c>
      <c r="M8512" s="6">
        <f>VLOOKUP(E8512,IDs!$A$3:$C$161,3,0)</f>
        <v>9</v>
      </c>
      <c r="N8512" s="6" t="str">
        <f>VLOOKUP(M8512,IDs!$F$3:$G$17,2,0)</f>
        <v>Ophthalmology</v>
      </c>
    </row>
    <row r="8513" spans="1:14" ht="12.75">
      <c r="A8513" s="6" t="s">
        <v>7338</v>
      </c>
      <c r="B8513" s="6">
        <v>53872</v>
      </c>
      <c r="C8513" s="6">
        <v>1</v>
      </c>
      <c r="D8513" s="6"/>
      <c r="E8513" s="6">
        <v>2</v>
      </c>
      <c r="F8513" s="6">
        <v>13</v>
      </c>
      <c r="G8513" s="6">
        <v>1</v>
      </c>
      <c r="H8513" s="24"/>
      <c r="I8513" s="23">
        <v>44495.552777777797</v>
      </c>
      <c r="J8513" s="6">
        <v>13</v>
      </c>
      <c r="K8513" s="6">
        <v>1</v>
      </c>
      <c r="L8513" s="6" t="str">
        <f>VLOOKUP(G8513,IDs!$Q$3:$R$22,2,0)</f>
        <v>New Delhi</v>
      </c>
      <c r="M8513" s="6">
        <f>VLOOKUP(E8513,IDs!$A$3:$C$161,3,0)</f>
        <v>1</v>
      </c>
      <c r="N8513" s="6" t="str">
        <f>VLOOKUP(M8513,IDs!$F$3:$G$17,2,0)</f>
        <v>Proctology</v>
      </c>
    </row>
    <row r="8514" spans="1:14" ht="12.75">
      <c r="A8514" s="6" t="s">
        <v>7337</v>
      </c>
      <c r="B8514" s="6">
        <v>53873</v>
      </c>
      <c r="C8514" s="6">
        <v>2</v>
      </c>
      <c r="D8514" s="6"/>
      <c r="E8514" s="6">
        <v>37</v>
      </c>
      <c r="F8514" s="6">
        <v>12</v>
      </c>
      <c r="G8514" s="6">
        <v>5</v>
      </c>
      <c r="H8514" s="24"/>
      <c r="I8514" s="23">
        <v>44495.555555555598</v>
      </c>
      <c r="J8514" s="6">
        <v>12</v>
      </c>
      <c r="K8514" s="6">
        <v>2</v>
      </c>
      <c r="L8514" s="6" t="str">
        <f>VLOOKUP(G8514,IDs!$Q$3:$R$22,2,0)</f>
        <v>Others</v>
      </c>
      <c r="M8514" s="6">
        <f>VLOOKUP(E8514,IDs!$A$3:$C$161,3,0)</f>
        <v>0</v>
      </c>
      <c r="N8514" s="6" t="str">
        <f>VLOOKUP(M8514,IDs!$F$3:$G$17,2,0)</f>
        <v>Not Assigned</v>
      </c>
    </row>
    <row r="8515" spans="1:14" ht="12.75">
      <c r="A8515" s="6" t="s">
        <v>7339</v>
      </c>
      <c r="B8515" s="6">
        <v>53874</v>
      </c>
      <c r="C8515" s="6">
        <v>2</v>
      </c>
      <c r="D8515" s="6"/>
      <c r="E8515" s="6">
        <v>37</v>
      </c>
      <c r="F8515" s="6">
        <v>4</v>
      </c>
      <c r="G8515" s="6">
        <v>3</v>
      </c>
      <c r="H8515" s="24">
        <v>44726</v>
      </c>
      <c r="I8515" s="23">
        <v>44495.555555555598</v>
      </c>
      <c r="J8515" s="6">
        <v>4</v>
      </c>
      <c r="K8515" s="6">
        <v>2</v>
      </c>
      <c r="L8515" s="6" t="str">
        <f>VLOOKUP(G8515,IDs!$Q$3:$R$22,2,0)</f>
        <v>Mumbai</v>
      </c>
      <c r="M8515" s="6">
        <f>VLOOKUP(E8515,IDs!$A$3:$C$161,3,0)</f>
        <v>0</v>
      </c>
      <c r="N8515" s="6" t="str">
        <f>VLOOKUP(M8515,IDs!$F$3:$G$17,2,0)</f>
        <v>Not Assigned</v>
      </c>
    </row>
    <row r="8516" spans="1:14" ht="12.75">
      <c r="A8516" s="6" t="s">
        <v>7340</v>
      </c>
      <c r="B8516" s="6">
        <v>53875</v>
      </c>
      <c r="C8516" s="6">
        <v>1</v>
      </c>
      <c r="D8516" s="6" t="s">
        <v>49</v>
      </c>
      <c r="E8516" s="6">
        <v>39</v>
      </c>
      <c r="F8516" s="6">
        <v>13</v>
      </c>
      <c r="G8516" s="6">
        <v>2</v>
      </c>
      <c r="H8516" s="24"/>
      <c r="I8516" s="23">
        <v>44495.555555555598</v>
      </c>
      <c r="J8516" s="6">
        <v>13</v>
      </c>
      <c r="K8516" s="6">
        <v>1</v>
      </c>
      <c r="L8516" s="6" t="str">
        <f>VLOOKUP(G8516,IDs!$Q$3:$R$22,2,0)</f>
        <v>Bangalore</v>
      </c>
      <c r="M8516" s="6">
        <f>VLOOKUP(E8516,IDs!$A$3:$C$161,3,0)</f>
        <v>2</v>
      </c>
      <c r="N8516" s="6" t="str">
        <f>VLOOKUP(M8516,IDs!$F$3:$G$17,2,0)</f>
        <v>Urology Circumcision</v>
      </c>
    </row>
    <row r="8517" spans="1:14" ht="12.75">
      <c r="A8517" s="6" t="s">
        <v>3403</v>
      </c>
      <c r="B8517" s="6">
        <v>53876</v>
      </c>
      <c r="C8517" s="6">
        <v>1</v>
      </c>
      <c r="D8517" s="6"/>
      <c r="E8517" s="6">
        <v>7</v>
      </c>
      <c r="F8517" s="6">
        <v>12</v>
      </c>
      <c r="G8517" s="6">
        <v>2</v>
      </c>
      <c r="H8517" s="24"/>
      <c r="I8517" s="23">
        <v>44495.555555555598</v>
      </c>
      <c r="J8517" s="6">
        <v>12</v>
      </c>
      <c r="K8517" s="6">
        <v>1</v>
      </c>
      <c r="L8517" s="6" t="str">
        <f>VLOOKUP(G8517,IDs!$Q$3:$R$22,2,0)</f>
        <v>Bangalore</v>
      </c>
      <c r="M8517" s="6">
        <f>VLOOKUP(E8517,IDs!$A$3:$C$161,3,0)</f>
        <v>9</v>
      </c>
      <c r="N8517" s="6" t="str">
        <f>VLOOKUP(M8517,IDs!$F$3:$G$17,2,0)</f>
        <v>Ophthalmology</v>
      </c>
    </row>
    <row r="8518" spans="1:14" ht="12.75">
      <c r="A8518" s="6" t="s">
        <v>7341</v>
      </c>
      <c r="B8518" s="6">
        <v>53877</v>
      </c>
      <c r="C8518" s="6">
        <v>5</v>
      </c>
      <c r="D8518" s="6" t="s">
        <v>49</v>
      </c>
      <c r="E8518" s="6">
        <v>17</v>
      </c>
      <c r="F8518" s="6">
        <v>13</v>
      </c>
      <c r="G8518" s="6">
        <v>1</v>
      </c>
      <c r="H8518" s="24">
        <v>44572</v>
      </c>
      <c r="I8518" s="23">
        <v>44495.563194444403</v>
      </c>
      <c r="J8518" s="6">
        <v>13</v>
      </c>
      <c r="K8518" s="6">
        <v>5</v>
      </c>
      <c r="L8518" s="6" t="str">
        <f>VLOOKUP(G8518,IDs!$Q$3:$R$22,2,0)</f>
        <v>New Delhi</v>
      </c>
      <c r="M8518" s="6">
        <f>VLOOKUP(E8518,IDs!$A$3:$C$161,3,0)</f>
        <v>7</v>
      </c>
      <c r="N8518" s="6" t="str">
        <f>VLOOKUP(M8518,IDs!$F$3:$G$17,2,0)</f>
        <v>Cosmetic</v>
      </c>
    </row>
    <row r="8519" spans="1:14" ht="12.75">
      <c r="A8519" s="6" t="s">
        <v>7342</v>
      </c>
      <c r="B8519" s="6">
        <v>53878</v>
      </c>
      <c r="C8519" s="6">
        <v>2</v>
      </c>
      <c r="D8519" s="6"/>
      <c r="E8519" s="6">
        <v>5</v>
      </c>
      <c r="F8519" s="6">
        <v>39</v>
      </c>
      <c r="G8519" s="6">
        <v>2</v>
      </c>
      <c r="H8519" s="24">
        <v>44498</v>
      </c>
      <c r="I8519" s="23">
        <v>44495.565972222197</v>
      </c>
      <c r="J8519" s="6">
        <v>39</v>
      </c>
      <c r="K8519" s="6">
        <v>2</v>
      </c>
      <c r="L8519" s="6" t="str">
        <f>VLOOKUP(G8519,IDs!$Q$3:$R$22,2,0)</f>
        <v>Bangalore</v>
      </c>
      <c r="M8519" s="6">
        <f>VLOOKUP(E8519,IDs!$A$3:$C$161,3,0)</f>
        <v>5</v>
      </c>
      <c r="N8519" s="6" t="str">
        <f>VLOOKUP(M8519,IDs!$F$3:$G$17,2,0)</f>
        <v>Vascular</v>
      </c>
    </row>
    <row r="8520" spans="1:14" ht="12.75">
      <c r="A8520" s="6" t="s">
        <v>7342</v>
      </c>
      <c r="B8520" s="6">
        <v>53879</v>
      </c>
      <c r="C8520" s="6">
        <v>2</v>
      </c>
      <c r="D8520" s="6"/>
      <c r="E8520" s="6">
        <v>37</v>
      </c>
      <c r="F8520" s="6">
        <v>12</v>
      </c>
      <c r="G8520" s="6">
        <v>3</v>
      </c>
      <c r="H8520" s="24"/>
      <c r="I8520" s="23">
        <v>44495.565972222197</v>
      </c>
      <c r="J8520" s="6">
        <v>12</v>
      </c>
      <c r="K8520" s="6">
        <v>2</v>
      </c>
      <c r="L8520" s="6" t="str">
        <f>VLOOKUP(G8520,IDs!$Q$3:$R$22,2,0)</f>
        <v>Mumbai</v>
      </c>
      <c r="M8520" s="6">
        <f>VLOOKUP(E8520,IDs!$A$3:$C$161,3,0)</f>
        <v>0</v>
      </c>
      <c r="N8520" s="6" t="str">
        <f>VLOOKUP(M8520,IDs!$F$3:$G$17,2,0)</f>
        <v>Not Assigned</v>
      </c>
    </row>
    <row r="8521" spans="1:14" ht="12.75">
      <c r="A8521" s="6" t="s">
        <v>7343</v>
      </c>
      <c r="B8521" s="6">
        <v>53880</v>
      </c>
      <c r="C8521" s="6">
        <v>2</v>
      </c>
      <c r="D8521" s="6"/>
      <c r="E8521" s="6">
        <v>37</v>
      </c>
      <c r="F8521" s="6">
        <v>13</v>
      </c>
      <c r="G8521" s="6">
        <v>2</v>
      </c>
      <c r="H8521" s="24">
        <v>44699</v>
      </c>
      <c r="I8521" s="23">
        <v>44495.565972222197</v>
      </c>
      <c r="J8521" s="6">
        <v>13</v>
      </c>
      <c r="K8521" s="6">
        <v>2</v>
      </c>
      <c r="L8521" s="6" t="str">
        <f>VLOOKUP(G8521,IDs!$Q$3:$R$22,2,0)</f>
        <v>Bangalore</v>
      </c>
      <c r="M8521" s="6">
        <f>VLOOKUP(E8521,IDs!$A$3:$C$161,3,0)</f>
        <v>0</v>
      </c>
      <c r="N8521" s="6" t="str">
        <f>VLOOKUP(M8521,IDs!$F$3:$G$17,2,0)</f>
        <v>Not Assigned</v>
      </c>
    </row>
    <row r="8522" spans="1:14" ht="12.75">
      <c r="A8522" s="6" t="s">
        <v>7344</v>
      </c>
      <c r="B8522" s="6">
        <v>53881</v>
      </c>
      <c r="C8522" s="6">
        <v>5</v>
      </c>
      <c r="D8522" s="6"/>
      <c r="E8522" s="6">
        <v>17</v>
      </c>
      <c r="F8522" s="6">
        <v>4</v>
      </c>
      <c r="G8522" s="6">
        <v>3</v>
      </c>
      <c r="H8522" s="24">
        <v>44726</v>
      </c>
      <c r="I8522" s="23">
        <v>44495.565972222197</v>
      </c>
      <c r="J8522" s="6">
        <v>4</v>
      </c>
      <c r="K8522" s="6">
        <v>5</v>
      </c>
      <c r="L8522" s="6" t="str">
        <f>VLOOKUP(G8522,IDs!$Q$3:$R$22,2,0)</f>
        <v>Mumbai</v>
      </c>
      <c r="M8522" s="6">
        <f>VLOOKUP(E8522,IDs!$A$3:$C$161,3,0)</f>
        <v>7</v>
      </c>
      <c r="N8522" s="6" t="str">
        <f>VLOOKUP(M8522,IDs!$F$3:$G$17,2,0)</f>
        <v>Cosmetic</v>
      </c>
    </row>
    <row r="8523" spans="1:14" ht="12.75">
      <c r="A8523" s="6" t="s">
        <v>7345</v>
      </c>
      <c r="B8523" s="6">
        <v>53882</v>
      </c>
      <c r="C8523" s="6">
        <v>5</v>
      </c>
      <c r="D8523" s="6"/>
      <c r="E8523" s="6">
        <v>17</v>
      </c>
      <c r="F8523" s="6">
        <v>2</v>
      </c>
      <c r="G8523" s="6">
        <v>1</v>
      </c>
      <c r="H8523" s="24"/>
      <c r="I8523" s="23">
        <v>44495.567361111098</v>
      </c>
      <c r="J8523" s="6">
        <v>2</v>
      </c>
      <c r="K8523" s="6">
        <v>5</v>
      </c>
      <c r="L8523" s="6" t="str">
        <f>VLOOKUP(G8523,IDs!$Q$3:$R$22,2,0)</f>
        <v>New Delhi</v>
      </c>
      <c r="M8523" s="6">
        <f>VLOOKUP(E8523,IDs!$A$3:$C$161,3,0)</f>
        <v>7</v>
      </c>
      <c r="N8523" s="6" t="str">
        <f>VLOOKUP(M8523,IDs!$F$3:$G$17,2,0)</f>
        <v>Cosmetic</v>
      </c>
    </row>
    <row r="8524" spans="1:14" ht="12.75">
      <c r="A8524" s="6" t="s">
        <v>7346</v>
      </c>
      <c r="B8524" s="6">
        <v>53883</v>
      </c>
      <c r="C8524" s="6">
        <v>2</v>
      </c>
      <c r="D8524" s="6"/>
      <c r="E8524" s="6">
        <v>37</v>
      </c>
      <c r="F8524" s="6">
        <v>2</v>
      </c>
      <c r="G8524" s="6">
        <v>3</v>
      </c>
      <c r="H8524" s="24"/>
      <c r="I8524" s="23">
        <v>44495.572916666701</v>
      </c>
      <c r="J8524" s="6">
        <v>2</v>
      </c>
      <c r="K8524" s="6">
        <v>2</v>
      </c>
      <c r="L8524" s="6" t="str">
        <f>VLOOKUP(G8524,IDs!$Q$3:$R$22,2,0)</f>
        <v>Mumbai</v>
      </c>
      <c r="M8524" s="6">
        <f>VLOOKUP(E8524,IDs!$A$3:$C$161,3,0)</f>
        <v>0</v>
      </c>
      <c r="N8524" s="6" t="str">
        <f>VLOOKUP(M8524,IDs!$F$3:$G$17,2,0)</f>
        <v>Not Assigned</v>
      </c>
    </row>
    <row r="8525" spans="1:14" ht="12.75">
      <c r="A8525" s="6" t="s">
        <v>7347</v>
      </c>
      <c r="B8525" s="6">
        <v>53884</v>
      </c>
      <c r="C8525" s="6">
        <v>1</v>
      </c>
      <c r="D8525" s="6"/>
      <c r="E8525" s="6">
        <v>5</v>
      </c>
      <c r="F8525" s="6">
        <v>39</v>
      </c>
      <c r="G8525" s="6">
        <v>8</v>
      </c>
      <c r="H8525" s="24">
        <v>44560</v>
      </c>
      <c r="I8525" s="23">
        <v>44495.574305555601</v>
      </c>
      <c r="J8525" s="6">
        <v>39</v>
      </c>
      <c r="K8525" s="6">
        <v>1</v>
      </c>
      <c r="L8525" s="6" t="str">
        <f>VLOOKUP(G8525,IDs!$Q$3:$R$22,2,0)</f>
        <v xml:space="preserve">Tertiary </v>
      </c>
      <c r="M8525" s="6">
        <f>VLOOKUP(E8525,IDs!$A$3:$C$161,3,0)</f>
        <v>5</v>
      </c>
      <c r="N8525" s="6" t="str">
        <f>VLOOKUP(M8525,IDs!$F$3:$G$17,2,0)</f>
        <v>Vascular</v>
      </c>
    </row>
    <row r="8526" spans="1:14" ht="12.75">
      <c r="A8526" s="6" t="s">
        <v>7348</v>
      </c>
      <c r="B8526" s="6">
        <v>53885</v>
      </c>
      <c r="C8526" s="6">
        <v>5</v>
      </c>
      <c r="D8526" s="6"/>
      <c r="E8526" s="6">
        <v>18</v>
      </c>
      <c r="F8526" s="6">
        <v>4</v>
      </c>
      <c r="G8526" s="6">
        <v>2</v>
      </c>
      <c r="H8526" s="24">
        <v>44726</v>
      </c>
      <c r="I8526" s="23">
        <v>44495.5756944444</v>
      </c>
      <c r="J8526" s="6">
        <v>4</v>
      </c>
      <c r="K8526" s="6">
        <v>5</v>
      </c>
      <c r="L8526" s="6" t="str">
        <f>VLOOKUP(G8526,IDs!$Q$3:$R$22,2,0)</f>
        <v>Bangalore</v>
      </c>
      <c r="M8526" s="6">
        <f>VLOOKUP(E8526,IDs!$A$3:$C$161,3,0)</f>
        <v>5</v>
      </c>
      <c r="N8526" s="6" t="str">
        <f>VLOOKUP(M8526,IDs!$F$3:$G$17,2,0)</f>
        <v>Vascular</v>
      </c>
    </row>
    <row r="8527" spans="1:14" ht="12.75">
      <c r="A8527" s="6" t="s">
        <v>7349</v>
      </c>
      <c r="B8527" s="6">
        <v>53886</v>
      </c>
      <c r="C8527" s="6">
        <v>5</v>
      </c>
      <c r="D8527" s="6"/>
      <c r="E8527" s="6">
        <v>2</v>
      </c>
      <c r="F8527" s="6">
        <v>2</v>
      </c>
      <c r="G8527" s="6">
        <v>8</v>
      </c>
      <c r="H8527" s="24"/>
      <c r="I8527" s="23">
        <v>44495.577083333301</v>
      </c>
      <c r="J8527" s="6">
        <v>2</v>
      </c>
      <c r="K8527" s="6">
        <v>5</v>
      </c>
      <c r="L8527" s="6" t="str">
        <f>VLOOKUP(G8527,IDs!$Q$3:$R$22,2,0)</f>
        <v xml:space="preserve">Tertiary </v>
      </c>
      <c r="M8527" s="6">
        <f>VLOOKUP(E8527,IDs!$A$3:$C$161,3,0)</f>
        <v>1</v>
      </c>
      <c r="N8527" s="6" t="str">
        <f>VLOOKUP(M8527,IDs!$F$3:$G$17,2,0)</f>
        <v>Proctology</v>
      </c>
    </row>
    <row r="8528" spans="1:14" ht="12.75">
      <c r="A8528" s="6" t="s">
        <v>7347</v>
      </c>
      <c r="B8528" s="6">
        <v>53887</v>
      </c>
      <c r="C8528" s="6">
        <v>2</v>
      </c>
      <c r="D8528" s="6"/>
      <c r="E8528" s="6">
        <v>37</v>
      </c>
      <c r="F8528" s="6">
        <v>39</v>
      </c>
      <c r="G8528" s="6">
        <v>2</v>
      </c>
      <c r="H8528" s="24"/>
      <c r="I8528" s="23">
        <v>44495.579861111102</v>
      </c>
      <c r="J8528" s="6">
        <v>39</v>
      </c>
      <c r="K8528" s="6">
        <v>2</v>
      </c>
      <c r="L8528" s="6" t="str">
        <f>VLOOKUP(G8528,IDs!$Q$3:$R$22,2,0)</f>
        <v>Bangalore</v>
      </c>
      <c r="M8528" s="6">
        <f>VLOOKUP(E8528,IDs!$A$3:$C$161,3,0)</f>
        <v>0</v>
      </c>
      <c r="N8528" s="6" t="str">
        <f>VLOOKUP(M8528,IDs!$F$3:$G$17,2,0)</f>
        <v>Not Assigned</v>
      </c>
    </row>
    <row r="8529" spans="1:14" ht="12.75">
      <c r="A8529" s="6" t="s">
        <v>7350</v>
      </c>
      <c r="B8529" s="6">
        <v>53888</v>
      </c>
      <c r="C8529" s="6">
        <v>5</v>
      </c>
      <c r="D8529" s="6"/>
      <c r="E8529" s="6">
        <v>2</v>
      </c>
      <c r="F8529" s="6">
        <v>52</v>
      </c>
      <c r="G8529" s="6">
        <v>1</v>
      </c>
      <c r="H8529" s="24"/>
      <c r="I8529" s="23">
        <v>44495.579861111102</v>
      </c>
      <c r="J8529" s="6">
        <v>52</v>
      </c>
      <c r="K8529" s="6">
        <v>5</v>
      </c>
      <c r="L8529" s="6" t="str">
        <f>VLOOKUP(G8529,IDs!$Q$3:$R$22,2,0)</f>
        <v>New Delhi</v>
      </c>
      <c r="M8529" s="6">
        <f>VLOOKUP(E8529,IDs!$A$3:$C$161,3,0)</f>
        <v>1</v>
      </c>
      <c r="N8529" s="6" t="str">
        <f>VLOOKUP(M8529,IDs!$F$3:$G$17,2,0)</f>
        <v>Proctology</v>
      </c>
    </row>
    <row r="8530" spans="1:14" ht="12.75">
      <c r="A8530" s="6" t="s">
        <v>7351</v>
      </c>
      <c r="B8530" s="6">
        <v>53889</v>
      </c>
      <c r="C8530" s="6">
        <v>1</v>
      </c>
      <c r="D8530" s="6"/>
      <c r="E8530" s="6">
        <v>14</v>
      </c>
      <c r="F8530" s="6">
        <v>39</v>
      </c>
      <c r="G8530" s="6">
        <v>20</v>
      </c>
      <c r="H8530" s="24"/>
      <c r="I8530" s="23">
        <v>44495.579861111102</v>
      </c>
      <c r="J8530" s="6">
        <v>39</v>
      </c>
      <c r="K8530" s="6">
        <v>1</v>
      </c>
      <c r="L8530" s="6" t="str">
        <f>VLOOKUP(G8530,IDs!$Q$3:$R$22,2,0)</f>
        <v>Ahmedabad</v>
      </c>
      <c r="M8530" s="6">
        <f>VLOOKUP(E8530,IDs!$A$3:$C$161,3,0)</f>
        <v>6</v>
      </c>
      <c r="N8530" s="6" t="str">
        <f>VLOOKUP(M8530,IDs!$F$3:$G$17,2,0)</f>
        <v>Kidney Stone</v>
      </c>
    </row>
    <row r="8531" spans="1:14" ht="12.75">
      <c r="A8531" s="6" t="s">
        <v>7351</v>
      </c>
      <c r="B8531" s="6">
        <v>53890</v>
      </c>
      <c r="C8531" s="6">
        <v>2</v>
      </c>
      <c r="D8531" s="6"/>
      <c r="E8531" s="6">
        <v>14</v>
      </c>
      <c r="F8531" s="6">
        <v>13</v>
      </c>
      <c r="G8531" s="6">
        <v>8</v>
      </c>
      <c r="H8531" s="24"/>
      <c r="I8531" s="23">
        <v>44495.583333333299</v>
      </c>
      <c r="J8531" s="6">
        <v>13</v>
      </c>
      <c r="K8531" s="6">
        <v>2</v>
      </c>
      <c r="L8531" s="6" t="str">
        <f>VLOOKUP(G8531,IDs!$Q$3:$R$22,2,0)</f>
        <v xml:space="preserve">Tertiary </v>
      </c>
      <c r="M8531" s="6">
        <f>VLOOKUP(E8531,IDs!$A$3:$C$161,3,0)</f>
        <v>6</v>
      </c>
      <c r="N8531" s="6" t="str">
        <f>VLOOKUP(M8531,IDs!$F$3:$G$17,2,0)</f>
        <v>Kidney Stone</v>
      </c>
    </row>
    <row r="8532" spans="1:14" ht="12.75">
      <c r="A8532" s="6" t="s">
        <v>7352</v>
      </c>
      <c r="B8532" s="6">
        <v>53891</v>
      </c>
      <c r="C8532" s="6">
        <v>5</v>
      </c>
      <c r="D8532" s="6"/>
      <c r="E8532" s="6">
        <v>2</v>
      </c>
      <c r="F8532" s="6">
        <v>13</v>
      </c>
      <c r="G8532" s="6">
        <v>8</v>
      </c>
      <c r="H8532" s="24"/>
      <c r="I8532" s="23">
        <v>44495.587500000001</v>
      </c>
      <c r="J8532" s="6">
        <v>13</v>
      </c>
      <c r="K8532" s="6">
        <v>5</v>
      </c>
      <c r="L8532" s="6" t="str">
        <f>VLOOKUP(G8532,IDs!$Q$3:$R$22,2,0)</f>
        <v xml:space="preserve">Tertiary </v>
      </c>
      <c r="M8532" s="6">
        <f>VLOOKUP(E8532,IDs!$A$3:$C$161,3,0)</f>
        <v>1</v>
      </c>
      <c r="N8532" s="6" t="str">
        <f>VLOOKUP(M8532,IDs!$F$3:$G$17,2,0)</f>
        <v>Proctology</v>
      </c>
    </row>
    <row r="8533" spans="1:14" ht="12.75">
      <c r="A8533" s="6" t="s">
        <v>7353</v>
      </c>
      <c r="B8533" s="6">
        <v>53892</v>
      </c>
      <c r="C8533" s="6">
        <v>1</v>
      </c>
      <c r="D8533" s="6"/>
      <c r="E8533" s="6">
        <v>20</v>
      </c>
      <c r="F8533" s="6">
        <v>53</v>
      </c>
      <c r="G8533" s="6">
        <v>4</v>
      </c>
      <c r="H8533" s="24"/>
      <c r="I8533" s="23">
        <v>44495.588888888902</v>
      </c>
      <c r="J8533" s="6">
        <v>53</v>
      </c>
      <c r="K8533" s="6">
        <v>1</v>
      </c>
      <c r="L8533" s="6" t="str">
        <f>VLOOKUP(G8533,IDs!$Q$3:$R$22,2,0)</f>
        <v>Hyderabad</v>
      </c>
      <c r="M8533" s="6">
        <f>VLOOKUP(E8533,IDs!$A$3:$C$161,3,0)</f>
        <v>1</v>
      </c>
      <c r="N8533" s="6" t="str">
        <f>VLOOKUP(M8533,IDs!$F$3:$G$17,2,0)</f>
        <v>Proctology</v>
      </c>
    </row>
    <row r="8534" spans="1:14" ht="12.75">
      <c r="A8534" s="6" t="s">
        <v>7354</v>
      </c>
      <c r="B8534" s="6">
        <v>53893</v>
      </c>
      <c r="C8534" s="6">
        <v>5</v>
      </c>
      <c r="D8534" s="6"/>
      <c r="E8534" s="6">
        <v>17</v>
      </c>
      <c r="F8534" s="6">
        <v>39</v>
      </c>
      <c r="G8534" s="6">
        <v>3</v>
      </c>
      <c r="H8534" s="24"/>
      <c r="I8534" s="23">
        <v>44495.588888888902</v>
      </c>
      <c r="J8534" s="6">
        <v>39</v>
      </c>
      <c r="K8534" s="6">
        <v>5</v>
      </c>
      <c r="L8534" s="6" t="str">
        <f>VLOOKUP(G8534,IDs!$Q$3:$R$22,2,0)</f>
        <v>Mumbai</v>
      </c>
      <c r="M8534" s="6">
        <f>VLOOKUP(E8534,IDs!$A$3:$C$161,3,0)</f>
        <v>7</v>
      </c>
      <c r="N8534" s="6" t="str">
        <f>VLOOKUP(M8534,IDs!$F$3:$G$17,2,0)</f>
        <v>Cosmetic</v>
      </c>
    </row>
    <row r="8535" spans="1:14" ht="12.75">
      <c r="A8535" s="6" t="s">
        <v>7355</v>
      </c>
      <c r="B8535" s="6">
        <v>53894</v>
      </c>
      <c r="C8535" s="6">
        <v>1</v>
      </c>
      <c r="D8535" s="6"/>
      <c r="E8535" s="6">
        <v>96</v>
      </c>
      <c r="F8535" s="6">
        <v>13</v>
      </c>
      <c r="G8535" s="6">
        <v>8</v>
      </c>
      <c r="H8535" s="24"/>
      <c r="I8535" s="23">
        <v>44495.593055555597</v>
      </c>
      <c r="J8535" s="6">
        <v>13</v>
      </c>
      <c r="K8535" s="6">
        <v>1</v>
      </c>
      <c r="L8535" s="6" t="str">
        <f>VLOOKUP(G8535,IDs!$Q$3:$R$22,2,0)</f>
        <v xml:space="preserve">Tertiary </v>
      </c>
      <c r="M8535" s="6">
        <f>VLOOKUP(E8535,IDs!$A$3:$C$161,3,0)</f>
        <v>7</v>
      </c>
      <c r="N8535" s="6" t="str">
        <f>VLOOKUP(M8535,IDs!$F$3:$G$17,2,0)</f>
        <v>Cosmetic</v>
      </c>
    </row>
    <row r="8536" spans="1:14" ht="12.75">
      <c r="A8536" s="6" t="s">
        <v>7356</v>
      </c>
      <c r="B8536" s="6">
        <v>53895</v>
      </c>
      <c r="C8536" s="6">
        <v>5</v>
      </c>
      <c r="D8536" s="6"/>
      <c r="E8536" s="6">
        <v>18</v>
      </c>
      <c r="F8536" s="6">
        <v>39</v>
      </c>
      <c r="G8536" s="6">
        <v>8</v>
      </c>
      <c r="H8536" s="24">
        <v>44560</v>
      </c>
      <c r="I8536" s="23">
        <v>44495.594444444403</v>
      </c>
      <c r="J8536" s="6">
        <v>39</v>
      </c>
      <c r="K8536" s="6">
        <v>5</v>
      </c>
      <c r="L8536" s="6" t="str">
        <f>VLOOKUP(G8536,IDs!$Q$3:$R$22,2,0)</f>
        <v xml:space="preserve">Tertiary </v>
      </c>
      <c r="M8536" s="6">
        <f>VLOOKUP(E8536,IDs!$A$3:$C$161,3,0)</f>
        <v>5</v>
      </c>
      <c r="N8536" s="6" t="str">
        <f>VLOOKUP(M8536,IDs!$F$3:$G$17,2,0)</f>
        <v>Vascular</v>
      </c>
    </row>
    <row r="8537" spans="1:14" ht="12.75">
      <c r="A8537" s="6" t="s">
        <v>7357</v>
      </c>
      <c r="B8537" s="6">
        <v>53896</v>
      </c>
      <c r="C8537" s="6">
        <v>1</v>
      </c>
      <c r="D8537" s="6"/>
      <c r="E8537" s="6">
        <v>5</v>
      </c>
      <c r="F8537" s="6">
        <v>39</v>
      </c>
      <c r="G8537" s="6">
        <v>8</v>
      </c>
      <c r="H8537" s="24">
        <v>44497</v>
      </c>
      <c r="I8537" s="23">
        <v>44495.595138888901</v>
      </c>
      <c r="J8537" s="6">
        <v>39</v>
      </c>
      <c r="K8537" s="6">
        <v>1</v>
      </c>
      <c r="L8537" s="6" t="str">
        <f>VLOOKUP(G8537,IDs!$Q$3:$R$22,2,0)</f>
        <v xml:space="preserve">Tertiary </v>
      </c>
      <c r="M8537" s="6">
        <f>VLOOKUP(E8537,IDs!$A$3:$C$161,3,0)</f>
        <v>5</v>
      </c>
      <c r="N8537" s="6" t="str">
        <f>VLOOKUP(M8537,IDs!$F$3:$G$17,2,0)</f>
        <v>Vascular</v>
      </c>
    </row>
    <row r="8538" spans="1:14" ht="12.75">
      <c r="A8538" s="6" t="s">
        <v>7358</v>
      </c>
      <c r="B8538" s="6">
        <v>53897</v>
      </c>
      <c r="C8538" s="6">
        <v>1</v>
      </c>
      <c r="D8538" s="6"/>
      <c r="E8538" s="6">
        <v>19</v>
      </c>
      <c r="F8538" s="6">
        <v>2</v>
      </c>
      <c r="G8538" s="6">
        <v>3</v>
      </c>
      <c r="H8538" s="24"/>
      <c r="I8538" s="23">
        <v>44495.595833333296</v>
      </c>
      <c r="J8538" s="6">
        <v>2</v>
      </c>
      <c r="K8538" s="6">
        <v>1</v>
      </c>
      <c r="L8538" s="6" t="str">
        <f>VLOOKUP(G8538,IDs!$Q$3:$R$22,2,0)</f>
        <v>Mumbai</v>
      </c>
      <c r="M8538" s="6">
        <f>VLOOKUP(E8538,IDs!$A$3:$C$161,3,0)</f>
        <v>1</v>
      </c>
      <c r="N8538" s="6" t="str">
        <f>VLOOKUP(M8538,IDs!$F$3:$G$17,2,0)</f>
        <v>Proctology</v>
      </c>
    </row>
    <row r="8539" spans="1:14" ht="12.75">
      <c r="A8539" s="6" t="s">
        <v>7359</v>
      </c>
      <c r="B8539" s="6">
        <v>53898</v>
      </c>
      <c r="C8539" s="6">
        <v>5</v>
      </c>
      <c r="D8539" s="6"/>
      <c r="E8539" s="6">
        <v>17</v>
      </c>
      <c r="F8539" s="6">
        <v>13</v>
      </c>
      <c r="G8539" s="6">
        <v>8</v>
      </c>
      <c r="H8539" s="24"/>
      <c r="I8539" s="23">
        <v>44495.596527777801</v>
      </c>
      <c r="J8539" s="6">
        <v>13</v>
      </c>
      <c r="K8539" s="6">
        <v>5</v>
      </c>
      <c r="L8539" s="6" t="str">
        <f>VLOOKUP(G8539,IDs!$Q$3:$R$22,2,0)</f>
        <v xml:space="preserve">Tertiary </v>
      </c>
      <c r="M8539" s="6">
        <f>VLOOKUP(E8539,IDs!$A$3:$C$161,3,0)</f>
        <v>7</v>
      </c>
      <c r="N8539" s="6" t="str">
        <f>VLOOKUP(M8539,IDs!$F$3:$G$17,2,0)</f>
        <v>Cosmetic</v>
      </c>
    </row>
    <row r="8540" spans="1:14" ht="12.75">
      <c r="A8540" s="6" t="s">
        <v>7360</v>
      </c>
      <c r="B8540" s="6">
        <v>53899</v>
      </c>
      <c r="C8540" s="6">
        <v>2</v>
      </c>
      <c r="D8540" s="6"/>
      <c r="E8540" s="6">
        <v>37</v>
      </c>
      <c r="F8540" s="6">
        <v>12</v>
      </c>
      <c r="G8540" s="6">
        <v>3</v>
      </c>
      <c r="H8540" s="24"/>
      <c r="I8540" s="23">
        <v>44495.597222222197</v>
      </c>
      <c r="J8540" s="6">
        <v>12</v>
      </c>
      <c r="K8540" s="6">
        <v>2</v>
      </c>
      <c r="L8540" s="6" t="str">
        <f>VLOOKUP(G8540,IDs!$Q$3:$R$22,2,0)</f>
        <v>Mumbai</v>
      </c>
      <c r="M8540" s="6">
        <f>VLOOKUP(E8540,IDs!$A$3:$C$161,3,0)</f>
        <v>0</v>
      </c>
      <c r="N8540" s="6" t="str">
        <f>VLOOKUP(M8540,IDs!$F$3:$G$17,2,0)</f>
        <v>Not Assigned</v>
      </c>
    </row>
    <row r="8541" spans="1:14" ht="12.75">
      <c r="A8541" s="6" t="s">
        <v>7361</v>
      </c>
      <c r="B8541" s="6">
        <v>53900</v>
      </c>
      <c r="C8541" s="6">
        <v>2</v>
      </c>
      <c r="D8541" s="6"/>
      <c r="E8541" s="6">
        <v>52</v>
      </c>
      <c r="F8541" s="6">
        <v>13</v>
      </c>
      <c r="G8541" s="6">
        <v>4</v>
      </c>
      <c r="H8541" s="24">
        <v>44496</v>
      </c>
      <c r="I8541" s="23">
        <v>44495.597222222197</v>
      </c>
      <c r="J8541" s="6">
        <v>13</v>
      </c>
      <c r="K8541" s="6">
        <v>2</v>
      </c>
      <c r="L8541" s="6" t="str">
        <f>VLOOKUP(G8541,IDs!$Q$3:$R$22,2,0)</f>
        <v>Hyderabad</v>
      </c>
      <c r="M8541" s="6">
        <f>VLOOKUP(E8541,IDs!$A$3:$C$161,3,0)</f>
        <v>1</v>
      </c>
      <c r="N8541" s="6" t="str">
        <f>VLOOKUP(M8541,IDs!$F$3:$G$17,2,0)</f>
        <v>Proctology</v>
      </c>
    </row>
    <row r="8542" spans="1:14" ht="12.75">
      <c r="A8542" s="6" t="s">
        <v>7362</v>
      </c>
      <c r="B8542" s="6">
        <v>53901</v>
      </c>
      <c r="C8542" s="6">
        <v>1</v>
      </c>
      <c r="D8542" s="6"/>
      <c r="E8542" s="6">
        <v>19</v>
      </c>
      <c r="F8542" s="6">
        <v>13</v>
      </c>
      <c r="G8542" s="6">
        <v>4</v>
      </c>
      <c r="H8542" s="24"/>
      <c r="I8542" s="23">
        <v>44495.599305555603</v>
      </c>
      <c r="J8542" s="6">
        <v>13</v>
      </c>
      <c r="K8542" s="6">
        <v>1</v>
      </c>
      <c r="L8542" s="6" t="str">
        <f>VLOOKUP(G8542,IDs!$Q$3:$R$22,2,0)</f>
        <v>Hyderabad</v>
      </c>
      <c r="M8542" s="6">
        <f>VLOOKUP(E8542,IDs!$A$3:$C$161,3,0)</f>
        <v>1</v>
      </c>
      <c r="N8542" s="6" t="str">
        <f>VLOOKUP(M8542,IDs!$F$3:$G$17,2,0)</f>
        <v>Proctology</v>
      </c>
    </row>
    <row r="8543" spans="1:14" ht="12.75">
      <c r="A8543" s="6" t="s">
        <v>7314</v>
      </c>
      <c r="B8543" s="6">
        <v>53902</v>
      </c>
      <c r="C8543" s="6">
        <v>2</v>
      </c>
      <c r="D8543" s="6"/>
      <c r="E8543" s="6">
        <v>37</v>
      </c>
      <c r="F8543" s="6">
        <v>2</v>
      </c>
      <c r="G8543" s="6">
        <v>1</v>
      </c>
      <c r="H8543" s="24"/>
      <c r="I8543" s="23">
        <v>44495.600694444402</v>
      </c>
      <c r="J8543" s="6">
        <v>2</v>
      </c>
      <c r="K8543" s="6">
        <v>2</v>
      </c>
      <c r="L8543" s="6" t="str">
        <f>VLOOKUP(G8543,IDs!$Q$3:$R$22,2,0)</f>
        <v>New Delhi</v>
      </c>
      <c r="M8543" s="6">
        <f>VLOOKUP(E8543,IDs!$A$3:$C$161,3,0)</f>
        <v>0</v>
      </c>
      <c r="N8543" s="6" t="str">
        <f>VLOOKUP(M8543,IDs!$F$3:$G$17,2,0)</f>
        <v>Not Assigned</v>
      </c>
    </row>
    <row r="8544" spans="1:14" ht="12.75">
      <c r="A8544" s="6" t="s">
        <v>7363</v>
      </c>
      <c r="B8544" s="6">
        <v>53903</v>
      </c>
      <c r="C8544" s="6">
        <v>1</v>
      </c>
      <c r="D8544" s="6"/>
      <c r="E8544" s="6">
        <v>15</v>
      </c>
      <c r="F8544" s="6">
        <v>13</v>
      </c>
      <c r="G8544" s="6">
        <v>4</v>
      </c>
      <c r="H8544" s="24"/>
      <c r="I8544" s="23">
        <v>44495.600694444402</v>
      </c>
      <c r="J8544" s="6">
        <v>13</v>
      </c>
      <c r="K8544" s="6">
        <v>1</v>
      </c>
      <c r="L8544" s="6" t="str">
        <f>VLOOKUP(G8544,IDs!$Q$3:$R$22,2,0)</f>
        <v>Hyderabad</v>
      </c>
      <c r="M8544" s="6">
        <f>VLOOKUP(E8544,IDs!$A$3:$C$161,3,0)</f>
        <v>3</v>
      </c>
      <c r="N8544" s="6" t="str">
        <f>VLOOKUP(M8544,IDs!$F$3:$G$17,2,0)</f>
        <v>Laproscopy</v>
      </c>
    </row>
    <row r="8545" spans="1:14" ht="12.75">
      <c r="A8545" s="6" t="s">
        <v>7364</v>
      </c>
      <c r="B8545" s="6">
        <v>53904</v>
      </c>
      <c r="C8545" s="6">
        <v>5</v>
      </c>
      <c r="D8545" s="6" t="s">
        <v>49</v>
      </c>
      <c r="E8545" s="6">
        <v>17</v>
      </c>
      <c r="F8545" s="6">
        <v>13</v>
      </c>
      <c r="G8545" s="6">
        <v>2</v>
      </c>
      <c r="H8545" s="24"/>
      <c r="I8545" s="23">
        <v>44495.6027777778</v>
      </c>
      <c r="J8545" s="6">
        <v>13</v>
      </c>
      <c r="K8545" s="6">
        <v>5</v>
      </c>
      <c r="L8545" s="6" t="str">
        <f>VLOOKUP(G8545,IDs!$Q$3:$R$22,2,0)</f>
        <v>Bangalore</v>
      </c>
      <c r="M8545" s="6">
        <f>VLOOKUP(E8545,IDs!$A$3:$C$161,3,0)</f>
        <v>7</v>
      </c>
      <c r="N8545" s="6" t="str">
        <f>VLOOKUP(M8545,IDs!$F$3:$G$17,2,0)</f>
        <v>Cosmetic</v>
      </c>
    </row>
    <row r="8546" spans="1:14" ht="12.75">
      <c r="A8546" s="6" t="s">
        <v>7365</v>
      </c>
      <c r="B8546" s="6">
        <v>53905</v>
      </c>
      <c r="C8546" s="6">
        <v>1</v>
      </c>
      <c r="D8546" s="6"/>
      <c r="E8546" s="6">
        <v>96</v>
      </c>
      <c r="F8546" s="6">
        <v>13</v>
      </c>
      <c r="G8546" s="6">
        <v>3</v>
      </c>
      <c r="H8546" s="24"/>
      <c r="I8546" s="23">
        <v>44495.6027777778</v>
      </c>
      <c r="J8546" s="6">
        <v>13</v>
      </c>
      <c r="K8546" s="6">
        <v>1</v>
      </c>
      <c r="L8546" s="6" t="str">
        <f>VLOOKUP(G8546,IDs!$Q$3:$R$22,2,0)</f>
        <v>Mumbai</v>
      </c>
      <c r="M8546" s="6">
        <f>VLOOKUP(E8546,IDs!$A$3:$C$161,3,0)</f>
        <v>7</v>
      </c>
      <c r="N8546" s="6" t="str">
        <f>VLOOKUP(M8546,IDs!$F$3:$G$17,2,0)</f>
        <v>Cosmetic</v>
      </c>
    </row>
    <row r="8547" spans="1:14" ht="12.75">
      <c r="A8547" s="6" t="s">
        <v>7366</v>
      </c>
      <c r="B8547" s="6">
        <v>53906</v>
      </c>
      <c r="C8547" s="6">
        <v>5</v>
      </c>
      <c r="D8547" s="6"/>
      <c r="E8547" s="6">
        <v>17</v>
      </c>
      <c r="F8547" s="6">
        <v>2</v>
      </c>
      <c r="G8547" s="6">
        <v>1</v>
      </c>
      <c r="H8547" s="24"/>
      <c r="I8547" s="23">
        <v>44495.603472222203</v>
      </c>
      <c r="J8547" s="6">
        <v>2</v>
      </c>
      <c r="K8547" s="6">
        <v>5</v>
      </c>
      <c r="L8547" s="6" t="str">
        <f>VLOOKUP(G8547,IDs!$Q$3:$R$22,2,0)</f>
        <v>New Delhi</v>
      </c>
      <c r="M8547" s="6">
        <f>VLOOKUP(E8547,IDs!$A$3:$C$161,3,0)</f>
        <v>7</v>
      </c>
      <c r="N8547" s="6" t="str">
        <f>VLOOKUP(M8547,IDs!$F$3:$G$17,2,0)</f>
        <v>Cosmetic</v>
      </c>
    </row>
    <row r="8548" spans="1:14" ht="12.75">
      <c r="A8548" s="6" t="s">
        <v>7367</v>
      </c>
      <c r="B8548" s="6">
        <v>53907</v>
      </c>
      <c r="C8548" s="6">
        <v>2</v>
      </c>
      <c r="D8548" s="6"/>
      <c r="E8548" s="6">
        <v>37</v>
      </c>
      <c r="F8548" s="6">
        <v>13</v>
      </c>
      <c r="G8548" s="6">
        <v>5</v>
      </c>
      <c r="H8548" s="24"/>
      <c r="I8548" s="23">
        <v>44495.604166666701</v>
      </c>
      <c r="J8548" s="6">
        <v>13</v>
      </c>
      <c r="K8548" s="6">
        <v>2</v>
      </c>
      <c r="L8548" s="6" t="str">
        <f>VLOOKUP(G8548,IDs!$Q$3:$R$22,2,0)</f>
        <v>Others</v>
      </c>
      <c r="M8548" s="6">
        <f>VLOOKUP(E8548,IDs!$A$3:$C$161,3,0)</f>
        <v>0</v>
      </c>
      <c r="N8548" s="6" t="str">
        <f>VLOOKUP(M8548,IDs!$F$3:$G$17,2,0)</f>
        <v>Not Assigned</v>
      </c>
    </row>
    <row r="8549" spans="1:14" ht="12.75">
      <c r="A8549" s="6" t="s">
        <v>7368</v>
      </c>
      <c r="B8549" s="6">
        <v>53908</v>
      </c>
      <c r="C8549" s="6">
        <v>5</v>
      </c>
      <c r="D8549" s="6"/>
      <c r="E8549" s="6">
        <v>17</v>
      </c>
      <c r="F8549" s="6">
        <v>13</v>
      </c>
      <c r="G8549" s="6">
        <v>8</v>
      </c>
      <c r="H8549" s="24"/>
      <c r="I8549" s="23">
        <v>44495.604166666701</v>
      </c>
      <c r="J8549" s="6">
        <v>13</v>
      </c>
      <c r="K8549" s="6">
        <v>5</v>
      </c>
      <c r="L8549" s="6" t="str">
        <f>VLOOKUP(G8549,IDs!$Q$3:$R$22,2,0)</f>
        <v xml:space="preserve">Tertiary </v>
      </c>
      <c r="M8549" s="6">
        <f>VLOOKUP(E8549,IDs!$A$3:$C$161,3,0)</f>
        <v>7</v>
      </c>
      <c r="N8549" s="6" t="str">
        <f>VLOOKUP(M8549,IDs!$F$3:$G$17,2,0)</f>
        <v>Cosmetic</v>
      </c>
    </row>
    <row r="8550" spans="1:14" ht="12.75">
      <c r="A8550" s="6" t="s">
        <v>7369</v>
      </c>
      <c r="B8550" s="6">
        <v>53909</v>
      </c>
      <c r="C8550" s="6">
        <v>2</v>
      </c>
      <c r="D8550" s="6" t="s">
        <v>49</v>
      </c>
      <c r="E8550" s="6">
        <v>57</v>
      </c>
      <c r="F8550" s="6">
        <v>13</v>
      </c>
      <c r="G8550" s="6">
        <v>1</v>
      </c>
      <c r="H8550" s="24">
        <v>44542</v>
      </c>
      <c r="I8550" s="23">
        <v>44495.607638888898</v>
      </c>
      <c r="J8550" s="6">
        <v>13</v>
      </c>
      <c r="K8550" s="6">
        <v>2</v>
      </c>
      <c r="L8550" s="6" t="str">
        <f>VLOOKUP(G8550,IDs!$Q$3:$R$22,2,0)</f>
        <v>New Delhi</v>
      </c>
      <c r="M8550" s="6">
        <f>VLOOKUP(E8550,IDs!$A$3:$C$161,3,0)</f>
        <v>0</v>
      </c>
      <c r="N8550" s="6" t="str">
        <f>VLOOKUP(M8550,IDs!$F$3:$G$17,2,0)</f>
        <v>Not Assigned</v>
      </c>
    </row>
    <row r="8551" spans="1:14" ht="12.75">
      <c r="A8551" s="6" t="s">
        <v>7370</v>
      </c>
      <c r="B8551" s="6">
        <v>53910</v>
      </c>
      <c r="C8551" s="6">
        <v>5</v>
      </c>
      <c r="D8551" s="6"/>
      <c r="E8551" s="6">
        <v>2</v>
      </c>
      <c r="F8551" s="6">
        <v>2</v>
      </c>
      <c r="G8551" s="6">
        <v>2</v>
      </c>
      <c r="H8551" s="24"/>
      <c r="I8551" s="23">
        <v>44495.611111111102</v>
      </c>
      <c r="J8551" s="6">
        <v>2</v>
      </c>
      <c r="K8551" s="6">
        <v>5</v>
      </c>
      <c r="L8551" s="6" t="str">
        <f>VLOOKUP(G8551,IDs!$Q$3:$R$22,2,0)</f>
        <v>Bangalore</v>
      </c>
      <c r="M8551" s="6">
        <f>VLOOKUP(E8551,IDs!$A$3:$C$161,3,0)</f>
        <v>1</v>
      </c>
      <c r="N8551" s="6" t="str">
        <f>VLOOKUP(M8551,IDs!$F$3:$G$17,2,0)</f>
        <v>Proctology</v>
      </c>
    </row>
    <row r="8552" spans="1:14" ht="12.75">
      <c r="A8552" s="6" t="s">
        <v>7371</v>
      </c>
      <c r="B8552" s="6">
        <v>53911</v>
      </c>
      <c r="C8552" s="6">
        <v>1</v>
      </c>
      <c r="D8552" s="6"/>
      <c r="E8552" s="6">
        <v>2</v>
      </c>
      <c r="F8552" s="6">
        <v>13</v>
      </c>
      <c r="G8552" s="6">
        <v>4</v>
      </c>
      <c r="H8552" s="24"/>
      <c r="I8552" s="23">
        <v>44495.612500000003</v>
      </c>
      <c r="J8552" s="6">
        <v>13</v>
      </c>
      <c r="K8552" s="6">
        <v>1</v>
      </c>
      <c r="L8552" s="6" t="str">
        <f>VLOOKUP(G8552,IDs!$Q$3:$R$22,2,0)</f>
        <v>Hyderabad</v>
      </c>
      <c r="M8552" s="6">
        <f>VLOOKUP(E8552,IDs!$A$3:$C$161,3,0)</f>
        <v>1</v>
      </c>
      <c r="N8552" s="6" t="str">
        <f>VLOOKUP(M8552,IDs!$F$3:$G$17,2,0)</f>
        <v>Proctology</v>
      </c>
    </row>
    <row r="8553" spans="1:14" ht="12.75">
      <c r="A8553" s="6" t="s">
        <v>7372</v>
      </c>
      <c r="B8553" s="6">
        <v>53912</v>
      </c>
      <c r="C8553" s="6">
        <v>2</v>
      </c>
      <c r="D8553" s="6"/>
      <c r="E8553" s="6">
        <v>37</v>
      </c>
      <c r="F8553" s="6">
        <v>2</v>
      </c>
      <c r="G8553" s="6">
        <v>1</v>
      </c>
      <c r="H8553" s="24"/>
      <c r="I8553" s="23">
        <v>44495.614583333299</v>
      </c>
      <c r="J8553" s="6">
        <v>2</v>
      </c>
      <c r="K8553" s="6">
        <v>2</v>
      </c>
      <c r="L8553" s="6" t="str">
        <f>VLOOKUP(G8553,IDs!$Q$3:$R$22,2,0)</f>
        <v>New Delhi</v>
      </c>
      <c r="M8553" s="6">
        <f>VLOOKUP(E8553,IDs!$A$3:$C$161,3,0)</f>
        <v>0</v>
      </c>
      <c r="N8553" s="6" t="str">
        <f>VLOOKUP(M8553,IDs!$F$3:$G$17,2,0)</f>
        <v>Not Assigned</v>
      </c>
    </row>
    <row r="8554" spans="1:14" ht="12.75">
      <c r="A8554" s="6" t="s">
        <v>7373</v>
      </c>
      <c r="B8554" s="6">
        <v>53913</v>
      </c>
      <c r="C8554" s="6">
        <v>7</v>
      </c>
      <c r="D8554" s="6" t="s">
        <v>54</v>
      </c>
      <c r="E8554" s="6">
        <v>7</v>
      </c>
      <c r="F8554" s="6">
        <v>18</v>
      </c>
      <c r="G8554" s="6">
        <v>3</v>
      </c>
      <c r="H8554" s="24"/>
      <c r="I8554" s="23">
        <v>44495.615277777797</v>
      </c>
      <c r="J8554" s="6">
        <v>18</v>
      </c>
      <c r="K8554" s="6">
        <v>7</v>
      </c>
      <c r="L8554" s="6" t="str">
        <f>VLOOKUP(G8554,IDs!$Q$3:$R$22,2,0)</f>
        <v>Mumbai</v>
      </c>
      <c r="M8554" s="6">
        <f>VLOOKUP(E8554,IDs!$A$3:$C$161,3,0)</f>
        <v>9</v>
      </c>
      <c r="N8554" s="6" t="str">
        <f>VLOOKUP(M8554,IDs!$F$3:$G$17,2,0)</f>
        <v>Ophthalmology</v>
      </c>
    </row>
    <row r="8555" spans="1:14" ht="12.75">
      <c r="A8555" s="6" t="s">
        <v>7374</v>
      </c>
      <c r="B8555" s="6">
        <v>53914</v>
      </c>
      <c r="C8555" s="6">
        <v>1</v>
      </c>
      <c r="D8555" s="6" t="s">
        <v>63</v>
      </c>
      <c r="E8555" s="6">
        <v>39</v>
      </c>
      <c r="F8555" s="6">
        <v>34</v>
      </c>
      <c r="G8555" s="6">
        <v>3</v>
      </c>
      <c r="H8555" s="24"/>
      <c r="I8555" s="23">
        <v>44495.6159722222</v>
      </c>
      <c r="J8555" s="6">
        <v>34</v>
      </c>
      <c r="K8555" s="6">
        <v>1</v>
      </c>
      <c r="L8555" s="6" t="str">
        <f>VLOOKUP(G8555,IDs!$Q$3:$R$22,2,0)</f>
        <v>Mumbai</v>
      </c>
      <c r="M8555" s="6">
        <f>VLOOKUP(E8555,IDs!$A$3:$C$161,3,0)</f>
        <v>2</v>
      </c>
      <c r="N8555" s="6" t="str">
        <f>VLOOKUP(M8555,IDs!$F$3:$G$17,2,0)</f>
        <v>Urology Circumcision</v>
      </c>
    </row>
    <row r="8556" spans="1:14" ht="12.75">
      <c r="A8556" s="6" t="s">
        <v>7375</v>
      </c>
      <c r="B8556" s="6">
        <v>53915</v>
      </c>
      <c r="C8556" s="6">
        <v>2</v>
      </c>
      <c r="D8556" s="6"/>
      <c r="E8556" s="6">
        <v>20</v>
      </c>
      <c r="F8556" s="6">
        <v>2</v>
      </c>
      <c r="G8556" s="6">
        <v>3</v>
      </c>
      <c r="H8556" s="24">
        <v>44530</v>
      </c>
      <c r="I8556" s="23">
        <v>44495.618055555598</v>
      </c>
      <c r="J8556" s="6">
        <v>2</v>
      </c>
      <c r="K8556" s="6">
        <v>2</v>
      </c>
      <c r="L8556" s="6" t="str">
        <f>VLOOKUP(G8556,IDs!$Q$3:$R$22,2,0)</f>
        <v>Mumbai</v>
      </c>
      <c r="M8556" s="6">
        <f>VLOOKUP(E8556,IDs!$A$3:$C$161,3,0)</f>
        <v>1</v>
      </c>
      <c r="N8556" s="6" t="str">
        <f>VLOOKUP(M8556,IDs!$F$3:$G$17,2,0)</f>
        <v>Proctology</v>
      </c>
    </row>
    <row r="8557" spans="1:14" ht="12.75">
      <c r="A8557" s="6" t="s">
        <v>7376</v>
      </c>
      <c r="B8557" s="6">
        <v>53916</v>
      </c>
      <c r="C8557" s="6">
        <v>2</v>
      </c>
      <c r="D8557" s="6" t="s">
        <v>49</v>
      </c>
      <c r="E8557" s="6">
        <v>2</v>
      </c>
      <c r="F8557" s="6">
        <v>13</v>
      </c>
      <c r="G8557" s="6">
        <v>1</v>
      </c>
      <c r="H8557" s="24">
        <v>44506</v>
      </c>
      <c r="I8557" s="23">
        <v>44495.618055555598</v>
      </c>
      <c r="J8557" s="6">
        <v>13</v>
      </c>
      <c r="K8557" s="6">
        <v>2</v>
      </c>
      <c r="L8557" s="6" t="str">
        <f>VLOOKUP(G8557,IDs!$Q$3:$R$22,2,0)</f>
        <v>New Delhi</v>
      </c>
      <c r="M8557" s="6">
        <f>VLOOKUP(E8557,IDs!$A$3:$C$161,3,0)</f>
        <v>1</v>
      </c>
      <c r="N8557" s="6" t="str">
        <f>VLOOKUP(M8557,IDs!$F$3:$G$17,2,0)</f>
        <v>Proctology</v>
      </c>
    </row>
    <row r="8558" spans="1:14" ht="12.75">
      <c r="A8558" s="6" t="s">
        <v>7377</v>
      </c>
      <c r="B8558" s="6">
        <v>53917</v>
      </c>
      <c r="C8558" s="6">
        <v>1</v>
      </c>
      <c r="D8558" s="6"/>
      <c r="E8558" s="6">
        <v>15</v>
      </c>
      <c r="F8558" s="6">
        <v>13</v>
      </c>
      <c r="G8558" s="6">
        <v>1</v>
      </c>
      <c r="H8558" s="24"/>
      <c r="I8558" s="23">
        <v>44495.618055555598</v>
      </c>
      <c r="J8558" s="6">
        <v>13</v>
      </c>
      <c r="K8558" s="6">
        <v>1</v>
      </c>
      <c r="L8558" s="6" t="str">
        <f>VLOOKUP(G8558,IDs!$Q$3:$R$22,2,0)</f>
        <v>New Delhi</v>
      </c>
      <c r="M8558" s="6">
        <f>VLOOKUP(E8558,IDs!$A$3:$C$161,3,0)</f>
        <v>3</v>
      </c>
      <c r="N8558" s="6" t="str">
        <f>VLOOKUP(M8558,IDs!$F$3:$G$17,2,0)</f>
        <v>Laproscopy</v>
      </c>
    </row>
    <row r="8559" spans="1:14" ht="12.75">
      <c r="A8559" s="6" t="s">
        <v>7378</v>
      </c>
      <c r="B8559" s="6">
        <v>53918</v>
      </c>
      <c r="C8559" s="6">
        <v>1</v>
      </c>
      <c r="D8559" s="6"/>
      <c r="E8559" s="6">
        <v>135</v>
      </c>
      <c r="F8559" s="6">
        <v>13</v>
      </c>
      <c r="G8559" s="6">
        <v>1</v>
      </c>
      <c r="H8559" s="24"/>
      <c r="I8559" s="23">
        <v>44495.620138888902</v>
      </c>
      <c r="J8559" s="6">
        <v>13</v>
      </c>
      <c r="K8559" s="6">
        <v>1</v>
      </c>
      <c r="L8559" s="6" t="str">
        <f>VLOOKUP(G8559,IDs!$Q$3:$R$22,2,0)</f>
        <v>New Delhi</v>
      </c>
      <c r="M8559" s="6">
        <f>VLOOKUP(E8559,IDs!$A$3:$C$161,3,0)</f>
        <v>10</v>
      </c>
      <c r="N8559" s="6" t="str">
        <f>VLOOKUP(M8559,IDs!$F$3:$G$17,2,0)</f>
        <v>Dental</v>
      </c>
    </row>
    <row r="8560" spans="1:14" ht="12.75">
      <c r="A8560" s="6" t="s">
        <v>7379</v>
      </c>
      <c r="B8560" s="6">
        <v>53919</v>
      </c>
      <c r="C8560" s="6">
        <v>1</v>
      </c>
      <c r="D8560" s="6"/>
      <c r="E8560" s="6">
        <v>2</v>
      </c>
      <c r="F8560" s="6">
        <v>13</v>
      </c>
      <c r="G8560" s="6">
        <v>1</v>
      </c>
      <c r="H8560" s="24">
        <v>44517</v>
      </c>
      <c r="I8560" s="23">
        <v>44495.620138888902</v>
      </c>
      <c r="J8560" s="6">
        <v>13</v>
      </c>
      <c r="K8560" s="6">
        <v>1</v>
      </c>
      <c r="L8560" s="6" t="str">
        <f>VLOOKUP(G8560,IDs!$Q$3:$R$22,2,0)</f>
        <v>New Delhi</v>
      </c>
      <c r="M8560" s="6">
        <f>VLOOKUP(E8560,IDs!$A$3:$C$161,3,0)</f>
        <v>1</v>
      </c>
      <c r="N8560" s="6" t="str">
        <f>VLOOKUP(M8560,IDs!$F$3:$G$17,2,0)</f>
        <v>Proctology</v>
      </c>
    </row>
    <row r="8561" spans="1:14" ht="12.75">
      <c r="A8561" s="6" t="s">
        <v>7380</v>
      </c>
      <c r="B8561" s="6">
        <v>53920</v>
      </c>
      <c r="C8561" s="6">
        <v>1</v>
      </c>
      <c r="D8561" s="6" t="s">
        <v>49</v>
      </c>
      <c r="E8561" s="6">
        <v>39</v>
      </c>
      <c r="F8561" s="6">
        <v>18</v>
      </c>
      <c r="G8561" s="6">
        <v>2</v>
      </c>
      <c r="H8561" s="24"/>
      <c r="I8561" s="23">
        <v>44495.620833333298</v>
      </c>
      <c r="J8561" s="6">
        <v>18</v>
      </c>
      <c r="K8561" s="6">
        <v>1</v>
      </c>
      <c r="L8561" s="6" t="str">
        <f>VLOOKUP(G8561,IDs!$Q$3:$R$22,2,0)</f>
        <v>Bangalore</v>
      </c>
      <c r="M8561" s="6">
        <f>VLOOKUP(E8561,IDs!$A$3:$C$161,3,0)</f>
        <v>2</v>
      </c>
      <c r="N8561" s="6" t="str">
        <f>VLOOKUP(M8561,IDs!$F$3:$G$17,2,0)</f>
        <v>Urology Circumcision</v>
      </c>
    </row>
    <row r="8562" spans="1:14" ht="12.75">
      <c r="A8562" s="6" t="s">
        <v>7379</v>
      </c>
      <c r="B8562" s="6">
        <v>53921</v>
      </c>
      <c r="C8562" s="6">
        <v>2</v>
      </c>
      <c r="D8562" s="6"/>
      <c r="E8562" s="6">
        <v>24</v>
      </c>
      <c r="F8562" s="6">
        <v>51</v>
      </c>
      <c r="G8562" s="6">
        <v>1</v>
      </c>
      <c r="H8562" s="24">
        <v>44496</v>
      </c>
      <c r="I8562" s="23">
        <v>44495.621527777803</v>
      </c>
      <c r="J8562" s="6">
        <v>51</v>
      </c>
      <c r="K8562" s="6">
        <v>2</v>
      </c>
      <c r="L8562" s="6" t="str">
        <f>VLOOKUP(G8562,IDs!$Q$3:$R$22,2,0)</f>
        <v>New Delhi</v>
      </c>
      <c r="M8562" s="6">
        <f>VLOOKUP(E8562,IDs!$A$3:$C$161,3,0)</f>
        <v>1</v>
      </c>
      <c r="N8562" s="6" t="str">
        <f>VLOOKUP(M8562,IDs!$F$3:$G$17,2,0)</f>
        <v>Proctology</v>
      </c>
    </row>
    <row r="8563" spans="1:14" ht="12.75">
      <c r="A8563" s="6" t="s">
        <v>7381</v>
      </c>
      <c r="B8563" s="6">
        <v>53922</v>
      </c>
      <c r="C8563" s="6">
        <v>5</v>
      </c>
      <c r="D8563" s="6" t="s">
        <v>49</v>
      </c>
      <c r="E8563" s="6">
        <v>17</v>
      </c>
      <c r="F8563" s="6">
        <v>13</v>
      </c>
      <c r="G8563" s="6">
        <v>1</v>
      </c>
      <c r="H8563" s="24"/>
      <c r="I8563" s="23">
        <v>44495.622916666704</v>
      </c>
      <c r="J8563" s="6">
        <v>13</v>
      </c>
      <c r="K8563" s="6">
        <v>5</v>
      </c>
      <c r="L8563" s="6" t="str">
        <f>VLOOKUP(G8563,IDs!$Q$3:$R$22,2,0)</f>
        <v>New Delhi</v>
      </c>
      <c r="M8563" s="6">
        <f>VLOOKUP(E8563,IDs!$A$3:$C$161,3,0)</f>
        <v>7</v>
      </c>
      <c r="N8563" s="6" t="str">
        <f>VLOOKUP(M8563,IDs!$F$3:$G$17,2,0)</f>
        <v>Cosmetic</v>
      </c>
    </row>
    <row r="8564" spans="1:14" ht="12.75">
      <c r="A8564" s="6" t="s">
        <v>7382</v>
      </c>
      <c r="B8564" s="6">
        <v>53923</v>
      </c>
      <c r="C8564" s="6">
        <v>1</v>
      </c>
      <c r="D8564" s="6"/>
      <c r="E8564" s="6">
        <v>17</v>
      </c>
      <c r="F8564" s="6">
        <v>2</v>
      </c>
      <c r="G8564" s="6">
        <v>3</v>
      </c>
      <c r="H8564" s="24">
        <v>44747</v>
      </c>
      <c r="I8564" s="23">
        <v>44495.623611111099</v>
      </c>
      <c r="J8564" s="6">
        <v>2</v>
      </c>
      <c r="K8564" s="6">
        <v>1</v>
      </c>
      <c r="L8564" s="6" t="str">
        <f>VLOOKUP(G8564,IDs!$Q$3:$R$22,2,0)</f>
        <v>Mumbai</v>
      </c>
      <c r="M8564" s="6">
        <f>VLOOKUP(E8564,IDs!$A$3:$C$161,3,0)</f>
        <v>7</v>
      </c>
      <c r="N8564" s="6" t="str">
        <f>VLOOKUP(M8564,IDs!$F$3:$G$17,2,0)</f>
        <v>Cosmetic</v>
      </c>
    </row>
    <row r="8565" spans="1:14" ht="12.75">
      <c r="A8565" s="6" t="s">
        <v>7383</v>
      </c>
      <c r="B8565" s="6">
        <v>53924</v>
      </c>
      <c r="C8565" s="6">
        <v>2</v>
      </c>
      <c r="D8565" s="6"/>
      <c r="E8565" s="6">
        <v>37</v>
      </c>
      <c r="F8565" s="6">
        <v>4</v>
      </c>
      <c r="G8565" s="6">
        <v>3</v>
      </c>
      <c r="H8565" s="24">
        <v>44726</v>
      </c>
      <c r="I8565" s="23">
        <v>44495.625</v>
      </c>
      <c r="J8565" s="6">
        <v>4</v>
      </c>
      <c r="K8565" s="6">
        <v>2</v>
      </c>
      <c r="L8565" s="6" t="str">
        <f>VLOOKUP(G8565,IDs!$Q$3:$R$22,2,0)</f>
        <v>Mumbai</v>
      </c>
      <c r="M8565" s="6">
        <f>VLOOKUP(E8565,IDs!$A$3:$C$161,3,0)</f>
        <v>0</v>
      </c>
      <c r="N8565" s="6" t="str">
        <f>VLOOKUP(M8565,IDs!$F$3:$G$17,2,0)</f>
        <v>Not Assigned</v>
      </c>
    </row>
    <row r="8566" spans="1:14" ht="12.75">
      <c r="A8566" s="6" t="s">
        <v>7384</v>
      </c>
      <c r="B8566" s="6">
        <v>53925</v>
      </c>
      <c r="C8566" s="6">
        <v>1</v>
      </c>
      <c r="D8566" s="6"/>
      <c r="E8566" s="6">
        <v>2</v>
      </c>
      <c r="F8566" s="6">
        <v>13</v>
      </c>
      <c r="G8566" s="6">
        <v>1</v>
      </c>
      <c r="H8566" s="24"/>
      <c r="I8566" s="23">
        <v>44495.626388888901</v>
      </c>
      <c r="J8566" s="6">
        <v>13</v>
      </c>
      <c r="K8566" s="6">
        <v>1</v>
      </c>
      <c r="L8566" s="6" t="str">
        <f>VLOOKUP(G8566,IDs!$Q$3:$R$22,2,0)</f>
        <v>New Delhi</v>
      </c>
      <c r="M8566" s="6">
        <f>VLOOKUP(E8566,IDs!$A$3:$C$161,3,0)</f>
        <v>1</v>
      </c>
      <c r="N8566" s="6" t="str">
        <f>VLOOKUP(M8566,IDs!$F$3:$G$17,2,0)</f>
        <v>Proctology</v>
      </c>
    </row>
    <row r="8567" spans="1:14" ht="12.75">
      <c r="A8567" s="6" t="s">
        <v>7385</v>
      </c>
      <c r="B8567" s="6">
        <v>53926</v>
      </c>
      <c r="C8567" s="6">
        <v>1</v>
      </c>
      <c r="D8567" s="6"/>
      <c r="E8567" s="6">
        <v>2</v>
      </c>
      <c r="F8567" s="6">
        <v>2</v>
      </c>
      <c r="G8567" s="6">
        <v>2</v>
      </c>
      <c r="H8567" s="24"/>
      <c r="I8567" s="23">
        <v>44495.627083333296</v>
      </c>
      <c r="J8567" s="6">
        <v>2</v>
      </c>
      <c r="K8567" s="6">
        <v>1</v>
      </c>
      <c r="L8567" s="6" t="str">
        <f>VLOOKUP(G8567,IDs!$Q$3:$R$22,2,0)</f>
        <v>Bangalore</v>
      </c>
      <c r="M8567" s="6">
        <f>VLOOKUP(E8567,IDs!$A$3:$C$161,3,0)</f>
        <v>1</v>
      </c>
      <c r="N8567" s="6" t="str">
        <f>VLOOKUP(M8567,IDs!$F$3:$G$17,2,0)</f>
        <v>Proctology</v>
      </c>
    </row>
    <row r="8568" spans="1:14" ht="12.75">
      <c r="A8568" s="6" t="s">
        <v>6971</v>
      </c>
      <c r="B8568" s="6">
        <v>53927</v>
      </c>
      <c r="C8568" s="6">
        <v>5</v>
      </c>
      <c r="D8568" s="6"/>
      <c r="E8568" s="6">
        <v>39</v>
      </c>
      <c r="F8568" s="6">
        <v>13</v>
      </c>
      <c r="G8568" s="6">
        <v>3</v>
      </c>
      <c r="H8568" s="24"/>
      <c r="I8568" s="23">
        <v>44495.627777777801</v>
      </c>
      <c r="J8568" s="6">
        <v>13</v>
      </c>
      <c r="K8568" s="6">
        <v>5</v>
      </c>
      <c r="L8568" s="6" t="str">
        <f>VLOOKUP(G8568,IDs!$Q$3:$R$22,2,0)</f>
        <v>Mumbai</v>
      </c>
      <c r="M8568" s="6">
        <f>VLOOKUP(E8568,IDs!$A$3:$C$161,3,0)</f>
        <v>2</v>
      </c>
      <c r="N8568" s="6" t="str">
        <f>VLOOKUP(M8568,IDs!$F$3:$G$17,2,0)</f>
        <v>Urology Circumcision</v>
      </c>
    </row>
    <row r="8569" spans="1:14" ht="12.75">
      <c r="A8569" s="6" t="s">
        <v>7386</v>
      </c>
      <c r="B8569" s="6">
        <v>53928</v>
      </c>
      <c r="C8569" s="6">
        <v>5</v>
      </c>
      <c r="D8569" s="6"/>
      <c r="E8569" s="6">
        <v>17</v>
      </c>
      <c r="F8569" s="6">
        <v>39</v>
      </c>
      <c r="G8569" s="6">
        <v>3</v>
      </c>
      <c r="H8569" s="24"/>
      <c r="I8569" s="23">
        <v>44495.629166666702</v>
      </c>
      <c r="J8569" s="6">
        <v>39</v>
      </c>
      <c r="K8569" s="6">
        <v>5</v>
      </c>
      <c r="L8569" s="6" t="str">
        <f>VLOOKUP(G8569,IDs!$Q$3:$R$22,2,0)</f>
        <v>Mumbai</v>
      </c>
      <c r="M8569" s="6">
        <f>VLOOKUP(E8569,IDs!$A$3:$C$161,3,0)</f>
        <v>7</v>
      </c>
      <c r="N8569" s="6" t="str">
        <f>VLOOKUP(M8569,IDs!$F$3:$G$17,2,0)</f>
        <v>Cosmetic</v>
      </c>
    </row>
    <row r="8570" spans="1:14" ht="12.75">
      <c r="A8570" s="6" t="s">
        <v>7387</v>
      </c>
      <c r="B8570" s="6">
        <v>53929</v>
      </c>
      <c r="C8570" s="6">
        <v>4</v>
      </c>
      <c r="D8570" s="6"/>
      <c r="E8570" s="6">
        <v>2</v>
      </c>
      <c r="F8570" s="6">
        <v>2</v>
      </c>
      <c r="G8570" s="6">
        <v>3</v>
      </c>
      <c r="H8570" s="24"/>
      <c r="I8570" s="23">
        <v>44495.629861111098</v>
      </c>
      <c r="J8570" s="6">
        <v>2</v>
      </c>
      <c r="K8570" s="6">
        <v>4</v>
      </c>
      <c r="L8570" s="6" t="str">
        <f>VLOOKUP(G8570,IDs!$Q$3:$R$22,2,0)</f>
        <v>Mumbai</v>
      </c>
      <c r="M8570" s="6">
        <f>VLOOKUP(E8570,IDs!$A$3:$C$161,3,0)</f>
        <v>1</v>
      </c>
      <c r="N8570" s="6" t="str">
        <f>VLOOKUP(M8570,IDs!$F$3:$G$17,2,0)</f>
        <v>Proctology</v>
      </c>
    </row>
    <row r="8571" spans="1:14" ht="12.75">
      <c r="A8571" s="6" t="s">
        <v>7388</v>
      </c>
      <c r="B8571" s="6">
        <v>53930</v>
      </c>
      <c r="C8571" s="6">
        <v>2</v>
      </c>
      <c r="D8571" s="6"/>
      <c r="E8571" s="6">
        <v>37</v>
      </c>
      <c r="F8571" s="6">
        <v>13</v>
      </c>
      <c r="G8571" s="6">
        <v>8</v>
      </c>
      <c r="H8571" s="24"/>
      <c r="I8571" s="23">
        <v>44495.631944444402</v>
      </c>
      <c r="J8571" s="6">
        <v>13</v>
      </c>
      <c r="K8571" s="6">
        <v>2</v>
      </c>
      <c r="L8571" s="6" t="str">
        <f>VLOOKUP(G8571,IDs!$Q$3:$R$22,2,0)</f>
        <v xml:space="preserve">Tertiary </v>
      </c>
      <c r="M8571" s="6">
        <f>VLOOKUP(E8571,IDs!$A$3:$C$161,3,0)</f>
        <v>0</v>
      </c>
      <c r="N8571" s="6" t="str">
        <f>VLOOKUP(M8571,IDs!$F$3:$G$17,2,0)</f>
        <v>Not Assigned</v>
      </c>
    </row>
    <row r="8572" spans="1:14" ht="12.75">
      <c r="A8572" s="6" t="s">
        <v>7389</v>
      </c>
      <c r="B8572" s="6">
        <v>53931</v>
      </c>
      <c r="C8572" s="6">
        <v>1</v>
      </c>
      <c r="D8572" s="6"/>
      <c r="E8572" s="6">
        <v>7</v>
      </c>
      <c r="F8572" s="6">
        <v>13</v>
      </c>
      <c r="G8572" s="6">
        <v>2</v>
      </c>
      <c r="H8572" s="24"/>
      <c r="I8572" s="23">
        <v>44495.631944444402</v>
      </c>
      <c r="J8572" s="6">
        <v>13</v>
      </c>
      <c r="K8572" s="6">
        <v>1</v>
      </c>
      <c r="L8572" s="6" t="str">
        <f>VLOOKUP(G8572,IDs!$Q$3:$R$22,2,0)</f>
        <v>Bangalore</v>
      </c>
      <c r="M8572" s="6">
        <f>VLOOKUP(E8572,IDs!$A$3:$C$161,3,0)</f>
        <v>9</v>
      </c>
      <c r="N8572" s="6" t="str">
        <f>VLOOKUP(M8572,IDs!$F$3:$G$17,2,0)</f>
        <v>Ophthalmology</v>
      </c>
    </row>
    <row r="8573" spans="1:14" ht="12.75">
      <c r="A8573" s="6" t="s">
        <v>7390</v>
      </c>
      <c r="B8573" s="6">
        <v>53932</v>
      </c>
      <c r="C8573" s="6">
        <v>5</v>
      </c>
      <c r="D8573" s="6"/>
      <c r="E8573" s="6">
        <v>39</v>
      </c>
      <c r="F8573" s="6">
        <v>2</v>
      </c>
      <c r="G8573" s="6">
        <v>1</v>
      </c>
      <c r="H8573" s="24"/>
      <c r="I8573" s="23">
        <v>44495.632638888899</v>
      </c>
      <c r="J8573" s="6">
        <v>2</v>
      </c>
      <c r="K8573" s="6">
        <v>5</v>
      </c>
      <c r="L8573" s="6" t="str">
        <f>VLOOKUP(G8573,IDs!$Q$3:$R$22,2,0)</f>
        <v>New Delhi</v>
      </c>
      <c r="M8573" s="6">
        <f>VLOOKUP(E8573,IDs!$A$3:$C$161,3,0)</f>
        <v>2</v>
      </c>
      <c r="N8573" s="6" t="str">
        <f>VLOOKUP(M8573,IDs!$F$3:$G$17,2,0)</f>
        <v>Urology Circumcision</v>
      </c>
    </row>
    <row r="8574" spans="1:14" ht="12.75">
      <c r="A8574" s="6" t="s">
        <v>7391</v>
      </c>
      <c r="B8574" s="6">
        <v>53933</v>
      </c>
      <c r="C8574" s="6">
        <v>2</v>
      </c>
      <c r="D8574" s="6"/>
      <c r="E8574" s="6">
        <v>128</v>
      </c>
      <c r="F8574" s="6">
        <v>13</v>
      </c>
      <c r="G8574" s="6">
        <v>1</v>
      </c>
      <c r="H8574" s="24"/>
      <c r="I8574" s="23">
        <v>44495.638888888898</v>
      </c>
      <c r="J8574" s="6">
        <v>13</v>
      </c>
      <c r="K8574" s="6">
        <v>2</v>
      </c>
      <c r="L8574" s="6" t="str">
        <f>VLOOKUP(G8574,IDs!$Q$3:$R$22,2,0)</f>
        <v>New Delhi</v>
      </c>
      <c r="M8574" s="6">
        <f>VLOOKUP(E8574,IDs!$A$3:$C$161,3,0)</f>
        <v>3</v>
      </c>
      <c r="N8574" s="6" t="str">
        <f>VLOOKUP(M8574,IDs!$F$3:$G$17,2,0)</f>
        <v>Laproscopy</v>
      </c>
    </row>
    <row r="8575" spans="1:14" ht="12.75">
      <c r="A8575" s="6" t="s">
        <v>7392</v>
      </c>
      <c r="B8575" s="6">
        <v>53934</v>
      </c>
      <c r="C8575" s="6">
        <v>2</v>
      </c>
      <c r="D8575" s="6"/>
      <c r="E8575" s="6">
        <v>24</v>
      </c>
      <c r="F8575" s="6">
        <v>13</v>
      </c>
      <c r="G8575" s="6">
        <v>1</v>
      </c>
      <c r="H8575" s="24"/>
      <c r="I8575" s="23">
        <v>44495.642361111102</v>
      </c>
      <c r="J8575" s="6">
        <v>13</v>
      </c>
      <c r="K8575" s="6">
        <v>2</v>
      </c>
      <c r="L8575" s="6" t="str">
        <f>VLOOKUP(G8575,IDs!$Q$3:$R$22,2,0)</f>
        <v>New Delhi</v>
      </c>
      <c r="M8575" s="6">
        <f>VLOOKUP(E8575,IDs!$A$3:$C$161,3,0)</f>
        <v>1</v>
      </c>
      <c r="N8575" s="6" t="str">
        <f>VLOOKUP(M8575,IDs!$F$3:$G$17,2,0)</f>
        <v>Proctology</v>
      </c>
    </row>
    <row r="8576" spans="1:14" ht="12.75">
      <c r="A8576" s="6" t="s">
        <v>7393</v>
      </c>
      <c r="B8576" s="6">
        <v>53935</v>
      </c>
      <c r="C8576" s="6">
        <v>1</v>
      </c>
      <c r="D8576" s="6" t="s">
        <v>49</v>
      </c>
      <c r="E8576" s="6">
        <v>17</v>
      </c>
      <c r="F8576" s="6">
        <v>39</v>
      </c>
      <c r="G8576" s="6">
        <v>2</v>
      </c>
      <c r="H8576" s="24"/>
      <c r="I8576" s="23">
        <v>44495.645138888904</v>
      </c>
      <c r="J8576" s="6">
        <v>39</v>
      </c>
      <c r="K8576" s="6">
        <v>1</v>
      </c>
      <c r="L8576" s="6" t="str">
        <f>VLOOKUP(G8576,IDs!$Q$3:$R$22,2,0)</f>
        <v>Bangalore</v>
      </c>
      <c r="M8576" s="6">
        <f>VLOOKUP(E8576,IDs!$A$3:$C$161,3,0)</f>
        <v>7</v>
      </c>
      <c r="N8576" s="6" t="str">
        <f>VLOOKUP(M8576,IDs!$F$3:$G$17,2,0)</f>
        <v>Cosmetic</v>
      </c>
    </row>
    <row r="8577" spans="1:14" ht="12.75">
      <c r="A8577" s="6" t="s">
        <v>7394</v>
      </c>
      <c r="B8577" s="6">
        <v>53936</v>
      </c>
      <c r="C8577" s="6">
        <v>1</v>
      </c>
      <c r="D8577" s="6" t="s">
        <v>49</v>
      </c>
      <c r="E8577" s="6">
        <v>39</v>
      </c>
      <c r="F8577" s="6">
        <v>13</v>
      </c>
      <c r="G8577" s="6">
        <v>1</v>
      </c>
      <c r="H8577" s="24"/>
      <c r="I8577" s="23">
        <v>44495.6472222222</v>
      </c>
      <c r="J8577" s="6">
        <v>13</v>
      </c>
      <c r="K8577" s="6">
        <v>1</v>
      </c>
      <c r="L8577" s="6" t="str">
        <f>VLOOKUP(G8577,IDs!$Q$3:$R$22,2,0)</f>
        <v>New Delhi</v>
      </c>
      <c r="M8577" s="6">
        <f>VLOOKUP(E8577,IDs!$A$3:$C$161,3,0)</f>
        <v>2</v>
      </c>
      <c r="N8577" s="6" t="str">
        <f>VLOOKUP(M8577,IDs!$F$3:$G$17,2,0)</f>
        <v>Urology Circumcision</v>
      </c>
    </row>
    <row r="8578" spans="1:14" ht="12.75">
      <c r="A8578" s="6" t="s">
        <v>7395</v>
      </c>
      <c r="B8578" s="6">
        <v>53937</v>
      </c>
      <c r="C8578" s="6">
        <v>5</v>
      </c>
      <c r="D8578" s="6"/>
      <c r="E8578" s="6">
        <v>17</v>
      </c>
      <c r="F8578" s="6">
        <v>2</v>
      </c>
      <c r="G8578" s="6">
        <v>1</v>
      </c>
      <c r="H8578" s="24"/>
      <c r="I8578" s="23">
        <v>44495.651388888902</v>
      </c>
      <c r="J8578" s="6">
        <v>2</v>
      </c>
      <c r="K8578" s="6">
        <v>5</v>
      </c>
      <c r="L8578" s="6" t="str">
        <f>VLOOKUP(G8578,IDs!$Q$3:$R$22,2,0)</f>
        <v>New Delhi</v>
      </c>
      <c r="M8578" s="6">
        <f>VLOOKUP(E8578,IDs!$A$3:$C$161,3,0)</f>
        <v>7</v>
      </c>
      <c r="N8578" s="6" t="str">
        <f>VLOOKUP(M8578,IDs!$F$3:$G$17,2,0)</f>
        <v>Cosmetic</v>
      </c>
    </row>
    <row r="8579" spans="1:14" ht="12.75">
      <c r="A8579" s="6" t="s">
        <v>7396</v>
      </c>
      <c r="B8579" s="6">
        <v>53938</v>
      </c>
      <c r="C8579" s="6">
        <v>1</v>
      </c>
      <c r="D8579" s="6" t="s">
        <v>49</v>
      </c>
      <c r="E8579" s="6">
        <v>17</v>
      </c>
      <c r="F8579" s="6">
        <v>13</v>
      </c>
      <c r="G8579" s="6">
        <v>1</v>
      </c>
      <c r="H8579" s="24"/>
      <c r="I8579" s="23">
        <v>44495.652083333298</v>
      </c>
      <c r="J8579" s="6">
        <v>13</v>
      </c>
      <c r="K8579" s="6">
        <v>1</v>
      </c>
      <c r="L8579" s="6" t="str">
        <f>VLOOKUP(G8579,IDs!$Q$3:$R$22,2,0)</f>
        <v>New Delhi</v>
      </c>
      <c r="M8579" s="6">
        <f>VLOOKUP(E8579,IDs!$A$3:$C$161,3,0)</f>
        <v>7</v>
      </c>
      <c r="N8579" s="6" t="str">
        <f>VLOOKUP(M8579,IDs!$F$3:$G$17,2,0)</f>
        <v>Cosmetic</v>
      </c>
    </row>
    <row r="8580" spans="1:14" ht="12.75">
      <c r="A8580" s="6" t="s">
        <v>7397</v>
      </c>
      <c r="B8580" s="6">
        <v>53939</v>
      </c>
      <c r="C8580" s="6">
        <v>2</v>
      </c>
      <c r="D8580" s="6"/>
      <c r="E8580" s="6">
        <v>37</v>
      </c>
      <c r="F8580" s="6">
        <v>2</v>
      </c>
      <c r="G8580" s="6">
        <v>8</v>
      </c>
      <c r="H8580" s="24"/>
      <c r="I8580" s="23">
        <v>44495.652777777803</v>
      </c>
      <c r="J8580" s="6">
        <v>2</v>
      </c>
      <c r="K8580" s="6">
        <v>2</v>
      </c>
      <c r="L8580" s="6" t="str">
        <f>VLOOKUP(G8580,IDs!$Q$3:$R$22,2,0)</f>
        <v xml:space="preserve">Tertiary </v>
      </c>
      <c r="M8580" s="6">
        <f>VLOOKUP(E8580,IDs!$A$3:$C$161,3,0)</f>
        <v>0</v>
      </c>
      <c r="N8580" s="6" t="str">
        <f>VLOOKUP(M8580,IDs!$F$3:$G$17,2,0)</f>
        <v>Not Assigned</v>
      </c>
    </row>
    <row r="8581" spans="1:14" ht="12.75">
      <c r="A8581" s="6" t="s">
        <v>7398</v>
      </c>
      <c r="B8581" s="6">
        <v>53940</v>
      </c>
      <c r="C8581" s="6">
        <v>1</v>
      </c>
      <c r="D8581" s="6"/>
      <c r="E8581" s="6">
        <v>39</v>
      </c>
      <c r="F8581" s="6">
        <v>13</v>
      </c>
      <c r="G8581" s="6">
        <v>1</v>
      </c>
      <c r="H8581" s="24">
        <v>44537</v>
      </c>
      <c r="I8581" s="23">
        <v>44495.654166666704</v>
      </c>
      <c r="J8581" s="6">
        <v>13</v>
      </c>
      <c r="K8581" s="6">
        <v>1</v>
      </c>
      <c r="L8581" s="6" t="str">
        <f>VLOOKUP(G8581,IDs!$Q$3:$R$22,2,0)</f>
        <v>New Delhi</v>
      </c>
      <c r="M8581" s="6">
        <f>VLOOKUP(E8581,IDs!$A$3:$C$161,3,0)</f>
        <v>2</v>
      </c>
      <c r="N8581" s="6" t="str">
        <f>VLOOKUP(M8581,IDs!$F$3:$G$17,2,0)</f>
        <v>Urology Circumcision</v>
      </c>
    </row>
    <row r="8582" spans="1:14" ht="12.75">
      <c r="A8582" s="6" t="s">
        <v>7398</v>
      </c>
      <c r="B8582" s="6">
        <v>53941</v>
      </c>
      <c r="C8582" s="6">
        <v>2</v>
      </c>
      <c r="D8582" s="6"/>
      <c r="E8582" s="6">
        <v>39</v>
      </c>
      <c r="F8582" s="6">
        <v>13</v>
      </c>
      <c r="G8582" s="6">
        <v>1</v>
      </c>
      <c r="H8582" s="24">
        <v>44700</v>
      </c>
      <c r="I8582" s="23">
        <v>44495.65625</v>
      </c>
      <c r="J8582" s="6">
        <v>13</v>
      </c>
      <c r="K8582" s="6">
        <v>2</v>
      </c>
      <c r="L8582" s="6" t="str">
        <f>VLOOKUP(G8582,IDs!$Q$3:$R$22,2,0)</f>
        <v>New Delhi</v>
      </c>
      <c r="M8582" s="6">
        <f>VLOOKUP(E8582,IDs!$A$3:$C$161,3,0)</f>
        <v>2</v>
      </c>
      <c r="N8582" s="6" t="str">
        <f>VLOOKUP(M8582,IDs!$F$3:$G$17,2,0)</f>
        <v>Urology Circumcision</v>
      </c>
    </row>
    <row r="8583" spans="1:14" ht="12.75">
      <c r="A8583" s="6" t="s">
        <v>7399</v>
      </c>
      <c r="B8583" s="6">
        <v>53942</v>
      </c>
      <c r="C8583" s="6">
        <v>2</v>
      </c>
      <c r="D8583" s="6"/>
      <c r="E8583" s="6">
        <v>2</v>
      </c>
      <c r="F8583" s="6">
        <v>13</v>
      </c>
      <c r="G8583" s="6">
        <v>1</v>
      </c>
      <c r="H8583" s="24">
        <v>44496</v>
      </c>
      <c r="I8583" s="23">
        <v>44495.65625</v>
      </c>
      <c r="J8583" s="6">
        <v>13</v>
      </c>
      <c r="K8583" s="6">
        <v>2</v>
      </c>
      <c r="L8583" s="6" t="str">
        <f>VLOOKUP(G8583,IDs!$Q$3:$R$22,2,0)</f>
        <v>New Delhi</v>
      </c>
      <c r="M8583" s="6">
        <f>VLOOKUP(E8583,IDs!$A$3:$C$161,3,0)</f>
        <v>1</v>
      </c>
      <c r="N8583" s="6" t="str">
        <f>VLOOKUP(M8583,IDs!$F$3:$G$17,2,0)</f>
        <v>Proctology</v>
      </c>
    </row>
    <row r="8584" spans="1:14" ht="12.75">
      <c r="A8584" s="6" t="s">
        <v>7400</v>
      </c>
      <c r="B8584" s="6">
        <v>53943</v>
      </c>
      <c r="C8584" s="6">
        <v>5</v>
      </c>
      <c r="D8584" s="6"/>
      <c r="E8584" s="6">
        <v>17</v>
      </c>
      <c r="F8584" s="6">
        <v>51</v>
      </c>
      <c r="G8584" s="6">
        <v>8</v>
      </c>
      <c r="H8584" s="24"/>
      <c r="I8584" s="23">
        <v>44495.657638888901</v>
      </c>
      <c r="J8584" s="6">
        <v>51</v>
      </c>
      <c r="K8584" s="6">
        <v>5</v>
      </c>
      <c r="L8584" s="6" t="str">
        <f>VLOOKUP(G8584,IDs!$Q$3:$R$22,2,0)</f>
        <v xml:space="preserve">Tertiary </v>
      </c>
      <c r="M8584" s="6">
        <f>VLOOKUP(E8584,IDs!$A$3:$C$161,3,0)</f>
        <v>7</v>
      </c>
      <c r="N8584" s="6" t="str">
        <f>VLOOKUP(M8584,IDs!$F$3:$G$17,2,0)</f>
        <v>Cosmetic</v>
      </c>
    </row>
    <row r="8585" spans="1:14" ht="12.75">
      <c r="A8585" s="6" t="s">
        <v>7401</v>
      </c>
      <c r="B8585" s="6">
        <v>53944</v>
      </c>
      <c r="C8585" s="6">
        <v>1</v>
      </c>
      <c r="D8585" s="6" t="s">
        <v>49</v>
      </c>
      <c r="E8585" s="6">
        <v>17</v>
      </c>
      <c r="F8585" s="6">
        <v>13</v>
      </c>
      <c r="G8585" s="6">
        <v>1</v>
      </c>
      <c r="H8585" s="24">
        <v>44545</v>
      </c>
      <c r="I8585" s="23">
        <v>44495.657638888901</v>
      </c>
      <c r="J8585" s="6">
        <v>13</v>
      </c>
      <c r="K8585" s="6">
        <v>1</v>
      </c>
      <c r="L8585" s="6" t="str">
        <f>VLOOKUP(G8585,IDs!$Q$3:$R$22,2,0)</f>
        <v>New Delhi</v>
      </c>
      <c r="M8585" s="6">
        <f>VLOOKUP(E8585,IDs!$A$3:$C$161,3,0)</f>
        <v>7</v>
      </c>
      <c r="N8585" s="6" t="str">
        <f>VLOOKUP(M8585,IDs!$F$3:$G$17,2,0)</f>
        <v>Cosmetic</v>
      </c>
    </row>
    <row r="8586" spans="1:14" ht="12.75">
      <c r="A8586" s="6" t="s">
        <v>7402</v>
      </c>
      <c r="B8586" s="6">
        <v>53945</v>
      </c>
      <c r="C8586" s="6">
        <v>5</v>
      </c>
      <c r="D8586" s="6" t="s">
        <v>49</v>
      </c>
      <c r="E8586" s="6">
        <v>2</v>
      </c>
      <c r="F8586" s="6">
        <v>39</v>
      </c>
      <c r="G8586" s="6">
        <v>1</v>
      </c>
      <c r="H8586" s="24"/>
      <c r="I8586" s="23">
        <v>44495.659027777801</v>
      </c>
      <c r="J8586" s="6">
        <v>39</v>
      </c>
      <c r="K8586" s="6">
        <v>5</v>
      </c>
      <c r="L8586" s="6" t="str">
        <f>VLOOKUP(G8586,IDs!$Q$3:$R$22,2,0)</f>
        <v>New Delhi</v>
      </c>
      <c r="M8586" s="6">
        <f>VLOOKUP(E8586,IDs!$A$3:$C$161,3,0)</f>
        <v>1</v>
      </c>
      <c r="N8586" s="6" t="str">
        <f>VLOOKUP(M8586,IDs!$F$3:$G$17,2,0)</f>
        <v>Proctology</v>
      </c>
    </row>
    <row r="8587" spans="1:14" ht="12.75">
      <c r="A8587" s="6" t="s">
        <v>7403</v>
      </c>
      <c r="B8587" s="6">
        <v>53946</v>
      </c>
      <c r="C8587" s="6">
        <v>2</v>
      </c>
      <c r="D8587" s="6"/>
      <c r="E8587" s="6">
        <v>37</v>
      </c>
      <c r="F8587" s="6">
        <v>13</v>
      </c>
      <c r="G8587" s="6">
        <v>8</v>
      </c>
      <c r="H8587" s="24"/>
      <c r="I8587" s="23">
        <v>44495.659722222197</v>
      </c>
      <c r="J8587" s="6">
        <v>13</v>
      </c>
      <c r="K8587" s="6">
        <v>2</v>
      </c>
      <c r="L8587" s="6" t="str">
        <f>VLOOKUP(G8587,IDs!$Q$3:$R$22,2,0)</f>
        <v xml:space="preserve">Tertiary </v>
      </c>
      <c r="M8587" s="6">
        <f>VLOOKUP(E8587,IDs!$A$3:$C$161,3,0)</f>
        <v>0</v>
      </c>
      <c r="N8587" s="6" t="str">
        <f>VLOOKUP(M8587,IDs!$F$3:$G$17,2,0)</f>
        <v>Not Assigned</v>
      </c>
    </row>
    <row r="8588" spans="1:14" ht="12.75">
      <c r="A8588" s="6" t="s">
        <v>7401</v>
      </c>
      <c r="B8588" s="6">
        <v>53947</v>
      </c>
      <c r="C8588" s="6">
        <v>2</v>
      </c>
      <c r="D8588" s="6" t="s">
        <v>49</v>
      </c>
      <c r="E8588" s="6">
        <v>17</v>
      </c>
      <c r="F8588" s="6">
        <v>13</v>
      </c>
      <c r="G8588" s="6">
        <v>1</v>
      </c>
      <c r="H8588" s="24">
        <v>44518</v>
      </c>
      <c r="I8588" s="23">
        <v>44495.659722222197</v>
      </c>
      <c r="J8588" s="6">
        <v>13</v>
      </c>
      <c r="K8588" s="6">
        <v>2</v>
      </c>
      <c r="L8588" s="6" t="str">
        <f>VLOOKUP(G8588,IDs!$Q$3:$R$22,2,0)</f>
        <v>New Delhi</v>
      </c>
      <c r="M8588" s="6">
        <f>VLOOKUP(E8588,IDs!$A$3:$C$161,3,0)</f>
        <v>7</v>
      </c>
      <c r="N8588" s="6" t="str">
        <f>VLOOKUP(M8588,IDs!$F$3:$G$17,2,0)</f>
        <v>Cosmetic</v>
      </c>
    </row>
    <row r="8589" spans="1:14" ht="12.75">
      <c r="A8589" s="6" t="s">
        <v>7404</v>
      </c>
      <c r="B8589" s="6">
        <v>53948</v>
      </c>
      <c r="C8589" s="6">
        <v>1</v>
      </c>
      <c r="D8589" s="6"/>
      <c r="E8589" s="6">
        <v>14</v>
      </c>
      <c r="F8589" s="6">
        <v>52</v>
      </c>
      <c r="G8589" s="6">
        <v>6</v>
      </c>
      <c r="H8589" s="24"/>
      <c r="I8589" s="23">
        <v>44495.660416666702</v>
      </c>
      <c r="J8589" s="6">
        <v>52</v>
      </c>
      <c r="K8589" s="6">
        <v>1</v>
      </c>
      <c r="L8589" s="6" t="str">
        <f>VLOOKUP(G8589,IDs!$Q$3:$R$22,2,0)</f>
        <v>Pune</v>
      </c>
      <c r="M8589" s="6">
        <f>VLOOKUP(E8589,IDs!$A$3:$C$161,3,0)</f>
        <v>6</v>
      </c>
      <c r="N8589" s="6" t="str">
        <f>VLOOKUP(M8589,IDs!$F$3:$G$17,2,0)</f>
        <v>Kidney Stone</v>
      </c>
    </row>
    <row r="8590" spans="1:14" ht="12.75">
      <c r="A8590" s="6" t="s">
        <v>7405</v>
      </c>
      <c r="B8590" s="6">
        <v>53949</v>
      </c>
      <c r="C8590" s="6">
        <v>2</v>
      </c>
      <c r="D8590" s="6"/>
      <c r="E8590" s="6">
        <v>37</v>
      </c>
      <c r="F8590" s="6">
        <v>2</v>
      </c>
      <c r="G8590" s="6">
        <v>1</v>
      </c>
      <c r="H8590" s="24"/>
      <c r="I8590" s="23">
        <v>44495.663194444402</v>
      </c>
      <c r="J8590" s="6">
        <v>2</v>
      </c>
      <c r="K8590" s="6">
        <v>2</v>
      </c>
      <c r="L8590" s="6" t="str">
        <f>VLOOKUP(G8590,IDs!$Q$3:$R$22,2,0)</f>
        <v>New Delhi</v>
      </c>
      <c r="M8590" s="6">
        <f>VLOOKUP(E8590,IDs!$A$3:$C$161,3,0)</f>
        <v>0</v>
      </c>
      <c r="N8590" s="6" t="str">
        <f>VLOOKUP(M8590,IDs!$F$3:$G$17,2,0)</f>
        <v>Not Assigned</v>
      </c>
    </row>
    <row r="8591" spans="1:14" ht="12.75">
      <c r="A8591" s="6" t="s">
        <v>7406</v>
      </c>
      <c r="B8591" s="6">
        <v>53950</v>
      </c>
      <c r="C8591" s="6">
        <v>5</v>
      </c>
      <c r="D8591" s="6"/>
      <c r="E8591" s="6">
        <v>135</v>
      </c>
      <c r="F8591" s="6">
        <v>53</v>
      </c>
      <c r="G8591" s="6">
        <v>1</v>
      </c>
      <c r="H8591" s="24"/>
      <c r="I8591" s="23">
        <v>44495.665972222203</v>
      </c>
      <c r="J8591" s="6">
        <v>53</v>
      </c>
      <c r="K8591" s="6">
        <v>5</v>
      </c>
      <c r="L8591" s="6" t="str">
        <f>VLOOKUP(G8591,IDs!$Q$3:$R$22,2,0)</f>
        <v>New Delhi</v>
      </c>
      <c r="M8591" s="6">
        <f>VLOOKUP(E8591,IDs!$A$3:$C$161,3,0)</f>
        <v>10</v>
      </c>
      <c r="N8591" s="6" t="str">
        <f>VLOOKUP(M8591,IDs!$F$3:$G$17,2,0)</f>
        <v>Dental</v>
      </c>
    </row>
    <row r="8592" spans="1:14" ht="12.75">
      <c r="A8592" s="6" t="s">
        <v>7407</v>
      </c>
      <c r="B8592" s="6">
        <v>53951</v>
      </c>
      <c r="C8592" s="6">
        <v>5</v>
      </c>
      <c r="D8592" s="6"/>
      <c r="E8592" s="6">
        <v>2</v>
      </c>
      <c r="F8592" s="6">
        <v>13</v>
      </c>
      <c r="G8592" s="6">
        <v>1</v>
      </c>
      <c r="H8592" s="24">
        <v>44537</v>
      </c>
      <c r="I8592" s="23">
        <v>44495.666666666701</v>
      </c>
      <c r="J8592" s="6">
        <v>13</v>
      </c>
      <c r="K8592" s="6">
        <v>5</v>
      </c>
      <c r="L8592" s="6" t="str">
        <f>VLOOKUP(G8592,IDs!$Q$3:$R$22,2,0)</f>
        <v>New Delhi</v>
      </c>
      <c r="M8592" s="6">
        <f>VLOOKUP(E8592,IDs!$A$3:$C$161,3,0)</f>
        <v>1</v>
      </c>
      <c r="N8592" s="6" t="str">
        <f>VLOOKUP(M8592,IDs!$F$3:$G$17,2,0)</f>
        <v>Proctology</v>
      </c>
    </row>
    <row r="8593" spans="1:14" ht="12.75">
      <c r="A8593" s="6" t="s">
        <v>7408</v>
      </c>
      <c r="B8593" s="6">
        <v>53952</v>
      </c>
      <c r="C8593" s="6">
        <v>1</v>
      </c>
      <c r="D8593" s="6" t="s">
        <v>49</v>
      </c>
      <c r="E8593" s="6">
        <v>39</v>
      </c>
      <c r="F8593" s="6">
        <v>13</v>
      </c>
      <c r="G8593" s="6">
        <v>1</v>
      </c>
      <c r="H8593" s="24">
        <v>44526</v>
      </c>
      <c r="I8593" s="23">
        <v>44495.667361111096</v>
      </c>
      <c r="J8593" s="6">
        <v>13</v>
      </c>
      <c r="K8593" s="6">
        <v>1</v>
      </c>
      <c r="L8593" s="6" t="str">
        <f>VLOOKUP(G8593,IDs!$Q$3:$R$22,2,0)</f>
        <v>New Delhi</v>
      </c>
      <c r="M8593" s="6">
        <f>VLOOKUP(E8593,IDs!$A$3:$C$161,3,0)</f>
        <v>2</v>
      </c>
      <c r="N8593" s="6" t="str">
        <f>VLOOKUP(M8593,IDs!$F$3:$G$17,2,0)</f>
        <v>Urology Circumcision</v>
      </c>
    </row>
    <row r="8594" spans="1:14" ht="12.75">
      <c r="A8594" s="6" t="s">
        <v>7409</v>
      </c>
      <c r="B8594" s="6">
        <v>53953</v>
      </c>
      <c r="C8594" s="6">
        <v>5</v>
      </c>
      <c r="D8594" s="6" t="s">
        <v>49</v>
      </c>
      <c r="E8594" s="6">
        <v>2</v>
      </c>
      <c r="F8594" s="6">
        <v>8</v>
      </c>
      <c r="G8594" s="6">
        <v>1</v>
      </c>
      <c r="H8594" s="24">
        <v>44515</v>
      </c>
      <c r="I8594" s="23">
        <v>44495.668055555601</v>
      </c>
      <c r="J8594" s="6">
        <v>8</v>
      </c>
      <c r="K8594" s="6">
        <v>5</v>
      </c>
      <c r="L8594" s="6" t="str">
        <f>VLOOKUP(G8594,IDs!$Q$3:$R$22,2,0)</f>
        <v>New Delhi</v>
      </c>
      <c r="M8594" s="6">
        <f>VLOOKUP(E8594,IDs!$A$3:$C$161,3,0)</f>
        <v>1</v>
      </c>
      <c r="N8594" s="6" t="str">
        <f>VLOOKUP(M8594,IDs!$F$3:$G$17,2,0)</f>
        <v>Proctology</v>
      </c>
    </row>
    <row r="8595" spans="1:14" ht="12.75">
      <c r="A8595" s="6" t="s">
        <v>7410</v>
      </c>
      <c r="B8595" s="6">
        <v>53954</v>
      </c>
      <c r="C8595" s="6">
        <v>1</v>
      </c>
      <c r="D8595" s="6"/>
      <c r="E8595" s="6">
        <v>15</v>
      </c>
      <c r="F8595" s="6">
        <v>13</v>
      </c>
      <c r="G8595" s="6">
        <v>1</v>
      </c>
      <c r="H8595" s="24">
        <v>44537</v>
      </c>
      <c r="I8595" s="23">
        <v>44495.668749999997</v>
      </c>
      <c r="J8595" s="6">
        <v>13</v>
      </c>
      <c r="K8595" s="6">
        <v>1</v>
      </c>
      <c r="L8595" s="6" t="str">
        <f>VLOOKUP(G8595,IDs!$Q$3:$R$22,2,0)</f>
        <v>New Delhi</v>
      </c>
      <c r="M8595" s="6">
        <f>VLOOKUP(E8595,IDs!$A$3:$C$161,3,0)</f>
        <v>3</v>
      </c>
      <c r="N8595" s="6" t="str">
        <f>VLOOKUP(M8595,IDs!$F$3:$G$17,2,0)</f>
        <v>Laproscopy</v>
      </c>
    </row>
    <row r="8596" spans="1:14" ht="12.75">
      <c r="A8596" s="6" t="s">
        <v>7411</v>
      </c>
      <c r="B8596" s="6">
        <v>53955</v>
      </c>
      <c r="C8596" s="6">
        <v>1</v>
      </c>
      <c r="D8596" s="6"/>
      <c r="E8596" s="6">
        <v>19</v>
      </c>
      <c r="F8596" s="6">
        <v>13</v>
      </c>
      <c r="G8596" s="6">
        <v>6</v>
      </c>
      <c r="H8596" s="24"/>
      <c r="I8596" s="23">
        <v>44495.671527777798</v>
      </c>
      <c r="J8596" s="6">
        <v>13</v>
      </c>
      <c r="K8596" s="6">
        <v>1</v>
      </c>
      <c r="L8596" s="6" t="str">
        <f>VLOOKUP(G8596,IDs!$Q$3:$R$22,2,0)</f>
        <v>Pune</v>
      </c>
      <c r="M8596" s="6">
        <f>VLOOKUP(E8596,IDs!$A$3:$C$161,3,0)</f>
        <v>1</v>
      </c>
      <c r="N8596" s="6" t="str">
        <f>VLOOKUP(M8596,IDs!$F$3:$G$17,2,0)</f>
        <v>Proctology</v>
      </c>
    </row>
    <row r="8597" spans="1:14" ht="12.75">
      <c r="A8597" s="6" t="s">
        <v>7412</v>
      </c>
      <c r="B8597" s="6">
        <v>53956</v>
      </c>
      <c r="C8597" s="6">
        <v>5</v>
      </c>
      <c r="D8597" s="6"/>
      <c r="E8597" s="6">
        <v>17</v>
      </c>
      <c r="F8597" s="6">
        <v>13</v>
      </c>
      <c r="G8597" s="6">
        <v>1</v>
      </c>
      <c r="H8597" s="24"/>
      <c r="I8597" s="23">
        <v>44495.672222222202</v>
      </c>
      <c r="J8597" s="6">
        <v>13</v>
      </c>
      <c r="K8597" s="6">
        <v>5</v>
      </c>
      <c r="L8597" s="6" t="str">
        <f>VLOOKUP(G8597,IDs!$Q$3:$R$22,2,0)</f>
        <v>New Delhi</v>
      </c>
      <c r="M8597" s="6">
        <f>VLOOKUP(E8597,IDs!$A$3:$C$161,3,0)</f>
        <v>7</v>
      </c>
      <c r="N8597" s="6" t="str">
        <f>VLOOKUP(M8597,IDs!$F$3:$G$17,2,0)</f>
        <v>Cosmetic</v>
      </c>
    </row>
    <row r="8598" spans="1:14" ht="12.75">
      <c r="A8598" s="6" t="s">
        <v>7413</v>
      </c>
      <c r="B8598" s="6">
        <v>53957</v>
      </c>
      <c r="C8598" s="6">
        <v>2</v>
      </c>
      <c r="D8598" s="6" t="s">
        <v>49</v>
      </c>
      <c r="E8598" s="6">
        <v>57</v>
      </c>
      <c r="F8598" s="6">
        <v>13</v>
      </c>
      <c r="G8598" s="6">
        <v>4</v>
      </c>
      <c r="H8598" s="24">
        <v>44506</v>
      </c>
      <c r="I8598" s="23">
        <v>44495.673611111102</v>
      </c>
      <c r="J8598" s="6">
        <v>13</v>
      </c>
      <c r="K8598" s="6">
        <v>2</v>
      </c>
      <c r="L8598" s="6" t="str">
        <f>VLOOKUP(G8598,IDs!$Q$3:$R$22,2,0)</f>
        <v>Hyderabad</v>
      </c>
      <c r="M8598" s="6">
        <f>VLOOKUP(E8598,IDs!$A$3:$C$161,3,0)</f>
        <v>0</v>
      </c>
      <c r="N8598" s="6" t="str">
        <f>VLOOKUP(M8598,IDs!$F$3:$G$17,2,0)</f>
        <v>Not Assigned</v>
      </c>
    </row>
    <row r="8599" spans="1:14" ht="12.75">
      <c r="A8599" s="6" t="s">
        <v>7414</v>
      </c>
      <c r="B8599" s="6">
        <v>53958</v>
      </c>
      <c r="C8599" s="6">
        <v>2</v>
      </c>
      <c r="D8599" s="6"/>
      <c r="E8599" s="6">
        <v>2</v>
      </c>
      <c r="F8599" s="6">
        <v>39</v>
      </c>
      <c r="G8599" s="6">
        <v>3</v>
      </c>
      <c r="H8599" s="24"/>
      <c r="I8599" s="23">
        <v>44495.673611111102</v>
      </c>
      <c r="J8599" s="6">
        <v>39</v>
      </c>
      <c r="K8599" s="6">
        <v>2</v>
      </c>
      <c r="L8599" s="6" t="str">
        <f>VLOOKUP(G8599,IDs!$Q$3:$R$22,2,0)</f>
        <v>Mumbai</v>
      </c>
      <c r="M8599" s="6">
        <f>VLOOKUP(E8599,IDs!$A$3:$C$161,3,0)</f>
        <v>1</v>
      </c>
      <c r="N8599" s="6" t="str">
        <f>VLOOKUP(M8599,IDs!$F$3:$G$17,2,0)</f>
        <v>Proctology</v>
      </c>
    </row>
    <row r="8600" spans="1:14" ht="12.75">
      <c r="A8600" s="6" t="s">
        <v>7415</v>
      </c>
      <c r="B8600" s="6">
        <v>53959</v>
      </c>
      <c r="C8600" s="6">
        <v>5</v>
      </c>
      <c r="D8600" s="6" t="s">
        <v>49</v>
      </c>
      <c r="E8600" s="6">
        <v>17</v>
      </c>
      <c r="F8600" s="6">
        <v>11</v>
      </c>
      <c r="G8600" s="6">
        <v>3</v>
      </c>
      <c r="H8600" s="24">
        <v>44523</v>
      </c>
      <c r="I8600" s="23">
        <v>44495.6784722222</v>
      </c>
      <c r="J8600" s="6">
        <v>11</v>
      </c>
      <c r="K8600" s="6">
        <v>5</v>
      </c>
      <c r="L8600" s="6" t="str">
        <f>VLOOKUP(G8600,IDs!$Q$3:$R$22,2,0)</f>
        <v>Mumbai</v>
      </c>
      <c r="M8600" s="6">
        <f>VLOOKUP(E8600,IDs!$A$3:$C$161,3,0)</f>
        <v>7</v>
      </c>
      <c r="N8600" s="6" t="str">
        <f>VLOOKUP(M8600,IDs!$F$3:$G$17,2,0)</f>
        <v>Cosmetic</v>
      </c>
    </row>
    <row r="8601" spans="1:14" ht="12.75">
      <c r="A8601" s="6" t="s">
        <v>7416</v>
      </c>
      <c r="B8601" s="6">
        <v>53960</v>
      </c>
      <c r="C8601" s="6">
        <v>5</v>
      </c>
      <c r="D8601" s="6" t="s">
        <v>49</v>
      </c>
      <c r="E8601" s="6">
        <v>17</v>
      </c>
      <c r="F8601" s="6">
        <v>13</v>
      </c>
      <c r="G8601" s="6">
        <v>2</v>
      </c>
      <c r="H8601" s="24"/>
      <c r="I8601" s="23">
        <v>44495.679861111101</v>
      </c>
      <c r="J8601" s="6">
        <v>13</v>
      </c>
      <c r="K8601" s="6">
        <v>5</v>
      </c>
      <c r="L8601" s="6" t="str">
        <f>VLOOKUP(G8601,IDs!$Q$3:$R$22,2,0)</f>
        <v>Bangalore</v>
      </c>
      <c r="M8601" s="6">
        <f>VLOOKUP(E8601,IDs!$A$3:$C$161,3,0)</f>
        <v>7</v>
      </c>
      <c r="N8601" s="6" t="str">
        <f>VLOOKUP(M8601,IDs!$F$3:$G$17,2,0)</f>
        <v>Cosmetic</v>
      </c>
    </row>
    <row r="8602" spans="1:14" ht="12.75">
      <c r="A8602" s="6" t="s">
        <v>7414</v>
      </c>
      <c r="B8602" s="6">
        <v>53961</v>
      </c>
      <c r="C8602" s="6">
        <v>2</v>
      </c>
      <c r="D8602" s="6"/>
      <c r="E8602" s="6">
        <v>37</v>
      </c>
      <c r="F8602" s="6">
        <v>39</v>
      </c>
      <c r="G8602" s="6">
        <v>6</v>
      </c>
      <c r="H8602" s="24"/>
      <c r="I8602" s="23">
        <v>44495.680555555598</v>
      </c>
      <c r="J8602" s="6">
        <v>39</v>
      </c>
      <c r="K8602" s="6">
        <v>2</v>
      </c>
      <c r="L8602" s="6" t="str">
        <f>VLOOKUP(G8602,IDs!$Q$3:$R$22,2,0)</f>
        <v>Pune</v>
      </c>
      <c r="M8602" s="6">
        <f>VLOOKUP(E8602,IDs!$A$3:$C$161,3,0)</f>
        <v>0</v>
      </c>
      <c r="N8602" s="6" t="str">
        <f>VLOOKUP(M8602,IDs!$F$3:$G$17,2,0)</f>
        <v>Not Assigned</v>
      </c>
    </row>
    <row r="8603" spans="1:14" ht="12.75">
      <c r="A8603" s="6" t="s">
        <v>7417</v>
      </c>
      <c r="B8603" s="6">
        <v>53962</v>
      </c>
      <c r="C8603" s="6">
        <v>2</v>
      </c>
      <c r="D8603" s="6"/>
      <c r="E8603" s="6">
        <v>2</v>
      </c>
      <c r="F8603" s="6">
        <v>51</v>
      </c>
      <c r="G8603" s="6">
        <v>1</v>
      </c>
      <c r="H8603" s="24">
        <v>44497</v>
      </c>
      <c r="I8603" s="23">
        <v>44495.680555555598</v>
      </c>
      <c r="J8603" s="6">
        <v>51</v>
      </c>
      <c r="K8603" s="6">
        <v>2</v>
      </c>
      <c r="L8603" s="6" t="str">
        <f>VLOOKUP(G8603,IDs!$Q$3:$R$22,2,0)</f>
        <v>New Delhi</v>
      </c>
      <c r="M8603" s="6">
        <f>VLOOKUP(E8603,IDs!$A$3:$C$161,3,0)</f>
        <v>1</v>
      </c>
      <c r="N8603" s="6" t="str">
        <f>VLOOKUP(M8603,IDs!$F$3:$G$17,2,0)</f>
        <v>Proctology</v>
      </c>
    </row>
    <row r="8604" spans="1:14" ht="12.75">
      <c r="A8604" s="6" t="s">
        <v>7418</v>
      </c>
      <c r="B8604" s="6">
        <v>53963</v>
      </c>
      <c r="C8604" s="6">
        <v>5</v>
      </c>
      <c r="D8604" s="6"/>
      <c r="E8604" s="6">
        <v>17</v>
      </c>
      <c r="F8604" s="6">
        <v>2</v>
      </c>
      <c r="G8604" s="6">
        <v>1</v>
      </c>
      <c r="H8604" s="24"/>
      <c r="I8604" s="23">
        <v>44495.681250000001</v>
      </c>
      <c r="J8604" s="6">
        <v>2</v>
      </c>
      <c r="K8604" s="6">
        <v>5</v>
      </c>
      <c r="L8604" s="6" t="str">
        <f>VLOOKUP(G8604,IDs!$Q$3:$R$22,2,0)</f>
        <v>New Delhi</v>
      </c>
      <c r="M8604" s="6">
        <f>VLOOKUP(E8604,IDs!$A$3:$C$161,3,0)</f>
        <v>7</v>
      </c>
      <c r="N8604" s="6" t="str">
        <f>VLOOKUP(M8604,IDs!$F$3:$G$17,2,0)</f>
        <v>Cosmetic</v>
      </c>
    </row>
    <row r="8605" spans="1:14" ht="12.75">
      <c r="A8605" s="6" t="s">
        <v>7419</v>
      </c>
      <c r="B8605" s="6">
        <v>53964</v>
      </c>
      <c r="C8605" s="6">
        <v>1</v>
      </c>
      <c r="D8605" s="6"/>
      <c r="E8605" s="6">
        <v>17</v>
      </c>
      <c r="F8605" s="6">
        <v>39</v>
      </c>
      <c r="G8605" s="6">
        <v>2</v>
      </c>
      <c r="H8605" s="24">
        <v>44498</v>
      </c>
      <c r="I8605" s="23">
        <v>44495.682638888902</v>
      </c>
      <c r="J8605" s="6">
        <v>39</v>
      </c>
      <c r="K8605" s="6">
        <v>1</v>
      </c>
      <c r="L8605" s="6" t="str">
        <f>VLOOKUP(G8605,IDs!$Q$3:$R$22,2,0)</f>
        <v>Bangalore</v>
      </c>
      <c r="M8605" s="6">
        <f>VLOOKUP(E8605,IDs!$A$3:$C$161,3,0)</f>
        <v>7</v>
      </c>
      <c r="N8605" s="6" t="str">
        <f>VLOOKUP(M8605,IDs!$F$3:$G$17,2,0)</f>
        <v>Cosmetic</v>
      </c>
    </row>
    <row r="8606" spans="1:14" ht="12.75">
      <c r="A8606" s="6" t="s">
        <v>7420</v>
      </c>
      <c r="B8606" s="6">
        <v>53965</v>
      </c>
      <c r="C8606" s="6">
        <v>1</v>
      </c>
      <c r="D8606" s="6"/>
      <c r="E8606" s="6">
        <v>2</v>
      </c>
      <c r="F8606" s="6">
        <v>12</v>
      </c>
      <c r="G8606" s="6">
        <v>1</v>
      </c>
      <c r="H8606" s="24"/>
      <c r="I8606" s="23">
        <v>44495.683333333298</v>
      </c>
      <c r="J8606" s="6">
        <v>12</v>
      </c>
      <c r="K8606" s="6">
        <v>1</v>
      </c>
      <c r="L8606" s="6" t="str">
        <f>VLOOKUP(G8606,IDs!$Q$3:$R$22,2,0)</f>
        <v>New Delhi</v>
      </c>
      <c r="M8606" s="6">
        <f>VLOOKUP(E8606,IDs!$A$3:$C$161,3,0)</f>
        <v>1</v>
      </c>
      <c r="N8606" s="6" t="str">
        <f>VLOOKUP(M8606,IDs!$F$3:$G$17,2,0)</f>
        <v>Proctology</v>
      </c>
    </row>
    <row r="8607" spans="1:14" ht="12.75">
      <c r="A8607" s="6" t="s">
        <v>7421</v>
      </c>
      <c r="B8607" s="6">
        <v>53966</v>
      </c>
      <c r="C8607" s="6">
        <v>2</v>
      </c>
      <c r="D8607" s="6"/>
      <c r="E8607" s="6">
        <v>17</v>
      </c>
      <c r="F8607" s="6">
        <v>12</v>
      </c>
      <c r="G8607" s="6">
        <v>2</v>
      </c>
      <c r="H8607" s="24">
        <v>44498</v>
      </c>
      <c r="I8607" s="23">
        <v>44495.684027777803</v>
      </c>
      <c r="J8607" s="6">
        <v>12</v>
      </c>
      <c r="K8607" s="6">
        <v>2</v>
      </c>
      <c r="L8607" s="6" t="str">
        <f>VLOOKUP(G8607,IDs!$Q$3:$R$22,2,0)</f>
        <v>Bangalore</v>
      </c>
      <c r="M8607" s="6">
        <f>VLOOKUP(E8607,IDs!$A$3:$C$161,3,0)</f>
        <v>7</v>
      </c>
      <c r="N8607" s="6" t="str">
        <f>VLOOKUP(M8607,IDs!$F$3:$G$17,2,0)</f>
        <v>Cosmetic</v>
      </c>
    </row>
    <row r="8608" spans="1:14" ht="12.75">
      <c r="A8608" s="6" t="s">
        <v>7422</v>
      </c>
      <c r="B8608" s="6">
        <v>53967</v>
      </c>
      <c r="C8608" s="6">
        <v>5</v>
      </c>
      <c r="D8608" s="6" t="s">
        <v>54</v>
      </c>
      <c r="E8608" s="6">
        <v>18</v>
      </c>
      <c r="F8608" s="6">
        <v>13</v>
      </c>
      <c r="G8608" s="6">
        <v>2</v>
      </c>
      <c r="H8608" s="24">
        <v>44664</v>
      </c>
      <c r="I8608" s="23">
        <v>44495.685416666704</v>
      </c>
      <c r="J8608" s="6">
        <v>13</v>
      </c>
      <c r="K8608" s="6">
        <v>5</v>
      </c>
      <c r="L8608" s="6" t="str">
        <f>VLOOKUP(G8608,IDs!$Q$3:$R$22,2,0)</f>
        <v>Bangalore</v>
      </c>
      <c r="M8608" s="6">
        <f>VLOOKUP(E8608,IDs!$A$3:$C$161,3,0)</f>
        <v>5</v>
      </c>
      <c r="N8608" s="6" t="str">
        <f>VLOOKUP(M8608,IDs!$F$3:$G$17,2,0)</f>
        <v>Vascular</v>
      </c>
    </row>
    <row r="8609" spans="1:14" ht="12.75">
      <c r="A8609" s="6" t="s">
        <v>7423</v>
      </c>
      <c r="B8609" s="6">
        <v>53968</v>
      </c>
      <c r="C8609" s="6">
        <v>5</v>
      </c>
      <c r="D8609" s="6"/>
      <c r="E8609" s="6">
        <v>17</v>
      </c>
      <c r="F8609" s="6">
        <v>13</v>
      </c>
      <c r="G8609" s="6">
        <v>3</v>
      </c>
      <c r="H8609" s="24">
        <v>44510</v>
      </c>
      <c r="I8609" s="23">
        <v>44495.686111111099</v>
      </c>
      <c r="J8609" s="6">
        <v>13</v>
      </c>
      <c r="K8609" s="6">
        <v>5</v>
      </c>
      <c r="L8609" s="6" t="str">
        <f>VLOOKUP(G8609,IDs!$Q$3:$R$22,2,0)</f>
        <v>Mumbai</v>
      </c>
      <c r="M8609" s="6">
        <f>VLOOKUP(E8609,IDs!$A$3:$C$161,3,0)</f>
        <v>7</v>
      </c>
      <c r="N8609" s="6" t="str">
        <f>VLOOKUP(M8609,IDs!$F$3:$G$17,2,0)</f>
        <v>Cosmetic</v>
      </c>
    </row>
    <row r="8610" spans="1:14" ht="12.75">
      <c r="A8610" s="6" t="s">
        <v>7424</v>
      </c>
      <c r="B8610" s="6">
        <v>53969</v>
      </c>
      <c r="C8610" s="6">
        <v>5</v>
      </c>
      <c r="D8610" s="6"/>
      <c r="E8610" s="6">
        <v>17</v>
      </c>
      <c r="F8610" s="6">
        <v>13</v>
      </c>
      <c r="G8610" s="6">
        <v>3</v>
      </c>
      <c r="H8610" s="24">
        <v>44716</v>
      </c>
      <c r="I8610" s="23">
        <v>44495.686805555597</v>
      </c>
      <c r="J8610" s="6">
        <v>13</v>
      </c>
      <c r="K8610" s="6">
        <v>5</v>
      </c>
      <c r="L8610" s="6" t="str">
        <f>VLOOKUP(G8610,IDs!$Q$3:$R$22,2,0)</f>
        <v>Mumbai</v>
      </c>
      <c r="M8610" s="6">
        <f>VLOOKUP(E8610,IDs!$A$3:$C$161,3,0)</f>
        <v>7</v>
      </c>
      <c r="N8610" s="6" t="str">
        <f>VLOOKUP(M8610,IDs!$F$3:$G$17,2,0)</f>
        <v>Cosmetic</v>
      </c>
    </row>
    <row r="8611" spans="1:14" ht="12.75">
      <c r="A8611" s="6" t="s">
        <v>7425</v>
      </c>
      <c r="B8611" s="6">
        <v>53970</v>
      </c>
      <c r="C8611" s="6">
        <v>2</v>
      </c>
      <c r="D8611" s="6"/>
      <c r="E8611" s="6">
        <v>39</v>
      </c>
      <c r="F8611" s="6">
        <v>13</v>
      </c>
      <c r="G8611" s="6">
        <v>4</v>
      </c>
      <c r="H8611" s="24"/>
      <c r="I8611" s="23">
        <v>44495.6875</v>
      </c>
      <c r="J8611" s="6">
        <v>13</v>
      </c>
      <c r="K8611" s="6">
        <v>2</v>
      </c>
      <c r="L8611" s="6" t="str">
        <f>VLOOKUP(G8611,IDs!$Q$3:$R$22,2,0)</f>
        <v>Hyderabad</v>
      </c>
      <c r="M8611" s="6">
        <f>VLOOKUP(E8611,IDs!$A$3:$C$161,3,0)</f>
        <v>2</v>
      </c>
      <c r="N8611" s="6" t="str">
        <f>VLOOKUP(M8611,IDs!$F$3:$G$17,2,0)</f>
        <v>Urology Circumcision</v>
      </c>
    </row>
    <row r="8612" spans="1:14" ht="12.75">
      <c r="A8612" s="6" t="s">
        <v>7426</v>
      </c>
      <c r="B8612" s="6">
        <v>53971</v>
      </c>
      <c r="C8612" s="6">
        <v>2</v>
      </c>
      <c r="D8612" s="6"/>
      <c r="E8612" s="6">
        <v>18</v>
      </c>
      <c r="F8612" s="6">
        <v>4</v>
      </c>
      <c r="G8612" s="6">
        <v>2</v>
      </c>
      <c r="H8612" s="24">
        <v>44726</v>
      </c>
      <c r="I8612" s="23">
        <v>44495.6875</v>
      </c>
      <c r="J8612" s="6">
        <v>4</v>
      </c>
      <c r="K8612" s="6">
        <v>2</v>
      </c>
      <c r="L8612" s="6" t="str">
        <f>VLOOKUP(G8612,IDs!$Q$3:$R$22,2,0)</f>
        <v>Bangalore</v>
      </c>
      <c r="M8612" s="6">
        <f>VLOOKUP(E8612,IDs!$A$3:$C$161,3,0)</f>
        <v>5</v>
      </c>
      <c r="N8612" s="6" t="str">
        <f>VLOOKUP(M8612,IDs!$F$3:$G$17,2,0)</f>
        <v>Vascular</v>
      </c>
    </row>
    <row r="8613" spans="1:14" ht="12.75">
      <c r="A8613" s="6" t="s">
        <v>7427</v>
      </c>
      <c r="B8613" s="6">
        <v>53972</v>
      </c>
      <c r="C8613" s="6">
        <v>2</v>
      </c>
      <c r="D8613" s="6"/>
      <c r="E8613" s="6">
        <v>2</v>
      </c>
      <c r="F8613" s="6">
        <v>13</v>
      </c>
      <c r="G8613" s="6">
        <v>1</v>
      </c>
      <c r="H8613" s="24">
        <v>44656</v>
      </c>
      <c r="I8613" s="23">
        <v>44495.6875</v>
      </c>
      <c r="J8613" s="6">
        <v>13</v>
      </c>
      <c r="K8613" s="6">
        <v>2</v>
      </c>
      <c r="L8613" s="6" t="str">
        <f>VLOOKUP(G8613,IDs!$Q$3:$R$22,2,0)</f>
        <v>New Delhi</v>
      </c>
      <c r="M8613" s="6">
        <f>VLOOKUP(E8613,IDs!$A$3:$C$161,3,0)</f>
        <v>1</v>
      </c>
      <c r="N8613" s="6" t="str">
        <f>VLOOKUP(M8613,IDs!$F$3:$G$17,2,0)</f>
        <v>Proctology</v>
      </c>
    </row>
    <row r="8614" spans="1:14" ht="12.75">
      <c r="A8614" s="6" t="s">
        <v>7428</v>
      </c>
      <c r="B8614" s="6">
        <v>53973</v>
      </c>
      <c r="C8614" s="6">
        <v>1</v>
      </c>
      <c r="D8614" s="6"/>
      <c r="E8614" s="6">
        <v>2</v>
      </c>
      <c r="F8614" s="6">
        <v>2</v>
      </c>
      <c r="G8614" s="6">
        <v>3</v>
      </c>
      <c r="H8614" s="24"/>
      <c r="I8614" s="23">
        <v>44495.688194444403</v>
      </c>
      <c r="J8614" s="6">
        <v>2</v>
      </c>
      <c r="K8614" s="6">
        <v>1</v>
      </c>
      <c r="L8614" s="6" t="str">
        <f>VLOOKUP(G8614,IDs!$Q$3:$R$22,2,0)</f>
        <v>Mumbai</v>
      </c>
      <c r="M8614" s="6">
        <f>VLOOKUP(E8614,IDs!$A$3:$C$161,3,0)</f>
        <v>1</v>
      </c>
      <c r="N8614" s="6" t="str">
        <f>VLOOKUP(M8614,IDs!$F$3:$G$17,2,0)</f>
        <v>Proctology</v>
      </c>
    </row>
    <row r="8615" spans="1:14" ht="12.75">
      <c r="A8615" s="6" t="s">
        <v>7429</v>
      </c>
      <c r="B8615" s="6">
        <v>53974</v>
      </c>
      <c r="C8615" s="6">
        <v>2</v>
      </c>
      <c r="D8615" s="6"/>
      <c r="E8615" s="6">
        <v>39</v>
      </c>
      <c r="F8615" s="6">
        <v>13</v>
      </c>
      <c r="G8615" s="6">
        <v>8</v>
      </c>
      <c r="H8615" s="24">
        <v>44511</v>
      </c>
      <c r="I8615" s="23">
        <v>44495.690972222197</v>
      </c>
      <c r="J8615" s="6">
        <v>13</v>
      </c>
      <c r="K8615" s="6">
        <v>2</v>
      </c>
      <c r="L8615" s="6" t="str">
        <f>VLOOKUP(G8615,IDs!$Q$3:$R$22,2,0)</f>
        <v xml:space="preserve">Tertiary </v>
      </c>
      <c r="M8615" s="6">
        <f>VLOOKUP(E8615,IDs!$A$3:$C$161,3,0)</f>
        <v>2</v>
      </c>
      <c r="N8615" s="6" t="str">
        <f>VLOOKUP(M8615,IDs!$F$3:$G$17,2,0)</f>
        <v>Urology Circumcision</v>
      </c>
    </row>
    <row r="8616" spans="1:14" ht="12.75">
      <c r="A8616" s="6" t="s">
        <v>7417</v>
      </c>
      <c r="B8616" s="6">
        <v>53975</v>
      </c>
      <c r="C8616" s="6">
        <v>2</v>
      </c>
      <c r="D8616" s="6"/>
      <c r="E8616" s="6">
        <v>37</v>
      </c>
      <c r="F8616" s="6">
        <v>12</v>
      </c>
      <c r="G8616" s="6">
        <v>8</v>
      </c>
      <c r="H8616" s="24"/>
      <c r="I8616" s="23">
        <v>44495.694444444402</v>
      </c>
      <c r="J8616" s="6">
        <v>12</v>
      </c>
      <c r="K8616" s="6">
        <v>2</v>
      </c>
      <c r="L8616" s="6" t="str">
        <f>VLOOKUP(G8616,IDs!$Q$3:$R$22,2,0)</f>
        <v xml:space="preserve">Tertiary </v>
      </c>
      <c r="M8616" s="6">
        <f>VLOOKUP(E8616,IDs!$A$3:$C$161,3,0)</f>
        <v>0</v>
      </c>
      <c r="N8616" s="6" t="str">
        <f>VLOOKUP(M8616,IDs!$F$3:$G$17,2,0)</f>
        <v>Not Assigned</v>
      </c>
    </row>
    <row r="8617" spans="1:14" ht="12.75">
      <c r="A8617" s="6" t="s">
        <v>7430</v>
      </c>
      <c r="B8617" s="6">
        <v>53976</v>
      </c>
      <c r="C8617" s="6">
        <v>2</v>
      </c>
      <c r="D8617" s="6"/>
      <c r="E8617" s="6">
        <v>2</v>
      </c>
      <c r="F8617" s="6">
        <v>13</v>
      </c>
      <c r="G8617" s="6">
        <v>3</v>
      </c>
      <c r="H8617" s="24">
        <v>44530</v>
      </c>
      <c r="I8617" s="23">
        <v>44495.697916666701</v>
      </c>
      <c r="J8617" s="6">
        <v>13</v>
      </c>
      <c r="K8617" s="6">
        <v>2</v>
      </c>
      <c r="L8617" s="6" t="str">
        <f>VLOOKUP(G8617,IDs!$Q$3:$R$22,2,0)</f>
        <v>Mumbai</v>
      </c>
      <c r="M8617" s="6">
        <f>VLOOKUP(E8617,IDs!$A$3:$C$161,3,0)</f>
        <v>1</v>
      </c>
      <c r="N8617" s="6" t="str">
        <f>VLOOKUP(M8617,IDs!$F$3:$G$17,2,0)</f>
        <v>Proctology</v>
      </c>
    </row>
    <row r="8618" spans="1:14" ht="12.75">
      <c r="A8618" s="6" t="s">
        <v>7430</v>
      </c>
      <c r="B8618" s="6">
        <v>53977</v>
      </c>
      <c r="C8618" s="6">
        <v>2</v>
      </c>
      <c r="D8618" s="6" t="s">
        <v>49</v>
      </c>
      <c r="E8618" s="6">
        <v>2</v>
      </c>
      <c r="F8618" s="6">
        <v>13</v>
      </c>
      <c r="G8618" s="6">
        <v>3</v>
      </c>
      <c r="H8618" s="24"/>
      <c r="I8618" s="23">
        <v>44495.697916666701</v>
      </c>
      <c r="J8618" s="6">
        <v>13</v>
      </c>
      <c r="K8618" s="6">
        <v>2</v>
      </c>
      <c r="L8618" s="6" t="str">
        <f>VLOOKUP(G8618,IDs!$Q$3:$R$22,2,0)</f>
        <v>Mumbai</v>
      </c>
      <c r="M8618" s="6">
        <f>VLOOKUP(E8618,IDs!$A$3:$C$161,3,0)</f>
        <v>1</v>
      </c>
      <c r="N8618" s="6" t="str">
        <f>VLOOKUP(M8618,IDs!$F$3:$G$17,2,0)</f>
        <v>Proctology</v>
      </c>
    </row>
    <row r="8619" spans="1:14" ht="12.75">
      <c r="A8619" s="6" t="s">
        <v>7430</v>
      </c>
      <c r="B8619" s="6">
        <v>53978</v>
      </c>
      <c r="C8619" s="6">
        <v>2</v>
      </c>
      <c r="D8619" s="6"/>
      <c r="E8619" s="6">
        <v>37</v>
      </c>
      <c r="F8619" s="6">
        <v>12</v>
      </c>
      <c r="G8619" s="6">
        <v>3</v>
      </c>
      <c r="H8619" s="24"/>
      <c r="I8619" s="23">
        <v>44495.697916666701</v>
      </c>
      <c r="J8619" s="6">
        <v>12</v>
      </c>
      <c r="K8619" s="6">
        <v>2</v>
      </c>
      <c r="L8619" s="6" t="str">
        <f>VLOOKUP(G8619,IDs!$Q$3:$R$22,2,0)</f>
        <v>Mumbai</v>
      </c>
      <c r="M8619" s="6">
        <f>VLOOKUP(E8619,IDs!$A$3:$C$161,3,0)</f>
        <v>0</v>
      </c>
      <c r="N8619" s="6" t="str">
        <f>VLOOKUP(M8619,IDs!$F$3:$G$17,2,0)</f>
        <v>Not Assigned</v>
      </c>
    </row>
    <row r="8620" spans="1:14" ht="12.75">
      <c r="A8620" s="6" t="s">
        <v>7431</v>
      </c>
      <c r="B8620" s="6">
        <v>53979</v>
      </c>
      <c r="C8620" s="6">
        <v>2</v>
      </c>
      <c r="D8620" s="6"/>
      <c r="E8620" s="6">
        <v>2</v>
      </c>
      <c r="F8620" s="6">
        <v>52</v>
      </c>
      <c r="G8620" s="6">
        <v>3</v>
      </c>
      <c r="H8620" s="24"/>
      <c r="I8620" s="23">
        <v>44495.701388888898</v>
      </c>
      <c r="J8620" s="6">
        <v>52</v>
      </c>
      <c r="K8620" s="6">
        <v>2</v>
      </c>
      <c r="L8620" s="6" t="str">
        <f>VLOOKUP(G8620,IDs!$Q$3:$R$22,2,0)</f>
        <v>Mumbai</v>
      </c>
      <c r="M8620" s="6">
        <f>VLOOKUP(E8620,IDs!$A$3:$C$161,3,0)</f>
        <v>1</v>
      </c>
      <c r="N8620" s="6" t="str">
        <f>VLOOKUP(M8620,IDs!$F$3:$G$17,2,0)</f>
        <v>Proctology</v>
      </c>
    </row>
    <row r="8621" spans="1:14" ht="12.75">
      <c r="A8621" s="6" t="s">
        <v>7432</v>
      </c>
      <c r="B8621" s="6">
        <v>53980</v>
      </c>
      <c r="C8621" s="6">
        <v>1</v>
      </c>
      <c r="D8621" s="6"/>
      <c r="E8621" s="6">
        <v>16</v>
      </c>
      <c r="F8621" s="6">
        <v>65</v>
      </c>
      <c r="G8621" s="6">
        <v>2</v>
      </c>
      <c r="H8621" s="24">
        <v>44496</v>
      </c>
      <c r="I8621" s="23">
        <v>44495.710416666698</v>
      </c>
      <c r="J8621" s="6">
        <v>65</v>
      </c>
      <c r="K8621" s="6">
        <v>1</v>
      </c>
      <c r="L8621" s="6" t="str">
        <f>VLOOKUP(G8621,IDs!$Q$3:$R$22,2,0)</f>
        <v>Bangalore</v>
      </c>
      <c r="M8621" s="6">
        <f>VLOOKUP(E8621,IDs!$A$3:$C$161,3,0)</f>
        <v>3</v>
      </c>
      <c r="N8621" s="6" t="str">
        <f>VLOOKUP(M8621,IDs!$F$3:$G$17,2,0)</f>
        <v>Laproscopy</v>
      </c>
    </row>
    <row r="8622" spans="1:14" ht="12.75">
      <c r="A8622" s="6" t="s">
        <v>7433</v>
      </c>
      <c r="B8622" s="6">
        <v>53981</v>
      </c>
      <c r="C8622" s="6">
        <v>1</v>
      </c>
      <c r="D8622" s="6"/>
      <c r="E8622" s="6">
        <v>20</v>
      </c>
      <c r="F8622" s="6">
        <v>12</v>
      </c>
      <c r="G8622" s="6">
        <v>8</v>
      </c>
      <c r="H8622" s="24"/>
      <c r="I8622" s="23">
        <v>44495.714583333298</v>
      </c>
      <c r="J8622" s="6">
        <v>12</v>
      </c>
      <c r="K8622" s="6">
        <v>1</v>
      </c>
      <c r="L8622" s="6" t="str">
        <f>VLOOKUP(G8622,IDs!$Q$3:$R$22,2,0)</f>
        <v xml:space="preserve">Tertiary </v>
      </c>
      <c r="M8622" s="6">
        <f>VLOOKUP(E8622,IDs!$A$3:$C$161,3,0)</f>
        <v>1</v>
      </c>
      <c r="N8622" s="6" t="str">
        <f>VLOOKUP(M8622,IDs!$F$3:$G$17,2,0)</f>
        <v>Proctology</v>
      </c>
    </row>
    <row r="8623" spans="1:14" ht="12.75">
      <c r="A8623" s="6" t="s">
        <v>7434</v>
      </c>
      <c r="B8623" s="6">
        <v>53982</v>
      </c>
      <c r="C8623" s="6">
        <v>2</v>
      </c>
      <c r="D8623" s="6"/>
      <c r="E8623" s="6">
        <v>37</v>
      </c>
      <c r="F8623" s="6">
        <v>13</v>
      </c>
      <c r="G8623" s="6">
        <v>1</v>
      </c>
      <c r="H8623" s="24"/>
      <c r="I8623" s="23">
        <v>44495.715277777803</v>
      </c>
      <c r="J8623" s="6">
        <v>13</v>
      </c>
      <c r="K8623" s="6">
        <v>2</v>
      </c>
      <c r="L8623" s="6" t="str">
        <f>VLOOKUP(G8623,IDs!$Q$3:$R$22,2,0)</f>
        <v>New Delhi</v>
      </c>
      <c r="M8623" s="6">
        <f>VLOOKUP(E8623,IDs!$A$3:$C$161,3,0)</f>
        <v>0</v>
      </c>
      <c r="N8623" s="6" t="str">
        <f>VLOOKUP(M8623,IDs!$F$3:$G$17,2,0)</f>
        <v>Not Assigned</v>
      </c>
    </row>
    <row r="8624" spans="1:14" ht="12.75">
      <c r="A8624" s="6" t="s">
        <v>7435</v>
      </c>
      <c r="B8624" s="6">
        <v>53983</v>
      </c>
      <c r="C8624" s="6">
        <v>5</v>
      </c>
      <c r="D8624" s="6"/>
      <c r="E8624" s="6">
        <v>17</v>
      </c>
      <c r="F8624" s="6">
        <v>12</v>
      </c>
      <c r="G8624" s="6">
        <v>3</v>
      </c>
      <c r="H8624" s="24"/>
      <c r="I8624" s="23">
        <v>44495.718055555597</v>
      </c>
      <c r="J8624" s="6">
        <v>12</v>
      </c>
      <c r="K8624" s="6">
        <v>5</v>
      </c>
      <c r="L8624" s="6" t="str">
        <f>VLOOKUP(G8624,IDs!$Q$3:$R$22,2,0)</f>
        <v>Mumbai</v>
      </c>
      <c r="M8624" s="6">
        <f>VLOOKUP(E8624,IDs!$A$3:$C$161,3,0)</f>
        <v>7</v>
      </c>
      <c r="N8624" s="6" t="str">
        <f>VLOOKUP(M8624,IDs!$F$3:$G$17,2,0)</f>
        <v>Cosmetic</v>
      </c>
    </row>
    <row r="8625" spans="1:14" ht="12.75">
      <c r="A8625" s="6" t="s">
        <v>7436</v>
      </c>
      <c r="B8625" s="6">
        <v>53984</v>
      </c>
      <c r="C8625" s="6">
        <v>2</v>
      </c>
      <c r="D8625" s="6"/>
      <c r="E8625" s="6">
        <v>37</v>
      </c>
      <c r="F8625" s="6">
        <v>2</v>
      </c>
      <c r="G8625" s="6">
        <v>8</v>
      </c>
      <c r="H8625" s="24"/>
      <c r="I8625" s="23">
        <v>44495.71875</v>
      </c>
      <c r="J8625" s="6">
        <v>2</v>
      </c>
      <c r="K8625" s="6">
        <v>2</v>
      </c>
      <c r="L8625" s="6" t="str">
        <f>VLOOKUP(G8625,IDs!$Q$3:$R$22,2,0)</f>
        <v xml:space="preserve">Tertiary </v>
      </c>
      <c r="M8625" s="6">
        <f>VLOOKUP(E8625,IDs!$A$3:$C$161,3,0)</f>
        <v>0</v>
      </c>
      <c r="N8625" s="6" t="str">
        <f>VLOOKUP(M8625,IDs!$F$3:$G$17,2,0)</f>
        <v>Not Assigned</v>
      </c>
    </row>
    <row r="8626" spans="1:14" ht="12.75">
      <c r="A8626" s="6" t="s">
        <v>7437</v>
      </c>
      <c r="B8626" s="6">
        <v>53985</v>
      </c>
      <c r="C8626" s="6">
        <v>1</v>
      </c>
      <c r="D8626" s="6"/>
      <c r="E8626" s="6">
        <v>17</v>
      </c>
      <c r="F8626" s="6">
        <v>4</v>
      </c>
      <c r="G8626" s="6">
        <v>3</v>
      </c>
      <c r="H8626" s="24">
        <v>44716</v>
      </c>
      <c r="I8626" s="23">
        <v>44495.71875</v>
      </c>
      <c r="J8626" s="6">
        <v>4</v>
      </c>
      <c r="K8626" s="6">
        <v>1</v>
      </c>
      <c r="L8626" s="6" t="str">
        <f>VLOOKUP(G8626,IDs!$Q$3:$R$22,2,0)</f>
        <v>Mumbai</v>
      </c>
      <c r="M8626" s="6">
        <f>VLOOKUP(E8626,IDs!$A$3:$C$161,3,0)</f>
        <v>7</v>
      </c>
      <c r="N8626" s="6" t="str">
        <f>VLOOKUP(M8626,IDs!$F$3:$G$17,2,0)</f>
        <v>Cosmetic</v>
      </c>
    </row>
    <row r="8627" spans="1:14" ht="12.75">
      <c r="A8627" s="6" t="s">
        <v>6984</v>
      </c>
      <c r="B8627" s="6">
        <v>53986</v>
      </c>
      <c r="C8627" s="6">
        <v>5</v>
      </c>
      <c r="D8627" s="6" t="s">
        <v>54</v>
      </c>
      <c r="E8627" s="6">
        <v>14</v>
      </c>
      <c r="F8627" s="6">
        <v>12</v>
      </c>
      <c r="G8627" s="6">
        <v>1</v>
      </c>
      <c r="H8627" s="24">
        <v>44496</v>
      </c>
      <c r="I8627" s="23">
        <v>44495.721527777801</v>
      </c>
      <c r="J8627" s="6">
        <v>12</v>
      </c>
      <c r="K8627" s="6">
        <v>5</v>
      </c>
      <c r="L8627" s="6" t="str">
        <f>VLOOKUP(G8627,IDs!$Q$3:$R$22,2,0)</f>
        <v>New Delhi</v>
      </c>
      <c r="M8627" s="6">
        <f>VLOOKUP(E8627,IDs!$A$3:$C$161,3,0)</f>
        <v>6</v>
      </c>
      <c r="N8627" s="6" t="str">
        <f>VLOOKUP(M8627,IDs!$F$3:$G$17,2,0)</f>
        <v>Kidney Stone</v>
      </c>
    </row>
    <row r="8628" spans="1:14" ht="12.75">
      <c r="A8628" s="6" t="s">
        <v>7438</v>
      </c>
      <c r="B8628" s="6">
        <v>53987</v>
      </c>
      <c r="C8628" s="6">
        <v>1</v>
      </c>
      <c r="D8628" s="6"/>
      <c r="E8628" s="6">
        <v>14</v>
      </c>
      <c r="F8628" s="6">
        <v>13</v>
      </c>
      <c r="G8628" s="6">
        <v>3</v>
      </c>
      <c r="H8628" s="24"/>
      <c r="I8628" s="23">
        <v>44495.724305555603</v>
      </c>
      <c r="J8628" s="6">
        <v>13</v>
      </c>
      <c r="K8628" s="6">
        <v>1</v>
      </c>
      <c r="L8628" s="6" t="str">
        <f>VLOOKUP(G8628,IDs!$Q$3:$R$22,2,0)</f>
        <v>Mumbai</v>
      </c>
      <c r="M8628" s="6">
        <f>VLOOKUP(E8628,IDs!$A$3:$C$161,3,0)</f>
        <v>6</v>
      </c>
      <c r="N8628" s="6" t="str">
        <f>VLOOKUP(M8628,IDs!$F$3:$G$17,2,0)</f>
        <v>Kidney Stone</v>
      </c>
    </row>
    <row r="8629" spans="1:14" ht="12.75">
      <c r="A8629" s="6" t="s">
        <v>7439</v>
      </c>
      <c r="B8629" s="6">
        <v>53988</v>
      </c>
      <c r="C8629" s="6">
        <v>2</v>
      </c>
      <c r="D8629" s="6"/>
      <c r="E8629" s="6">
        <v>37</v>
      </c>
      <c r="F8629" s="6">
        <v>12</v>
      </c>
      <c r="G8629" s="6">
        <v>1</v>
      </c>
      <c r="H8629" s="24"/>
      <c r="I8629" s="23">
        <v>44495.732638888898</v>
      </c>
      <c r="J8629" s="6">
        <v>12</v>
      </c>
      <c r="K8629" s="6">
        <v>2</v>
      </c>
      <c r="L8629" s="6" t="str">
        <f>VLOOKUP(G8629,IDs!$Q$3:$R$22,2,0)</f>
        <v>New Delhi</v>
      </c>
      <c r="M8629" s="6">
        <f>VLOOKUP(E8629,IDs!$A$3:$C$161,3,0)</f>
        <v>0</v>
      </c>
      <c r="N8629" s="6" t="str">
        <f>VLOOKUP(M8629,IDs!$F$3:$G$17,2,0)</f>
        <v>Not Assigned</v>
      </c>
    </row>
    <row r="8630" spans="1:14" ht="12.75">
      <c r="A8630" s="6" t="s">
        <v>7440</v>
      </c>
      <c r="B8630" s="6">
        <v>53989</v>
      </c>
      <c r="C8630" s="6">
        <v>5</v>
      </c>
      <c r="D8630" s="6"/>
      <c r="E8630" s="6">
        <v>17</v>
      </c>
      <c r="F8630" s="6">
        <v>39</v>
      </c>
      <c r="G8630" s="6">
        <v>2</v>
      </c>
      <c r="H8630" s="24"/>
      <c r="I8630" s="23">
        <v>44495.733333333301</v>
      </c>
      <c r="J8630" s="6">
        <v>39</v>
      </c>
      <c r="K8630" s="6">
        <v>5</v>
      </c>
      <c r="L8630" s="6" t="str">
        <f>VLOOKUP(G8630,IDs!$Q$3:$R$22,2,0)</f>
        <v>Bangalore</v>
      </c>
      <c r="M8630" s="6">
        <f>VLOOKUP(E8630,IDs!$A$3:$C$161,3,0)</f>
        <v>7</v>
      </c>
      <c r="N8630" s="6" t="str">
        <f>VLOOKUP(M8630,IDs!$F$3:$G$17,2,0)</f>
        <v>Cosmetic</v>
      </c>
    </row>
    <row r="8631" spans="1:14" ht="12.75">
      <c r="A8631" s="6" t="s">
        <v>7441</v>
      </c>
      <c r="B8631" s="6">
        <v>53990</v>
      </c>
      <c r="C8631" s="6">
        <v>2</v>
      </c>
      <c r="D8631" s="6"/>
      <c r="E8631" s="6">
        <v>39</v>
      </c>
      <c r="F8631" s="6">
        <v>13</v>
      </c>
      <c r="G8631" s="6">
        <v>1</v>
      </c>
      <c r="H8631" s="24"/>
      <c r="I8631" s="23">
        <v>44495.736111111102</v>
      </c>
      <c r="J8631" s="6">
        <v>13</v>
      </c>
      <c r="K8631" s="6">
        <v>2</v>
      </c>
      <c r="L8631" s="6" t="str">
        <f>VLOOKUP(G8631,IDs!$Q$3:$R$22,2,0)</f>
        <v>New Delhi</v>
      </c>
      <c r="M8631" s="6">
        <f>VLOOKUP(E8631,IDs!$A$3:$C$161,3,0)</f>
        <v>2</v>
      </c>
      <c r="N8631" s="6" t="str">
        <f>VLOOKUP(M8631,IDs!$F$3:$G$17,2,0)</f>
        <v>Urology Circumcision</v>
      </c>
    </row>
    <row r="8632" spans="1:14" ht="12.75">
      <c r="A8632" s="6" t="s">
        <v>7442</v>
      </c>
      <c r="B8632" s="6">
        <v>53991</v>
      </c>
      <c r="C8632" s="6">
        <v>1</v>
      </c>
      <c r="D8632" s="6"/>
      <c r="E8632" s="6">
        <v>20</v>
      </c>
      <c r="F8632" s="6">
        <v>4</v>
      </c>
      <c r="G8632" s="6">
        <v>4</v>
      </c>
      <c r="H8632" s="24">
        <v>44774</v>
      </c>
      <c r="I8632" s="23">
        <v>44495.736111111102</v>
      </c>
      <c r="J8632" s="6">
        <v>4</v>
      </c>
      <c r="K8632" s="6">
        <v>1</v>
      </c>
      <c r="L8632" s="6" t="str">
        <f>VLOOKUP(G8632,IDs!$Q$3:$R$22,2,0)</f>
        <v>Hyderabad</v>
      </c>
      <c r="M8632" s="6">
        <f>VLOOKUP(E8632,IDs!$A$3:$C$161,3,0)</f>
        <v>1</v>
      </c>
      <c r="N8632" s="6" t="str">
        <f>VLOOKUP(M8632,IDs!$F$3:$G$17,2,0)</f>
        <v>Proctology</v>
      </c>
    </row>
    <row r="8633" spans="1:14" ht="12.75">
      <c r="A8633" s="6" t="s">
        <v>7443</v>
      </c>
      <c r="B8633" s="6">
        <v>53992</v>
      </c>
      <c r="C8633" s="6">
        <v>1</v>
      </c>
      <c r="D8633" s="6"/>
      <c r="E8633" s="6">
        <v>39</v>
      </c>
      <c r="F8633" s="6">
        <v>18</v>
      </c>
      <c r="G8633" s="6">
        <v>17</v>
      </c>
      <c r="H8633" s="24"/>
      <c r="I8633" s="23">
        <v>44495.738888888904</v>
      </c>
      <c r="J8633" s="6">
        <v>18</v>
      </c>
      <c r="K8633" s="6">
        <v>1</v>
      </c>
      <c r="L8633" s="6" t="str">
        <f>VLOOKUP(G8633,IDs!$Q$3:$R$22,2,0)</f>
        <v>Bhubaneshwar</v>
      </c>
      <c r="M8633" s="6">
        <f>VLOOKUP(E8633,IDs!$A$3:$C$161,3,0)</f>
        <v>2</v>
      </c>
      <c r="N8633" s="6" t="str">
        <f>VLOOKUP(M8633,IDs!$F$3:$G$17,2,0)</f>
        <v>Urology Circumcision</v>
      </c>
    </row>
    <row r="8634" spans="1:14" ht="12.75">
      <c r="A8634" s="6" t="s">
        <v>7439</v>
      </c>
      <c r="B8634" s="6">
        <v>53993</v>
      </c>
      <c r="C8634" s="6">
        <v>2</v>
      </c>
      <c r="D8634" s="6"/>
      <c r="E8634" s="6">
        <v>15</v>
      </c>
      <c r="F8634" s="6">
        <v>51</v>
      </c>
      <c r="G8634" s="6">
        <v>1</v>
      </c>
      <c r="H8634" s="24">
        <v>44497</v>
      </c>
      <c r="I8634" s="23">
        <v>44495.739583333299</v>
      </c>
      <c r="J8634" s="6">
        <v>51</v>
      </c>
      <c r="K8634" s="6">
        <v>2</v>
      </c>
      <c r="L8634" s="6" t="str">
        <f>VLOOKUP(G8634,IDs!$Q$3:$R$22,2,0)</f>
        <v>New Delhi</v>
      </c>
      <c r="M8634" s="6">
        <f>VLOOKUP(E8634,IDs!$A$3:$C$161,3,0)</f>
        <v>3</v>
      </c>
      <c r="N8634" s="6" t="str">
        <f>VLOOKUP(M8634,IDs!$F$3:$G$17,2,0)</f>
        <v>Laproscopy</v>
      </c>
    </row>
    <row r="8635" spans="1:14" ht="12.75">
      <c r="A8635" s="6" t="s">
        <v>7444</v>
      </c>
      <c r="B8635" s="6">
        <v>53994</v>
      </c>
      <c r="C8635" s="6">
        <v>5</v>
      </c>
      <c r="D8635" s="6"/>
      <c r="E8635" s="6">
        <v>2</v>
      </c>
      <c r="F8635" s="6">
        <v>2</v>
      </c>
      <c r="G8635" s="6">
        <v>6</v>
      </c>
      <c r="H8635" s="24"/>
      <c r="I8635" s="23">
        <v>44495.7409722222</v>
      </c>
      <c r="J8635" s="6">
        <v>2</v>
      </c>
      <c r="K8635" s="6">
        <v>5</v>
      </c>
      <c r="L8635" s="6" t="str">
        <f>VLOOKUP(G8635,IDs!$Q$3:$R$22,2,0)</f>
        <v>Pune</v>
      </c>
      <c r="M8635" s="6">
        <f>VLOOKUP(E8635,IDs!$A$3:$C$161,3,0)</f>
        <v>1</v>
      </c>
      <c r="N8635" s="6" t="str">
        <f>VLOOKUP(M8635,IDs!$F$3:$G$17,2,0)</f>
        <v>Proctology</v>
      </c>
    </row>
    <row r="8636" spans="1:14" ht="12.75">
      <c r="A8636" s="6" t="s">
        <v>7445</v>
      </c>
      <c r="B8636" s="6">
        <v>53995</v>
      </c>
      <c r="C8636" s="6">
        <v>5</v>
      </c>
      <c r="D8636" s="6"/>
      <c r="E8636" s="6">
        <v>135</v>
      </c>
      <c r="F8636" s="6">
        <v>53</v>
      </c>
      <c r="G8636" s="6">
        <v>1</v>
      </c>
      <c r="H8636" s="24"/>
      <c r="I8636" s="23">
        <v>44495.741666666698</v>
      </c>
      <c r="J8636" s="6">
        <v>53</v>
      </c>
      <c r="K8636" s="6">
        <v>5</v>
      </c>
      <c r="L8636" s="6" t="str">
        <f>VLOOKUP(G8636,IDs!$Q$3:$R$22,2,0)</f>
        <v>New Delhi</v>
      </c>
      <c r="M8636" s="6">
        <f>VLOOKUP(E8636,IDs!$A$3:$C$161,3,0)</f>
        <v>10</v>
      </c>
      <c r="N8636" s="6" t="str">
        <f>VLOOKUP(M8636,IDs!$F$3:$G$17,2,0)</f>
        <v>Dental</v>
      </c>
    </row>
    <row r="8637" spans="1:14" ht="12.75">
      <c r="A8637" s="6" t="s">
        <v>7446</v>
      </c>
      <c r="B8637" s="6">
        <v>53996</v>
      </c>
      <c r="C8637" s="6">
        <v>5</v>
      </c>
      <c r="D8637" s="6"/>
      <c r="E8637" s="6">
        <v>17</v>
      </c>
      <c r="F8637" s="6">
        <v>2</v>
      </c>
      <c r="G8637" s="6">
        <v>3</v>
      </c>
      <c r="H8637" s="24"/>
      <c r="I8637" s="23">
        <v>44495.742361111101</v>
      </c>
      <c r="J8637" s="6">
        <v>2</v>
      </c>
      <c r="K8637" s="6">
        <v>5</v>
      </c>
      <c r="L8637" s="6" t="str">
        <f>VLOOKUP(G8637,IDs!$Q$3:$R$22,2,0)</f>
        <v>Mumbai</v>
      </c>
      <c r="M8637" s="6">
        <f>VLOOKUP(E8637,IDs!$A$3:$C$161,3,0)</f>
        <v>7</v>
      </c>
      <c r="N8637" s="6" t="str">
        <f>VLOOKUP(M8637,IDs!$F$3:$G$17,2,0)</f>
        <v>Cosmetic</v>
      </c>
    </row>
    <row r="8638" spans="1:14" ht="12.75">
      <c r="A8638" s="6" t="s">
        <v>7447</v>
      </c>
      <c r="B8638" s="6">
        <v>53997</v>
      </c>
      <c r="C8638" s="6">
        <v>2</v>
      </c>
      <c r="D8638" s="6"/>
      <c r="E8638" s="6">
        <v>37</v>
      </c>
      <c r="F8638" s="6">
        <v>2</v>
      </c>
      <c r="G8638" s="6">
        <v>4</v>
      </c>
      <c r="H8638" s="24"/>
      <c r="I8638" s="23">
        <v>44495.746527777803</v>
      </c>
      <c r="J8638" s="6">
        <v>2</v>
      </c>
      <c r="K8638" s="6">
        <v>2</v>
      </c>
      <c r="L8638" s="6" t="str">
        <f>VLOOKUP(G8638,IDs!$Q$3:$R$22,2,0)</f>
        <v>Hyderabad</v>
      </c>
      <c r="M8638" s="6">
        <f>VLOOKUP(E8638,IDs!$A$3:$C$161,3,0)</f>
        <v>0</v>
      </c>
      <c r="N8638" s="6" t="str">
        <f>VLOOKUP(M8638,IDs!$F$3:$G$17,2,0)</f>
        <v>Not Assigned</v>
      </c>
    </row>
    <row r="8639" spans="1:14" ht="12.75">
      <c r="A8639" s="6" t="s">
        <v>7448</v>
      </c>
      <c r="B8639" s="6">
        <v>53998</v>
      </c>
      <c r="C8639" s="6">
        <v>2</v>
      </c>
      <c r="D8639" s="6"/>
      <c r="E8639" s="6">
        <v>37</v>
      </c>
      <c r="F8639" s="6">
        <v>2</v>
      </c>
      <c r="G8639" s="6">
        <v>4</v>
      </c>
      <c r="H8639" s="24"/>
      <c r="I8639" s="23">
        <v>44495.746527777803</v>
      </c>
      <c r="J8639" s="6">
        <v>2</v>
      </c>
      <c r="K8639" s="6">
        <v>2</v>
      </c>
      <c r="L8639" s="6" t="str">
        <f>VLOOKUP(G8639,IDs!$Q$3:$R$22,2,0)</f>
        <v>Hyderabad</v>
      </c>
      <c r="M8639" s="6">
        <f>VLOOKUP(E8639,IDs!$A$3:$C$161,3,0)</f>
        <v>0</v>
      </c>
      <c r="N8639" s="6" t="str">
        <f>VLOOKUP(M8639,IDs!$F$3:$G$17,2,0)</f>
        <v>Not Assigned</v>
      </c>
    </row>
    <row r="8640" spans="1:14" ht="12.75">
      <c r="A8640" s="6" t="s">
        <v>7449</v>
      </c>
      <c r="B8640" s="6">
        <v>53999</v>
      </c>
      <c r="C8640" s="6">
        <v>2</v>
      </c>
      <c r="D8640" s="6"/>
      <c r="E8640" s="6">
        <v>37</v>
      </c>
      <c r="F8640" s="6">
        <v>2</v>
      </c>
      <c r="G8640" s="6">
        <v>1</v>
      </c>
      <c r="H8640" s="24"/>
      <c r="I8640" s="23">
        <v>44495.746527777803</v>
      </c>
      <c r="J8640" s="6">
        <v>2</v>
      </c>
      <c r="K8640" s="6">
        <v>2</v>
      </c>
      <c r="L8640" s="6" t="str">
        <f>VLOOKUP(G8640,IDs!$Q$3:$R$22,2,0)</f>
        <v>New Delhi</v>
      </c>
      <c r="M8640" s="6">
        <f>VLOOKUP(E8640,IDs!$A$3:$C$161,3,0)</f>
        <v>0</v>
      </c>
      <c r="N8640" s="6" t="str">
        <f>VLOOKUP(M8640,IDs!$F$3:$G$17,2,0)</f>
        <v>Not Assigned</v>
      </c>
    </row>
    <row r="8641" spans="1:14" ht="12.75">
      <c r="A8641" s="6" t="s">
        <v>7450</v>
      </c>
      <c r="B8641" s="6">
        <v>54000</v>
      </c>
      <c r="C8641" s="6">
        <v>2</v>
      </c>
      <c r="D8641" s="6"/>
      <c r="E8641" s="6">
        <v>37</v>
      </c>
      <c r="F8641" s="6">
        <v>4</v>
      </c>
      <c r="G8641" s="6">
        <v>8</v>
      </c>
      <c r="H8641" s="24">
        <v>44705</v>
      </c>
      <c r="I8641" s="23">
        <v>44495.746527777803</v>
      </c>
      <c r="J8641" s="6">
        <v>4</v>
      </c>
      <c r="K8641" s="6">
        <v>2</v>
      </c>
      <c r="L8641" s="6" t="str">
        <f>VLOOKUP(G8641,IDs!$Q$3:$R$22,2,0)</f>
        <v xml:space="preserve">Tertiary </v>
      </c>
      <c r="M8641" s="6">
        <f>VLOOKUP(E8641,IDs!$A$3:$C$161,3,0)</f>
        <v>0</v>
      </c>
      <c r="N8641" s="6" t="str">
        <f>VLOOKUP(M8641,IDs!$F$3:$G$17,2,0)</f>
        <v>Not Assigned</v>
      </c>
    </row>
    <row r="8642" spans="1:14" ht="12.75">
      <c r="A8642" s="6" t="s">
        <v>7451</v>
      </c>
      <c r="B8642" s="6">
        <v>54001</v>
      </c>
      <c r="C8642" s="6">
        <v>2</v>
      </c>
      <c r="D8642" s="6"/>
      <c r="E8642" s="6">
        <v>37</v>
      </c>
      <c r="F8642" s="6">
        <v>2</v>
      </c>
      <c r="G8642" s="6">
        <v>1</v>
      </c>
      <c r="H8642" s="24"/>
      <c r="I8642" s="23">
        <v>44495.75</v>
      </c>
      <c r="J8642" s="6">
        <v>2</v>
      </c>
      <c r="K8642" s="6">
        <v>2</v>
      </c>
      <c r="L8642" s="6" t="str">
        <f>VLOOKUP(G8642,IDs!$Q$3:$R$22,2,0)</f>
        <v>New Delhi</v>
      </c>
      <c r="M8642" s="6">
        <f>VLOOKUP(E8642,IDs!$A$3:$C$161,3,0)</f>
        <v>0</v>
      </c>
      <c r="N8642" s="6" t="str">
        <f>VLOOKUP(M8642,IDs!$F$3:$G$17,2,0)</f>
        <v>Not Assigned</v>
      </c>
    </row>
    <row r="8643" spans="1:14" ht="12.75">
      <c r="A8643" s="6" t="s">
        <v>7122</v>
      </c>
      <c r="B8643" s="6">
        <v>54002</v>
      </c>
      <c r="C8643" s="6">
        <v>2</v>
      </c>
      <c r="D8643" s="6"/>
      <c r="E8643" s="6">
        <v>2</v>
      </c>
      <c r="F8643" s="6">
        <v>12</v>
      </c>
      <c r="G8643" s="6">
        <v>3</v>
      </c>
      <c r="H8643" s="24"/>
      <c r="I8643" s="23">
        <v>44495.75</v>
      </c>
      <c r="J8643" s="6">
        <v>12</v>
      </c>
      <c r="K8643" s="6">
        <v>2</v>
      </c>
      <c r="L8643" s="6" t="str">
        <f>VLOOKUP(G8643,IDs!$Q$3:$R$22,2,0)</f>
        <v>Mumbai</v>
      </c>
      <c r="M8643" s="6">
        <f>VLOOKUP(E8643,IDs!$A$3:$C$161,3,0)</f>
        <v>1</v>
      </c>
      <c r="N8643" s="6" t="str">
        <f>VLOOKUP(M8643,IDs!$F$3:$G$17,2,0)</f>
        <v>Proctology</v>
      </c>
    </row>
    <row r="8644" spans="1:14" ht="12.75">
      <c r="A8644" s="6" t="s">
        <v>7434</v>
      </c>
      <c r="B8644" s="6">
        <v>54003</v>
      </c>
      <c r="C8644" s="6">
        <v>2</v>
      </c>
      <c r="D8644" s="6" t="s">
        <v>49</v>
      </c>
      <c r="E8644" s="6">
        <v>20</v>
      </c>
      <c r="F8644" s="6">
        <v>51</v>
      </c>
      <c r="G8644" s="6">
        <v>1</v>
      </c>
      <c r="H8644" s="24"/>
      <c r="I8644" s="23">
        <v>44495.75</v>
      </c>
      <c r="J8644" s="6">
        <v>51</v>
      </c>
      <c r="K8644" s="6">
        <v>2</v>
      </c>
      <c r="L8644" s="6" t="str">
        <f>VLOOKUP(G8644,IDs!$Q$3:$R$22,2,0)</f>
        <v>New Delhi</v>
      </c>
      <c r="M8644" s="6">
        <f>VLOOKUP(E8644,IDs!$A$3:$C$161,3,0)</f>
        <v>1</v>
      </c>
      <c r="N8644" s="6" t="str">
        <f>VLOOKUP(M8644,IDs!$F$3:$G$17,2,0)</f>
        <v>Proctology</v>
      </c>
    </row>
    <row r="8645" spans="1:14" ht="12.75">
      <c r="A8645" s="6" t="s">
        <v>7452</v>
      </c>
      <c r="B8645" s="6">
        <v>54004</v>
      </c>
      <c r="C8645" s="6">
        <v>5</v>
      </c>
      <c r="D8645" s="6"/>
      <c r="E8645" s="6">
        <v>17</v>
      </c>
      <c r="F8645" s="6">
        <v>12</v>
      </c>
      <c r="G8645" s="6">
        <v>3</v>
      </c>
      <c r="H8645" s="24"/>
      <c r="I8645" s="23">
        <v>44495.754166666702</v>
      </c>
      <c r="J8645" s="6">
        <v>12</v>
      </c>
      <c r="K8645" s="6">
        <v>5</v>
      </c>
      <c r="L8645" s="6" t="str">
        <f>VLOOKUP(G8645,IDs!$Q$3:$R$22,2,0)</f>
        <v>Mumbai</v>
      </c>
      <c r="M8645" s="6">
        <f>VLOOKUP(E8645,IDs!$A$3:$C$161,3,0)</f>
        <v>7</v>
      </c>
      <c r="N8645" s="6" t="str">
        <f>VLOOKUP(M8645,IDs!$F$3:$G$17,2,0)</f>
        <v>Cosmetic</v>
      </c>
    </row>
    <row r="8646" spans="1:14" ht="12.75">
      <c r="A8646" s="6" t="s">
        <v>7453</v>
      </c>
      <c r="B8646" s="6">
        <v>54005</v>
      </c>
      <c r="C8646" s="6">
        <v>1</v>
      </c>
      <c r="D8646" s="6" t="s">
        <v>49</v>
      </c>
      <c r="E8646" s="6">
        <v>2</v>
      </c>
      <c r="F8646" s="6">
        <v>13</v>
      </c>
      <c r="G8646" s="6">
        <v>3</v>
      </c>
      <c r="H8646" s="24">
        <v>44583</v>
      </c>
      <c r="I8646" s="23">
        <v>44495.759722222203</v>
      </c>
      <c r="J8646" s="6">
        <v>13</v>
      </c>
      <c r="K8646" s="6">
        <v>1</v>
      </c>
      <c r="L8646" s="6" t="str">
        <f>VLOOKUP(G8646,IDs!$Q$3:$R$22,2,0)</f>
        <v>Mumbai</v>
      </c>
      <c r="M8646" s="6">
        <f>VLOOKUP(E8646,IDs!$A$3:$C$161,3,0)</f>
        <v>1</v>
      </c>
      <c r="N8646" s="6" t="str">
        <f>VLOOKUP(M8646,IDs!$F$3:$G$17,2,0)</f>
        <v>Proctology</v>
      </c>
    </row>
    <row r="8647" spans="1:14" ht="12.75">
      <c r="A8647" s="6" t="s">
        <v>7454</v>
      </c>
      <c r="B8647" s="6">
        <v>54006</v>
      </c>
      <c r="C8647" s="6">
        <v>2</v>
      </c>
      <c r="D8647" s="6"/>
      <c r="E8647" s="6">
        <v>16</v>
      </c>
      <c r="F8647" s="6">
        <v>13</v>
      </c>
      <c r="G8647" s="6">
        <v>1</v>
      </c>
      <c r="H8647" s="24"/>
      <c r="I8647" s="23">
        <v>44495.760416666701</v>
      </c>
      <c r="J8647" s="6">
        <v>13</v>
      </c>
      <c r="K8647" s="6">
        <v>2</v>
      </c>
      <c r="L8647" s="6" t="str">
        <f>VLOOKUP(G8647,IDs!$Q$3:$R$22,2,0)</f>
        <v>New Delhi</v>
      </c>
      <c r="M8647" s="6">
        <f>VLOOKUP(E8647,IDs!$A$3:$C$161,3,0)</f>
        <v>3</v>
      </c>
      <c r="N8647" s="6" t="str">
        <f>VLOOKUP(M8647,IDs!$F$3:$G$17,2,0)</f>
        <v>Laproscopy</v>
      </c>
    </row>
    <row r="8648" spans="1:14" ht="12.75">
      <c r="A8648" s="6" t="s">
        <v>7454</v>
      </c>
      <c r="B8648" s="6">
        <v>54007</v>
      </c>
      <c r="C8648" s="6">
        <v>2</v>
      </c>
      <c r="D8648" s="6"/>
      <c r="E8648" s="6">
        <v>131</v>
      </c>
      <c r="F8648" s="6">
        <v>13</v>
      </c>
      <c r="G8648" s="6">
        <v>8</v>
      </c>
      <c r="H8648" s="24">
        <v>44511</v>
      </c>
      <c r="I8648" s="23">
        <v>44495.760416666701</v>
      </c>
      <c r="J8648" s="6">
        <v>13</v>
      </c>
      <c r="K8648" s="6">
        <v>2</v>
      </c>
      <c r="L8648" s="6" t="str">
        <f>VLOOKUP(G8648,IDs!$Q$3:$R$22,2,0)</f>
        <v xml:space="preserve">Tertiary </v>
      </c>
      <c r="M8648" s="6">
        <f>VLOOKUP(E8648,IDs!$A$3:$C$161,3,0)</f>
        <v>3</v>
      </c>
      <c r="N8648" s="6" t="str">
        <f>VLOOKUP(M8648,IDs!$F$3:$G$17,2,0)</f>
        <v>Laproscopy</v>
      </c>
    </row>
    <row r="8649" spans="1:14" ht="12.75">
      <c r="A8649" s="6" t="s">
        <v>7455</v>
      </c>
      <c r="B8649" s="6">
        <v>54008</v>
      </c>
      <c r="C8649" s="6">
        <v>2</v>
      </c>
      <c r="D8649" s="6"/>
      <c r="E8649" s="6">
        <v>17</v>
      </c>
      <c r="F8649" s="6">
        <v>13</v>
      </c>
      <c r="G8649" s="6">
        <v>2</v>
      </c>
      <c r="H8649" s="24">
        <v>44498</v>
      </c>
      <c r="I8649" s="23">
        <v>44495.760416666701</v>
      </c>
      <c r="J8649" s="6">
        <v>13</v>
      </c>
      <c r="K8649" s="6">
        <v>2</v>
      </c>
      <c r="L8649" s="6" t="str">
        <f>VLOOKUP(G8649,IDs!$Q$3:$R$22,2,0)</f>
        <v>Bangalore</v>
      </c>
      <c r="M8649" s="6">
        <f>VLOOKUP(E8649,IDs!$A$3:$C$161,3,0)</f>
        <v>7</v>
      </c>
      <c r="N8649" s="6" t="str">
        <f>VLOOKUP(M8649,IDs!$F$3:$G$17,2,0)</f>
        <v>Cosmetic</v>
      </c>
    </row>
    <row r="8650" spans="1:14" ht="12.75">
      <c r="A8650" s="6" t="s">
        <v>6279</v>
      </c>
      <c r="B8650" s="6">
        <v>54009</v>
      </c>
      <c r="C8650" s="6">
        <v>2</v>
      </c>
      <c r="D8650" s="6"/>
      <c r="E8650" s="6">
        <v>37</v>
      </c>
      <c r="F8650" s="6">
        <v>2</v>
      </c>
      <c r="G8650" s="6">
        <v>3</v>
      </c>
      <c r="H8650" s="24"/>
      <c r="I8650" s="23">
        <v>44495.763888888898</v>
      </c>
      <c r="J8650" s="6">
        <v>2</v>
      </c>
      <c r="K8650" s="6">
        <v>2</v>
      </c>
      <c r="L8650" s="6" t="str">
        <f>VLOOKUP(G8650,IDs!$Q$3:$R$22,2,0)</f>
        <v>Mumbai</v>
      </c>
      <c r="M8650" s="6">
        <f>VLOOKUP(E8650,IDs!$A$3:$C$161,3,0)</f>
        <v>0</v>
      </c>
      <c r="N8650" s="6" t="str">
        <f>VLOOKUP(M8650,IDs!$F$3:$G$17,2,0)</f>
        <v>Not Assigned</v>
      </c>
    </row>
    <row r="8651" spans="1:14" ht="12.75">
      <c r="A8651" s="6" t="s">
        <v>6279</v>
      </c>
      <c r="B8651" s="6">
        <v>54010</v>
      </c>
      <c r="C8651" s="6">
        <v>2</v>
      </c>
      <c r="D8651" s="6"/>
      <c r="E8651" s="6">
        <v>37</v>
      </c>
      <c r="F8651" s="6">
        <v>2</v>
      </c>
      <c r="G8651" s="6">
        <v>3</v>
      </c>
      <c r="H8651" s="24"/>
      <c r="I8651" s="23">
        <v>44495.763888888898</v>
      </c>
      <c r="J8651" s="6">
        <v>2</v>
      </c>
      <c r="K8651" s="6">
        <v>2</v>
      </c>
      <c r="L8651" s="6" t="str">
        <f>VLOOKUP(G8651,IDs!$Q$3:$R$22,2,0)</f>
        <v>Mumbai</v>
      </c>
      <c r="M8651" s="6">
        <f>VLOOKUP(E8651,IDs!$A$3:$C$161,3,0)</f>
        <v>0</v>
      </c>
      <c r="N8651" s="6" t="str">
        <f>VLOOKUP(M8651,IDs!$F$3:$G$17,2,0)</f>
        <v>Not Assigned</v>
      </c>
    </row>
    <row r="8652" spans="1:14" ht="12.75">
      <c r="A8652" s="6" t="s">
        <v>7456</v>
      </c>
      <c r="B8652" s="6">
        <v>54011</v>
      </c>
      <c r="C8652" s="6">
        <v>2</v>
      </c>
      <c r="D8652" s="6"/>
      <c r="E8652" s="6">
        <v>17</v>
      </c>
      <c r="F8652" s="6">
        <v>13</v>
      </c>
      <c r="G8652" s="6">
        <v>1</v>
      </c>
      <c r="H8652" s="24">
        <v>44497</v>
      </c>
      <c r="I8652" s="23">
        <v>44495.770833333299</v>
      </c>
      <c r="J8652" s="6">
        <v>13</v>
      </c>
      <c r="K8652" s="6">
        <v>2</v>
      </c>
      <c r="L8652" s="6" t="str">
        <f>VLOOKUP(G8652,IDs!$Q$3:$R$22,2,0)</f>
        <v>New Delhi</v>
      </c>
      <c r="M8652" s="6">
        <f>VLOOKUP(E8652,IDs!$A$3:$C$161,3,0)</f>
        <v>7</v>
      </c>
      <c r="N8652" s="6" t="str">
        <f>VLOOKUP(M8652,IDs!$F$3:$G$17,2,0)</f>
        <v>Cosmetic</v>
      </c>
    </row>
    <row r="8653" spans="1:14" ht="12.75">
      <c r="A8653" s="6" t="s">
        <v>7457</v>
      </c>
      <c r="B8653" s="6">
        <v>54012</v>
      </c>
      <c r="C8653" s="6">
        <v>2</v>
      </c>
      <c r="D8653" s="6"/>
      <c r="E8653" s="6">
        <v>14</v>
      </c>
      <c r="F8653" s="6">
        <v>13</v>
      </c>
      <c r="G8653" s="6">
        <v>2</v>
      </c>
      <c r="H8653" s="24">
        <v>44497</v>
      </c>
      <c r="I8653" s="23">
        <v>44495.774305555598</v>
      </c>
      <c r="J8653" s="6">
        <v>13</v>
      </c>
      <c r="K8653" s="6">
        <v>2</v>
      </c>
      <c r="L8653" s="6" t="str">
        <f>VLOOKUP(G8653,IDs!$Q$3:$R$22,2,0)</f>
        <v>Bangalore</v>
      </c>
      <c r="M8653" s="6">
        <f>VLOOKUP(E8653,IDs!$A$3:$C$161,3,0)</f>
        <v>6</v>
      </c>
      <c r="N8653" s="6" t="str">
        <f>VLOOKUP(M8653,IDs!$F$3:$G$17,2,0)</f>
        <v>Kidney Stone</v>
      </c>
    </row>
    <row r="8654" spans="1:14" ht="12.75">
      <c r="A8654" s="6" t="s">
        <v>7458</v>
      </c>
      <c r="B8654" s="6">
        <v>54013</v>
      </c>
      <c r="C8654" s="6">
        <v>2</v>
      </c>
      <c r="D8654" s="6" t="s">
        <v>49</v>
      </c>
      <c r="E8654" s="6">
        <v>16</v>
      </c>
      <c r="F8654" s="6">
        <v>13</v>
      </c>
      <c r="G8654" s="6">
        <v>4</v>
      </c>
      <c r="H8654" s="24"/>
      <c r="I8654" s="23">
        <v>44495.774305555598</v>
      </c>
      <c r="J8654" s="6">
        <v>13</v>
      </c>
      <c r="K8654" s="6">
        <v>2</v>
      </c>
      <c r="L8654" s="6" t="str">
        <f>VLOOKUP(G8654,IDs!$Q$3:$R$22,2,0)</f>
        <v>Hyderabad</v>
      </c>
      <c r="M8654" s="6">
        <f>VLOOKUP(E8654,IDs!$A$3:$C$161,3,0)</f>
        <v>3</v>
      </c>
      <c r="N8654" s="6" t="str">
        <f>VLOOKUP(M8654,IDs!$F$3:$G$17,2,0)</f>
        <v>Laproscopy</v>
      </c>
    </row>
    <row r="8655" spans="1:14" ht="12.75">
      <c r="A8655" s="6" t="s">
        <v>7459</v>
      </c>
      <c r="B8655" s="6">
        <v>54014</v>
      </c>
      <c r="C8655" s="6">
        <v>5</v>
      </c>
      <c r="D8655" s="6"/>
      <c r="E8655" s="6">
        <v>17</v>
      </c>
      <c r="F8655" s="6">
        <v>13</v>
      </c>
      <c r="G8655" s="6">
        <v>1</v>
      </c>
      <c r="H8655" s="24"/>
      <c r="I8655" s="23">
        <v>44495.775000000001</v>
      </c>
      <c r="J8655" s="6">
        <v>13</v>
      </c>
      <c r="K8655" s="6">
        <v>5</v>
      </c>
      <c r="L8655" s="6" t="str">
        <f>VLOOKUP(G8655,IDs!$Q$3:$R$22,2,0)</f>
        <v>New Delhi</v>
      </c>
      <c r="M8655" s="6">
        <f>VLOOKUP(E8655,IDs!$A$3:$C$161,3,0)</f>
        <v>7</v>
      </c>
      <c r="N8655" s="6" t="str">
        <f>VLOOKUP(M8655,IDs!$F$3:$G$17,2,0)</f>
        <v>Cosmetic</v>
      </c>
    </row>
    <row r="8656" spans="1:14" ht="12.75">
      <c r="A8656" s="6" t="s">
        <v>7460</v>
      </c>
      <c r="B8656" s="6">
        <v>54015</v>
      </c>
      <c r="C8656" s="6">
        <v>1</v>
      </c>
      <c r="D8656" s="6"/>
      <c r="E8656" s="6">
        <v>16</v>
      </c>
      <c r="F8656" s="6">
        <v>13</v>
      </c>
      <c r="G8656" s="6">
        <v>1</v>
      </c>
      <c r="H8656" s="24"/>
      <c r="I8656" s="23">
        <v>44495.776388888902</v>
      </c>
      <c r="J8656" s="6">
        <v>13</v>
      </c>
      <c r="K8656" s="6">
        <v>1</v>
      </c>
      <c r="L8656" s="6" t="str">
        <f>VLOOKUP(G8656,IDs!$Q$3:$R$22,2,0)</f>
        <v>New Delhi</v>
      </c>
      <c r="M8656" s="6">
        <f>VLOOKUP(E8656,IDs!$A$3:$C$161,3,0)</f>
        <v>3</v>
      </c>
      <c r="N8656" s="6" t="str">
        <f>VLOOKUP(M8656,IDs!$F$3:$G$17,2,0)</f>
        <v>Laproscopy</v>
      </c>
    </row>
    <row r="8657" spans="1:14" ht="12.75">
      <c r="A8657" s="6" t="s">
        <v>7461</v>
      </c>
      <c r="B8657" s="6">
        <v>54016</v>
      </c>
      <c r="C8657" s="6">
        <v>7</v>
      </c>
      <c r="D8657" s="6" t="s">
        <v>49</v>
      </c>
      <c r="E8657" s="6">
        <v>94</v>
      </c>
      <c r="F8657" s="6">
        <v>34</v>
      </c>
      <c r="G8657" s="6">
        <v>1</v>
      </c>
      <c r="H8657" s="24">
        <v>25569</v>
      </c>
      <c r="I8657" s="23">
        <v>44495.779861111099</v>
      </c>
      <c r="J8657" s="6">
        <v>34</v>
      </c>
      <c r="K8657" s="6">
        <v>7</v>
      </c>
      <c r="L8657" s="6" t="str">
        <f>VLOOKUP(G8657,IDs!$Q$3:$R$22,2,0)</f>
        <v>New Delhi</v>
      </c>
      <c r="M8657" s="6">
        <f>VLOOKUP(E8657,IDs!$A$3:$C$161,3,0)</f>
        <v>0</v>
      </c>
      <c r="N8657" s="6" t="str">
        <f>VLOOKUP(M8657,IDs!$F$3:$G$17,2,0)</f>
        <v>Not Assigned</v>
      </c>
    </row>
    <row r="8658" spans="1:14" ht="12.75">
      <c r="A8658" s="6" t="s">
        <v>7462</v>
      </c>
      <c r="B8658" s="6">
        <v>54017</v>
      </c>
      <c r="C8658" s="6">
        <v>2</v>
      </c>
      <c r="D8658" s="6"/>
      <c r="E8658" s="6">
        <v>37</v>
      </c>
      <c r="F8658" s="6">
        <v>13</v>
      </c>
      <c r="G8658" s="6">
        <v>2</v>
      </c>
      <c r="H8658" s="24"/>
      <c r="I8658" s="23">
        <v>44495.784722222197</v>
      </c>
      <c r="J8658" s="6">
        <v>13</v>
      </c>
      <c r="K8658" s="6">
        <v>2</v>
      </c>
      <c r="L8658" s="6" t="str">
        <f>VLOOKUP(G8658,IDs!$Q$3:$R$22,2,0)</f>
        <v>Bangalore</v>
      </c>
      <c r="M8658" s="6">
        <f>VLOOKUP(E8658,IDs!$A$3:$C$161,3,0)</f>
        <v>0</v>
      </c>
      <c r="N8658" s="6" t="str">
        <f>VLOOKUP(M8658,IDs!$F$3:$G$17,2,0)</f>
        <v>Not Assigned</v>
      </c>
    </row>
    <row r="8659" spans="1:14" ht="12.75">
      <c r="A8659" s="6" t="s">
        <v>7463</v>
      </c>
      <c r="B8659" s="6">
        <v>54018</v>
      </c>
      <c r="C8659" s="6">
        <v>5</v>
      </c>
      <c r="D8659" s="6"/>
      <c r="E8659" s="6">
        <v>2</v>
      </c>
      <c r="F8659" s="6">
        <v>13</v>
      </c>
      <c r="G8659" s="6">
        <v>1</v>
      </c>
      <c r="H8659" s="24"/>
      <c r="I8659" s="23">
        <v>44495.787499999999</v>
      </c>
      <c r="J8659" s="6">
        <v>13</v>
      </c>
      <c r="K8659" s="6">
        <v>5</v>
      </c>
      <c r="L8659" s="6" t="str">
        <f>VLOOKUP(G8659,IDs!$Q$3:$R$22,2,0)</f>
        <v>New Delhi</v>
      </c>
      <c r="M8659" s="6">
        <f>VLOOKUP(E8659,IDs!$A$3:$C$161,3,0)</f>
        <v>1</v>
      </c>
      <c r="N8659" s="6" t="str">
        <f>VLOOKUP(M8659,IDs!$F$3:$G$17,2,0)</f>
        <v>Proctology</v>
      </c>
    </row>
    <row r="8660" spans="1:14" ht="12.75">
      <c r="A8660" s="6" t="s">
        <v>7464</v>
      </c>
      <c r="B8660" s="6">
        <v>54019</v>
      </c>
      <c r="C8660" s="6">
        <v>1</v>
      </c>
      <c r="D8660" s="6"/>
      <c r="E8660" s="6">
        <v>20</v>
      </c>
      <c r="F8660" s="6">
        <v>39</v>
      </c>
      <c r="G8660" s="6">
        <v>6</v>
      </c>
      <c r="H8660" s="24"/>
      <c r="I8660" s="23">
        <v>44495.792361111096</v>
      </c>
      <c r="J8660" s="6">
        <v>39</v>
      </c>
      <c r="K8660" s="6">
        <v>1</v>
      </c>
      <c r="L8660" s="6" t="str">
        <f>VLOOKUP(G8660,IDs!$Q$3:$R$22,2,0)</f>
        <v>Pune</v>
      </c>
      <c r="M8660" s="6">
        <f>VLOOKUP(E8660,IDs!$A$3:$C$161,3,0)</f>
        <v>1</v>
      </c>
      <c r="N8660" s="6" t="str">
        <f>VLOOKUP(M8660,IDs!$F$3:$G$17,2,0)</f>
        <v>Proctology</v>
      </c>
    </row>
    <row r="8661" spans="1:14" ht="12.75">
      <c r="A8661" s="6" t="s">
        <v>7465</v>
      </c>
      <c r="B8661" s="6">
        <v>54020</v>
      </c>
      <c r="C8661" s="6">
        <v>7</v>
      </c>
      <c r="D8661" s="6" t="s">
        <v>49</v>
      </c>
      <c r="E8661" s="6">
        <v>108</v>
      </c>
      <c r="F8661" s="6">
        <v>34</v>
      </c>
      <c r="G8661" s="6">
        <v>1</v>
      </c>
      <c r="H8661" s="24">
        <v>25569</v>
      </c>
      <c r="I8661" s="23">
        <v>44495.795833333301</v>
      </c>
      <c r="J8661" s="6">
        <v>34</v>
      </c>
      <c r="K8661" s="6">
        <v>7</v>
      </c>
      <c r="L8661" s="6" t="str">
        <f>VLOOKUP(G8661,IDs!$Q$3:$R$22,2,0)</f>
        <v>New Delhi</v>
      </c>
      <c r="M8661" s="6">
        <f>VLOOKUP(E8661,IDs!$A$3:$C$161,3,0)</f>
        <v>7</v>
      </c>
      <c r="N8661" s="6" t="str">
        <f>VLOOKUP(M8661,IDs!$F$3:$G$17,2,0)</f>
        <v>Cosmetic</v>
      </c>
    </row>
    <row r="8662" spans="1:14" ht="12.75">
      <c r="A8662" s="6" t="s">
        <v>7466</v>
      </c>
      <c r="B8662" s="6">
        <v>54021</v>
      </c>
      <c r="C8662" s="6">
        <v>1</v>
      </c>
      <c r="D8662" s="6"/>
      <c r="E8662" s="6">
        <v>2</v>
      </c>
      <c r="F8662" s="6">
        <v>13</v>
      </c>
      <c r="G8662" s="6">
        <v>4</v>
      </c>
      <c r="H8662" s="24"/>
      <c r="I8662" s="23">
        <v>44495.797222222202</v>
      </c>
      <c r="J8662" s="6">
        <v>13</v>
      </c>
      <c r="K8662" s="6">
        <v>1</v>
      </c>
      <c r="L8662" s="6" t="str">
        <f>VLOOKUP(G8662,IDs!$Q$3:$R$22,2,0)</f>
        <v>Hyderabad</v>
      </c>
      <c r="M8662" s="6">
        <f>VLOOKUP(E8662,IDs!$A$3:$C$161,3,0)</f>
        <v>1</v>
      </c>
      <c r="N8662" s="6" t="str">
        <f>VLOOKUP(M8662,IDs!$F$3:$G$17,2,0)</f>
        <v>Proctology</v>
      </c>
    </row>
    <row r="8663" spans="1:14" ht="12.75">
      <c r="A8663" s="6" t="s">
        <v>6476</v>
      </c>
      <c r="B8663" s="6">
        <v>54022</v>
      </c>
      <c r="C8663" s="6">
        <v>8</v>
      </c>
      <c r="D8663" s="6"/>
      <c r="E8663" s="6">
        <v>15</v>
      </c>
      <c r="F8663" s="6">
        <v>13</v>
      </c>
      <c r="G8663" s="6">
        <v>1</v>
      </c>
      <c r="H8663" s="24"/>
      <c r="I8663" s="23">
        <v>44495.797916666699</v>
      </c>
      <c r="J8663" s="6">
        <v>13</v>
      </c>
      <c r="K8663" s="6">
        <v>8</v>
      </c>
      <c r="L8663" s="6" t="str">
        <f>VLOOKUP(G8663,IDs!$Q$3:$R$22,2,0)</f>
        <v>New Delhi</v>
      </c>
      <c r="M8663" s="6">
        <f>VLOOKUP(E8663,IDs!$A$3:$C$161,3,0)</f>
        <v>3</v>
      </c>
      <c r="N8663" s="6" t="str">
        <f>VLOOKUP(M8663,IDs!$F$3:$G$17,2,0)</f>
        <v>Laproscopy</v>
      </c>
    </row>
    <row r="8664" spans="1:14" ht="12.75">
      <c r="A8664" s="6" t="s">
        <v>7212</v>
      </c>
      <c r="B8664" s="6">
        <v>54023</v>
      </c>
      <c r="C8664" s="6">
        <v>2</v>
      </c>
      <c r="D8664" s="6"/>
      <c r="E8664" s="6">
        <v>57</v>
      </c>
      <c r="F8664" s="6">
        <v>13</v>
      </c>
      <c r="G8664" s="6">
        <v>1</v>
      </c>
      <c r="H8664" s="24">
        <v>44554</v>
      </c>
      <c r="I8664" s="23">
        <v>44495.798611111102</v>
      </c>
      <c r="J8664" s="6">
        <v>13</v>
      </c>
      <c r="K8664" s="6">
        <v>2</v>
      </c>
      <c r="L8664" s="6" t="str">
        <f>VLOOKUP(G8664,IDs!$Q$3:$R$22,2,0)</f>
        <v>New Delhi</v>
      </c>
      <c r="M8664" s="6">
        <f>VLOOKUP(E8664,IDs!$A$3:$C$161,3,0)</f>
        <v>0</v>
      </c>
      <c r="N8664" s="6" t="str">
        <f>VLOOKUP(M8664,IDs!$F$3:$G$17,2,0)</f>
        <v>Not Assigned</v>
      </c>
    </row>
    <row r="8665" spans="1:14" ht="12.75">
      <c r="A8665" s="6" t="s">
        <v>7467</v>
      </c>
      <c r="B8665" s="6">
        <v>54024</v>
      </c>
      <c r="C8665" s="6">
        <v>1</v>
      </c>
      <c r="D8665" s="6"/>
      <c r="E8665" s="6">
        <v>17</v>
      </c>
      <c r="F8665" s="6">
        <v>13</v>
      </c>
      <c r="G8665" s="6">
        <v>3</v>
      </c>
      <c r="H8665" s="24"/>
      <c r="I8665" s="23">
        <v>44495.7993055556</v>
      </c>
      <c r="J8665" s="6">
        <v>13</v>
      </c>
      <c r="K8665" s="6">
        <v>1</v>
      </c>
      <c r="L8665" s="6" t="str">
        <f>VLOOKUP(G8665,IDs!$Q$3:$R$22,2,0)</f>
        <v>Mumbai</v>
      </c>
      <c r="M8665" s="6">
        <f>VLOOKUP(E8665,IDs!$A$3:$C$161,3,0)</f>
        <v>7</v>
      </c>
      <c r="N8665" s="6" t="str">
        <f>VLOOKUP(M8665,IDs!$F$3:$G$17,2,0)</f>
        <v>Cosmetic</v>
      </c>
    </row>
    <row r="8666" spans="1:14" ht="12.75">
      <c r="A8666" s="6" t="s">
        <v>7468</v>
      </c>
      <c r="B8666" s="6">
        <v>54025</v>
      </c>
      <c r="C8666" s="6">
        <v>5</v>
      </c>
      <c r="D8666" s="6" t="s">
        <v>49</v>
      </c>
      <c r="E8666" s="6">
        <v>135</v>
      </c>
      <c r="F8666" s="6">
        <v>2</v>
      </c>
      <c r="G8666" s="6">
        <v>1</v>
      </c>
      <c r="H8666" s="24"/>
      <c r="I8666" s="23">
        <v>44495.8034722222</v>
      </c>
      <c r="J8666" s="6">
        <v>2</v>
      </c>
      <c r="K8666" s="6">
        <v>5</v>
      </c>
      <c r="L8666" s="6" t="str">
        <f>VLOOKUP(G8666,IDs!$Q$3:$R$22,2,0)</f>
        <v>New Delhi</v>
      </c>
      <c r="M8666" s="6">
        <f>VLOOKUP(E8666,IDs!$A$3:$C$161,3,0)</f>
        <v>10</v>
      </c>
      <c r="N8666" s="6" t="str">
        <f>VLOOKUP(M8666,IDs!$F$3:$G$17,2,0)</f>
        <v>Dental</v>
      </c>
    </row>
    <row r="8667" spans="1:14" ht="12.75">
      <c r="A8667" s="6" t="s">
        <v>7469</v>
      </c>
      <c r="B8667" s="6">
        <v>54026</v>
      </c>
      <c r="C8667" s="6">
        <v>7</v>
      </c>
      <c r="D8667" s="6" t="s">
        <v>49</v>
      </c>
      <c r="E8667" s="6">
        <v>108</v>
      </c>
      <c r="F8667" s="6">
        <v>34</v>
      </c>
      <c r="G8667" s="6">
        <v>1</v>
      </c>
      <c r="H8667" s="24">
        <v>25569</v>
      </c>
      <c r="I8667" s="23">
        <v>44495.804166666698</v>
      </c>
      <c r="J8667" s="6">
        <v>34</v>
      </c>
      <c r="K8667" s="6">
        <v>7</v>
      </c>
      <c r="L8667" s="6" t="str">
        <f>VLOOKUP(G8667,IDs!$Q$3:$R$22,2,0)</f>
        <v>New Delhi</v>
      </c>
      <c r="M8667" s="6">
        <f>VLOOKUP(E8667,IDs!$A$3:$C$161,3,0)</f>
        <v>7</v>
      </c>
      <c r="N8667" s="6" t="str">
        <f>VLOOKUP(M8667,IDs!$F$3:$G$17,2,0)</f>
        <v>Cosmetic</v>
      </c>
    </row>
    <row r="8668" spans="1:14" ht="12.75">
      <c r="A8668" s="6" t="s">
        <v>7470</v>
      </c>
      <c r="B8668" s="6">
        <v>54027</v>
      </c>
      <c r="C8668" s="6">
        <v>1</v>
      </c>
      <c r="D8668" s="6"/>
      <c r="E8668" s="6">
        <v>96</v>
      </c>
      <c r="F8668" s="6">
        <v>4</v>
      </c>
      <c r="G8668" s="6">
        <v>3</v>
      </c>
      <c r="H8668" s="24">
        <v>44767</v>
      </c>
      <c r="I8668" s="23">
        <v>44495.809027777803</v>
      </c>
      <c r="J8668" s="6">
        <v>4</v>
      </c>
      <c r="K8668" s="6">
        <v>1</v>
      </c>
      <c r="L8668" s="6" t="str">
        <f>VLOOKUP(G8668,IDs!$Q$3:$R$22,2,0)</f>
        <v>Mumbai</v>
      </c>
      <c r="M8668" s="6">
        <f>VLOOKUP(E8668,IDs!$A$3:$C$161,3,0)</f>
        <v>7</v>
      </c>
      <c r="N8668" s="6" t="str">
        <f>VLOOKUP(M8668,IDs!$F$3:$G$17,2,0)</f>
        <v>Cosmetic</v>
      </c>
    </row>
    <row r="8669" spans="1:14" ht="12.75">
      <c r="A8669" s="6" t="s">
        <v>7471</v>
      </c>
      <c r="B8669" s="6">
        <v>54028</v>
      </c>
      <c r="C8669" s="6">
        <v>2</v>
      </c>
      <c r="D8669" s="6"/>
      <c r="E8669" s="6">
        <v>37</v>
      </c>
      <c r="F8669" s="6">
        <v>39</v>
      </c>
      <c r="G8669" s="6">
        <v>3</v>
      </c>
      <c r="H8669" s="24"/>
      <c r="I8669" s="23">
        <v>44495.826388888898</v>
      </c>
      <c r="J8669" s="6">
        <v>39</v>
      </c>
      <c r="K8669" s="6">
        <v>2</v>
      </c>
      <c r="L8669" s="6" t="str">
        <f>VLOOKUP(G8669,IDs!$Q$3:$R$22,2,0)</f>
        <v>Mumbai</v>
      </c>
      <c r="M8669" s="6">
        <f>VLOOKUP(E8669,IDs!$A$3:$C$161,3,0)</f>
        <v>0</v>
      </c>
      <c r="N8669" s="6" t="str">
        <f>VLOOKUP(M8669,IDs!$F$3:$G$17,2,0)</f>
        <v>Not Assigned</v>
      </c>
    </row>
    <row r="8670" spans="1:14" ht="12.75">
      <c r="A8670" s="6" t="s">
        <v>7472</v>
      </c>
      <c r="B8670" s="6">
        <v>54029</v>
      </c>
      <c r="C8670" s="6">
        <v>1</v>
      </c>
      <c r="D8670" s="6" t="s">
        <v>49</v>
      </c>
      <c r="E8670" s="6">
        <v>2</v>
      </c>
      <c r="F8670" s="6">
        <v>13</v>
      </c>
      <c r="G8670" s="6">
        <v>8</v>
      </c>
      <c r="H8670" s="24">
        <v>44565</v>
      </c>
      <c r="I8670" s="23">
        <v>44495.8305555556</v>
      </c>
      <c r="J8670" s="6">
        <v>13</v>
      </c>
      <c r="K8670" s="6">
        <v>1</v>
      </c>
      <c r="L8670" s="6" t="str">
        <f>VLOOKUP(G8670,IDs!$Q$3:$R$22,2,0)</f>
        <v xml:space="preserve">Tertiary </v>
      </c>
      <c r="M8670" s="6">
        <f>VLOOKUP(E8670,IDs!$A$3:$C$161,3,0)</f>
        <v>1</v>
      </c>
      <c r="N8670" s="6" t="str">
        <f>VLOOKUP(M8670,IDs!$F$3:$G$17,2,0)</f>
        <v>Proctology</v>
      </c>
    </row>
    <row r="8671" spans="1:14" ht="12.75">
      <c r="A8671" s="6" t="s">
        <v>7473</v>
      </c>
      <c r="B8671" s="6">
        <v>54030</v>
      </c>
      <c r="C8671" s="6">
        <v>1</v>
      </c>
      <c r="D8671" s="6"/>
      <c r="E8671" s="6">
        <v>2</v>
      </c>
      <c r="F8671" s="6">
        <v>53</v>
      </c>
      <c r="G8671" s="6">
        <v>8</v>
      </c>
      <c r="H8671" s="24"/>
      <c r="I8671" s="23">
        <v>44495.831250000003</v>
      </c>
      <c r="J8671" s="6">
        <v>53</v>
      </c>
      <c r="K8671" s="6">
        <v>1</v>
      </c>
      <c r="L8671" s="6" t="str">
        <f>VLOOKUP(G8671,IDs!$Q$3:$R$22,2,0)</f>
        <v xml:space="preserve">Tertiary </v>
      </c>
      <c r="M8671" s="6">
        <f>VLOOKUP(E8671,IDs!$A$3:$C$161,3,0)</f>
        <v>1</v>
      </c>
      <c r="N8671" s="6" t="str">
        <f>VLOOKUP(M8671,IDs!$F$3:$G$17,2,0)</f>
        <v>Proctology</v>
      </c>
    </row>
    <row r="8672" spans="1:14" ht="12.75">
      <c r="A8672" s="6" t="s">
        <v>7474</v>
      </c>
      <c r="B8672" s="6">
        <v>54031</v>
      </c>
      <c r="C8672" s="6">
        <v>2</v>
      </c>
      <c r="D8672" s="6"/>
      <c r="E8672" s="6">
        <v>37</v>
      </c>
      <c r="F8672" s="6">
        <v>54</v>
      </c>
      <c r="G8672" s="6">
        <v>3</v>
      </c>
      <c r="H8672" s="24">
        <v>44699</v>
      </c>
      <c r="I8672" s="23">
        <v>44495.833333333299</v>
      </c>
      <c r="J8672" s="6">
        <v>54</v>
      </c>
      <c r="K8672" s="6">
        <v>2</v>
      </c>
      <c r="L8672" s="6" t="str">
        <f>VLOOKUP(G8672,IDs!$Q$3:$R$22,2,0)</f>
        <v>Mumbai</v>
      </c>
      <c r="M8672" s="6">
        <f>VLOOKUP(E8672,IDs!$A$3:$C$161,3,0)</f>
        <v>0</v>
      </c>
      <c r="N8672" s="6" t="str">
        <f>VLOOKUP(M8672,IDs!$F$3:$G$17,2,0)</f>
        <v>Not Assigned</v>
      </c>
    </row>
    <row r="8673" spans="1:14" ht="12.75">
      <c r="A8673" s="6" t="s">
        <v>7475</v>
      </c>
      <c r="B8673" s="6">
        <v>54032</v>
      </c>
      <c r="C8673" s="6">
        <v>5</v>
      </c>
      <c r="D8673" s="6"/>
      <c r="E8673" s="6">
        <v>17</v>
      </c>
      <c r="F8673" s="6">
        <v>2</v>
      </c>
      <c r="G8673" s="6">
        <v>1</v>
      </c>
      <c r="H8673" s="24"/>
      <c r="I8673" s="23">
        <v>44495.833333333299</v>
      </c>
      <c r="J8673" s="6">
        <v>2</v>
      </c>
      <c r="K8673" s="6">
        <v>5</v>
      </c>
      <c r="L8673" s="6" t="str">
        <f>VLOOKUP(G8673,IDs!$Q$3:$R$22,2,0)</f>
        <v>New Delhi</v>
      </c>
      <c r="M8673" s="6">
        <f>VLOOKUP(E8673,IDs!$A$3:$C$161,3,0)</f>
        <v>7</v>
      </c>
      <c r="N8673" s="6" t="str">
        <f>VLOOKUP(M8673,IDs!$F$3:$G$17,2,0)</f>
        <v>Cosmetic</v>
      </c>
    </row>
    <row r="8674" spans="1:14" ht="12.75">
      <c r="A8674" s="6" t="s">
        <v>7476</v>
      </c>
      <c r="B8674" s="6">
        <v>54033</v>
      </c>
      <c r="C8674" s="6">
        <v>5</v>
      </c>
      <c r="D8674" s="6" t="s">
        <v>49</v>
      </c>
      <c r="E8674" s="6">
        <v>17</v>
      </c>
      <c r="F8674" s="6">
        <v>13</v>
      </c>
      <c r="G8674" s="6">
        <v>1</v>
      </c>
      <c r="H8674" s="24">
        <v>44518</v>
      </c>
      <c r="I8674" s="23">
        <v>44495.838194444397</v>
      </c>
      <c r="J8674" s="6">
        <v>13</v>
      </c>
      <c r="K8674" s="6">
        <v>5</v>
      </c>
      <c r="L8674" s="6" t="str">
        <f>VLOOKUP(G8674,IDs!$Q$3:$R$22,2,0)</f>
        <v>New Delhi</v>
      </c>
      <c r="M8674" s="6">
        <f>VLOOKUP(E8674,IDs!$A$3:$C$161,3,0)</f>
        <v>7</v>
      </c>
      <c r="N8674" s="6" t="str">
        <f>VLOOKUP(M8674,IDs!$F$3:$G$17,2,0)</f>
        <v>Cosmetic</v>
      </c>
    </row>
    <row r="8675" spans="1:14" ht="12.75">
      <c r="A8675" s="6" t="s">
        <v>7477</v>
      </c>
      <c r="B8675" s="6">
        <v>54034</v>
      </c>
      <c r="C8675" s="6">
        <v>2</v>
      </c>
      <c r="D8675" s="6"/>
      <c r="E8675" s="6">
        <v>37</v>
      </c>
      <c r="F8675" s="6">
        <v>2</v>
      </c>
      <c r="G8675" s="6">
        <v>3</v>
      </c>
      <c r="H8675" s="24"/>
      <c r="I8675" s="23">
        <v>44495.840277777803</v>
      </c>
      <c r="J8675" s="6">
        <v>2</v>
      </c>
      <c r="K8675" s="6">
        <v>2</v>
      </c>
      <c r="L8675" s="6" t="str">
        <f>VLOOKUP(G8675,IDs!$Q$3:$R$22,2,0)</f>
        <v>Mumbai</v>
      </c>
      <c r="M8675" s="6">
        <f>VLOOKUP(E8675,IDs!$A$3:$C$161,3,0)</f>
        <v>0</v>
      </c>
      <c r="N8675" s="6" t="str">
        <f>VLOOKUP(M8675,IDs!$F$3:$G$17,2,0)</f>
        <v>Not Assigned</v>
      </c>
    </row>
    <row r="8676" spans="1:14" ht="12.75">
      <c r="A8676" s="6" t="s">
        <v>7478</v>
      </c>
      <c r="B8676" s="6">
        <v>54035</v>
      </c>
      <c r="C8676" s="6">
        <v>1</v>
      </c>
      <c r="D8676" s="6" t="s">
        <v>49</v>
      </c>
      <c r="E8676" s="6">
        <v>2</v>
      </c>
      <c r="F8676" s="6">
        <v>13</v>
      </c>
      <c r="G8676" s="6">
        <v>3</v>
      </c>
      <c r="H8676" s="24"/>
      <c r="I8676" s="23">
        <v>44495.842361111099</v>
      </c>
      <c r="J8676" s="6">
        <v>13</v>
      </c>
      <c r="K8676" s="6">
        <v>1</v>
      </c>
      <c r="L8676" s="6" t="str">
        <f>VLOOKUP(G8676,IDs!$Q$3:$R$22,2,0)</f>
        <v>Mumbai</v>
      </c>
      <c r="M8676" s="6">
        <f>VLOOKUP(E8676,IDs!$A$3:$C$161,3,0)</f>
        <v>1</v>
      </c>
      <c r="N8676" s="6" t="str">
        <f>VLOOKUP(M8676,IDs!$F$3:$G$17,2,0)</f>
        <v>Proctology</v>
      </c>
    </row>
    <row r="8677" spans="1:14" ht="12.75">
      <c r="A8677" s="6" t="s">
        <v>7478</v>
      </c>
      <c r="B8677" s="6">
        <v>54036</v>
      </c>
      <c r="C8677" s="6">
        <v>2</v>
      </c>
      <c r="D8677" s="6"/>
      <c r="E8677" s="6">
        <v>19</v>
      </c>
      <c r="F8677" s="6">
        <v>13</v>
      </c>
      <c r="G8677" s="6">
        <v>3</v>
      </c>
      <c r="H8677" s="24">
        <v>44530</v>
      </c>
      <c r="I8677" s="23">
        <v>44495.84375</v>
      </c>
      <c r="J8677" s="6">
        <v>13</v>
      </c>
      <c r="K8677" s="6">
        <v>2</v>
      </c>
      <c r="L8677" s="6" t="str">
        <f>VLOOKUP(G8677,IDs!$Q$3:$R$22,2,0)</f>
        <v>Mumbai</v>
      </c>
      <c r="M8677" s="6">
        <f>VLOOKUP(E8677,IDs!$A$3:$C$161,3,0)</f>
        <v>1</v>
      </c>
      <c r="N8677" s="6" t="str">
        <f>VLOOKUP(M8677,IDs!$F$3:$G$17,2,0)</f>
        <v>Proctology</v>
      </c>
    </row>
    <row r="8678" spans="1:14" ht="12.75">
      <c r="A8678" s="6" t="s">
        <v>7478</v>
      </c>
      <c r="B8678" s="6">
        <v>54037</v>
      </c>
      <c r="C8678" s="6">
        <v>2</v>
      </c>
      <c r="D8678" s="6"/>
      <c r="E8678" s="6">
        <v>37</v>
      </c>
      <c r="F8678" s="6">
        <v>12</v>
      </c>
      <c r="G8678" s="6">
        <v>3</v>
      </c>
      <c r="H8678" s="24"/>
      <c r="I8678" s="23">
        <v>44495.84375</v>
      </c>
      <c r="J8678" s="6">
        <v>12</v>
      </c>
      <c r="K8678" s="6">
        <v>2</v>
      </c>
      <c r="L8678" s="6" t="str">
        <f>VLOOKUP(G8678,IDs!$Q$3:$R$22,2,0)</f>
        <v>Mumbai</v>
      </c>
      <c r="M8678" s="6">
        <f>VLOOKUP(E8678,IDs!$A$3:$C$161,3,0)</f>
        <v>0</v>
      </c>
      <c r="N8678" s="6" t="str">
        <f>VLOOKUP(M8678,IDs!$F$3:$G$17,2,0)</f>
        <v>Not Assigned</v>
      </c>
    </row>
    <row r="8679" spans="1:14" ht="12.75">
      <c r="A8679" s="6" t="s">
        <v>7479</v>
      </c>
      <c r="B8679" s="6">
        <v>54038</v>
      </c>
      <c r="C8679" s="6">
        <v>2</v>
      </c>
      <c r="D8679" s="6"/>
      <c r="E8679" s="6">
        <v>15</v>
      </c>
      <c r="F8679" s="6">
        <v>12</v>
      </c>
      <c r="G8679" s="6">
        <v>1</v>
      </c>
      <c r="H8679" s="24"/>
      <c r="I8679" s="23">
        <v>44495.84375</v>
      </c>
      <c r="J8679" s="6">
        <v>12</v>
      </c>
      <c r="K8679" s="6">
        <v>2</v>
      </c>
      <c r="L8679" s="6" t="str">
        <f>VLOOKUP(G8679,IDs!$Q$3:$R$22,2,0)</f>
        <v>New Delhi</v>
      </c>
      <c r="M8679" s="6">
        <f>VLOOKUP(E8679,IDs!$A$3:$C$161,3,0)</f>
        <v>3</v>
      </c>
      <c r="N8679" s="6" t="str">
        <f>VLOOKUP(M8679,IDs!$F$3:$G$17,2,0)</f>
        <v>Laproscopy</v>
      </c>
    </row>
    <row r="8680" spans="1:14" ht="12.75">
      <c r="A8680" s="6" t="s">
        <v>7480</v>
      </c>
      <c r="B8680" s="6">
        <v>54039</v>
      </c>
      <c r="C8680" s="6">
        <v>1</v>
      </c>
      <c r="D8680" s="6" t="s">
        <v>49</v>
      </c>
      <c r="E8680" s="6">
        <v>2</v>
      </c>
      <c r="F8680" s="6">
        <v>13</v>
      </c>
      <c r="G8680" s="6">
        <v>1</v>
      </c>
      <c r="H8680" s="24">
        <v>44525</v>
      </c>
      <c r="I8680" s="23">
        <v>44495.845138888901</v>
      </c>
      <c r="J8680" s="6">
        <v>13</v>
      </c>
      <c r="K8680" s="6">
        <v>1</v>
      </c>
      <c r="L8680" s="6" t="str">
        <f>VLOOKUP(G8680,IDs!$Q$3:$R$22,2,0)</f>
        <v>New Delhi</v>
      </c>
      <c r="M8680" s="6">
        <f>VLOOKUP(E8680,IDs!$A$3:$C$161,3,0)</f>
        <v>1</v>
      </c>
      <c r="N8680" s="6" t="str">
        <f>VLOOKUP(M8680,IDs!$F$3:$G$17,2,0)</f>
        <v>Proctology</v>
      </c>
    </row>
    <row r="8681" spans="1:14" ht="12.75">
      <c r="A8681" s="6" t="s">
        <v>7481</v>
      </c>
      <c r="B8681" s="6">
        <v>54040</v>
      </c>
      <c r="C8681" s="6">
        <v>2</v>
      </c>
      <c r="D8681" s="6"/>
      <c r="E8681" s="6">
        <v>37</v>
      </c>
      <c r="F8681" s="6">
        <v>2</v>
      </c>
      <c r="G8681" s="6">
        <v>2</v>
      </c>
      <c r="H8681" s="24"/>
      <c r="I8681" s="23">
        <v>44495.847222222197</v>
      </c>
      <c r="J8681" s="6">
        <v>2</v>
      </c>
      <c r="K8681" s="6">
        <v>2</v>
      </c>
      <c r="L8681" s="6" t="str">
        <f>VLOOKUP(G8681,IDs!$Q$3:$R$22,2,0)</f>
        <v>Bangalore</v>
      </c>
      <c r="M8681" s="6">
        <f>VLOOKUP(E8681,IDs!$A$3:$C$161,3,0)</f>
        <v>0</v>
      </c>
      <c r="N8681" s="6" t="str">
        <f>VLOOKUP(M8681,IDs!$F$3:$G$17,2,0)</f>
        <v>Not Assigned</v>
      </c>
    </row>
    <row r="8682" spans="1:14" ht="12.75">
      <c r="A8682" s="6" t="s">
        <v>7482</v>
      </c>
      <c r="B8682" s="6">
        <v>54041</v>
      </c>
      <c r="C8682" s="6">
        <v>2</v>
      </c>
      <c r="D8682" s="6"/>
      <c r="E8682" s="6">
        <v>2</v>
      </c>
      <c r="F8682" s="6">
        <v>13</v>
      </c>
      <c r="G8682" s="6">
        <v>1</v>
      </c>
      <c r="H8682" s="24">
        <v>44537</v>
      </c>
      <c r="I8682" s="23">
        <v>44495.847222222197</v>
      </c>
      <c r="J8682" s="6">
        <v>13</v>
      </c>
      <c r="K8682" s="6">
        <v>2</v>
      </c>
      <c r="L8682" s="6" t="str">
        <f>VLOOKUP(G8682,IDs!$Q$3:$R$22,2,0)</f>
        <v>New Delhi</v>
      </c>
      <c r="M8682" s="6">
        <f>VLOOKUP(E8682,IDs!$A$3:$C$161,3,0)</f>
        <v>1</v>
      </c>
      <c r="N8682" s="6" t="str">
        <f>VLOOKUP(M8682,IDs!$F$3:$G$17,2,0)</f>
        <v>Proctology</v>
      </c>
    </row>
    <row r="8683" spans="1:14" ht="12.75">
      <c r="A8683" s="6" t="s">
        <v>7483</v>
      </c>
      <c r="B8683" s="6">
        <v>54042</v>
      </c>
      <c r="C8683" s="6">
        <v>1</v>
      </c>
      <c r="D8683" s="6"/>
      <c r="E8683" s="6">
        <v>17</v>
      </c>
      <c r="F8683" s="6">
        <v>39</v>
      </c>
      <c r="G8683" s="6">
        <v>2</v>
      </c>
      <c r="H8683" s="24">
        <v>44516</v>
      </c>
      <c r="I8683" s="23">
        <v>44495.847222222197</v>
      </c>
      <c r="J8683" s="6">
        <v>39</v>
      </c>
      <c r="K8683" s="6">
        <v>1</v>
      </c>
      <c r="L8683" s="6" t="str">
        <f>VLOOKUP(G8683,IDs!$Q$3:$R$22,2,0)</f>
        <v>Bangalore</v>
      </c>
      <c r="M8683" s="6">
        <f>VLOOKUP(E8683,IDs!$A$3:$C$161,3,0)</f>
        <v>7</v>
      </c>
      <c r="N8683" s="6" t="str">
        <f>VLOOKUP(M8683,IDs!$F$3:$G$17,2,0)</f>
        <v>Cosmetic</v>
      </c>
    </row>
    <row r="8684" spans="1:14" ht="12.75">
      <c r="A8684" s="6" t="s">
        <v>7484</v>
      </c>
      <c r="B8684" s="6">
        <v>54043</v>
      </c>
      <c r="C8684" s="6">
        <v>5</v>
      </c>
      <c r="D8684" s="6" t="s">
        <v>49</v>
      </c>
      <c r="E8684" s="6">
        <v>17</v>
      </c>
      <c r="F8684" s="6">
        <v>13</v>
      </c>
      <c r="G8684" s="6">
        <v>1</v>
      </c>
      <c r="H8684" s="24"/>
      <c r="I8684" s="23">
        <v>44495.848611111098</v>
      </c>
      <c r="J8684" s="6">
        <v>13</v>
      </c>
      <c r="K8684" s="6">
        <v>5</v>
      </c>
      <c r="L8684" s="6" t="str">
        <f>VLOOKUP(G8684,IDs!$Q$3:$R$22,2,0)</f>
        <v>New Delhi</v>
      </c>
      <c r="M8684" s="6">
        <f>VLOOKUP(E8684,IDs!$A$3:$C$161,3,0)</f>
        <v>7</v>
      </c>
      <c r="N8684" s="6" t="str">
        <f>VLOOKUP(M8684,IDs!$F$3:$G$17,2,0)</f>
        <v>Cosmetic</v>
      </c>
    </row>
    <row r="8685" spans="1:14" ht="12.75">
      <c r="A8685" s="6" t="s">
        <v>7485</v>
      </c>
      <c r="B8685" s="6">
        <v>54044</v>
      </c>
      <c r="C8685" s="6">
        <v>2</v>
      </c>
      <c r="D8685" s="6"/>
      <c r="E8685" s="6">
        <v>18</v>
      </c>
      <c r="F8685" s="6">
        <v>39</v>
      </c>
      <c r="G8685" s="6">
        <v>2</v>
      </c>
      <c r="H8685" s="24">
        <v>44498</v>
      </c>
      <c r="I8685" s="23">
        <v>44495.850694444402</v>
      </c>
      <c r="J8685" s="6">
        <v>39</v>
      </c>
      <c r="K8685" s="6">
        <v>2</v>
      </c>
      <c r="L8685" s="6" t="str">
        <f>VLOOKUP(G8685,IDs!$Q$3:$R$22,2,0)</f>
        <v>Bangalore</v>
      </c>
      <c r="M8685" s="6">
        <f>VLOOKUP(E8685,IDs!$A$3:$C$161,3,0)</f>
        <v>5</v>
      </c>
      <c r="N8685" s="6" t="str">
        <f>VLOOKUP(M8685,IDs!$F$3:$G$17,2,0)</f>
        <v>Vascular</v>
      </c>
    </row>
    <row r="8686" spans="1:14" ht="12.75">
      <c r="A8686" s="6" t="s">
        <v>7483</v>
      </c>
      <c r="B8686" s="6">
        <v>54045</v>
      </c>
      <c r="C8686" s="6">
        <v>2</v>
      </c>
      <c r="D8686" s="6"/>
      <c r="E8686" s="6">
        <v>37</v>
      </c>
      <c r="F8686" s="6">
        <v>12</v>
      </c>
      <c r="G8686" s="6">
        <v>2</v>
      </c>
      <c r="H8686" s="24"/>
      <c r="I8686" s="23">
        <v>44495.850694444402</v>
      </c>
      <c r="J8686" s="6">
        <v>12</v>
      </c>
      <c r="K8686" s="6">
        <v>2</v>
      </c>
      <c r="L8686" s="6" t="str">
        <f>VLOOKUP(G8686,IDs!$Q$3:$R$22,2,0)</f>
        <v>Bangalore</v>
      </c>
      <c r="M8686" s="6">
        <f>VLOOKUP(E8686,IDs!$A$3:$C$161,3,0)</f>
        <v>0</v>
      </c>
      <c r="N8686" s="6" t="str">
        <f>VLOOKUP(M8686,IDs!$F$3:$G$17,2,0)</f>
        <v>Not Assigned</v>
      </c>
    </row>
    <row r="8687" spans="1:14" ht="12.75">
      <c r="A8687" s="6" t="s">
        <v>7486</v>
      </c>
      <c r="B8687" s="6">
        <v>54046</v>
      </c>
      <c r="C8687" s="6">
        <v>1</v>
      </c>
      <c r="D8687" s="6" t="s">
        <v>49</v>
      </c>
      <c r="E8687" s="6">
        <v>2</v>
      </c>
      <c r="F8687" s="6">
        <v>39</v>
      </c>
      <c r="G8687" s="6">
        <v>4</v>
      </c>
      <c r="H8687" s="24">
        <v>44572</v>
      </c>
      <c r="I8687" s="23">
        <v>44495.850694444402</v>
      </c>
      <c r="J8687" s="6">
        <v>39</v>
      </c>
      <c r="K8687" s="6">
        <v>1</v>
      </c>
      <c r="L8687" s="6" t="str">
        <f>VLOOKUP(G8687,IDs!$Q$3:$R$22,2,0)</f>
        <v>Hyderabad</v>
      </c>
      <c r="M8687" s="6">
        <f>VLOOKUP(E8687,IDs!$A$3:$C$161,3,0)</f>
        <v>1</v>
      </c>
      <c r="N8687" s="6" t="str">
        <f>VLOOKUP(M8687,IDs!$F$3:$G$17,2,0)</f>
        <v>Proctology</v>
      </c>
    </row>
    <row r="8688" spans="1:14" ht="12.75">
      <c r="A8688" s="6" t="s">
        <v>7487</v>
      </c>
      <c r="B8688" s="6">
        <v>54047</v>
      </c>
      <c r="C8688" s="6">
        <v>1</v>
      </c>
      <c r="D8688" s="6"/>
      <c r="E8688" s="6">
        <v>17</v>
      </c>
      <c r="F8688" s="6">
        <v>13</v>
      </c>
      <c r="G8688" s="6">
        <v>3</v>
      </c>
      <c r="H8688" s="24">
        <v>44530</v>
      </c>
      <c r="I8688" s="23">
        <v>44495.851388888899</v>
      </c>
      <c r="J8688" s="6">
        <v>13</v>
      </c>
      <c r="K8688" s="6">
        <v>1</v>
      </c>
      <c r="L8688" s="6" t="str">
        <f>VLOOKUP(G8688,IDs!$Q$3:$R$22,2,0)</f>
        <v>Mumbai</v>
      </c>
      <c r="M8688" s="6">
        <f>VLOOKUP(E8688,IDs!$A$3:$C$161,3,0)</f>
        <v>7</v>
      </c>
      <c r="N8688" s="6" t="str">
        <f>VLOOKUP(M8688,IDs!$F$3:$G$17,2,0)</f>
        <v>Cosmetic</v>
      </c>
    </row>
    <row r="8689" spans="1:14" ht="12.75">
      <c r="A8689" s="6" t="s">
        <v>7485</v>
      </c>
      <c r="B8689" s="6">
        <v>54048</v>
      </c>
      <c r="C8689" s="6">
        <v>2</v>
      </c>
      <c r="D8689" s="6"/>
      <c r="E8689" s="6">
        <v>37</v>
      </c>
      <c r="F8689" s="6">
        <v>2</v>
      </c>
      <c r="G8689" s="6">
        <v>2</v>
      </c>
      <c r="H8689" s="24"/>
      <c r="I8689" s="23">
        <v>44495.854166666701</v>
      </c>
      <c r="J8689" s="6">
        <v>2</v>
      </c>
      <c r="K8689" s="6">
        <v>2</v>
      </c>
      <c r="L8689" s="6" t="str">
        <f>VLOOKUP(G8689,IDs!$Q$3:$R$22,2,0)</f>
        <v>Bangalore</v>
      </c>
      <c r="M8689" s="6">
        <f>VLOOKUP(E8689,IDs!$A$3:$C$161,3,0)</f>
        <v>0</v>
      </c>
      <c r="N8689" s="6" t="str">
        <f>VLOOKUP(M8689,IDs!$F$3:$G$17,2,0)</f>
        <v>Not Assigned</v>
      </c>
    </row>
    <row r="8690" spans="1:14" ht="12.75">
      <c r="A8690" s="6" t="s">
        <v>7487</v>
      </c>
      <c r="B8690" s="6">
        <v>54049</v>
      </c>
      <c r="C8690" s="6">
        <v>2</v>
      </c>
      <c r="D8690" s="6"/>
      <c r="E8690" s="6">
        <v>37</v>
      </c>
      <c r="F8690" s="6">
        <v>13</v>
      </c>
      <c r="G8690" s="6">
        <v>3</v>
      </c>
      <c r="H8690" s="24"/>
      <c r="I8690" s="23">
        <v>44495.854166666701</v>
      </c>
      <c r="J8690" s="6">
        <v>13</v>
      </c>
      <c r="K8690" s="6">
        <v>2</v>
      </c>
      <c r="L8690" s="6" t="str">
        <f>VLOOKUP(G8690,IDs!$Q$3:$R$22,2,0)</f>
        <v>Mumbai</v>
      </c>
      <c r="M8690" s="6">
        <f>VLOOKUP(E8690,IDs!$A$3:$C$161,3,0)</f>
        <v>0</v>
      </c>
      <c r="N8690" s="6" t="str">
        <f>VLOOKUP(M8690,IDs!$F$3:$G$17,2,0)</f>
        <v>Not Assigned</v>
      </c>
    </row>
    <row r="8691" spans="1:14" ht="12.75">
      <c r="A8691" s="6" t="s">
        <v>7488</v>
      </c>
      <c r="B8691" s="6">
        <v>54050</v>
      </c>
      <c r="C8691" s="6">
        <v>1</v>
      </c>
      <c r="D8691" s="6" t="s">
        <v>49</v>
      </c>
      <c r="E8691" s="6">
        <v>135</v>
      </c>
      <c r="F8691" s="6">
        <v>39</v>
      </c>
      <c r="G8691" s="6">
        <v>1</v>
      </c>
      <c r="H8691" s="24"/>
      <c r="I8691" s="23">
        <v>44495.856249999997</v>
      </c>
      <c r="J8691" s="6">
        <v>39</v>
      </c>
      <c r="K8691" s="6">
        <v>1</v>
      </c>
      <c r="L8691" s="6" t="str">
        <f>VLOOKUP(G8691,IDs!$Q$3:$R$22,2,0)</f>
        <v>New Delhi</v>
      </c>
      <c r="M8691" s="6">
        <f>VLOOKUP(E8691,IDs!$A$3:$C$161,3,0)</f>
        <v>10</v>
      </c>
      <c r="N8691" s="6" t="str">
        <f>VLOOKUP(M8691,IDs!$F$3:$G$17,2,0)</f>
        <v>Dental</v>
      </c>
    </row>
    <row r="8692" spans="1:14" ht="12.75">
      <c r="A8692" s="6" t="s">
        <v>7489</v>
      </c>
      <c r="B8692" s="6">
        <v>54051</v>
      </c>
      <c r="C8692" s="6">
        <v>2</v>
      </c>
      <c r="D8692" s="6"/>
      <c r="E8692" s="6">
        <v>14</v>
      </c>
      <c r="F8692" s="6">
        <v>39</v>
      </c>
      <c r="G8692" s="6">
        <v>5</v>
      </c>
      <c r="H8692" s="24">
        <v>44732</v>
      </c>
      <c r="I8692" s="23">
        <v>44495.857638888898</v>
      </c>
      <c r="J8692" s="6">
        <v>39</v>
      </c>
      <c r="K8692" s="6">
        <v>2</v>
      </c>
      <c r="L8692" s="6" t="str">
        <f>VLOOKUP(G8692,IDs!$Q$3:$R$22,2,0)</f>
        <v>Others</v>
      </c>
      <c r="M8692" s="6">
        <f>VLOOKUP(E8692,IDs!$A$3:$C$161,3,0)</f>
        <v>6</v>
      </c>
      <c r="N8692" s="6" t="str">
        <f>VLOOKUP(M8692,IDs!$F$3:$G$17,2,0)</f>
        <v>Kidney Stone</v>
      </c>
    </row>
    <row r="8693" spans="1:14" ht="12.75">
      <c r="A8693" s="6" t="s">
        <v>7374</v>
      </c>
      <c r="B8693" s="6">
        <v>54052</v>
      </c>
      <c r="C8693" s="6">
        <v>2</v>
      </c>
      <c r="D8693" s="6" t="s">
        <v>49</v>
      </c>
      <c r="E8693" s="6">
        <v>39</v>
      </c>
      <c r="F8693" s="6">
        <v>12</v>
      </c>
      <c r="G8693" s="6">
        <v>3</v>
      </c>
      <c r="H8693" s="24"/>
      <c r="I8693" s="23">
        <v>44495.857638888898</v>
      </c>
      <c r="J8693" s="6">
        <v>12</v>
      </c>
      <c r="K8693" s="6">
        <v>2</v>
      </c>
      <c r="L8693" s="6" t="str">
        <f>VLOOKUP(G8693,IDs!$Q$3:$R$22,2,0)</f>
        <v>Mumbai</v>
      </c>
      <c r="M8693" s="6">
        <f>VLOOKUP(E8693,IDs!$A$3:$C$161,3,0)</f>
        <v>2</v>
      </c>
      <c r="N8693" s="6" t="str">
        <f>VLOOKUP(M8693,IDs!$F$3:$G$17,2,0)</f>
        <v>Urology Circumcision</v>
      </c>
    </row>
    <row r="8694" spans="1:14" ht="12.75">
      <c r="A8694" s="6" t="s">
        <v>7490</v>
      </c>
      <c r="B8694" s="6">
        <v>54053</v>
      </c>
      <c r="C8694" s="6">
        <v>1</v>
      </c>
      <c r="D8694" s="6"/>
      <c r="E8694" s="6">
        <v>19</v>
      </c>
      <c r="F8694" s="6">
        <v>2</v>
      </c>
      <c r="G8694" s="6">
        <v>6</v>
      </c>
      <c r="H8694" s="24"/>
      <c r="I8694" s="23">
        <v>44495.863194444399</v>
      </c>
      <c r="J8694" s="6">
        <v>2</v>
      </c>
      <c r="K8694" s="6">
        <v>1</v>
      </c>
      <c r="L8694" s="6" t="str">
        <f>VLOOKUP(G8694,IDs!$Q$3:$R$22,2,0)</f>
        <v>Pune</v>
      </c>
      <c r="M8694" s="6">
        <f>VLOOKUP(E8694,IDs!$A$3:$C$161,3,0)</f>
        <v>1</v>
      </c>
      <c r="N8694" s="6" t="str">
        <f>VLOOKUP(M8694,IDs!$F$3:$G$17,2,0)</f>
        <v>Proctology</v>
      </c>
    </row>
    <row r="8695" spans="1:14" ht="12.75">
      <c r="A8695" s="6" t="s">
        <v>7491</v>
      </c>
      <c r="B8695" s="6">
        <v>54054</v>
      </c>
      <c r="C8695" s="6">
        <v>2</v>
      </c>
      <c r="D8695" s="6"/>
      <c r="E8695" s="6">
        <v>37</v>
      </c>
      <c r="F8695" s="6">
        <v>13</v>
      </c>
      <c r="G8695" s="6">
        <v>3</v>
      </c>
      <c r="H8695" s="24"/>
      <c r="I8695" s="23">
        <v>44495.864583333299</v>
      </c>
      <c r="J8695" s="6">
        <v>13</v>
      </c>
      <c r="K8695" s="6">
        <v>2</v>
      </c>
      <c r="L8695" s="6" t="str">
        <f>VLOOKUP(G8695,IDs!$Q$3:$R$22,2,0)</f>
        <v>Mumbai</v>
      </c>
      <c r="M8695" s="6">
        <f>VLOOKUP(E8695,IDs!$A$3:$C$161,3,0)</f>
        <v>0</v>
      </c>
      <c r="N8695" s="6" t="str">
        <f>VLOOKUP(M8695,IDs!$F$3:$G$17,2,0)</f>
        <v>Not Assigned</v>
      </c>
    </row>
    <row r="8696" spans="1:14" ht="12.75">
      <c r="A8696" s="6" t="s">
        <v>7483</v>
      </c>
      <c r="B8696" s="6">
        <v>54055</v>
      </c>
      <c r="C8696" s="6">
        <v>2</v>
      </c>
      <c r="D8696" s="6"/>
      <c r="E8696" s="6">
        <v>37</v>
      </c>
      <c r="F8696" s="6">
        <v>13</v>
      </c>
      <c r="G8696" s="6">
        <v>2</v>
      </c>
      <c r="H8696" s="24"/>
      <c r="I8696" s="23">
        <v>44495.864583333299</v>
      </c>
      <c r="J8696" s="6">
        <v>13</v>
      </c>
      <c r="K8696" s="6">
        <v>2</v>
      </c>
      <c r="L8696" s="6" t="str">
        <f>VLOOKUP(G8696,IDs!$Q$3:$R$22,2,0)</f>
        <v>Bangalore</v>
      </c>
      <c r="M8696" s="6">
        <f>VLOOKUP(E8696,IDs!$A$3:$C$161,3,0)</f>
        <v>0</v>
      </c>
      <c r="N8696" s="6" t="str">
        <f>VLOOKUP(M8696,IDs!$F$3:$G$17,2,0)</f>
        <v>Not Assigned</v>
      </c>
    </row>
    <row r="8697" spans="1:14" ht="12.75">
      <c r="A8697" s="6" t="s">
        <v>7492</v>
      </c>
      <c r="B8697" s="6">
        <v>54056</v>
      </c>
      <c r="C8697" s="6">
        <v>1</v>
      </c>
      <c r="D8697" s="6" t="s">
        <v>49</v>
      </c>
      <c r="E8697" s="6">
        <v>2</v>
      </c>
      <c r="F8697" s="6">
        <v>39</v>
      </c>
      <c r="G8697" s="6">
        <v>1</v>
      </c>
      <c r="H8697" s="24"/>
      <c r="I8697" s="23">
        <v>44495.868750000001</v>
      </c>
      <c r="J8697" s="6">
        <v>39</v>
      </c>
      <c r="K8697" s="6">
        <v>1</v>
      </c>
      <c r="L8697" s="6" t="str">
        <f>VLOOKUP(G8697,IDs!$Q$3:$R$22,2,0)</f>
        <v>New Delhi</v>
      </c>
      <c r="M8697" s="6">
        <f>VLOOKUP(E8697,IDs!$A$3:$C$161,3,0)</f>
        <v>1</v>
      </c>
      <c r="N8697" s="6" t="str">
        <f>VLOOKUP(M8697,IDs!$F$3:$G$17,2,0)</f>
        <v>Proctology</v>
      </c>
    </row>
    <row r="8698" spans="1:14" ht="12.75">
      <c r="A8698" s="6" t="s">
        <v>7493</v>
      </c>
      <c r="B8698" s="6">
        <v>54057</v>
      </c>
      <c r="C8698" s="6">
        <v>2</v>
      </c>
      <c r="D8698" s="6"/>
      <c r="E8698" s="6">
        <v>37</v>
      </c>
      <c r="F8698" s="6">
        <v>13</v>
      </c>
      <c r="G8698" s="6">
        <v>3</v>
      </c>
      <c r="H8698" s="24"/>
      <c r="I8698" s="23">
        <v>44495.871527777803</v>
      </c>
      <c r="J8698" s="6">
        <v>13</v>
      </c>
      <c r="K8698" s="6">
        <v>2</v>
      </c>
      <c r="L8698" s="6" t="str">
        <f>VLOOKUP(G8698,IDs!$Q$3:$R$22,2,0)</f>
        <v>Mumbai</v>
      </c>
      <c r="M8698" s="6">
        <f>VLOOKUP(E8698,IDs!$A$3:$C$161,3,0)</f>
        <v>0</v>
      </c>
      <c r="N8698" s="6" t="str">
        <f>VLOOKUP(M8698,IDs!$F$3:$G$17,2,0)</f>
        <v>Not Assigned</v>
      </c>
    </row>
    <row r="8699" spans="1:14" ht="12.75">
      <c r="A8699" s="6" t="s">
        <v>7494</v>
      </c>
      <c r="B8699" s="6">
        <v>54058</v>
      </c>
      <c r="C8699" s="6">
        <v>1</v>
      </c>
      <c r="D8699" s="6"/>
      <c r="E8699" s="6">
        <v>2</v>
      </c>
      <c r="F8699" s="6">
        <v>2</v>
      </c>
      <c r="G8699" s="6">
        <v>4</v>
      </c>
      <c r="H8699" s="24"/>
      <c r="I8699" s="23">
        <v>44495.875</v>
      </c>
      <c r="J8699" s="6">
        <v>2</v>
      </c>
      <c r="K8699" s="6">
        <v>1</v>
      </c>
      <c r="L8699" s="6" t="str">
        <f>VLOOKUP(G8699,IDs!$Q$3:$R$22,2,0)</f>
        <v>Hyderabad</v>
      </c>
      <c r="M8699" s="6">
        <f>VLOOKUP(E8699,IDs!$A$3:$C$161,3,0)</f>
        <v>1</v>
      </c>
      <c r="N8699" s="6" t="str">
        <f>VLOOKUP(M8699,IDs!$F$3:$G$17,2,0)</f>
        <v>Proctology</v>
      </c>
    </row>
    <row r="8700" spans="1:14" ht="12.75">
      <c r="A8700" s="6" t="s">
        <v>7495</v>
      </c>
      <c r="B8700" s="6">
        <v>54059</v>
      </c>
      <c r="C8700" s="6">
        <v>1</v>
      </c>
      <c r="D8700" s="6" t="s">
        <v>49</v>
      </c>
      <c r="E8700" s="6">
        <v>135</v>
      </c>
      <c r="F8700" s="6">
        <v>2</v>
      </c>
      <c r="G8700" s="6">
        <v>1</v>
      </c>
      <c r="H8700" s="24"/>
      <c r="I8700" s="23">
        <v>44495.877083333296</v>
      </c>
      <c r="J8700" s="6">
        <v>2</v>
      </c>
      <c r="K8700" s="6">
        <v>1</v>
      </c>
      <c r="L8700" s="6" t="str">
        <f>VLOOKUP(G8700,IDs!$Q$3:$R$22,2,0)</f>
        <v>New Delhi</v>
      </c>
      <c r="M8700" s="6">
        <f>VLOOKUP(E8700,IDs!$A$3:$C$161,3,0)</f>
        <v>10</v>
      </c>
      <c r="N8700" s="6" t="str">
        <f>VLOOKUP(M8700,IDs!$F$3:$G$17,2,0)</f>
        <v>Dental</v>
      </c>
    </row>
    <row r="8701" spans="1:14" ht="12.75">
      <c r="A8701" s="6" t="s">
        <v>7494</v>
      </c>
      <c r="B8701" s="6">
        <v>54060</v>
      </c>
      <c r="C8701" s="6">
        <v>2</v>
      </c>
      <c r="D8701" s="6"/>
      <c r="E8701" s="6">
        <v>37</v>
      </c>
      <c r="F8701" s="6">
        <v>2</v>
      </c>
      <c r="G8701" s="6">
        <v>4</v>
      </c>
      <c r="H8701" s="24"/>
      <c r="I8701" s="23">
        <v>44495.878472222197</v>
      </c>
      <c r="J8701" s="6">
        <v>2</v>
      </c>
      <c r="K8701" s="6">
        <v>2</v>
      </c>
      <c r="L8701" s="6" t="str">
        <f>VLOOKUP(G8701,IDs!$Q$3:$R$22,2,0)</f>
        <v>Hyderabad</v>
      </c>
      <c r="M8701" s="6">
        <f>VLOOKUP(E8701,IDs!$A$3:$C$161,3,0)</f>
        <v>0</v>
      </c>
      <c r="N8701" s="6" t="str">
        <f>VLOOKUP(M8701,IDs!$F$3:$G$17,2,0)</f>
        <v>Not Assigned</v>
      </c>
    </row>
    <row r="8702" spans="1:14" ht="12.75">
      <c r="A8702" s="6" t="s">
        <v>7494</v>
      </c>
      <c r="B8702" s="6">
        <v>54061</v>
      </c>
      <c r="C8702" s="6">
        <v>2</v>
      </c>
      <c r="D8702" s="6"/>
      <c r="E8702" s="6">
        <v>37</v>
      </c>
      <c r="F8702" s="6">
        <v>2</v>
      </c>
      <c r="G8702" s="6">
        <v>1</v>
      </c>
      <c r="H8702" s="24"/>
      <c r="I8702" s="23">
        <v>44495.878472222197</v>
      </c>
      <c r="J8702" s="6">
        <v>2</v>
      </c>
      <c r="K8702" s="6">
        <v>2</v>
      </c>
      <c r="L8702" s="6" t="str">
        <f>VLOOKUP(G8702,IDs!$Q$3:$R$22,2,0)</f>
        <v>New Delhi</v>
      </c>
      <c r="M8702" s="6">
        <f>VLOOKUP(E8702,IDs!$A$3:$C$161,3,0)</f>
        <v>0</v>
      </c>
      <c r="N8702" s="6" t="str">
        <f>VLOOKUP(M8702,IDs!$F$3:$G$17,2,0)</f>
        <v>Not Assigned</v>
      </c>
    </row>
    <row r="8703" spans="1:14" ht="12.75">
      <c r="A8703" s="6" t="s">
        <v>7496</v>
      </c>
      <c r="B8703" s="6">
        <v>54062</v>
      </c>
      <c r="C8703" s="6">
        <v>1</v>
      </c>
      <c r="D8703" s="6" t="s">
        <v>49</v>
      </c>
      <c r="E8703" s="6">
        <v>2</v>
      </c>
      <c r="F8703" s="6">
        <v>13</v>
      </c>
      <c r="G8703" s="6">
        <v>1</v>
      </c>
      <c r="H8703" s="24"/>
      <c r="I8703" s="23">
        <v>44495.882638888899</v>
      </c>
      <c r="J8703" s="6">
        <v>13</v>
      </c>
      <c r="K8703" s="6">
        <v>1</v>
      </c>
      <c r="L8703" s="6" t="str">
        <f>VLOOKUP(G8703,IDs!$Q$3:$R$22,2,0)</f>
        <v>New Delhi</v>
      </c>
      <c r="M8703" s="6">
        <f>VLOOKUP(E8703,IDs!$A$3:$C$161,3,0)</f>
        <v>1</v>
      </c>
      <c r="N8703" s="6" t="str">
        <f>VLOOKUP(M8703,IDs!$F$3:$G$17,2,0)</f>
        <v>Proctology</v>
      </c>
    </row>
    <row r="8704" spans="1:14" ht="12.75">
      <c r="A8704" s="6" t="s">
        <v>7497</v>
      </c>
      <c r="B8704" s="6">
        <v>54063</v>
      </c>
      <c r="C8704" s="6">
        <v>1</v>
      </c>
      <c r="D8704" s="6"/>
      <c r="E8704" s="6">
        <v>2</v>
      </c>
      <c r="F8704" s="6">
        <v>4</v>
      </c>
      <c r="G8704" s="6">
        <v>4</v>
      </c>
      <c r="H8704" s="24">
        <v>44767</v>
      </c>
      <c r="I8704" s="23">
        <v>44495.8881944444</v>
      </c>
      <c r="J8704" s="6">
        <v>4</v>
      </c>
      <c r="K8704" s="6">
        <v>1</v>
      </c>
      <c r="L8704" s="6" t="str">
        <f>VLOOKUP(G8704,IDs!$Q$3:$R$22,2,0)</f>
        <v>Hyderabad</v>
      </c>
      <c r="M8704" s="6">
        <f>VLOOKUP(E8704,IDs!$A$3:$C$161,3,0)</f>
        <v>1</v>
      </c>
      <c r="N8704" s="6" t="str">
        <f>VLOOKUP(M8704,IDs!$F$3:$G$17,2,0)</f>
        <v>Proctology</v>
      </c>
    </row>
    <row r="8705" spans="1:14" ht="12.75">
      <c r="A8705" s="6" t="s">
        <v>7498</v>
      </c>
      <c r="B8705" s="6">
        <v>54064</v>
      </c>
      <c r="C8705" s="6">
        <v>5</v>
      </c>
      <c r="D8705" s="6" t="s">
        <v>49</v>
      </c>
      <c r="E8705" s="6">
        <v>135</v>
      </c>
      <c r="F8705" s="6">
        <v>2</v>
      </c>
      <c r="G8705" s="6">
        <v>1</v>
      </c>
      <c r="H8705" s="24"/>
      <c r="I8705" s="23">
        <v>44495.891666666699</v>
      </c>
      <c r="J8705" s="6">
        <v>2</v>
      </c>
      <c r="K8705" s="6">
        <v>5</v>
      </c>
      <c r="L8705" s="6" t="str">
        <f>VLOOKUP(G8705,IDs!$Q$3:$R$22,2,0)</f>
        <v>New Delhi</v>
      </c>
      <c r="M8705" s="6">
        <f>VLOOKUP(E8705,IDs!$A$3:$C$161,3,0)</f>
        <v>10</v>
      </c>
      <c r="N8705" s="6" t="str">
        <f>VLOOKUP(M8705,IDs!$F$3:$G$17,2,0)</f>
        <v>Dental</v>
      </c>
    </row>
    <row r="8706" spans="1:14" ht="12.75">
      <c r="A8706" s="6" t="s">
        <v>7499</v>
      </c>
      <c r="B8706" s="6">
        <v>54065</v>
      </c>
      <c r="C8706" s="6">
        <v>1</v>
      </c>
      <c r="D8706" s="6"/>
      <c r="E8706" s="6">
        <v>2</v>
      </c>
      <c r="F8706" s="6">
        <v>12</v>
      </c>
      <c r="G8706" s="6">
        <v>8</v>
      </c>
      <c r="H8706" s="24">
        <v>44497</v>
      </c>
      <c r="I8706" s="23">
        <v>44495.892361111102</v>
      </c>
      <c r="J8706" s="6">
        <v>12</v>
      </c>
      <c r="K8706" s="6">
        <v>1</v>
      </c>
      <c r="L8706" s="6" t="str">
        <f>VLOOKUP(G8706,IDs!$Q$3:$R$22,2,0)</f>
        <v xml:space="preserve">Tertiary </v>
      </c>
      <c r="M8706" s="6">
        <f>VLOOKUP(E8706,IDs!$A$3:$C$161,3,0)</f>
        <v>1</v>
      </c>
      <c r="N8706" s="6" t="str">
        <f>VLOOKUP(M8706,IDs!$F$3:$G$17,2,0)</f>
        <v>Proctology</v>
      </c>
    </row>
    <row r="8707" spans="1:14" ht="12.75">
      <c r="A8707" s="6" t="s">
        <v>7500</v>
      </c>
      <c r="B8707" s="6">
        <v>54066</v>
      </c>
      <c r="C8707" s="6">
        <v>1</v>
      </c>
      <c r="D8707" s="6"/>
      <c r="E8707" s="6">
        <v>19</v>
      </c>
      <c r="F8707" s="6">
        <v>13</v>
      </c>
      <c r="G8707" s="6">
        <v>2</v>
      </c>
      <c r="H8707" s="24"/>
      <c r="I8707" s="23">
        <v>44495.8972222222</v>
      </c>
      <c r="J8707" s="6">
        <v>13</v>
      </c>
      <c r="K8707" s="6">
        <v>1</v>
      </c>
      <c r="L8707" s="6" t="str">
        <f>VLOOKUP(G8707,IDs!$Q$3:$R$22,2,0)</f>
        <v>Bangalore</v>
      </c>
      <c r="M8707" s="6">
        <f>VLOOKUP(E8707,IDs!$A$3:$C$161,3,0)</f>
        <v>1</v>
      </c>
      <c r="N8707" s="6" t="str">
        <f>VLOOKUP(M8707,IDs!$F$3:$G$17,2,0)</f>
        <v>Proctology</v>
      </c>
    </row>
    <row r="8708" spans="1:14" ht="12.75">
      <c r="A8708" s="6" t="s">
        <v>7501</v>
      </c>
      <c r="B8708" s="6">
        <v>54067</v>
      </c>
      <c r="C8708" s="6">
        <v>2</v>
      </c>
      <c r="D8708" s="6"/>
      <c r="E8708" s="6">
        <v>37</v>
      </c>
      <c r="F8708" s="6">
        <v>13</v>
      </c>
      <c r="G8708" s="6">
        <v>4</v>
      </c>
      <c r="H8708" s="24"/>
      <c r="I8708" s="23">
        <v>44495.899305555598</v>
      </c>
      <c r="J8708" s="6">
        <v>13</v>
      </c>
      <c r="K8708" s="6">
        <v>2</v>
      </c>
      <c r="L8708" s="6" t="str">
        <f>VLOOKUP(G8708,IDs!$Q$3:$R$22,2,0)</f>
        <v>Hyderabad</v>
      </c>
      <c r="M8708" s="6">
        <f>VLOOKUP(E8708,IDs!$A$3:$C$161,3,0)</f>
        <v>0</v>
      </c>
      <c r="N8708" s="6" t="str">
        <f>VLOOKUP(M8708,IDs!$F$3:$G$17,2,0)</f>
        <v>Not Assigned</v>
      </c>
    </row>
    <row r="8709" spans="1:14" ht="12.75">
      <c r="A8709" s="6" t="s">
        <v>7502</v>
      </c>
      <c r="B8709" s="6">
        <v>54068</v>
      </c>
      <c r="C8709" s="6">
        <v>1</v>
      </c>
      <c r="D8709" s="6" t="s">
        <v>54</v>
      </c>
      <c r="E8709" s="6">
        <v>18</v>
      </c>
      <c r="F8709" s="6">
        <v>34</v>
      </c>
      <c r="G8709" s="6">
        <v>2</v>
      </c>
      <c r="H8709" s="24">
        <v>44499</v>
      </c>
      <c r="I8709" s="23">
        <v>44495.907638888901</v>
      </c>
      <c r="J8709" s="6">
        <v>34</v>
      </c>
      <c r="K8709" s="6">
        <v>1</v>
      </c>
      <c r="L8709" s="6" t="str">
        <f>VLOOKUP(G8709,IDs!$Q$3:$R$22,2,0)</f>
        <v>Bangalore</v>
      </c>
      <c r="M8709" s="6">
        <f>VLOOKUP(E8709,IDs!$A$3:$C$161,3,0)</f>
        <v>5</v>
      </c>
      <c r="N8709" s="6" t="str">
        <f>VLOOKUP(M8709,IDs!$F$3:$G$17,2,0)</f>
        <v>Vascular</v>
      </c>
    </row>
    <row r="8710" spans="1:14" ht="12.75">
      <c r="A8710" s="6" t="s">
        <v>7503</v>
      </c>
      <c r="B8710" s="6">
        <v>54069</v>
      </c>
      <c r="C8710" s="6">
        <v>2</v>
      </c>
      <c r="D8710" s="6" t="s">
        <v>49</v>
      </c>
      <c r="E8710" s="6">
        <v>20</v>
      </c>
      <c r="F8710" s="6">
        <v>51</v>
      </c>
      <c r="G8710" s="6">
        <v>1</v>
      </c>
      <c r="H8710" s="24">
        <v>44499</v>
      </c>
      <c r="I8710" s="23">
        <v>44495.912499999999</v>
      </c>
      <c r="J8710" s="6">
        <v>51</v>
      </c>
      <c r="K8710" s="6">
        <v>2</v>
      </c>
      <c r="L8710" s="6" t="str">
        <f>VLOOKUP(G8710,IDs!$Q$3:$R$22,2,0)</f>
        <v>New Delhi</v>
      </c>
      <c r="M8710" s="6">
        <f>VLOOKUP(E8710,IDs!$A$3:$C$161,3,0)</f>
        <v>1</v>
      </c>
      <c r="N8710" s="6" t="str">
        <f>VLOOKUP(M8710,IDs!$F$3:$G$17,2,0)</f>
        <v>Proctology</v>
      </c>
    </row>
    <row r="8711" spans="1:14" ht="12.75">
      <c r="A8711" s="6" t="s">
        <v>7504</v>
      </c>
      <c r="B8711" s="6">
        <v>54070</v>
      </c>
      <c r="C8711" s="6">
        <v>1</v>
      </c>
      <c r="D8711" s="6" t="s">
        <v>49</v>
      </c>
      <c r="E8711" s="6">
        <v>15</v>
      </c>
      <c r="F8711" s="6">
        <v>13</v>
      </c>
      <c r="G8711" s="6">
        <v>8</v>
      </c>
      <c r="H8711" s="24">
        <v>44532</v>
      </c>
      <c r="I8711" s="23">
        <v>44495.913194444402</v>
      </c>
      <c r="J8711" s="6">
        <v>13</v>
      </c>
      <c r="K8711" s="6">
        <v>1</v>
      </c>
      <c r="L8711" s="6" t="str">
        <f>VLOOKUP(G8711,IDs!$Q$3:$R$22,2,0)</f>
        <v xml:space="preserve">Tertiary </v>
      </c>
      <c r="M8711" s="6">
        <f>VLOOKUP(E8711,IDs!$A$3:$C$161,3,0)</f>
        <v>3</v>
      </c>
      <c r="N8711" s="6" t="str">
        <f>VLOOKUP(M8711,IDs!$F$3:$G$17,2,0)</f>
        <v>Laproscopy</v>
      </c>
    </row>
    <row r="8712" spans="1:14" ht="12.75">
      <c r="A8712" s="6" t="s">
        <v>7505</v>
      </c>
      <c r="B8712" s="6">
        <v>54071</v>
      </c>
      <c r="C8712" s="6">
        <v>1</v>
      </c>
      <c r="D8712" s="6" t="s">
        <v>49</v>
      </c>
      <c r="E8712" s="6">
        <v>17</v>
      </c>
      <c r="F8712" s="6">
        <v>39</v>
      </c>
      <c r="G8712" s="6">
        <v>1</v>
      </c>
      <c r="H8712" s="24">
        <v>44601</v>
      </c>
      <c r="I8712" s="23">
        <v>44495.913888888899</v>
      </c>
      <c r="J8712" s="6">
        <v>39</v>
      </c>
      <c r="K8712" s="6">
        <v>1</v>
      </c>
      <c r="L8712" s="6" t="str">
        <f>VLOOKUP(G8712,IDs!$Q$3:$R$22,2,0)</f>
        <v>New Delhi</v>
      </c>
      <c r="M8712" s="6">
        <f>VLOOKUP(E8712,IDs!$A$3:$C$161,3,0)</f>
        <v>7</v>
      </c>
      <c r="N8712" s="6" t="str">
        <f>VLOOKUP(M8712,IDs!$F$3:$G$17,2,0)</f>
        <v>Cosmetic</v>
      </c>
    </row>
    <row r="8713" spans="1:14" ht="12.75">
      <c r="A8713" s="6" t="s">
        <v>7506</v>
      </c>
      <c r="B8713" s="6">
        <v>54072</v>
      </c>
      <c r="C8713" s="6">
        <v>1</v>
      </c>
      <c r="D8713" s="6"/>
      <c r="E8713" s="6">
        <v>18</v>
      </c>
      <c r="F8713" s="6">
        <v>2</v>
      </c>
      <c r="G8713" s="6">
        <v>2</v>
      </c>
      <c r="H8713" s="24">
        <v>44726</v>
      </c>
      <c r="I8713" s="23">
        <v>44495.915972222203</v>
      </c>
      <c r="J8713" s="6">
        <v>2</v>
      </c>
      <c r="K8713" s="6">
        <v>1</v>
      </c>
      <c r="L8713" s="6" t="str">
        <f>VLOOKUP(G8713,IDs!$Q$3:$R$22,2,0)</f>
        <v>Bangalore</v>
      </c>
      <c r="M8713" s="6">
        <f>VLOOKUP(E8713,IDs!$A$3:$C$161,3,0)</f>
        <v>5</v>
      </c>
      <c r="N8713" s="6" t="str">
        <f>VLOOKUP(M8713,IDs!$F$3:$G$17,2,0)</f>
        <v>Vascular</v>
      </c>
    </row>
    <row r="8714" spans="1:14" ht="12.75">
      <c r="A8714" s="6" t="s">
        <v>7479</v>
      </c>
      <c r="B8714" s="6">
        <v>54073</v>
      </c>
      <c r="C8714" s="6">
        <v>2</v>
      </c>
      <c r="D8714" s="6" t="s">
        <v>49</v>
      </c>
      <c r="E8714" s="6">
        <v>15</v>
      </c>
      <c r="F8714" s="6">
        <v>34</v>
      </c>
      <c r="G8714" s="6">
        <v>1</v>
      </c>
      <c r="H8714" s="24">
        <v>44499</v>
      </c>
      <c r="I8714" s="23">
        <v>44495.915972222203</v>
      </c>
      <c r="J8714" s="6">
        <v>34</v>
      </c>
      <c r="K8714" s="6">
        <v>2</v>
      </c>
      <c r="L8714" s="6" t="str">
        <f>VLOOKUP(G8714,IDs!$Q$3:$R$22,2,0)</f>
        <v>New Delhi</v>
      </c>
      <c r="M8714" s="6">
        <f>VLOOKUP(E8714,IDs!$A$3:$C$161,3,0)</f>
        <v>3</v>
      </c>
      <c r="N8714" s="6" t="str">
        <f>VLOOKUP(M8714,IDs!$F$3:$G$17,2,0)</f>
        <v>Laproscopy</v>
      </c>
    </row>
    <row r="8715" spans="1:14" ht="12.75">
      <c r="A8715" s="6" t="s">
        <v>7507</v>
      </c>
      <c r="B8715" s="6">
        <v>54074</v>
      </c>
      <c r="C8715" s="6">
        <v>1</v>
      </c>
      <c r="D8715" s="6"/>
      <c r="E8715" s="6">
        <v>7</v>
      </c>
      <c r="F8715" s="6">
        <v>13</v>
      </c>
      <c r="G8715" s="6">
        <v>2</v>
      </c>
      <c r="H8715" s="24"/>
      <c r="I8715" s="23">
        <v>44495.916666666701</v>
      </c>
      <c r="J8715" s="6">
        <v>13</v>
      </c>
      <c r="K8715" s="6">
        <v>1</v>
      </c>
      <c r="L8715" s="6" t="str">
        <f>VLOOKUP(G8715,IDs!$Q$3:$R$22,2,0)</f>
        <v>Bangalore</v>
      </c>
      <c r="M8715" s="6">
        <f>VLOOKUP(E8715,IDs!$A$3:$C$161,3,0)</f>
        <v>9</v>
      </c>
      <c r="N8715" s="6" t="str">
        <f>VLOOKUP(M8715,IDs!$F$3:$G$17,2,0)</f>
        <v>Ophthalmology</v>
      </c>
    </row>
    <row r="8716" spans="1:14" ht="12.75">
      <c r="A8716" s="6" t="s">
        <v>7508</v>
      </c>
      <c r="B8716" s="6">
        <v>54075</v>
      </c>
      <c r="C8716" s="6">
        <v>1</v>
      </c>
      <c r="D8716" s="6" t="s">
        <v>49</v>
      </c>
      <c r="E8716" s="6">
        <v>135</v>
      </c>
      <c r="F8716" s="6">
        <v>13</v>
      </c>
      <c r="G8716" s="6">
        <v>1</v>
      </c>
      <c r="H8716" s="24"/>
      <c r="I8716" s="23">
        <v>44495.927777777797</v>
      </c>
      <c r="J8716" s="6">
        <v>13</v>
      </c>
      <c r="K8716" s="6">
        <v>1</v>
      </c>
      <c r="L8716" s="6" t="str">
        <f>VLOOKUP(G8716,IDs!$Q$3:$R$22,2,0)</f>
        <v>New Delhi</v>
      </c>
      <c r="M8716" s="6">
        <f>VLOOKUP(E8716,IDs!$A$3:$C$161,3,0)</f>
        <v>10</v>
      </c>
      <c r="N8716" s="6" t="str">
        <f>VLOOKUP(M8716,IDs!$F$3:$G$17,2,0)</f>
        <v>Dental</v>
      </c>
    </row>
    <row r="8717" spans="1:14" ht="12.75">
      <c r="A8717" s="6" t="s">
        <v>7509</v>
      </c>
      <c r="B8717" s="6">
        <v>54076</v>
      </c>
      <c r="C8717" s="6">
        <v>1</v>
      </c>
      <c r="D8717" s="6"/>
      <c r="E8717" s="6">
        <v>2</v>
      </c>
      <c r="F8717" s="6">
        <v>39</v>
      </c>
      <c r="G8717" s="6">
        <v>2</v>
      </c>
      <c r="H8717" s="24">
        <v>44498</v>
      </c>
      <c r="I8717" s="23">
        <v>44495.931944444397</v>
      </c>
      <c r="J8717" s="6">
        <v>39</v>
      </c>
      <c r="K8717" s="6">
        <v>1</v>
      </c>
      <c r="L8717" s="6" t="str">
        <f>VLOOKUP(G8717,IDs!$Q$3:$R$22,2,0)</f>
        <v>Bangalore</v>
      </c>
      <c r="M8717" s="6">
        <f>VLOOKUP(E8717,IDs!$A$3:$C$161,3,0)</f>
        <v>1</v>
      </c>
      <c r="N8717" s="6" t="str">
        <f>VLOOKUP(M8717,IDs!$F$3:$G$17,2,0)</f>
        <v>Proctology</v>
      </c>
    </row>
    <row r="8718" spans="1:14" ht="12.75">
      <c r="A8718" s="6" t="s">
        <v>7510</v>
      </c>
      <c r="B8718" s="6">
        <v>54077</v>
      </c>
      <c r="C8718" s="6">
        <v>1</v>
      </c>
      <c r="D8718" s="6"/>
      <c r="E8718" s="6">
        <v>21</v>
      </c>
      <c r="F8718" s="6">
        <v>4</v>
      </c>
      <c r="G8718" s="6">
        <v>4</v>
      </c>
      <c r="H8718" s="24">
        <v>44747</v>
      </c>
      <c r="I8718" s="23">
        <v>44495.932638888902</v>
      </c>
      <c r="J8718" s="6">
        <v>4</v>
      </c>
      <c r="K8718" s="6">
        <v>1</v>
      </c>
      <c r="L8718" s="6" t="str">
        <f>VLOOKUP(G8718,IDs!$Q$3:$R$22,2,0)</f>
        <v>Hyderabad</v>
      </c>
      <c r="M8718" s="6">
        <f>VLOOKUP(E8718,IDs!$A$3:$C$161,3,0)</f>
        <v>1</v>
      </c>
      <c r="N8718" s="6" t="str">
        <f>VLOOKUP(M8718,IDs!$F$3:$G$17,2,0)</f>
        <v>Proctology</v>
      </c>
    </row>
    <row r="8719" spans="1:14" ht="12.75">
      <c r="A8719" s="6" t="s">
        <v>7511</v>
      </c>
      <c r="B8719" s="6">
        <v>54078</v>
      </c>
      <c r="C8719" s="6">
        <v>1</v>
      </c>
      <c r="D8719" s="6" t="s">
        <v>49</v>
      </c>
      <c r="E8719" s="6">
        <v>135</v>
      </c>
      <c r="F8719" s="6">
        <v>13</v>
      </c>
      <c r="G8719" s="6">
        <v>1</v>
      </c>
      <c r="H8719" s="24"/>
      <c r="I8719" s="23">
        <v>44495.934722222199</v>
      </c>
      <c r="J8719" s="6">
        <v>13</v>
      </c>
      <c r="K8719" s="6">
        <v>1</v>
      </c>
      <c r="L8719" s="6" t="str">
        <f>VLOOKUP(G8719,IDs!$Q$3:$R$22,2,0)</f>
        <v>New Delhi</v>
      </c>
      <c r="M8719" s="6">
        <f>VLOOKUP(E8719,IDs!$A$3:$C$161,3,0)</f>
        <v>10</v>
      </c>
      <c r="N8719" s="6" t="str">
        <f>VLOOKUP(M8719,IDs!$F$3:$G$17,2,0)</f>
        <v>Dental</v>
      </c>
    </row>
    <row r="8720" spans="1:14" ht="12.75">
      <c r="A8720" s="6" t="s">
        <v>7512</v>
      </c>
      <c r="B8720" s="6">
        <v>54079</v>
      </c>
      <c r="C8720" s="6">
        <v>1</v>
      </c>
      <c r="D8720" s="6"/>
      <c r="E8720" s="6">
        <v>2</v>
      </c>
      <c r="F8720" s="6">
        <v>2</v>
      </c>
      <c r="G8720" s="6">
        <v>1</v>
      </c>
      <c r="H8720" s="24"/>
      <c r="I8720" s="23">
        <v>44495.936111111099</v>
      </c>
      <c r="J8720" s="6">
        <v>2</v>
      </c>
      <c r="K8720" s="6">
        <v>1</v>
      </c>
      <c r="L8720" s="6" t="str">
        <f>VLOOKUP(G8720,IDs!$Q$3:$R$22,2,0)</f>
        <v>New Delhi</v>
      </c>
      <c r="M8720" s="6">
        <f>VLOOKUP(E8720,IDs!$A$3:$C$161,3,0)</f>
        <v>1</v>
      </c>
      <c r="N8720" s="6" t="str">
        <f>VLOOKUP(M8720,IDs!$F$3:$G$17,2,0)</f>
        <v>Proctology</v>
      </c>
    </row>
    <row r="8721" spans="1:14" ht="12.75">
      <c r="A8721" s="6" t="s">
        <v>7513</v>
      </c>
      <c r="B8721" s="6">
        <v>54080</v>
      </c>
      <c r="C8721" s="6">
        <v>1</v>
      </c>
      <c r="D8721" s="6"/>
      <c r="E8721" s="6">
        <v>39</v>
      </c>
      <c r="F8721" s="6">
        <v>12</v>
      </c>
      <c r="G8721" s="6">
        <v>1</v>
      </c>
      <c r="H8721" s="24"/>
      <c r="I8721" s="23">
        <v>44495.952777777798</v>
      </c>
      <c r="J8721" s="6">
        <v>12</v>
      </c>
      <c r="K8721" s="6">
        <v>1</v>
      </c>
      <c r="L8721" s="6" t="str">
        <f>VLOOKUP(G8721,IDs!$Q$3:$R$22,2,0)</f>
        <v>New Delhi</v>
      </c>
      <c r="M8721" s="6">
        <f>VLOOKUP(E8721,IDs!$A$3:$C$161,3,0)</f>
        <v>2</v>
      </c>
      <c r="N8721" s="6" t="str">
        <f>VLOOKUP(M8721,IDs!$F$3:$G$17,2,0)</f>
        <v>Urology Circumcision</v>
      </c>
    </row>
    <row r="8722" spans="1:14" ht="12.75">
      <c r="A8722" s="6" t="s">
        <v>7514</v>
      </c>
      <c r="B8722" s="6">
        <v>54081</v>
      </c>
      <c r="C8722" s="6">
        <v>5</v>
      </c>
      <c r="D8722" s="6"/>
      <c r="E8722" s="6">
        <v>135</v>
      </c>
      <c r="F8722" s="6">
        <v>13</v>
      </c>
      <c r="G8722" s="6">
        <v>1</v>
      </c>
      <c r="H8722" s="24"/>
      <c r="I8722" s="23">
        <v>44495.9555555556</v>
      </c>
      <c r="J8722" s="6">
        <v>13</v>
      </c>
      <c r="K8722" s="6">
        <v>5</v>
      </c>
      <c r="L8722" s="6" t="str">
        <f>VLOOKUP(G8722,IDs!$Q$3:$R$22,2,0)</f>
        <v>New Delhi</v>
      </c>
      <c r="M8722" s="6">
        <f>VLOOKUP(E8722,IDs!$A$3:$C$161,3,0)</f>
        <v>10</v>
      </c>
      <c r="N8722" s="6" t="str">
        <f>VLOOKUP(M8722,IDs!$F$3:$G$17,2,0)</f>
        <v>Dental</v>
      </c>
    </row>
    <row r="8723" spans="1:14" ht="12.75">
      <c r="A8723" s="6" t="s">
        <v>7515</v>
      </c>
      <c r="B8723" s="6">
        <v>54082</v>
      </c>
      <c r="C8723" s="6">
        <v>1</v>
      </c>
      <c r="D8723" s="6"/>
      <c r="E8723" s="6">
        <v>2</v>
      </c>
      <c r="F8723" s="6">
        <v>2</v>
      </c>
      <c r="G8723" s="6">
        <v>8</v>
      </c>
      <c r="H8723" s="24"/>
      <c r="I8723" s="23">
        <v>44495.9555555556</v>
      </c>
      <c r="J8723" s="6">
        <v>2</v>
      </c>
      <c r="K8723" s="6">
        <v>1</v>
      </c>
      <c r="L8723" s="6" t="str">
        <f>VLOOKUP(G8723,IDs!$Q$3:$R$22,2,0)</f>
        <v xml:space="preserve">Tertiary </v>
      </c>
      <c r="M8723" s="6">
        <f>VLOOKUP(E8723,IDs!$A$3:$C$161,3,0)</f>
        <v>1</v>
      </c>
      <c r="N8723" s="6" t="str">
        <f>VLOOKUP(M8723,IDs!$F$3:$G$17,2,0)</f>
        <v>Proctology</v>
      </c>
    </row>
    <row r="8724" spans="1:14" ht="12.75">
      <c r="A8724" s="6" t="s">
        <v>7516</v>
      </c>
      <c r="B8724" s="6">
        <v>54083</v>
      </c>
      <c r="C8724" s="6">
        <v>1</v>
      </c>
      <c r="D8724" s="6" t="s">
        <v>49</v>
      </c>
      <c r="E8724" s="6">
        <v>2</v>
      </c>
      <c r="F8724" s="6">
        <v>39</v>
      </c>
      <c r="G8724" s="6">
        <v>2</v>
      </c>
      <c r="H8724" s="24">
        <v>44506</v>
      </c>
      <c r="I8724" s="23">
        <v>44495.956250000003</v>
      </c>
      <c r="J8724" s="6">
        <v>39</v>
      </c>
      <c r="K8724" s="6">
        <v>1</v>
      </c>
      <c r="L8724" s="6" t="str">
        <f>VLOOKUP(G8724,IDs!$Q$3:$R$22,2,0)</f>
        <v>Bangalore</v>
      </c>
      <c r="M8724" s="6">
        <f>VLOOKUP(E8724,IDs!$A$3:$C$161,3,0)</f>
        <v>1</v>
      </c>
      <c r="N8724" s="6" t="str">
        <f>VLOOKUP(M8724,IDs!$F$3:$G$17,2,0)</f>
        <v>Proctology</v>
      </c>
    </row>
    <row r="8725" spans="1:14" ht="12.75">
      <c r="A8725" s="6" t="s">
        <v>7517</v>
      </c>
      <c r="B8725" s="6">
        <v>54084</v>
      </c>
      <c r="C8725" s="6">
        <v>1</v>
      </c>
      <c r="D8725" s="6" t="s">
        <v>49</v>
      </c>
      <c r="E8725" s="6">
        <v>39</v>
      </c>
      <c r="F8725" s="6">
        <v>13</v>
      </c>
      <c r="G8725" s="6">
        <v>1</v>
      </c>
      <c r="H8725" s="24">
        <v>44545</v>
      </c>
      <c r="I8725" s="23">
        <v>44495.956944444399</v>
      </c>
      <c r="J8725" s="6">
        <v>13</v>
      </c>
      <c r="K8725" s="6">
        <v>1</v>
      </c>
      <c r="L8725" s="6" t="str">
        <f>VLOOKUP(G8725,IDs!$Q$3:$R$22,2,0)</f>
        <v>New Delhi</v>
      </c>
      <c r="M8725" s="6">
        <f>VLOOKUP(E8725,IDs!$A$3:$C$161,3,0)</f>
        <v>2</v>
      </c>
      <c r="N8725" s="6" t="str">
        <f>VLOOKUP(M8725,IDs!$F$3:$G$17,2,0)</f>
        <v>Urology Circumcision</v>
      </c>
    </row>
    <row r="8726" spans="1:14" ht="12.75">
      <c r="A8726" s="6" t="s">
        <v>7518</v>
      </c>
      <c r="B8726" s="6">
        <v>54085</v>
      </c>
      <c r="C8726" s="6">
        <v>5</v>
      </c>
      <c r="D8726" s="6" t="s">
        <v>49</v>
      </c>
      <c r="E8726" s="6">
        <v>135</v>
      </c>
      <c r="F8726" s="6">
        <v>13</v>
      </c>
      <c r="G8726" s="6">
        <v>1</v>
      </c>
      <c r="H8726" s="24"/>
      <c r="I8726" s="23">
        <v>44495.9597222222</v>
      </c>
      <c r="J8726" s="6">
        <v>13</v>
      </c>
      <c r="K8726" s="6">
        <v>5</v>
      </c>
      <c r="L8726" s="6" t="str">
        <f>VLOOKUP(G8726,IDs!$Q$3:$R$22,2,0)</f>
        <v>New Delhi</v>
      </c>
      <c r="M8726" s="6">
        <f>VLOOKUP(E8726,IDs!$A$3:$C$161,3,0)</f>
        <v>10</v>
      </c>
      <c r="N8726" s="6" t="str">
        <f>VLOOKUP(M8726,IDs!$F$3:$G$17,2,0)</f>
        <v>Dental</v>
      </c>
    </row>
    <row r="8727" spans="1:14" ht="12.75">
      <c r="A8727" s="6" t="s">
        <v>7519</v>
      </c>
      <c r="B8727" s="6">
        <v>54086</v>
      </c>
      <c r="C8727" s="6">
        <v>1</v>
      </c>
      <c r="D8727" s="6"/>
      <c r="E8727" s="6">
        <v>17</v>
      </c>
      <c r="F8727" s="6">
        <v>2</v>
      </c>
      <c r="G8727" s="6">
        <v>6</v>
      </c>
      <c r="H8727" s="24"/>
      <c r="I8727" s="23">
        <v>44495.96875</v>
      </c>
      <c r="J8727" s="6">
        <v>2</v>
      </c>
      <c r="K8727" s="6">
        <v>1</v>
      </c>
      <c r="L8727" s="6" t="str">
        <f>VLOOKUP(G8727,IDs!$Q$3:$R$22,2,0)</f>
        <v>Pune</v>
      </c>
      <c r="M8727" s="6">
        <f>VLOOKUP(E8727,IDs!$A$3:$C$161,3,0)</f>
        <v>7</v>
      </c>
      <c r="N8727" s="6" t="str">
        <f>VLOOKUP(M8727,IDs!$F$3:$G$17,2,0)</f>
        <v>Cosmetic</v>
      </c>
    </row>
    <row r="8728" spans="1:14" ht="12.75">
      <c r="A8728" s="6" t="s">
        <v>7520</v>
      </c>
      <c r="B8728" s="6">
        <v>54087</v>
      </c>
      <c r="C8728" s="6">
        <v>1</v>
      </c>
      <c r="D8728" s="6" t="s">
        <v>49</v>
      </c>
      <c r="E8728" s="6">
        <v>2</v>
      </c>
      <c r="F8728" s="6">
        <v>39</v>
      </c>
      <c r="G8728" s="6">
        <v>2</v>
      </c>
      <c r="H8728" s="24"/>
      <c r="I8728" s="23">
        <v>44495.976388888899</v>
      </c>
      <c r="J8728" s="6">
        <v>39</v>
      </c>
      <c r="K8728" s="6">
        <v>1</v>
      </c>
      <c r="L8728" s="6" t="str">
        <f>VLOOKUP(G8728,IDs!$Q$3:$R$22,2,0)</f>
        <v>Bangalore</v>
      </c>
      <c r="M8728" s="6">
        <f>VLOOKUP(E8728,IDs!$A$3:$C$161,3,0)</f>
        <v>1</v>
      </c>
      <c r="N8728" s="6" t="str">
        <f>VLOOKUP(M8728,IDs!$F$3:$G$17,2,0)</f>
        <v>Proctology</v>
      </c>
    </row>
    <row r="8729" spans="1:14" ht="12.75">
      <c r="A8729" s="6" t="s">
        <v>7519</v>
      </c>
      <c r="B8729" s="6">
        <v>54088</v>
      </c>
      <c r="C8729" s="6">
        <v>2</v>
      </c>
      <c r="D8729" s="6"/>
      <c r="E8729" s="6">
        <v>37</v>
      </c>
      <c r="F8729" s="6">
        <v>13</v>
      </c>
      <c r="G8729" s="6">
        <v>3</v>
      </c>
      <c r="H8729" s="24"/>
      <c r="I8729" s="23">
        <v>44495.986111111102</v>
      </c>
      <c r="J8729" s="6">
        <v>13</v>
      </c>
      <c r="K8729" s="6">
        <v>2</v>
      </c>
      <c r="L8729" s="6" t="str">
        <f>VLOOKUP(G8729,IDs!$Q$3:$R$22,2,0)</f>
        <v>Mumbai</v>
      </c>
      <c r="M8729" s="6">
        <f>VLOOKUP(E8729,IDs!$A$3:$C$161,3,0)</f>
        <v>0</v>
      </c>
      <c r="N8729" s="6" t="str">
        <f>VLOOKUP(M8729,IDs!$F$3:$G$17,2,0)</f>
        <v>Not Assigned</v>
      </c>
    </row>
    <row r="8730" spans="1:14" ht="12.75">
      <c r="A8730" s="6" t="s">
        <v>7519</v>
      </c>
      <c r="B8730" s="6">
        <v>54089</v>
      </c>
      <c r="C8730" s="6">
        <v>2</v>
      </c>
      <c r="D8730" s="6"/>
      <c r="E8730" s="6">
        <v>37</v>
      </c>
      <c r="F8730" s="6">
        <v>2</v>
      </c>
      <c r="G8730" s="6">
        <v>3</v>
      </c>
      <c r="H8730" s="24"/>
      <c r="I8730" s="23">
        <v>44495.986111111102</v>
      </c>
      <c r="J8730" s="6">
        <v>2</v>
      </c>
      <c r="K8730" s="6">
        <v>2</v>
      </c>
      <c r="L8730" s="6" t="str">
        <f>VLOOKUP(G8730,IDs!$Q$3:$R$22,2,0)</f>
        <v>Mumbai</v>
      </c>
      <c r="M8730" s="6">
        <f>VLOOKUP(E8730,IDs!$A$3:$C$161,3,0)</f>
        <v>0</v>
      </c>
      <c r="N8730" s="6" t="str">
        <f>VLOOKUP(M8730,IDs!$F$3:$G$17,2,0)</f>
        <v>Not Assigned</v>
      </c>
    </row>
    <row r="8731" spans="1:14" ht="12.75">
      <c r="A8731" s="6" t="s">
        <v>7521</v>
      </c>
      <c r="B8731" s="6">
        <v>54090</v>
      </c>
      <c r="C8731" s="6">
        <v>1</v>
      </c>
      <c r="D8731" s="6"/>
      <c r="E8731" s="6">
        <v>2</v>
      </c>
      <c r="F8731" s="6">
        <v>13</v>
      </c>
      <c r="G8731" s="6">
        <v>1</v>
      </c>
      <c r="H8731" s="24"/>
      <c r="I8731" s="23">
        <v>44496.001388888901</v>
      </c>
      <c r="J8731" s="6">
        <v>13</v>
      </c>
      <c r="K8731" s="6">
        <v>1</v>
      </c>
      <c r="L8731" s="6" t="str">
        <f>VLOOKUP(G8731,IDs!$Q$3:$R$22,2,0)</f>
        <v>New Delhi</v>
      </c>
      <c r="M8731" s="6">
        <f>VLOOKUP(E8731,IDs!$A$3:$C$161,3,0)</f>
        <v>1</v>
      </c>
      <c r="N8731" s="6" t="str">
        <f>VLOOKUP(M8731,IDs!$F$3:$G$17,2,0)</f>
        <v>Proctology</v>
      </c>
    </row>
    <row r="8732" spans="1:14" ht="12.75">
      <c r="A8732" s="6" t="s">
        <v>7522</v>
      </c>
      <c r="B8732" s="6">
        <v>54091</v>
      </c>
      <c r="C8732" s="6">
        <v>1</v>
      </c>
      <c r="D8732" s="6"/>
      <c r="E8732" s="6">
        <v>2</v>
      </c>
      <c r="F8732" s="6">
        <v>12</v>
      </c>
      <c r="G8732" s="6">
        <v>4</v>
      </c>
      <c r="H8732" s="24"/>
      <c r="I8732" s="23">
        <v>44496.002083333296</v>
      </c>
      <c r="J8732" s="6">
        <v>12</v>
      </c>
      <c r="K8732" s="6">
        <v>1</v>
      </c>
      <c r="L8732" s="6" t="str">
        <f>VLOOKUP(G8732,IDs!$Q$3:$R$22,2,0)</f>
        <v>Hyderabad</v>
      </c>
      <c r="M8732" s="6">
        <f>VLOOKUP(E8732,IDs!$A$3:$C$161,3,0)</f>
        <v>1</v>
      </c>
      <c r="N8732" s="6" t="str">
        <f>VLOOKUP(M8732,IDs!$F$3:$G$17,2,0)</f>
        <v>Proctology</v>
      </c>
    </row>
    <row r="8733" spans="1:14" ht="12.75">
      <c r="A8733" s="6" t="s">
        <v>7523</v>
      </c>
      <c r="B8733" s="6">
        <v>54092</v>
      </c>
      <c r="C8733" s="6">
        <v>2</v>
      </c>
      <c r="D8733" s="6"/>
      <c r="E8733" s="6">
        <v>37</v>
      </c>
      <c r="F8733" s="6">
        <v>2</v>
      </c>
      <c r="G8733" s="6">
        <v>4</v>
      </c>
      <c r="H8733" s="24"/>
      <c r="I8733" s="23">
        <v>44496.003472222197</v>
      </c>
      <c r="J8733" s="6">
        <v>2</v>
      </c>
      <c r="K8733" s="6">
        <v>2</v>
      </c>
      <c r="L8733" s="6" t="str">
        <f>VLOOKUP(G8733,IDs!$Q$3:$R$22,2,0)</f>
        <v>Hyderabad</v>
      </c>
      <c r="M8733" s="6">
        <f>VLOOKUP(E8733,IDs!$A$3:$C$161,3,0)</f>
        <v>0</v>
      </c>
      <c r="N8733" s="6" t="str">
        <f>VLOOKUP(M8733,IDs!$F$3:$G$17,2,0)</f>
        <v>Not Assigned</v>
      </c>
    </row>
    <row r="8734" spans="1:14" ht="12.75">
      <c r="A8734" s="6" t="s">
        <v>7524</v>
      </c>
      <c r="B8734" s="6">
        <v>54093</v>
      </c>
      <c r="C8734" s="6">
        <v>1</v>
      </c>
      <c r="D8734" s="6"/>
      <c r="E8734" s="6">
        <v>21</v>
      </c>
      <c r="F8734" s="6">
        <v>4</v>
      </c>
      <c r="G8734" s="6">
        <v>3</v>
      </c>
      <c r="H8734" s="24">
        <v>44726</v>
      </c>
      <c r="I8734" s="23">
        <v>44496.005555555603</v>
      </c>
      <c r="J8734" s="6">
        <v>4</v>
      </c>
      <c r="K8734" s="6">
        <v>1</v>
      </c>
      <c r="L8734" s="6" t="str">
        <f>VLOOKUP(G8734,IDs!$Q$3:$R$22,2,0)</f>
        <v>Mumbai</v>
      </c>
      <c r="M8734" s="6">
        <f>VLOOKUP(E8734,IDs!$A$3:$C$161,3,0)</f>
        <v>1</v>
      </c>
      <c r="N8734" s="6" t="str">
        <f>VLOOKUP(M8734,IDs!$F$3:$G$17,2,0)</f>
        <v>Proctology</v>
      </c>
    </row>
    <row r="8735" spans="1:14" ht="12.75">
      <c r="A8735" s="6" t="s">
        <v>7525</v>
      </c>
      <c r="B8735" s="6">
        <v>54094</v>
      </c>
      <c r="C8735" s="6">
        <v>1</v>
      </c>
      <c r="D8735" s="6"/>
      <c r="E8735" s="6">
        <v>15</v>
      </c>
      <c r="F8735" s="6">
        <v>13</v>
      </c>
      <c r="G8735" s="6">
        <v>3</v>
      </c>
      <c r="H8735" s="24">
        <v>44506</v>
      </c>
      <c r="I8735" s="23">
        <v>44496.005555555603</v>
      </c>
      <c r="J8735" s="6">
        <v>13</v>
      </c>
      <c r="K8735" s="6">
        <v>1</v>
      </c>
      <c r="L8735" s="6" t="str">
        <f>VLOOKUP(G8735,IDs!$Q$3:$R$22,2,0)</f>
        <v>Mumbai</v>
      </c>
      <c r="M8735" s="6">
        <f>VLOOKUP(E8735,IDs!$A$3:$C$161,3,0)</f>
        <v>3</v>
      </c>
      <c r="N8735" s="6" t="str">
        <f>VLOOKUP(M8735,IDs!$F$3:$G$17,2,0)</f>
        <v>Laproscopy</v>
      </c>
    </row>
    <row r="8736" spans="1:14" ht="12.75">
      <c r="A8736" s="6" t="s">
        <v>7526</v>
      </c>
      <c r="B8736" s="6">
        <v>54095</v>
      </c>
      <c r="C8736" s="6">
        <v>2</v>
      </c>
      <c r="D8736" s="6" t="s">
        <v>49</v>
      </c>
      <c r="E8736" s="6">
        <v>24</v>
      </c>
      <c r="F8736" s="6">
        <v>13</v>
      </c>
      <c r="G8736" s="6">
        <v>8</v>
      </c>
      <c r="H8736" s="24">
        <v>44541</v>
      </c>
      <c r="I8736" s="23">
        <v>44496.006944444402</v>
      </c>
      <c r="J8736" s="6">
        <v>13</v>
      </c>
      <c r="K8736" s="6">
        <v>2</v>
      </c>
      <c r="L8736" s="6" t="str">
        <f>VLOOKUP(G8736,IDs!$Q$3:$R$22,2,0)</f>
        <v xml:space="preserve">Tertiary </v>
      </c>
      <c r="M8736" s="6">
        <f>VLOOKUP(E8736,IDs!$A$3:$C$161,3,0)</f>
        <v>1</v>
      </c>
      <c r="N8736" s="6" t="str">
        <f>VLOOKUP(M8736,IDs!$F$3:$G$17,2,0)</f>
        <v>Proctology</v>
      </c>
    </row>
    <row r="8737" spans="1:14" ht="12.75">
      <c r="A8737" s="6" t="s">
        <v>3351</v>
      </c>
      <c r="B8737" s="6">
        <v>54096</v>
      </c>
      <c r="C8737" s="6">
        <v>1</v>
      </c>
      <c r="D8737" s="6"/>
      <c r="E8737" s="6">
        <v>5</v>
      </c>
      <c r="F8737" s="6">
        <v>13</v>
      </c>
      <c r="G8737" s="6">
        <v>2</v>
      </c>
      <c r="H8737" s="24"/>
      <c r="I8737" s="23">
        <v>44496.009722222203</v>
      </c>
      <c r="J8737" s="6">
        <v>13</v>
      </c>
      <c r="K8737" s="6">
        <v>1</v>
      </c>
      <c r="L8737" s="6" t="str">
        <f>VLOOKUP(G8737,IDs!$Q$3:$R$22,2,0)</f>
        <v>Bangalore</v>
      </c>
      <c r="M8737" s="6">
        <f>VLOOKUP(E8737,IDs!$A$3:$C$161,3,0)</f>
        <v>5</v>
      </c>
      <c r="N8737" s="6" t="str">
        <f>VLOOKUP(M8737,IDs!$F$3:$G$17,2,0)</f>
        <v>Vascular</v>
      </c>
    </row>
    <row r="8738" spans="1:14" ht="12.75">
      <c r="A8738" s="6" t="s">
        <v>7527</v>
      </c>
      <c r="B8738" s="6">
        <v>54097</v>
      </c>
      <c r="C8738" s="6">
        <v>1</v>
      </c>
      <c r="D8738" s="6" t="s">
        <v>54</v>
      </c>
      <c r="E8738" s="6">
        <v>5</v>
      </c>
      <c r="F8738" s="6">
        <v>13</v>
      </c>
      <c r="G8738" s="6">
        <v>3</v>
      </c>
      <c r="H8738" s="24"/>
      <c r="I8738" s="23">
        <v>44496.011111111096</v>
      </c>
      <c r="J8738" s="6">
        <v>13</v>
      </c>
      <c r="K8738" s="6">
        <v>1</v>
      </c>
      <c r="L8738" s="6" t="str">
        <f>VLOOKUP(G8738,IDs!$Q$3:$R$22,2,0)</f>
        <v>Mumbai</v>
      </c>
      <c r="M8738" s="6">
        <f>VLOOKUP(E8738,IDs!$A$3:$C$161,3,0)</f>
        <v>5</v>
      </c>
      <c r="N8738" s="6" t="str">
        <f>VLOOKUP(M8738,IDs!$F$3:$G$17,2,0)</f>
        <v>Vascular</v>
      </c>
    </row>
    <row r="8739" spans="1:14" ht="12.75">
      <c r="A8739" s="6" t="s">
        <v>3351</v>
      </c>
      <c r="B8739" s="6">
        <v>54098</v>
      </c>
      <c r="C8739" s="6">
        <v>2</v>
      </c>
      <c r="D8739" s="6"/>
      <c r="E8739" s="6">
        <v>18</v>
      </c>
      <c r="F8739" s="6">
        <v>13</v>
      </c>
      <c r="G8739" s="6">
        <v>1</v>
      </c>
      <c r="H8739" s="24"/>
      <c r="I8739" s="23">
        <v>44496.013888888898</v>
      </c>
      <c r="J8739" s="6">
        <v>13</v>
      </c>
      <c r="K8739" s="6">
        <v>2</v>
      </c>
      <c r="L8739" s="6" t="str">
        <f>VLOOKUP(G8739,IDs!$Q$3:$R$22,2,0)</f>
        <v>New Delhi</v>
      </c>
      <c r="M8739" s="6">
        <f>VLOOKUP(E8739,IDs!$A$3:$C$161,3,0)</f>
        <v>5</v>
      </c>
      <c r="N8739" s="6" t="str">
        <f>VLOOKUP(M8739,IDs!$F$3:$G$17,2,0)</f>
        <v>Vascular</v>
      </c>
    </row>
    <row r="8740" spans="1:14" ht="12.75">
      <c r="A8740" s="6" t="s">
        <v>7528</v>
      </c>
      <c r="B8740" s="6">
        <v>54099</v>
      </c>
      <c r="C8740" s="6">
        <v>1</v>
      </c>
      <c r="D8740" s="6" t="s">
        <v>49</v>
      </c>
      <c r="E8740" s="6">
        <v>17</v>
      </c>
      <c r="F8740" s="6">
        <v>11</v>
      </c>
      <c r="G8740" s="6">
        <v>3</v>
      </c>
      <c r="H8740" s="24">
        <v>44742</v>
      </c>
      <c r="I8740" s="23">
        <v>44496.025000000001</v>
      </c>
      <c r="J8740" s="6">
        <v>11</v>
      </c>
      <c r="K8740" s="6">
        <v>1</v>
      </c>
      <c r="L8740" s="6" t="str">
        <f>VLOOKUP(G8740,IDs!$Q$3:$R$22,2,0)</f>
        <v>Mumbai</v>
      </c>
      <c r="M8740" s="6">
        <f>VLOOKUP(E8740,IDs!$A$3:$C$161,3,0)</f>
        <v>7</v>
      </c>
      <c r="N8740" s="6" t="str">
        <f>VLOOKUP(M8740,IDs!$F$3:$G$17,2,0)</f>
        <v>Cosmetic</v>
      </c>
    </row>
    <row r="8741" spans="1:14" ht="12.75">
      <c r="A8741" s="6" t="s">
        <v>7529</v>
      </c>
      <c r="B8741" s="6">
        <v>54100</v>
      </c>
      <c r="C8741" s="6">
        <v>1</v>
      </c>
      <c r="D8741" s="6"/>
      <c r="E8741" s="6">
        <v>2</v>
      </c>
      <c r="F8741" s="6">
        <v>13</v>
      </c>
      <c r="G8741" s="6">
        <v>6</v>
      </c>
      <c r="H8741" s="24"/>
      <c r="I8741" s="23">
        <v>44496.027777777803</v>
      </c>
      <c r="J8741" s="6">
        <v>13</v>
      </c>
      <c r="K8741" s="6">
        <v>1</v>
      </c>
      <c r="L8741" s="6" t="str">
        <f>VLOOKUP(G8741,IDs!$Q$3:$R$22,2,0)</f>
        <v>Pune</v>
      </c>
      <c r="M8741" s="6">
        <f>VLOOKUP(E8741,IDs!$A$3:$C$161,3,0)</f>
        <v>1</v>
      </c>
      <c r="N8741" s="6" t="str">
        <f>VLOOKUP(M8741,IDs!$F$3:$G$17,2,0)</f>
        <v>Proctology</v>
      </c>
    </row>
    <row r="8742" spans="1:14" ht="12.75">
      <c r="A8742" s="6" t="s">
        <v>7530</v>
      </c>
      <c r="B8742" s="6">
        <v>54101</v>
      </c>
      <c r="C8742" s="6">
        <v>1</v>
      </c>
      <c r="D8742" s="6"/>
      <c r="E8742" s="6">
        <v>2</v>
      </c>
      <c r="F8742" s="6">
        <v>13</v>
      </c>
      <c r="G8742" s="6">
        <v>4</v>
      </c>
      <c r="H8742" s="24"/>
      <c r="I8742" s="23">
        <v>44496.028472222199</v>
      </c>
      <c r="J8742" s="6">
        <v>13</v>
      </c>
      <c r="K8742" s="6">
        <v>1</v>
      </c>
      <c r="L8742" s="6" t="str">
        <f>VLOOKUP(G8742,IDs!$Q$3:$R$22,2,0)</f>
        <v>Hyderabad</v>
      </c>
      <c r="M8742" s="6">
        <f>VLOOKUP(E8742,IDs!$A$3:$C$161,3,0)</f>
        <v>1</v>
      </c>
      <c r="N8742" s="6" t="str">
        <f>VLOOKUP(M8742,IDs!$F$3:$G$17,2,0)</f>
        <v>Proctology</v>
      </c>
    </row>
    <row r="8743" spans="1:14" ht="12.75">
      <c r="A8743" s="6" t="s">
        <v>2300</v>
      </c>
      <c r="B8743" s="6">
        <v>54102</v>
      </c>
      <c r="C8743" s="6">
        <v>2</v>
      </c>
      <c r="D8743" s="6"/>
      <c r="E8743" s="6">
        <v>37</v>
      </c>
      <c r="F8743" s="6">
        <v>12</v>
      </c>
      <c r="G8743" s="6">
        <v>3</v>
      </c>
      <c r="H8743" s="24"/>
      <c r="I8743" s="23">
        <v>44496.03125</v>
      </c>
      <c r="J8743" s="6">
        <v>12</v>
      </c>
      <c r="K8743" s="6">
        <v>2</v>
      </c>
      <c r="L8743" s="6" t="str">
        <f>VLOOKUP(G8743,IDs!$Q$3:$R$22,2,0)</f>
        <v>Mumbai</v>
      </c>
      <c r="M8743" s="6">
        <f>VLOOKUP(E8743,IDs!$A$3:$C$161,3,0)</f>
        <v>0</v>
      </c>
      <c r="N8743" s="6" t="str">
        <f>VLOOKUP(M8743,IDs!$F$3:$G$17,2,0)</f>
        <v>Not Assigned</v>
      </c>
    </row>
    <row r="8744" spans="1:14" ht="12.75">
      <c r="A8744" s="6" t="s">
        <v>7531</v>
      </c>
      <c r="B8744" s="6">
        <v>54103</v>
      </c>
      <c r="C8744" s="6">
        <v>1</v>
      </c>
      <c r="D8744" s="6"/>
      <c r="E8744" s="6">
        <v>2</v>
      </c>
      <c r="F8744" s="6">
        <v>13</v>
      </c>
      <c r="G8744" s="6">
        <v>3</v>
      </c>
      <c r="H8744" s="24">
        <v>44501</v>
      </c>
      <c r="I8744" s="23">
        <v>44496.031944444403</v>
      </c>
      <c r="J8744" s="6">
        <v>13</v>
      </c>
      <c r="K8744" s="6">
        <v>1</v>
      </c>
      <c r="L8744" s="6" t="str">
        <f>VLOOKUP(G8744,IDs!$Q$3:$R$22,2,0)</f>
        <v>Mumbai</v>
      </c>
      <c r="M8744" s="6">
        <f>VLOOKUP(E8744,IDs!$A$3:$C$161,3,0)</f>
        <v>1</v>
      </c>
      <c r="N8744" s="6" t="str">
        <f>VLOOKUP(M8744,IDs!$F$3:$G$17,2,0)</f>
        <v>Proctology</v>
      </c>
    </row>
    <row r="8745" spans="1:14" ht="12.75">
      <c r="A8745" s="6" t="s">
        <v>7532</v>
      </c>
      <c r="B8745" s="6">
        <v>54104</v>
      </c>
      <c r="C8745" s="6">
        <v>1</v>
      </c>
      <c r="D8745" s="6"/>
      <c r="E8745" s="6">
        <v>39</v>
      </c>
      <c r="F8745" s="6">
        <v>13</v>
      </c>
      <c r="G8745" s="6">
        <v>4</v>
      </c>
      <c r="H8745" s="24">
        <v>44500</v>
      </c>
      <c r="I8745" s="23">
        <v>44496.036111111098</v>
      </c>
      <c r="J8745" s="6">
        <v>13</v>
      </c>
      <c r="K8745" s="6">
        <v>1</v>
      </c>
      <c r="L8745" s="6" t="str">
        <f>VLOOKUP(G8745,IDs!$Q$3:$R$22,2,0)</f>
        <v>Hyderabad</v>
      </c>
      <c r="M8745" s="6">
        <f>VLOOKUP(E8745,IDs!$A$3:$C$161,3,0)</f>
        <v>2</v>
      </c>
      <c r="N8745" s="6" t="str">
        <f>VLOOKUP(M8745,IDs!$F$3:$G$17,2,0)</f>
        <v>Urology Circumcision</v>
      </c>
    </row>
    <row r="8746" spans="1:14" ht="12.75">
      <c r="A8746" s="6" t="s">
        <v>7533</v>
      </c>
      <c r="B8746" s="6">
        <v>54105</v>
      </c>
      <c r="C8746" s="6">
        <v>1</v>
      </c>
      <c r="D8746" s="6"/>
      <c r="E8746" s="6">
        <v>15</v>
      </c>
      <c r="F8746" s="6">
        <v>13</v>
      </c>
      <c r="G8746" s="6">
        <v>2</v>
      </c>
      <c r="H8746" s="24"/>
      <c r="I8746" s="23">
        <v>44496.040972222203</v>
      </c>
      <c r="J8746" s="6">
        <v>13</v>
      </c>
      <c r="K8746" s="6">
        <v>1</v>
      </c>
      <c r="L8746" s="6" t="str">
        <f>VLOOKUP(G8746,IDs!$Q$3:$R$22,2,0)</f>
        <v>Bangalore</v>
      </c>
      <c r="M8746" s="6">
        <f>VLOOKUP(E8746,IDs!$A$3:$C$161,3,0)</f>
        <v>3</v>
      </c>
      <c r="N8746" s="6" t="str">
        <f>VLOOKUP(M8746,IDs!$F$3:$G$17,2,0)</f>
        <v>Laproscopy</v>
      </c>
    </row>
    <row r="8747" spans="1:14" ht="12.75">
      <c r="A8747" s="6" t="s">
        <v>7534</v>
      </c>
      <c r="B8747" s="6">
        <v>54106</v>
      </c>
      <c r="C8747" s="6">
        <v>1</v>
      </c>
      <c r="D8747" s="6"/>
      <c r="E8747" s="6">
        <v>20</v>
      </c>
      <c r="F8747" s="6">
        <v>13</v>
      </c>
      <c r="G8747" s="6">
        <v>4</v>
      </c>
      <c r="H8747" s="24"/>
      <c r="I8747" s="23">
        <v>44496.055555555598</v>
      </c>
      <c r="J8747" s="6">
        <v>13</v>
      </c>
      <c r="K8747" s="6">
        <v>1</v>
      </c>
      <c r="L8747" s="6" t="str">
        <f>VLOOKUP(G8747,IDs!$Q$3:$R$22,2,0)</f>
        <v>Hyderabad</v>
      </c>
      <c r="M8747" s="6">
        <f>VLOOKUP(E8747,IDs!$A$3:$C$161,3,0)</f>
        <v>1</v>
      </c>
      <c r="N8747" s="6" t="str">
        <f>VLOOKUP(M8747,IDs!$F$3:$G$17,2,0)</f>
        <v>Proctology</v>
      </c>
    </row>
    <row r="8748" spans="1:14" ht="12.75">
      <c r="A8748" s="6" t="s">
        <v>7535</v>
      </c>
      <c r="B8748" s="6">
        <v>54107</v>
      </c>
      <c r="C8748" s="6">
        <v>1</v>
      </c>
      <c r="D8748" s="6"/>
      <c r="E8748" s="6">
        <v>39</v>
      </c>
      <c r="F8748" s="6">
        <v>2</v>
      </c>
      <c r="G8748" s="6">
        <v>3</v>
      </c>
      <c r="H8748" s="24"/>
      <c r="I8748" s="23">
        <v>44496.0625</v>
      </c>
      <c r="J8748" s="6">
        <v>2</v>
      </c>
      <c r="K8748" s="6">
        <v>1</v>
      </c>
      <c r="L8748" s="6" t="str">
        <f>VLOOKUP(G8748,IDs!$Q$3:$R$22,2,0)</f>
        <v>Mumbai</v>
      </c>
      <c r="M8748" s="6">
        <f>VLOOKUP(E8748,IDs!$A$3:$C$161,3,0)</f>
        <v>2</v>
      </c>
      <c r="N8748" s="6" t="str">
        <f>VLOOKUP(M8748,IDs!$F$3:$G$17,2,0)</f>
        <v>Urology Circumcision</v>
      </c>
    </row>
    <row r="8749" spans="1:14" ht="12.75">
      <c r="A8749" s="6" t="s">
        <v>7536</v>
      </c>
      <c r="B8749" s="6">
        <v>54108</v>
      </c>
      <c r="C8749" s="6">
        <v>5</v>
      </c>
      <c r="D8749" s="6" t="s">
        <v>49</v>
      </c>
      <c r="E8749" s="6">
        <v>17</v>
      </c>
      <c r="F8749" s="6">
        <v>13</v>
      </c>
      <c r="G8749" s="6">
        <v>1</v>
      </c>
      <c r="H8749" s="24">
        <v>44710</v>
      </c>
      <c r="I8749" s="23">
        <v>44496.109027777798</v>
      </c>
      <c r="J8749" s="6">
        <v>13</v>
      </c>
      <c r="K8749" s="6">
        <v>5</v>
      </c>
      <c r="L8749" s="6" t="str">
        <f>VLOOKUP(G8749,IDs!$Q$3:$R$22,2,0)</f>
        <v>New Delhi</v>
      </c>
      <c r="M8749" s="6">
        <f>VLOOKUP(E8749,IDs!$A$3:$C$161,3,0)</f>
        <v>7</v>
      </c>
      <c r="N8749" s="6" t="str">
        <f>VLOOKUP(M8749,IDs!$F$3:$G$17,2,0)</f>
        <v>Cosmetic</v>
      </c>
    </row>
    <row r="8750" spans="1:14" ht="12.75">
      <c r="A8750" s="6" t="s">
        <v>7537</v>
      </c>
      <c r="B8750" s="6">
        <v>54109</v>
      </c>
      <c r="C8750" s="6">
        <v>1</v>
      </c>
      <c r="D8750" s="6" t="s">
        <v>49</v>
      </c>
      <c r="E8750" s="6">
        <v>135</v>
      </c>
      <c r="F8750" s="6">
        <v>2</v>
      </c>
      <c r="G8750" s="6">
        <v>1</v>
      </c>
      <c r="H8750" s="24"/>
      <c r="I8750" s="23">
        <v>44496.128472222197</v>
      </c>
      <c r="J8750" s="6">
        <v>2</v>
      </c>
      <c r="K8750" s="6">
        <v>1</v>
      </c>
      <c r="L8750" s="6" t="str">
        <f>VLOOKUP(G8750,IDs!$Q$3:$R$22,2,0)</f>
        <v>New Delhi</v>
      </c>
      <c r="M8750" s="6">
        <f>VLOOKUP(E8750,IDs!$A$3:$C$161,3,0)</f>
        <v>10</v>
      </c>
      <c r="N8750" s="6" t="str">
        <f>VLOOKUP(M8750,IDs!$F$3:$G$17,2,0)</f>
        <v>Dental</v>
      </c>
    </row>
    <row r="8751" spans="1:14" ht="12.75">
      <c r="A8751" s="6" t="s">
        <v>7538</v>
      </c>
      <c r="B8751" s="6">
        <v>54110</v>
      </c>
      <c r="C8751" s="6">
        <v>1</v>
      </c>
      <c r="D8751" s="6"/>
      <c r="E8751" s="6">
        <v>2</v>
      </c>
      <c r="F8751" s="6">
        <v>13</v>
      </c>
      <c r="G8751" s="6">
        <v>1</v>
      </c>
      <c r="H8751" s="24"/>
      <c r="I8751" s="23">
        <v>44496.129166666702</v>
      </c>
      <c r="J8751" s="6">
        <v>13</v>
      </c>
      <c r="K8751" s="6">
        <v>1</v>
      </c>
      <c r="L8751" s="6" t="str">
        <f>VLOOKUP(G8751,IDs!$Q$3:$R$22,2,0)</f>
        <v>New Delhi</v>
      </c>
      <c r="M8751" s="6">
        <f>VLOOKUP(E8751,IDs!$A$3:$C$161,3,0)</f>
        <v>1</v>
      </c>
      <c r="N8751" s="6" t="str">
        <f>VLOOKUP(M8751,IDs!$F$3:$G$17,2,0)</f>
        <v>Proctology</v>
      </c>
    </row>
    <row r="8752" spans="1:14" ht="12.75">
      <c r="A8752" s="6" t="s">
        <v>7513</v>
      </c>
      <c r="B8752" s="6">
        <v>54111</v>
      </c>
      <c r="C8752" s="6">
        <v>1</v>
      </c>
      <c r="D8752" s="6" t="s">
        <v>49</v>
      </c>
      <c r="E8752" s="6">
        <v>39</v>
      </c>
      <c r="F8752" s="6">
        <v>13</v>
      </c>
      <c r="G8752" s="6">
        <v>3</v>
      </c>
      <c r="H8752" s="24"/>
      <c r="I8752" s="23">
        <v>44496.172916666699</v>
      </c>
      <c r="J8752" s="6">
        <v>13</v>
      </c>
      <c r="K8752" s="6">
        <v>1</v>
      </c>
      <c r="L8752" s="6" t="str">
        <f>VLOOKUP(G8752,IDs!$Q$3:$R$22,2,0)</f>
        <v>Mumbai</v>
      </c>
      <c r="M8752" s="6">
        <f>VLOOKUP(E8752,IDs!$A$3:$C$161,3,0)</f>
        <v>2</v>
      </c>
      <c r="N8752" s="6" t="str">
        <f>VLOOKUP(M8752,IDs!$F$3:$G$17,2,0)</f>
        <v>Urology Circumcision</v>
      </c>
    </row>
    <row r="8753" spans="1:14" ht="12.75">
      <c r="A8753" s="6" t="s">
        <v>7539</v>
      </c>
      <c r="B8753" s="6">
        <v>54112</v>
      </c>
      <c r="C8753" s="6">
        <v>2</v>
      </c>
      <c r="D8753" s="6"/>
      <c r="E8753" s="6">
        <v>2</v>
      </c>
      <c r="F8753" s="6">
        <v>13</v>
      </c>
      <c r="G8753" s="6">
        <v>1</v>
      </c>
      <c r="H8753" s="24"/>
      <c r="I8753" s="23">
        <v>44496.194444444402</v>
      </c>
      <c r="J8753" s="6">
        <v>13</v>
      </c>
      <c r="K8753" s="6">
        <v>2</v>
      </c>
      <c r="L8753" s="6" t="str">
        <f>VLOOKUP(G8753,IDs!$Q$3:$R$22,2,0)</f>
        <v>New Delhi</v>
      </c>
      <c r="M8753" s="6">
        <f>VLOOKUP(E8753,IDs!$A$3:$C$161,3,0)</f>
        <v>1</v>
      </c>
      <c r="N8753" s="6" t="str">
        <f>VLOOKUP(M8753,IDs!$F$3:$G$17,2,0)</f>
        <v>Proctology</v>
      </c>
    </row>
    <row r="8754" spans="1:14" ht="12.75">
      <c r="A8754" s="6" t="s">
        <v>7539</v>
      </c>
      <c r="B8754" s="6">
        <v>54113</v>
      </c>
      <c r="C8754" s="6">
        <v>2</v>
      </c>
      <c r="D8754" s="6"/>
      <c r="E8754" s="6">
        <v>37</v>
      </c>
      <c r="F8754" s="6">
        <v>12</v>
      </c>
      <c r="G8754" s="6">
        <v>1</v>
      </c>
      <c r="H8754" s="24"/>
      <c r="I8754" s="23">
        <v>44496.197916666701</v>
      </c>
      <c r="J8754" s="6">
        <v>12</v>
      </c>
      <c r="K8754" s="6">
        <v>2</v>
      </c>
      <c r="L8754" s="6" t="str">
        <f>VLOOKUP(G8754,IDs!$Q$3:$R$22,2,0)</f>
        <v>New Delhi</v>
      </c>
      <c r="M8754" s="6">
        <f>VLOOKUP(E8754,IDs!$A$3:$C$161,3,0)</f>
        <v>0</v>
      </c>
      <c r="N8754" s="6" t="str">
        <f>VLOOKUP(M8754,IDs!$F$3:$G$17,2,0)</f>
        <v>Not Assigned</v>
      </c>
    </row>
    <row r="8755" spans="1:14" ht="12.75">
      <c r="A8755" s="6" t="s">
        <v>7540</v>
      </c>
      <c r="B8755" s="6">
        <v>54114</v>
      </c>
      <c r="C8755" s="6">
        <v>5</v>
      </c>
      <c r="D8755" s="6" t="s">
        <v>49</v>
      </c>
      <c r="E8755" s="6">
        <v>17</v>
      </c>
      <c r="F8755" s="6">
        <v>13</v>
      </c>
      <c r="G8755" s="6">
        <v>1</v>
      </c>
      <c r="H8755" s="24"/>
      <c r="I8755" s="23">
        <v>44496.197916666701</v>
      </c>
      <c r="J8755" s="6">
        <v>13</v>
      </c>
      <c r="K8755" s="6">
        <v>5</v>
      </c>
      <c r="L8755" s="6" t="str">
        <f>VLOOKUP(G8755,IDs!$Q$3:$R$22,2,0)</f>
        <v>New Delhi</v>
      </c>
      <c r="M8755" s="6">
        <f>VLOOKUP(E8755,IDs!$A$3:$C$161,3,0)</f>
        <v>7</v>
      </c>
      <c r="N8755" s="6" t="str">
        <f>VLOOKUP(M8755,IDs!$F$3:$G$17,2,0)</f>
        <v>Cosmetic</v>
      </c>
    </row>
    <row r="8756" spans="1:14" ht="12.75">
      <c r="A8756" s="6" t="s">
        <v>7541</v>
      </c>
      <c r="B8756" s="6">
        <v>54115</v>
      </c>
      <c r="C8756" s="6">
        <v>5</v>
      </c>
      <c r="D8756" s="6"/>
      <c r="E8756" s="6">
        <v>17</v>
      </c>
      <c r="F8756" s="6">
        <v>2</v>
      </c>
      <c r="G8756" s="6">
        <v>2</v>
      </c>
      <c r="H8756" s="24"/>
      <c r="I8756" s="23">
        <v>44496.206944444399</v>
      </c>
      <c r="J8756" s="6">
        <v>2</v>
      </c>
      <c r="K8756" s="6">
        <v>5</v>
      </c>
      <c r="L8756" s="6" t="str">
        <f>VLOOKUP(G8756,IDs!$Q$3:$R$22,2,0)</f>
        <v>Bangalore</v>
      </c>
      <c r="M8756" s="6">
        <f>VLOOKUP(E8756,IDs!$A$3:$C$161,3,0)</f>
        <v>7</v>
      </c>
      <c r="N8756" s="6" t="str">
        <f>VLOOKUP(M8756,IDs!$F$3:$G$17,2,0)</f>
        <v>Cosmetic</v>
      </c>
    </row>
    <row r="8757" spans="1:14" ht="12.75">
      <c r="A8757" s="6" t="s">
        <v>7542</v>
      </c>
      <c r="B8757" s="6">
        <v>54116</v>
      </c>
      <c r="C8757" s="6">
        <v>1</v>
      </c>
      <c r="D8757" s="6" t="s">
        <v>49</v>
      </c>
      <c r="E8757" s="6">
        <v>39</v>
      </c>
      <c r="F8757" s="6">
        <v>13</v>
      </c>
      <c r="G8757" s="6">
        <v>1</v>
      </c>
      <c r="H8757" s="24">
        <v>44537</v>
      </c>
      <c r="I8757" s="23">
        <v>44496.261111111096</v>
      </c>
      <c r="J8757" s="6">
        <v>13</v>
      </c>
      <c r="K8757" s="6">
        <v>1</v>
      </c>
      <c r="L8757" s="6" t="str">
        <f>VLOOKUP(G8757,IDs!$Q$3:$R$22,2,0)</f>
        <v>New Delhi</v>
      </c>
      <c r="M8757" s="6">
        <f>VLOOKUP(E8757,IDs!$A$3:$C$161,3,0)</f>
        <v>2</v>
      </c>
      <c r="N8757" s="6" t="str">
        <f>VLOOKUP(M8757,IDs!$F$3:$G$17,2,0)</f>
        <v>Urology Circumcision</v>
      </c>
    </row>
    <row r="8758" spans="1:14" ht="12.75">
      <c r="A8758" s="6" t="s">
        <v>7543</v>
      </c>
      <c r="B8758" s="6">
        <v>54117</v>
      </c>
      <c r="C8758" s="6">
        <v>5</v>
      </c>
      <c r="D8758" s="6"/>
      <c r="E8758" s="6">
        <v>17</v>
      </c>
      <c r="F8758" s="6">
        <v>39</v>
      </c>
      <c r="G8758" s="6">
        <v>6</v>
      </c>
      <c r="H8758" s="24"/>
      <c r="I8758" s="23">
        <v>44496.264583333301</v>
      </c>
      <c r="J8758" s="6">
        <v>39</v>
      </c>
      <c r="K8758" s="6">
        <v>5</v>
      </c>
      <c r="L8758" s="6" t="str">
        <f>VLOOKUP(G8758,IDs!$Q$3:$R$22,2,0)</f>
        <v>Pune</v>
      </c>
      <c r="M8758" s="6">
        <f>VLOOKUP(E8758,IDs!$A$3:$C$161,3,0)</f>
        <v>7</v>
      </c>
      <c r="N8758" s="6" t="str">
        <f>VLOOKUP(M8758,IDs!$F$3:$G$17,2,0)</f>
        <v>Cosmetic</v>
      </c>
    </row>
    <row r="8759" spans="1:14" ht="12.75">
      <c r="A8759" s="6" t="s">
        <v>7544</v>
      </c>
      <c r="B8759" s="6">
        <v>54118</v>
      </c>
      <c r="C8759" s="6">
        <v>1</v>
      </c>
      <c r="D8759" s="6"/>
      <c r="E8759" s="6">
        <v>14</v>
      </c>
      <c r="F8759" s="6">
        <v>13</v>
      </c>
      <c r="G8759" s="6">
        <v>3</v>
      </c>
      <c r="H8759" s="24"/>
      <c r="I8759" s="23">
        <v>44496.288194444402</v>
      </c>
      <c r="J8759" s="6">
        <v>13</v>
      </c>
      <c r="K8759" s="6">
        <v>1</v>
      </c>
      <c r="L8759" s="6" t="str">
        <f>VLOOKUP(G8759,IDs!$Q$3:$R$22,2,0)</f>
        <v>Mumbai</v>
      </c>
      <c r="M8759" s="6">
        <f>VLOOKUP(E8759,IDs!$A$3:$C$161,3,0)</f>
        <v>6</v>
      </c>
      <c r="N8759" s="6" t="str">
        <f>VLOOKUP(M8759,IDs!$F$3:$G$17,2,0)</f>
        <v>Kidney Stone</v>
      </c>
    </row>
    <row r="8760" spans="1:14" ht="12.75">
      <c r="A8760" s="6" t="s">
        <v>7545</v>
      </c>
      <c r="B8760" s="6">
        <v>54119</v>
      </c>
      <c r="C8760" s="6">
        <v>1</v>
      </c>
      <c r="D8760" s="6"/>
      <c r="E8760" s="6">
        <v>39</v>
      </c>
      <c r="F8760" s="6">
        <v>2</v>
      </c>
      <c r="G8760" s="6">
        <v>6</v>
      </c>
      <c r="H8760" s="24"/>
      <c r="I8760" s="23">
        <v>44496.315972222197</v>
      </c>
      <c r="J8760" s="6">
        <v>2</v>
      </c>
      <c r="K8760" s="6">
        <v>1</v>
      </c>
      <c r="L8760" s="6" t="str">
        <f>VLOOKUP(G8760,IDs!$Q$3:$R$22,2,0)</f>
        <v>Pune</v>
      </c>
      <c r="M8760" s="6">
        <f>VLOOKUP(E8760,IDs!$A$3:$C$161,3,0)</f>
        <v>2</v>
      </c>
      <c r="N8760" s="6" t="str">
        <f>VLOOKUP(M8760,IDs!$F$3:$G$17,2,0)</f>
        <v>Urology Circumcision</v>
      </c>
    </row>
    <row r="8761" spans="1:14" ht="12.75">
      <c r="A8761" s="6" t="s">
        <v>7546</v>
      </c>
      <c r="B8761" s="6">
        <v>54120</v>
      </c>
      <c r="C8761" s="6">
        <v>1</v>
      </c>
      <c r="D8761" s="6"/>
      <c r="E8761" s="6">
        <v>39</v>
      </c>
      <c r="F8761" s="6">
        <v>2</v>
      </c>
      <c r="G8761" s="6">
        <v>1</v>
      </c>
      <c r="H8761" s="24"/>
      <c r="I8761" s="23">
        <v>44496.317361111098</v>
      </c>
      <c r="J8761" s="6">
        <v>2</v>
      </c>
      <c r="K8761" s="6">
        <v>1</v>
      </c>
      <c r="L8761" s="6" t="str">
        <f>VLOOKUP(G8761,IDs!$Q$3:$R$22,2,0)</f>
        <v>New Delhi</v>
      </c>
      <c r="M8761" s="6">
        <f>VLOOKUP(E8761,IDs!$A$3:$C$161,3,0)</f>
        <v>2</v>
      </c>
      <c r="N8761" s="6" t="str">
        <f>VLOOKUP(M8761,IDs!$F$3:$G$17,2,0)</f>
        <v>Urology Circumcision</v>
      </c>
    </row>
    <row r="8762" spans="1:14" ht="12.75">
      <c r="A8762" s="6" t="s">
        <v>7547</v>
      </c>
      <c r="B8762" s="6">
        <v>54121</v>
      </c>
      <c r="C8762" s="6">
        <v>5</v>
      </c>
      <c r="D8762" s="6"/>
      <c r="E8762" s="6">
        <v>39</v>
      </c>
      <c r="F8762" s="6">
        <v>2</v>
      </c>
      <c r="G8762" s="6">
        <v>3</v>
      </c>
      <c r="H8762" s="24"/>
      <c r="I8762" s="23">
        <v>44496.320833333302</v>
      </c>
      <c r="J8762" s="6">
        <v>2</v>
      </c>
      <c r="K8762" s="6">
        <v>5</v>
      </c>
      <c r="L8762" s="6" t="str">
        <f>VLOOKUP(G8762,IDs!$Q$3:$R$22,2,0)</f>
        <v>Mumbai</v>
      </c>
      <c r="M8762" s="6">
        <f>VLOOKUP(E8762,IDs!$A$3:$C$161,3,0)</f>
        <v>2</v>
      </c>
      <c r="N8762" s="6" t="str">
        <f>VLOOKUP(M8762,IDs!$F$3:$G$17,2,0)</f>
        <v>Urology Circumcision</v>
      </c>
    </row>
    <row r="8763" spans="1:14" ht="12.75">
      <c r="A8763" s="6" t="s">
        <v>7548</v>
      </c>
      <c r="B8763" s="6">
        <v>54122</v>
      </c>
      <c r="C8763" s="6">
        <v>5</v>
      </c>
      <c r="D8763" s="6" t="s">
        <v>49</v>
      </c>
      <c r="E8763" s="6">
        <v>2</v>
      </c>
      <c r="F8763" s="6">
        <v>13</v>
      </c>
      <c r="G8763" s="6">
        <v>3</v>
      </c>
      <c r="H8763" s="24">
        <v>44551</v>
      </c>
      <c r="I8763" s="23">
        <v>44496.322222222203</v>
      </c>
      <c r="J8763" s="6">
        <v>13</v>
      </c>
      <c r="K8763" s="6">
        <v>5</v>
      </c>
      <c r="L8763" s="6" t="str">
        <f>VLOOKUP(G8763,IDs!$Q$3:$R$22,2,0)</f>
        <v>Mumbai</v>
      </c>
      <c r="M8763" s="6">
        <f>VLOOKUP(E8763,IDs!$A$3:$C$161,3,0)</f>
        <v>1</v>
      </c>
      <c r="N8763" s="6" t="str">
        <f>VLOOKUP(M8763,IDs!$F$3:$G$17,2,0)</f>
        <v>Proctology</v>
      </c>
    </row>
    <row r="8764" spans="1:14" ht="12.75">
      <c r="A8764" s="6" t="s">
        <v>7549</v>
      </c>
      <c r="B8764" s="6">
        <v>54123</v>
      </c>
      <c r="C8764" s="6">
        <v>2</v>
      </c>
      <c r="D8764" s="6" t="s">
        <v>49</v>
      </c>
      <c r="E8764" s="6">
        <v>15</v>
      </c>
      <c r="F8764" s="6">
        <v>34</v>
      </c>
      <c r="G8764" s="6">
        <v>4</v>
      </c>
      <c r="H8764" s="24">
        <v>44516</v>
      </c>
      <c r="I8764" s="23">
        <v>44496.329861111102</v>
      </c>
      <c r="J8764" s="6">
        <v>34</v>
      </c>
      <c r="K8764" s="6">
        <v>2</v>
      </c>
      <c r="L8764" s="6" t="str">
        <f>VLOOKUP(G8764,IDs!$Q$3:$R$22,2,0)</f>
        <v>Hyderabad</v>
      </c>
      <c r="M8764" s="6">
        <f>VLOOKUP(E8764,IDs!$A$3:$C$161,3,0)</f>
        <v>3</v>
      </c>
      <c r="N8764" s="6" t="str">
        <f>VLOOKUP(M8764,IDs!$F$3:$G$17,2,0)</f>
        <v>Laproscopy</v>
      </c>
    </row>
    <row r="8765" spans="1:14" ht="12.75">
      <c r="A8765" s="6" t="s">
        <v>7550</v>
      </c>
      <c r="B8765" s="6">
        <v>54124</v>
      </c>
      <c r="C8765" s="6">
        <v>1</v>
      </c>
      <c r="D8765" s="6"/>
      <c r="E8765" s="6">
        <v>39</v>
      </c>
      <c r="F8765" s="6">
        <v>12</v>
      </c>
      <c r="G8765" s="6">
        <v>1</v>
      </c>
      <c r="H8765" s="24">
        <v>44502</v>
      </c>
      <c r="I8765" s="23">
        <v>44496.3305555556</v>
      </c>
      <c r="J8765" s="6">
        <v>12</v>
      </c>
      <c r="K8765" s="6">
        <v>1</v>
      </c>
      <c r="L8765" s="6" t="str">
        <f>VLOOKUP(G8765,IDs!$Q$3:$R$22,2,0)</f>
        <v>New Delhi</v>
      </c>
      <c r="M8765" s="6">
        <f>VLOOKUP(E8765,IDs!$A$3:$C$161,3,0)</f>
        <v>2</v>
      </c>
      <c r="N8765" s="6" t="str">
        <f>VLOOKUP(M8765,IDs!$F$3:$G$17,2,0)</f>
        <v>Urology Circumcision</v>
      </c>
    </row>
    <row r="8766" spans="1:14" ht="12.75">
      <c r="A8766" s="6" t="s">
        <v>7551</v>
      </c>
      <c r="B8766" s="6">
        <v>54125</v>
      </c>
      <c r="C8766" s="6">
        <v>1</v>
      </c>
      <c r="D8766" s="6" t="s">
        <v>49</v>
      </c>
      <c r="E8766" s="6">
        <v>135</v>
      </c>
      <c r="F8766" s="6">
        <v>53</v>
      </c>
      <c r="G8766" s="6">
        <v>1</v>
      </c>
      <c r="H8766" s="24"/>
      <c r="I8766" s="23">
        <v>44496.331250000003</v>
      </c>
      <c r="J8766" s="6">
        <v>53</v>
      </c>
      <c r="K8766" s="6">
        <v>1</v>
      </c>
      <c r="L8766" s="6" t="str">
        <f>VLOOKUP(G8766,IDs!$Q$3:$R$22,2,0)</f>
        <v>New Delhi</v>
      </c>
      <c r="M8766" s="6">
        <f>VLOOKUP(E8766,IDs!$A$3:$C$161,3,0)</f>
        <v>10</v>
      </c>
      <c r="N8766" s="6" t="str">
        <f>VLOOKUP(M8766,IDs!$F$3:$G$17,2,0)</f>
        <v>Dental</v>
      </c>
    </row>
    <row r="8767" spans="1:14" ht="12.75">
      <c r="A8767" s="6" t="s">
        <v>7552</v>
      </c>
      <c r="B8767" s="6">
        <v>54126</v>
      </c>
      <c r="C8767" s="6">
        <v>2</v>
      </c>
      <c r="D8767" s="6"/>
      <c r="E8767" s="6">
        <v>129</v>
      </c>
      <c r="F8767" s="6">
        <v>13</v>
      </c>
      <c r="G8767" s="6">
        <v>2</v>
      </c>
      <c r="H8767" s="24"/>
      <c r="I8767" s="23">
        <v>44496.336805555598</v>
      </c>
      <c r="J8767" s="6">
        <v>13</v>
      </c>
      <c r="K8767" s="6">
        <v>2</v>
      </c>
      <c r="L8767" s="6" t="str">
        <f>VLOOKUP(G8767,IDs!$Q$3:$R$22,2,0)</f>
        <v>Bangalore</v>
      </c>
      <c r="M8767" s="6">
        <f>VLOOKUP(E8767,IDs!$A$3:$C$161,3,0)</f>
        <v>9</v>
      </c>
      <c r="N8767" s="6" t="str">
        <f>VLOOKUP(M8767,IDs!$F$3:$G$17,2,0)</f>
        <v>Ophthalmology</v>
      </c>
    </row>
    <row r="8768" spans="1:14" ht="12.75">
      <c r="A8768" s="6" t="s">
        <v>7553</v>
      </c>
      <c r="B8768" s="6">
        <v>54127</v>
      </c>
      <c r="C8768" s="6">
        <v>1</v>
      </c>
      <c r="D8768" s="6" t="s">
        <v>49</v>
      </c>
      <c r="E8768" s="6">
        <v>2</v>
      </c>
      <c r="F8768" s="6">
        <v>13</v>
      </c>
      <c r="G8768" s="6">
        <v>2</v>
      </c>
      <c r="H8768" s="24"/>
      <c r="I8768" s="23">
        <v>44496.341666666704</v>
      </c>
      <c r="J8768" s="6">
        <v>13</v>
      </c>
      <c r="K8768" s="6">
        <v>1</v>
      </c>
      <c r="L8768" s="6" t="str">
        <f>VLOOKUP(G8768,IDs!$Q$3:$R$22,2,0)</f>
        <v>Bangalore</v>
      </c>
      <c r="M8768" s="6">
        <f>VLOOKUP(E8768,IDs!$A$3:$C$161,3,0)</f>
        <v>1</v>
      </c>
      <c r="N8768" s="6" t="str">
        <f>VLOOKUP(M8768,IDs!$F$3:$G$17,2,0)</f>
        <v>Proctology</v>
      </c>
    </row>
    <row r="8769" spans="1:14" ht="12.75">
      <c r="A8769" s="6" t="s">
        <v>7554</v>
      </c>
      <c r="B8769" s="6">
        <v>54128</v>
      </c>
      <c r="C8769" s="6">
        <v>1</v>
      </c>
      <c r="D8769" s="6"/>
      <c r="E8769" s="6">
        <v>39</v>
      </c>
      <c r="F8769" s="6">
        <v>13</v>
      </c>
      <c r="G8769" s="6">
        <v>4</v>
      </c>
      <c r="H8769" s="24"/>
      <c r="I8769" s="23">
        <v>44496.342361111099</v>
      </c>
      <c r="J8769" s="6">
        <v>13</v>
      </c>
      <c r="K8769" s="6">
        <v>1</v>
      </c>
      <c r="L8769" s="6" t="str">
        <f>VLOOKUP(G8769,IDs!$Q$3:$R$22,2,0)</f>
        <v>Hyderabad</v>
      </c>
      <c r="M8769" s="6">
        <f>VLOOKUP(E8769,IDs!$A$3:$C$161,3,0)</f>
        <v>2</v>
      </c>
      <c r="N8769" s="6" t="str">
        <f>VLOOKUP(M8769,IDs!$F$3:$G$17,2,0)</f>
        <v>Urology Circumcision</v>
      </c>
    </row>
    <row r="8770" spans="1:14" ht="12.75">
      <c r="A8770" s="6" t="s">
        <v>7555</v>
      </c>
      <c r="B8770" s="6">
        <v>54129</v>
      </c>
      <c r="C8770" s="6">
        <v>5</v>
      </c>
      <c r="D8770" s="6" t="s">
        <v>49</v>
      </c>
      <c r="E8770" s="6">
        <v>2</v>
      </c>
      <c r="F8770" s="6">
        <v>13</v>
      </c>
      <c r="G8770" s="6">
        <v>1</v>
      </c>
      <c r="H8770" s="24"/>
      <c r="I8770" s="23">
        <v>44496.349305555603</v>
      </c>
      <c r="J8770" s="6">
        <v>13</v>
      </c>
      <c r="K8770" s="6">
        <v>5</v>
      </c>
      <c r="L8770" s="6" t="str">
        <f>VLOOKUP(G8770,IDs!$Q$3:$R$22,2,0)</f>
        <v>New Delhi</v>
      </c>
      <c r="M8770" s="6">
        <f>VLOOKUP(E8770,IDs!$A$3:$C$161,3,0)</f>
        <v>1</v>
      </c>
      <c r="N8770" s="6" t="str">
        <f>VLOOKUP(M8770,IDs!$F$3:$G$17,2,0)</f>
        <v>Proctology</v>
      </c>
    </row>
    <row r="8771" spans="1:14" ht="12.75">
      <c r="A8771" s="6" t="s">
        <v>7556</v>
      </c>
      <c r="B8771" s="6">
        <v>54130</v>
      </c>
      <c r="C8771" s="6">
        <v>1</v>
      </c>
      <c r="D8771" s="6"/>
      <c r="E8771" s="6">
        <v>39</v>
      </c>
      <c r="F8771" s="6">
        <v>11</v>
      </c>
      <c r="G8771" s="6">
        <v>8</v>
      </c>
      <c r="H8771" s="24"/>
      <c r="I8771" s="23">
        <v>44496.353472222203</v>
      </c>
      <c r="J8771" s="6">
        <v>11</v>
      </c>
      <c r="K8771" s="6">
        <v>1</v>
      </c>
      <c r="L8771" s="6" t="str">
        <f>VLOOKUP(G8771,IDs!$Q$3:$R$22,2,0)</f>
        <v xml:space="preserve">Tertiary </v>
      </c>
      <c r="M8771" s="6">
        <f>VLOOKUP(E8771,IDs!$A$3:$C$161,3,0)</f>
        <v>2</v>
      </c>
      <c r="N8771" s="6" t="str">
        <f>VLOOKUP(M8771,IDs!$F$3:$G$17,2,0)</f>
        <v>Urology Circumcision</v>
      </c>
    </row>
    <row r="8772" spans="1:14" ht="12.75">
      <c r="A8772" s="6" t="s">
        <v>7557</v>
      </c>
      <c r="B8772" s="6">
        <v>54131</v>
      </c>
      <c r="C8772" s="6">
        <v>2</v>
      </c>
      <c r="D8772" s="6"/>
      <c r="E8772" s="6">
        <v>37</v>
      </c>
      <c r="F8772" s="6">
        <v>4</v>
      </c>
      <c r="G8772" s="6">
        <v>6</v>
      </c>
      <c r="H8772" s="24">
        <v>44716</v>
      </c>
      <c r="I8772" s="23">
        <v>44496.354166666701</v>
      </c>
      <c r="J8772" s="6">
        <v>4</v>
      </c>
      <c r="K8772" s="6">
        <v>2</v>
      </c>
      <c r="L8772" s="6" t="str">
        <f>VLOOKUP(G8772,IDs!$Q$3:$R$22,2,0)</f>
        <v>Pune</v>
      </c>
      <c r="M8772" s="6">
        <f>VLOOKUP(E8772,IDs!$A$3:$C$161,3,0)</f>
        <v>0</v>
      </c>
      <c r="N8772" s="6" t="str">
        <f>VLOOKUP(M8772,IDs!$F$3:$G$17,2,0)</f>
        <v>Not Assigned</v>
      </c>
    </row>
    <row r="8773" spans="1:14" ht="12.75">
      <c r="A8773" s="6" t="s">
        <v>7558</v>
      </c>
      <c r="B8773" s="6">
        <v>54132</v>
      </c>
      <c r="C8773" s="6">
        <v>1</v>
      </c>
      <c r="D8773" s="6" t="s">
        <v>49</v>
      </c>
      <c r="E8773" s="6">
        <v>96</v>
      </c>
      <c r="F8773" s="6">
        <v>13</v>
      </c>
      <c r="G8773" s="6">
        <v>1</v>
      </c>
      <c r="H8773" s="24">
        <v>44534</v>
      </c>
      <c r="I8773" s="23">
        <v>44496.363194444399</v>
      </c>
      <c r="J8773" s="6">
        <v>13</v>
      </c>
      <c r="K8773" s="6">
        <v>1</v>
      </c>
      <c r="L8773" s="6" t="str">
        <f>VLOOKUP(G8773,IDs!$Q$3:$R$22,2,0)</f>
        <v>New Delhi</v>
      </c>
      <c r="M8773" s="6">
        <f>VLOOKUP(E8773,IDs!$A$3:$C$161,3,0)</f>
        <v>7</v>
      </c>
      <c r="N8773" s="6" t="str">
        <f>VLOOKUP(M8773,IDs!$F$3:$G$17,2,0)</f>
        <v>Cosmetic</v>
      </c>
    </row>
    <row r="8774" spans="1:14" ht="12.75">
      <c r="A8774" s="6" t="s">
        <v>7559</v>
      </c>
      <c r="B8774" s="6">
        <v>54133</v>
      </c>
      <c r="C8774" s="6">
        <v>1</v>
      </c>
      <c r="D8774" s="6" t="s">
        <v>49</v>
      </c>
      <c r="E8774" s="6">
        <v>2</v>
      </c>
      <c r="F8774" s="6">
        <v>13</v>
      </c>
      <c r="G8774" s="6">
        <v>1</v>
      </c>
      <c r="H8774" s="24"/>
      <c r="I8774" s="23">
        <v>44496.369444444397</v>
      </c>
      <c r="J8774" s="6">
        <v>13</v>
      </c>
      <c r="K8774" s="6">
        <v>1</v>
      </c>
      <c r="L8774" s="6" t="str">
        <f>VLOOKUP(G8774,IDs!$Q$3:$R$22,2,0)</f>
        <v>New Delhi</v>
      </c>
      <c r="M8774" s="6">
        <f>VLOOKUP(E8774,IDs!$A$3:$C$161,3,0)</f>
        <v>1</v>
      </c>
      <c r="N8774" s="6" t="str">
        <f>VLOOKUP(M8774,IDs!$F$3:$G$17,2,0)</f>
        <v>Proctology</v>
      </c>
    </row>
    <row r="8775" spans="1:14" ht="12.75">
      <c r="A8775" s="6" t="s">
        <v>7560</v>
      </c>
      <c r="B8775" s="6">
        <v>54134</v>
      </c>
      <c r="C8775" s="6">
        <v>2</v>
      </c>
      <c r="D8775" s="6"/>
      <c r="E8775" s="6">
        <v>37</v>
      </c>
      <c r="F8775" s="6">
        <v>12</v>
      </c>
      <c r="G8775" s="6">
        <v>3</v>
      </c>
      <c r="H8775" s="24"/>
      <c r="I8775" s="23">
        <v>44496.371527777803</v>
      </c>
      <c r="J8775" s="6">
        <v>12</v>
      </c>
      <c r="K8775" s="6">
        <v>2</v>
      </c>
      <c r="L8775" s="6" t="str">
        <f>VLOOKUP(G8775,IDs!$Q$3:$R$22,2,0)</f>
        <v>Mumbai</v>
      </c>
      <c r="M8775" s="6">
        <f>VLOOKUP(E8775,IDs!$A$3:$C$161,3,0)</f>
        <v>0</v>
      </c>
      <c r="N8775" s="6" t="str">
        <f>VLOOKUP(M8775,IDs!$F$3:$G$17,2,0)</f>
        <v>Not Assigned</v>
      </c>
    </row>
    <row r="8776" spans="1:14" ht="12.75">
      <c r="A8776" s="6" t="s">
        <v>7561</v>
      </c>
      <c r="B8776" s="6">
        <v>54135</v>
      </c>
      <c r="C8776" s="6">
        <v>1</v>
      </c>
      <c r="D8776" s="6"/>
      <c r="E8776" s="6">
        <v>15</v>
      </c>
      <c r="F8776" s="6">
        <v>13</v>
      </c>
      <c r="G8776" s="6">
        <v>4</v>
      </c>
      <c r="H8776" s="24"/>
      <c r="I8776" s="23">
        <v>44496.387499999997</v>
      </c>
      <c r="J8776" s="6">
        <v>13</v>
      </c>
      <c r="K8776" s="6">
        <v>1</v>
      </c>
      <c r="L8776" s="6" t="str">
        <f>VLOOKUP(G8776,IDs!$Q$3:$R$22,2,0)</f>
        <v>Hyderabad</v>
      </c>
      <c r="M8776" s="6">
        <f>VLOOKUP(E8776,IDs!$A$3:$C$161,3,0)</f>
        <v>3</v>
      </c>
      <c r="N8776" s="6" t="str">
        <f>VLOOKUP(M8776,IDs!$F$3:$G$17,2,0)</f>
        <v>Laproscopy</v>
      </c>
    </row>
    <row r="8777" spans="1:14" ht="12.75">
      <c r="A8777" s="6" t="s">
        <v>7562</v>
      </c>
      <c r="B8777" s="6">
        <v>54136</v>
      </c>
      <c r="C8777" s="6">
        <v>1</v>
      </c>
      <c r="D8777" s="6"/>
      <c r="E8777" s="6">
        <v>2</v>
      </c>
      <c r="F8777" s="6">
        <v>2</v>
      </c>
      <c r="G8777" s="6">
        <v>1</v>
      </c>
      <c r="H8777" s="24"/>
      <c r="I8777" s="23">
        <v>44496.389583333301</v>
      </c>
      <c r="J8777" s="6">
        <v>2</v>
      </c>
      <c r="K8777" s="6">
        <v>1</v>
      </c>
      <c r="L8777" s="6" t="str">
        <f>VLOOKUP(G8777,IDs!$Q$3:$R$22,2,0)</f>
        <v>New Delhi</v>
      </c>
      <c r="M8777" s="6">
        <f>VLOOKUP(E8777,IDs!$A$3:$C$161,3,0)</f>
        <v>1</v>
      </c>
      <c r="N8777" s="6" t="str">
        <f>VLOOKUP(M8777,IDs!$F$3:$G$17,2,0)</f>
        <v>Proctology</v>
      </c>
    </row>
    <row r="8778" spans="1:14" ht="12.75">
      <c r="A8778" s="6" t="s">
        <v>7563</v>
      </c>
      <c r="B8778" s="6">
        <v>54137</v>
      </c>
      <c r="C8778" s="6">
        <v>1</v>
      </c>
      <c r="D8778" s="6"/>
      <c r="E8778" s="6">
        <v>2</v>
      </c>
      <c r="F8778" s="6">
        <v>8</v>
      </c>
      <c r="G8778" s="6">
        <v>1</v>
      </c>
      <c r="H8778" s="24">
        <v>44498</v>
      </c>
      <c r="I8778" s="23">
        <v>44496.404861111099</v>
      </c>
      <c r="J8778" s="6">
        <v>8</v>
      </c>
      <c r="K8778" s="6">
        <v>1</v>
      </c>
      <c r="L8778" s="6" t="str">
        <f>VLOOKUP(G8778,IDs!$Q$3:$R$22,2,0)</f>
        <v>New Delhi</v>
      </c>
      <c r="M8778" s="6">
        <f>VLOOKUP(E8778,IDs!$A$3:$C$161,3,0)</f>
        <v>1</v>
      </c>
      <c r="N8778" s="6" t="str">
        <f>VLOOKUP(M8778,IDs!$F$3:$G$17,2,0)</f>
        <v>Proctology</v>
      </c>
    </row>
    <row r="8779" spans="1:14" ht="12.75">
      <c r="A8779" s="6" t="s">
        <v>7563</v>
      </c>
      <c r="B8779" s="6">
        <v>54138</v>
      </c>
      <c r="C8779" s="6">
        <v>2</v>
      </c>
      <c r="D8779" s="6"/>
      <c r="E8779" s="6">
        <v>37</v>
      </c>
      <c r="F8779" s="6">
        <v>12</v>
      </c>
      <c r="G8779" s="6">
        <v>1</v>
      </c>
      <c r="H8779" s="24"/>
      <c r="I8779" s="23">
        <v>44496.40625</v>
      </c>
      <c r="J8779" s="6">
        <v>12</v>
      </c>
      <c r="K8779" s="6">
        <v>2</v>
      </c>
      <c r="L8779" s="6" t="str">
        <f>VLOOKUP(G8779,IDs!$Q$3:$R$22,2,0)</f>
        <v>New Delhi</v>
      </c>
      <c r="M8779" s="6">
        <f>VLOOKUP(E8779,IDs!$A$3:$C$161,3,0)</f>
        <v>0</v>
      </c>
      <c r="N8779" s="6" t="str">
        <f>VLOOKUP(M8779,IDs!$F$3:$G$17,2,0)</f>
        <v>Not Assigned</v>
      </c>
    </row>
    <row r="8780" spans="1:14" ht="12.75">
      <c r="A8780" s="6" t="s">
        <v>7564</v>
      </c>
      <c r="B8780" s="6">
        <v>54139</v>
      </c>
      <c r="C8780" s="6">
        <v>2</v>
      </c>
      <c r="D8780" s="6"/>
      <c r="E8780" s="6">
        <v>37</v>
      </c>
      <c r="F8780" s="6">
        <v>13</v>
      </c>
      <c r="G8780" s="6">
        <v>3</v>
      </c>
      <c r="H8780" s="24"/>
      <c r="I8780" s="23">
        <v>44496.40625</v>
      </c>
      <c r="J8780" s="6">
        <v>13</v>
      </c>
      <c r="K8780" s="6">
        <v>2</v>
      </c>
      <c r="L8780" s="6" t="str">
        <f>VLOOKUP(G8780,IDs!$Q$3:$R$22,2,0)</f>
        <v>Mumbai</v>
      </c>
      <c r="M8780" s="6">
        <f>VLOOKUP(E8780,IDs!$A$3:$C$161,3,0)</f>
        <v>0</v>
      </c>
      <c r="N8780" s="6" t="str">
        <f>VLOOKUP(M8780,IDs!$F$3:$G$17,2,0)</f>
        <v>Not Assigned</v>
      </c>
    </row>
    <row r="8781" spans="1:14" ht="12.75">
      <c r="A8781" s="6" t="s">
        <v>7565</v>
      </c>
      <c r="B8781" s="6">
        <v>54140</v>
      </c>
      <c r="C8781" s="6">
        <v>2</v>
      </c>
      <c r="D8781" s="6" t="s">
        <v>49</v>
      </c>
      <c r="E8781" s="6">
        <v>39</v>
      </c>
      <c r="F8781" s="6">
        <v>13</v>
      </c>
      <c r="G8781" s="6">
        <v>3</v>
      </c>
      <c r="H8781" s="24">
        <v>44562</v>
      </c>
      <c r="I8781" s="23">
        <v>44496.40625</v>
      </c>
      <c r="J8781" s="6">
        <v>13</v>
      </c>
      <c r="K8781" s="6">
        <v>2</v>
      </c>
      <c r="L8781" s="6" t="str">
        <f>VLOOKUP(G8781,IDs!$Q$3:$R$22,2,0)</f>
        <v>Mumbai</v>
      </c>
      <c r="M8781" s="6">
        <f>VLOOKUP(E8781,IDs!$A$3:$C$161,3,0)</f>
        <v>2</v>
      </c>
      <c r="N8781" s="6" t="str">
        <f>VLOOKUP(M8781,IDs!$F$3:$G$17,2,0)</f>
        <v>Urology Circumcision</v>
      </c>
    </row>
    <row r="8782" spans="1:14" ht="12.75">
      <c r="A8782" s="6" t="s">
        <v>7566</v>
      </c>
      <c r="B8782" s="6">
        <v>54141</v>
      </c>
      <c r="C8782" s="6">
        <v>2</v>
      </c>
      <c r="D8782" s="6"/>
      <c r="E8782" s="6">
        <v>37</v>
      </c>
      <c r="F8782" s="6">
        <v>13</v>
      </c>
      <c r="G8782" s="6">
        <v>3</v>
      </c>
      <c r="H8782" s="24"/>
      <c r="I8782" s="23">
        <v>44496.409722222197</v>
      </c>
      <c r="J8782" s="6">
        <v>13</v>
      </c>
      <c r="K8782" s="6">
        <v>2</v>
      </c>
      <c r="L8782" s="6" t="str">
        <f>VLOOKUP(G8782,IDs!$Q$3:$R$22,2,0)</f>
        <v>Mumbai</v>
      </c>
      <c r="M8782" s="6">
        <f>VLOOKUP(E8782,IDs!$A$3:$C$161,3,0)</f>
        <v>0</v>
      </c>
      <c r="N8782" s="6" t="str">
        <f>VLOOKUP(M8782,IDs!$F$3:$G$17,2,0)</f>
        <v>Not Assigned</v>
      </c>
    </row>
    <row r="8783" spans="1:14" ht="12.75">
      <c r="A8783" s="6" t="s">
        <v>7567</v>
      </c>
      <c r="B8783" s="6">
        <v>54142</v>
      </c>
      <c r="C8783" s="6">
        <v>2</v>
      </c>
      <c r="D8783" s="6"/>
      <c r="E8783" s="6">
        <v>37</v>
      </c>
      <c r="F8783" s="6">
        <v>13</v>
      </c>
      <c r="G8783" s="6">
        <v>3</v>
      </c>
      <c r="H8783" s="24"/>
      <c r="I8783" s="23">
        <v>44496.409722222197</v>
      </c>
      <c r="J8783" s="6">
        <v>13</v>
      </c>
      <c r="K8783" s="6">
        <v>2</v>
      </c>
      <c r="L8783" s="6" t="str">
        <f>VLOOKUP(G8783,IDs!$Q$3:$R$22,2,0)</f>
        <v>Mumbai</v>
      </c>
      <c r="M8783" s="6">
        <f>VLOOKUP(E8783,IDs!$A$3:$C$161,3,0)</f>
        <v>0</v>
      </c>
      <c r="N8783" s="6" t="str">
        <f>VLOOKUP(M8783,IDs!$F$3:$G$17,2,0)</f>
        <v>Not Assigned</v>
      </c>
    </row>
    <row r="8784" spans="1:14" ht="12.75">
      <c r="A8784" s="6" t="s">
        <v>7568</v>
      </c>
      <c r="B8784" s="6">
        <v>54143</v>
      </c>
      <c r="C8784" s="6">
        <v>2</v>
      </c>
      <c r="D8784" s="6"/>
      <c r="E8784" s="6">
        <v>37</v>
      </c>
      <c r="F8784" s="6">
        <v>13</v>
      </c>
      <c r="G8784" s="6">
        <v>1</v>
      </c>
      <c r="H8784" s="24"/>
      <c r="I8784" s="23">
        <v>44496.409722222197</v>
      </c>
      <c r="J8784" s="6">
        <v>13</v>
      </c>
      <c r="K8784" s="6">
        <v>2</v>
      </c>
      <c r="L8784" s="6" t="str">
        <f>VLOOKUP(G8784,IDs!$Q$3:$R$22,2,0)</f>
        <v>New Delhi</v>
      </c>
      <c r="M8784" s="6">
        <f>VLOOKUP(E8784,IDs!$A$3:$C$161,3,0)</f>
        <v>0</v>
      </c>
      <c r="N8784" s="6" t="str">
        <f>VLOOKUP(M8784,IDs!$F$3:$G$17,2,0)</f>
        <v>Not Assigned</v>
      </c>
    </row>
    <row r="8785" spans="1:14" ht="12.75">
      <c r="A8785" s="6" t="s">
        <v>7563</v>
      </c>
      <c r="B8785" s="6">
        <v>54144</v>
      </c>
      <c r="C8785" s="6">
        <v>2</v>
      </c>
      <c r="D8785" s="6" t="s">
        <v>49</v>
      </c>
      <c r="E8785" s="6">
        <v>37</v>
      </c>
      <c r="F8785" s="6">
        <v>13</v>
      </c>
      <c r="G8785" s="6">
        <v>1</v>
      </c>
      <c r="H8785" s="24"/>
      <c r="I8785" s="23">
        <v>44496.409722222197</v>
      </c>
      <c r="J8785" s="6">
        <v>13</v>
      </c>
      <c r="K8785" s="6">
        <v>2</v>
      </c>
      <c r="L8785" s="6" t="str">
        <f>VLOOKUP(G8785,IDs!$Q$3:$R$22,2,0)</f>
        <v>New Delhi</v>
      </c>
      <c r="M8785" s="6">
        <f>VLOOKUP(E8785,IDs!$A$3:$C$161,3,0)</f>
        <v>0</v>
      </c>
      <c r="N8785" s="6" t="str">
        <f>VLOOKUP(M8785,IDs!$F$3:$G$17,2,0)</f>
        <v>Not Assigned</v>
      </c>
    </row>
    <row r="8786" spans="1:14" ht="12.75">
      <c r="A8786" s="6" t="s">
        <v>7569</v>
      </c>
      <c r="B8786" s="6">
        <v>54145</v>
      </c>
      <c r="C8786" s="6">
        <v>1</v>
      </c>
      <c r="D8786" s="6"/>
      <c r="E8786" s="6">
        <v>2</v>
      </c>
      <c r="F8786" s="6">
        <v>13</v>
      </c>
      <c r="G8786" s="6">
        <v>4</v>
      </c>
      <c r="H8786" s="24">
        <v>44726</v>
      </c>
      <c r="I8786" s="23">
        <v>44496.409722222197</v>
      </c>
      <c r="J8786" s="6">
        <v>13</v>
      </c>
      <c r="K8786" s="6">
        <v>1</v>
      </c>
      <c r="L8786" s="6" t="str">
        <f>VLOOKUP(G8786,IDs!$Q$3:$R$22,2,0)</f>
        <v>Hyderabad</v>
      </c>
      <c r="M8786" s="6">
        <f>VLOOKUP(E8786,IDs!$A$3:$C$161,3,0)</f>
        <v>1</v>
      </c>
      <c r="N8786" s="6" t="str">
        <f>VLOOKUP(M8786,IDs!$F$3:$G$17,2,0)</f>
        <v>Proctology</v>
      </c>
    </row>
    <row r="8787" spans="1:14" ht="12.75">
      <c r="A8787" s="6" t="s">
        <v>7570</v>
      </c>
      <c r="B8787" s="6">
        <v>54146</v>
      </c>
      <c r="C8787" s="6">
        <v>5</v>
      </c>
      <c r="D8787" s="6" t="s">
        <v>49</v>
      </c>
      <c r="E8787" s="6">
        <v>135</v>
      </c>
      <c r="F8787" s="6">
        <v>39</v>
      </c>
      <c r="G8787" s="6">
        <v>1</v>
      </c>
      <c r="H8787" s="24"/>
      <c r="I8787" s="23">
        <v>44496.411111111098</v>
      </c>
      <c r="J8787" s="6">
        <v>39</v>
      </c>
      <c r="K8787" s="6">
        <v>5</v>
      </c>
      <c r="L8787" s="6" t="str">
        <f>VLOOKUP(G8787,IDs!$Q$3:$R$22,2,0)</f>
        <v>New Delhi</v>
      </c>
      <c r="M8787" s="6">
        <f>VLOOKUP(E8787,IDs!$A$3:$C$161,3,0)</f>
        <v>10</v>
      </c>
      <c r="N8787" s="6" t="str">
        <f>VLOOKUP(M8787,IDs!$F$3:$G$17,2,0)</f>
        <v>Dental</v>
      </c>
    </row>
    <row r="8788" spans="1:14" ht="12.75">
      <c r="A8788" s="6" t="s">
        <v>7571</v>
      </c>
      <c r="B8788" s="6">
        <v>54147</v>
      </c>
      <c r="C8788" s="6">
        <v>1</v>
      </c>
      <c r="D8788" s="6" t="s">
        <v>54</v>
      </c>
      <c r="E8788" s="6">
        <v>2</v>
      </c>
      <c r="F8788" s="6">
        <v>34</v>
      </c>
      <c r="G8788" s="6">
        <v>6</v>
      </c>
      <c r="H8788" s="24"/>
      <c r="I8788" s="23">
        <v>44496.413888888899</v>
      </c>
      <c r="J8788" s="6">
        <v>34</v>
      </c>
      <c r="K8788" s="6">
        <v>1</v>
      </c>
      <c r="L8788" s="6" t="str">
        <f>VLOOKUP(G8788,IDs!$Q$3:$R$22,2,0)</f>
        <v>Pune</v>
      </c>
      <c r="M8788" s="6">
        <f>VLOOKUP(E8788,IDs!$A$3:$C$161,3,0)</f>
        <v>1</v>
      </c>
      <c r="N8788" s="6" t="str">
        <f>VLOOKUP(M8788,IDs!$F$3:$G$17,2,0)</f>
        <v>Proctology</v>
      </c>
    </row>
    <row r="8789" spans="1:14" ht="12.75">
      <c r="A8789" s="6" t="s">
        <v>7572</v>
      </c>
      <c r="B8789" s="6">
        <v>54148</v>
      </c>
      <c r="C8789" s="6">
        <v>1</v>
      </c>
      <c r="D8789" s="6" t="s">
        <v>49</v>
      </c>
      <c r="E8789" s="6">
        <v>2</v>
      </c>
      <c r="F8789" s="6">
        <v>13</v>
      </c>
      <c r="G8789" s="6">
        <v>1</v>
      </c>
      <c r="H8789" s="24"/>
      <c r="I8789" s="23">
        <v>44496.4152777778</v>
      </c>
      <c r="J8789" s="6">
        <v>13</v>
      </c>
      <c r="K8789" s="6">
        <v>1</v>
      </c>
      <c r="L8789" s="6" t="str">
        <f>VLOOKUP(G8789,IDs!$Q$3:$R$22,2,0)</f>
        <v>New Delhi</v>
      </c>
      <c r="M8789" s="6">
        <f>VLOOKUP(E8789,IDs!$A$3:$C$161,3,0)</f>
        <v>1</v>
      </c>
      <c r="N8789" s="6" t="str">
        <f>VLOOKUP(M8789,IDs!$F$3:$G$17,2,0)</f>
        <v>Proctology</v>
      </c>
    </row>
    <row r="8790" spans="1:14" ht="12.75">
      <c r="A8790" s="6" t="s">
        <v>7573</v>
      </c>
      <c r="B8790" s="6">
        <v>54149</v>
      </c>
      <c r="C8790" s="6">
        <v>1</v>
      </c>
      <c r="D8790" s="6"/>
      <c r="E8790" s="6">
        <v>2</v>
      </c>
      <c r="F8790" s="6">
        <v>39</v>
      </c>
      <c r="G8790" s="6">
        <v>2</v>
      </c>
      <c r="H8790" s="24">
        <v>44499</v>
      </c>
      <c r="I8790" s="23">
        <v>44496.415972222203</v>
      </c>
      <c r="J8790" s="6">
        <v>39</v>
      </c>
      <c r="K8790" s="6">
        <v>1</v>
      </c>
      <c r="L8790" s="6" t="str">
        <f>VLOOKUP(G8790,IDs!$Q$3:$R$22,2,0)</f>
        <v>Bangalore</v>
      </c>
      <c r="M8790" s="6">
        <f>VLOOKUP(E8790,IDs!$A$3:$C$161,3,0)</f>
        <v>1</v>
      </c>
      <c r="N8790" s="6" t="str">
        <f>VLOOKUP(M8790,IDs!$F$3:$G$17,2,0)</f>
        <v>Proctology</v>
      </c>
    </row>
    <row r="8791" spans="1:14" ht="12.75">
      <c r="A8791" s="6" t="s">
        <v>7574</v>
      </c>
      <c r="B8791" s="6">
        <v>54150</v>
      </c>
      <c r="C8791" s="6">
        <v>2</v>
      </c>
      <c r="D8791" s="6"/>
      <c r="E8791" s="6">
        <v>37</v>
      </c>
      <c r="F8791" s="6">
        <v>13</v>
      </c>
      <c r="G8791" s="6">
        <v>2</v>
      </c>
      <c r="H8791" s="24"/>
      <c r="I8791" s="23">
        <v>44496.416666666701</v>
      </c>
      <c r="J8791" s="6">
        <v>13</v>
      </c>
      <c r="K8791" s="6">
        <v>2</v>
      </c>
      <c r="L8791" s="6" t="str">
        <f>VLOOKUP(G8791,IDs!$Q$3:$R$22,2,0)</f>
        <v>Bangalore</v>
      </c>
      <c r="M8791" s="6">
        <f>VLOOKUP(E8791,IDs!$A$3:$C$161,3,0)</f>
        <v>0</v>
      </c>
      <c r="N8791" s="6" t="str">
        <f>VLOOKUP(M8791,IDs!$F$3:$G$17,2,0)</f>
        <v>Not Assigned</v>
      </c>
    </row>
    <row r="8792" spans="1:14" ht="12.75">
      <c r="A8792" s="6" t="s">
        <v>7575</v>
      </c>
      <c r="B8792" s="6">
        <v>54151</v>
      </c>
      <c r="C8792" s="6">
        <v>2</v>
      </c>
      <c r="D8792" s="6"/>
      <c r="E8792" s="6">
        <v>37</v>
      </c>
      <c r="F8792" s="6">
        <v>2</v>
      </c>
      <c r="G8792" s="6">
        <v>2</v>
      </c>
      <c r="H8792" s="24"/>
      <c r="I8792" s="23">
        <v>44496.416666666701</v>
      </c>
      <c r="J8792" s="6">
        <v>2</v>
      </c>
      <c r="K8792" s="6">
        <v>2</v>
      </c>
      <c r="L8792" s="6" t="str">
        <f>VLOOKUP(G8792,IDs!$Q$3:$R$22,2,0)</f>
        <v>Bangalore</v>
      </c>
      <c r="M8792" s="6">
        <f>VLOOKUP(E8792,IDs!$A$3:$C$161,3,0)</f>
        <v>0</v>
      </c>
      <c r="N8792" s="6" t="str">
        <f>VLOOKUP(M8792,IDs!$F$3:$G$17,2,0)</f>
        <v>Not Assigned</v>
      </c>
    </row>
    <row r="8793" spans="1:14" ht="12.75">
      <c r="A8793" s="6" t="s">
        <v>7564</v>
      </c>
      <c r="B8793" s="6">
        <v>54152</v>
      </c>
      <c r="C8793" s="6">
        <v>2</v>
      </c>
      <c r="D8793" s="6"/>
      <c r="E8793" s="6">
        <v>37</v>
      </c>
      <c r="F8793" s="6">
        <v>12</v>
      </c>
      <c r="G8793" s="6">
        <v>3</v>
      </c>
      <c r="H8793" s="24"/>
      <c r="I8793" s="23">
        <v>44496.420138888898</v>
      </c>
      <c r="J8793" s="6">
        <v>12</v>
      </c>
      <c r="K8793" s="6">
        <v>2</v>
      </c>
      <c r="L8793" s="6" t="str">
        <f>VLOOKUP(G8793,IDs!$Q$3:$R$22,2,0)</f>
        <v>Mumbai</v>
      </c>
      <c r="M8793" s="6">
        <f>VLOOKUP(E8793,IDs!$A$3:$C$161,3,0)</f>
        <v>0</v>
      </c>
      <c r="N8793" s="6" t="str">
        <f>VLOOKUP(M8793,IDs!$F$3:$G$17,2,0)</f>
        <v>Not Assigned</v>
      </c>
    </row>
    <row r="8794" spans="1:14" ht="12.75">
      <c r="A8794" s="6" t="s">
        <v>7560</v>
      </c>
      <c r="B8794" s="6">
        <v>54153</v>
      </c>
      <c r="C8794" s="6">
        <v>2</v>
      </c>
      <c r="D8794" s="6"/>
      <c r="E8794" s="6">
        <v>37</v>
      </c>
      <c r="F8794" s="6">
        <v>12</v>
      </c>
      <c r="G8794" s="6">
        <v>6</v>
      </c>
      <c r="H8794" s="24"/>
      <c r="I8794" s="23">
        <v>44496.420138888898</v>
      </c>
      <c r="J8794" s="6">
        <v>12</v>
      </c>
      <c r="K8794" s="6">
        <v>2</v>
      </c>
      <c r="L8794" s="6" t="str">
        <f>VLOOKUP(G8794,IDs!$Q$3:$R$22,2,0)</f>
        <v>Pune</v>
      </c>
      <c r="M8794" s="6">
        <f>VLOOKUP(E8794,IDs!$A$3:$C$161,3,0)</f>
        <v>0</v>
      </c>
      <c r="N8794" s="6" t="str">
        <f>VLOOKUP(M8794,IDs!$F$3:$G$17,2,0)</f>
        <v>Not Assigned</v>
      </c>
    </row>
    <row r="8795" spans="1:14" ht="12.75">
      <c r="A8795" s="6" t="s">
        <v>7567</v>
      </c>
      <c r="B8795" s="6">
        <v>54154</v>
      </c>
      <c r="C8795" s="6">
        <v>2</v>
      </c>
      <c r="D8795" s="6"/>
      <c r="E8795" s="6">
        <v>37</v>
      </c>
      <c r="F8795" s="6">
        <v>2</v>
      </c>
      <c r="G8795" s="6">
        <v>3</v>
      </c>
      <c r="H8795" s="24">
        <v>44726</v>
      </c>
      <c r="I8795" s="23">
        <v>44496.420138888898</v>
      </c>
      <c r="J8795" s="6">
        <v>2</v>
      </c>
      <c r="K8795" s="6">
        <v>2</v>
      </c>
      <c r="L8795" s="6" t="str">
        <f>VLOOKUP(G8795,IDs!$Q$3:$R$22,2,0)</f>
        <v>Mumbai</v>
      </c>
      <c r="M8795" s="6">
        <f>VLOOKUP(E8795,IDs!$A$3:$C$161,3,0)</f>
        <v>0</v>
      </c>
      <c r="N8795" s="6" t="str">
        <f>VLOOKUP(M8795,IDs!$F$3:$G$17,2,0)</f>
        <v>Not Assigned</v>
      </c>
    </row>
    <row r="8796" spans="1:14" ht="12.75">
      <c r="A8796" s="6" t="s">
        <v>7564</v>
      </c>
      <c r="B8796" s="6">
        <v>54155</v>
      </c>
      <c r="C8796" s="6">
        <v>2</v>
      </c>
      <c r="D8796" s="6" t="s">
        <v>49</v>
      </c>
      <c r="E8796" s="6">
        <v>2</v>
      </c>
      <c r="F8796" s="6">
        <v>13</v>
      </c>
      <c r="G8796" s="6">
        <v>3</v>
      </c>
      <c r="H8796" s="24"/>
      <c r="I8796" s="23">
        <v>44496.423611111102</v>
      </c>
      <c r="J8796" s="6">
        <v>13</v>
      </c>
      <c r="K8796" s="6">
        <v>2</v>
      </c>
      <c r="L8796" s="6" t="str">
        <f>VLOOKUP(G8796,IDs!$Q$3:$R$22,2,0)</f>
        <v>Mumbai</v>
      </c>
      <c r="M8796" s="6">
        <f>VLOOKUP(E8796,IDs!$A$3:$C$161,3,0)</f>
        <v>1</v>
      </c>
      <c r="N8796" s="6" t="str">
        <f>VLOOKUP(M8796,IDs!$F$3:$G$17,2,0)</f>
        <v>Proctology</v>
      </c>
    </row>
    <row r="8797" spans="1:14" ht="12.75">
      <c r="A8797" s="6" t="s">
        <v>7576</v>
      </c>
      <c r="B8797" s="6">
        <v>54156</v>
      </c>
      <c r="C8797" s="6">
        <v>1</v>
      </c>
      <c r="D8797" s="6"/>
      <c r="E8797" s="6">
        <v>15</v>
      </c>
      <c r="F8797" s="6">
        <v>13</v>
      </c>
      <c r="G8797" s="6">
        <v>3</v>
      </c>
      <c r="H8797" s="24"/>
      <c r="I8797" s="23">
        <v>44496.427777777797</v>
      </c>
      <c r="J8797" s="6">
        <v>13</v>
      </c>
      <c r="K8797" s="6">
        <v>1</v>
      </c>
      <c r="L8797" s="6" t="str">
        <f>VLOOKUP(G8797,IDs!$Q$3:$R$22,2,0)</f>
        <v>Mumbai</v>
      </c>
      <c r="M8797" s="6">
        <f>VLOOKUP(E8797,IDs!$A$3:$C$161,3,0)</f>
        <v>3</v>
      </c>
      <c r="N8797" s="6" t="str">
        <f>VLOOKUP(M8797,IDs!$F$3:$G$17,2,0)</f>
        <v>Laproscopy</v>
      </c>
    </row>
    <row r="8798" spans="1:14" ht="12.75">
      <c r="A8798" s="6" t="s">
        <v>7577</v>
      </c>
      <c r="B8798" s="6">
        <v>54157</v>
      </c>
      <c r="C8798" s="6">
        <v>2</v>
      </c>
      <c r="D8798" s="6"/>
      <c r="E8798" s="6">
        <v>96</v>
      </c>
      <c r="F8798" s="6">
        <v>13</v>
      </c>
      <c r="G8798" s="6">
        <v>3</v>
      </c>
      <c r="H8798" s="24"/>
      <c r="I8798" s="23">
        <v>44496.430555555598</v>
      </c>
      <c r="J8798" s="6">
        <v>13</v>
      </c>
      <c r="K8798" s="6">
        <v>2</v>
      </c>
      <c r="L8798" s="6" t="str">
        <f>VLOOKUP(G8798,IDs!$Q$3:$R$22,2,0)</f>
        <v>Mumbai</v>
      </c>
      <c r="M8798" s="6">
        <f>VLOOKUP(E8798,IDs!$A$3:$C$161,3,0)</f>
        <v>7</v>
      </c>
      <c r="N8798" s="6" t="str">
        <f>VLOOKUP(M8798,IDs!$F$3:$G$17,2,0)</f>
        <v>Cosmetic</v>
      </c>
    </row>
    <row r="8799" spans="1:14" ht="12.75">
      <c r="A8799" s="6" t="s">
        <v>7578</v>
      </c>
      <c r="B8799" s="6">
        <v>54158</v>
      </c>
      <c r="C8799" s="6">
        <v>1</v>
      </c>
      <c r="D8799" s="6"/>
      <c r="E8799" s="6">
        <v>5</v>
      </c>
      <c r="F8799" s="6">
        <v>39</v>
      </c>
      <c r="G8799" s="6">
        <v>4</v>
      </c>
      <c r="H8799" s="24">
        <v>44680</v>
      </c>
      <c r="I8799" s="23">
        <v>44496.433333333298</v>
      </c>
      <c r="J8799" s="6">
        <v>39</v>
      </c>
      <c r="K8799" s="6">
        <v>1</v>
      </c>
      <c r="L8799" s="6" t="str">
        <f>VLOOKUP(G8799,IDs!$Q$3:$R$22,2,0)</f>
        <v>Hyderabad</v>
      </c>
      <c r="M8799" s="6">
        <f>VLOOKUP(E8799,IDs!$A$3:$C$161,3,0)</f>
        <v>5</v>
      </c>
      <c r="N8799" s="6" t="str">
        <f>VLOOKUP(M8799,IDs!$F$3:$G$17,2,0)</f>
        <v>Vascular</v>
      </c>
    </row>
    <row r="8800" spans="1:14" ht="12.75">
      <c r="A8800" s="6" t="s">
        <v>7579</v>
      </c>
      <c r="B8800" s="6">
        <v>54159</v>
      </c>
      <c r="C8800" s="6">
        <v>1</v>
      </c>
      <c r="D8800" s="6" t="s">
        <v>49</v>
      </c>
      <c r="E8800" s="6">
        <v>20</v>
      </c>
      <c r="F8800" s="6">
        <v>4</v>
      </c>
      <c r="G8800" s="6">
        <v>2</v>
      </c>
      <c r="H8800" s="24">
        <v>44743</v>
      </c>
      <c r="I8800" s="23">
        <v>44496.436111111099</v>
      </c>
      <c r="J8800" s="6">
        <v>4</v>
      </c>
      <c r="K8800" s="6">
        <v>1</v>
      </c>
      <c r="L8800" s="6" t="str">
        <f>VLOOKUP(G8800,IDs!$Q$3:$R$22,2,0)</f>
        <v>Bangalore</v>
      </c>
      <c r="M8800" s="6">
        <f>VLOOKUP(E8800,IDs!$A$3:$C$161,3,0)</f>
        <v>1</v>
      </c>
      <c r="N8800" s="6" t="str">
        <f>VLOOKUP(M8800,IDs!$F$3:$G$17,2,0)</f>
        <v>Proctology</v>
      </c>
    </row>
    <row r="8801" spans="1:14" ht="12.75">
      <c r="A8801" s="6" t="s">
        <v>7578</v>
      </c>
      <c r="B8801" s="6">
        <v>54160</v>
      </c>
      <c r="C8801" s="6">
        <v>2</v>
      </c>
      <c r="D8801" s="6"/>
      <c r="E8801" s="6">
        <v>5</v>
      </c>
      <c r="F8801" s="6">
        <v>4</v>
      </c>
      <c r="G8801" s="6">
        <v>2</v>
      </c>
      <c r="H8801" s="24">
        <v>44726</v>
      </c>
      <c r="I8801" s="23">
        <v>44496.4375</v>
      </c>
      <c r="J8801" s="6">
        <v>4</v>
      </c>
      <c r="K8801" s="6">
        <v>2</v>
      </c>
      <c r="L8801" s="6" t="str">
        <f>VLOOKUP(G8801,IDs!$Q$3:$R$22,2,0)</f>
        <v>Bangalore</v>
      </c>
      <c r="M8801" s="6">
        <f>VLOOKUP(E8801,IDs!$A$3:$C$161,3,0)</f>
        <v>5</v>
      </c>
      <c r="N8801" s="6" t="str">
        <f>VLOOKUP(M8801,IDs!$F$3:$G$17,2,0)</f>
        <v>Vascular</v>
      </c>
    </row>
    <row r="8802" spans="1:14" ht="12.75">
      <c r="A8802" s="6" t="s">
        <v>7580</v>
      </c>
      <c r="B8802" s="6">
        <v>54161</v>
      </c>
      <c r="C8802" s="6">
        <v>1</v>
      </c>
      <c r="D8802" s="6" t="s">
        <v>49</v>
      </c>
      <c r="E8802" s="6">
        <v>17</v>
      </c>
      <c r="F8802" s="6">
        <v>13</v>
      </c>
      <c r="G8802" s="6">
        <v>2</v>
      </c>
      <c r="H8802" s="24"/>
      <c r="I8802" s="23">
        <v>44496.440277777801</v>
      </c>
      <c r="J8802" s="6">
        <v>13</v>
      </c>
      <c r="K8802" s="6">
        <v>1</v>
      </c>
      <c r="L8802" s="6" t="str">
        <f>VLOOKUP(G8802,IDs!$Q$3:$R$22,2,0)</f>
        <v>Bangalore</v>
      </c>
      <c r="M8802" s="6">
        <f>VLOOKUP(E8802,IDs!$A$3:$C$161,3,0)</f>
        <v>7</v>
      </c>
      <c r="N8802" s="6" t="str">
        <f>VLOOKUP(M8802,IDs!$F$3:$G$17,2,0)</f>
        <v>Cosmetic</v>
      </c>
    </row>
    <row r="8803" spans="1:14" ht="12.75">
      <c r="A8803" s="6" t="s">
        <v>7581</v>
      </c>
      <c r="B8803" s="6">
        <v>54162</v>
      </c>
      <c r="C8803" s="6">
        <v>7</v>
      </c>
      <c r="D8803" s="6" t="s">
        <v>49</v>
      </c>
      <c r="E8803" s="6">
        <v>149</v>
      </c>
      <c r="F8803" s="6">
        <v>34</v>
      </c>
      <c r="G8803" s="6">
        <v>3</v>
      </c>
      <c r="H8803" s="24">
        <v>25569</v>
      </c>
      <c r="I8803" s="23">
        <v>44496.442361111098</v>
      </c>
      <c r="J8803" s="6">
        <v>34</v>
      </c>
      <c r="K8803" s="6">
        <v>7</v>
      </c>
      <c r="L8803" s="6" t="str">
        <f>VLOOKUP(G8803,IDs!$Q$3:$R$22,2,0)</f>
        <v>Mumbai</v>
      </c>
      <c r="M8803" s="6">
        <f>VLOOKUP(E8803,IDs!$A$3:$C$161,3,0)</f>
        <v>3</v>
      </c>
      <c r="N8803" s="6" t="str">
        <f>VLOOKUP(M8803,IDs!$F$3:$G$17,2,0)</f>
        <v>Laproscopy</v>
      </c>
    </row>
    <row r="8804" spans="1:14" ht="12.75">
      <c r="A8804" s="6" t="s">
        <v>7582</v>
      </c>
      <c r="B8804" s="6">
        <v>54163</v>
      </c>
      <c r="C8804" s="6">
        <v>1</v>
      </c>
      <c r="D8804" s="6"/>
      <c r="E8804" s="6">
        <v>2</v>
      </c>
      <c r="F8804" s="6">
        <v>13</v>
      </c>
      <c r="G8804" s="6">
        <v>4</v>
      </c>
      <c r="H8804" s="24">
        <v>44503</v>
      </c>
      <c r="I8804" s="23">
        <v>44496.442361111098</v>
      </c>
      <c r="J8804" s="6">
        <v>13</v>
      </c>
      <c r="K8804" s="6">
        <v>1</v>
      </c>
      <c r="L8804" s="6" t="str">
        <f>VLOOKUP(G8804,IDs!$Q$3:$R$22,2,0)</f>
        <v>Hyderabad</v>
      </c>
      <c r="M8804" s="6">
        <f>VLOOKUP(E8804,IDs!$A$3:$C$161,3,0)</f>
        <v>1</v>
      </c>
      <c r="N8804" s="6" t="str">
        <f>VLOOKUP(M8804,IDs!$F$3:$G$17,2,0)</f>
        <v>Proctology</v>
      </c>
    </row>
    <row r="8805" spans="1:14" ht="12.75">
      <c r="A8805" s="6" t="s">
        <v>7583</v>
      </c>
      <c r="B8805" s="6">
        <v>54164</v>
      </c>
      <c r="C8805" s="6">
        <v>5</v>
      </c>
      <c r="D8805" s="6"/>
      <c r="E8805" s="6">
        <v>17</v>
      </c>
      <c r="F8805" s="6">
        <v>2</v>
      </c>
      <c r="G8805" s="6">
        <v>1</v>
      </c>
      <c r="H8805" s="24"/>
      <c r="I8805" s="23">
        <v>44496.4506944444</v>
      </c>
      <c r="J8805" s="6">
        <v>2</v>
      </c>
      <c r="K8805" s="6">
        <v>5</v>
      </c>
      <c r="L8805" s="6" t="str">
        <f>VLOOKUP(G8805,IDs!$Q$3:$R$22,2,0)</f>
        <v>New Delhi</v>
      </c>
      <c r="M8805" s="6">
        <f>VLOOKUP(E8805,IDs!$A$3:$C$161,3,0)</f>
        <v>7</v>
      </c>
      <c r="N8805" s="6" t="str">
        <f>VLOOKUP(M8805,IDs!$F$3:$G$17,2,0)</f>
        <v>Cosmetic</v>
      </c>
    </row>
    <row r="8806" spans="1:14" ht="12.75">
      <c r="A8806" s="6" t="s">
        <v>7584</v>
      </c>
      <c r="B8806" s="6">
        <v>54165</v>
      </c>
      <c r="C8806" s="6">
        <v>1</v>
      </c>
      <c r="D8806" s="6" t="s">
        <v>49</v>
      </c>
      <c r="E8806" s="6">
        <v>7</v>
      </c>
      <c r="F8806" s="6">
        <v>39</v>
      </c>
      <c r="G8806" s="6">
        <v>2</v>
      </c>
      <c r="H8806" s="24">
        <v>44560</v>
      </c>
      <c r="I8806" s="23">
        <v>44496.452083333301</v>
      </c>
      <c r="J8806" s="6">
        <v>39</v>
      </c>
      <c r="K8806" s="6">
        <v>1</v>
      </c>
      <c r="L8806" s="6" t="str">
        <f>VLOOKUP(G8806,IDs!$Q$3:$R$22,2,0)</f>
        <v>Bangalore</v>
      </c>
      <c r="M8806" s="6">
        <f>VLOOKUP(E8806,IDs!$A$3:$C$161,3,0)</f>
        <v>9</v>
      </c>
      <c r="N8806" s="6" t="str">
        <f>VLOOKUP(M8806,IDs!$F$3:$G$17,2,0)</f>
        <v>Ophthalmology</v>
      </c>
    </row>
    <row r="8807" spans="1:14" ht="12.75">
      <c r="A8807" s="6" t="s">
        <v>7585</v>
      </c>
      <c r="B8807" s="6">
        <v>54166</v>
      </c>
      <c r="C8807" s="6">
        <v>2</v>
      </c>
      <c r="D8807" s="6"/>
      <c r="E8807" s="6">
        <v>37</v>
      </c>
      <c r="F8807" s="6">
        <v>10</v>
      </c>
      <c r="G8807" s="6">
        <v>2</v>
      </c>
      <c r="H8807" s="24"/>
      <c r="I8807" s="23">
        <v>44496.458333333299</v>
      </c>
      <c r="J8807" s="6">
        <v>10</v>
      </c>
      <c r="K8807" s="6">
        <v>2</v>
      </c>
      <c r="L8807" s="6" t="str">
        <f>VLOOKUP(G8807,IDs!$Q$3:$R$22,2,0)</f>
        <v>Bangalore</v>
      </c>
      <c r="M8807" s="6">
        <f>VLOOKUP(E8807,IDs!$A$3:$C$161,3,0)</f>
        <v>0</v>
      </c>
      <c r="N8807" s="6" t="str">
        <f>VLOOKUP(M8807,IDs!$F$3:$G$17,2,0)</f>
        <v>Not Assigned</v>
      </c>
    </row>
    <row r="8808" spans="1:14" ht="12.75">
      <c r="A8808" s="6" t="s">
        <v>7586</v>
      </c>
      <c r="B8808" s="6">
        <v>54167</v>
      </c>
      <c r="C8808" s="6">
        <v>1</v>
      </c>
      <c r="D8808" s="6"/>
      <c r="E8808" s="6">
        <v>39</v>
      </c>
      <c r="F8808" s="6">
        <v>13</v>
      </c>
      <c r="G8808" s="6">
        <v>3</v>
      </c>
      <c r="H8808" s="24">
        <v>44501</v>
      </c>
      <c r="I8808" s="23">
        <v>44496.459027777797</v>
      </c>
      <c r="J8808" s="6">
        <v>13</v>
      </c>
      <c r="K8808" s="6">
        <v>1</v>
      </c>
      <c r="L8808" s="6" t="str">
        <f>VLOOKUP(G8808,IDs!$Q$3:$R$22,2,0)</f>
        <v>Mumbai</v>
      </c>
      <c r="M8808" s="6">
        <f>VLOOKUP(E8808,IDs!$A$3:$C$161,3,0)</f>
        <v>2</v>
      </c>
      <c r="N8808" s="6" t="str">
        <f>VLOOKUP(M8808,IDs!$F$3:$G$17,2,0)</f>
        <v>Urology Circumcision</v>
      </c>
    </row>
    <row r="8809" spans="1:14" ht="12.75">
      <c r="A8809" s="6" t="s">
        <v>7564</v>
      </c>
      <c r="B8809" s="6">
        <v>54168</v>
      </c>
      <c r="C8809" s="6">
        <v>2</v>
      </c>
      <c r="D8809" s="6"/>
      <c r="E8809" s="6">
        <v>37</v>
      </c>
      <c r="F8809" s="6">
        <v>2</v>
      </c>
      <c r="G8809" s="6">
        <v>3</v>
      </c>
      <c r="H8809" s="24">
        <v>44726</v>
      </c>
      <c r="I8809" s="23">
        <v>44496.461805555598</v>
      </c>
      <c r="J8809" s="6">
        <v>2</v>
      </c>
      <c r="K8809" s="6">
        <v>2</v>
      </c>
      <c r="L8809" s="6" t="str">
        <f>VLOOKUP(G8809,IDs!$Q$3:$R$22,2,0)</f>
        <v>Mumbai</v>
      </c>
      <c r="M8809" s="6">
        <f>VLOOKUP(E8809,IDs!$A$3:$C$161,3,0)</f>
        <v>0</v>
      </c>
      <c r="N8809" s="6" t="str">
        <f>VLOOKUP(M8809,IDs!$F$3:$G$17,2,0)</f>
        <v>Not Assigned</v>
      </c>
    </row>
    <row r="8810" spans="1:14" ht="12.75">
      <c r="A8810" s="6" t="s">
        <v>7587</v>
      </c>
      <c r="B8810" s="6">
        <v>54169</v>
      </c>
      <c r="C8810" s="6">
        <v>1</v>
      </c>
      <c r="D8810" s="6"/>
      <c r="E8810" s="6">
        <v>2</v>
      </c>
      <c r="F8810" s="6">
        <v>2</v>
      </c>
      <c r="G8810" s="6">
        <v>1</v>
      </c>
      <c r="H8810" s="24"/>
      <c r="I8810" s="23">
        <v>44496.465277777803</v>
      </c>
      <c r="J8810" s="6">
        <v>2</v>
      </c>
      <c r="K8810" s="6">
        <v>1</v>
      </c>
      <c r="L8810" s="6" t="str">
        <f>VLOOKUP(G8810,IDs!$Q$3:$R$22,2,0)</f>
        <v>New Delhi</v>
      </c>
      <c r="M8810" s="6">
        <f>VLOOKUP(E8810,IDs!$A$3:$C$161,3,0)</f>
        <v>1</v>
      </c>
      <c r="N8810" s="6" t="str">
        <f>VLOOKUP(M8810,IDs!$F$3:$G$17,2,0)</f>
        <v>Proctology</v>
      </c>
    </row>
    <row r="8811" spans="1:14" ht="12.75">
      <c r="A8811" s="6" t="s">
        <v>7588</v>
      </c>
      <c r="B8811" s="6">
        <v>54170</v>
      </c>
      <c r="C8811" s="6">
        <v>1</v>
      </c>
      <c r="D8811" s="6" t="s">
        <v>1714</v>
      </c>
      <c r="E8811" s="6">
        <v>2</v>
      </c>
      <c r="F8811" s="6">
        <v>34</v>
      </c>
      <c r="G8811" s="6">
        <v>3</v>
      </c>
      <c r="H8811" s="24">
        <v>44530</v>
      </c>
      <c r="I8811" s="23">
        <v>44496.470138888901</v>
      </c>
      <c r="J8811" s="6">
        <v>34</v>
      </c>
      <c r="K8811" s="6">
        <v>1</v>
      </c>
      <c r="L8811" s="6" t="str">
        <f>VLOOKUP(G8811,IDs!$Q$3:$R$22,2,0)</f>
        <v>Mumbai</v>
      </c>
      <c r="M8811" s="6">
        <f>VLOOKUP(E8811,IDs!$A$3:$C$161,3,0)</f>
        <v>1</v>
      </c>
      <c r="N8811" s="6" t="str">
        <f>VLOOKUP(M8811,IDs!$F$3:$G$17,2,0)</f>
        <v>Proctology</v>
      </c>
    </row>
    <row r="8812" spans="1:14" ht="12.75">
      <c r="A8812" s="6" t="s">
        <v>7588</v>
      </c>
      <c r="B8812" s="6">
        <v>54171</v>
      </c>
      <c r="C8812" s="6">
        <v>2</v>
      </c>
      <c r="D8812" s="6"/>
      <c r="E8812" s="6">
        <v>2</v>
      </c>
      <c r="F8812" s="6">
        <v>12</v>
      </c>
      <c r="G8812" s="6">
        <v>3</v>
      </c>
      <c r="H8812" s="24"/>
      <c r="I8812" s="23">
        <v>44496.472222222197</v>
      </c>
      <c r="J8812" s="6">
        <v>12</v>
      </c>
      <c r="K8812" s="6">
        <v>2</v>
      </c>
      <c r="L8812" s="6" t="str">
        <f>VLOOKUP(G8812,IDs!$Q$3:$R$22,2,0)</f>
        <v>Mumbai</v>
      </c>
      <c r="M8812" s="6">
        <f>VLOOKUP(E8812,IDs!$A$3:$C$161,3,0)</f>
        <v>1</v>
      </c>
      <c r="N8812" s="6" t="str">
        <f>VLOOKUP(M8812,IDs!$F$3:$G$17,2,0)</f>
        <v>Proctology</v>
      </c>
    </row>
    <row r="8813" spans="1:14" ht="12.75">
      <c r="A8813" s="6" t="s">
        <v>7589</v>
      </c>
      <c r="B8813" s="6">
        <v>54172</v>
      </c>
      <c r="C8813" s="6">
        <v>2</v>
      </c>
      <c r="D8813" s="6" t="s">
        <v>49</v>
      </c>
      <c r="E8813" s="6">
        <v>2</v>
      </c>
      <c r="F8813" s="6">
        <v>13</v>
      </c>
      <c r="G8813" s="6">
        <v>1</v>
      </c>
      <c r="H8813" s="24">
        <v>44518</v>
      </c>
      <c r="I8813" s="23">
        <v>44496.475694444402</v>
      </c>
      <c r="J8813" s="6">
        <v>13</v>
      </c>
      <c r="K8813" s="6">
        <v>2</v>
      </c>
      <c r="L8813" s="6" t="str">
        <f>VLOOKUP(G8813,IDs!$Q$3:$R$22,2,0)</f>
        <v>New Delhi</v>
      </c>
      <c r="M8813" s="6">
        <f>VLOOKUP(E8813,IDs!$A$3:$C$161,3,0)</f>
        <v>1</v>
      </c>
      <c r="N8813" s="6" t="str">
        <f>VLOOKUP(M8813,IDs!$F$3:$G$17,2,0)</f>
        <v>Proctology</v>
      </c>
    </row>
    <row r="8814" spans="1:14" ht="12.75">
      <c r="A8814" s="6" t="s">
        <v>5777</v>
      </c>
      <c r="B8814" s="6">
        <v>54173</v>
      </c>
      <c r="C8814" s="6">
        <v>2</v>
      </c>
      <c r="D8814" s="6"/>
      <c r="E8814" s="6">
        <v>37</v>
      </c>
      <c r="F8814" s="6">
        <v>12</v>
      </c>
      <c r="G8814" s="6">
        <v>3</v>
      </c>
      <c r="H8814" s="24"/>
      <c r="I8814" s="23">
        <v>44496.475694444402</v>
      </c>
      <c r="J8814" s="6">
        <v>12</v>
      </c>
      <c r="K8814" s="6">
        <v>2</v>
      </c>
      <c r="L8814" s="6" t="str">
        <f>VLOOKUP(G8814,IDs!$Q$3:$R$22,2,0)</f>
        <v>Mumbai</v>
      </c>
      <c r="M8814" s="6">
        <f>VLOOKUP(E8814,IDs!$A$3:$C$161,3,0)</f>
        <v>0</v>
      </c>
      <c r="N8814" s="6" t="str">
        <f>VLOOKUP(M8814,IDs!$F$3:$G$17,2,0)</f>
        <v>Not Assigned</v>
      </c>
    </row>
    <row r="8815" spans="1:14" ht="12.75">
      <c r="A8815" s="6" t="s">
        <v>7590</v>
      </c>
      <c r="B8815" s="6">
        <v>54175</v>
      </c>
      <c r="C8815" s="6">
        <v>1</v>
      </c>
      <c r="D8815" s="6"/>
      <c r="E8815" s="6">
        <v>21</v>
      </c>
      <c r="F8815" s="6">
        <v>39</v>
      </c>
      <c r="G8815" s="6">
        <v>3</v>
      </c>
      <c r="H8815" s="24"/>
      <c r="I8815" s="23">
        <v>44496.479861111096</v>
      </c>
      <c r="J8815" s="6">
        <v>39</v>
      </c>
      <c r="K8815" s="6">
        <v>1</v>
      </c>
      <c r="L8815" s="6" t="str">
        <f>VLOOKUP(G8815,IDs!$Q$3:$R$22,2,0)</f>
        <v>Mumbai</v>
      </c>
      <c r="M8815" s="6">
        <f>VLOOKUP(E8815,IDs!$A$3:$C$161,3,0)</f>
        <v>1</v>
      </c>
      <c r="N8815" s="6" t="str">
        <f>VLOOKUP(M8815,IDs!$F$3:$G$17,2,0)</f>
        <v>Proctology</v>
      </c>
    </row>
    <row r="8816" spans="1:14" ht="12.75">
      <c r="A8816" s="6" t="s">
        <v>7545</v>
      </c>
      <c r="B8816" s="6">
        <v>54177</v>
      </c>
      <c r="C8816" s="6">
        <v>2</v>
      </c>
      <c r="D8816" s="6"/>
      <c r="E8816" s="6">
        <v>37</v>
      </c>
      <c r="F8816" s="6">
        <v>13</v>
      </c>
      <c r="G8816" s="6">
        <v>3</v>
      </c>
      <c r="H8816" s="24"/>
      <c r="I8816" s="23">
        <v>44496.486111111102</v>
      </c>
      <c r="J8816" s="6">
        <v>13</v>
      </c>
      <c r="K8816" s="6">
        <v>2</v>
      </c>
      <c r="L8816" s="6" t="str">
        <f>VLOOKUP(G8816,IDs!$Q$3:$R$22,2,0)</f>
        <v>Mumbai</v>
      </c>
      <c r="M8816" s="6">
        <f>VLOOKUP(E8816,IDs!$A$3:$C$161,3,0)</f>
        <v>0</v>
      </c>
      <c r="N8816" s="6" t="str">
        <f>VLOOKUP(M8816,IDs!$F$3:$G$17,2,0)</f>
        <v>Not Assigned</v>
      </c>
    </row>
    <row r="8817" spans="1:14" ht="12.75">
      <c r="A8817" s="6" t="s">
        <v>7591</v>
      </c>
      <c r="B8817" s="6">
        <v>54178</v>
      </c>
      <c r="C8817" s="6">
        <v>2</v>
      </c>
      <c r="D8817" s="6"/>
      <c r="E8817" s="6">
        <v>37</v>
      </c>
      <c r="F8817" s="6">
        <v>2</v>
      </c>
      <c r="G8817" s="6">
        <v>1</v>
      </c>
      <c r="H8817" s="24"/>
      <c r="I8817" s="23">
        <v>44496.486111111102</v>
      </c>
      <c r="J8817" s="6">
        <v>2</v>
      </c>
      <c r="K8817" s="6">
        <v>2</v>
      </c>
      <c r="L8817" s="6" t="str">
        <f>VLOOKUP(G8817,IDs!$Q$3:$R$22,2,0)</f>
        <v>New Delhi</v>
      </c>
      <c r="M8817" s="6">
        <f>VLOOKUP(E8817,IDs!$A$3:$C$161,3,0)</f>
        <v>0</v>
      </c>
      <c r="N8817" s="6" t="str">
        <f>VLOOKUP(M8817,IDs!$F$3:$G$17,2,0)</f>
        <v>Not Assigned</v>
      </c>
    </row>
    <row r="8818" spans="1:14" ht="12.75">
      <c r="A8818" s="6" t="s">
        <v>7592</v>
      </c>
      <c r="B8818" s="6">
        <v>54180</v>
      </c>
      <c r="C8818" s="6">
        <v>1</v>
      </c>
      <c r="D8818" s="6" t="s">
        <v>54</v>
      </c>
      <c r="E8818" s="6">
        <v>21</v>
      </c>
      <c r="F8818" s="6">
        <v>13</v>
      </c>
      <c r="G8818" s="6">
        <v>2</v>
      </c>
      <c r="H8818" s="24">
        <v>44520</v>
      </c>
      <c r="I8818" s="23">
        <v>44496.495833333298</v>
      </c>
      <c r="J8818" s="6">
        <v>13</v>
      </c>
      <c r="K8818" s="6">
        <v>1</v>
      </c>
      <c r="L8818" s="6" t="str">
        <f>VLOOKUP(G8818,IDs!$Q$3:$R$22,2,0)</f>
        <v>Bangalore</v>
      </c>
      <c r="M8818" s="6">
        <f>VLOOKUP(E8818,IDs!$A$3:$C$161,3,0)</f>
        <v>1</v>
      </c>
      <c r="N8818" s="6" t="str">
        <f>VLOOKUP(M8818,IDs!$F$3:$G$17,2,0)</f>
        <v>Proctology</v>
      </c>
    </row>
    <row r="8819" spans="1:14" ht="12.75">
      <c r="A8819" s="6" t="s">
        <v>7593</v>
      </c>
      <c r="B8819" s="6">
        <v>54181</v>
      </c>
      <c r="C8819" s="6">
        <v>1</v>
      </c>
      <c r="D8819" s="6"/>
      <c r="E8819" s="6">
        <v>14</v>
      </c>
      <c r="F8819" s="6">
        <v>13</v>
      </c>
      <c r="G8819" s="6">
        <v>1</v>
      </c>
      <c r="H8819" s="24"/>
      <c r="I8819" s="23">
        <v>44496.503472222197</v>
      </c>
      <c r="J8819" s="6">
        <v>13</v>
      </c>
      <c r="K8819" s="6">
        <v>1</v>
      </c>
      <c r="L8819" s="6" t="str">
        <f>VLOOKUP(G8819,IDs!$Q$3:$R$22,2,0)</f>
        <v>New Delhi</v>
      </c>
      <c r="M8819" s="6">
        <f>VLOOKUP(E8819,IDs!$A$3:$C$161,3,0)</f>
        <v>6</v>
      </c>
      <c r="N8819" s="6" t="str">
        <f>VLOOKUP(M8819,IDs!$F$3:$G$17,2,0)</f>
        <v>Kidney Stone</v>
      </c>
    </row>
    <row r="8820" spans="1:14" ht="12.75">
      <c r="A8820" s="6" t="s">
        <v>7594</v>
      </c>
      <c r="B8820" s="6">
        <v>54182</v>
      </c>
      <c r="C8820" s="6">
        <v>1</v>
      </c>
      <c r="D8820" s="6"/>
      <c r="E8820" s="6">
        <v>17</v>
      </c>
      <c r="F8820" s="6">
        <v>13</v>
      </c>
      <c r="G8820" s="6">
        <v>4</v>
      </c>
      <c r="H8820" s="24">
        <v>44596</v>
      </c>
      <c r="I8820" s="23">
        <v>44496.505555555603</v>
      </c>
      <c r="J8820" s="6">
        <v>13</v>
      </c>
      <c r="K8820" s="6">
        <v>1</v>
      </c>
      <c r="L8820" s="6" t="str">
        <f>VLOOKUP(G8820,IDs!$Q$3:$R$22,2,0)</f>
        <v>Hyderabad</v>
      </c>
      <c r="M8820" s="6">
        <f>VLOOKUP(E8820,IDs!$A$3:$C$161,3,0)</f>
        <v>7</v>
      </c>
      <c r="N8820" s="6" t="str">
        <f>VLOOKUP(M8820,IDs!$F$3:$G$17,2,0)</f>
        <v>Cosmetic</v>
      </c>
    </row>
    <row r="8821" spans="1:14" ht="12.75">
      <c r="A8821" s="6" t="s">
        <v>7595</v>
      </c>
      <c r="B8821" s="6">
        <v>54183</v>
      </c>
      <c r="C8821" s="6">
        <v>2</v>
      </c>
      <c r="D8821" s="6"/>
      <c r="E8821" s="6">
        <v>96</v>
      </c>
      <c r="F8821" s="6">
        <v>13</v>
      </c>
      <c r="G8821" s="6">
        <v>2</v>
      </c>
      <c r="H8821" s="24"/>
      <c r="I8821" s="23">
        <v>44496.510416666701</v>
      </c>
      <c r="J8821" s="6">
        <v>13</v>
      </c>
      <c r="K8821" s="6">
        <v>2</v>
      </c>
      <c r="L8821" s="6" t="str">
        <f>VLOOKUP(G8821,IDs!$Q$3:$R$22,2,0)</f>
        <v>Bangalore</v>
      </c>
      <c r="M8821" s="6">
        <f>VLOOKUP(E8821,IDs!$A$3:$C$161,3,0)</f>
        <v>7</v>
      </c>
      <c r="N8821" s="6" t="str">
        <f>VLOOKUP(M8821,IDs!$F$3:$G$17,2,0)</f>
        <v>Cosmetic</v>
      </c>
    </row>
    <row r="8822" spans="1:14" ht="12.75">
      <c r="A8822" s="6" t="s">
        <v>7596</v>
      </c>
      <c r="B8822" s="6">
        <v>54184</v>
      </c>
      <c r="C8822" s="6">
        <v>1</v>
      </c>
      <c r="D8822" s="6"/>
      <c r="E8822" s="6">
        <v>7</v>
      </c>
      <c r="F8822" s="6">
        <v>13</v>
      </c>
      <c r="G8822" s="6">
        <v>2</v>
      </c>
      <c r="H8822" s="24"/>
      <c r="I8822" s="23">
        <v>44496.512499999997</v>
      </c>
      <c r="J8822" s="6">
        <v>13</v>
      </c>
      <c r="K8822" s="6">
        <v>1</v>
      </c>
      <c r="L8822" s="6" t="str">
        <f>VLOOKUP(G8822,IDs!$Q$3:$R$22,2,0)</f>
        <v>Bangalore</v>
      </c>
      <c r="M8822" s="6">
        <f>VLOOKUP(E8822,IDs!$A$3:$C$161,3,0)</f>
        <v>9</v>
      </c>
      <c r="N8822" s="6" t="str">
        <f>VLOOKUP(M8822,IDs!$F$3:$G$17,2,0)</f>
        <v>Ophthalmology</v>
      </c>
    </row>
    <row r="8823" spans="1:14" ht="12.75">
      <c r="A8823" s="6" t="s">
        <v>7597</v>
      </c>
      <c r="B8823" s="6">
        <v>54185</v>
      </c>
      <c r="C8823" s="6">
        <v>1</v>
      </c>
      <c r="D8823" s="6"/>
      <c r="E8823" s="6">
        <v>2</v>
      </c>
      <c r="F8823" s="6">
        <v>34</v>
      </c>
      <c r="G8823" s="6">
        <v>1</v>
      </c>
      <c r="H8823" s="24"/>
      <c r="I8823" s="23">
        <v>44496.527083333298</v>
      </c>
      <c r="J8823" s="6">
        <v>34</v>
      </c>
      <c r="K8823" s="6">
        <v>1</v>
      </c>
      <c r="L8823" s="6" t="str">
        <f>VLOOKUP(G8823,IDs!$Q$3:$R$22,2,0)</f>
        <v>New Delhi</v>
      </c>
      <c r="M8823" s="6">
        <f>VLOOKUP(E8823,IDs!$A$3:$C$161,3,0)</f>
        <v>1</v>
      </c>
      <c r="N8823" s="6" t="str">
        <f>VLOOKUP(M8823,IDs!$F$3:$G$17,2,0)</f>
        <v>Proctology</v>
      </c>
    </row>
    <row r="8824" spans="1:14" ht="12.75">
      <c r="A8824" s="6" t="s">
        <v>7598</v>
      </c>
      <c r="B8824" s="6">
        <v>54186</v>
      </c>
      <c r="C8824" s="6">
        <v>4</v>
      </c>
      <c r="D8824" s="6" t="s">
        <v>49</v>
      </c>
      <c r="E8824" s="6">
        <v>24</v>
      </c>
      <c r="F8824" s="6">
        <v>13</v>
      </c>
      <c r="G8824" s="6">
        <v>1</v>
      </c>
      <c r="H8824" s="24">
        <v>44510</v>
      </c>
      <c r="I8824" s="23">
        <v>44496.529861111099</v>
      </c>
      <c r="J8824" s="6">
        <v>13</v>
      </c>
      <c r="K8824" s="6">
        <v>4</v>
      </c>
      <c r="L8824" s="6" t="str">
        <f>VLOOKUP(G8824,IDs!$Q$3:$R$22,2,0)</f>
        <v>New Delhi</v>
      </c>
      <c r="M8824" s="6">
        <f>VLOOKUP(E8824,IDs!$A$3:$C$161,3,0)</f>
        <v>1</v>
      </c>
      <c r="N8824" s="6" t="str">
        <f>VLOOKUP(M8824,IDs!$F$3:$G$17,2,0)</f>
        <v>Proctology</v>
      </c>
    </row>
    <row r="8825" spans="1:14" ht="12.75">
      <c r="A8825" s="6" t="s">
        <v>7597</v>
      </c>
      <c r="B8825" s="6">
        <v>54188</v>
      </c>
      <c r="C8825" s="6">
        <v>2</v>
      </c>
      <c r="D8825" s="6"/>
      <c r="E8825" s="6">
        <v>2</v>
      </c>
      <c r="F8825" s="6">
        <v>13</v>
      </c>
      <c r="G8825" s="6">
        <v>1</v>
      </c>
      <c r="H8825" s="24">
        <v>44596</v>
      </c>
      <c r="I8825" s="23">
        <v>44496.53125</v>
      </c>
      <c r="J8825" s="6">
        <v>13</v>
      </c>
      <c r="K8825" s="6">
        <v>2</v>
      </c>
      <c r="L8825" s="6" t="str">
        <f>VLOOKUP(G8825,IDs!$Q$3:$R$22,2,0)</f>
        <v>New Delhi</v>
      </c>
      <c r="M8825" s="6">
        <f>VLOOKUP(E8825,IDs!$A$3:$C$161,3,0)</f>
        <v>1</v>
      </c>
      <c r="N8825" s="6" t="str">
        <f>VLOOKUP(M8825,IDs!$F$3:$G$17,2,0)</f>
        <v>Proctology</v>
      </c>
    </row>
    <row r="8826" spans="1:14" ht="12.75">
      <c r="A8826" s="6" t="s">
        <v>7599</v>
      </c>
      <c r="B8826" s="6">
        <v>54189</v>
      </c>
      <c r="C8826" s="6">
        <v>2</v>
      </c>
      <c r="D8826" s="6" t="s">
        <v>49</v>
      </c>
      <c r="E8826" s="6">
        <v>16</v>
      </c>
      <c r="F8826" s="6">
        <v>13</v>
      </c>
      <c r="G8826" s="6">
        <v>4</v>
      </c>
      <c r="H8826" s="24">
        <v>44546</v>
      </c>
      <c r="I8826" s="23">
        <v>44496.541666666701</v>
      </c>
      <c r="J8826" s="6">
        <v>13</v>
      </c>
      <c r="K8826" s="6">
        <v>2</v>
      </c>
      <c r="L8826" s="6" t="str">
        <f>VLOOKUP(G8826,IDs!$Q$3:$R$22,2,0)</f>
        <v>Hyderabad</v>
      </c>
      <c r="M8826" s="6">
        <f>VLOOKUP(E8826,IDs!$A$3:$C$161,3,0)</f>
        <v>3</v>
      </c>
      <c r="N8826" s="6" t="str">
        <f>VLOOKUP(M8826,IDs!$F$3:$G$17,2,0)</f>
        <v>Laproscopy</v>
      </c>
    </row>
    <row r="8827" spans="1:14" ht="12.75">
      <c r="A8827" s="6" t="s">
        <v>7600</v>
      </c>
      <c r="B8827" s="6">
        <v>54190</v>
      </c>
      <c r="C8827" s="6">
        <v>2</v>
      </c>
      <c r="D8827" s="6"/>
      <c r="E8827" s="6">
        <v>16</v>
      </c>
      <c r="F8827" s="6">
        <v>13</v>
      </c>
      <c r="G8827" s="6">
        <v>1</v>
      </c>
      <c r="H8827" s="24"/>
      <c r="I8827" s="23">
        <v>44496.541666666701</v>
      </c>
      <c r="J8827" s="6">
        <v>13</v>
      </c>
      <c r="K8827" s="6">
        <v>2</v>
      </c>
      <c r="L8827" s="6" t="str">
        <f>VLOOKUP(G8827,IDs!$Q$3:$R$22,2,0)</f>
        <v>New Delhi</v>
      </c>
      <c r="M8827" s="6">
        <f>VLOOKUP(E8827,IDs!$A$3:$C$161,3,0)</f>
        <v>3</v>
      </c>
      <c r="N8827" s="6" t="str">
        <f>VLOOKUP(M8827,IDs!$F$3:$G$17,2,0)</f>
        <v>Laproscopy</v>
      </c>
    </row>
    <row r="8828" spans="1:14" ht="12.75">
      <c r="A8828" s="6" t="s">
        <v>7601</v>
      </c>
      <c r="B8828" s="6">
        <v>54191</v>
      </c>
      <c r="C8828" s="6">
        <v>5</v>
      </c>
      <c r="D8828" s="6"/>
      <c r="E8828" s="6">
        <v>39</v>
      </c>
      <c r="F8828" s="6">
        <v>13</v>
      </c>
      <c r="G8828" s="6">
        <v>1</v>
      </c>
      <c r="H8828" s="24"/>
      <c r="I8828" s="23">
        <v>44496.543055555601</v>
      </c>
      <c r="J8828" s="6">
        <v>13</v>
      </c>
      <c r="K8828" s="6">
        <v>5</v>
      </c>
      <c r="L8828" s="6" t="str">
        <f>VLOOKUP(G8828,IDs!$Q$3:$R$22,2,0)</f>
        <v>New Delhi</v>
      </c>
      <c r="M8828" s="6">
        <f>VLOOKUP(E8828,IDs!$A$3:$C$161,3,0)</f>
        <v>2</v>
      </c>
      <c r="N8828" s="6" t="str">
        <f>VLOOKUP(M8828,IDs!$F$3:$G$17,2,0)</f>
        <v>Urology Circumcision</v>
      </c>
    </row>
    <row r="8829" spans="1:14" ht="12.75">
      <c r="A8829" s="6" t="s">
        <v>7602</v>
      </c>
      <c r="B8829" s="6">
        <v>54192</v>
      </c>
      <c r="C8829" s="6">
        <v>1</v>
      </c>
      <c r="D8829" s="6"/>
      <c r="E8829" s="6">
        <v>2</v>
      </c>
      <c r="F8829" s="6">
        <v>13</v>
      </c>
      <c r="G8829" s="6">
        <v>8</v>
      </c>
      <c r="H8829" s="24"/>
      <c r="I8829" s="23">
        <v>44496.543749999997</v>
      </c>
      <c r="J8829" s="6">
        <v>13</v>
      </c>
      <c r="K8829" s="6">
        <v>1</v>
      </c>
      <c r="L8829" s="6" t="str">
        <f>VLOOKUP(G8829,IDs!$Q$3:$R$22,2,0)</f>
        <v xml:space="preserve">Tertiary </v>
      </c>
      <c r="M8829" s="6">
        <f>VLOOKUP(E8829,IDs!$A$3:$C$161,3,0)</f>
        <v>1</v>
      </c>
      <c r="N8829" s="6" t="str">
        <f>VLOOKUP(M8829,IDs!$F$3:$G$17,2,0)</f>
        <v>Proctology</v>
      </c>
    </row>
    <row r="8830" spans="1:14" ht="12.75">
      <c r="A8830" s="6" t="s">
        <v>7603</v>
      </c>
      <c r="B8830" s="6">
        <v>54193</v>
      </c>
      <c r="C8830" s="6">
        <v>1</v>
      </c>
      <c r="D8830" s="6"/>
      <c r="E8830" s="6">
        <v>129</v>
      </c>
      <c r="F8830" s="6">
        <v>39</v>
      </c>
      <c r="G8830" s="6">
        <v>2</v>
      </c>
      <c r="H8830" s="24">
        <v>44686</v>
      </c>
      <c r="I8830" s="23">
        <v>44496.543749999997</v>
      </c>
      <c r="J8830" s="6">
        <v>39</v>
      </c>
      <c r="K8830" s="6">
        <v>1</v>
      </c>
      <c r="L8830" s="6" t="str">
        <f>VLOOKUP(G8830,IDs!$Q$3:$R$22,2,0)</f>
        <v>Bangalore</v>
      </c>
      <c r="M8830" s="6">
        <f>VLOOKUP(E8830,IDs!$A$3:$C$161,3,0)</f>
        <v>9</v>
      </c>
      <c r="N8830" s="6" t="str">
        <f>VLOOKUP(M8830,IDs!$F$3:$G$17,2,0)</f>
        <v>Ophthalmology</v>
      </c>
    </row>
    <row r="8831" spans="1:14" ht="12.75">
      <c r="A8831" s="6" t="s">
        <v>7604</v>
      </c>
      <c r="B8831" s="6">
        <v>54194</v>
      </c>
      <c r="C8831" s="6">
        <v>1</v>
      </c>
      <c r="D8831" s="6"/>
      <c r="E8831" s="6">
        <v>135</v>
      </c>
      <c r="F8831" s="6">
        <v>2</v>
      </c>
      <c r="G8831" s="6">
        <v>1</v>
      </c>
      <c r="H8831" s="24"/>
      <c r="I8831" s="23">
        <v>44496.546527777798</v>
      </c>
      <c r="J8831" s="6">
        <v>2</v>
      </c>
      <c r="K8831" s="6">
        <v>1</v>
      </c>
      <c r="L8831" s="6" t="str">
        <f>VLOOKUP(G8831,IDs!$Q$3:$R$22,2,0)</f>
        <v>New Delhi</v>
      </c>
      <c r="M8831" s="6">
        <f>VLOOKUP(E8831,IDs!$A$3:$C$161,3,0)</f>
        <v>10</v>
      </c>
      <c r="N8831" s="6" t="str">
        <f>VLOOKUP(M8831,IDs!$F$3:$G$17,2,0)</f>
        <v>Dental</v>
      </c>
    </row>
    <row r="8832" spans="1:14" ht="12.75">
      <c r="A8832" s="6" t="s">
        <v>7605</v>
      </c>
      <c r="B8832" s="6">
        <v>54196</v>
      </c>
      <c r="C8832" s="6">
        <v>1</v>
      </c>
      <c r="D8832" s="6"/>
      <c r="E8832" s="6">
        <v>2</v>
      </c>
      <c r="F8832" s="6">
        <v>39</v>
      </c>
      <c r="G8832" s="6">
        <v>2</v>
      </c>
      <c r="H8832" s="24"/>
      <c r="I8832" s="23">
        <v>44496.548611111102</v>
      </c>
      <c r="J8832" s="6">
        <v>39</v>
      </c>
      <c r="K8832" s="6">
        <v>1</v>
      </c>
      <c r="L8832" s="6" t="str">
        <f>VLOOKUP(G8832,IDs!$Q$3:$R$22,2,0)</f>
        <v>Bangalore</v>
      </c>
      <c r="M8832" s="6">
        <f>VLOOKUP(E8832,IDs!$A$3:$C$161,3,0)</f>
        <v>1</v>
      </c>
      <c r="N8832" s="6" t="str">
        <f>VLOOKUP(M8832,IDs!$F$3:$G$17,2,0)</f>
        <v>Proctology</v>
      </c>
    </row>
    <row r="8833" spans="1:14" ht="12.75">
      <c r="A8833" s="6" t="s">
        <v>7606</v>
      </c>
      <c r="B8833" s="6">
        <v>54197</v>
      </c>
      <c r="C8833" s="6">
        <v>2</v>
      </c>
      <c r="D8833" s="6"/>
      <c r="E8833" s="6">
        <v>37</v>
      </c>
      <c r="F8833" s="6">
        <v>12</v>
      </c>
      <c r="G8833" s="6">
        <v>3</v>
      </c>
      <c r="H8833" s="24">
        <v>44498</v>
      </c>
      <c r="I8833" s="23">
        <v>44496.555555555598</v>
      </c>
      <c r="J8833" s="6">
        <v>12</v>
      </c>
      <c r="K8833" s="6">
        <v>2</v>
      </c>
      <c r="L8833" s="6" t="str">
        <f>VLOOKUP(G8833,IDs!$Q$3:$R$22,2,0)</f>
        <v>Mumbai</v>
      </c>
      <c r="M8833" s="6">
        <f>VLOOKUP(E8833,IDs!$A$3:$C$161,3,0)</f>
        <v>0</v>
      </c>
      <c r="N8833" s="6" t="str">
        <f>VLOOKUP(M8833,IDs!$F$3:$G$17,2,0)</f>
        <v>Not Assigned</v>
      </c>
    </row>
    <row r="8834" spans="1:14" ht="12.75">
      <c r="A8834" s="6" t="s">
        <v>7607</v>
      </c>
      <c r="B8834" s="6">
        <v>54198</v>
      </c>
      <c r="C8834" s="6">
        <v>5</v>
      </c>
      <c r="D8834" s="6" t="s">
        <v>49</v>
      </c>
      <c r="E8834" s="6">
        <v>17</v>
      </c>
      <c r="F8834" s="6">
        <v>13</v>
      </c>
      <c r="G8834" s="6">
        <v>1</v>
      </c>
      <c r="H8834" s="24">
        <v>44518</v>
      </c>
      <c r="I8834" s="23">
        <v>44496.559722222199</v>
      </c>
      <c r="J8834" s="6">
        <v>13</v>
      </c>
      <c r="K8834" s="6">
        <v>5</v>
      </c>
      <c r="L8834" s="6" t="str">
        <f>VLOOKUP(G8834,IDs!$Q$3:$R$22,2,0)</f>
        <v>New Delhi</v>
      </c>
      <c r="M8834" s="6">
        <f>VLOOKUP(E8834,IDs!$A$3:$C$161,3,0)</f>
        <v>7</v>
      </c>
      <c r="N8834" s="6" t="str">
        <f>VLOOKUP(M8834,IDs!$F$3:$G$17,2,0)</f>
        <v>Cosmetic</v>
      </c>
    </row>
    <row r="8835" spans="1:14" ht="12.75">
      <c r="A8835" s="6" t="s">
        <v>7606</v>
      </c>
      <c r="B8835" s="6">
        <v>54199</v>
      </c>
      <c r="C8835" s="6">
        <v>2</v>
      </c>
      <c r="D8835" s="6" t="s">
        <v>49</v>
      </c>
      <c r="E8835" s="6">
        <v>2</v>
      </c>
      <c r="F8835" s="6">
        <v>13</v>
      </c>
      <c r="G8835" s="6">
        <v>3</v>
      </c>
      <c r="H8835" s="24"/>
      <c r="I8835" s="23">
        <v>44496.5625</v>
      </c>
      <c r="J8835" s="6">
        <v>13</v>
      </c>
      <c r="K8835" s="6">
        <v>2</v>
      </c>
      <c r="L8835" s="6" t="str">
        <f>VLOOKUP(G8835,IDs!$Q$3:$R$22,2,0)</f>
        <v>Mumbai</v>
      </c>
      <c r="M8835" s="6">
        <f>VLOOKUP(E8835,IDs!$A$3:$C$161,3,0)</f>
        <v>1</v>
      </c>
      <c r="N8835" s="6" t="str">
        <f>VLOOKUP(M8835,IDs!$F$3:$G$17,2,0)</f>
        <v>Proctology</v>
      </c>
    </row>
    <row r="8836" spans="1:14" ht="12.75">
      <c r="A8836" s="6" t="s">
        <v>7608</v>
      </c>
      <c r="B8836" s="6">
        <v>54200</v>
      </c>
      <c r="C8836" s="6">
        <v>4</v>
      </c>
      <c r="D8836" s="6"/>
      <c r="E8836" s="6">
        <v>20</v>
      </c>
      <c r="F8836" s="6">
        <v>2</v>
      </c>
      <c r="G8836" s="6">
        <v>1</v>
      </c>
      <c r="H8836" s="24"/>
      <c r="I8836" s="23">
        <v>44496.563194444403</v>
      </c>
      <c r="J8836" s="6">
        <v>2</v>
      </c>
      <c r="K8836" s="6">
        <v>4</v>
      </c>
      <c r="L8836" s="6" t="str">
        <f>VLOOKUP(G8836,IDs!$Q$3:$R$22,2,0)</f>
        <v>New Delhi</v>
      </c>
      <c r="M8836" s="6">
        <f>VLOOKUP(E8836,IDs!$A$3:$C$161,3,0)</f>
        <v>1</v>
      </c>
      <c r="N8836" s="6" t="str">
        <f>VLOOKUP(M8836,IDs!$F$3:$G$17,2,0)</f>
        <v>Proctology</v>
      </c>
    </row>
    <row r="8837" spans="1:14" ht="12.75">
      <c r="A8837" s="6" t="s">
        <v>7609</v>
      </c>
      <c r="B8837" s="6">
        <v>54201</v>
      </c>
      <c r="C8837" s="6">
        <v>5</v>
      </c>
      <c r="D8837" s="6"/>
      <c r="E8837" s="6">
        <v>17</v>
      </c>
      <c r="F8837" s="6">
        <v>13</v>
      </c>
      <c r="G8837" s="6">
        <v>8</v>
      </c>
      <c r="H8837" s="24"/>
      <c r="I8837" s="23">
        <v>44496.565277777801</v>
      </c>
      <c r="J8837" s="6">
        <v>13</v>
      </c>
      <c r="K8837" s="6">
        <v>5</v>
      </c>
      <c r="L8837" s="6" t="str">
        <f>VLOOKUP(G8837,IDs!$Q$3:$R$22,2,0)</f>
        <v xml:space="preserve">Tertiary </v>
      </c>
      <c r="M8837" s="6">
        <f>VLOOKUP(E8837,IDs!$A$3:$C$161,3,0)</f>
        <v>7</v>
      </c>
      <c r="N8837" s="6" t="str">
        <f>VLOOKUP(M8837,IDs!$F$3:$G$17,2,0)</f>
        <v>Cosmetic</v>
      </c>
    </row>
    <row r="8838" spans="1:14" ht="12.75">
      <c r="A8838" s="6" t="s">
        <v>7610</v>
      </c>
      <c r="B8838" s="6">
        <v>54202</v>
      </c>
      <c r="C8838" s="6">
        <v>2</v>
      </c>
      <c r="D8838" s="6"/>
      <c r="E8838" s="6">
        <v>96</v>
      </c>
      <c r="F8838" s="6">
        <v>13</v>
      </c>
      <c r="G8838" s="6">
        <v>2</v>
      </c>
      <c r="H8838" s="24"/>
      <c r="I8838" s="23">
        <v>44496.565972222197</v>
      </c>
      <c r="J8838" s="6">
        <v>13</v>
      </c>
      <c r="K8838" s="6">
        <v>2</v>
      </c>
      <c r="L8838" s="6" t="str">
        <f>VLOOKUP(G8838,IDs!$Q$3:$R$22,2,0)</f>
        <v>Bangalore</v>
      </c>
      <c r="M8838" s="6">
        <f>VLOOKUP(E8838,IDs!$A$3:$C$161,3,0)</f>
        <v>7</v>
      </c>
      <c r="N8838" s="6" t="str">
        <f>VLOOKUP(M8838,IDs!$F$3:$G$17,2,0)</f>
        <v>Cosmetic</v>
      </c>
    </row>
    <row r="8839" spans="1:14" ht="12.75">
      <c r="A8839" s="6" t="s">
        <v>7611</v>
      </c>
      <c r="B8839" s="6">
        <v>54203</v>
      </c>
      <c r="C8839" s="6">
        <v>7</v>
      </c>
      <c r="D8839" s="6" t="s">
        <v>49</v>
      </c>
      <c r="E8839" s="6">
        <v>99</v>
      </c>
      <c r="F8839" s="6">
        <v>34</v>
      </c>
      <c r="G8839" s="6">
        <v>1</v>
      </c>
      <c r="H8839" s="24">
        <v>25569</v>
      </c>
      <c r="I8839" s="23">
        <v>44496.570833333302</v>
      </c>
      <c r="J8839" s="6">
        <v>34</v>
      </c>
      <c r="K8839" s="6">
        <v>7</v>
      </c>
      <c r="L8839" s="6" t="str">
        <f>VLOOKUP(G8839,IDs!$Q$3:$R$22,2,0)</f>
        <v>New Delhi</v>
      </c>
      <c r="M8839" s="6">
        <f>VLOOKUP(E8839,IDs!$A$3:$C$161,3,0)</f>
        <v>7</v>
      </c>
      <c r="N8839" s="6" t="str">
        <f>VLOOKUP(M8839,IDs!$F$3:$G$17,2,0)</f>
        <v>Cosmetic</v>
      </c>
    </row>
    <row r="8840" spans="1:14" ht="12.75">
      <c r="A8840" s="6" t="s">
        <v>7612</v>
      </c>
      <c r="B8840" s="6">
        <v>54204</v>
      </c>
      <c r="C8840" s="6">
        <v>2</v>
      </c>
      <c r="D8840" s="6" t="s">
        <v>49</v>
      </c>
      <c r="E8840" s="6">
        <v>96</v>
      </c>
      <c r="F8840" s="6">
        <v>13</v>
      </c>
      <c r="G8840" s="6">
        <v>2</v>
      </c>
      <c r="H8840" s="24"/>
      <c r="I8840" s="23">
        <v>44496.576388888898</v>
      </c>
      <c r="J8840" s="6">
        <v>13</v>
      </c>
      <c r="K8840" s="6">
        <v>2</v>
      </c>
      <c r="L8840" s="6" t="str">
        <f>VLOOKUP(G8840,IDs!$Q$3:$R$22,2,0)</f>
        <v>Bangalore</v>
      </c>
      <c r="M8840" s="6">
        <f>VLOOKUP(E8840,IDs!$A$3:$C$161,3,0)</f>
        <v>7</v>
      </c>
      <c r="N8840" s="6" t="str">
        <f>VLOOKUP(M8840,IDs!$F$3:$G$17,2,0)</f>
        <v>Cosmetic</v>
      </c>
    </row>
    <row r="8841" spans="1:14" ht="12.75">
      <c r="A8841" s="6" t="s">
        <v>7613</v>
      </c>
      <c r="B8841" s="6">
        <v>54205</v>
      </c>
      <c r="C8841" s="6">
        <v>2</v>
      </c>
      <c r="D8841" s="6"/>
      <c r="E8841" s="6">
        <v>37</v>
      </c>
      <c r="F8841" s="6">
        <v>13</v>
      </c>
      <c r="G8841" s="6">
        <v>3</v>
      </c>
      <c r="H8841" s="24"/>
      <c r="I8841" s="23">
        <v>44496.576388888898</v>
      </c>
      <c r="J8841" s="6">
        <v>13</v>
      </c>
      <c r="K8841" s="6">
        <v>2</v>
      </c>
      <c r="L8841" s="6" t="str">
        <f>VLOOKUP(G8841,IDs!$Q$3:$R$22,2,0)</f>
        <v>Mumbai</v>
      </c>
      <c r="M8841" s="6">
        <f>VLOOKUP(E8841,IDs!$A$3:$C$161,3,0)</f>
        <v>0</v>
      </c>
      <c r="N8841" s="6" t="str">
        <f>VLOOKUP(M8841,IDs!$F$3:$G$17,2,0)</f>
        <v>Not Assigned</v>
      </c>
    </row>
    <row r="8842" spans="1:14" ht="12.75">
      <c r="A8842" s="6" t="s">
        <v>7614</v>
      </c>
      <c r="B8842" s="6">
        <v>54206</v>
      </c>
      <c r="C8842" s="6">
        <v>1</v>
      </c>
      <c r="D8842" s="6"/>
      <c r="E8842" s="6">
        <v>7</v>
      </c>
      <c r="F8842" s="6">
        <v>13</v>
      </c>
      <c r="G8842" s="6">
        <v>2</v>
      </c>
      <c r="H8842" s="24"/>
      <c r="I8842" s="23">
        <v>44496.577777777798</v>
      </c>
      <c r="J8842" s="6">
        <v>13</v>
      </c>
      <c r="K8842" s="6">
        <v>1</v>
      </c>
      <c r="L8842" s="6" t="str">
        <f>VLOOKUP(G8842,IDs!$Q$3:$R$22,2,0)</f>
        <v>Bangalore</v>
      </c>
      <c r="M8842" s="6">
        <f>VLOOKUP(E8842,IDs!$A$3:$C$161,3,0)</f>
        <v>9</v>
      </c>
      <c r="N8842" s="6" t="str">
        <f>VLOOKUP(M8842,IDs!$F$3:$G$17,2,0)</f>
        <v>Ophthalmology</v>
      </c>
    </row>
    <row r="8843" spans="1:14" ht="12.75">
      <c r="A8843" s="6" t="s">
        <v>7615</v>
      </c>
      <c r="B8843" s="6">
        <v>54207</v>
      </c>
      <c r="C8843" s="6">
        <v>5</v>
      </c>
      <c r="D8843" s="6" t="s">
        <v>49</v>
      </c>
      <c r="E8843" s="6">
        <v>6</v>
      </c>
      <c r="F8843" s="6">
        <v>18</v>
      </c>
      <c r="G8843" s="6">
        <v>8</v>
      </c>
      <c r="H8843" s="24">
        <v>44660</v>
      </c>
      <c r="I8843" s="23">
        <v>44496.579861111102</v>
      </c>
      <c r="J8843" s="6">
        <v>18</v>
      </c>
      <c r="K8843" s="6">
        <v>5</v>
      </c>
      <c r="L8843" s="6" t="str">
        <f>VLOOKUP(G8843,IDs!$Q$3:$R$22,2,0)</f>
        <v xml:space="preserve">Tertiary </v>
      </c>
      <c r="M8843" s="6">
        <f>VLOOKUP(E8843,IDs!$A$3:$C$161,3,0)</f>
        <v>12</v>
      </c>
      <c r="N8843" s="6" t="str">
        <f>VLOOKUP(M8843,IDs!$F$3:$G$17,2,0)</f>
        <v>Urology Kidney</v>
      </c>
    </row>
    <row r="8844" spans="1:14" ht="12.75">
      <c r="A8844" s="6" t="s">
        <v>7616</v>
      </c>
      <c r="B8844" s="6">
        <v>54208</v>
      </c>
      <c r="C8844" s="6">
        <v>1</v>
      </c>
      <c r="D8844" s="6"/>
      <c r="E8844" s="6">
        <v>19</v>
      </c>
      <c r="F8844" s="6">
        <v>13</v>
      </c>
      <c r="G8844" s="6">
        <v>6</v>
      </c>
      <c r="H8844" s="24"/>
      <c r="I8844" s="23">
        <v>44496.588888888902</v>
      </c>
      <c r="J8844" s="6">
        <v>13</v>
      </c>
      <c r="K8844" s="6">
        <v>1</v>
      </c>
      <c r="L8844" s="6" t="str">
        <f>VLOOKUP(G8844,IDs!$Q$3:$R$22,2,0)</f>
        <v>Pune</v>
      </c>
      <c r="M8844" s="6">
        <f>VLOOKUP(E8844,IDs!$A$3:$C$161,3,0)</f>
        <v>1</v>
      </c>
      <c r="N8844" s="6" t="str">
        <f>VLOOKUP(M8844,IDs!$F$3:$G$17,2,0)</f>
        <v>Proctology</v>
      </c>
    </row>
    <row r="8845" spans="1:14" ht="12.75">
      <c r="A8845" s="6" t="s">
        <v>7617</v>
      </c>
      <c r="B8845" s="6">
        <v>54209</v>
      </c>
      <c r="C8845" s="6">
        <v>1</v>
      </c>
      <c r="D8845" s="6"/>
      <c r="E8845" s="6">
        <v>20</v>
      </c>
      <c r="F8845" s="6">
        <v>39</v>
      </c>
      <c r="G8845" s="6">
        <v>3</v>
      </c>
      <c r="H8845" s="24"/>
      <c r="I8845" s="23">
        <v>44496.594444444403</v>
      </c>
      <c r="J8845" s="6">
        <v>39</v>
      </c>
      <c r="K8845" s="6">
        <v>1</v>
      </c>
      <c r="L8845" s="6" t="str">
        <f>VLOOKUP(G8845,IDs!$Q$3:$R$22,2,0)</f>
        <v>Mumbai</v>
      </c>
      <c r="M8845" s="6">
        <f>VLOOKUP(E8845,IDs!$A$3:$C$161,3,0)</f>
        <v>1</v>
      </c>
      <c r="N8845" s="6" t="str">
        <f>VLOOKUP(M8845,IDs!$F$3:$G$17,2,0)</f>
        <v>Proctology</v>
      </c>
    </row>
    <row r="8846" spans="1:14" ht="12.75">
      <c r="A8846" s="6" t="s">
        <v>7618</v>
      </c>
      <c r="B8846" s="6">
        <v>54210</v>
      </c>
      <c r="C8846" s="6">
        <v>5</v>
      </c>
      <c r="D8846" s="6" t="s">
        <v>49</v>
      </c>
      <c r="E8846" s="6">
        <v>18</v>
      </c>
      <c r="F8846" s="6">
        <v>39</v>
      </c>
      <c r="G8846" s="6">
        <v>4</v>
      </c>
      <c r="H8846" s="24">
        <v>44667</v>
      </c>
      <c r="I8846" s="23">
        <v>44496.595833333296</v>
      </c>
      <c r="J8846" s="6">
        <v>39</v>
      </c>
      <c r="K8846" s="6">
        <v>5</v>
      </c>
      <c r="L8846" s="6" t="str">
        <f>VLOOKUP(G8846,IDs!$Q$3:$R$22,2,0)</f>
        <v>Hyderabad</v>
      </c>
      <c r="M8846" s="6">
        <f>VLOOKUP(E8846,IDs!$A$3:$C$161,3,0)</f>
        <v>5</v>
      </c>
      <c r="N8846" s="6" t="str">
        <f>VLOOKUP(M8846,IDs!$F$3:$G$17,2,0)</f>
        <v>Vascular</v>
      </c>
    </row>
    <row r="8847" spans="1:14" ht="12.75">
      <c r="A8847" s="6" t="s">
        <v>7617</v>
      </c>
      <c r="B8847" s="6">
        <v>54211</v>
      </c>
      <c r="C8847" s="6">
        <v>2</v>
      </c>
      <c r="D8847" s="6"/>
      <c r="E8847" s="6">
        <v>37</v>
      </c>
      <c r="F8847" s="6">
        <v>13</v>
      </c>
      <c r="G8847" s="6">
        <v>3</v>
      </c>
      <c r="H8847" s="24"/>
      <c r="I8847" s="23">
        <v>44496.597222222197</v>
      </c>
      <c r="J8847" s="6">
        <v>13</v>
      </c>
      <c r="K8847" s="6">
        <v>2</v>
      </c>
      <c r="L8847" s="6" t="str">
        <f>VLOOKUP(G8847,IDs!$Q$3:$R$22,2,0)</f>
        <v>Mumbai</v>
      </c>
      <c r="M8847" s="6">
        <f>VLOOKUP(E8847,IDs!$A$3:$C$161,3,0)</f>
        <v>0</v>
      </c>
      <c r="N8847" s="6" t="str">
        <f>VLOOKUP(M8847,IDs!$F$3:$G$17,2,0)</f>
        <v>Not Assigned</v>
      </c>
    </row>
    <row r="8848" spans="1:14" ht="12.75">
      <c r="A8848" s="6" t="s">
        <v>7619</v>
      </c>
      <c r="B8848" s="6">
        <v>54212</v>
      </c>
      <c r="C8848" s="6">
        <v>2</v>
      </c>
      <c r="D8848" s="6"/>
      <c r="E8848" s="6">
        <v>37</v>
      </c>
      <c r="F8848" s="6">
        <v>2</v>
      </c>
      <c r="G8848" s="6">
        <v>1</v>
      </c>
      <c r="H8848" s="24"/>
      <c r="I8848" s="23">
        <v>44496.600694444402</v>
      </c>
      <c r="J8848" s="6">
        <v>2</v>
      </c>
      <c r="K8848" s="6">
        <v>2</v>
      </c>
      <c r="L8848" s="6" t="str">
        <f>VLOOKUP(G8848,IDs!$Q$3:$R$22,2,0)</f>
        <v>New Delhi</v>
      </c>
      <c r="M8848" s="6">
        <f>VLOOKUP(E8848,IDs!$A$3:$C$161,3,0)</f>
        <v>0</v>
      </c>
      <c r="N8848" s="6" t="str">
        <f>VLOOKUP(M8848,IDs!$F$3:$G$17,2,0)</f>
        <v>Not Assigned</v>
      </c>
    </row>
    <row r="8849" spans="1:14" ht="12.75">
      <c r="A8849" s="6" t="s">
        <v>7620</v>
      </c>
      <c r="B8849" s="6">
        <v>54213</v>
      </c>
      <c r="C8849" s="6">
        <v>5</v>
      </c>
      <c r="D8849" s="6"/>
      <c r="E8849" s="6">
        <v>17</v>
      </c>
      <c r="F8849" s="6">
        <v>2</v>
      </c>
      <c r="G8849" s="6">
        <v>3</v>
      </c>
      <c r="H8849" s="24"/>
      <c r="I8849" s="23">
        <v>44496.605555555601</v>
      </c>
      <c r="J8849" s="6">
        <v>2</v>
      </c>
      <c r="K8849" s="6">
        <v>5</v>
      </c>
      <c r="L8849" s="6" t="str">
        <f>VLOOKUP(G8849,IDs!$Q$3:$R$22,2,0)</f>
        <v>Mumbai</v>
      </c>
      <c r="M8849" s="6">
        <f>VLOOKUP(E8849,IDs!$A$3:$C$161,3,0)</f>
        <v>7</v>
      </c>
      <c r="N8849" s="6" t="str">
        <f>VLOOKUP(M8849,IDs!$F$3:$G$17,2,0)</f>
        <v>Cosmetic</v>
      </c>
    </row>
    <row r="8850" spans="1:14" ht="12.75">
      <c r="A8850" s="6" t="s">
        <v>7621</v>
      </c>
      <c r="B8850" s="6">
        <v>54214</v>
      </c>
      <c r="C8850" s="6">
        <v>1</v>
      </c>
      <c r="D8850" s="6"/>
      <c r="E8850" s="6">
        <v>17</v>
      </c>
      <c r="F8850" s="6">
        <v>2</v>
      </c>
      <c r="G8850" s="6">
        <v>3</v>
      </c>
      <c r="H8850" s="24"/>
      <c r="I8850" s="23">
        <v>44496.606249999997</v>
      </c>
      <c r="J8850" s="6">
        <v>2</v>
      </c>
      <c r="K8850" s="6">
        <v>1</v>
      </c>
      <c r="L8850" s="6" t="str">
        <f>VLOOKUP(G8850,IDs!$Q$3:$R$22,2,0)</f>
        <v>Mumbai</v>
      </c>
      <c r="M8850" s="6">
        <f>VLOOKUP(E8850,IDs!$A$3:$C$161,3,0)</f>
        <v>7</v>
      </c>
      <c r="N8850" s="6" t="str">
        <f>VLOOKUP(M8850,IDs!$F$3:$G$17,2,0)</f>
        <v>Cosmetic</v>
      </c>
    </row>
    <row r="8851" spans="1:14" ht="12.75">
      <c r="A8851" s="6" t="s">
        <v>7622</v>
      </c>
      <c r="B8851" s="6">
        <v>54215</v>
      </c>
      <c r="C8851" s="6">
        <v>2</v>
      </c>
      <c r="D8851" s="6" t="s">
        <v>49</v>
      </c>
      <c r="E8851" s="6">
        <v>5</v>
      </c>
      <c r="F8851" s="6">
        <v>10</v>
      </c>
      <c r="G8851" s="6">
        <v>2</v>
      </c>
      <c r="H8851" s="24">
        <v>44726</v>
      </c>
      <c r="I8851" s="23">
        <v>44496.607638888898</v>
      </c>
      <c r="J8851" s="6">
        <v>10</v>
      </c>
      <c r="K8851" s="6">
        <v>2</v>
      </c>
      <c r="L8851" s="6" t="str">
        <f>VLOOKUP(G8851,IDs!$Q$3:$R$22,2,0)</f>
        <v>Bangalore</v>
      </c>
      <c r="M8851" s="6">
        <f>VLOOKUP(E8851,IDs!$A$3:$C$161,3,0)</f>
        <v>5</v>
      </c>
      <c r="N8851" s="6" t="str">
        <f>VLOOKUP(M8851,IDs!$F$3:$G$17,2,0)</f>
        <v>Vascular</v>
      </c>
    </row>
    <row r="8852" spans="1:14" ht="12.75">
      <c r="A8852" s="6" t="s">
        <v>7623</v>
      </c>
      <c r="B8852" s="6">
        <v>54216</v>
      </c>
      <c r="C8852" s="6">
        <v>5</v>
      </c>
      <c r="D8852" s="6"/>
      <c r="E8852" s="6">
        <v>18</v>
      </c>
      <c r="F8852" s="6">
        <v>39</v>
      </c>
      <c r="G8852" s="6">
        <v>2</v>
      </c>
      <c r="H8852" s="24"/>
      <c r="I8852" s="23">
        <v>44496.612500000003</v>
      </c>
      <c r="J8852" s="6">
        <v>39</v>
      </c>
      <c r="K8852" s="6">
        <v>5</v>
      </c>
      <c r="L8852" s="6" t="str">
        <f>VLOOKUP(G8852,IDs!$Q$3:$R$22,2,0)</f>
        <v>Bangalore</v>
      </c>
      <c r="M8852" s="6">
        <f>VLOOKUP(E8852,IDs!$A$3:$C$161,3,0)</f>
        <v>5</v>
      </c>
      <c r="N8852" s="6" t="str">
        <f>VLOOKUP(M8852,IDs!$F$3:$G$17,2,0)</f>
        <v>Vascular</v>
      </c>
    </row>
    <row r="8853" spans="1:14" ht="12.75">
      <c r="A8853" s="6" t="s">
        <v>7624</v>
      </c>
      <c r="B8853" s="6">
        <v>54217</v>
      </c>
      <c r="C8853" s="6">
        <v>2</v>
      </c>
      <c r="D8853" s="6"/>
      <c r="E8853" s="6">
        <v>37</v>
      </c>
      <c r="F8853" s="6">
        <v>2</v>
      </c>
      <c r="G8853" s="6">
        <v>3</v>
      </c>
      <c r="H8853" s="24"/>
      <c r="I8853" s="23">
        <v>44496.614583333299</v>
      </c>
      <c r="J8853" s="6">
        <v>2</v>
      </c>
      <c r="K8853" s="6">
        <v>2</v>
      </c>
      <c r="L8853" s="6" t="str">
        <f>VLOOKUP(G8853,IDs!$Q$3:$R$22,2,0)</f>
        <v>Mumbai</v>
      </c>
      <c r="M8853" s="6">
        <f>VLOOKUP(E8853,IDs!$A$3:$C$161,3,0)</f>
        <v>0</v>
      </c>
      <c r="N8853" s="6" t="str">
        <f>VLOOKUP(M8853,IDs!$F$3:$G$17,2,0)</f>
        <v>Not Assigned</v>
      </c>
    </row>
    <row r="8854" spans="1:14" ht="12.75">
      <c r="A8854" s="6" t="s">
        <v>7625</v>
      </c>
      <c r="B8854" s="6">
        <v>54218</v>
      </c>
      <c r="C8854" s="6">
        <v>2</v>
      </c>
      <c r="D8854" s="6"/>
      <c r="E8854" s="6">
        <v>37</v>
      </c>
      <c r="F8854" s="6">
        <v>2</v>
      </c>
      <c r="G8854" s="6">
        <v>1</v>
      </c>
      <c r="H8854" s="24"/>
      <c r="I8854" s="23">
        <v>44496.618055555598</v>
      </c>
      <c r="J8854" s="6">
        <v>2</v>
      </c>
      <c r="K8854" s="6">
        <v>2</v>
      </c>
      <c r="L8854" s="6" t="str">
        <f>VLOOKUP(G8854,IDs!$Q$3:$R$22,2,0)</f>
        <v>New Delhi</v>
      </c>
      <c r="M8854" s="6">
        <f>VLOOKUP(E8854,IDs!$A$3:$C$161,3,0)</f>
        <v>0</v>
      </c>
      <c r="N8854" s="6" t="str">
        <f>VLOOKUP(M8854,IDs!$F$3:$G$17,2,0)</f>
        <v>Not Assigned</v>
      </c>
    </row>
    <row r="8855" spans="1:14" ht="12.75">
      <c r="A8855" s="6" t="s">
        <v>7626</v>
      </c>
      <c r="B8855" s="6">
        <v>54219</v>
      </c>
      <c r="C8855" s="6">
        <v>2</v>
      </c>
      <c r="D8855" s="6"/>
      <c r="E8855" s="6">
        <v>2</v>
      </c>
      <c r="F8855" s="6">
        <v>13</v>
      </c>
      <c r="G8855" s="6">
        <v>3</v>
      </c>
      <c r="H8855" s="24">
        <v>44530</v>
      </c>
      <c r="I8855" s="23">
        <v>44496.621527777803</v>
      </c>
      <c r="J8855" s="6">
        <v>13</v>
      </c>
      <c r="K8855" s="6">
        <v>2</v>
      </c>
      <c r="L8855" s="6" t="str">
        <f>VLOOKUP(G8855,IDs!$Q$3:$R$22,2,0)</f>
        <v>Mumbai</v>
      </c>
      <c r="M8855" s="6">
        <f>VLOOKUP(E8855,IDs!$A$3:$C$161,3,0)</f>
        <v>1</v>
      </c>
      <c r="N8855" s="6" t="str">
        <f>VLOOKUP(M8855,IDs!$F$3:$G$17,2,0)</f>
        <v>Proctology</v>
      </c>
    </row>
    <row r="8856" spans="1:14" ht="12.75">
      <c r="A8856" s="6" t="s">
        <v>7397</v>
      </c>
      <c r="B8856" s="6">
        <v>54220</v>
      </c>
      <c r="C8856" s="6">
        <v>2</v>
      </c>
      <c r="D8856" s="6" t="s">
        <v>49</v>
      </c>
      <c r="E8856" s="6">
        <v>27</v>
      </c>
      <c r="F8856" s="6">
        <v>13</v>
      </c>
      <c r="G8856" s="6">
        <v>1</v>
      </c>
      <c r="H8856" s="24">
        <v>44506</v>
      </c>
      <c r="I8856" s="23">
        <v>44496.621527777803</v>
      </c>
      <c r="J8856" s="6">
        <v>13</v>
      </c>
      <c r="K8856" s="6">
        <v>2</v>
      </c>
      <c r="L8856" s="6" t="str">
        <f>VLOOKUP(G8856,IDs!$Q$3:$R$22,2,0)</f>
        <v>New Delhi</v>
      </c>
      <c r="M8856" s="6">
        <f>VLOOKUP(E8856,IDs!$A$3:$C$161,3,0)</f>
        <v>1</v>
      </c>
      <c r="N8856" s="6" t="str">
        <f>VLOOKUP(M8856,IDs!$F$3:$G$17,2,0)</f>
        <v>Proctology</v>
      </c>
    </row>
    <row r="8857" spans="1:14" ht="12.75">
      <c r="A8857" s="6" t="s">
        <v>7627</v>
      </c>
      <c r="B8857" s="6">
        <v>54221</v>
      </c>
      <c r="C8857" s="6">
        <v>1</v>
      </c>
      <c r="D8857" s="6" t="s">
        <v>54</v>
      </c>
      <c r="E8857" s="6">
        <v>20</v>
      </c>
      <c r="F8857" s="6">
        <v>4</v>
      </c>
      <c r="G8857" s="6">
        <v>3</v>
      </c>
      <c r="H8857" s="24">
        <v>44743</v>
      </c>
      <c r="I8857" s="23">
        <v>44496.625</v>
      </c>
      <c r="J8857" s="6">
        <v>4</v>
      </c>
      <c r="K8857" s="6">
        <v>1</v>
      </c>
      <c r="L8857" s="6" t="str">
        <f>VLOOKUP(G8857,IDs!$Q$3:$R$22,2,0)</f>
        <v>Mumbai</v>
      </c>
      <c r="M8857" s="6">
        <f>VLOOKUP(E8857,IDs!$A$3:$C$161,3,0)</f>
        <v>1</v>
      </c>
      <c r="N8857" s="6" t="str">
        <f>VLOOKUP(M8857,IDs!$F$3:$G$17,2,0)</f>
        <v>Proctology</v>
      </c>
    </row>
    <row r="8858" spans="1:14" ht="12.75">
      <c r="A8858" s="6" t="s">
        <v>7628</v>
      </c>
      <c r="B8858" s="6">
        <v>54222</v>
      </c>
      <c r="C8858" s="6">
        <v>1</v>
      </c>
      <c r="D8858" s="6"/>
      <c r="E8858" s="6">
        <v>19</v>
      </c>
      <c r="F8858" s="6">
        <v>13</v>
      </c>
      <c r="G8858" s="6">
        <v>3</v>
      </c>
      <c r="H8858" s="24"/>
      <c r="I8858" s="23">
        <v>44496.625694444403</v>
      </c>
      <c r="J8858" s="6">
        <v>13</v>
      </c>
      <c r="K8858" s="6">
        <v>1</v>
      </c>
      <c r="L8858" s="6" t="str">
        <f>VLOOKUP(G8858,IDs!$Q$3:$R$22,2,0)</f>
        <v>Mumbai</v>
      </c>
      <c r="M8858" s="6">
        <f>VLOOKUP(E8858,IDs!$A$3:$C$161,3,0)</f>
        <v>1</v>
      </c>
      <c r="N8858" s="6" t="str">
        <f>VLOOKUP(M8858,IDs!$F$3:$G$17,2,0)</f>
        <v>Proctology</v>
      </c>
    </row>
    <row r="8859" spans="1:14" ht="12.75">
      <c r="A8859" s="6" t="s">
        <v>7629</v>
      </c>
      <c r="B8859" s="6">
        <v>54223</v>
      </c>
      <c r="C8859" s="6">
        <v>5</v>
      </c>
      <c r="D8859" s="6"/>
      <c r="E8859" s="6">
        <v>39</v>
      </c>
      <c r="F8859" s="6">
        <v>2</v>
      </c>
      <c r="G8859" s="6">
        <v>3</v>
      </c>
      <c r="H8859" s="24"/>
      <c r="I8859" s="23">
        <v>44496.627777777801</v>
      </c>
      <c r="J8859" s="6">
        <v>2</v>
      </c>
      <c r="K8859" s="6">
        <v>5</v>
      </c>
      <c r="L8859" s="6" t="str">
        <f>VLOOKUP(G8859,IDs!$Q$3:$R$22,2,0)</f>
        <v>Mumbai</v>
      </c>
      <c r="M8859" s="6">
        <f>VLOOKUP(E8859,IDs!$A$3:$C$161,3,0)</f>
        <v>2</v>
      </c>
      <c r="N8859" s="6" t="str">
        <f>VLOOKUP(M8859,IDs!$F$3:$G$17,2,0)</f>
        <v>Urology Circumcision</v>
      </c>
    </row>
    <row r="8860" spans="1:14" ht="12.75">
      <c r="A8860" s="6" t="s">
        <v>7630</v>
      </c>
      <c r="B8860" s="6">
        <v>54224</v>
      </c>
      <c r="C8860" s="6">
        <v>1</v>
      </c>
      <c r="D8860" s="6"/>
      <c r="E8860" s="6">
        <v>5</v>
      </c>
      <c r="F8860" s="6">
        <v>12</v>
      </c>
      <c r="G8860" s="6">
        <v>2</v>
      </c>
      <c r="H8860" s="24"/>
      <c r="I8860" s="23">
        <v>44496.6340277778</v>
      </c>
      <c r="J8860" s="6">
        <v>12</v>
      </c>
      <c r="K8860" s="6">
        <v>1</v>
      </c>
      <c r="L8860" s="6" t="str">
        <f>VLOOKUP(G8860,IDs!$Q$3:$R$22,2,0)</f>
        <v>Bangalore</v>
      </c>
      <c r="M8860" s="6">
        <f>VLOOKUP(E8860,IDs!$A$3:$C$161,3,0)</f>
        <v>5</v>
      </c>
      <c r="N8860" s="6" t="str">
        <f>VLOOKUP(M8860,IDs!$F$3:$G$17,2,0)</f>
        <v>Vascular</v>
      </c>
    </row>
    <row r="8861" spans="1:14" ht="12.75">
      <c r="A8861" s="6" t="s">
        <v>7630</v>
      </c>
      <c r="B8861" s="6">
        <v>54225</v>
      </c>
      <c r="C8861" s="6">
        <v>2</v>
      </c>
      <c r="D8861" s="6"/>
      <c r="E8861" s="6">
        <v>5</v>
      </c>
      <c r="F8861" s="6">
        <v>39</v>
      </c>
      <c r="G8861" s="6">
        <v>8</v>
      </c>
      <c r="H8861" s="24">
        <v>44560</v>
      </c>
      <c r="I8861" s="23">
        <v>44496.635416666701</v>
      </c>
      <c r="J8861" s="6">
        <v>39</v>
      </c>
      <c r="K8861" s="6">
        <v>2</v>
      </c>
      <c r="L8861" s="6" t="str">
        <f>VLOOKUP(G8861,IDs!$Q$3:$R$22,2,0)</f>
        <v xml:space="preserve">Tertiary </v>
      </c>
      <c r="M8861" s="6">
        <f>VLOOKUP(E8861,IDs!$A$3:$C$161,3,0)</f>
        <v>5</v>
      </c>
      <c r="N8861" s="6" t="str">
        <f>VLOOKUP(M8861,IDs!$F$3:$G$17,2,0)</f>
        <v>Vascular</v>
      </c>
    </row>
    <row r="8862" spans="1:14" ht="12.75">
      <c r="A8862" s="6" t="s">
        <v>7631</v>
      </c>
      <c r="B8862" s="6">
        <v>54226</v>
      </c>
      <c r="C8862" s="6">
        <v>2</v>
      </c>
      <c r="D8862" s="6"/>
      <c r="E8862" s="6">
        <v>2</v>
      </c>
      <c r="F8862" s="6">
        <v>13</v>
      </c>
      <c r="G8862" s="6">
        <v>2</v>
      </c>
      <c r="H8862" s="24"/>
      <c r="I8862" s="23">
        <v>44496.635416666701</v>
      </c>
      <c r="J8862" s="6">
        <v>13</v>
      </c>
      <c r="K8862" s="6">
        <v>2</v>
      </c>
      <c r="L8862" s="6" t="str">
        <f>VLOOKUP(G8862,IDs!$Q$3:$R$22,2,0)</f>
        <v>Bangalore</v>
      </c>
      <c r="M8862" s="6">
        <f>VLOOKUP(E8862,IDs!$A$3:$C$161,3,0)</f>
        <v>1</v>
      </c>
      <c r="N8862" s="6" t="str">
        <f>VLOOKUP(M8862,IDs!$F$3:$G$17,2,0)</f>
        <v>Proctology</v>
      </c>
    </row>
    <row r="8863" spans="1:14" ht="12.75">
      <c r="A8863" s="6" t="s">
        <v>7632</v>
      </c>
      <c r="B8863" s="6">
        <v>54227</v>
      </c>
      <c r="C8863" s="6">
        <v>5</v>
      </c>
      <c r="D8863" s="6"/>
      <c r="E8863" s="6">
        <v>17</v>
      </c>
      <c r="F8863" s="6">
        <v>13</v>
      </c>
      <c r="G8863" s="6">
        <v>1</v>
      </c>
      <c r="H8863" s="24"/>
      <c r="I8863" s="23">
        <v>44496.636111111096</v>
      </c>
      <c r="J8863" s="6">
        <v>13</v>
      </c>
      <c r="K8863" s="6">
        <v>5</v>
      </c>
      <c r="L8863" s="6" t="str">
        <f>VLOOKUP(G8863,IDs!$Q$3:$R$22,2,0)</f>
        <v>New Delhi</v>
      </c>
      <c r="M8863" s="6">
        <f>VLOOKUP(E8863,IDs!$A$3:$C$161,3,0)</f>
        <v>7</v>
      </c>
      <c r="N8863" s="6" t="str">
        <f>VLOOKUP(M8863,IDs!$F$3:$G$17,2,0)</f>
        <v>Cosmetic</v>
      </c>
    </row>
    <row r="8864" spans="1:14" ht="12.75">
      <c r="A8864" s="6" t="s">
        <v>7633</v>
      </c>
      <c r="B8864" s="6">
        <v>54228</v>
      </c>
      <c r="C8864" s="6">
        <v>1</v>
      </c>
      <c r="D8864" s="6"/>
      <c r="E8864" s="6">
        <v>17</v>
      </c>
      <c r="F8864" s="6">
        <v>12</v>
      </c>
      <c r="G8864" s="6">
        <v>1</v>
      </c>
      <c r="H8864" s="24"/>
      <c r="I8864" s="23">
        <v>44496.636805555601</v>
      </c>
      <c r="J8864" s="6">
        <v>12</v>
      </c>
      <c r="K8864" s="6">
        <v>1</v>
      </c>
      <c r="L8864" s="6" t="str">
        <f>VLOOKUP(G8864,IDs!$Q$3:$R$22,2,0)</f>
        <v>New Delhi</v>
      </c>
      <c r="M8864" s="6">
        <f>VLOOKUP(E8864,IDs!$A$3:$C$161,3,0)</f>
        <v>7</v>
      </c>
      <c r="N8864" s="6" t="str">
        <f>VLOOKUP(M8864,IDs!$F$3:$G$17,2,0)</f>
        <v>Cosmetic</v>
      </c>
    </row>
    <row r="8865" spans="1:14" ht="12.75">
      <c r="A8865" s="6" t="s">
        <v>7634</v>
      </c>
      <c r="B8865" s="6">
        <v>54229</v>
      </c>
      <c r="C8865" s="6">
        <v>1</v>
      </c>
      <c r="D8865" s="6"/>
      <c r="E8865" s="6">
        <v>39</v>
      </c>
      <c r="F8865" s="6">
        <v>13</v>
      </c>
      <c r="G8865" s="6">
        <v>1</v>
      </c>
      <c r="H8865" s="24"/>
      <c r="I8865" s="23">
        <v>44496.6430555556</v>
      </c>
      <c r="J8865" s="6">
        <v>13</v>
      </c>
      <c r="K8865" s="6">
        <v>1</v>
      </c>
      <c r="L8865" s="6" t="str">
        <f>VLOOKUP(G8865,IDs!$Q$3:$R$22,2,0)</f>
        <v>New Delhi</v>
      </c>
      <c r="M8865" s="6">
        <f>VLOOKUP(E8865,IDs!$A$3:$C$161,3,0)</f>
        <v>2</v>
      </c>
      <c r="N8865" s="6" t="str">
        <f>VLOOKUP(M8865,IDs!$F$3:$G$17,2,0)</f>
        <v>Urology Circumcision</v>
      </c>
    </row>
    <row r="8866" spans="1:14" ht="12.75">
      <c r="A8866" s="6" t="s">
        <v>7635</v>
      </c>
      <c r="B8866" s="6">
        <v>54231</v>
      </c>
      <c r="C8866" s="6">
        <v>1</v>
      </c>
      <c r="D8866" s="6"/>
      <c r="E8866" s="6">
        <v>96</v>
      </c>
      <c r="F8866" s="6">
        <v>2</v>
      </c>
      <c r="G8866" s="6">
        <v>3</v>
      </c>
      <c r="H8866" s="24">
        <v>44530</v>
      </c>
      <c r="I8866" s="23">
        <v>44496.646527777797</v>
      </c>
      <c r="J8866" s="6">
        <v>2</v>
      </c>
      <c r="K8866" s="6">
        <v>1</v>
      </c>
      <c r="L8866" s="6" t="str">
        <f>VLOOKUP(G8866,IDs!$Q$3:$R$22,2,0)</f>
        <v>Mumbai</v>
      </c>
      <c r="M8866" s="6">
        <f>VLOOKUP(E8866,IDs!$A$3:$C$161,3,0)</f>
        <v>7</v>
      </c>
      <c r="N8866" s="6" t="str">
        <f>VLOOKUP(M8866,IDs!$F$3:$G$17,2,0)</f>
        <v>Cosmetic</v>
      </c>
    </row>
    <row r="8867" spans="1:14" ht="12.75">
      <c r="A8867" s="6" t="s">
        <v>7636</v>
      </c>
      <c r="B8867" s="6">
        <v>54233</v>
      </c>
      <c r="C8867" s="6">
        <v>2</v>
      </c>
      <c r="D8867" s="6"/>
      <c r="E8867" s="6">
        <v>2</v>
      </c>
      <c r="F8867" s="6">
        <v>13</v>
      </c>
      <c r="G8867" s="6">
        <v>3</v>
      </c>
      <c r="H8867" s="24"/>
      <c r="I8867" s="23">
        <v>44496.65625</v>
      </c>
      <c r="J8867" s="6">
        <v>13</v>
      </c>
      <c r="K8867" s="6">
        <v>2</v>
      </c>
      <c r="L8867" s="6" t="str">
        <f>VLOOKUP(G8867,IDs!$Q$3:$R$22,2,0)</f>
        <v>Mumbai</v>
      </c>
      <c r="M8867" s="6">
        <f>VLOOKUP(E8867,IDs!$A$3:$C$161,3,0)</f>
        <v>1</v>
      </c>
      <c r="N8867" s="6" t="str">
        <f>VLOOKUP(M8867,IDs!$F$3:$G$17,2,0)</f>
        <v>Proctology</v>
      </c>
    </row>
    <row r="8868" spans="1:14" ht="12.75">
      <c r="A8868" s="6" t="s">
        <v>7637</v>
      </c>
      <c r="B8868" s="6">
        <v>54234</v>
      </c>
      <c r="C8868" s="6">
        <v>2</v>
      </c>
      <c r="D8868" s="6"/>
      <c r="E8868" s="6">
        <v>37</v>
      </c>
      <c r="F8868" s="6">
        <v>13</v>
      </c>
      <c r="G8868" s="6">
        <v>8</v>
      </c>
      <c r="H8868" s="24"/>
      <c r="I8868" s="23">
        <v>44496.65625</v>
      </c>
      <c r="J8868" s="6">
        <v>13</v>
      </c>
      <c r="K8868" s="6">
        <v>2</v>
      </c>
      <c r="L8868" s="6" t="str">
        <f>VLOOKUP(G8868,IDs!$Q$3:$R$22,2,0)</f>
        <v xml:space="preserve">Tertiary </v>
      </c>
      <c r="M8868" s="6">
        <f>VLOOKUP(E8868,IDs!$A$3:$C$161,3,0)</f>
        <v>0</v>
      </c>
      <c r="N8868" s="6" t="str">
        <f>VLOOKUP(M8868,IDs!$F$3:$G$17,2,0)</f>
        <v>Not Assigned</v>
      </c>
    </row>
    <row r="8869" spans="1:14" ht="12.75">
      <c r="A8869" s="6" t="s">
        <v>7440</v>
      </c>
      <c r="B8869" s="6">
        <v>54235</v>
      </c>
      <c r="C8869" s="6">
        <v>5</v>
      </c>
      <c r="D8869" s="6"/>
      <c r="E8869" s="6">
        <v>17</v>
      </c>
      <c r="F8869" s="6">
        <v>39</v>
      </c>
      <c r="G8869" s="6">
        <v>2</v>
      </c>
      <c r="H8869" s="24"/>
      <c r="I8869" s="23">
        <v>44496.65625</v>
      </c>
      <c r="J8869" s="6">
        <v>39</v>
      </c>
      <c r="K8869" s="6">
        <v>5</v>
      </c>
      <c r="L8869" s="6" t="str">
        <f>VLOOKUP(G8869,IDs!$Q$3:$R$22,2,0)</f>
        <v>Bangalore</v>
      </c>
      <c r="M8869" s="6">
        <f>VLOOKUP(E8869,IDs!$A$3:$C$161,3,0)</f>
        <v>7</v>
      </c>
      <c r="N8869" s="6" t="str">
        <f>VLOOKUP(M8869,IDs!$F$3:$G$17,2,0)</f>
        <v>Cosmetic</v>
      </c>
    </row>
    <row r="8870" spans="1:14" ht="12.75">
      <c r="A8870" s="6" t="s">
        <v>7638</v>
      </c>
      <c r="B8870" s="6">
        <v>54236</v>
      </c>
      <c r="C8870" s="6">
        <v>5</v>
      </c>
      <c r="D8870" s="6" t="s">
        <v>49</v>
      </c>
      <c r="E8870" s="6">
        <v>17</v>
      </c>
      <c r="F8870" s="6">
        <v>13</v>
      </c>
      <c r="G8870" s="6">
        <v>1</v>
      </c>
      <c r="H8870" s="24">
        <v>44518</v>
      </c>
      <c r="I8870" s="23">
        <v>44496.666666666701</v>
      </c>
      <c r="J8870" s="6">
        <v>13</v>
      </c>
      <c r="K8870" s="6">
        <v>5</v>
      </c>
      <c r="L8870" s="6" t="str">
        <f>VLOOKUP(G8870,IDs!$Q$3:$R$22,2,0)</f>
        <v>New Delhi</v>
      </c>
      <c r="M8870" s="6">
        <f>VLOOKUP(E8870,IDs!$A$3:$C$161,3,0)</f>
        <v>7</v>
      </c>
      <c r="N8870" s="6" t="str">
        <f>VLOOKUP(M8870,IDs!$F$3:$G$17,2,0)</f>
        <v>Cosmetic</v>
      </c>
    </row>
    <row r="8871" spans="1:14" ht="12.75">
      <c r="A8871" s="6" t="s">
        <v>7639</v>
      </c>
      <c r="B8871" s="6">
        <v>54238</v>
      </c>
      <c r="C8871" s="6">
        <v>2</v>
      </c>
      <c r="D8871" s="6"/>
      <c r="E8871" s="6">
        <v>37</v>
      </c>
      <c r="F8871" s="6">
        <v>2</v>
      </c>
      <c r="G8871" s="6">
        <v>4</v>
      </c>
      <c r="H8871" s="24"/>
      <c r="I8871" s="23">
        <v>44496.673611111102</v>
      </c>
      <c r="J8871" s="6">
        <v>2</v>
      </c>
      <c r="K8871" s="6">
        <v>2</v>
      </c>
      <c r="L8871" s="6" t="str">
        <f>VLOOKUP(G8871,IDs!$Q$3:$R$22,2,0)</f>
        <v>Hyderabad</v>
      </c>
      <c r="M8871" s="6">
        <f>VLOOKUP(E8871,IDs!$A$3:$C$161,3,0)</f>
        <v>0</v>
      </c>
      <c r="N8871" s="6" t="str">
        <f>VLOOKUP(M8871,IDs!$F$3:$G$17,2,0)</f>
        <v>Not Assigned</v>
      </c>
    </row>
    <row r="8872" spans="1:14" ht="12.75">
      <c r="A8872" s="6" t="s">
        <v>7640</v>
      </c>
      <c r="B8872" s="6">
        <v>54240</v>
      </c>
      <c r="C8872" s="6">
        <v>2</v>
      </c>
      <c r="D8872" s="6"/>
      <c r="E8872" s="6">
        <v>37</v>
      </c>
      <c r="F8872" s="6">
        <v>13</v>
      </c>
      <c r="G8872" s="6">
        <v>1</v>
      </c>
      <c r="H8872" s="24"/>
      <c r="I8872" s="23">
        <v>44496.680555555598</v>
      </c>
      <c r="J8872" s="6">
        <v>13</v>
      </c>
      <c r="K8872" s="6">
        <v>2</v>
      </c>
      <c r="L8872" s="6" t="str">
        <f>VLOOKUP(G8872,IDs!$Q$3:$R$22,2,0)</f>
        <v>New Delhi</v>
      </c>
      <c r="M8872" s="6">
        <f>VLOOKUP(E8872,IDs!$A$3:$C$161,3,0)</f>
        <v>0</v>
      </c>
      <c r="N8872" s="6" t="str">
        <f>VLOOKUP(M8872,IDs!$F$3:$G$17,2,0)</f>
        <v>Not Assigned</v>
      </c>
    </row>
    <row r="8873" spans="1:14" ht="12.75">
      <c r="A8873" s="6" t="s">
        <v>7641</v>
      </c>
      <c r="B8873" s="6">
        <v>54241</v>
      </c>
      <c r="C8873" s="6">
        <v>5</v>
      </c>
      <c r="D8873" s="6"/>
      <c r="E8873" s="6">
        <v>39</v>
      </c>
      <c r="F8873" s="6">
        <v>13</v>
      </c>
      <c r="G8873" s="6">
        <v>8</v>
      </c>
      <c r="H8873" s="24"/>
      <c r="I8873" s="23">
        <v>44496.680555555598</v>
      </c>
      <c r="J8873" s="6">
        <v>13</v>
      </c>
      <c r="K8873" s="6">
        <v>5</v>
      </c>
      <c r="L8873" s="6" t="str">
        <f>VLOOKUP(G8873,IDs!$Q$3:$R$22,2,0)</f>
        <v xml:space="preserve">Tertiary </v>
      </c>
      <c r="M8873" s="6">
        <f>VLOOKUP(E8873,IDs!$A$3:$C$161,3,0)</f>
        <v>2</v>
      </c>
      <c r="N8873" s="6" t="str">
        <f>VLOOKUP(M8873,IDs!$F$3:$G$17,2,0)</f>
        <v>Urology Circumcision</v>
      </c>
    </row>
    <row r="8874" spans="1:14" ht="12.75">
      <c r="A8874" s="6" t="s">
        <v>7642</v>
      </c>
      <c r="B8874" s="6">
        <v>54242</v>
      </c>
      <c r="C8874" s="6">
        <v>2</v>
      </c>
      <c r="D8874" s="6"/>
      <c r="E8874" s="6">
        <v>37</v>
      </c>
      <c r="F8874" s="6">
        <v>52</v>
      </c>
      <c r="G8874" s="6">
        <v>3</v>
      </c>
      <c r="H8874" s="24"/>
      <c r="I8874" s="23">
        <v>44496.684027777803</v>
      </c>
      <c r="J8874" s="6">
        <v>52</v>
      </c>
      <c r="K8874" s="6">
        <v>2</v>
      </c>
      <c r="L8874" s="6" t="str">
        <f>VLOOKUP(G8874,IDs!$Q$3:$R$22,2,0)</f>
        <v>Mumbai</v>
      </c>
      <c r="M8874" s="6">
        <f>VLOOKUP(E8874,IDs!$A$3:$C$161,3,0)</f>
        <v>0</v>
      </c>
      <c r="N8874" s="6" t="str">
        <f>VLOOKUP(M8874,IDs!$F$3:$G$17,2,0)</f>
        <v>Not Assigned</v>
      </c>
    </row>
    <row r="8875" spans="1:14" ht="12.75">
      <c r="A8875" s="6" t="s">
        <v>7643</v>
      </c>
      <c r="B8875" s="6">
        <v>54243</v>
      </c>
      <c r="C8875" s="6">
        <v>1</v>
      </c>
      <c r="D8875" s="6"/>
      <c r="E8875" s="6">
        <v>2</v>
      </c>
      <c r="F8875" s="6">
        <v>13</v>
      </c>
      <c r="G8875" s="6">
        <v>2</v>
      </c>
      <c r="H8875" s="24">
        <v>44498</v>
      </c>
      <c r="I8875" s="23">
        <v>44496.684722222199</v>
      </c>
      <c r="J8875" s="6">
        <v>13</v>
      </c>
      <c r="K8875" s="6">
        <v>1</v>
      </c>
      <c r="L8875" s="6" t="str">
        <f>VLOOKUP(G8875,IDs!$Q$3:$R$22,2,0)</f>
        <v>Bangalore</v>
      </c>
      <c r="M8875" s="6">
        <f>VLOOKUP(E8875,IDs!$A$3:$C$161,3,0)</f>
        <v>1</v>
      </c>
      <c r="N8875" s="6" t="str">
        <f>VLOOKUP(M8875,IDs!$F$3:$G$17,2,0)</f>
        <v>Proctology</v>
      </c>
    </row>
    <row r="8876" spans="1:14" ht="12.75">
      <c r="A8876" s="6" t="s">
        <v>7644</v>
      </c>
      <c r="B8876" s="6">
        <v>54244</v>
      </c>
      <c r="C8876" s="6">
        <v>2</v>
      </c>
      <c r="D8876" s="6"/>
      <c r="E8876" s="6">
        <v>2</v>
      </c>
      <c r="F8876" s="6">
        <v>39</v>
      </c>
      <c r="G8876" s="6">
        <v>2</v>
      </c>
      <c r="H8876" s="24">
        <v>44510</v>
      </c>
      <c r="I8876" s="23">
        <v>44496.704861111102</v>
      </c>
      <c r="J8876" s="6">
        <v>39</v>
      </c>
      <c r="K8876" s="6">
        <v>2</v>
      </c>
      <c r="L8876" s="6" t="str">
        <f>VLOOKUP(G8876,IDs!$Q$3:$R$22,2,0)</f>
        <v>Bangalore</v>
      </c>
      <c r="M8876" s="6">
        <f>VLOOKUP(E8876,IDs!$A$3:$C$161,3,0)</f>
        <v>1</v>
      </c>
      <c r="N8876" s="6" t="str">
        <f>VLOOKUP(M8876,IDs!$F$3:$G$17,2,0)</f>
        <v>Proctology</v>
      </c>
    </row>
    <row r="8877" spans="1:14" ht="12.75">
      <c r="A8877" s="6" t="s">
        <v>7645</v>
      </c>
      <c r="B8877" s="6">
        <v>54245</v>
      </c>
      <c r="C8877" s="6">
        <v>1</v>
      </c>
      <c r="D8877" s="6"/>
      <c r="E8877" s="6">
        <v>2</v>
      </c>
      <c r="F8877" s="6">
        <v>2</v>
      </c>
      <c r="G8877" s="6">
        <v>1</v>
      </c>
      <c r="H8877" s="24"/>
      <c r="I8877" s="23">
        <v>44496.706250000003</v>
      </c>
      <c r="J8877" s="6">
        <v>2</v>
      </c>
      <c r="K8877" s="6">
        <v>1</v>
      </c>
      <c r="L8877" s="6" t="str">
        <f>VLOOKUP(G8877,IDs!$Q$3:$R$22,2,0)</f>
        <v>New Delhi</v>
      </c>
      <c r="M8877" s="6">
        <f>VLOOKUP(E8877,IDs!$A$3:$C$161,3,0)</f>
        <v>1</v>
      </c>
      <c r="N8877" s="6" t="str">
        <f>VLOOKUP(M8877,IDs!$F$3:$G$17,2,0)</f>
        <v>Proctology</v>
      </c>
    </row>
    <row r="8878" spans="1:14" ht="12.75">
      <c r="A8878" s="6" t="s">
        <v>7646</v>
      </c>
      <c r="B8878" s="6">
        <v>54246</v>
      </c>
      <c r="C8878" s="6">
        <v>1</v>
      </c>
      <c r="D8878" s="6"/>
      <c r="E8878" s="6">
        <v>2</v>
      </c>
      <c r="F8878" s="6">
        <v>2</v>
      </c>
      <c r="G8878" s="6">
        <v>8</v>
      </c>
      <c r="H8878" s="24"/>
      <c r="I8878" s="23">
        <v>44496.713888888902</v>
      </c>
      <c r="J8878" s="6">
        <v>2</v>
      </c>
      <c r="K8878" s="6">
        <v>1</v>
      </c>
      <c r="L8878" s="6" t="str">
        <f>VLOOKUP(G8878,IDs!$Q$3:$R$22,2,0)</f>
        <v xml:space="preserve">Tertiary </v>
      </c>
      <c r="M8878" s="6">
        <f>VLOOKUP(E8878,IDs!$A$3:$C$161,3,0)</f>
        <v>1</v>
      </c>
      <c r="N8878" s="6" t="str">
        <f>VLOOKUP(M8878,IDs!$F$3:$G$17,2,0)</f>
        <v>Proctology</v>
      </c>
    </row>
    <row r="8879" spans="1:14" ht="12.75">
      <c r="A8879" s="6" t="s">
        <v>7647</v>
      </c>
      <c r="B8879" s="6">
        <v>54247</v>
      </c>
      <c r="C8879" s="6">
        <v>2</v>
      </c>
      <c r="D8879" s="6"/>
      <c r="E8879" s="6">
        <v>14</v>
      </c>
      <c r="F8879" s="6">
        <v>13</v>
      </c>
      <c r="G8879" s="6">
        <v>1</v>
      </c>
      <c r="H8879" s="24"/>
      <c r="I8879" s="23">
        <v>44496.715277777803</v>
      </c>
      <c r="J8879" s="6">
        <v>13</v>
      </c>
      <c r="K8879" s="6">
        <v>2</v>
      </c>
      <c r="L8879" s="6" t="str">
        <f>VLOOKUP(G8879,IDs!$Q$3:$R$22,2,0)</f>
        <v>New Delhi</v>
      </c>
      <c r="M8879" s="6">
        <f>VLOOKUP(E8879,IDs!$A$3:$C$161,3,0)</f>
        <v>6</v>
      </c>
      <c r="N8879" s="6" t="str">
        <f>VLOOKUP(M8879,IDs!$F$3:$G$17,2,0)</f>
        <v>Kidney Stone</v>
      </c>
    </row>
    <row r="8880" spans="1:14" ht="12.75">
      <c r="A8880" s="6" t="s">
        <v>7648</v>
      </c>
      <c r="B8880" s="6">
        <v>54248</v>
      </c>
      <c r="C8880" s="6">
        <v>2</v>
      </c>
      <c r="D8880" s="6"/>
      <c r="E8880" s="6">
        <v>15</v>
      </c>
      <c r="F8880" s="6">
        <v>13</v>
      </c>
      <c r="G8880" s="6">
        <v>2</v>
      </c>
      <c r="H8880" s="24"/>
      <c r="I8880" s="23">
        <v>44496.71875</v>
      </c>
      <c r="J8880" s="6">
        <v>13</v>
      </c>
      <c r="K8880" s="6">
        <v>2</v>
      </c>
      <c r="L8880" s="6" t="str">
        <f>VLOOKUP(G8880,IDs!$Q$3:$R$22,2,0)</f>
        <v>Bangalore</v>
      </c>
      <c r="M8880" s="6">
        <f>VLOOKUP(E8880,IDs!$A$3:$C$161,3,0)</f>
        <v>3</v>
      </c>
      <c r="N8880" s="6" t="str">
        <f>VLOOKUP(M8880,IDs!$F$3:$G$17,2,0)</f>
        <v>Laproscopy</v>
      </c>
    </row>
    <row r="8881" spans="1:14" ht="12.75">
      <c r="A8881" s="6" t="s">
        <v>4800</v>
      </c>
      <c r="B8881" s="6">
        <v>54249</v>
      </c>
      <c r="C8881" s="6">
        <v>2</v>
      </c>
      <c r="D8881" s="6"/>
      <c r="E8881" s="6">
        <v>37</v>
      </c>
      <c r="F8881" s="6">
        <v>12</v>
      </c>
      <c r="G8881" s="6">
        <v>4</v>
      </c>
      <c r="H8881" s="24"/>
      <c r="I8881" s="23">
        <v>44496.71875</v>
      </c>
      <c r="J8881" s="6">
        <v>12</v>
      </c>
      <c r="K8881" s="6">
        <v>2</v>
      </c>
      <c r="L8881" s="6" t="str">
        <f>VLOOKUP(G8881,IDs!$Q$3:$R$22,2,0)</f>
        <v>Hyderabad</v>
      </c>
      <c r="M8881" s="6">
        <f>VLOOKUP(E8881,IDs!$A$3:$C$161,3,0)</f>
        <v>0</v>
      </c>
      <c r="N8881" s="6" t="str">
        <f>VLOOKUP(M8881,IDs!$F$3:$G$17,2,0)</f>
        <v>Not Assigned</v>
      </c>
    </row>
    <row r="8882" spans="1:14" ht="12.75">
      <c r="A8882" s="6" t="s">
        <v>7649</v>
      </c>
      <c r="B8882" s="6">
        <v>54250</v>
      </c>
      <c r="C8882" s="6">
        <v>2</v>
      </c>
      <c r="D8882" s="6"/>
      <c r="E8882" s="6">
        <v>37</v>
      </c>
      <c r="F8882" s="6">
        <v>54</v>
      </c>
      <c r="G8882" s="6">
        <v>5</v>
      </c>
      <c r="H8882" s="24">
        <v>44707</v>
      </c>
      <c r="I8882" s="23">
        <v>44496.732638888898</v>
      </c>
      <c r="J8882" s="6">
        <v>54</v>
      </c>
      <c r="K8882" s="6">
        <v>2</v>
      </c>
      <c r="L8882" s="6" t="str">
        <f>VLOOKUP(G8882,IDs!$Q$3:$R$22,2,0)</f>
        <v>Others</v>
      </c>
      <c r="M8882" s="6">
        <f>VLOOKUP(E8882,IDs!$A$3:$C$161,3,0)</f>
        <v>0</v>
      </c>
      <c r="N8882" s="6" t="str">
        <f>VLOOKUP(M8882,IDs!$F$3:$G$17,2,0)</f>
        <v>Not Assigned</v>
      </c>
    </row>
    <row r="8883" spans="1:14" ht="12.75">
      <c r="A8883" s="6" t="s">
        <v>7650</v>
      </c>
      <c r="B8883" s="6">
        <v>54251</v>
      </c>
      <c r="C8883" s="6">
        <v>2</v>
      </c>
      <c r="D8883" s="6"/>
      <c r="E8883" s="6">
        <v>37</v>
      </c>
      <c r="F8883" s="6">
        <v>2</v>
      </c>
      <c r="G8883" s="6">
        <v>1</v>
      </c>
      <c r="H8883" s="24"/>
      <c r="I8883" s="23">
        <v>44496.732638888898</v>
      </c>
      <c r="J8883" s="6">
        <v>2</v>
      </c>
      <c r="K8883" s="6">
        <v>2</v>
      </c>
      <c r="L8883" s="6" t="str">
        <f>VLOOKUP(G8883,IDs!$Q$3:$R$22,2,0)</f>
        <v>New Delhi</v>
      </c>
      <c r="M8883" s="6">
        <f>VLOOKUP(E8883,IDs!$A$3:$C$161,3,0)</f>
        <v>0</v>
      </c>
      <c r="N8883" s="6" t="str">
        <f>VLOOKUP(M8883,IDs!$F$3:$G$17,2,0)</f>
        <v>Not Assigned</v>
      </c>
    </row>
    <row r="8884" spans="1:14" ht="12.75">
      <c r="A8884" s="6" t="s">
        <v>7651</v>
      </c>
      <c r="B8884" s="6">
        <v>54252</v>
      </c>
      <c r="C8884" s="6">
        <v>7</v>
      </c>
      <c r="D8884" s="6" t="s">
        <v>49</v>
      </c>
      <c r="E8884" s="6">
        <v>99</v>
      </c>
      <c r="F8884" s="6">
        <v>34</v>
      </c>
      <c r="G8884" s="6">
        <v>1</v>
      </c>
      <c r="H8884" s="24">
        <v>25569</v>
      </c>
      <c r="I8884" s="23">
        <v>44496.745138888902</v>
      </c>
      <c r="J8884" s="6">
        <v>34</v>
      </c>
      <c r="K8884" s="6">
        <v>7</v>
      </c>
      <c r="L8884" s="6" t="str">
        <f>VLOOKUP(G8884,IDs!$Q$3:$R$22,2,0)</f>
        <v>New Delhi</v>
      </c>
      <c r="M8884" s="6">
        <f>VLOOKUP(E8884,IDs!$A$3:$C$161,3,0)</f>
        <v>7</v>
      </c>
      <c r="N8884" s="6" t="str">
        <f>VLOOKUP(M8884,IDs!$F$3:$G$17,2,0)</f>
        <v>Cosmetic</v>
      </c>
    </row>
    <row r="8885" spans="1:14" ht="12.75">
      <c r="A8885" s="6" t="s">
        <v>1891</v>
      </c>
      <c r="B8885" s="6">
        <v>54253</v>
      </c>
      <c r="C8885" s="6">
        <v>2</v>
      </c>
      <c r="D8885" s="6"/>
      <c r="E8885" s="6">
        <v>5</v>
      </c>
      <c r="F8885" s="6">
        <v>8</v>
      </c>
      <c r="G8885" s="6">
        <v>1</v>
      </c>
      <c r="H8885" s="24"/>
      <c r="I8885" s="23">
        <v>44496.746527777803</v>
      </c>
      <c r="J8885" s="6">
        <v>8</v>
      </c>
      <c r="K8885" s="6">
        <v>2</v>
      </c>
      <c r="L8885" s="6" t="str">
        <f>VLOOKUP(G8885,IDs!$Q$3:$R$22,2,0)</f>
        <v>New Delhi</v>
      </c>
      <c r="M8885" s="6">
        <f>VLOOKUP(E8885,IDs!$A$3:$C$161,3,0)</f>
        <v>5</v>
      </c>
      <c r="N8885" s="6" t="str">
        <f>VLOOKUP(M8885,IDs!$F$3:$G$17,2,0)</f>
        <v>Vascular</v>
      </c>
    </row>
    <row r="8886" spans="1:14" ht="12.75">
      <c r="A8886" s="6" t="s">
        <v>7652</v>
      </c>
      <c r="B8886" s="6">
        <v>54254</v>
      </c>
      <c r="C8886" s="6">
        <v>7</v>
      </c>
      <c r="D8886" s="6" t="s">
        <v>49</v>
      </c>
      <c r="E8886" s="6">
        <v>108</v>
      </c>
      <c r="F8886" s="6">
        <v>34</v>
      </c>
      <c r="G8886" s="6">
        <v>1</v>
      </c>
      <c r="H8886" s="24">
        <v>25569</v>
      </c>
      <c r="I8886" s="23">
        <v>44496.748611111099</v>
      </c>
      <c r="J8886" s="6">
        <v>34</v>
      </c>
      <c r="K8886" s="6">
        <v>7</v>
      </c>
      <c r="L8886" s="6" t="str">
        <f>VLOOKUP(G8886,IDs!$Q$3:$R$22,2,0)</f>
        <v>New Delhi</v>
      </c>
      <c r="M8886" s="6">
        <f>VLOOKUP(E8886,IDs!$A$3:$C$161,3,0)</f>
        <v>7</v>
      </c>
      <c r="N8886" s="6" t="str">
        <f>VLOOKUP(M8886,IDs!$F$3:$G$17,2,0)</f>
        <v>Cosmetic</v>
      </c>
    </row>
    <row r="8887" spans="1:14" ht="12.75">
      <c r="A8887" s="6" t="s">
        <v>7653</v>
      </c>
      <c r="B8887" s="6">
        <v>54255</v>
      </c>
      <c r="C8887" s="6">
        <v>1</v>
      </c>
      <c r="D8887" s="6"/>
      <c r="E8887" s="6">
        <v>20</v>
      </c>
      <c r="F8887" s="6">
        <v>2</v>
      </c>
      <c r="G8887" s="6">
        <v>6</v>
      </c>
      <c r="H8887" s="24"/>
      <c r="I8887" s="23">
        <v>44496.749305555597</v>
      </c>
      <c r="J8887" s="6">
        <v>2</v>
      </c>
      <c r="K8887" s="6">
        <v>1</v>
      </c>
      <c r="L8887" s="6" t="str">
        <f>VLOOKUP(G8887,IDs!$Q$3:$R$22,2,0)</f>
        <v>Pune</v>
      </c>
      <c r="M8887" s="6">
        <f>VLOOKUP(E8887,IDs!$A$3:$C$161,3,0)</f>
        <v>1</v>
      </c>
      <c r="N8887" s="6" t="str">
        <f>VLOOKUP(M8887,IDs!$F$3:$G$17,2,0)</f>
        <v>Proctology</v>
      </c>
    </row>
    <row r="8888" spans="1:14" ht="12.75">
      <c r="A8888" s="6" t="s">
        <v>7654</v>
      </c>
      <c r="B8888" s="6">
        <v>54256</v>
      </c>
      <c r="C8888" s="6">
        <v>1</v>
      </c>
      <c r="D8888" s="6"/>
      <c r="E8888" s="6">
        <v>39</v>
      </c>
      <c r="F8888" s="6">
        <v>13</v>
      </c>
      <c r="G8888" s="6">
        <v>3</v>
      </c>
      <c r="H8888" s="24"/>
      <c r="I8888" s="23">
        <v>44496.753472222197</v>
      </c>
      <c r="J8888" s="6">
        <v>13</v>
      </c>
      <c r="K8888" s="6">
        <v>1</v>
      </c>
      <c r="L8888" s="6" t="str">
        <f>VLOOKUP(G8888,IDs!$Q$3:$R$22,2,0)</f>
        <v>Mumbai</v>
      </c>
      <c r="M8888" s="6">
        <f>VLOOKUP(E8888,IDs!$A$3:$C$161,3,0)</f>
        <v>2</v>
      </c>
      <c r="N8888" s="6" t="str">
        <f>VLOOKUP(M8888,IDs!$F$3:$G$17,2,0)</f>
        <v>Urology Circumcision</v>
      </c>
    </row>
    <row r="8889" spans="1:14" ht="12.75">
      <c r="A8889" s="6" t="s">
        <v>7655</v>
      </c>
      <c r="B8889" s="6">
        <v>54257</v>
      </c>
      <c r="C8889" s="6">
        <v>1</v>
      </c>
      <c r="D8889" s="6" t="s">
        <v>49</v>
      </c>
      <c r="E8889" s="6">
        <v>2</v>
      </c>
      <c r="F8889" s="6">
        <v>2</v>
      </c>
      <c r="G8889" s="6">
        <v>1</v>
      </c>
      <c r="H8889" s="24"/>
      <c r="I8889" s="23">
        <v>44496.755555555603</v>
      </c>
      <c r="J8889" s="6">
        <v>2</v>
      </c>
      <c r="K8889" s="6">
        <v>1</v>
      </c>
      <c r="L8889" s="6" t="str">
        <f>VLOOKUP(G8889,IDs!$Q$3:$R$22,2,0)</f>
        <v>New Delhi</v>
      </c>
      <c r="M8889" s="6">
        <f>VLOOKUP(E8889,IDs!$A$3:$C$161,3,0)</f>
        <v>1</v>
      </c>
      <c r="N8889" s="6" t="str">
        <f>VLOOKUP(M8889,IDs!$F$3:$G$17,2,0)</f>
        <v>Proctology</v>
      </c>
    </row>
    <row r="8890" spans="1:14" ht="12.75">
      <c r="A8890" s="6" t="s">
        <v>7656</v>
      </c>
      <c r="B8890" s="6">
        <v>54258</v>
      </c>
      <c r="C8890" s="6">
        <v>7</v>
      </c>
      <c r="D8890" s="6" t="s">
        <v>49</v>
      </c>
      <c r="E8890" s="6">
        <v>137</v>
      </c>
      <c r="F8890" s="6">
        <v>34</v>
      </c>
      <c r="G8890" s="6">
        <v>1</v>
      </c>
      <c r="H8890" s="24">
        <v>25569</v>
      </c>
      <c r="I8890" s="23">
        <v>44496.761805555601</v>
      </c>
      <c r="J8890" s="6">
        <v>34</v>
      </c>
      <c r="K8890" s="6">
        <v>7</v>
      </c>
      <c r="L8890" s="6" t="str">
        <f>VLOOKUP(G8890,IDs!$Q$3:$R$22,2,0)</f>
        <v>New Delhi</v>
      </c>
      <c r="M8890" s="6">
        <f>VLOOKUP(E8890,IDs!$A$3:$C$161,3,0)</f>
        <v>2</v>
      </c>
      <c r="N8890" s="6" t="str">
        <f>VLOOKUP(M8890,IDs!$F$3:$G$17,2,0)</f>
        <v>Urology Circumcision</v>
      </c>
    </row>
    <row r="8891" spans="1:14" ht="12.75">
      <c r="A8891" s="6" t="s">
        <v>7657</v>
      </c>
      <c r="B8891" s="6">
        <v>54259</v>
      </c>
      <c r="C8891" s="6">
        <v>1</v>
      </c>
      <c r="D8891" s="6"/>
      <c r="E8891" s="6">
        <v>14</v>
      </c>
      <c r="F8891" s="6">
        <v>13</v>
      </c>
      <c r="G8891" s="6">
        <v>2</v>
      </c>
      <c r="H8891" s="24"/>
      <c r="I8891" s="23">
        <v>44496.765277777798</v>
      </c>
      <c r="J8891" s="6">
        <v>13</v>
      </c>
      <c r="K8891" s="6">
        <v>1</v>
      </c>
      <c r="L8891" s="6" t="str">
        <f>VLOOKUP(G8891,IDs!$Q$3:$R$22,2,0)</f>
        <v>Bangalore</v>
      </c>
      <c r="M8891" s="6">
        <f>VLOOKUP(E8891,IDs!$A$3:$C$161,3,0)</f>
        <v>6</v>
      </c>
      <c r="N8891" s="6" t="str">
        <f>VLOOKUP(M8891,IDs!$F$3:$G$17,2,0)</f>
        <v>Kidney Stone</v>
      </c>
    </row>
    <row r="8892" spans="1:14" ht="12.75">
      <c r="A8892" s="6" t="s">
        <v>7657</v>
      </c>
      <c r="B8892" s="6">
        <v>54260</v>
      </c>
      <c r="C8892" s="6">
        <v>2</v>
      </c>
      <c r="D8892" s="6"/>
      <c r="E8892" s="6">
        <v>14</v>
      </c>
      <c r="F8892" s="6">
        <v>13</v>
      </c>
      <c r="G8892" s="6">
        <v>2</v>
      </c>
      <c r="H8892" s="24"/>
      <c r="I8892" s="23">
        <v>44496.767361111102</v>
      </c>
      <c r="J8892" s="6">
        <v>13</v>
      </c>
      <c r="K8892" s="6">
        <v>2</v>
      </c>
      <c r="L8892" s="6" t="str">
        <f>VLOOKUP(G8892,IDs!$Q$3:$R$22,2,0)</f>
        <v>Bangalore</v>
      </c>
      <c r="M8892" s="6">
        <f>VLOOKUP(E8892,IDs!$A$3:$C$161,3,0)</f>
        <v>6</v>
      </c>
      <c r="N8892" s="6" t="str">
        <f>VLOOKUP(M8892,IDs!$F$3:$G$17,2,0)</f>
        <v>Kidney Stone</v>
      </c>
    </row>
    <row r="8893" spans="1:14" ht="12.75">
      <c r="A8893" s="6" t="s">
        <v>7658</v>
      </c>
      <c r="B8893" s="6">
        <v>54261</v>
      </c>
      <c r="C8893" s="6">
        <v>1</v>
      </c>
      <c r="D8893" s="6"/>
      <c r="E8893" s="6">
        <v>2</v>
      </c>
      <c r="F8893" s="6">
        <v>13</v>
      </c>
      <c r="G8893" s="6">
        <v>1</v>
      </c>
      <c r="H8893" s="24">
        <v>44478</v>
      </c>
      <c r="I8893" s="23">
        <v>44496.768750000003</v>
      </c>
      <c r="J8893" s="6">
        <v>13</v>
      </c>
      <c r="K8893" s="6">
        <v>1</v>
      </c>
      <c r="L8893" s="6" t="str">
        <f>VLOOKUP(G8893,IDs!$Q$3:$R$22,2,0)</f>
        <v>New Delhi</v>
      </c>
      <c r="M8893" s="6">
        <f>VLOOKUP(E8893,IDs!$A$3:$C$161,3,0)</f>
        <v>1</v>
      </c>
      <c r="N8893" s="6" t="str">
        <f>VLOOKUP(M8893,IDs!$F$3:$G$17,2,0)</f>
        <v>Proctology</v>
      </c>
    </row>
    <row r="8894" spans="1:14" ht="12.75">
      <c r="A8894" s="6" t="s">
        <v>7658</v>
      </c>
      <c r="B8894" s="6">
        <v>54262</v>
      </c>
      <c r="C8894" s="6">
        <v>2</v>
      </c>
      <c r="D8894" s="6" t="s">
        <v>49</v>
      </c>
      <c r="E8894" s="6">
        <v>2</v>
      </c>
      <c r="F8894" s="6">
        <v>13</v>
      </c>
      <c r="G8894" s="6">
        <v>1</v>
      </c>
      <c r="H8894" s="24">
        <v>44512</v>
      </c>
      <c r="I8894" s="23">
        <v>44496.770833333299</v>
      </c>
      <c r="J8894" s="6">
        <v>13</v>
      </c>
      <c r="K8894" s="6">
        <v>2</v>
      </c>
      <c r="L8894" s="6" t="str">
        <f>VLOOKUP(G8894,IDs!$Q$3:$R$22,2,0)</f>
        <v>New Delhi</v>
      </c>
      <c r="M8894" s="6">
        <f>VLOOKUP(E8894,IDs!$A$3:$C$161,3,0)</f>
        <v>1</v>
      </c>
      <c r="N8894" s="6" t="str">
        <f>VLOOKUP(M8894,IDs!$F$3:$G$17,2,0)</f>
        <v>Proctology</v>
      </c>
    </row>
    <row r="8895" spans="1:14" ht="12.75">
      <c r="A8895" s="6" t="s">
        <v>7659</v>
      </c>
      <c r="B8895" s="6">
        <v>54263</v>
      </c>
      <c r="C8895" s="6">
        <v>1</v>
      </c>
      <c r="D8895" s="6" t="s">
        <v>49</v>
      </c>
      <c r="E8895" s="6">
        <v>2</v>
      </c>
      <c r="F8895" s="6">
        <v>39</v>
      </c>
      <c r="G8895" s="6">
        <v>8</v>
      </c>
      <c r="H8895" s="24">
        <v>44547</v>
      </c>
      <c r="I8895" s="23">
        <v>44496.772916666698</v>
      </c>
      <c r="J8895" s="6">
        <v>39</v>
      </c>
      <c r="K8895" s="6">
        <v>1</v>
      </c>
      <c r="L8895" s="6" t="str">
        <f>VLOOKUP(G8895,IDs!$Q$3:$R$22,2,0)</f>
        <v xml:space="preserve">Tertiary </v>
      </c>
      <c r="M8895" s="6">
        <f>VLOOKUP(E8895,IDs!$A$3:$C$161,3,0)</f>
        <v>1</v>
      </c>
      <c r="N8895" s="6" t="str">
        <f>VLOOKUP(M8895,IDs!$F$3:$G$17,2,0)</f>
        <v>Proctology</v>
      </c>
    </row>
    <row r="8896" spans="1:14" ht="12.75">
      <c r="A8896" s="6" t="s">
        <v>5211</v>
      </c>
      <c r="B8896" s="6">
        <v>54264</v>
      </c>
      <c r="C8896" s="6">
        <v>2</v>
      </c>
      <c r="D8896" s="6"/>
      <c r="E8896" s="6">
        <v>37</v>
      </c>
      <c r="F8896" s="6">
        <v>12</v>
      </c>
      <c r="G8896" s="6">
        <v>3</v>
      </c>
      <c r="H8896" s="24"/>
      <c r="I8896" s="23">
        <v>44496.777777777803</v>
      </c>
      <c r="J8896" s="6">
        <v>12</v>
      </c>
      <c r="K8896" s="6">
        <v>2</v>
      </c>
      <c r="L8896" s="6" t="str">
        <f>VLOOKUP(G8896,IDs!$Q$3:$R$22,2,0)</f>
        <v>Mumbai</v>
      </c>
      <c r="M8896" s="6">
        <f>VLOOKUP(E8896,IDs!$A$3:$C$161,3,0)</f>
        <v>0</v>
      </c>
      <c r="N8896" s="6" t="str">
        <f>VLOOKUP(M8896,IDs!$F$3:$G$17,2,0)</f>
        <v>Not Assigned</v>
      </c>
    </row>
    <row r="8897" spans="1:14" ht="12.75">
      <c r="A8897" s="6" t="s">
        <v>7499</v>
      </c>
      <c r="B8897" s="6">
        <v>54265</v>
      </c>
      <c r="C8897" s="6">
        <v>1</v>
      </c>
      <c r="D8897" s="6"/>
      <c r="E8897" s="6">
        <v>2</v>
      </c>
      <c r="F8897" s="6">
        <v>4</v>
      </c>
      <c r="G8897" s="6">
        <v>4</v>
      </c>
      <c r="H8897" s="24">
        <v>44747</v>
      </c>
      <c r="I8897" s="23">
        <v>44496.785416666702</v>
      </c>
      <c r="J8897" s="6">
        <v>4</v>
      </c>
      <c r="K8897" s="6">
        <v>1</v>
      </c>
      <c r="L8897" s="6" t="str">
        <f>VLOOKUP(G8897,IDs!$Q$3:$R$22,2,0)</f>
        <v>Hyderabad</v>
      </c>
      <c r="M8897" s="6">
        <f>VLOOKUP(E8897,IDs!$A$3:$C$161,3,0)</f>
        <v>1</v>
      </c>
      <c r="N8897" s="6" t="str">
        <f>VLOOKUP(M8897,IDs!$F$3:$G$17,2,0)</f>
        <v>Proctology</v>
      </c>
    </row>
    <row r="8898" spans="1:14" ht="12.75">
      <c r="A8898" s="6" t="s">
        <v>7660</v>
      </c>
      <c r="B8898" s="6">
        <v>54266</v>
      </c>
      <c r="C8898" s="6">
        <v>7</v>
      </c>
      <c r="D8898" s="6" t="s">
        <v>54</v>
      </c>
      <c r="E8898" s="6">
        <v>2</v>
      </c>
      <c r="F8898" s="6">
        <v>8</v>
      </c>
      <c r="G8898" s="6">
        <v>1</v>
      </c>
      <c r="H8898" s="24">
        <v>44497</v>
      </c>
      <c r="I8898" s="23">
        <v>44496.786111111098</v>
      </c>
      <c r="J8898" s="6">
        <v>8</v>
      </c>
      <c r="K8898" s="6">
        <v>7</v>
      </c>
      <c r="L8898" s="6" t="str">
        <f>VLOOKUP(G8898,IDs!$Q$3:$R$22,2,0)</f>
        <v>New Delhi</v>
      </c>
      <c r="M8898" s="6">
        <f>VLOOKUP(E8898,IDs!$A$3:$C$161,3,0)</f>
        <v>1</v>
      </c>
      <c r="N8898" s="6" t="str">
        <f>VLOOKUP(M8898,IDs!$F$3:$G$17,2,0)</f>
        <v>Proctology</v>
      </c>
    </row>
    <row r="8899" spans="1:14" ht="12.75">
      <c r="A8899" s="6" t="s">
        <v>7661</v>
      </c>
      <c r="B8899" s="6">
        <v>54267</v>
      </c>
      <c r="C8899" s="6">
        <v>9</v>
      </c>
      <c r="D8899" s="6"/>
      <c r="E8899" s="6">
        <v>18</v>
      </c>
      <c r="F8899" s="6">
        <v>13</v>
      </c>
      <c r="G8899" s="6">
        <v>1</v>
      </c>
      <c r="H8899" s="24"/>
      <c r="I8899" s="23">
        <v>44496.788888888899</v>
      </c>
      <c r="J8899" s="6">
        <v>13</v>
      </c>
      <c r="K8899" s="6">
        <v>9</v>
      </c>
      <c r="L8899" s="6" t="str">
        <f>VLOOKUP(G8899,IDs!$Q$3:$R$22,2,0)</f>
        <v>New Delhi</v>
      </c>
      <c r="M8899" s="6">
        <f>VLOOKUP(E8899,IDs!$A$3:$C$161,3,0)</f>
        <v>5</v>
      </c>
      <c r="N8899" s="6" t="str">
        <f>VLOOKUP(M8899,IDs!$F$3:$G$17,2,0)</f>
        <v>Vascular</v>
      </c>
    </row>
    <row r="8900" spans="1:14" ht="12.75">
      <c r="A8900" s="6" t="s">
        <v>7661</v>
      </c>
      <c r="B8900" s="6">
        <v>54268</v>
      </c>
      <c r="C8900" s="6">
        <v>9</v>
      </c>
      <c r="D8900" s="6"/>
      <c r="E8900" s="6">
        <v>18</v>
      </c>
      <c r="F8900" s="6">
        <v>2</v>
      </c>
      <c r="G8900" s="6">
        <v>2</v>
      </c>
      <c r="H8900" s="24"/>
      <c r="I8900" s="23">
        <v>44496.788888888899</v>
      </c>
      <c r="J8900" s="6">
        <v>2</v>
      </c>
      <c r="K8900" s="6">
        <v>9</v>
      </c>
      <c r="L8900" s="6" t="str">
        <f>VLOOKUP(G8900,IDs!$Q$3:$R$22,2,0)</f>
        <v>Bangalore</v>
      </c>
      <c r="M8900" s="6">
        <f>VLOOKUP(E8900,IDs!$A$3:$C$161,3,0)</f>
        <v>5</v>
      </c>
      <c r="N8900" s="6" t="str">
        <f>VLOOKUP(M8900,IDs!$F$3:$G$17,2,0)</f>
        <v>Vascular</v>
      </c>
    </row>
    <row r="8901" spans="1:14" ht="12.75">
      <c r="A8901" s="6" t="s">
        <v>6731</v>
      </c>
      <c r="B8901" s="6">
        <v>54269</v>
      </c>
      <c r="C8901" s="6">
        <v>2</v>
      </c>
      <c r="D8901" s="6"/>
      <c r="E8901" s="6">
        <v>16</v>
      </c>
      <c r="F8901" s="6">
        <v>13</v>
      </c>
      <c r="G8901" s="6">
        <v>8</v>
      </c>
      <c r="H8901" s="24"/>
      <c r="I8901" s="23">
        <v>44496.791666666701</v>
      </c>
      <c r="J8901" s="6">
        <v>13</v>
      </c>
      <c r="K8901" s="6">
        <v>2</v>
      </c>
      <c r="L8901" s="6" t="str">
        <f>VLOOKUP(G8901,IDs!$Q$3:$R$22,2,0)</f>
        <v xml:space="preserve">Tertiary </v>
      </c>
      <c r="M8901" s="6">
        <f>VLOOKUP(E8901,IDs!$A$3:$C$161,3,0)</f>
        <v>3</v>
      </c>
      <c r="N8901" s="6" t="str">
        <f>VLOOKUP(M8901,IDs!$F$3:$G$17,2,0)</f>
        <v>Laproscopy</v>
      </c>
    </row>
    <row r="8902" spans="1:14" ht="12.75">
      <c r="A8902" s="6" t="s">
        <v>7662</v>
      </c>
      <c r="B8902" s="6">
        <v>54270</v>
      </c>
      <c r="C8902" s="6">
        <v>2</v>
      </c>
      <c r="D8902" s="6"/>
      <c r="E8902" s="6">
        <v>5</v>
      </c>
      <c r="F8902" s="6">
        <v>13</v>
      </c>
      <c r="G8902" s="6">
        <v>8</v>
      </c>
      <c r="H8902" s="24"/>
      <c r="I8902" s="23">
        <v>44496.798611111102</v>
      </c>
      <c r="J8902" s="6">
        <v>13</v>
      </c>
      <c r="K8902" s="6">
        <v>2</v>
      </c>
      <c r="L8902" s="6" t="str">
        <f>VLOOKUP(G8902,IDs!$Q$3:$R$22,2,0)</f>
        <v xml:space="preserve">Tertiary </v>
      </c>
      <c r="M8902" s="6">
        <f>VLOOKUP(E8902,IDs!$A$3:$C$161,3,0)</f>
        <v>5</v>
      </c>
      <c r="N8902" s="6" t="str">
        <f>VLOOKUP(M8902,IDs!$F$3:$G$17,2,0)</f>
        <v>Vascular</v>
      </c>
    </row>
    <row r="8903" spans="1:14" ht="12.75">
      <c r="A8903" s="6" t="s">
        <v>7663</v>
      </c>
      <c r="B8903" s="6">
        <v>54271</v>
      </c>
      <c r="C8903" s="6">
        <v>2</v>
      </c>
      <c r="D8903" s="6"/>
      <c r="E8903" s="6">
        <v>2</v>
      </c>
      <c r="F8903" s="6">
        <v>8</v>
      </c>
      <c r="G8903" s="6">
        <v>1</v>
      </c>
      <c r="H8903" s="24">
        <v>44497</v>
      </c>
      <c r="I8903" s="23">
        <v>44496.798611111102</v>
      </c>
      <c r="J8903" s="6">
        <v>8</v>
      </c>
      <c r="K8903" s="6">
        <v>2</v>
      </c>
      <c r="L8903" s="6" t="str">
        <f>VLOOKUP(G8903,IDs!$Q$3:$R$22,2,0)</f>
        <v>New Delhi</v>
      </c>
      <c r="M8903" s="6">
        <f>VLOOKUP(E8903,IDs!$A$3:$C$161,3,0)</f>
        <v>1</v>
      </c>
      <c r="N8903" s="6" t="str">
        <f>VLOOKUP(M8903,IDs!$F$3:$G$17,2,0)</f>
        <v>Proctology</v>
      </c>
    </row>
    <row r="8904" spans="1:14" ht="12.75">
      <c r="A8904" s="6" t="s">
        <v>7664</v>
      </c>
      <c r="B8904" s="6">
        <v>54272</v>
      </c>
      <c r="C8904" s="6">
        <v>1</v>
      </c>
      <c r="D8904" s="6"/>
      <c r="E8904" s="6">
        <v>17</v>
      </c>
      <c r="F8904" s="6">
        <v>2</v>
      </c>
      <c r="G8904" s="6">
        <v>3</v>
      </c>
      <c r="H8904" s="24"/>
      <c r="I8904" s="23">
        <v>44496.804861111101</v>
      </c>
      <c r="J8904" s="6">
        <v>2</v>
      </c>
      <c r="K8904" s="6">
        <v>1</v>
      </c>
      <c r="L8904" s="6" t="str">
        <f>VLOOKUP(G8904,IDs!$Q$3:$R$22,2,0)</f>
        <v>Mumbai</v>
      </c>
      <c r="M8904" s="6">
        <f>VLOOKUP(E8904,IDs!$A$3:$C$161,3,0)</f>
        <v>7</v>
      </c>
      <c r="N8904" s="6" t="str">
        <f>VLOOKUP(M8904,IDs!$F$3:$G$17,2,0)</f>
        <v>Cosmetic</v>
      </c>
    </row>
    <row r="8905" spans="1:14" ht="12.75">
      <c r="A8905" s="6" t="s">
        <v>3790</v>
      </c>
      <c r="B8905" s="6">
        <v>54273</v>
      </c>
      <c r="C8905" s="6">
        <v>2</v>
      </c>
      <c r="D8905" s="6"/>
      <c r="E8905" s="6">
        <v>2</v>
      </c>
      <c r="F8905" s="6">
        <v>13</v>
      </c>
      <c r="G8905" s="6">
        <v>1</v>
      </c>
      <c r="H8905" s="24"/>
      <c r="I8905" s="23">
        <v>44496.809027777803</v>
      </c>
      <c r="J8905" s="6">
        <v>13</v>
      </c>
      <c r="K8905" s="6">
        <v>2</v>
      </c>
      <c r="L8905" s="6" t="str">
        <f>VLOOKUP(G8905,IDs!$Q$3:$R$22,2,0)</f>
        <v>New Delhi</v>
      </c>
      <c r="M8905" s="6">
        <f>VLOOKUP(E8905,IDs!$A$3:$C$161,3,0)</f>
        <v>1</v>
      </c>
      <c r="N8905" s="6" t="str">
        <f>VLOOKUP(M8905,IDs!$F$3:$G$17,2,0)</f>
        <v>Proctology</v>
      </c>
    </row>
    <row r="8906" spans="1:14" ht="12.75">
      <c r="A8906" s="6" t="s">
        <v>7665</v>
      </c>
      <c r="B8906" s="6">
        <v>54274</v>
      </c>
      <c r="C8906" s="6">
        <v>1</v>
      </c>
      <c r="D8906" s="6" t="s">
        <v>49</v>
      </c>
      <c r="E8906" s="6">
        <v>17</v>
      </c>
      <c r="F8906" s="6">
        <v>39</v>
      </c>
      <c r="G8906" s="6">
        <v>6</v>
      </c>
      <c r="H8906" s="24"/>
      <c r="I8906" s="23">
        <v>44496.810416666704</v>
      </c>
      <c r="J8906" s="6">
        <v>39</v>
      </c>
      <c r="K8906" s="6">
        <v>1</v>
      </c>
      <c r="L8906" s="6" t="str">
        <f>VLOOKUP(G8906,IDs!$Q$3:$R$22,2,0)</f>
        <v>Pune</v>
      </c>
      <c r="M8906" s="6">
        <f>VLOOKUP(E8906,IDs!$A$3:$C$161,3,0)</f>
        <v>7</v>
      </c>
      <c r="N8906" s="6" t="str">
        <f>VLOOKUP(M8906,IDs!$F$3:$G$17,2,0)</f>
        <v>Cosmetic</v>
      </c>
    </row>
    <row r="8907" spans="1:14" ht="12.75">
      <c r="A8907" s="6" t="s">
        <v>7666</v>
      </c>
      <c r="B8907" s="6">
        <v>54275</v>
      </c>
      <c r="C8907" s="6">
        <v>2</v>
      </c>
      <c r="D8907" s="6"/>
      <c r="E8907" s="6">
        <v>18</v>
      </c>
      <c r="F8907" s="6">
        <v>39</v>
      </c>
      <c r="G8907" s="6">
        <v>2</v>
      </c>
      <c r="H8907" s="24"/>
      <c r="I8907" s="23">
        <v>44496.8125</v>
      </c>
      <c r="J8907" s="6">
        <v>39</v>
      </c>
      <c r="K8907" s="6">
        <v>2</v>
      </c>
      <c r="L8907" s="6" t="str">
        <f>VLOOKUP(G8907,IDs!$Q$3:$R$22,2,0)</f>
        <v>Bangalore</v>
      </c>
      <c r="M8907" s="6">
        <f>VLOOKUP(E8907,IDs!$A$3:$C$161,3,0)</f>
        <v>5</v>
      </c>
      <c r="N8907" s="6" t="str">
        <f>VLOOKUP(M8907,IDs!$F$3:$G$17,2,0)</f>
        <v>Vascular</v>
      </c>
    </row>
    <row r="8908" spans="1:14" ht="12.75">
      <c r="A8908" s="6" t="s">
        <v>7665</v>
      </c>
      <c r="B8908" s="6">
        <v>54276</v>
      </c>
      <c r="C8908" s="6">
        <v>2</v>
      </c>
      <c r="D8908" s="6"/>
      <c r="E8908" s="6">
        <v>37</v>
      </c>
      <c r="F8908" s="6">
        <v>13</v>
      </c>
      <c r="G8908" s="6">
        <v>1</v>
      </c>
      <c r="H8908" s="24"/>
      <c r="I8908" s="23">
        <v>44496.8125</v>
      </c>
      <c r="J8908" s="6">
        <v>13</v>
      </c>
      <c r="K8908" s="6">
        <v>2</v>
      </c>
      <c r="L8908" s="6" t="str">
        <f>VLOOKUP(G8908,IDs!$Q$3:$R$22,2,0)</f>
        <v>New Delhi</v>
      </c>
      <c r="M8908" s="6">
        <f>VLOOKUP(E8908,IDs!$A$3:$C$161,3,0)</f>
        <v>0</v>
      </c>
      <c r="N8908" s="6" t="str">
        <f>VLOOKUP(M8908,IDs!$F$3:$G$17,2,0)</f>
        <v>Not Assigned</v>
      </c>
    </row>
    <row r="8909" spans="1:14" ht="12.75">
      <c r="A8909" s="6" t="s">
        <v>7667</v>
      </c>
      <c r="B8909" s="6">
        <v>54277</v>
      </c>
      <c r="C8909" s="6">
        <v>1</v>
      </c>
      <c r="D8909" s="6"/>
      <c r="E8909" s="6">
        <v>2</v>
      </c>
      <c r="F8909" s="6">
        <v>13</v>
      </c>
      <c r="G8909" s="6">
        <v>8</v>
      </c>
      <c r="H8909" s="24"/>
      <c r="I8909" s="23">
        <v>44496.818749999999</v>
      </c>
      <c r="J8909" s="6">
        <v>13</v>
      </c>
      <c r="K8909" s="6">
        <v>1</v>
      </c>
      <c r="L8909" s="6" t="str">
        <f>VLOOKUP(G8909,IDs!$Q$3:$R$22,2,0)</f>
        <v xml:space="preserve">Tertiary </v>
      </c>
      <c r="M8909" s="6">
        <f>VLOOKUP(E8909,IDs!$A$3:$C$161,3,0)</f>
        <v>1</v>
      </c>
      <c r="N8909" s="6" t="str">
        <f>VLOOKUP(M8909,IDs!$F$3:$G$17,2,0)</f>
        <v>Proctology</v>
      </c>
    </row>
    <row r="8910" spans="1:14" ht="12.75">
      <c r="A8910" s="6" t="s">
        <v>7668</v>
      </c>
      <c r="B8910" s="6">
        <v>54278</v>
      </c>
      <c r="C8910" s="6">
        <v>2</v>
      </c>
      <c r="D8910" s="6"/>
      <c r="E8910" s="6">
        <v>37</v>
      </c>
      <c r="F8910" s="6">
        <v>2</v>
      </c>
      <c r="G8910" s="6">
        <v>3</v>
      </c>
      <c r="H8910" s="24"/>
      <c r="I8910" s="23">
        <v>44496.819444444402</v>
      </c>
      <c r="J8910" s="6">
        <v>2</v>
      </c>
      <c r="K8910" s="6">
        <v>2</v>
      </c>
      <c r="L8910" s="6" t="str">
        <f>VLOOKUP(G8910,IDs!$Q$3:$R$22,2,0)</f>
        <v>Mumbai</v>
      </c>
      <c r="M8910" s="6">
        <f>VLOOKUP(E8910,IDs!$A$3:$C$161,3,0)</f>
        <v>0</v>
      </c>
      <c r="N8910" s="6" t="str">
        <f>VLOOKUP(M8910,IDs!$F$3:$G$17,2,0)</f>
        <v>Not Assigned</v>
      </c>
    </row>
    <row r="8911" spans="1:14" ht="12.75">
      <c r="A8911" s="6" t="s">
        <v>7669</v>
      </c>
      <c r="B8911" s="6">
        <v>54279</v>
      </c>
      <c r="C8911" s="6">
        <v>1</v>
      </c>
      <c r="D8911" s="6"/>
      <c r="E8911" s="6">
        <v>99</v>
      </c>
      <c r="F8911" s="6">
        <v>13</v>
      </c>
      <c r="G8911" s="6">
        <v>1</v>
      </c>
      <c r="H8911" s="24">
        <v>44508</v>
      </c>
      <c r="I8911" s="23">
        <v>44496.819444444402</v>
      </c>
      <c r="J8911" s="6">
        <v>13</v>
      </c>
      <c r="K8911" s="6">
        <v>1</v>
      </c>
      <c r="L8911" s="6" t="str">
        <f>VLOOKUP(G8911,IDs!$Q$3:$R$22,2,0)</f>
        <v>New Delhi</v>
      </c>
      <c r="M8911" s="6">
        <f>VLOOKUP(E8911,IDs!$A$3:$C$161,3,0)</f>
        <v>7</v>
      </c>
      <c r="N8911" s="6" t="str">
        <f>VLOOKUP(M8911,IDs!$F$3:$G$17,2,0)</f>
        <v>Cosmetic</v>
      </c>
    </row>
    <row r="8912" spans="1:14" ht="12.75">
      <c r="A8912" s="6" t="s">
        <v>7670</v>
      </c>
      <c r="B8912" s="6">
        <v>54280</v>
      </c>
      <c r="C8912" s="6">
        <v>5</v>
      </c>
      <c r="D8912" s="6"/>
      <c r="E8912" s="6">
        <v>2</v>
      </c>
      <c r="F8912" s="6">
        <v>2</v>
      </c>
      <c r="G8912" s="6">
        <v>3</v>
      </c>
      <c r="H8912" s="24"/>
      <c r="I8912" s="23">
        <v>44496.8305555556</v>
      </c>
      <c r="J8912" s="6">
        <v>2</v>
      </c>
      <c r="K8912" s="6">
        <v>5</v>
      </c>
      <c r="L8912" s="6" t="str">
        <f>VLOOKUP(G8912,IDs!$Q$3:$R$22,2,0)</f>
        <v>Mumbai</v>
      </c>
      <c r="M8912" s="6">
        <f>VLOOKUP(E8912,IDs!$A$3:$C$161,3,0)</f>
        <v>1</v>
      </c>
      <c r="N8912" s="6" t="str">
        <f>VLOOKUP(M8912,IDs!$F$3:$G$17,2,0)</f>
        <v>Proctology</v>
      </c>
    </row>
    <row r="8913" spans="1:14" ht="12.75">
      <c r="A8913" s="6" t="s">
        <v>7671</v>
      </c>
      <c r="B8913" s="6">
        <v>54281</v>
      </c>
      <c r="C8913" s="6">
        <v>1</v>
      </c>
      <c r="D8913" s="6"/>
      <c r="E8913" s="6">
        <v>18</v>
      </c>
      <c r="F8913" s="6">
        <v>65</v>
      </c>
      <c r="G8913" s="6">
        <v>1</v>
      </c>
      <c r="H8913" s="24">
        <v>44743</v>
      </c>
      <c r="I8913" s="23">
        <v>44496.836111111101</v>
      </c>
      <c r="J8913" s="6">
        <v>65</v>
      </c>
      <c r="K8913" s="6">
        <v>1</v>
      </c>
      <c r="L8913" s="6" t="str">
        <f>VLOOKUP(G8913,IDs!$Q$3:$R$22,2,0)</f>
        <v>New Delhi</v>
      </c>
      <c r="M8913" s="6">
        <f>VLOOKUP(E8913,IDs!$A$3:$C$161,3,0)</f>
        <v>5</v>
      </c>
      <c r="N8913" s="6" t="str">
        <f>VLOOKUP(M8913,IDs!$F$3:$G$17,2,0)</f>
        <v>Vascular</v>
      </c>
    </row>
    <row r="8914" spans="1:14" ht="12.75">
      <c r="A8914" s="6" t="s">
        <v>7672</v>
      </c>
      <c r="B8914" s="6">
        <v>54282</v>
      </c>
      <c r="C8914" s="6">
        <v>2</v>
      </c>
      <c r="D8914" s="6"/>
      <c r="E8914" s="6">
        <v>37</v>
      </c>
      <c r="F8914" s="6">
        <v>2</v>
      </c>
      <c r="G8914" s="6">
        <v>3</v>
      </c>
      <c r="H8914" s="24"/>
      <c r="I8914" s="23">
        <v>44496.836805555598</v>
      </c>
      <c r="J8914" s="6">
        <v>2</v>
      </c>
      <c r="K8914" s="6">
        <v>2</v>
      </c>
      <c r="L8914" s="6" t="str">
        <f>VLOOKUP(G8914,IDs!$Q$3:$R$22,2,0)</f>
        <v>Mumbai</v>
      </c>
      <c r="M8914" s="6">
        <f>VLOOKUP(E8914,IDs!$A$3:$C$161,3,0)</f>
        <v>0</v>
      </c>
      <c r="N8914" s="6" t="str">
        <f>VLOOKUP(M8914,IDs!$F$3:$G$17,2,0)</f>
        <v>Not Assigned</v>
      </c>
    </row>
    <row r="8915" spans="1:14" ht="12.75">
      <c r="A8915" s="6" t="s">
        <v>7672</v>
      </c>
      <c r="B8915" s="6">
        <v>54283</v>
      </c>
      <c r="C8915" s="6">
        <v>2</v>
      </c>
      <c r="D8915" s="6"/>
      <c r="E8915" s="6">
        <v>37</v>
      </c>
      <c r="F8915" s="6">
        <v>13</v>
      </c>
      <c r="G8915" s="6">
        <v>3</v>
      </c>
      <c r="H8915" s="24"/>
      <c r="I8915" s="23">
        <v>44496.836805555598</v>
      </c>
      <c r="J8915" s="6">
        <v>13</v>
      </c>
      <c r="K8915" s="6">
        <v>2</v>
      </c>
      <c r="L8915" s="6" t="str">
        <f>VLOOKUP(G8915,IDs!$Q$3:$R$22,2,0)</f>
        <v>Mumbai</v>
      </c>
      <c r="M8915" s="6">
        <f>VLOOKUP(E8915,IDs!$A$3:$C$161,3,0)</f>
        <v>0</v>
      </c>
      <c r="N8915" s="6" t="str">
        <f>VLOOKUP(M8915,IDs!$F$3:$G$17,2,0)</f>
        <v>Not Assigned</v>
      </c>
    </row>
    <row r="8916" spans="1:14" ht="12.75">
      <c r="A8916" s="6" t="s">
        <v>7673</v>
      </c>
      <c r="B8916" s="6">
        <v>54284</v>
      </c>
      <c r="C8916" s="6">
        <v>2</v>
      </c>
      <c r="D8916" s="6" t="s">
        <v>49</v>
      </c>
      <c r="E8916" s="6">
        <v>14</v>
      </c>
      <c r="F8916" s="6">
        <v>54</v>
      </c>
      <c r="G8916" s="6">
        <v>2</v>
      </c>
      <c r="H8916" s="24">
        <v>44772</v>
      </c>
      <c r="I8916" s="23">
        <v>44496.836805555598</v>
      </c>
      <c r="J8916" s="6">
        <v>54</v>
      </c>
      <c r="K8916" s="6">
        <v>2</v>
      </c>
      <c r="L8916" s="6" t="str">
        <f>VLOOKUP(G8916,IDs!$Q$3:$R$22,2,0)</f>
        <v>Bangalore</v>
      </c>
      <c r="M8916" s="6">
        <f>VLOOKUP(E8916,IDs!$A$3:$C$161,3,0)</f>
        <v>6</v>
      </c>
      <c r="N8916" s="6" t="str">
        <f>VLOOKUP(M8916,IDs!$F$3:$G$17,2,0)</f>
        <v>Kidney Stone</v>
      </c>
    </row>
    <row r="8917" spans="1:14" ht="12.75">
      <c r="A8917" s="6" t="s">
        <v>7674</v>
      </c>
      <c r="B8917" s="6">
        <v>54285</v>
      </c>
      <c r="C8917" s="6">
        <v>1</v>
      </c>
      <c r="D8917" s="6"/>
      <c r="E8917" s="6">
        <v>17</v>
      </c>
      <c r="F8917" s="6">
        <v>12</v>
      </c>
      <c r="G8917" s="6">
        <v>6</v>
      </c>
      <c r="H8917" s="24"/>
      <c r="I8917" s="23">
        <v>44496.840277777803</v>
      </c>
      <c r="J8917" s="6">
        <v>12</v>
      </c>
      <c r="K8917" s="6">
        <v>1</v>
      </c>
      <c r="L8917" s="6" t="str">
        <f>VLOOKUP(G8917,IDs!$Q$3:$R$22,2,0)</f>
        <v>Pune</v>
      </c>
      <c r="M8917" s="6">
        <f>VLOOKUP(E8917,IDs!$A$3:$C$161,3,0)</f>
        <v>7</v>
      </c>
      <c r="N8917" s="6" t="str">
        <f>VLOOKUP(M8917,IDs!$F$3:$G$17,2,0)</f>
        <v>Cosmetic</v>
      </c>
    </row>
    <row r="8918" spans="1:14" ht="12.75">
      <c r="A8918" s="6" t="s">
        <v>7675</v>
      </c>
      <c r="B8918" s="6">
        <v>54286</v>
      </c>
      <c r="C8918" s="6">
        <v>1</v>
      </c>
      <c r="D8918" s="6"/>
      <c r="E8918" s="6">
        <v>20</v>
      </c>
      <c r="F8918" s="6">
        <v>13</v>
      </c>
      <c r="G8918" s="6">
        <v>6</v>
      </c>
      <c r="H8918" s="24"/>
      <c r="I8918" s="23">
        <v>44496.840277777803</v>
      </c>
      <c r="J8918" s="6">
        <v>13</v>
      </c>
      <c r="K8918" s="6">
        <v>1</v>
      </c>
      <c r="L8918" s="6" t="str">
        <f>VLOOKUP(G8918,IDs!$Q$3:$R$22,2,0)</f>
        <v>Pune</v>
      </c>
      <c r="M8918" s="6">
        <f>VLOOKUP(E8918,IDs!$A$3:$C$161,3,0)</f>
        <v>1</v>
      </c>
      <c r="N8918" s="6" t="str">
        <f>VLOOKUP(M8918,IDs!$F$3:$G$17,2,0)</f>
        <v>Proctology</v>
      </c>
    </row>
    <row r="8919" spans="1:14" ht="12.75">
      <c r="A8919" s="6" t="s">
        <v>7676</v>
      </c>
      <c r="B8919" s="6">
        <v>54287</v>
      </c>
      <c r="C8919" s="6">
        <v>1</v>
      </c>
      <c r="D8919" s="6"/>
      <c r="E8919" s="6">
        <v>39</v>
      </c>
      <c r="F8919" s="6">
        <v>13</v>
      </c>
      <c r="G8919" s="6">
        <v>2</v>
      </c>
      <c r="H8919" s="24"/>
      <c r="I8919" s="23">
        <v>44496.843055555597</v>
      </c>
      <c r="J8919" s="6">
        <v>13</v>
      </c>
      <c r="K8919" s="6">
        <v>1</v>
      </c>
      <c r="L8919" s="6" t="str">
        <f>VLOOKUP(G8919,IDs!$Q$3:$R$22,2,0)</f>
        <v>Bangalore</v>
      </c>
      <c r="M8919" s="6">
        <f>VLOOKUP(E8919,IDs!$A$3:$C$161,3,0)</f>
        <v>2</v>
      </c>
      <c r="N8919" s="6" t="str">
        <f>VLOOKUP(M8919,IDs!$F$3:$G$17,2,0)</f>
        <v>Urology Circumcision</v>
      </c>
    </row>
    <row r="8920" spans="1:14" ht="12.75">
      <c r="A8920" s="6" t="s">
        <v>7677</v>
      </c>
      <c r="B8920" s="6">
        <v>54288</v>
      </c>
      <c r="C8920" s="6">
        <v>5</v>
      </c>
      <c r="D8920" s="6"/>
      <c r="E8920" s="6">
        <v>17</v>
      </c>
      <c r="F8920" s="6">
        <v>13</v>
      </c>
      <c r="G8920" s="6">
        <v>3</v>
      </c>
      <c r="H8920" s="24"/>
      <c r="I8920" s="23">
        <v>44496.843055555597</v>
      </c>
      <c r="J8920" s="6">
        <v>13</v>
      </c>
      <c r="K8920" s="6">
        <v>5</v>
      </c>
      <c r="L8920" s="6" t="str">
        <f>VLOOKUP(G8920,IDs!$Q$3:$R$22,2,0)</f>
        <v>Mumbai</v>
      </c>
      <c r="M8920" s="6">
        <f>VLOOKUP(E8920,IDs!$A$3:$C$161,3,0)</f>
        <v>7</v>
      </c>
      <c r="N8920" s="6" t="str">
        <f>VLOOKUP(M8920,IDs!$F$3:$G$17,2,0)</f>
        <v>Cosmetic</v>
      </c>
    </row>
    <row r="8921" spans="1:14" ht="12.75">
      <c r="A8921" s="6" t="s">
        <v>7678</v>
      </c>
      <c r="B8921" s="6">
        <v>54289</v>
      </c>
      <c r="C8921" s="6">
        <v>2</v>
      </c>
      <c r="D8921" s="6"/>
      <c r="E8921" s="6">
        <v>24</v>
      </c>
      <c r="F8921" s="6">
        <v>13</v>
      </c>
      <c r="G8921" s="6">
        <v>4</v>
      </c>
      <c r="H8921" s="24">
        <v>44544</v>
      </c>
      <c r="I8921" s="23">
        <v>44496.847222222197</v>
      </c>
      <c r="J8921" s="6">
        <v>13</v>
      </c>
      <c r="K8921" s="6">
        <v>2</v>
      </c>
      <c r="L8921" s="6" t="str">
        <f>VLOOKUP(G8921,IDs!$Q$3:$R$22,2,0)</f>
        <v>Hyderabad</v>
      </c>
      <c r="M8921" s="6">
        <f>VLOOKUP(E8921,IDs!$A$3:$C$161,3,0)</f>
        <v>1</v>
      </c>
      <c r="N8921" s="6" t="str">
        <f>VLOOKUP(M8921,IDs!$F$3:$G$17,2,0)</f>
        <v>Proctology</v>
      </c>
    </row>
    <row r="8922" spans="1:14" ht="12.75">
      <c r="A8922" s="6" t="s">
        <v>7679</v>
      </c>
      <c r="B8922" s="6">
        <v>54290</v>
      </c>
      <c r="C8922" s="6">
        <v>2</v>
      </c>
      <c r="D8922" s="6"/>
      <c r="E8922" s="6">
        <v>37</v>
      </c>
      <c r="F8922" s="6">
        <v>39</v>
      </c>
      <c r="G8922" s="6">
        <v>2</v>
      </c>
      <c r="H8922" s="24"/>
      <c r="I8922" s="23">
        <v>44496.850694444402</v>
      </c>
      <c r="J8922" s="6">
        <v>39</v>
      </c>
      <c r="K8922" s="6">
        <v>2</v>
      </c>
      <c r="L8922" s="6" t="str">
        <f>VLOOKUP(G8922,IDs!$Q$3:$R$22,2,0)</f>
        <v>Bangalore</v>
      </c>
      <c r="M8922" s="6">
        <f>VLOOKUP(E8922,IDs!$A$3:$C$161,3,0)</f>
        <v>0</v>
      </c>
      <c r="N8922" s="6" t="str">
        <f>VLOOKUP(M8922,IDs!$F$3:$G$17,2,0)</f>
        <v>Not Assigned</v>
      </c>
    </row>
    <row r="8923" spans="1:14" ht="12.75">
      <c r="A8923" s="6" t="s">
        <v>7680</v>
      </c>
      <c r="B8923" s="6">
        <v>54291</v>
      </c>
      <c r="C8923" s="6">
        <v>5</v>
      </c>
      <c r="D8923" s="6" t="s">
        <v>49</v>
      </c>
      <c r="E8923" s="6">
        <v>17</v>
      </c>
      <c r="F8923" s="6">
        <v>39</v>
      </c>
      <c r="G8923" s="6">
        <v>1</v>
      </c>
      <c r="H8923" s="24">
        <v>44590</v>
      </c>
      <c r="I8923" s="23">
        <v>44496.857638888898</v>
      </c>
      <c r="J8923" s="6">
        <v>39</v>
      </c>
      <c r="K8923" s="6">
        <v>5</v>
      </c>
      <c r="L8923" s="6" t="str">
        <f>VLOOKUP(G8923,IDs!$Q$3:$R$22,2,0)</f>
        <v>New Delhi</v>
      </c>
      <c r="M8923" s="6">
        <f>VLOOKUP(E8923,IDs!$A$3:$C$161,3,0)</f>
        <v>7</v>
      </c>
      <c r="N8923" s="6" t="str">
        <f>VLOOKUP(M8923,IDs!$F$3:$G$17,2,0)</f>
        <v>Cosmetic</v>
      </c>
    </row>
    <row r="8924" spans="1:14" ht="12.75">
      <c r="A8924" s="6" t="s">
        <v>7681</v>
      </c>
      <c r="B8924" s="6">
        <v>54292</v>
      </c>
      <c r="C8924" s="6">
        <v>1</v>
      </c>
      <c r="D8924" s="6"/>
      <c r="E8924" s="6">
        <v>2</v>
      </c>
      <c r="F8924" s="6">
        <v>13</v>
      </c>
      <c r="G8924" s="6">
        <v>1</v>
      </c>
      <c r="H8924" s="24">
        <v>44498</v>
      </c>
      <c r="I8924" s="23">
        <v>44496.859027777798</v>
      </c>
      <c r="J8924" s="6">
        <v>13</v>
      </c>
      <c r="K8924" s="6">
        <v>1</v>
      </c>
      <c r="L8924" s="6" t="str">
        <f>VLOOKUP(G8924,IDs!$Q$3:$R$22,2,0)</f>
        <v>New Delhi</v>
      </c>
      <c r="M8924" s="6">
        <f>VLOOKUP(E8924,IDs!$A$3:$C$161,3,0)</f>
        <v>1</v>
      </c>
      <c r="N8924" s="6" t="str">
        <f>VLOOKUP(M8924,IDs!$F$3:$G$17,2,0)</f>
        <v>Proctology</v>
      </c>
    </row>
    <row r="8925" spans="1:14" ht="12.75">
      <c r="A8925" s="6" t="s">
        <v>7682</v>
      </c>
      <c r="B8925" s="6">
        <v>54293</v>
      </c>
      <c r="C8925" s="6">
        <v>5</v>
      </c>
      <c r="D8925" s="6" t="s">
        <v>49</v>
      </c>
      <c r="E8925" s="6">
        <v>17</v>
      </c>
      <c r="F8925" s="6">
        <v>13</v>
      </c>
      <c r="G8925" s="6">
        <v>1</v>
      </c>
      <c r="H8925" s="24">
        <v>44559</v>
      </c>
      <c r="I8925" s="23">
        <v>44496.863194444399</v>
      </c>
      <c r="J8925" s="6">
        <v>13</v>
      </c>
      <c r="K8925" s="6">
        <v>5</v>
      </c>
      <c r="L8925" s="6" t="str">
        <f>VLOOKUP(G8925,IDs!$Q$3:$R$22,2,0)</f>
        <v>New Delhi</v>
      </c>
      <c r="M8925" s="6">
        <f>VLOOKUP(E8925,IDs!$A$3:$C$161,3,0)</f>
        <v>7</v>
      </c>
      <c r="N8925" s="6" t="str">
        <f>VLOOKUP(M8925,IDs!$F$3:$G$17,2,0)</f>
        <v>Cosmetic</v>
      </c>
    </row>
    <row r="8926" spans="1:14" ht="12.75">
      <c r="A8926" s="6" t="s">
        <v>7683</v>
      </c>
      <c r="B8926" s="6">
        <v>54294</v>
      </c>
      <c r="C8926" s="6">
        <v>5</v>
      </c>
      <c r="D8926" s="6" t="s">
        <v>49</v>
      </c>
      <c r="E8926" s="6">
        <v>17</v>
      </c>
      <c r="F8926" s="6">
        <v>39</v>
      </c>
      <c r="G8926" s="6">
        <v>1</v>
      </c>
      <c r="H8926" s="24">
        <v>44544</v>
      </c>
      <c r="I8926" s="23">
        <v>44496.865277777797</v>
      </c>
      <c r="J8926" s="6">
        <v>39</v>
      </c>
      <c r="K8926" s="6">
        <v>5</v>
      </c>
      <c r="L8926" s="6" t="str">
        <f>VLOOKUP(G8926,IDs!$Q$3:$R$22,2,0)</f>
        <v>New Delhi</v>
      </c>
      <c r="M8926" s="6">
        <f>VLOOKUP(E8926,IDs!$A$3:$C$161,3,0)</f>
        <v>7</v>
      </c>
      <c r="N8926" s="6" t="str">
        <f>VLOOKUP(M8926,IDs!$F$3:$G$17,2,0)</f>
        <v>Cosmetic</v>
      </c>
    </row>
    <row r="8927" spans="1:14" ht="12.75">
      <c r="A8927" s="6" t="s">
        <v>7684</v>
      </c>
      <c r="B8927" s="6">
        <v>54295</v>
      </c>
      <c r="C8927" s="6">
        <v>1</v>
      </c>
      <c r="D8927" s="6" t="s">
        <v>49</v>
      </c>
      <c r="E8927" s="6">
        <v>17</v>
      </c>
      <c r="F8927" s="6">
        <v>2</v>
      </c>
      <c r="G8927" s="6">
        <v>1</v>
      </c>
      <c r="H8927" s="24"/>
      <c r="I8927" s="23">
        <v>44496.866666666698</v>
      </c>
      <c r="J8927" s="6">
        <v>2</v>
      </c>
      <c r="K8927" s="6">
        <v>1</v>
      </c>
      <c r="L8927" s="6" t="str">
        <f>VLOOKUP(G8927,IDs!$Q$3:$R$22,2,0)</f>
        <v>New Delhi</v>
      </c>
      <c r="M8927" s="6">
        <f>VLOOKUP(E8927,IDs!$A$3:$C$161,3,0)</f>
        <v>7</v>
      </c>
      <c r="N8927" s="6" t="str">
        <f>VLOOKUP(M8927,IDs!$F$3:$G$17,2,0)</f>
        <v>Cosmetic</v>
      </c>
    </row>
    <row r="8928" spans="1:14" ht="12.75">
      <c r="A8928" s="6" t="s">
        <v>7685</v>
      </c>
      <c r="B8928" s="6">
        <v>54296</v>
      </c>
      <c r="C8928" s="6">
        <v>1</v>
      </c>
      <c r="D8928" s="6"/>
      <c r="E8928" s="6">
        <v>21</v>
      </c>
      <c r="F8928" s="6">
        <v>8</v>
      </c>
      <c r="G8928" s="6">
        <v>1</v>
      </c>
      <c r="H8928" s="24">
        <v>44498</v>
      </c>
      <c r="I8928" s="23">
        <v>44496.867361111101</v>
      </c>
      <c r="J8928" s="6">
        <v>8</v>
      </c>
      <c r="K8928" s="6">
        <v>1</v>
      </c>
      <c r="L8928" s="6" t="str">
        <f>VLOOKUP(G8928,IDs!$Q$3:$R$22,2,0)</f>
        <v>New Delhi</v>
      </c>
      <c r="M8928" s="6">
        <f>VLOOKUP(E8928,IDs!$A$3:$C$161,3,0)</f>
        <v>1</v>
      </c>
      <c r="N8928" s="6" t="str">
        <f>VLOOKUP(M8928,IDs!$F$3:$G$17,2,0)</f>
        <v>Proctology</v>
      </c>
    </row>
    <row r="8929" spans="1:14" ht="12.75">
      <c r="A8929" s="6" t="s">
        <v>7686</v>
      </c>
      <c r="B8929" s="6">
        <v>54297</v>
      </c>
      <c r="C8929" s="6">
        <v>1</v>
      </c>
      <c r="D8929" s="6"/>
      <c r="E8929" s="6">
        <v>39</v>
      </c>
      <c r="F8929" s="6">
        <v>13</v>
      </c>
      <c r="G8929" s="6">
        <v>3</v>
      </c>
      <c r="H8929" s="24">
        <v>44530</v>
      </c>
      <c r="I8929" s="23">
        <v>44496.868750000001</v>
      </c>
      <c r="J8929" s="6">
        <v>13</v>
      </c>
      <c r="K8929" s="6">
        <v>1</v>
      </c>
      <c r="L8929" s="6" t="str">
        <f>VLOOKUP(G8929,IDs!$Q$3:$R$22,2,0)</f>
        <v>Mumbai</v>
      </c>
      <c r="M8929" s="6">
        <f>VLOOKUP(E8929,IDs!$A$3:$C$161,3,0)</f>
        <v>2</v>
      </c>
      <c r="N8929" s="6" t="str">
        <f>VLOOKUP(M8929,IDs!$F$3:$G$17,2,0)</f>
        <v>Urology Circumcision</v>
      </c>
    </row>
    <row r="8930" spans="1:14" ht="12.75">
      <c r="A8930" s="6" t="s">
        <v>7687</v>
      </c>
      <c r="B8930" s="6">
        <v>54298</v>
      </c>
      <c r="C8930" s="6">
        <v>5</v>
      </c>
      <c r="D8930" s="6" t="s">
        <v>49</v>
      </c>
      <c r="E8930" s="6">
        <v>17</v>
      </c>
      <c r="F8930" s="6">
        <v>13</v>
      </c>
      <c r="G8930" s="6">
        <v>1</v>
      </c>
      <c r="H8930" s="24">
        <v>44571</v>
      </c>
      <c r="I8930" s="23">
        <v>44496.880555555603</v>
      </c>
      <c r="J8930" s="6">
        <v>13</v>
      </c>
      <c r="K8930" s="6">
        <v>5</v>
      </c>
      <c r="L8930" s="6" t="str">
        <f>VLOOKUP(G8930,IDs!$Q$3:$R$22,2,0)</f>
        <v>New Delhi</v>
      </c>
      <c r="M8930" s="6">
        <f>VLOOKUP(E8930,IDs!$A$3:$C$161,3,0)</f>
        <v>7</v>
      </c>
      <c r="N8930" s="6" t="str">
        <f>VLOOKUP(M8930,IDs!$F$3:$G$17,2,0)</f>
        <v>Cosmetic</v>
      </c>
    </row>
    <row r="8931" spans="1:14" ht="12.75">
      <c r="A8931" s="6" t="s">
        <v>7688</v>
      </c>
      <c r="B8931" s="6">
        <v>54299</v>
      </c>
      <c r="C8931" s="6">
        <v>5</v>
      </c>
      <c r="D8931" s="6"/>
      <c r="E8931" s="6">
        <v>18</v>
      </c>
      <c r="F8931" s="6">
        <v>39</v>
      </c>
      <c r="G8931" s="6">
        <v>2</v>
      </c>
      <c r="H8931" s="24"/>
      <c r="I8931" s="23">
        <v>44496.886805555601</v>
      </c>
      <c r="J8931" s="6">
        <v>39</v>
      </c>
      <c r="K8931" s="6">
        <v>5</v>
      </c>
      <c r="L8931" s="6" t="str">
        <f>VLOOKUP(G8931,IDs!$Q$3:$R$22,2,0)</f>
        <v>Bangalore</v>
      </c>
      <c r="M8931" s="6">
        <f>VLOOKUP(E8931,IDs!$A$3:$C$161,3,0)</f>
        <v>5</v>
      </c>
      <c r="N8931" s="6" t="str">
        <f>VLOOKUP(M8931,IDs!$F$3:$G$17,2,0)</f>
        <v>Vascular</v>
      </c>
    </row>
    <row r="8932" spans="1:14" ht="12.75">
      <c r="A8932" s="6" t="s">
        <v>7689</v>
      </c>
      <c r="B8932" s="6">
        <v>54300</v>
      </c>
      <c r="C8932" s="6">
        <v>5</v>
      </c>
      <c r="D8932" s="6" t="s">
        <v>49</v>
      </c>
      <c r="E8932" s="6">
        <v>135</v>
      </c>
      <c r="F8932" s="6">
        <v>13</v>
      </c>
      <c r="G8932" s="6">
        <v>1</v>
      </c>
      <c r="H8932" s="24"/>
      <c r="I8932" s="23">
        <v>44496.887499999997</v>
      </c>
      <c r="J8932" s="6">
        <v>13</v>
      </c>
      <c r="K8932" s="6">
        <v>5</v>
      </c>
      <c r="L8932" s="6" t="str">
        <f>VLOOKUP(G8932,IDs!$Q$3:$R$22,2,0)</f>
        <v>New Delhi</v>
      </c>
      <c r="M8932" s="6">
        <f>VLOOKUP(E8932,IDs!$A$3:$C$161,3,0)</f>
        <v>10</v>
      </c>
      <c r="N8932" s="6" t="str">
        <f>VLOOKUP(M8932,IDs!$F$3:$G$17,2,0)</f>
        <v>Dental</v>
      </c>
    </row>
    <row r="8933" spans="1:14" ht="12.75">
      <c r="A8933" s="6" t="s">
        <v>7690</v>
      </c>
      <c r="B8933" s="6">
        <v>54301</v>
      </c>
      <c r="C8933" s="6">
        <v>1</v>
      </c>
      <c r="D8933" s="6"/>
      <c r="E8933" s="6">
        <v>18</v>
      </c>
      <c r="F8933" s="6">
        <v>13</v>
      </c>
      <c r="G8933" s="6">
        <v>2</v>
      </c>
      <c r="H8933" s="24"/>
      <c r="I8933" s="23">
        <v>44496.888888888898</v>
      </c>
      <c r="J8933" s="6">
        <v>13</v>
      </c>
      <c r="K8933" s="6">
        <v>1</v>
      </c>
      <c r="L8933" s="6" t="str">
        <f>VLOOKUP(G8933,IDs!$Q$3:$R$22,2,0)</f>
        <v>Bangalore</v>
      </c>
      <c r="M8933" s="6">
        <f>VLOOKUP(E8933,IDs!$A$3:$C$161,3,0)</f>
        <v>5</v>
      </c>
      <c r="N8933" s="6" t="str">
        <f>VLOOKUP(M8933,IDs!$F$3:$G$17,2,0)</f>
        <v>Vascular</v>
      </c>
    </row>
    <row r="8934" spans="1:14" ht="12.75">
      <c r="A8934" s="6" t="s">
        <v>7691</v>
      </c>
      <c r="B8934" s="6">
        <v>54302</v>
      </c>
      <c r="C8934" s="6">
        <v>5</v>
      </c>
      <c r="D8934" s="6" t="s">
        <v>49</v>
      </c>
      <c r="E8934" s="6">
        <v>2</v>
      </c>
      <c r="F8934" s="6">
        <v>13</v>
      </c>
      <c r="G8934" s="6">
        <v>1</v>
      </c>
      <c r="H8934" s="24">
        <v>44592</v>
      </c>
      <c r="I8934" s="23">
        <v>44496.8972222222</v>
      </c>
      <c r="J8934" s="6">
        <v>13</v>
      </c>
      <c r="K8934" s="6">
        <v>5</v>
      </c>
      <c r="L8934" s="6" t="str">
        <f>VLOOKUP(G8934,IDs!$Q$3:$R$22,2,0)</f>
        <v>New Delhi</v>
      </c>
      <c r="M8934" s="6">
        <f>VLOOKUP(E8934,IDs!$A$3:$C$161,3,0)</f>
        <v>1</v>
      </c>
      <c r="N8934" s="6" t="str">
        <f>VLOOKUP(M8934,IDs!$F$3:$G$17,2,0)</f>
        <v>Proctology</v>
      </c>
    </row>
    <row r="8935" spans="1:14" ht="12.75">
      <c r="A8935" s="6" t="s">
        <v>7692</v>
      </c>
      <c r="B8935" s="6">
        <v>54303</v>
      </c>
      <c r="C8935" s="6">
        <v>2</v>
      </c>
      <c r="D8935" s="6" t="s">
        <v>49</v>
      </c>
      <c r="E8935" s="6">
        <v>2</v>
      </c>
      <c r="F8935" s="6">
        <v>13</v>
      </c>
      <c r="G8935" s="6">
        <v>1</v>
      </c>
      <c r="H8935" s="24">
        <v>44506</v>
      </c>
      <c r="I8935" s="23">
        <v>44496.899305555598</v>
      </c>
      <c r="J8935" s="6">
        <v>13</v>
      </c>
      <c r="K8935" s="6">
        <v>2</v>
      </c>
      <c r="L8935" s="6" t="str">
        <f>VLOOKUP(G8935,IDs!$Q$3:$R$22,2,0)</f>
        <v>New Delhi</v>
      </c>
      <c r="M8935" s="6">
        <f>VLOOKUP(E8935,IDs!$A$3:$C$161,3,0)</f>
        <v>1</v>
      </c>
      <c r="N8935" s="6" t="str">
        <f>VLOOKUP(M8935,IDs!$F$3:$G$17,2,0)</f>
        <v>Proctology</v>
      </c>
    </row>
    <row r="8936" spans="1:14" ht="12.75">
      <c r="A8936" s="6" t="s">
        <v>7693</v>
      </c>
      <c r="B8936" s="6">
        <v>54304</v>
      </c>
      <c r="C8936" s="6">
        <v>2</v>
      </c>
      <c r="D8936" s="6"/>
      <c r="E8936" s="6">
        <v>37</v>
      </c>
      <c r="F8936" s="6">
        <v>2</v>
      </c>
      <c r="G8936" s="6">
        <v>4</v>
      </c>
      <c r="H8936" s="24"/>
      <c r="I8936" s="23">
        <v>44496.90625</v>
      </c>
      <c r="J8936" s="6">
        <v>2</v>
      </c>
      <c r="K8936" s="6">
        <v>2</v>
      </c>
      <c r="L8936" s="6" t="str">
        <f>VLOOKUP(G8936,IDs!$Q$3:$R$22,2,0)</f>
        <v>Hyderabad</v>
      </c>
      <c r="M8936" s="6">
        <f>VLOOKUP(E8936,IDs!$A$3:$C$161,3,0)</f>
        <v>0</v>
      </c>
      <c r="N8936" s="6" t="str">
        <f>VLOOKUP(M8936,IDs!$F$3:$G$17,2,0)</f>
        <v>Not Assigned</v>
      </c>
    </row>
    <row r="8937" spans="1:14" ht="12.75">
      <c r="A8937" s="6" t="s">
        <v>7694</v>
      </c>
      <c r="B8937" s="6">
        <v>54305</v>
      </c>
      <c r="C8937" s="6">
        <v>5</v>
      </c>
      <c r="D8937" s="6" t="s">
        <v>49</v>
      </c>
      <c r="E8937" s="6">
        <v>17</v>
      </c>
      <c r="F8937" s="6">
        <v>13</v>
      </c>
      <c r="G8937" s="6">
        <v>1</v>
      </c>
      <c r="H8937" s="24">
        <v>44561</v>
      </c>
      <c r="I8937" s="23">
        <v>44496.906944444403</v>
      </c>
      <c r="J8937" s="6">
        <v>13</v>
      </c>
      <c r="K8937" s="6">
        <v>5</v>
      </c>
      <c r="L8937" s="6" t="str">
        <f>VLOOKUP(G8937,IDs!$Q$3:$R$22,2,0)</f>
        <v>New Delhi</v>
      </c>
      <c r="M8937" s="6">
        <f>VLOOKUP(E8937,IDs!$A$3:$C$161,3,0)</f>
        <v>7</v>
      </c>
      <c r="N8937" s="6" t="str">
        <f>VLOOKUP(M8937,IDs!$F$3:$G$17,2,0)</f>
        <v>Cosmetic</v>
      </c>
    </row>
    <row r="8938" spans="1:14" ht="12.75">
      <c r="A8938" s="6" t="s">
        <v>7695</v>
      </c>
      <c r="B8938" s="6">
        <v>54306</v>
      </c>
      <c r="C8938" s="6">
        <v>5</v>
      </c>
      <c r="D8938" s="6" t="s">
        <v>49</v>
      </c>
      <c r="E8938" s="6">
        <v>17</v>
      </c>
      <c r="F8938" s="6">
        <v>13</v>
      </c>
      <c r="G8938" s="6">
        <v>1</v>
      </c>
      <c r="H8938" s="24">
        <v>44596</v>
      </c>
      <c r="I8938" s="23">
        <v>44496.906944444403</v>
      </c>
      <c r="J8938" s="6">
        <v>13</v>
      </c>
      <c r="K8938" s="6">
        <v>5</v>
      </c>
      <c r="L8938" s="6" t="str">
        <f>VLOOKUP(G8938,IDs!$Q$3:$R$22,2,0)</f>
        <v>New Delhi</v>
      </c>
      <c r="M8938" s="6">
        <f>VLOOKUP(E8938,IDs!$A$3:$C$161,3,0)</f>
        <v>7</v>
      </c>
      <c r="N8938" s="6" t="str">
        <f>VLOOKUP(M8938,IDs!$F$3:$G$17,2,0)</f>
        <v>Cosmetic</v>
      </c>
    </row>
    <row r="8939" spans="1:14" ht="12.75">
      <c r="A8939" s="6" t="s">
        <v>7696</v>
      </c>
      <c r="B8939" s="6">
        <v>54307</v>
      </c>
      <c r="C8939" s="6">
        <v>1</v>
      </c>
      <c r="D8939" s="6" t="s">
        <v>49</v>
      </c>
      <c r="E8939" s="6">
        <v>17</v>
      </c>
      <c r="F8939" s="6">
        <v>13</v>
      </c>
      <c r="G8939" s="6">
        <v>8</v>
      </c>
      <c r="H8939" s="24">
        <v>44540</v>
      </c>
      <c r="I8939" s="23">
        <v>44496.908333333296</v>
      </c>
      <c r="J8939" s="6">
        <v>13</v>
      </c>
      <c r="K8939" s="6">
        <v>1</v>
      </c>
      <c r="L8939" s="6" t="str">
        <f>VLOOKUP(G8939,IDs!$Q$3:$R$22,2,0)</f>
        <v xml:space="preserve">Tertiary </v>
      </c>
      <c r="M8939" s="6">
        <f>VLOOKUP(E8939,IDs!$A$3:$C$161,3,0)</f>
        <v>7</v>
      </c>
      <c r="N8939" s="6" t="str">
        <f>VLOOKUP(M8939,IDs!$F$3:$G$17,2,0)</f>
        <v>Cosmetic</v>
      </c>
    </row>
    <row r="8940" spans="1:14" ht="12.75">
      <c r="A8940" s="6" t="s">
        <v>7697</v>
      </c>
      <c r="B8940" s="6">
        <v>54308</v>
      </c>
      <c r="C8940" s="6">
        <v>5</v>
      </c>
      <c r="D8940" s="6" t="s">
        <v>49</v>
      </c>
      <c r="E8940" s="6">
        <v>17</v>
      </c>
      <c r="F8940" s="6">
        <v>13</v>
      </c>
      <c r="G8940" s="6">
        <v>1</v>
      </c>
      <c r="H8940" s="24">
        <v>44536</v>
      </c>
      <c r="I8940" s="23">
        <v>44496.909722222197</v>
      </c>
      <c r="J8940" s="6">
        <v>13</v>
      </c>
      <c r="K8940" s="6">
        <v>5</v>
      </c>
      <c r="L8940" s="6" t="str">
        <f>VLOOKUP(G8940,IDs!$Q$3:$R$22,2,0)</f>
        <v>New Delhi</v>
      </c>
      <c r="M8940" s="6">
        <f>VLOOKUP(E8940,IDs!$A$3:$C$161,3,0)</f>
        <v>7</v>
      </c>
      <c r="N8940" s="6" t="str">
        <f>VLOOKUP(M8940,IDs!$F$3:$G$17,2,0)</f>
        <v>Cosmetic</v>
      </c>
    </row>
    <row r="8941" spans="1:14" ht="12.75">
      <c r="A8941" s="6" t="s">
        <v>7698</v>
      </c>
      <c r="B8941" s="6">
        <v>54309</v>
      </c>
      <c r="C8941" s="6">
        <v>1</v>
      </c>
      <c r="D8941" s="6"/>
      <c r="E8941" s="6">
        <v>39</v>
      </c>
      <c r="F8941" s="6">
        <v>2</v>
      </c>
      <c r="G8941" s="6">
        <v>3</v>
      </c>
      <c r="H8941" s="24"/>
      <c r="I8941" s="23">
        <v>44496.911111111098</v>
      </c>
      <c r="J8941" s="6">
        <v>2</v>
      </c>
      <c r="K8941" s="6">
        <v>1</v>
      </c>
      <c r="L8941" s="6" t="str">
        <f>VLOOKUP(G8941,IDs!$Q$3:$R$22,2,0)</f>
        <v>Mumbai</v>
      </c>
      <c r="M8941" s="6">
        <f>VLOOKUP(E8941,IDs!$A$3:$C$161,3,0)</f>
        <v>2</v>
      </c>
      <c r="N8941" s="6" t="str">
        <f>VLOOKUP(M8941,IDs!$F$3:$G$17,2,0)</f>
        <v>Urology Circumcision</v>
      </c>
    </row>
    <row r="8942" spans="1:14" ht="12.75">
      <c r="A8942" s="6" t="s">
        <v>7699</v>
      </c>
      <c r="B8942" s="6">
        <v>54310</v>
      </c>
      <c r="C8942" s="6">
        <v>5</v>
      </c>
      <c r="D8942" s="6" t="s">
        <v>49</v>
      </c>
      <c r="E8942" s="6">
        <v>135</v>
      </c>
      <c r="F8942" s="6">
        <v>2</v>
      </c>
      <c r="G8942" s="6">
        <v>1</v>
      </c>
      <c r="H8942" s="24"/>
      <c r="I8942" s="23">
        <v>44496.9152777778</v>
      </c>
      <c r="J8942" s="6">
        <v>2</v>
      </c>
      <c r="K8942" s="6">
        <v>5</v>
      </c>
      <c r="L8942" s="6" t="str">
        <f>VLOOKUP(G8942,IDs!$Q$3:$R$22,2,0)</f>
        <v>New Delhi</v>
      </c>
      <c r="M8942" s="6">
        <f>VLOOKUP(E8942,IDs!$A$3:$C$161,3,0)</f>
        <v>10</v>
      </c>
      <c r="N8942" s="6" t="str">
        <f>VLOOKUP(M8942,IDs!$F$3:$G$17,2,0)</f>
        <v>Dental</v>
      </c>
    </row>
    <row r="8943" spans="1:14" ht="12.75">
      <c r="A8943" s="6" t="s">
        <v>7700</v>
      </c>
      <c r="B8943" s="6">
        <v>54311</v>
      </c>
      <c r="C8943" s="6">
        <v>1</v>
      </c>
      <c r="D8943" s="6" t="s">
        <v>49</v>
      </c>
      <c r="E8943" s="6">
        <v>135</v>
      </c>
      <c r="F8943" s="6">
        <v>2</v>
      </c>
      <c r="G8943" s="6">
        <v>1</v>
      </c>
      <c r="H8943" s="24"/>
      <c r="I8943" s="23">
        <v>44496.922222222202</v>
      </c>
      <c r="J8943" s="6">
        <v>2</v>
      </c>
      <c r="K8943" s="6">
        <v>1</v>
      </c>
      <c r="L8943" s="6" t="str">
        <f>VLOOKUP(G8943,IDs!$Q$3:$R$22,2,0)</f>
        <v>New Delhi</v>
      </c>
      <c r="M8943" s="6">
        <f>VLOOKUP(E8943,IDs!$A$3:$C$161,3,0)</f>
        <v>10</v>
      </c>
      <c r="N8943" s="6" t="str">
        <f>VLOOKUP(M8943,IDs!$F$3:$G$17,2,0)</f>
        <v>Dental</v>
      </c>
    </row>
    <row r="8944" spans="1:14" ht="12.75">
      <c r="A8944" s="6" t="s">
        <v>7701</v>
      </c>
      <c r="B8944" s="6">
        <v>54312</v>
      </c>
      <c r="C8944" s="6">
        <v>2</v>
      </c>
      <c r="D8944" s="6"/>
      <c r="E8944" s="6">
        <v>37</v>
      </c>
      <c r="F8944" s="6">
        <v>2</v>
      </c>
      <c r="G8944" s="6">
        <v>4</v>
      </c>
      <c r="H8944" s="24"/>
      <c r="I8944" s="23">
        <v>44496.927083333299</v>
      </c>
      <c r="J8944" s="6">
        <v>2</v>
      </c>
      <c r="K8944" s="6">
        <v>2</v>
      </c>
      <c r="L8944" s="6" t="str">
        <f>VLOOKUP(G8944,IDs!$Q$3:$R$22,2,0)</f>
        <v>Hyderabad</v>
      </c>
      <c r="M8944" s="6">
        <f>VLOOKUP(E8944,IDs!$A$3:$C$161,3,0)</f>
        <v>0</v>
      </c>
      <c r="N8944" s="6" t="str">
        <f>VLOOKUP(M8944,IDs!$F$3:$G$17,2,0)</f>
        <v>Not Assigned</v>
      </c>
    </row>
    <row r="8945" spans="1:14" ht="12.75">
      <c r="A8945" s="6" t="s">
        <v>7702</v>
      </c>
      <c r="B8945" s="6">
        <v>54313</v>
      </c>
      <c r="C8945" s="6">
        <v>1</v>
      </c>
      <c r="D8945" s="6" t="s">
        <v>49</v>
      </c>
      <c r="E8945" s="6">
        <v>17</v>
      </c>
      <c r="F8945" s="6">
        <v>13</v>
      </c>
      <c r="G8945" s="6">
        <v>1</v>
      </c>
      <c r="H8945" s="24">
        <v>44602</v>
      </c>
      <c r="I8945" s="23">
        <v>44496.936111111099</v>
      </c>
      <c r="J8945" s="6">
        <v>13</v>
      </c>
      <c r="K8945" s="6">
        <v>1</v>
      </c>
      <c r="L8945" s="6" t="str">
        <f>VLOOKUP(G8945,IDs!$Q$3:$R$22,2,0)</f>
        <v>New Delhi</v>
      </c>
      <c r="M8945" s="6">
        <f>VLOOKUP(E8945,IDs!$A$3:$C$161,3,0)</f>
        <v>7</v>
      </c>
      <c r="N8945" s="6" t="str">
        <f>VLOOKUP(M8945,IDs!$F$3:$G$17,2,0)</f>
        <v>Cosmetic</v>
      </c>
    </row>
    <row r="8946" spans="1:14" ht="12.75">
      <c r="A8946" s="6" t="s">
        <v>7703</v>
      </c>
      <c r="B8946" s="6">
        <v>54314</v>
      </c>
      <c r="C8946" s="6">
        <v>5</v>
      </c>
      <c r="D8946" s="6" t="s">
        <v>49</v>
      </c>
      <c r="E8946" s="6">
        <v>2</v>
      </c>
      <c r="F8946" s="6">
        <v>13</v>
      </c>
      <c r="G8946" s="6">
        <v>1</v>
      </c>
      <c r="H8946" s="24">
        <v>44727</v>
      </c>
      <c r="I8946" s="23">
        <v>44496.9819444444</v>
      </c>
      <c r="J8946" s="6">
        <v>13</v>
      </c>
      <c r="K8946" s="6">
        <v>5</v>
      </c>
      <c r="L8946" s="6" t="str">
        <f>VLOOKUP(G8946,IDs!$Q$3:$R$22,2,0)</f>
        <v>New Delhi</v>
      </c>
      <c r="M8946" s="6">
        <f>VLOOKUP(E8946,IDs!$A$3:$C$161,3,0)</f>
        <v>1</v>
      </c>
      <c r="N8946" s="6" t="str">
        <f>VLOOKUP(M8946,IDs!$F$3:$G$17,2,0)</f>
        <v>Proctology</v>
      </c>
    </row>
    <row r="8947" spans="1:14" ht="12.75">
      <c r="A8947" s="6" t="s">
        <v>7704</v>
      </c>
      <c r="B8947" s="6">
        <v>54315</v>
      </c>
      <c r="C8947" s="6">
        <v>5</v>
      </c>
      <c r="D8947" s="6" t="s">
        <v>49</v>
      </c>
      <c r="E8947" s="6">
        <v>17</v>
      </c>
      <c r="F8947" s="6">
        <v>13</v>
      </c>
      <c r="G8947" s="6">
        <v>1</v>
      </c>
      <c r="H8947" s="24">
        <v>44511</v>
      </c>
      <c r="I8947" s="23">
        <v>44496.983333333301</v>
      </c>
      <c r="J8947" s="6">
        <v>13</v>
      </c>
      <c r="K8947" s="6">
        <v>5</v>
      </c>
      <c r="L8947" s="6" t="str">
        <f>VLOOKUP(G8947,IDs!$Q$3:$R$22,2,0)</f>
        <v>New Delhi</v>
      </c>
      <c r="M8947" s="6">
        <f>VLOOKUP(E8947,IDs!$A$3:$C$161,3,0)</f>
        <v>7</v>
      </c>
      <c r="N8947" s="6" t="str">
        <f>VLOOKUP(M8947,IDs!$F$3:$G$17,2,0)</f>
        <v>Cosmetic</v>
      </c>
    </row>
    <row r="8948" spans="1:14" ht="12.75">
      <c r="A8948" s="6" t="s">
        <v>7705</v>
      </c>
      <c r="B8948" s="6">
        <v>54316</v>
      </c>
      <c r="C8948" s="6">
        <v>5</v>
      </c>
      <c r="D8948" s="6" t="s">
        <v>49</v>
      </c>
      <c r="E8948" s="6">
        <v>135</v>
      </c>
      <c r="F8948" s="6">
        <v>39</v>
      </c>
      <c r="G8948" s="6">
        <v>1</v>
      </c>
      <c r="H8948" s="24"/>
      <c r="I8948" s="23">
        <v>44496.986111111102</v>
      </c>
      <c r="J8948" s="6">
        <v>39</v>
      </c>
      <c r="K8948" s="6">
        <v>5</v>
      </c>
      <c r="L8948" s="6" t="str">
        <f>VLOOKUP(G8948,IDs!$Q$3:$R$22,2,0)</f>
        <v>New Delhi</v>
      </c>
      <c r="M8948" s="6">
        <f>VLOOKUP(E8948,IDs!$A$3:$C$161,3,0)</f>
        <v>10</v>
      </c>
      <c r="N8948" s="6" t="str">
        <f>VLOOKUP(M8948,IDs!$F$3:$G$17,2,0)</f>
        <v>Dental</v>
      </c>
    </row>
    <row r="8949" spans="1:14" ht="12.75">
      <c r="A8949" s="6" t="s">
        <v>7706</v>
      </c>
      <c r="B8949" s="6">
        <v>54317</v>
      </c>
      <c r="C8949" s="6">
        <v>5</v>
      </c>
      <c r="D8949" s="6"/>
      <c r="E8949" s="6">
        <v>17</v>
      </c>
      <c r="F8949" s="6">
        <v>2</v>
      </c>
      <c r="G8949" s="6">
        <v>2</v>
      </c>
      <c r="H8949" s="24"/>
      <c r="I8949" s="23">
        <v>44496.9868055556</v>
      </c>
      <c r="J8949" s="6">
        <v>2</v>
      </c>
      <c r="K8949" s="6">
        <v>5</v>
      </c>
      <c r="L8949" s="6" t="str">
        <f>VLOOKUP(G8949,IDs!$Q$3:$R$22,2,0)</f>
        <v>Bangalore</v>
      </c>
      <c r="M8949" s="6">
        <f>VLOOKUP(E8949,IDs!$A$3:$C$161,3,0)</f>
        <v>7</v>
      </c>
      <c r="N8949" s="6" t="str">
        <f>VLOOKUP(M8949,IDs!$F$3:$G$17,2,0)</f>
        <v>Cosmetic</v>
      </c>
    </row>
    <row r="8950" spans="1:14" ht="12.75">
      <c r="A8950" s="6" t="s">
        <v>7707</v>
      </c>
      <c r="B8950" s="6">
        <v>54318</v>
      </c>
      <c r="C8950" s="6">
        <v>5</v>
      </c>
      <c r="D8950" s="6"/>
      <c r="E8950" s="6">
        <v>17</v>
      </c>
      <c r="F8950" s="6">
        <v>12</v>
      </c>
      <c r="G8950" s="6">
        <v>1</v>
      </c>
      <c r="H8950" s="24"/>
      <c r="I8950" s="23">
        <v>44496.989583333299</v>
      </c>
      <c r="J8950" s="6">
        <v>12</v>
      </c>
      <c r="K8950" s="6">
        <v>5</v>
      </c>
      <c r="L8950" s="6" t="str">
        <f>VLOOKUP(G8950,IDs!$Q$3:$R$22,2,0)</f>
        <v>New Delhi</v>
      </c>
      <c r="M8950" s="6">
        <f>VLOOKUP(E8950,IDs!$A$3:$C$161,3,0)</f>
        <v>7</v>
      </c>
      <c r="N8950" s="6" t="str">
        <f>VLOOKUP(M8950,IDs!$F$3:$G$17,2,0)</f>
        <v>Cosmetic</v>
      </c>
    </row>
    <row r="8951" spans="1:14" ht="12.75">
      <c r="A8951" s="6" t="s">
        <v>7708</v>
      </c>
      <c r="B8951" s="6">
        <v>54319</v>
      </c>
      <c r="C8951" s="6">
        <v>5</v>
      </c>
      <c r="D8951" s="6"/>
      <c r="E8951" s="6">
        <v>135</v>
      </c>
      <c r="F8951" s="6">
        <v>53</v>
      </c>
      <c r="G8951" s="6">
        <v>1</v>
      </c>
      <c r="H8951" s="24"/>
      <c r="I8951" s="23">
        <v>44496.990277777797</v>
      </c>
      <c r="J8951" s="6">
        <v>53</v>
      </c>
      <c r="K8951" s="6">
        <v>5</v>
      </c>
      <c r="L8951" s="6" t="str">
        <f>VLOOKUP(G8951,IDs!$Q$3:$R$22,2,0)</f>
        <v>New Delhi</v>
      </c>
      <c r="M8951" s="6">
        <f>VLOOKUP(E8951,IDs!$A$3:$C$161,3,0)</f>
        <v>10</v>
      </c>
      <c r="N8951" s="6" t="str">
        <f>VLOOKUP(M8951,IDs!$F$3:$G$17,2,0)</f>
        <v>Dental</v>
      </c>
    </row>
    <row r="8952" spans="1:14" ht="12.75">
      <c r="A8952" s="6" t="s">
        <v>7709</v>
      </c>
      <c r="B8952" s="6">
        <v>54320</v>
      </c>
      <c r="C8952" s="6">
        <v>1</v>
      </c>
      <c r="D8952" s="6"/>
      <c r="E8952" s="6">
        <v>17</v>
      </c>
      <c r="F8952" s="6">
        <v>13</v>
      </c>
      <c r="G8952" s="6">
        <v>1</v>
      </c>
      <c r="H8952" s="24">
        <v>44559</v>
      </c>
      <c r="I8952" s="23">
        <v>44496.993750000001</v>
      </c>
      <c r="J8952" s="6">
        <v>13</v>
      </c>
      <c r="K8952" s="6">
        <v>1</v>
      </c>
      <c r="L8952" s="6" t="str">
        <f>VLOOKUP(G8952,IDs!$Q$3:$R$22,2,0)</f>
        <v>New Delhi</v>
      </c>
      <c r="M8952" s="6">
        <f>VLOOKUP(E8952,IDs!$A$3:$C$161,3,0)</f>
        <v>7</v>
      </c>
      <c r="N8952" s="6" t="str">
        <f>VLOOKUP(M8952,IDs!$F$3:$G$17,2,0)</f>
        <v>Cosmetic</v>
      </c>
    </row>
    <row r="8953" spans="1:14" ht="12.75">
      <c r="A8953" s="6" t="s">
        <v>7710</v>
      </c>
      <c r="B8953" s="6">
        <v>54321</v>
      </c>
      <c r="C8953" s="6">
        <v>5</v>
      </c>
      <c r="D8953" s="6"/>
      <c r="E8953" s="6">
        <v>2</v>
      </c>
      <c r="F8953" s="6">
        <v>51</v>
      </c>
      <c r="G8953" s="6">
        <v>3</v>
      </c>
      <c r="H8953" s="24">
        <v>44530</v>
      </c>
      <c r="I8953" s="23">
        <v>44496.995833333298</v>
      </c>
      <c r="J8953" s="6">
        <v>51</v>
      </c>
      <c r="K8953" s="6">
        <v>5</v>
      </c>
      <c r="L8953" s="6" t="str">
        <f>VLOOKUP(G8953,IDs!$Q$3:$R$22,2,0)</f>
        <v>Mumbai</v>
      </c>
      <c r="M8953" s="6">
        <f>VLOOKUP(E8953,IDs!$A$3:$C$161,3,0)</f>
        <v>1</v>
      </c>
      <c r="N8953" s="6" t="str">
        <f>VLOOKUP(M8953,IDs!$F$3:$G$17,2,0)</f>
        <v>Proctology</v>
      </c>
    </row>
    <row r="8954" spans="1:14" ht="12.75">
      <c r="A8954" s="6" t="s">
        <v>7711</v>
      </c>
      <c r="B8954" s="6">
        <v>54322</v>
      </c>
      <c r="C8954" s="6">
        <v>5</v>
      </c>
      <c r="D8954" s="6"/>
      <c r="E8954" s="6">
        <v>17</v>
      </c>
      <c r="F8954" s="6">
        <v>39</v>
      </c>
      <c r="G8954" s="6">
        <v>3</v>
      </c>
      <c r="H8954" s="24"/>
      <c r="I8954" s="23">
        <v>44496.999305555597</v>
      </c>
      <c r="J8954" s="6">
        <v>39</v>
      </c>
      <c r="K8954" s="6">
        <v>5</v>
      </c>
      <c r="L8954" s="6" t="str">
        <f>VLOOKUP(G8954,IDs!$Q$3:$R$22,2,0)</f>
        <v>Mumbai</v>
      </c>
      <c r="M8954" s="6">
        <f>VLOOKUP(E8954,IDs!$A$3:$C$161,3,0)</f>
        <v>7</v>
      </c>
      <c r="N8954" s="6" t="str">
        <f>VLOOKUP(M8954,IDs!$F$3:$G$17,2,0)</f>
        <v>Cosmetic</v>
      </c>
    </row>
    <row r="8955" spans="1:14" ht="12.75">
      <c r="A8955" s="6" t="s">
        <v>7712</v>
      </c>
      <c r="B8955" s="6">
        <v>54323</v>
      </c>
      <c r="C8955" s="6">
        <v>5</v>
      </c>
      <c r="D8955" s="6"/>
      <c r="E8955" s="6">
        <v>17</v>
      </c>
      <c r="F8955" s="6">
        <v>2</v>
      </c>
      <c r="G8955" s="6">
        <v>8</v>
      </c>
      <c r="H8955" s="24">
        <v>44503</v>
      </c>
      <c r="I8955" s="23">
        <v>44497</v>
      </c>
      <c r="J8955" s="6">
        <v>2</v>
      </c>
      <c r="K8955" s="6">
        <v>5</v>
      </c>
      <c r="L8955" s="6" t="str">
        <f>VLOOKUP(G8955,IDs!$Q$3:$R$22,2,0)</f>
        <v xml:space="preserve">Tertiary </v>
      </c>
      <c r="M8955" s="6">
        <f>VLOOKUP(E8955,IDs!$A$3:$C$161,3,0)</f>
        <v>7</v>
      </c>
      <c r="N8955" s="6" t="str">
        <f>VLOOKUP(M8955,IDs!$F$3:$G$17,2,0)</f>
        <v>Cosmetic</v>
      </c>
    </row>
    <row r="8956" spans="1:14" ht="12.75">
      <c r="A8956" s="6" t="s">
        <v>7713</v>
      </c>
      <c r="B8956" s="6">
        <v>54324</v>
      </c>
      <c r="C8956" s="6">
        <v>5</v>
      </c>
      <c r="D8956" s="6" t="s">
        <v>49</v>
      </c>
      <c r="E8956" s="6">
        <v>135</v>
      </c>
      <c r="F8956" s="6">
        <v>13</v>
      </c>
      <c r="G8956" s="6">
        <v>1</v>
      </c>
      <c r="H8956" s="24"/>
      <c r="I8956" s="23">
        <v>44497.000694444403</v>
      </c>
      <c r="J8956" s="6">
        <v>13</v>
      </c>
      <c r="K8956" s="6">
        <v>5</v>
      </c>
      <c r="L8956" s="6" t="str">
        <f>VLOOKUP(G8956,IDs!$Q$3:$R$22,2,0)</f>
        <v>New Delhi</v>
      </c>
      <c r="M8956" s="6">
        <f>VLOOKUP(E8956,IDs!$A$3:$C$161,3,0)</f>
        <v>10</v>
      </c>
      <c r="N8956" s="6" t="str">
        <f>VLOOKUP(M8956,IDs!$F$3:$G$17,2,0)</f>
        <v>Dental</v>
      </c>
    </row>
    <row r="8957" spans="1:14" ht="12.75">
      <c r="A8957" s="6" t="s">
        <v>7714</v>
      </c>
      <c r="B8957" s="6">
        <v>54325</v>
      </c>
      <c r="C8957" s="6">
        <v>5</v>
      </c>
      <c r="D8957" s="6" t="s">
        <v>49</v>
      </c>
      <c r="E8957" s="6">
        <v>17</v>
      </c>
      <c r="F8957" s="6">
        <v>39</v>
      </c>
      <c r="G8957" s="6">
        <v>2</v>
      </c>
      <c r="H8957" s="24"/>
      <c r="I8957" s="23">
        <v>44497.000694444403</v>
      </c>
      <c r="J8957" s="6">
        <v>39</v>
      </c>
      <c r="K8957" s="6">
        <v>5</v>
      </c>
      <c r="L8957" s="6" t="str">
        <f>VLOOKUP(G8957,IDs!$Q$3:$R$22,2,0)</f>
        <v>Bangalore</v>
      </c>
      <c r="M8957" s="6">
        <f>VLOOKUP(E8957,IDs!$A$3:$C$161,3,0)</f>
        <v>7</v>
      </c>
      <c r="N8957" s="6" t="str">
        <f>VLOOKUP(M8957,IDs!$F$3:$G$17,2,0)</f>
        <v>Cosmetic</v>
      </c>
    </row>
    <row r="8958" spans="1:14" ht="12.75">
      <c r="A8958" s="6" t="s">
        <v>7715</v>
      </c>
      <c r="B8958" s="6">
        <v>54326</v>
      </c>
      <c r="C8958" s="6">
        <v>5</v>
      </c>
      <c r="D8958" s="6"/>
      <c r="E8958" s="6">
        <v>18</v>
      </c>
      <c r="F8958" s="6">
        <v>13</v>
      </c>
      <c r="G8958" s="6">
        <v>2</v>
      </c>
      <c r="H8958" s="24"/>
      <c r="I8958" s="23">
        <v>44497.002777777801</v>
      </c>
      <c r="J8958" s="6">
        <v>13</v>
      </c>
      <c r="K8958" s="6">
        <v>5</v>
      </c>
      <c r="L8958" s="6" t="str">
        <f>VLOOKUP(G8958,IDs!$Q$3:$R$22,2,0)</f>
        <v>Bangalore</v>
      </c>
      <c r="M8958" s="6">
        <f>VLOOKUP(E8958,IDs!$A$3:$C$161,3,0)</f>
        <v>5</v>
      </c>
      <c r="N8958" s="6" t="str">
        <f>VLOOKUP(M8958,IDs!$F$3:$G$17,2,0)</f>
        <v>Vascular</v>
      </c>
    </row>
    <row r="8959" spans="1:14" ht="12.75">
      <c r="A8959" s="6" t="s">
        <v>7716</v>
      </c>
      <c r="B8959" s="6">
        <v>54327</v>
      </c>
      <c r="C8959" s="6">
        <v>5</v>
      </c>
      <c r="D8959" s="6"/>
      <c r="E8959" s="6">
        <v>17</v>
      </c>
      <c r="F8959" s="6">
        <v>39</v>
      </c>
      <c r="G8959" s="6">
        <v>2</v>
      </c>
      <c r="H8959" s="24"/>
      <c r="I8959" s="23">
        <v>44497.013888888898</v>
      </c>
      <c r="J8959" s="6">
        <v>39</v>
      </c>
      <c r="K8959" s="6">
        <v>5</v>
      </c>
      <c r="L8959" s="6" t="str">
        <f>VLOOKUP(G8959,IDs!$Q$3:$R$22,2,0)</f>
        <v>Bangalore</v>
      </c>
      <c r="M8959" s="6">
        <f>VLOOKUP(E8959,IDs!$A$3:$C$161,3,0)</f>
        <v>7</v>
      </c>
      <c r="N8959" s="6" t="str">
        <f>VLOOKUP(M8959,IDs!$F$3:$G$17,2,0)</f>
        <v>Cosmetic</v>
      </c>
    </row>
    <row r="8960" spans="1:14" ht="12.75">
      <c r="A8960" s="6" t="s">
        <v>7717</v>
      </c>
      <c r="B8960" s="6">
        <v>54328</v>
      </c>
      <c r="C8960" s="6">
        <v>1</v>
      </c>
      <c r="D8960" s="6" t="s">
        <v>49</v>
      </c>
      <c r="E8960" s="6">
        <v>2</v>
      </c>
      <c r="F8960" s="6">
        <v>39</v>
      </c>
      <c r="G8960" s="6">
        <v>4</v>
      </c>
      <c r="H8960" s="24"/>
      <c r="I8960" s="23">
        <v>44497.018750000003</v>
      </c>
      <c r="J8960" s="6">
        <v>39</v>
      </c>
      <c r="K8960" s="6">
        <v>1</v>
      </c>
      <c r="L8960" s="6" t="str">
        <f>VLOOKUP(G8960,IDs!$Q$3:$R$22,2,0)</f>
        <v>Hyderabad</v>
      </c>
      <c r="M8960" s="6">
        <f>VLOOKUP(E8960,IDs!$A$3:$C$161,3,0)</f>
        <v>1</v>
      </c>
      <c r="N8960" s="6" t="str">
        <f>VLOOKUP(M8960,IDs!$F$3:$G$17,2,0)</f>
        <v>Proctology</v>
      </c>
    </row>
    <row r="8961" spans="1:14" ht="12.75">
      <c r="A8961" s="6" t="s">
        <v>7718</v>
      </c>
      <c r="B8961" s="6">
        <v>54329</v>
      </c>
      <c r="C8961" s="6">
        <v>1</v>
      </c>
      <c r="D8961" s="6" t="s">
        <v>49</v>
      </c>
      <c r="E8961" s="6">
        <v>39</v>
      </c>
      <c r="F8961" s="6">
        <v>13</v>
      </c>
      <c r="G8961" s="6">
        <v>1</v>
      </c>
      <c r="H8961" s="24"/>
      <c r="I8961" s="23">
        <v>44497.024305555598</v>
      </c>
      <c r="J8961" s="6">
        <v>13</v>
      </c>
      <c r="K8961" s="6">
        <v>1</v>
      </c>
      <c r="L8961" s="6" t="str">
        <f>VLOOKUP(G8961,IDs!$Q$3:$R$22,2,0)</f>
        <v>New Delhi</v>
      </c>
      <c r="M8961" s="6">
        <f>VLOOKUP(E8961,IDs!$A$3:$C$161,3,0)</f>
        <v>2</v>
      </c>
      <c r="N8961" s="6" t="str">
        <f>VLOOKUP(M8961,IDs!$F$3:$G$17,2,0)</f>
        <v>Urology Circumcision</v>
      </c>
    </row>
    <row r="8962" spans="1:14" ht="12.75">
      <c r="A8962" s="6" t="s">
        <v>7719</v>
      </c>
      <c r="B8962" s="6">
        <v>54330</v>
      </c>
      <c r="C8962" s="6">
        <v>1</v>
      </c>
      <c r="D8962" s="6" t="s">
        <v>49</v>
      </c>
      <c r="E8962" s="6">
        <v>2</v>
      </c>
      <c r="F8962" s="6">
        <v>13</v>
      </c>
      <c r="G8962" s="6">
        <v>1</v>
      </c>
      <c r="H8962" s="24"/>
      <c r="I8962" s="23">
        <v>44497.031944444403</v>
      </c>
      <c r="J8962" s="6">
        <v>13</v>
      </c>
      <c r="K8962" s="6">
        <v>1</v>
      </c>
      <c r="L8962" s="6" t="str">
        <f>VLOOKUP(G8962,IDs!$Q$3:$R$22,2,0)</f>
        <v>New Delhi</v>
      </c>
      <c r="M8962" s="6">
        <f>VLOOKUP(E8962,IDs!$A$3:$C$161,3,0)</f>
        <v>1</v>
      </c>
      <c r="N8962" s="6" t="str">
        <f>VLOOKUP(M8962,IDs!$F$3:$G$17,2,0)</f>
        <v>Proctology</v>
      </c>
    </row>
    <row r="8963" spans="1:14" ht="12.75">
      <c r="A8963" s="6" t="s">
        <v>7720</v>
      </c>
      <c r="B8963" s="6">
        <v>54331</v>
      </c>
      <c r="C8963" s="6">
        <v>1</v>
      </c>
      <c r="D8963" s="6"/>
      <c r="E8963" s="6">
        <v>19</v>
      </c>
      <c r="F8963" s="6">
        <v>13</v>
      </c>
      <c r="G8963" s="6">
        <v>3</v>
      </c>
      <c r="H8963" s="24"/>
      <c r="I8963" s="23">
        <v>44497.038888888899</v>
      </c>
      <c r="J8963" s="6">
        <v>13</v>
      </c>
      <c r="K8963" s="6">
        <v>1</v>
      </c>
      <c r="L8963" s="6" t="str">
        <f>VLOOKUP(G8963,IDs!$Q$3:$R$22,2,0)</f>
        <v>Mumbai</v>
      </c>
      <c r="M8963" s="6">
        <f>VLOOKUP(E8963,IDs!$A$3:$C$161,3,0)</f>
        <v>1</v>
      </c>
      <c r="N8963" s="6" t="str">
        <f>VLOOKUP(M8963,IDs!$F$3:$G$17,2,0)</f>
        <v>Proctology</v>
      </c>
    </row>
    <row r="8964" spans="1:14" ht="12.75">
      <c r="A8964" s="6" t="s">
        <v>7721</v>
      </c>
      <c r="B8964" s="6">
        <v>54332</v>
      </c>
      <c r="C8964" s="6">
        <v>1</v>
      </c>
      <c r="D8964" s="6"/>
      <c r="E8964" s="6">
        <v>2</v>
      </c>
      <c r="F8964" s="6">
        <v>13</v>
      </c>
      <c r="G8964" s="6">
        <v>8</v>
      </c>
      <c r="H8964" s="24"/>
      <c r="I8964" s="23">
        <v>44497.0402777778</v>
      </c>
      <c r="J8964" s="6">
        <v>13</v>
      </c>
      <c r="K8964" s="6">
        <v>1</v>
      </c>
      <c r="L8964" s="6" t="str">
        <f>VLOOKUP(G8964,IDs!$Q$3:$R$22,2,0)</f>
        <v xml:space="preserve">Tertiary </v>
      </c>
      <c r="M8964" s="6">
        <f>VLOOKUP(E8964,IDs!$A$3:$C$161,3,0)</f>
        <v>1</v>
      </c>
      <c r="N8964" s="6" t="str">
        <f>VLOOKUP(M8964,IDs!$F$3:$G$17,2,0)</f>
        <v>Proctology</v>
      </c>
    </row>
    <row r="8965" spans="1:14" ht="12.75">
      <c r="A8965" s="6" t="s">
        <v>7722</v>
      </c>
      <c r="B8965" s="6">
        <v>54333</v>
      </c>
      <c r="C8965" s="6">
        <v>2</v>
      </c>
      <c r="D8965" s="6"/>
      <c r="E8965" s="6">
        <v>37</v>
      </c>
      <c r="F8965" s="6">
        <v>2</v>
      </c>
      <c r="G8965" s="6">
        <v>4</v>
      </c>
      <c r="H8965" s="24"/>
      <c r="I8965" s="23">
        <v>44497.055555555598</v>
      </c>
      <c r="J8965" s="6">
        <v>2</v>
      </c>
      <c r="K8965" s="6">
        <v>2</v>
      </c>
      <c r="L8965" s="6" t="str">
        <f>VLOOKUP(G8965,IDs!$Q$3:$R$22,2,0)</f>
        <v>Hyderabad</v>
      </c>
      <c r="M8965" s="6">
        <f>VLOOKUP(E8965,IDs!$A$3:$C$161,3,0)</f>
        <v>0</v>
      </c>
      <c r="N8965" s="6" t="str">
        <f>VLOOKUP(M8965,IDs!$F$3:$G$17,2,0)</f>
        <v>Not Assigned</v>
      </c>
    </row>
    <row r="8966" spans="1:14" ht="12.75">
      <c r="A8966" s="6" t="s">
        <v>7723</v>
      </c>
      <c r="B8966" s="6">
        <v>54334</v>
      </c>
      <c r="C8966" s="6">
        <v>1</v>
      </c>
      <c r="D8966" s="6"/>
      <c r="E8966" s="6">
        <v>2</v>
      </c>
      <c r="F8966" s="6">
        <v>12</v>
      </c>
      <c r="G8966" s="6">
        <v>4</v>
      </c>
      <c r="H8966" s="24"/>
      <c r="I8966" s="23">
        <v>44497.058333333298</v>
      </c>
      <c r="J8966" s="6">
        <v>12</v>
      </c>
      <c r="K8966" s="6">
        <v>1</v>
      </c>
      <c r="L8966" s="6" t="str">
        <f>VLOOKUP(G8966,IDs!$Q$3:$R$22,2,0)</f>
        <v>Hyderabad</v>
      </c>
      <c r="M8966" s="6">
        <f>VLOOKUP(E8966,IDs!$A$3:$C$161,3,0)</f>
        <v>1</v>
      </c>
      <c r="N8966" s="6" t="str">
        <f>VLOOKUP(M8966,IDs!$F$3:$G$17,2,0)</f>
        <v>Proctology</v>
      </c>
    </row>
    <row r="8967" spans="1:14" ht="12.75">
      <c r="A8967" s="6" t="s">
        <v>7724</v>
      </c>
      <c r="B8967" s="6">
        <v>54335</v>
      </c>
      <c r="C8967" s="6">
        <v>1</v>
      </c>
      <c r="D8967" s="6"/>
      <c r="E8967" s="6">
        <v>39</v>
      </c>
      <c r="F8967" s="6">
        <v>13</v>
      </c>
      <c r="G8967" s="6">
        <v>3</v>
      </c>
      <c r="H8967" s="24">
        <v>44555</v>
      </c>
      <c r="I8967" s="23">
        <v>44497.059722222199</v>
      </c>
      <c r="J8967" s="6">
        <v>13</v>
      </c>
      <c r="K8967" s="6">
        <v>1</v>
      </c>
      <c r="L8967" s="6" t="str">
        <f>VLOOKUP(G8967,IDs!$Q$3:$R$22,2,0)</f>
        <v>Mumbai</v>
      </c>
      <c r="M8967" s="6">
        <f>VLOOKUP(E8967,IDs!$A$3:$C$161,3,0)</f>
        <v>2</v>
      </c>
      <c r="N8967" s="6" t="str">
        <f>VLOOKUP(M8967,IDs!$F$3:$G$17,2,0)</f>
        <v>Urology Circumcision</v>
      </c>
    </row>
    <row r="8968" spans="1:14" ht="12.75">
      <c r="A8968" s="6" t="s">
        <v>7725</v>
      </c>
      <c r="B8968" s="6">
        <v>54336</v>
      </c>
      <c r="C8968" s="6">
        <v>5</v>
      </c>
      <c r="D8968" s="6"/>
      <c r="E8968" s="6">
        <v>2</v>
      </c>
      <c r="F8968" s="6">
        <v>39</v>
      </c>
      <c r="G8968" s="6">
        <v>6</v>
      </c>
      <c r="H8968" s="24"/>
      <c r="I8968" s="23">
        <v>44497.067361111098</v>
      </c>
      <c r="J8968" s="6">
        <v>39</v>
      </c>
      <c r="K8968" s="6">
        <v>5</v>
      </c>
      <c r="L8968" s="6" t="str">
        <f>VLOOKUP(G8968,IDs!$Q$3:$R$22,2,0)</f>
        <v>Pune</v>
      </c>
      <c r="M8968" s="6">
        <f>VLOOKUP(E8968,IDs!$A$3:$C$161,3,0)</f>
        <v>1</v>
      </c>
      <c r="N8968" s="6" t="str">
        <f>VLOOKUP(M8968,IDs!$F$3:$G$17,2,0)</f>
        <v>Proctology</v>
      </c>
    </row>
    <row r="8969" spans="1:14" ht="12.75">
      <c r="A8969" s="6" t="s">
        <v>7726</v>
      </c>
      <c r="B8969" s="6">
        <v>54337</v>
      </c>
      <c r="C8969" s="6">
        <v>1</v>
      </c>
      <c r="D8969" s="6"/>
      <c r="E8969" s="6">
        <v>2</v>
      </c>
      <c r="F8969" s="6">
        <v>39</v>
      </c>
      <c r="G8969" s="6">
        <v>6</v>
      </c>
      <c r="H8969" s="24"/>
      <c r="I8969" s="23">
        <v>44497.076388888898</v>
      </c>
      <c r="J8969" s="6">
        <v>39</v>
      </c>
      <c r="K8969" s="6">
        <v>1</v>
      </c>
      <c r="L8969" s="6" t="str">
        <f>VLOOKUP(G8969,IDs!$Q$3:$R$22,2,0)</f>
        <v>Pune</v>
      </c>
      <c r="M8969" s="6">
        <f>VLOOKUP(E8969,IDs!$A$3:$C$161,3,0)</f>
        <v>1</v>
      </c>
      <c r="N8969" s="6" t="str">
        <f>VLOOKUP(M8969,IDs!$F$3:$G$17,2,0)</f>
        <v>Proctology</v>
      </c>
    </row>
    <row r="8970" spans="1:14" ht="12.75">
      <c r="A8970" s="6" t="s">
        <v>7727</v>
      </c>
      <c r="B8970" s="6">
        <v>54338</v>
      </c>
      <c r="C8970" s="6">
        <v>1</v>
      </c>
      <c r="D8970" s="6"/>
      <c r="E8970" s="6">
        <v>16</v>
      </c>
      <c r="F8970" s="6">
        <v>13</v>
      </c>
      <c r="G8970" s="6">
        <v>2</v>
      </c>
      <c r="H8970" s="24"/>
      <c r="I8970" s="23">
        <v>44497.077777777798</v>
      </c>
      <c r="J8970" s="6">
        <v>13</v>
      </c>
      <c r="K8970" s="6">
        <v>1</v>
      </c>
      <c r="L8970" s="6" t="str">
        <f>VLOOKUP(G8970,IDs!$Q$3:$R$22,2,0)</f>
        <v>Bangalore</v>
      </c>
      <c r="M8970" s="6">
        <f>VLOOKUP(E8970,IDs!$A$3:$C$161,3,0)</f>
        <v>3</v>
      </c>
      <c r="N8970" s="6" t="str">
        <f>VLOOKUP(M8970,IDs!$F$3:$G$17,2,0)</f>
        <v>Laproscopy</v>
      </c>
    </row>
    <row r="8971" spans="1:14" ht="12.75">
      <c r="A8971" s="6" t="s">
        <v>7728</v>
      </c>
      <c r="B8971" s="6">
        <v>54339</v>
      </c>
      <c r="C8971" s="6">
        <v>1</v>
      </c>
      <c r="D8971" s="6" t="s">
        <v>49</v>
      </c>
      <c r="E8971" s="6">
        <v>39</v>
      </c>
      <c r="F8971" s="6">
        <v>13</v>
      </c>
      <c r="G8971" s="6">
        <v>2</v>
      </c>
      <c r="H8971" s="24">
        <v>44506</v>
      </c>
      <c r="I8971" s="23">
        <v>44497.081944444399</v>
      </c>
      <c r="J8971" s="6">
        <v>13</v>
      </c>
      <c r="K8971" s="6">
        <v>1</v>
      </c>
      <c r="L8971" s="6" t="str">
        <f>VLOOKUP(G8971,IDs!$Q$3:$R$22,2,0)</f>
        <v>Bangalore</v>
      </c>
      <c r="M8971" s="6">
        <f>VLOOKUP(E8971,IDs!$A$3:$C$161,3,0)</f>
        <v>2</v>
      </c>
      <c r="N8971" s="6" t="str">
        <f>VLOOKUP(M8971,IDs!$F$3:$G$17,2,0)</f>
        <v>Urology Circumcision</v>
      </c>
    </row>
    <row r="8972" spans="1:14" ht="12.75">
      <c r="A8972" s="6" t="s">
        <v>7729</v>
      </c>
      <c r="B8972" s="6">
        <v>54340</v>
      </c>
      <c r="C8972" s="6">
        <v>1</v>
      </c>
      <c r="D8972" s="6" t="s">
        <v>63</v>
      </c>
      <c r="E8972" s="6">
        <v>96</v>
      </c>
      <c r="F8972" s="6">
        <v>34</v>
      </c>
      <c r="G8972" s="6">
        <v>2</v>
      </c>
      <c r="H8972" s="24"/>
      <c r="I8972" s="23">
        <v>44497.100694444402</v>
      </c>
      <c r="J8972" s="6">
        <v>34</v>
      </c>
      <c r="K8972" s="6">
        <v>1</v>
      </c>
      <c r="L8972" s="6" t="str">
        <f>VLOOKUP(G8972,IDs!$Q$3:$R$22,2,0)</f>
        <v>Bangalore</v>
      </c>
      <c r="M8972" s="6">
        <f>VLOOKUP(E8972,IDs!$A$3:$C$161,3,0)</f>
        <v>7</v>
      </c>
      <c r="N8972" s="6" t="str">
        <f>VLOOKUP(M8972,IDs!$F$3:$G$17,2,0)</f>
        <v>Cosmetic</v>
      </c>
    </row>
    <row r="8973" spans="1:14" ht="12.75">
      <c r="A8973" s="6" t="s">
        <v>7730</v>
      </c>
      <c r="B8973" s="6">
        <v>54341</v>
      </c>
      <c r="C8973" s="6">
        <v>1</v>
      </c>
      <c r="D8973" s="6"/>
      <c r="E8973" s="6">
        <v>39</v>
      </c>
      <c r="F8973" s="6">
        <v>12</v>
      </c>
      <c r="G8973" s="6">
        <v>1</v>
      </c>
      <c r="H8973" s="24"/>
      <c r="I8973" s="23">
        <v>44497.133333333302</v>
      </c>
      <c r="J8973" s="6">
        <v>12</v>
      </c>
      <c r="K8973" s="6">
        <v>1</v>
      </c>
      <c r="L8973" s="6" t="str">
        <f>VLOOKUP(G8973,IDs!$Q$3:$R$22,2,0)</f>
        <v>New Delhi</v>
      </c>
      <c r="M8973" s="6">
        <f>VLOOKUP(E8973,IDs!$A$3:$C$161,3,0)</f>
        <v>2</v>
      </c>
      <c r="N8973" s="6" t="str">
        <f>VLOOKUP(M8973,IDs!$F$3:$G$17,2,0)</f>
        <v>Urology Circumcision</v>
      </c>
    </row>
    <row r="8974" spans="1:14" ht="12.75">
      <c r="A8974" s="6" t="s">
        <v>7731</v>
      </c>
      <c r="B8974" s="6">
        <v>54342</v>
      </c>
      <c r="C8974" s="6">
        <v>1</v>
      </c>
      <c r="D8974" s="6"/>
      <c r="E8974" s="6">
        <v>14</v>
      </c>
      <c r="F8974" s="6">
        <v>13</v>
      </c>
      <c r="G8974" s="6">
        <v>1</v>
      </c>
      <c r="H8974" s="24"/>
      <c r="I8974" s="23">
        <v>44497.155555555597</v>
      </c>
      <c r="J8974" s="6">
        <v>13</v>
      </c>
      <c r="K8974" s="6">
        <v>1</v>
      </c>
      <c r="L8974" s="6" t="str">
        <f>VLOOKUP(G8974,IDs!$Q$3:$R$22,2,0)</f>
        <v>New Delhi</v>
      </c>
      <c r="M8974" s="6">
        <f>VLOOKUP(E8974,IDs!$A$3:$C$161,3,0)</f>
        <v>6</v>
      </c>
      <c r="N8974" s="6" t="str">
        <f>VLOOKUP(M8974,IDs!$F$3:$G$17,2,0)</f>
        <v>Kidney Stone</v>
      </c>
    </row>
    <row r="8975" spans="1:14" ht="12.75">
      <c r="A8975" s="6" t="s">
        <v>7732</v>
      </c>
      <c r="B8975" s="6">
        <v>54343</v>
      </c>
      <c r="C8975" s="6">
        <v>1</v>
      </c>
      <c r="D8975" s="6"/>
      <c r="E8975" s="6">
        <v>15</v>
      </c>
      <c r="F8975" s="6">
        <v>13</v>
      </c>
      <c r="G8975" s="6">
        <v>4</v>
      </c>
      <c r="H8975" s="24"/>
      <c r="I8975" s="23">
        <v>44497.161805555603</v>
      </c>
      <c r="J8975" s="6">
        <v>13</v>
      </c>
      <c r="K8975" s="6">
        <v>1</v>
      </c>
      <c r="L8975" s="6" t="str">
        <f>VLOOKUP(G8975,IDs!$Q$3:$R$22,2,0)</f>
        <v>Hyderabad</v>
      </c>
      <c r="M8975" s="6">
        <f>VLOOKUP(E8975,IDs!$A$3:$C$161,3,0)</f>
        <v>3</v>
      </c>
      <c r="N8975" s="6" t="str">
        <f>VLOOKUP(M8975,IDs!$F$3:$G$17,2,0)</f>
        <v>Laproscopy</v>
      </c>
    </row>
    <row r="8976" spans="1:14" ht="12.75">
      <c r="A8976" s="6" t="s">
        <v>7733</v>
      </c>
      <c r="B8976" s="6">
        <v>54344</v>
      </c>
      <c r="C8976" s="6">
        <v>1</v>
      </c>
      <c r="D8976" s="6" t="s">
        <v>49</v>
      </c>
      <c r="E8976" s="6">
        <v>135</v>
      </c>
      <c r="F8976" s="6">
        <v>39</v>
      </c>
      <c r="G8976" s="6">
        <v>1</v>
      </c>
      <c r="H8976" s="24"/>
      <c r="I8976" s="23">
        <v>44497.1694444444</v>
      </c>
      <c r="J8976" s="6">
        <v>39</v>
      </c>
      <c r="K8976" s="6">
        <v>1</v>
      </c>
      <c r="L8976" s="6" t="str">
        <f>VLOOKUP(G8976,IDs!$Q$3:$R$22,2,0)</f>
        <v>New Delhi</v>
      </c>
      <c r="M8976" s="6">
        <f>VLOOKUP(E8976,IDs!$A$3:$C$161,3,0)</f>
        <v>10</v>
      </c>
      <c r="N8976" s="6" t="str">
        <f>VLOOKUP(M8976,IDs!$F$3:$G$17,2,0)</f>
        <v>Dental</v>
      </c>
    </row>
    <row r="8977" spans="1:14" ht="12.75">
      <c r="A8977" s="6" t="s">
        <v>7734</v>
      </c>
      <c r="B8977" s="6">
        <v>54345</v>
      </c>
      <c r="C8977" s="6">
        <v>1</v>
      </c>
      <c r="D8977" s="6"/>
      <c r="E8977" s="6">
        <v>15</v>
      </c>
      <c r="F8977" s="6">
        <v>13</v>
      </c>
      <c r="G8977" s="6">
        <v>4</v>
      </c>
      <c r="H8977" s="24"/>
      <c r="I8977" s="23">
        <v>44497.222222222197</v>
      </c>
      <c r="J8977" s="6">
        <v>13</v>
      </c>
      <c r="K8977" s="6">
        <v>1</v>
      </c>
      <c r="L8977" s="6" t="str">
        <f>VLOOKUP(G8977,IDs!$Q$3:$R$22,2,0)</f>
        <v>Hyderabad</v>
      </c>
      <c r="M8977" s="6">
        <f>VLOOKUP(E8977,IDs!$A$3:$C$161,3,0)</f>
        <v>3</v>
      </c>
      <c r="N8977" s="6" t="str">
        <f>VLOOKUP(M8977,IDs!$F$3:$G$17,2,0)</f>
        <v>Laproscopy</v>
      </c>
    </row>
    <row r="8978" spans="1:14" ht="12.75">
      <c r="A8978" s="6" t="s">
        <v>7735</v>
      </c>
      <c r="B8978" s="6">
        <v>54346</v>
      </c>
      <c r="C8978" s="6">
        <v>5</v>
      </c>
      <c r="D8978" s="6"/>
      <c r="E8978" s="6">
        <v>123</v>
      </c>
      <c r="F8978" s="6">
        <v>13</v>
      </c>
      <c r="G8978" s="6">
        <v>1</v>
      </c>
      <c r="H8978" s="24"/>
      <c r="I8978" s="23">
        <v>44497.224999999999</v>
      </c>
      <c r="J8978" s="6">
        <v>13</v>
      </c>
      <c r="K8978" s="6">
        <v>5</v>
      </c>
      <c r="L8978" s="6" t="str">
        <f>VLOOKUP(G8978,IDs!$Q$3:$R$22,2,0)</f>
        <v>New Delhi</v>
      </c>
      <c r="M8978" s="6">
        <f>VLOOKUP(E8978,IDs!$A$3:$C$161,3,0)</f>
        <v>7</v>
      </c>
      <c r="N8978" s="6" t="str">
        <f>VLOOKUP(M8978,IDs!$F$3:$G$17,2,0)</f>
        <v>Cosmetic</v>
      </c>
    </row>
    <row r="8979" spans="1:14" ht="12.75">
      <c r="A8979" s="6" t="s">
        <v>7736</v>
      </c>
      <c r="B8979" s="6">
        <v>54347</v>
      </c>
      <c r="C8979" s="6">
        <v>5</v>
      </c>
      <c r="D8979" s="6" t="s">
        <v>49</v>
      </c>
      <c r="E8979" s="6">
        <v>17</v>
      </c>
      <c r="F8979" s="6">
        <v>13</v>
      </c>
      <c r="G8979" s="6">
        <v>1</v>
      </c>
      <c r="H8979" s="24">
        <v>44563</v>
      </c>
      <c r="I8979" s="23">
        <v>44497.229861111096</v>
      </c>
      <c r="J8979" s="6">
        <v>13</v>
      </c>
      <c r="K8979" s="6">
        <v>5</v>
      </c>
      <c r="L8979" s="6" t="str">
        <f>VLOOKUP(G8979,IDs!$Q$3:$R$22,2,0)</f>
        <v>New Delhi</v>
      </c>
      <c r="M8979" s="6">
        <f>VLOOKUP(E8979,IDs!$A$3:$C$161,3,0)</f>
        <v>7</v>
      </c>
      <c r="N8979" s="6" t="str">
        <f>VLOOKUP(M8979,IDs!$F$3:$G$17,2,0)</f>
        <v>Cosmetic</v>
      </c>
    </row>
    <row r="8980" spans="1:14" ht="12.75">
      <c r="A8980" s="6" t="s">
        <v>7737</v>
      </c>
      <c r="B8980" s="6">
        <v>54348</v>
      </c>
      <c r="C8980" s="6">
        <v>1</v>
      </c>
      <c r="D8980" s="6"/>
      <c r="E8980" s="6">
        <v>21</v>
      </c>
      <c r="F8980" s="6">
        <v>4</v>
      </c>
      <c r="G8980" s="6">
        <v>3</v>
      </c>
      <c r="H8980" s="24">
        <v>44747</v>
      </c>
      <c r="I8980" s="23">
        <v>44497.2319444444</v>
      </c>
      <c r="J8980" s="6">
        <v>4</v>
      </c>
      <c r="K8980" s="6">
        <v>1</v>
      </c>
      <c r="L8980" s="6" t="str">
        <f>VLOOKUP(G8980,IDs!$Q$3:$R$22,2,0)</f>
        <v>Mumbai</v>
      </c>
      <c r="M8980" s="6">
        <f>VLOOKUP(E8980,IDs!$A$3:$C$161,3,0)</f>
        <v>1</v>
      </c>
      <c r="N8980" s="6" t="str">
        <f>VLOOKUP(M8980,IDs!$F$3:$G$17,2,0)</f>
        <v>Proctology</v>
      </c>
    </row>
    <row r="8981" spans="1:14" ht="12.75">
      <c r="A8981" s="6" t="s">
        <v>7738</v>
      </c>
      <c r="B8981" s="6">
        <v>54349</v>
      </c>
      <c r="C8981" s="6">
        <v>1</v>
      </c>
      <c r="D8981" s="6" t="s">
        <v>49</v>
      </c>
      <c r="E8981" s="6">
        <v>17</v>
      </c>
      <c r="F8981" s="6">
        <v>13</v>
      </c>
      <c r="G8981" s="6">
        <v>1</v>
      </c>
      <c r="H8981" s="24"/>
      <c r="I8981" s="23">
        <v>44497.2368055556</v>
      </c>
      <c r="J8981" s="6">
        <v>13</v>
      </c>
      <c r="K8981" s="6">
        <v>1</v>
      </c>
      <c r="L8981" s="6" t="str">
        <f>VLOOKUP(G8981,IDs!$Q$3:$R$22,2,0)</f>
        <v>New Delhi</v>
      </c>
      <c r="M8981" s="6">
        <f>VLOOKUP(E8981,IDs!$A$3:$C$161,3,0)</f>
        <v>7</v>
      </c>
      <c r="N8981" s="6" t="str">
        <f>VLOOKUP(M8981,IDs!$F$3:$G$17,2,0)</f>
        <v>Cosmetic</v>
      </c>
    </row>
    <row r="8982" spans="1:14" ht="12.75">
      <c r="A8982" s="6" t="s">
        <v>7739</v>
      </c>
      <c r="B8982" s="6">
        <v>54350</v>
      </c>
      <c r="C8982" s="6">
        <v>5</v>
      </c>
      <c r="D8982" s="6"/>
      <c r="E8982" s="6">
        <v>17</v>
      </c>
      <c r="F8982" s="6">
        <v>13</v>
      </c>
      <c r="G8982" s="6">
        <v>1</v>
      </c>
      <c r="H8982" s="24"/>
      <c r="I8982" s="23">
        <v>44497.2409722222</v>
      </c>
      <c r="J8982" s="6">
        <v>13</v>
      </c>
      <c r="K8982" s="6">
        <v>5</v>
      </c>
      <c r="L8982" s="6" t="str">
        <f>VLOOKUP(G8982,IDs!$Q$3:$R$22,2,0)</f>
        <v>New Delhi</v>
      </c>
      <c r="M8982" s="6">
        <f>VLOOKUP(E8982,IDs!$A$3:$C$161,3,0)</f>
        <v>7</v>
      </c>
      <c r="N8982" s="6" t="str">
        <f>VLOOKUP(M8982,IDs!$F$3:$G$17,2,0)</f>
        <v>Cosmetic</v>
      </c>
    </row>
    <row r="8983" spans="1:14" ht="12.75">
      <c r="A8983" s="6" t="s">
        <v>7740</v>
      </c>
      <c r="B8983" s="6">
        <v>54351</v>
      </c>
      <c r="C8983" s="6">
        <v>1</v>
      </c>
      <c r="D8983" s="6"/>
      <c r="E8983" s="6">
        <v>17</v>
      </c>
      <c r="F8983" s="6">
        <v>13</v>
      </c>
      <c r="G8983" s="6">
        <v>1</v>
      </c>
      <c r="H8983" s="24">
        <v>44621</v>
      </c>
      <c r="I8983" s="23">
        <v>44497.2409722222</v>
      </c>
      <c r="J8983" s="6">
        <v>13</v>
      </c>
      <c r="K8983" s="6">
        <v>1</v>
      </c>
      <c r="L8983" s="6" t="str">
        <f>VLOOKUP(G8983,IDs!$Q$3:$R$22,2,0)</f>
        <v>New Delhi</v>
      </c>
      <c r="M8983" s="6">
        <f>VLOOKUP(E8983,IDs!$A$3:$C$161,3,0)</f>
        <v>7</v>
      </c>
      <c r="N8983" s="6" t="str">
        <f>VLOOKUP(M8983,IDs!$F$3:$G$17,2,0)</f>
        <v>Cosmetic</v>
      </c>
    </row>
    <row r="8984" spans="1:14" ht="12.75">
      <c r="A8984" s="6" t="s">
        <v>7741</v>
      </c>
      <c r="B8984" s="6">
        <v>54352</v>
      </c>
      <c r="C8984" s="6">
        <v>5</v>
      </c>
      <c r="D8984" s="6"/>
      <c r="E8984" s="6">
        <v>17</v>
      </c>
      <c r="F8984" s="6">
        <v>39</v>
      </c>
      <c r="G8984" s="6">
        <v>2</v>
      </c>
      <c r="H8984" s="24"/>
      <c r="I8984" s="23">
        <v>44497.268750000003</v>
      </c>
      <c r="J8984" s="6">
        <v>39</v>
      </c>
      <c r="K8984" s="6">
        <v>5</v>
      </c>
      <c r="L8984" s="6" t="str">
        <f>VLOOKUP(G8984,IDs!$Q$3:$R$22,2,0)</f>
        <v>Bangalore</v>
      </c>
      <c r="M8984" s="6">
        <f>VLOOKUP(E8984,IDs!$A$3:$C$161,3,0)</f>
        <v>7</v>
      </c>
      <c r="N8984" s="6" t="str">
        <f>VLOOKUP(M8984,IDs!$F$3:$G$17,2,0)</f>
        <v>Cosmetic</v>
      </c>
    </row>
    <row r="8985" spans="1:14" ht="12.75">
      <c r="A8985" s="6" t="s">
        <v>7742</v>
      </c>
      <c r="B8985" s="6">
        <v>54353</v>
      </c>
      <c r="C8985" s="6">
        <v>1</v>
      </c>
      <c r="D8985" s="6"/>
      <c r="E8985" s="6">
        <v>39</v>
      </c>
      <c r="F8985" s="6">
        <v>39</v>
      </c>
      <c r="G8985" s="6">
        <v>2</v>
      </c>
      <c r="H8985" s="24">
        <v>44500</v>
      </c>
      <c r="I8985" s="23">
        <v>44497.2722222222</v>
      </c>
      <c r="J8985" s="6">
        <v>39</v>
      </c>
      <c r="K8985" s="6">
        <v>1</v>
      </c>
      <c r="L8985" s="6" t="str">
        <f>VLOOKUP(G8985,IDs!$Q$3:$R$22,2,0)</f>
        <v>Bangalore</v>
      </c>
      <c r="M8985" s="6">
        <f>VLOOKUP(E8985,IDs!$A$3:$C$161,3,0)</f>
        <v>2</v>
      </c>
      <c r="N8985" s="6" t="str">
        <f>VLOOKUP(M8985,IDs!$F$3:$G$17,2,0)</f>
        <v>Urology Circumcision</v>
      </c>
    </row>
    <row r="8986" spans="1:14" ht="12.75">
      <c r="A8986" s="6" t="s">
        <v>7743</v>
      </c>
      <c r="B8986" s="6">
        <v>54354</v>
      </c>
      <c r="C8986" s="6">
        <v>5</v>
      </c>
      <c r="D8986" s="6"/>
      <c r="E8986" s="6">
        <v>17</v>
      </c>
      <c r="F8986" s="6">
        <v>13</v>
      </c>
      <c r="G8986" s="6">
        <v>3</v>
      </c>
      <c r="H8986" s="24">
        <v>44560</v>
      </c>
      <c r="I8986" s="23">
        <v>44497.293749999997</v>
      </c>
      <c r="J8986" s="6">
        <v>13</v>
      </c>
      <c r="K8986" s="6">
        <v>5</v>
      </c>
      <c r="L8986" s="6" t="str">
        <f>VLOOKUP(G8986,IDs!$Q$3:$R$22,2,0)</f>
        <v>Mumbai</v>
      </c>
      <c r="M8986" s="6">
        <f>VLOOKUP(E8986,IDs!$A$3:$C$161,3,0)</f>
        <v>7</v>
      </c>
      <c r="N8986" s="6" t="str">
        <f>VLOOKUP(M8986,IDs!$F$3:$G$17,2,0)</f>
        <v>Cosmetic</v>
      </c>
    </row>
    <row r="8987" spans="1:14" ht="12.75">
      <c r="A8987" s="6" t="s">
        <v>7744</v>
      </c>
      <c r="B8987" s="6">
        <v>54355</v>
      </c>
      <c r="C8987" s="6">
        <v>1</v>
      </c>
      <c r="D8987" s="6"/>
      <c r="E8987" s="6">
        <v>2</v>
      </c>
      <c r="F8987" s="6">
        <v>13</v>
      </c>
      <c r="G8987" s="6">
        <v>1</v>
      </c>
      <c r="H8987" s="24"/>
      <c r="I8987" s="23">
        <v>44497.296527777798</v>
      </c>
      <c r="J8987" s="6">
        <v>13</v>
      </c>
      <c r="K8987" s="6">
        <v>1</v>
      </c>
      <c r="L8987" s="6" t="str">
        <f>VLOOKUP(G8987,IDs!$Q$3:$R$22,2,0)</f>
        <v>New Delhi</v>
      </c>
      <c r="M8987" s="6">
        <f>VLOOKUP(E8987,IDs!$A$3:$C$161,3,0)</f>
        <v>1</v>
      </c>
      <c r="N8987" s="6" t="str">
        <f>VLOOKUP(M8987,IDs!$F$3:$G$17,2,0)</f>
        <v>Proctology</v>
      </c>
    </row>
    <row r="8988" spans="1:14" ht="12.75">
      <c r="A8988" s="6" t="s">
        <v>7745</v>
      </c>
      <c r="B8988" s="6">
        <v>54356</v>
      </c>
      <c r="C8988" s="6">
        <v>5</v>
      </c>
      <c r="D8988" s="6" t="s">
        <v>49</v>
      </c>
      <c r="E8988" s="6">
        <v>17</v>
      </c>
      <c r="F8988" s="6">
        <v>13</v>
      </c>
      <c r="G8988" s="6">
        <v>3</v>
      </c>
      <c r="H8988" s="24">
        <v>44602</v>
      </c>
      <c r="I8988" s="23">
        <v>44497.301388888904</v>
      </c>
      <c r="J8988" s="6">
        <v>13</v>
      </c>
      <c r="K8988" s="6">
        <v>5</v>
      </c>
      <c r="L8988" s="6" t="str">
        <f>VLOOKUP(G8988,IDs!$Q$3:$R$22,2,0)</f>
        <v>Mumbai</v>
      </c>
      <c r="M8988" s="6">
        <f>VLOOKUP(E8988,IDs!$A$3:$C$161,3,0)</f>
        <v>7</v>
      </c>
      <c r="N8988" s="6" t="str">
        <f>VLOOKUP(M8988,IDs!$F$3:$G$17,2,0)</f>
        <v>Cosmetic</v>
      </c>
    </row>
    <row r="8989" spans="1:14" ht="12.75">
      <c r="A8989" s="6" t="s">
        <v>7746</v>
      </c>
      <c r="B8989" s="6">
        <v>54357</v>
      </c>
      <c r="C8989" s="6">
        <v>1</v>
      </c>
      <c r="D8989" s="6" t="s">
        <v>49</v>
      </c>
      <c r="E8989" s="6">
        <v>2</v>
      </c>
      <c r="F8989" s="6">
        <v>39</v>
      </c>
      <c r="G8989" s="6">
        <v>1</v>
      </c>
      <c r="H8989" s="24"/>
      <c r="I8989" s="23">
        <v>44497.316666666702</v>
      </c>
      <c r="J8989" s="6">
        <v>39</v>
      </c>
      <c r="K8989" s="6">
        <v>1</v>
      </c>
      <c r="L8989" s="6" t="str">
        <f>VLOOKUP(G8989,IDs!$Q$3:$R$22,2,0)</f>
        <v>New Delhi</v>
      </c>
      <c r="M8989" s="6">
        <f>VLOOKUP(E8989,IDs!$A$3:$C$161,3,0)</f>
        <v>1</v>
      </c>
      <c r="N8989" s="6" t="str">
        <f>VLOOKUP(M8989,IDs!$F$3:$G$17,2,0)</f>
        <v>Proctology</v>
      </c>
    </row>
    <row r="8990" spans="1:14" ht="12.75">
      <c r="A8990" s="6" t="s">
        <v>7747</v>
      </c>
      <c r="B8990" s="6">
        <v>54358</v>
      </c>
      <c r="C8990" s="6">
        <v>1</v>
      </c>
      <c r="D8990" s="6" t="s">
        <v>49</v>
      </c>
      <c r="E8990" s="6">
        <v>108</v>
      </c>
      <c r="F8990" s="6">
        <v>34</v>
      </c>
      <c r="G8990" s="6">
        <v>2</v>
      </c>
      <c r="H8990" s="24"/>
      <c r="I8990" s="23">
        <v>44497.3256944444</v>
      </c>
      <c r="J8990" s="6">
        <v>34</v>
      </c>
      <c r="K8990" s="6">
        <v>1</v>
      </c>
      <c r="L8990" s="6" t="str">
        <f>VLOOKUP(G8990,IDs!$Q$3:$R$22,2,0)</f>
        <v>Bangalore</v>
      </c>
      <c r="M8990" s="6">
        <f>VLOOKUP(E8990,IDs!$A$3:$C$161,3,0)</f>
        <v>7</v>
      </c>
      <c r="N8990" s="6" t="str">
        <f>VLOOKUP(M8990,IDs!$F$3:$G$17,2,0)</f>
        <v>Cosmetic</v>
      </c>
    </row>
    <row r="8991" spans="1:14" ht="12.75">
      <c r="A8991" s="6" t="s">
        <v>7748</v>
      </c>
      <c r="B8991" s="6">
        <v>54359</v>
      </c>
      <c r="C8991" s="6">
        <v>5</v>
      </c>
      <c r="D8991" s="6" t="s">
        <v>49</v>
      </c>
      <c r="E8991" s="6">
        <v>17</v>
      </c>
      <c r="F8991" s="6">
        <v>13</v>
      </c>
      <c r="G8991" s="6">
        <v>1</v>
      </c>
      <c r="H8991" s="24">
        <v>44536</v>
      </c>
      <c r="I8991" s="23">
        <v>44497.326388888898</v>
      </c>
      <c r="J8991" s="6">
        <v>13</v>
      </c>
      <c r="K8991" s="6">
        <v>5</v>
      </c>
      <c r="L8991" s="6" t="str">
        <f>VLOOKUP(G8991,IDs!$Q$3:$R$22,2,0)</f>
        <v>New Delhi</v>
      </c>
      <c r="M8991" s="6">
        <f>VLOOKUP(E8991,IDs!$A$3:$C$161,3,0)</f>
        <v>7</v>
      </c>
      <c r="N8991" s="6" t="str">
        <f>VLOOKUP(M8991,IDs!$F$3:$G$17,2,0)</f>
        <v>Cosmetic</v>
      </c>
    </row>
    <row r="8992" spans="1:14" ht="12.75">
      <c r="A8992" s="6" t="s">
        <v>7749</v>
      </c>
      <c r="B8992" s="6">
        <v>54360</v>
      </c>
      <c r="C8992" s="6">
        <v>1</v>
      </c>
      <c r="D8992" s="6"/>
      <c r="E8992" s="6">
        <v>17</v>
      </c>
      <c r="F8992" s="6">
        <v>13</v>
      </c>
      <c r="G8992" s="6">
        <v>2</v>
      </c>
      <c r="H8992" s="24">
        <v>44500</v>
      </c>
      <c r="I8992" s="23">
        <v>44497.327777777798</v>
      </c>
      <c r="J8992" s="6">
        <v>13</v>
      </c>
      <c r="K8992" s="6">
        <v>1</v>
      </c>
      <c r="L8992" s="6" t="str">
        <f>VLOOKUP(G8992,IDs!$Q$3:$R$22,2,0)</f>
        <v>Bangalore</v>
      </c>
      <c r="M8992" s="6">
        <f>VLOOKUP(E8992,IDs!$A$3:$C$161,3,0)</f>
        <v>7</v>
      </c>
      <c r="N8992" s="6" t="str">
        <f>VLOOKUP(M8992,IDs!$F$3:$G$17,2,0)</f>
        <v>Cosmetic</v>
      </c>
    </row>
    <row r="8993" spans="1:14" ht="12.75">
      <c r="A8993" s="6" t="s">
        <v>7750</v>
      </c>
      <c r="B8993" s="6">
        <v>54361</v>
      </c>
      <c r="C8993" s="6">
        <v>2</v>
      </c>
      <c r="D8993" s="6"/>
      <c r="E8993" s="6">
        <v>37</v>
      </c>
      <c r="F8993" s="6">
        <v>12</v>
      </c>
      <c r="G8993" s="6">
        <v>6</v>
      </c>
      <c r="H8993" s="24"/>
      <c r="I8993" s="23">
        <v>44497.329861111102</v>
      </c>
      <c r="J8993" s="6">
        <v>12</v>
      </c>
      <c r="K8993" s="6">
        <v>2</v>
      </c>
      <c r="L8993" s="6" t="str">
        <f>VLOOKUP(G8993,IDs!$Q$3:$R$22,2,0)</f>
        <v>Pune</v>
      </c>
      <c r="M8993" s="6">
        <f>VLOOKUP(E8993,IDs!$A$3:$C$161,3,0)</f>
        <v>0</v>
      </c>
      <c r="N8993" s="6" t="str">
        <f>VLOOKUP(M8993,IDs!$F$3:$G$17,2,0)</f>
        <v>Not Assigned</v>
      </c>
    </row>
    <row r="8994" spans="1:14" ht="12.75">
      <c r="A8994" s="6" t="s">
        <v>7751</v>
      </c>
      <c r="B8994" s="6">
        <v>54362</v>
      </c>
      <c r="C8994" s="6">
        <v>5</v>
      </c>
      <c r="D8994" s="6"/>
      <c r="E8994" s="6">
        <v>17</v>
      </c>
      <c r="F8994" s="6">
        <v>39</v>
      </c>
      <c r="G8994" s="6">
        <v>6</v>
      </c>
      <c r="H8994" s="24"/>
      <c r="I8994" s="23">
        <v>44497.3305555556</v>
      </c>
      <c r="J8994" s="6">
        <v>39</v>
      </c>
      <c r="K8994" s="6">
        <v>5</v>
      </c>
      <c r="L8994" s="6" t="str">
        <f>VLOOKUP(G8994,IDs!$Q$3:$R$22,2,0)</f>
        <v>Pune</v>
      </c>
      <c r="M8994" s="6">
        <f>VLOOKUP(E8994,IDs!$A$3:$C$161,3,0)</f>
        <v>7</v>
      </c>
      <c r="N8994" s="6" t="str">
        <f>VLOOKUP(M8994,IDs!$F$3:$G$17,2,0)</f>
        <v>Cosmetic</v>
      </c>
    </row>
    <row r="8995" spans="1:14" ht="12.75">
      <c r="A8995" s="6" t="s">
        <v>7752</v>
      </c>
      <c r="B8995" s="6">
        <v>54363</v>
      </c>
      <c r="C8995" s="6">
        <v>2</v>
      </c>
      <c r="D8995" s="6"/>
      <c r="E8995" s="6">
        <v>37</v>
      </c>
      <c r="F8995" s="6">
        <v>2</v>
      </c>
      <c r="G8995" s="6">
        <v>6</v>
      </c>
      <c r="H8995" s="24"/>
      <c r="I8995" s="23">
        <v>44497.333333333299</v>
      </c>
      <c r="J8995" s="6">
        <v>2</v>
      </c>
      <c r="K8995" s="6">
        <v>2</v>
      </c>
      <c r="L8995" s="6" t="str">
        <f>VLOOKUP(G8995,IDs!$Q$3:$R$22,2,0)</f>
        <v>Pune</v>
      </c>
      <c r="M8995" s="6">
        <f>VLOOKUP(E8995,IDs!$A$3:$C$161,3,0)</f>
        <v>0</v>
      </c>
      <c r="N8995" s="6" t="str">
        <f>VLOOKUP(M8995,IDs!$F$3:$G$17,2,0)</f>
        <v>Not Assigned</v>
      </c>
    </row>
    <row r="8996" spans="1:14" ht="12.75">
      <c r="A8996" s="6" t="s">
        <v>7753</v>
      </c>
      <c r="B8996" s="6">
        <v>54364</v>
      </c>
      <c r="C8996" s="6">
        <v>5</v>
      </c>
      <c r="D8996" s="6"/>
      <c r="E8996" s="6">
        <v>2</v>
      </c>
      <c r="F8996" s="6">
        <v>51</v>
      </c>
      <c r="G8996" s="6">
        <v>1</v>
      </c>
      <c r="H8996" s="24">
        <v>44510</v>
      </c>
      <c r="I8996" s="23">
        <v>44497.339583333298</v>
      </c>
      <c r="J8996" s="6">
        <v>51</v>
      </c>
      <c r="K8996" s="6">
        <v>5</v>
      </c>
      <c r="L8996" s="6" t="str">
        <f>VLOOKUP(G8996,IDs!$Q$3:$R$22,2,0)</f>
        <v>New Delhi</v>
      </c>
      <c r="M8996" s="6">
        <f>VLOOKUP(E8996,IDs!$A$3:$C$161,3,0)</f>
        <v>1</v>
      </c>
      <c r="N8996" s="6" t="str">
        <f>VLOOKUP(M8996,IDs!$F$3:$G$17,2,0)</f>
        <v>Proctology</v>
      </c>
    </row>
    <row r="8997" spans="1:14" ht="12.75">
      <c r="A8997" s="6" t="s">
        <v>7754</v>
      </c>
      <c r="B8997" s="6">
        <v>54365</v>
      </c>
      <c r="C8997" s="6">
        <v>1</v>
      </c>
      <c r="D8997" s="6" t="s">
        <v>49</v>
      </c>
      <c r="E8997" s="6">
        <v>2</v>
      </c>
      <c r="F8997" s="6">
        <v>13</v>
      </c>
      <c r="G8997" s="6">
        <v>1</v>
      </c>
      <c r="H8997" s="24">
        <v>44537</v>
      </c>
      <c r="I8997" s="23">
        <v>44497.347222222197</v>
      </c>
      <c r="J8997" s="6">
        <v>13</v>
      </c>
      <c r="K8997" s="6">
        <v>1</v>
      </c>
      <c r="L8997" s="6" t="str">
        <f>VLOOKUP(G8997,IDs!$Q$3:$R$22,2,0)</f>
        <v>New Delhi</v>
      </c>
      <c r="M8997" s="6">
        <f>VLOOKUP(E8997,IDs!$A$3:$C$161,3,0)</f>
        <v>1</v>
      </c>
      <c r="N8997" s="6" t="str">
        <f>VLOOKUP(M8997,IDs!$F$3:$G$17,2,0)</f>
        <v>Proctology</v>
      </c>
    </row>
    <row r="8998" spans="1:14" ht="12.75">
      <c r="A8998" s="6" t="s">
        <v>7755</v>
      </c>
      <c r="B8998" s="6">
        <v>54366</v>
      </c>
      <c r="C8998" s="6">
        <v>5</v>
      </c>
      <c r="D8998" s="6" t="s">
        <v>49</v>
      </c>
      <c r="E8998" s="6">
        <v>135</v>
      </c>
      <c r="F8998" s="6">
        <v>13</v>
      </c>
      <c r="G8998" s="6">
        <v>1</v>
      </c>
      <c r="H8998" s="24"/>
      <c r="I8998" s="23">
        <v>44497.347916666702</v>
      </c>
      <c r="J8998" s="6">
        <v>13</v>
      </c>
      <c r="K8998" s="6">
        <v>5</v>
      </c>
      <c r="L8998" s="6" t="str">
        <f>VLOOKUP(G8998,IDs!$Q$3:$R$22,2,0)</f>
        <v>New Delhi</v>
      </c>
      <c r="M8998" s="6">
        <f>VLOOKUP(E8998,IDs!$A$3:$C$161,3,0)</f>
        <v>10</v>
      </c>
      <c r="N8998" s="6" t="str">
        <f>VLOOKUP(M8998,IDs!$F$3:$G$17,2,0)</f>
        <v>Dental</v>
      </c>
    </row>
    <row r="8999" spans="1:14" ht="12.75">
      <c r="A8999" s="6" t="s">
        <v>7756</v>
      </c>
      <c r="B8999" s="6">
        <v>54367</v>
      </c>
      <c r="C8999" s="6">
        <v>1</v>
      </c>
      <c r="D8999" s="6" t="s">
        <v>49</v>
      </c>
      <c r="E8999" s="6">
        <v>2</v>
      </c>
      <c r="F8999" s="6">
        <v>4</v>
      </c>
      <c r="G8999" s="6">
        <v>2</v>
      </c>
      <c r="H8999" s="24">
        <v>44774</v>
      </c>
      <c r="I8999" s="23">
        <v>44497.353472222203</v>
      </c>
      <c r="J8999" s="6">
        <v>4</v>
      </c>
      <c r="K8999" s="6">
        <v>1</v>
      </c>
      <c r="L8999" s="6" t="str">
        <f>VLOOKUP(G8999,IDs!$Q$3:$R$22,2,0)</f>
        <v>Bangalore</v>
      </c>
      <c r="M8999" s="6">
        <f>VLOOKUP(E8999,IDs!$A$3:$C$161,3,0)</f>
        <v>1</v>
      </c>
      <c r="N8999" s="6" t="str">
        <f>VLOOKUP(M8999,IDs!$F$3:$G$17,2,0)</f>
        <v>Proctology</v>
      </c>
    </row>
    <row r="9000" spans="1:14" ht="12.75">
      <c r="A9000" s="6" t="s">
        <v>7757</v>
      </c>
      <c r="B9000" s="6">
        <v>54368</v>
      </c>
      <c r="C9000" s="6">
        <v>5</v>
      </c>
      <c r="D9000" s="6" t="s">
        <v>49</v>
      </c>
      <c r="E9000" s="6">
        <v>17</v>
      </c>
      <c r="F9000" s="6">
        <v>2</v>
      </c>
      <c r="G9000" s="6">
        <v>1</v>
      </c>
      <c r="H9000" s="24"/>
      <c r="I9000" s="23">
        <v>44497.354861111096</v>
      </c>
      <c r="J9000" s="6">
        <v>2</v>
      </c>
      <c r="K9000" s="6">
        <v>5</v>
      </c>
      <c r="L9000" s="6" t="str">
        <f>VLOOKUP(G9000,IDs!$Q$3:$R$22,2,0)</f>
        <v>New Delhi</v>
      </c>
      <c r="M9000" s="6">
        <f>VLOOKUP(E9000,IDs!$A$3:$C$161,3,0)</f>
        <v>7</v>
      </c>
      <c r="N9000" s="6" t="str">
        <f>VLOOKUP(M9000,IDs!$F$3:$G$17,2,0)</f>
        <v>Cosmetic</v>
      </c>
    </row>
    <row r="9001" spans="1:14" ht="12.75">
      <c r="A9001" s="6" t="s">
        <v>7758</v>
      </c>
      <c r="B9001" s="6">
        <v>54369</v>
      </c>
      <c r="C9001" s="6">
        <v>1</v>
      </c>
      <c r="D9001" s="6" t="s">
        <v>49</v>
      </c>
      <c r="E9001" s="6">
        <v>39</v>
      </c>
      <c r="F9001" s="6">
        <v>13</v>
      </c>
      <c r="G9001" s="6">
        <v>3</v>
      </c>
      <c r="H9001" s="24"/>
      <c r="I9001" s="23">
        <v>44497.354861111096</v>
      </c>
      <c r="J9001" s="6">
        <v>13</v>
      </c>
      <c r="K9001" s="6">
        <v>1</v>
      </c>
      <c r="L9001" s="6" t="str">
        <f>VLOOKUP(G9001,IDs!$Q$3:$R$22,2,0)</f>
        <v>Mumbai</v>
      </c>
      <c r="M9001" s="6">
        <f>VLOOKUP(E9001,IDs!$A$3:$C$161,3,0)</f>
        <v>2</v>
      </c>
      <c r="N9001" s="6" t="str">
        <f>VLOOKUP(M9001,IDs!$F$3:$G$17,2,0)</f>
        <v>Urology Circumcision</v>
      </c>
    </row>
    <row r="9002" spans="1:14" ht="12.75">
      <c r="A9002" s="6" t="s">
        <v>7759</v>
      </c>
      <c r="B9002" s="6">
        <v>54370</v>
      </c>
      <c r="C9002" s="6">
        <v>5</v>
      </c>
      <c r="D9002" s="6" t="s">
        <v>49</v>
      </c>
      <c r="E9002" s="6">
        <v>17</v>
      </c>
      <c r="F9002" s="6">
        <v>13</v>
      </c>
      <c r="G9002" s="6">
        <v>2</v>
      </c>
      <c r="H9002" s="24"/>
      <c r="I9002" s="23">
        <v>44497.359027777798</v>
      </c>
      <c r="J9002" s="6">
        <v>13</v>
      </c>
      <c r="K9002" s="6">
        <v>5</v>
      </c>
      <c r="L9002" s="6" t="str">
        <f>VLOOKUP(G9002,IDs!$Q$3:$R$22,2,0)</f>
        <v>Bangalore</v>
      </c>
      <c r="M9002" s="6">
        <f>VLOOKUP(E9002,IDs!$A$3:$C$161,3,0)</f>
        <v>7</v>
      </c>
      <c r="N9002" s="6" t="str">
        <f>VLOOKUP(M9002,IDs!$F$3:$G$17,2,0)</f>
        <v>Cosmetic</v>
      </c>
    </row>
    <row r="9003" spans="1:14" ht="12.75">
      <c r="A9003" s="6" t="s">
        <v>7760</v>
      </c>
      <c r="B9003" s="6">
        <v>54371</v>
      </c>
      <c r="C9003" s="6">
        <v>5</v>
      </c>
      <c r="D9003" s="6" t="s">
        <v>49</v>
      </c>
      <c r="E9003" s="6">
        <v>17</v>
      </c>
      <c r="F9003" s="6">
        <v>10</v>
      </c>
      <c r="G9003" s="6">
        <v>3</v>
      </c>
      <c r="H9003" s="24">
        <v>44749</v>
      </c>
      <c r="I9003" s="23">
        <v>44497.361111111102</v>
      </c>
      <c r="J9003" s="6">
        <v>10</v>
      </c>
      <c r="K9003" s="6">
        <v>5</v>
      </c>
      <c r="L9003" s="6" t="str">
        <f>VLOOKUP(G9003,IDs!$Q$3:$R$22,2,0)</f>
        <v>Mumbai</v>
      </c>
      <c r="M9003" s="6">
        <f>VLOOKUP(E9003,IDs!$A$3:$C$161,3,0)</f>
        <v>7</v>
      </c>
      <c r="N9003" s="6" t="str">
        <f>VLOOKUP(M9003,IDs!$F$3:$G$17,2,0)</f>
        <v>Cosmetic</v>
      </c>
    </row>
    <row r="9004" spans="1:14" ht="12.75">
      <c r="A9004" s="6" t="s">
        <v>7761</v>
      </c>
      <c r="B9004" s="6">
        <v>54372</v>
      </c>
      <c r="C9004" s="6">
        <v>1</v>
      </c>
      <c r="D9004" s="6" t="s">
        <v>49</v>
      </c>
      <c r="E9004" s="6">
        <v>20</v>
      </c>
      <c r="F9004" s="6">
        <v>12</v>
      </c>
      <c r="G9004" s="6">
        <v>8</v>
      </c>
      <c r="H9004" s="24"/>
      <c r="I9004" s="23">
        <v>44497.3618055556</v>
      </c>
      <c r="J9004" s="6">
        <v>12</v>
      </c>
      <c r="K9004" s="6">
        <v>1</v>
      </c>
      <c r="L9004" s="6" t="str">
        <f>VLOOKUP(G9004,IDs!$Q$3:$R$22,2,0)</f>
        <v xml:space="preserve">Tertiary </v>
      </c>
      <c r="M9004" s="6">
        <f>VLOOKUP(E9004,IDs!$A$3:$C$161,3,0)</f>
        <v>1</v>
      </c>
      <c r="N9004" s="6" t="str">
        <f>VLOOKUP(M9004,IDs!$F$3:$G$17,2,0)</f>
        <v>Proctology</v>
      </c>
    </row>
    <row r="9005" spans="1:14" ht="12.75">
      <c r="A9005" s="6" t="s">
        <v>7762</v>
      </c>
      <c r="B9005" s="6">
        <v>54373</v>
      </c>
      <c r="C9005" s="6">
        <v>1</v>
      </c>
      <c r="D9005" s="6" t="s">
        <v>49</v>
      </c>
      <c r="E9005" s="6">
        <v>2</v>
      </c>
      <c r="F9005" s="6">
        <v>13</v>
      </c>
      <c r="G9005" s="6">
        <v>1</v>
      </c>
      <c r="H9005" s="24">
        <v>44593</v>
      </c>
      <c r="I9005" s="23">
        <v>44497.363888888904</v>
      </c>
      <c r="J9005" s="6">
        <v>13</v>
      </c>
      <c r="K9005" s="6">
        <v>1</v>
      </c>
      <c r="L9005" s="6" t="str">
        <f>VLOOKUP(G9005,IDs!$Q$3:$R$22,2,0)</f>
        <v>New Delhi</v>
      </c>
      <c r="M9005" s="6">
        <f>VLOOKUP(E9005,IDs!$A$3:$C$161,3,0)</f>
        <v>1</v>
      </c>
      <c r="N9005" s="6" t="str">
        <f>VLOOKUP(M9005,IDs!$F$3:$G$17,2,0)</f>
        <v>Proctology</v>
      </c>
    </row>
    <row r="9006" spans="1:14" ht="12.75">
      <c r="A9006" s="6" t="s">
        <v>6567</v>
      </c>
      <c r="B9006" s="6">
        <v>54374</v>
      </c>
      <c r="C9006" s="6">
        <v>5</v>
      </c>
      <c r="D9006" s="6"/>
      <c r="E9006" s="6">
        <v>2</v>
      </c>
      <c r="F9006" s="6">
        <v>13</v>
      </c>
      <c r="G9006" s="6">
        <v>3</v>
      </c>
      <c r="H9006" s="24">
        <v>44501</v>
      </c>
      <c r="I9006" s="23">
        <v>44497.364583333299</v>
      </c>
      <c r="J9006" s="6">
        <v>13</v>
      </c>
      <c r="K9006" s="6">
        <v>5</v>
      </c>
      <c r="L9006" s="6" t="str">
        <f>VLOOKUP(G9006,IDs!$Q$3:$R$22,2,0)</f>
        <v>Mumbai</v>
      </c>
      <c r="M9006" s="6">
        <f>VLOOKUP(E9006,IDs!$A$3:$C$161,3,0)</f>
        <v>1</v>
      </c>
      <c r="N9006" s="6" t="str">
        <f>VLOOKUP(M9006,IDs!$F$3:$G$17,2,0)</f>
        <v>Proctology</v>
      </c>
    </row>
    <row r="9007" spans="1:14" ht="12.75">
      <c r="A9007" s="6" t="s">
        <v>7763</v>
      </c>
      <c r="B9007" s="6">
        <v>54375</v>
      </c>
      <c r="C9007" s="6">
        <v>5</v>
      </c>
      <c r="D9007" s="6"/>
      <c r="E9007" s="6">
        <v>2</v>
      </c>
      <c r="F9007" s="6">
        <v>13</v>
      </c>
      <c r="G9007" s="6">
        <v>1</v>
      </c>
      <c r="H9007" s="24"/>
      <c r="I9007" s="23">
        <v>44497.3659722222</v>
      </c>
      <c r="J9007" s="6">
        <v>13</v>
      </c>
      <c r="K9007" s="6">
        <v>5</v>
      </c>
      <c r="L9007" s="6" t="str">
        <f>VLOOKUP(G9007,IDs!$Q$3:$R$22,2,0)</f>
        <v>New Delhi</v>
      </c>
      <c r="M9007" s="6">
        <f>VLOOKUP(E9007,IDs!$A$3:$C$161,3,0)</f>
        <v>1</v>
      </c>
      <c r="N9007" s="6" t="str">
        <f>VLOOKUP(M9007,IDs!$F$3:$G$17,2,0)</f>
        <v>Proctology</v>
      </c>
    </row>
    <row r="9008" spans="1:14" ht="12.75">
      <c r="A9008" s="6" t="s">
        <v>7723</v>
      </c>
      <c r="B9008" s="6">
        <v>54376</v>
      </c>
      <c r="C9008" s="6">
        <v>2</v>
      </c>
      <c r="D9008" s="6"/>
      <c r="E9008" s="6">
        <v>2</v>
      </c>
      <c r="F9008" s="6">
        <v>13</v>
      </c>
      <c r="G9008" s="6">
        <v>4</v>
      </c>
      <c r="H9008" s="24">
        <v>44520</v>
      </c>
      <c r="I9008" s="23">
        <v>44497.371527777803</v>
      </c>
      <c r="J9008" s="6">
        <v>13</v>
      </c>
      <c r="K9008" s="6">
        <v>2</v>
      </c>
      <c r="L9008" s="6" t="str">
        <f>VLOOKUP(G9008,IDs!$Q$3:$R$22,2,0)</f>
        <v>Hyderabad</v>
      </c>
      <c r="M9008" s="6">
        <f>VLOOKUP(E9008,IDs!$A$3:$C$161,3,0)</f>
        <v>1</v>
      </c>
      <c r="N9008" s="6" t="str">
        <f>VLOOKUP(M9008,IDs!$F$3:$G$17,2,0)</f>
        <v>Proctology</v>
      </c>
    </row>
    <row r="9009" spans="1:14" ht="12.75">
      <c r="A9009" s="6" t="s">
        <v>7764</v>
      </c>
      <c r="B9009" s="6">
        <v>54377</v>
      </c>
      <c r="C9009" s="6">
        <v>5</v>
      </c>
      <c r="D9009" s="6"/>
      <c r="E9009" s="6">
        <v>2</v>
      </c>
      <c r="F9009" s="6">
        <v>4</v>
      </c>
      <c r="G9009" s="6">
        <v>3</v>
      </c>
      <c r="H9009" s="24">
        <v>44747</v>
      </c>
      <c r="I9009" s="23">
        <v>44497.374305555597</v>
      </c>
      <c r="J9009" s="6">
        <v>4</v>
      </c>
      <c r="K9009" s="6">
        <v>5</v>
      </c>
      <c r="L9009" s="6" t="str">
        <f>VLOOKUP(G9009,IDs!$Q$3:$R$22,2,0)</f>
        <v>Mumbai</v>
      </c>
      <c r="M9009" s="6">
        <f>VLOOKUP(E9009,IDs!$A$3:$C$161,3,0)</f>
        <v>1</v>
      </c>
      <c r="N9009" s="6" t="str">
        <f>VLOOKUP(M9009,IDs!$F$3:$G$17,2,0)</f>
        <v>Proctology</v>
      </c>
    </row>
    <row r="9010" spans="1:14" ht="12.75">
      <c r="A9010" s="6" t="s">
        <v>7765</v>
      </c>
      <c r="B9010" s="6">
        <v>54378</v>
      </c>
      <c r="C9010" s="6">
        <v>1</v>
      </c>
      <c r="D9010" s="6" t="s">
        <v>49</v>
      </c>
      <c r="E9010" s="6">
        <v>39</v>
      </c>
      <c r="F9010" s="6">
        <v>13</v>
      </c>
      <c r="G9010" s="6">
        <v>1</v>
      </c>
      <c r="H9010" s="24"/>
      <c r="I9010" s="23">
        <v>44497.376388888901</v>
      </c>
      <c r="J9010" s="6">
        <v>13</v>
      </c>
      <c r="K9010" s="6">
        <v>1</v>
      </c>
      <c r="L9010" s="6" t="str">
        <f>VLOOKUP(G9010,IDs!$Q$3:$R$22,2,0)</f>
        <v>New Delhi</v>
      </c>
      <c r="M9010" s="6">
        <f>VLOOKUP(E9010,IDs!$A$3:$C$161,3,0)</f>
        <v>2</v>
      </c>
      <c r="N9010" s="6" t="str">
        <f>VLOOKUP(M9010,IDs!$F$3:$G$17,2,0)</f>
        <v>Urology Circumcision</v>
      </c>
    </row>
    <row r="9011" spans="1:14" ht="12.75">
      <c r="A9011" s="6" t="s">
        <v>7766</v>
      </c>
      <c r="B9011" s="6">
        <v>54379</v>
      </c>
      <c r="C9011" s="6">
        <v>1</v>
      </c>
      <c r="D9011" s="6" t="s">
        <v>49</v>
      </c>
      <c r="E9011" s="6">
        <v>15</v>
      </c>
      <c r="F9011" s="6">
        <v>13</v>
      </c>
      <c r="G9011" s="6">
        <v>1</v>
      </c>
      <c r="H9011" s="24"/>
      <c r="I9011" s="23">
        <v>44497.385416666701</v>
      </c>
      <c r="J9011" s="6">
        <v>13</v>
      </c>
      <c r="K9011" s="6">
        <v>1</v>
      </c>
      <c r="L9011" s="6" t="str">
        <f>VLOOKUP(G9011,IDs!$Q$3:$R$22,2,0)</f>
        <v>New Delhi</v>
      </c>
      <c r="M9011" s="6">
        <f>VLOOKUP(E9011,IDs!$A$3:$C$161,3,0)</f>
        <v>3</v>
      </c>
      <c r="N9011" s="6" t="str">
        <f>VLOOKUP(M9011,IDs!$F$3:$G$17,2,0)</f>
        <v>Laproscopy</v>
      </c>
    </row>
    <row r="9012" spans="1:14" ht="12.75">
      <c r="A9012" s="6" t="s">
        <v>7767</v>
      </c>
      <c r="B9012" s="6">
        <v>54380</v>
      </c>
      <c r="C9012" s="6">
        <v>5</v>
      </c>
      <c r="D9012" s="6" t="s">
        <v>49</v>
      </c>
      <c r="E9012" s="6">
        <v>17</v>
      </c>
      <c r="F9012" s="6">
        <v>13</v>
      </c>
      <c r="G9012" s="6">
        <v>6</v>
      </c>
      <c r="H9012" s="24">
        <v>44509</v>
      </c>
      <c r="I9012" s="23">
        <v>44497.386805555601</v>
      </c>
      <c r="J9012" s="6">
        <v>13</v>
      </c>
      <c r="K9012" s="6">
        <v>5</v>
      </c>
      <c r="L9012" s="6" t="str">
        <f>VLOOKUP(G9012,IDs!$Q$3:$R$22,2,0)</f>
        <v>Pune</v>
      </c>
      <c r="M9012" s="6">
        <f>VLOOKUP(E9012,IDs!$A$3:$C$161,3,0)</f>
        <v>7</v>
      </c>
      <c r="N9012" s="6" t="str">
        <f>VLOOKUP(M9012,IDs!$F$3:$G$17,2,0)</f>
        <v>Cosmetic</v>
      </c>
    </row>
    <row r="9013" spans="1:14" ht="12.75">
      <c r="A9013" s="6" t="s">
        <v>7768</v>
      </c>
      <c r="B9013" s="6">
        <v>54381</v>
      </c>
      <c r="C9013" s="6">
        <v>5</v>
      </c>
      <c r="D9013" s="6"/>
      <c r="E9013" s="6">
        <v>17</v>
      </c>
      <c r="F9013" s="6">
        <v>13</v>
      </c>
      <c r="G9013" s="6">
        <v>1</v>
      </c>
      <c r="H9013" s="24"/>
      <c r="I9013" s="23">
        <v>44497.386805555601</v>
      </c>
      <c r="J9013" s="6">
        <v>13</v>
      </c>
      <c r="K9013" s="6">
        <v>5</v>
      </c>
      <c r="L9013" s="6" t="str">
        <f>VLOOKUP(G9013,IDs!$Q$3:$R$22,2,0)</f>
        <v>New Delhi</v>
      </c>
      <c r="M9013" s="6">
        <f>VLOOKUP(E9013,IDs!$A$3:$C$161,3,0)</f>
        <v>7</v>
      </c>
      <c r="N9013" s="6" t="str">
        <f>VLOOKUP(M9013,IDs!$F$3:$G$17,2,0)</f>
        <v>Cosmetic</v>
      </c>
    </row>
    <row r="9014" spans="1:14" ht="12.75">
      <c r="A9014" s="6" t="s">
        <v>7769</v>
      </c>
      <c r="B9014" s="6">
        <v>54382</v>
      </c>
      <c r="C9014" s="6">
        <v>2</v>
      </c>
      <c r="D9014" s="6" t="s">
        <v>49</v>
      </c>
      <c r="E9014" s="6">
        <v>37</v>
      </c>
      <c r="F9014" s="6">
        <v>2</v>
      </c>
      <c r="G9014" s="6">
        <v>8</v>
      </c>
      <c r="H9014" s="24">
        <v>44540</v>
      </c>
      <c r="I9014" s="23">
        <v>44497.388888888898</v>
      </c>
      <c r="J9014" s="6">
        <v>2</v>
      </c>
      <c r="K9014" s="6">
        <v>2</v>
      </c>
      <c r="L9014" s="6" t="str">
        <f>VLOOKUP(G9014,IDs!$Q$3:$R$22,2,0)</f>
        <v xml:space="preserve">Tertiary </v>
      </c>
      <c r="M9014" s="6">
        <f>VLOOKUP(E9014,IDs!$A$3:$C$161,3,0)</f>
        <v>0</v>
      </c>
      <c r="N9014" s="6" t="str">
        <f>VLOOKUP(M9014,IDs!$F$3:$G$17,2,0)</f>
        <v>Not Assigned</v>
      </c>
    </row>
    <row r="9015" spans="1:14" ht="12.75">
      <c r="A9015" s="6" t="s">
        <v>7770</v>
      </c>
      <c r="B9015" s="6">
        <v>54383</v>
      </c>
      <c r="C9015" s="6">
        <v>5</v>
      </c>
      <c r="D9015" s="6"/>
      <c r="E9015" s="6">
        <v>17</v>
      </c>
      <c r="F9015" s="6">
        <v>51</v>
      </c>
      <c r="G9015" s="6">
        <v>1</v>
      </c>
      <c r="H9015" s="24">
        <v>44509</v>
      </c>
      <c r="I9015" s="23">
        <v>44497.388888888898</v>
      </c>
      <c r="J9015" s="6">
        <v>51</v>
      </c>
      <c r="K9015" s="6">
        <v>5</v>
      </c>
      <c r="L9015" s="6" t="str">
        <f>VLOOKUP(G9015,IDs!$Q$3:$R$22,2,0)</f>
        <v>New Delhi</v>
      </c>
      <c r="M9015" s="6">
        <f>VLOOKUP(E9015,IDs!$A$3:$C$161,3,0)</f>
        <v>7</v>
      </c>
      <c r="N9015" s="6" t="str">
        <f>VLOOKUP(M9015,IDs!$F$3:$G$17,2,0)</f>
        <v>Cosmetic</v>
      </c>
    </row>
    <row r="9016" spans="1:14" ht="12.75">
      <c r="A9016" s="6" t="s">
        <v>7771</v>
      </c>
      <c r="B9016" s="6">
        <v>54384</v>
      </c>
      <c r="C9016" s="6">
        <v>1</v>
      </c>
      <c r="D9016" s="6" t="s">
        <v>49</v>
      </c>
      <c r="E9016" s="6">
        <v>17</v>
      </c>
      <c r="F9016" s="6">
        <v>13</v>
      </c>
      <c r="G9016" s="6">
        <v>6</v>
      </c>
      <c r="H9016" s="24"/>
      <c r="I9016" s="23">
        <v>44497.389583333301</v>
      </c>
      <c r="J9016" s="6">
        <v>13</v>
      </c>
      <c r="K9016" s="6">
        <v>1</v>
      </c>
      <c r="L9016" s="6" t="str">
        <f>VLOOKUP(G9016,IDs!$Q$3:$R$22,2,0)</f>
        <v>Pune</v>
      </c>
      <c r="M9016" s="6">
        <f>VLOOKUP(E9016,IDs!$A$3:$C$161,3,0)</f>
        <v>7</v>
      </c>
      <c r="N9016" s="6" t="str">
        <f>VLOOKUP(M9016,IDs!$F$3:$G$17,2,0)</f>
        <v>Cosmetic</v>
      </c>
    </row>
    <row r="9017" spans="1:14" ht="12.75">
      <c r="A9017" s="6" t="s">
        <v>7772</v>
      </c>
      <c r="B9017" s="6">
        <v>54385</v>
      </c>
      <c r="C9017" s="6">
        <v>1</v>
      </c>
      <c r="D9017" s="6"/>
      <c r="E9017" s="6">
        <v>2</v>
      </c>
      <c r="F9017" s="6">
        <v>12</v>
      </c>
      <c r="G9017" s="6">
        <v>6</v>
      </c>
      <c r="H9017" s="24"/>
      <c r="I9017" s="23">
        <v>44497.404166666704</v>
      </c>
      <c r="J9017" s="6">
        <v>12</v>
      </c>
      <c r="K9017" s="6">
        <v>1</v>
      </c>
      <c r="L9017" s="6" t="str">
        <f>VLOOKUP(G9017,IDs!$Q$3:$R$22,2,0)</f>
        <v>Pune</v>
      </c>
      <c r="M9017" s="6">
        <f>VLOOKUP(E9017,IDs!$A$3:$C$161,3,0)</f>
        <v>1</v>
      </c>
      <c r="N9017" s="6" t="str">
        <f>VLOOKUP(M9017,IDs!$F$3:$G$17,2,0)</f>
        <v>Proctology</v>
      </c>
    </row>
    <row r="9018" spans="1:14" ht="12.75">
      <c r="A9018" s="6" t="s">
        <v>7773</v>
      </c>
      <c r="B9018" s="6">
        <v>54386</v>
      </c>
      <c r="C9018" s="6">
        <v>5</v>
      </c>
      <c r="D9018" s="6" t="s">
        <v>49</v>
      </c>
      <c r="E9018" s="6">
        <v>135</v>
      </c>
      <c r="F9018" s="6">
        <v>4</v>
      </c>
      <c r="G9018" s="6">
        <v>1</v>
      </c>
      <c r="H9018" s="24">
        <v>44747</v>
      </c>
      <c r="I9018" s="23">
        <v>44497.406944444403</v>
      </c>
      <c r="J9018" s="6">
        <v>4</v>
      </c>
      <c r="K9018" s="6">
        <v>5</v>
      </c>
      <c r="L9018" s="6" t="str">
        <f>VLOOKUP(G9018,IDs!$Q$3:$R$22,2,0)</f>
        <v>New Delhi</v>
      </c>
      <c r="M9018" s="6">
        <f>VLOOKUP(E9018,IDs!$A$3:$C$161,3,0)</f>
        <v>10</v>
      </c>
      <c r="N9018" s="6" t="str">
        <f>VLOOKUP(M9018,IDs!$F$3:$G$17,2,0)</f>
        <v>Dental</v>
      </c>
    </row>
    <row r="9019" spans="1:14" ht="12.75">
      <c r="A9019" s="6" t="s">
        <v>7774</v>
      </c>
      <c r="B9019" s="6">
        <v>54387</v>
      </c>
      <c r="C9019" s="6">
        <v>1</v>
      </c>
      <c r="D9019" s="6"/>
      <c r="E9019" s="6">
        <v>2</v>
      </c>
      <c r="F9019" s="6">
        <v>13</v>
      </c>
      <c r="G9019" s="6">
        <v>8</v>
      </c>
      <c r="H9019" s="24"/>
      <c r="I9019" s="23">
        <v>44497.409027777801</v>
      </c>
      <c r="J9019" s="6">
        <v>13</v>
      </c>
      <c r="K9019" s="6">
        <v>1</v>
      </c>
      <c r="L9019" s="6" t="str">
        <f>VLOOKUP(G9019,IDs!$Q$3:$R$22,2,0)</f>
        <v xml:space="preserve">Tertiary </v>
      </c>
      <c r="M9019" s="6">
        <f>VLOOKUP(E9019,IDs!$A$3:$C$161,3,0)</f>
        <v>1</v>
      </c>
      <c r="N9019" s="6" t="str">
        <f>VLOOKUP(M9019,IDs!$F$3:$G$17,2,0)</f>
        <v>Proctology</v>
      </c>
    </row>
    <row r="9020" spans="1:14" ht="12.75">
      <c r="A9020" s="6" t="s">
        <v>7775</v>
      </c>
      <c r="B9020" s="6">
        <v>54388</v>
      </c>
      <c r="C9020" s="6">
        <v>2</v>
      </c>
      <c r="D9020" s="6"/>
      <c r="E9020" s="6">
        <v>2</v>
      </c>
      <c r="F9020" s="6">
        <v>13</v>
      </c>
      <c r="G9020" s="6">
        <v>8</v>
      </c>
      <c r="H9020" s="24"/>
      <c r="I9020" s="23">
        <v>44497.409722222197</v>
      </c>
      <c r="J9020" s="6">
        <v>13</v>
      </c>
      <c r="K9020" s="6">
        <v>2</v>
      </c>
      <c r="L9020" s="6" t="str">
        <f>VLOOKUP(G9020,IDs!$Q$3:$R$22,2,0)</f>
        <v xml:space="preserve">Tertiary </v>
      </c>
      <c r="M9020" s="6">
        <f>VLOOKUP(E9020,IDs!$A$3:$C$161,3,0)</f>
        <v>1</v>
      </c>
      <c r="N9020" s="6" t="str">
        <f>VLOOKUP(M9020,IDs!$F$3:$G$17,2,0)</f>
        <v>Proctology</v>
      </c>
    </row>
    <row r="9021" spans="1:14" ht="12.75">
      <c r="A9021" s="6" t="s">
        <v>7776</v>
      </c>
      <c r="B9021" s="6">
        <v>54389</v>
      </c>
      <c r="C9021" s="6">
        <v>2</v>
      </c>
      <c r="D9021" s="6"/>
      <c r="E9021" s="6">
        <v>37</v>
      </c>
      <c r="F9021" s="6">
        <v>39</v>
      </c>
      <c r="G9021" s="6">
        <v>1</v>
      </c>
      <c r="H9021" s="24">
        <v>44629</v>
      </c>
      <c r="I9021" s="23">
        <v>44497.409722222197</v>
      </c>
      <c r="J9021" s="6">
        <v>39</v>
      </c>
      <c r="K9021" s="6">
        <v>2</v>
      </c>
      <c r="L9021" s="6" t="str">
        <f>VLOOKUP(G9021,IDs!$Q$3:$R$22,2,0)</f>
        <v>New Delhi</v>
      </c>
      <c r="M9021" s="6">
        <f>VLOOKUP(E9021,IDs!$A$3:$C$161,3,0)</f>
        <v>0</v>
      </c>
      <c r="N9021" s="6" t="str">
        <f>VLOOKUP(M9021,IDs!$F$3:$G$17,2,0)</f>
        <v>Not Assigned</v>
      </c>
    </row>
    <row r="9022" spans="1:14" ht="12.75">
      <c r="A9022" s="6" t="s">
        <v>7777</v>
      </c>
      <c r="B9022" s="6">
        <v>54390</v>
      </c>
      <c r="C9022" s="6">
        <v>5</v>
      </c>
      <c r="D9022" s="6"/>
      <c r="E9022" s="6">
        <v>17</v>
      </c>
      <c r="F9022" s="6">
        <v>4</v>
      </c>
      <c r="G9022" s="6">
        <v>3</v>
      </c>
      <c r="H9022" s="24">
        <v>44726</v>
      </c>
      <c r="I9022" s="23">
        <v>44497.411111111098</v>
      </c>
      <c r="J9022" s="6">
        <v>4</v>
      </c>
      <c r="K9022" s="6">
        <v>5</v>
      </c>
      <c r="L9022" s="6" t="str">
        <f>VLOOKUP(G9022,IDs!$Q$3:$R$22,2,0)</f>
        <v>Mumbai</v>
      </c>
      <c r="M9022" s="6">
        <f>VLOOKUP(E9022,IDs!$A$3:$C$161,3,0)</f>
        <v>7</v>
      </c>
      <c r="N9022" s="6" t="str">
        <f>VLOOKUP(M9022,IDs!$F$3:$G$17,2,0)</f>
        <v>Cosmetic</v>
      </c>
    </row>
    <row r="9023" spans="1:14" ht="12.75">
      <c r="A9023" s="6" t="s">
        <v>7778</v>
      </c>
      <c r="B9023" s="6">
        <v>54391</v>
      </c>
      <c r="C9023" s="6">
        <v>1</v>
      </c>
      <c r="D9023" s="6"/>
      <c r="E9023" s="6">
        <v>17</v>
      </c>
      <c r="F9023" s="6">
        <v>13</v>
      </c>
      <c r="G9023" s="6">
        <v>3</v>
      </c>
      <c r="H9023" s="24"/>
      <c r="I9023" s="23">
        <v>44497.411805555603</v>
      </c>
      <c r="J9023" s="6">
        <v>13</v>
      </c>
      <c r="K9023" s="6">
        <v>1</v>
      </c>
      <c r="L9023" s="6" t="str">
        <f>VLOOKUP(G9023,IDs!$Q$3:$R$22,2,0)</f>
        <v>Mumbai</v>
      </c>
      <c r="M9023" s="6">
        <f>VLOOKUP(E9023,IDs!$A$3:$C$161,3,0)</f>
        <v>7</v>
      </c>
      <c r="N9023" s="6" t="str">
        <f>VLOOKUP(M9023,IDs!$F$3:$G$17,2,0)</f>
        <v>Cosmetic</v>
      </c>
    </row>
    <row r="9024" spans="1:14" ht="12.75">
      <c r="A9024" s="6" t="s">
        <v>7779</v>
      </c>
      <c r="B9024" s="6">
        <v>54392</v>
      </c>
      <c r="C9024" s="6">
        <v>5</v>
      </c>
      <c r="D9024" s="6" t="s">
        <v>49</v>
      </c>
      <c r="E9024" s="6">
        <v>17</v>
      </c>
      <c r="F9024" s="6">
        <v>13</v>
      </c>
      <c r="G9024" s="6">
        <v>1</v>
      </c>
      <c r="H9024" s="24"/>
      <c r="I9024" s="23">
        <v>44497.412499999999</v>
      </c>
      <c r="J9024" s="6">
        <v>13</v>
      </c>
      <c r="K9024" s="6">
        <v>5</v>
      </c>
      <c r="L9024" s="6" t="str">
        <f>VLOOKUP(G9024,IDs!$Q$3:$R$22,2,0)</f>
        <v>New Delhi</v>
      </c>
      <c r="M9024" s="6">
        <f>VLOOKUP(E9024,IDs!$A$3:$C$161,3,0)</f>
        <v>7</v>
      </c>
      <c r="N9024" s="6" t="str">
        <f>VLOOKUP(M9024,IDs!$F$3:$G$17,2,0)</f>
        <v>Cosmetic</v>
      </c>
    </row>
    <row r="9025" spans="1:14" ht="12.75">
      <c r="A9025" s="6" t="s">
        <v>7780</v>
      </c>
      <c r="B9025" s="6">
        <v>54393</v>
      </c>
      <c r="C9025" s="6">
        <v>1</v>
      </c>
      <c r="D9025" s="6"/>
      <c r="E9025" s="6">
        <v>2</v>
      </c>
      <c r="F9025" s="6">
        <v>13</v>
      </c>
      <c r="G9025" s="6">
        <v>3</v>
      </c>
      <c r="H9025" s="24"/>
      <c r="I9025" s="23">
        <v>44497.413194444402</v>
      </c>
      <c r="J9025" s="6">
        <v>13</v>
      </c>
      <c r="K9025" s="6">
        <v>1</v>
      </c>
      <c r="L9025" s="6" t="str">
        <f>VLOOKUP(G9025,IDs!$Q$3:$R$22,2,0)</f>
        <v>Mumbai</v>
      </c>
      <c r="M9025" s="6">
        <f>VLOOKUP(E9025,IDs!$A$3:$C$161,3,0)</f>
        <v>1</v>
      </c>
      <c r="N9025" s="6" t="str">
        <f>VLOOKUP(M9025,IDs!$F$3:$G$17,2,0)</f>
        <v>Proctology</v>
      </c>
    </row>
    <row r="9026" spans="1:14" ht="12.75">
      <c r="A9026" s="6" t="s">
        <v>7781</v>
      </c>
      <c r="B9026" s="6">
        <v>54394</v>
      </c>
      <c r="C9026" s="6">
        <v>5</v>
      </c>
      <c r="D9026" s="6"/>
      <c r="E9026" s="6">
        <v>17</v>
      </c>
      <c r="F9026" s="6">
        <v>13</v>
      </c>
      <c r="G9026" s="6">
        <v>1</v>
      </c>
      <c r="H9026" s="24">
        <v>44621</v>
      </c>
      <c r="I9026" s="23">
        <v>44497.413888888899</v>
      </c>
      <c r="J9026" s="6">
        <v>13</v>
      </c>
      <c r="K9026" s="6">
        <v>5</v>
      </c>
      <c r="L9026" s="6" t="str">
        <f>VLOOKUP(G9026,IDs!$Q$3:$R$22,2,0)</f>
        <v>New Delhi</v>
      </c>
      <c r="M9026" s="6">
        <f>VLOOKUP(E9026,IDs!$A$3:$C$161,3,0)</f>
        <v>7</v>
      </c>
      <c r="N9026" s="6" t="str">
        <f>VLOOKUP(M9026,IDs!$F$3:$G$17,2,0)</f>
        <v>Cosmetic</v>
      </c>
    </row>
    <row r="9027" spans="1:14" ht="12.75">
      <c r="A9027" s="6" t="s">
        <v>7780</v>
      </c>
      <c r="B9027" s="6">
        <v>54395</v>
      </c>
      <c r="C9027" s="6">
        <v>2</v>
      </c>
      <c r="D9027" s="6"/>
      <c r="E9027" s="6">
        <v>37</v>
      </c>
      <c r="F9027" s="6">
        <v>4</v>
      </c>
      <c r="G9027" s="6">
        <v>3</v>
      </c>
      <c r="H9027" s="24">
        <v>44707</v>
      </c>
      <c r="I9027" s="23">
        <v>44497.416666666701</v>
      </c>
      <c r="J9027" s="6">
        <v>4</v>
      </c>
      <c r="K9027" s="6">
        <v>2</v>
      </c>
      <c r="L9027" s="6" t="str">
        <f>VLOOKUP(G9027,IDs!$Q$3:$R$22,2,0)</f>
        <v>Mumbai</v>
      </c>
      <c r="M9027" s="6">
        <f>VLOOKUP(E9027,IDs!$A$3:$C$161,3,0)</f>
        <v>0</v>
      </c>
      <c r="N9027" s="6" t="str">
        <f>VLOOKUP(M9027,IDs!$F$3:$G$17,2,0)</f>
        <v>Not Assigned</v>
      </c>
    </row>
    <row r="9028" spans="1:14" ht="12.75">
      <c r="A9028" s="6" t="s">
        <v>7782</v>
      </c>
      <c r="B9028" s="6">
        <v>54396</v>
      </c>
      <c r="C9028" s="6">
        <v>5</v>
      </c>
      <c r="D9028" s="6"/>
      <c r="E9028" s="6">
        <v>17</v>
      </c>
      <c r="F9028" s="6">
        <v>2</v>
      </c>
      <c r="G9028" s="6">
        <v>3</v>
      </c>
      <c r="H9028" s="24"/>
      <c r="I9028" s="23">
        <v>44497.417361111096</v>
      </c>
      <c r="J9028" s="6">
        <v>2</v>
      </c>
      <c r="K9028" s="6">
        <v>5</v>
      </c>
      <c r="L9028" s="6" t="str">
        <f>VLOOKUP(G9028,IDs!$Q$3:$R$22,2,0)</f>
        <v>Mumbai</v>
      </c>
      <c r="M9028" s="6">
        <f>VLOOKUP(E9028,IDs!$A$3:$C$161,3,0)</f>
        <v>7</v>
      </c>
      <c r="N9028" s="6" t="str">
        <f>VLOOKUP(M9028,IDs!$F$3:$G$17,2,0)</f>
        <v>Cosmetic</v>
      </c>
    </row>
    <row r="9029" spans="1:14" ht="12.75">
      <c r="A9029" s="6" t="s">
        <v>7783</v>
      </c>
      <c r="B9029" s="6">
        <v>54397</v>
      </c>
      <c r="C9029" s="6">
        <v>7</v>
      </c>
      <c r="D9029" s="6" t="s">
        <v>49</v>
      </c>
      <c r="E9029" s="6">
        <v>2</v>
      </c>
      <c r="F9029" s="6">
        <v>4</v>
      </c>
      <c r="G9029" s="6">
        <v>2</v>
      </c>
      <c r="H9029" s="24">
        <v>44734</v>
      </c>
      <c r="I9029" s="23">
        <v>44497.422222222202</v>
      </c>
      <c r="J9029" s="6">
        <v>4</v>
      </c>
      <c r="K9029" s="6">
        <v>7</v>
      </c>
      <c r="L9029" s="6" t="str">
        <f>VLOOKUP(G9029,IDs!$Q$3:$R$22,2,0)</f>
        <v>Bangalore</v>
      </c>
      <c r="M9029" s="6">
        <f>VLOOKUP(E9029,IDs!$A$3:$C$161,3,0)</f>
        <v>1</v>
      </c>
      <c r="N9029" s="6" t="str">
        <f>VLOOKUP(M9029,IDs!$F$3:$G$17,2,0)</f>
        <v>Proctology</v>
      </c>
    </row>
    <row r="9030" spans="1:14" ht="12.75">
      <c r="A9030" s="6" t="s">
        <v>7784</v>
      </c>
      <c r="B9030" s="6">
        <v>54398</v>
      </c>
      <c r="C9030" s="6">
        <v>1</v>
      </c>
      <c r="D9030" s="6"/>
      <c r="E9030" s="6">
        <v>5</v>
      </c>
      <c r="F9030" s="6">
        <v>39</v>
      </c>
      <c r="G9030" s="6">
        <v>8</v>
      </c>
      <c r="H9030" s="24">
        <v>44498</v>
      </c>
      <c r="I9030" s="23">
        <v>44497.4243055556</v>
      </c>
      <c r="J9030" s="6">
        <v>39</v>
      </c>
      <c r="K9030" s="6">
        <v>1</v>
      </c>
      <c r="L9030" s="6" t="str">
        <f>VLOOKUP(G9030,IDs!$Q$3:$R$22,2,0)</f>
        <v xml:space="preserve">Tertiary </v>
      </c>
      <c r="M9030" s="6">
        <f>VLOOKUP(E9030,IDs!$A$3:$C$161,3,0)</f>
        <v>5</v>
      </c>
      <c r="N9030" s="6" t="str">
        <f>VLOOKUP(M9030,IDs!$F$3:$G$17,2,0)</f>
        <v>Vascular</v>
      </c>
    </row>
    <row r="9031" spans="1:14" ht="12.75">
      <c r="A9031" s="6" t="s">
        <v>7785</v>
      </c>
      <c r="B9031" s="6">
        <v>54399</v>
      </c>
      <c r="C9031" s="6">
        <v>5</v>
      </c>
      <c r="D9031" s="6"/>
      <c r="E9031" s="6">
        <v>2</v>
      </c>
      <c r="F9031" s="6">
        <v>13</v>
      </c>
      <c r="G9031" s="6">
        <v>3</v>
      </c>
      <c r="H9031" s="24">
        <v>44502</v>
      </c>
      <c r="I9031" s="23">
        <v>44497.4243055556</v>
      </c>
      <c r="J9031" s="6">
        <v>13</v>
      </c>
      <c r="K9031" s="6">
        <v>5</v>
      </c>
      <c r="L9031" s="6" t="str">
        <f>VLOOKUP(G9031,IDs!$Q$3:$R$22,2,0)</f>
        <v>Mumbai</v>
      </c>
      <c r="M9031" s="6">
        <f>VLOOKUP(E9031,IDs!$A$3:$C$161,3,0)</f>
        <v>1</v>
      </c>
      <c r="N9031" s="6" t="str">
        <f>VLOOKUP(M9031,IDs!$F$3:$G$17,2,0)</f>
        <v>Proctology</v>
      </c>
    </row>
    <row r="9032" spans="1:14" ht="12.75">
      <c r="A9032" s="6" t="s">
        <v>7786</v>
      </c>
      <c r="B9032" s="6">
        <v>54400</v>
      </c>
      <c r="C9032" s="6">
        <v>7</v>
      </c>
      <c r="D9032" s="6" t="s">
        <v>49</v>
      </c>
      <c r="E9032" s="6">
        <v>2</v>
      </c>
      <c r="F9032" s="6">
        <v>4</v>
      </c>
      <c r="G9032" s="6">
        <v>2</v>
      </c>
      <c r="H9032" s="24">
        <v>44734</v>
      </c>
      <c r="I9032" s="23">
        <v>44497.425000000003</v>
      </c>
      <c r="J9032" s="6">
        <v>4</v>
      </c>
      <c r="K9032" s="6">
        <v>7</v>
      </c>
      <c r="L9032" s="6" t="str">
        <f>VLOOKUP(G9032,IDs!$Q$3:$R$22,2,0)</f>
        <v>Bangalore</v>
      </c>
      <c r="M9032" s="6">
        <f>VLOOKUP(E9032,IDs!$A$3:$C$161,3,0)</f>
        <v>1</v>
      </c>
      <c r="N9032" s="6" t="str">
        <f>VLOOKUP(M9032,IDs!$F$3:$G$17,2,0)</f>
        <v>Proctology</v>
      </c>
    </row>
    <row r="9033" spans="1:14" ht="12.75">
      <c r="A9033" s="6" t="s">
        <v>7787</v>
      </c>
      <c r="B9033" s="6">
        <v>54401</v>
      </c>
      <c r="C9033" s="6">
        <v>2</v>
      </c>
      <c r="D9033" s="6"/>
      <c r="E9033" s="6">
        <v>2</v>
      </c>
      <c r="F9033" s="6">
        <v>53</v>
      </c>
      <c r="G9033" s="6">
        <v>2</v>
      </c>
      <c r="H9033" s="24"/>
      <c r="I9033" s="23">
        <v>44497.427083333299</v>
      </c>
      <c r="J9033" s="6">
        <v>53</v>
      </c>
      <c r="K9033" s="6">
        <v>2</v>
      </c>
      <c r="L9033" s="6" t="str">
        <f>VLOOKUP(G9033,IDs!$Q$3:$R$22,2,0)</f>
        <v>Bangalore</v>
      </c>
      <c r="M9033" s="6">
        <f>VLOOKUP(E9033,IDs!$A$3:$C$161,3,0)</f>
        <v>1</v>
      </c>
      <c r="N9033" s="6" t="str">
        <f>VLOOKUP(M9033,IDs!$F$3:$G$17,2,0)</f>
        <v>Proctology</v>
      </c>
    </row>
    <row r="9034" spans="1:14" ht="12.75">
      <c r="A9034" s="6" t="s">
        <v>7784</v>
      </c>
      <c r="B9034" s="6">
        <v>54402</v>
      </c>
      <c r="C9034" s="6">
        <v>2</v>
      </c>
      <c r="D9034" s="6" t="s">
        <v>49</v>
      </c>
      <c r="E9034" s="6">
        <v>5</v>
      </c>
      <c r="F9034" s="6">
        <v>13</v>
      </c>
      <c r="G9034" s="6">
        <v>4</v>
      </c>
      <c r="H9034" s="24">
        <v>44566</v>
      </c>
      <c r="I9034" s="23">
        <v>44497.427083333299</v>
      </c>
      <c r="J9034" s="6">
        <v>13</v>
      </c>
      <c r="K9034" s="6">
        <v>2</v>
      </c>
      <c r="L9034" s="6" t="str">
        <f>VLOOKUP(G9034,IDs!$Q$3:$R$22,2,0)</f>
        <v>Hyderabad</v>
      </c>
      <c r="M9034" s="6">
        <f>VLOOKUP(E9034,IDs!$A$3:$C$161,3,0)</f>
        <v>5</v>
      </c>
      <c r="N9034" s="6" t="str">
        <f>VLOOKUP(M9034,IDs!$F$3:$G$17,2,0)</f>
        <v>Vascular</v>
      </c>
    </row>
    <row r="9035" spans="1:14" ht="12.75">
      <c r="A9035" s="6" t="s">
        <v>7788</v>
      </c>
      <c r="B9035" s="6">
        <v>54403</v>
      </c>
      <c r="C9035" s="6">
        <v>1</v>
      </c>
      <c r="D9035" s="6" t="s">
        <v>49</v>
      </c>
      <c r="E9035" s="6">
        <v>39</v>
      </c>
      <c r="F9035" s="6">
        <v>34</v>
      </c>
      <c r="G9035" s="6">
        <v>1</v>
      </c>
      <c r="H9035" s="24"/>
      <c r="I9035" s="23">
        <v>44497.427083333299</v>
      </c>
      <c r="J9035" s="6">
        <v>34</v>
      </c>
      <c r="K9035" s="6">
        <v>1</v>
      </c>
      <c r="L9035" s="6" t="str">
        <f>VLOOKUP(G9035,IDs!$Q$3:$R$22,2,0)</f>
        <v>New Delhi</v>
      </c>
      <c r="M9035" s="6">
        <f>VLOOKUP(E9035,IDs!$A$3:$C$161,3,0)</f>
        <v>2</v>
      </c>
      <c r="N9035" s="6" t="str">
        <f>VLOOKUP(M9035,IDs!$F$3:$G$17,2,0)</f>
        <v>Urology Circumcision</v>
      </c>
    </row>
    <row r="9036" spans="1:14" ht="12.75">
      <c r="A9036" s="6" t="s">
        <v>7789</v>
      </c>
      <c r="B9036" s="6">
        <v>54404</v>
      </c>
      <c r="C9036" s="6">
        <v>5</v>
      </c>
      <c r="D9036" s="6"/>
      <c r="E9036" s="6">
        <v>39</v>
      </c>
      <c r="F9036" s="6">
        <v>2</v>
      </c>
      <c r="G9036" s="6">
        <v>2</v>
      </c>
      <c r="H9036" s="24"/>
      <c r="I9036" s="23">
        <v>44497.427777777797</v>
      </c>
      <c r="J9036" s="6">
        <v>2</v>
      </c>
      <c r="K9036" s="6">
        <v>5</v>
      </c>
      <c r="L9036" s="6" t="str">
        <f>VLOOKUP(G9036,IDs!$Q$3:$R$22,2,0)</f>
        <v>Bangalore</v>
      </c>
      <c r="M9036" s="6">
        <f>VLOOKUP(E9036,IDs!$A$3:$C$161,3,0)</f>
        <v>2</v>
      </c>
      <c r="N9036" s="6" t="str">
        <f>VLOOKUP(M9036,IDs!$F$3:$G$17,2,0)</f>
        <v>Urology Circumcision</v>
      </c>
    </row>
    <row r="9037" spans="1:14" ht="12.75">
      <c r="A9037" s="6" t="s">
        <v>7790</v>
      </c>
      <c r="B9037" s="6">
        <v>54405</v>
      </c>
      <c r="C9037" s="6">
        <v>5</v>
      </c>
      <c r="D9037" s="6"/>
      <c r="E9037" s="6">
        <v>17</v>
      </c>
      <c r="F9037" s="6">
        <v>2</v>
      </c>
      <c r="G9037" s="6">
        <v>2</v>
      </c>
      <c r="H9037" s="24"/>
      <c r="I9037" s="23">
        <v>44497.4284722222</v>
      </c>
      <c r="J9037" s="6">
        <v>2</v>
      </c>
      <c r="K9037" s="6">
        <v>5</v>
      </c>
      <c r="L9037" s="6" t="str">
        <f>VLOOKUP(G9037,IDs!$Q$3:$R$22,2,0)</f>
        <v>Bangalore</v>
      </c>
      <c r="M9037" s="6">
        <f>VLOOKUP(E9037,IDs!$A$3:$C$161,3,0)</f>
        <v>7</v>
      </c>
      <c r="N9037" s="6" t="str">
        <f>VLOOKUP(M9037,IDs!$F$3:$G$17,2,0)</f>
        <v>Cosmetic</v>
      </c>
    </row>
    <row r="9038" spans="1:14" ht="12.75">
      <c r="A9038" s="6" t="s">
        <v>7791</v>
      </c>
      <c r="B9038" s="6">
        <v>54406</v>
      </c>
      <c r="C9038" s="6">
        <v>1</v>
      </c>
      <c r="D9038" s="6"/>
      <c r="E9038" s="6">
        <v>2</v>
      </c>
      <c r="F9038" s="6">
        <v>12</v>
      </c>
      <c r="G9038" s="6">
        <v>4</v>
      </c>
      <c r="H9038" s="24"/>
      <c r="I9038" s="23">
        <v>44497.430555555598</v>
      </c>
      <c r="J9038" s="6">
        <v>12</v>
      </c>
      <c r="K9038" s="6">
        <v>1</v>
      </c>
      <c r="L9038" s="6" t="str">
        <f>VLOOKUP(G9038,IDs!$Q$3:$R$22,2,0)</f>
        <v>Hyderabad</v>
      </c>
      <c r="M9038" s="6">
        <f>VLOOKUP(E9038,IDs!$A$3:$C$161,3,0)</f>
        <v>1</v>
      </c>
      <c r="N9038" s="6" t="str">
        <f>VLOOKUP(M9038,IDs!$F$3:$G$17,2,0)</f>
        <v>Proctology</v>
      </c>
    </row>
    <row r="9039" spans="1:14" ht="12.75">
      <c r="A9039" s="6" t="s">
        <v>7730</v>
      </c>
      <c r="B9039" s="6">
        <v>54407</v>
      </c>
      <c r="C9039" s="6">
        <v>2</v>
      </c>
      <c r="D9039" s="6" t="s">
        <v>49</v>
      </c>
      <c r="E9039" s="6">
        <v>39</v>
      </c>
      <c r="F9039" s="6">
        <v>18</v>
      </c>
      <c r="G9039" s="6">
        <v>3</v>
      </c>
      <c r="H9039" s="24">
        <v>44504</v>
      </c>
      <c r="I9039" s="23">
        <v>44497.434027777803</v>
      </c>
      <c r="J9039" s="6">
        <v>18</v>
      </c>
      <c r="K9039" s="6">
        <v>2</v>
      </c>
      <c r="L9039" s="6" t="str">
        <f>VLOOKUP(G9039,IDs!$Q$3:$R$22,2,0)</f>
        <v>Mumbai</v>
      </c>
      <c r="M9039" s="6">
        <f>VLOOKUP(E9039,IDs!$A$3:$C$161,3,0)</f>
        <v>2</v>
      </c>
      <c r="N9039" s="6" t="str">
        <f>VLOOKUP(M9039,IDs!$F$3:$G$17,2,0)</f>
        <v>Urology Circumcision</v>
      </c>
    </row>
    <row r="9040" spans="1:14" ht="12.75">
      <c r="A9040" s="6" t="s">
        <v>7791</v>
      </c>
      <c r="B9040" s="6">
        <v>54408</v>
      </c>
      <c r="C9040" s="6">
        <v>2</v>
      </c>
      <c r="D9040" s="6"/>
      <c r="E9040" s="6">
        <v>37</v>
      </c>
      <c r="F9040" s="6">
        <v>12</v>
      </c>
      <c r="G9040" s="6">
        <v>4</v>
      </c>
      <c r="H9040" s="24"/>
      <c r="I9040" s="23">
        <v>44497.434027777803</v>
      </c>
      <c r="J9040" s="6">
        <v>12</v>
      </c>
      <c r="K9040" s="6">
        <v>2</v>
      </c>
      <c r="L9040" s="6" t="str">
        <f>VLOOKUP(G9040,IDs!$Q$3:$R$22,2,0)</f>
        <v>Hyderabad</v>
      </c>
      <c r="M9040" s="6">
        <f>VLOOKUP(E9040,IDs!$A$3:$C$161,3,0)</f>
        <v>0</v>
      </c>
      <c r="N9040" s="6" t="str">
        <f>VLOOKUP(M9040,IDs!$F$3:$G$17,2,0)</f>
        <v>Not Assigned</v>
      </c>
    </row>
    <row r="9041" spans="1:14" ht="12.75">
      <c r="A9041" s="6" t="s">
        <v>7792</v>
      </c>
      <c r="B9041" s="6">
        <v>54409</v>
      </c>
      <c r="C9041" s="6">
        <v>1</v>
      </c>
      <c r="D9041" s="6" t="s">
        <v>49</v>
      </c>
      <c r="E9041" s="6">
        <v>2</v>
      </c>
      <c r="F9041" s="6">
        <v>31</v>
      </c>
      <c r="G9041" s="6">
        <v>2</v>
      </c>
      <c r="H9041" s="24">
        <v>25569</v>
      </c>
      <c r="I9041" s="23">
        <v>44497.434027777803</v>
      </c>
      <c r="J9041" s="6">
        <v>31</v>
      </c>
      <c r="K9041" s="6">
        <v>1</v>
      </c>
      <c r="L9041" s="6" t="str">
        <f>VLOOKUP(G9041,IDs!$Q$3:$R$22,2,0)</f>
        <v>Bangalore</v>
      </c>
      <c r="M9041" s="6">
        <f>VLOOKUP(E9041,IDs!$A$3:$C$161,3,0)</f>
        <v>1</v>
      </c>
      <c r="N9041" s="6" t="str">
        <f>VLOOKUP(M9041,IDs!$F$3:$G$17,2,0)</f>
        <v>Proctology</v>
      </c>
    </row>
    <row r="9042" spans="1:14" ht="12.75">
      <c r="A9042" s="6" t="s">
        <v>7791</v>
      </c>
      <c r="B9042" s="6">
        <v>54410</v>
      </c>
      <c r="C9042" s="6">
        <v>2</v>
      </c>
      <c r="D9042" s="6" t="s">
        <v>49</v>
      </c>
      <c r="E9042" s="6">
        <v>2</v>
      </c>
      <c r="F9042" s="6">
        <v>65</v>
      </c>
      <c r="G9042" s="6">
        <v>4</v>
      </c>
      <c r="H9042" s="24">
        <v>44578</v>
      </c>
      <c r="I9042" s="23">
        <v>44497.440972222197</v>
      </c>
      <c r="J9042" s="6">
        <v>65</v>
      </c>
      <c r="K9042" s="6">
        <v>2</v>
      </c>
      <c r="L9042" s="6" t="str">
        <f>VLOOKUP(G9042,IDs!$Q$3:$R$22,2,0)</f>
        <v>Hyderabad</v>
      </c>
      <c r="M9042" s="6">
        <f>VLOOKUP(E9042,IDs!$A$3:$C$161,3,0)</f>
        <v>1</v>
      </c>
      <c r="N9042" s="6" t="str">
        <f>VLOOKUP(M9042,IDs!$F$3:$G$17,2,0)</f>
        <v>Proctology</v>
      </c>
    </row>
    <row r="9043" spans="1:14" ht="12.75">
      <c r="A9043" s="6" t="s">
        <v>7793</v>
      </c>
      <c r="B9043" s="6">
        <v>54411</v>
      </c>
      <c r="C9043" s="6">
        <v>1</v>
      </c>
      <c r="D9043" s="6"/>
      <c r="E9043" s="6">
        <v>19</v>
      </c>
      <c r="F9043" s="6">
        <v>13</v>
      </c>
      <c r="G9043" s="6">
        <v>4</v>
      </c>
      <c r="H9043" s="24">
        <v>44502</v>
      </c>
      <c r="I9043" s="23">
        <v>44497.443749999999</v>
      </c>
      <c r="J9043" s="6">
        <v>13</v>
      </c>
      <c r="K9043" s="6">
        <v>1</v>
      </c>
      <c r="L9043" s="6" t="str">
        <f>VLOOKUP(G9043,IDs!$Q$3:$R$22,2,0)</f>
        <v>Hyderabad</v>
      </c>
      <c r="M9043" s="6">
        <f>VLOOKUP(E9043,IDs!$A$3:$C$161,3,0)</f>
        <v>1</v>
      </c>
      <c r="N9043" s="6" t="str">
        <f>VLOOKUP(M9043,IDs!$F$3:$G$17,2,0)</f>
        <v>Proctology</v>
      </c>
    </row>
    <row r="9044" spans="1:14" ht="12.75">
      <c r="A9044" s="6" t="s">
        <v>7794</v>
      </c>
      <c r="B9044" s="6">
        <v>54412</v>
      </c>
      <c r="C9044" s="6">
        <v>1</v>
      </c>
      <c r="D9044" s="6" t="s">
        <v>49</v>
      </c>
      <c r="E9044" s="6">
        <v>21</v>
      </c>
      <c r="F9044" s="6">
        <v>13</v>
      </c>
      <c r="G9044" s="6">
        <v>6</v>
      </c>
      <c r="H9044" s="24"/>
      <c r="I9044" s="23">
        <v>44497.447222222203</v>
      </c>
      <c r="J9044" s="6">
        <v>13</v>
      </c>
      <c r="K9044" s="6">
        <v>1</v>
      </c>
      <c r="L9044" s="6" t="str">
        <f>VLOOKUP(G9044,IDs!$Q$3:$R$22,2,0)</f>
        <v>Pune</v>
      </c>
      <c r="M9044" s="6">
        <f>VLOOKUP(E9044,IDs!$A$3:$C$161,3,0)</f>
        <v>1</v>
      </c>
      <c r="N9044" s="6" t="str">
        <f>VLOOKUP(M9044,IDs!$F$3:$G$17,2,0)</f>
        <v>Proctology</v>
      </c>
    </row>
    <row r="9045" spans="1:14" ht="12.75">
      <c r="A9045" s="6" t="s">
        <v>7795</v>
      </c>
      <c r="B9045" s="6">
        <v>54413</v>
      </c>
      <c r="C9045" s="6">
        <v>1</v>
      </c>
      <c r="D9045" s="6"/>
      <c r="E9045" s="6">
        <v>14</v>
      </c>
      <c r="F9045" s="6">
        <v>39</v>
      </c>
      <c r="G9045" s="6">
        <v>2</v>
      </c>
      <c r="H9045" s="24"/>
      <c r="I9045" s="23">
        <v>44497.447222222203</v>
      </c>
      <c r="J9045" s="6">
        <v>39</v>
      </c>
      <c r="K9045" s="6">
        <v>1</v>
      </c>
      <c r="L9045" s="6" t="str">
        <f>VLOOKUP(G9045,IDs!$Q$3:$R$22,2,0)</f>
        <v>Bangalore</v>
      </c>
      <c r="M9045" s="6">
        <f>VLOOKUP(E9045,IDs!$A$3:$C$161,3,0)</f>
        <v>6</v>
      </c>
      <c r="N9045" s="6" t="str">
        <f>VLOOKUP(M9045,IDs!$F$3:$G$17,2,0)</f>
        <v>Kidney Stone</v>
      </c>
    </row>
    <row r="9046" spans="1:14" ht="12.75">
      <c r="A9046" s="6" t="s">
        <v>7796</v>
      </c>
      <c r="B9046" s="6">
        <v>54414</v>
      </c>
      <c r="C9046" s="6">
        <v>1</v>
      </c>
      <c r="D9046" s="6"/>
      <c r="E9046" s="6">
        <v>2</v>
      </c>
      <c r="F9046" s="6">
        <v>13</v>
      </c>
      <c r="G9046" s="6">
        <v>8</v>
      </c>
      <c r="H9046" s="24">
        <v>44507</v>
      </c>
      <c r="I9046" s="23">
        <v>44497.4506944444</v>
      </c>
      <c r="J9046" s="6">
        <v>13</v>
      </c>
      <c r="K9046" s="6">
        <v>1</v>
      </c>
      <c r="L9046" s="6" t="str">
        <f>VLOOKUP(G9046,IDs!$Q$3:$R$22,2,0)</f>
        <v xml:space="preserve">Tertiary </v>
      </c>
      <c r="M9046" s="6">
        <f>VLOOKUP(E9046,IDs!$A$3:$C$161,3,0)</f>
        <v>1</v>
      </c>
      <c r="N9046" s="6" t="str">
        <f>VLOOKUP(M9046,IDs!$F$3:$G$17,2,0)</f>
        <v>Proctology</v>
      </c>
    </row>
    <row r="9047" spans="1:14" ht="12.75">
      <c r="A9047" s="6" t="s">
        <v>7797</v>
      </c>
      <c r="B9047" s="6">
        <v>54415</v>
      </c>
      <c r="C9047" s="6">
        <v>2</v>
      </c>
      <c r="D9047" s="6"/>
      <c r="E9047" s="6">
        <v>14</v>
      </c>
      <c r="F9047" s="6">
        <v>13</v>
      </c>
      <c r="G9047" s="6">
        <v>2</v>
      </c>
      <c r="H9047" s="24"/>
      <c r="I9047" s="23">
        <v>44497.451388888898</v>
      </c>
      <c r="J9047" s="6">
        <v>13</v>
      </c>
      <c r="K9047" s="6">
        <v>2</v>
      </c>
      <c r="L9047" s="6" t="str">
        <f>VLOOKUP(G9047,IDs!$Q$3:$R$22,2,0)</f>
        <v>Bangalore</v>
      </c>
      <c r="M9047" s="6">
        <f>VLOOKUP(E9047,IDs!$A$3:$C$161,3,0)</f>
        <v>6</v>
      </c>
      <c r="N9047" s="6" t="str">
        <f>VLOOKUP(M9047,IDs!$F$3:$G$17,2,0)</f>
        <v>Kidney Stone</v>
      </c>
    </row>
    <row r="9048" spans="1:14" ht="12.75">
      <c r="A9048" s="6" t="s">
        <v>7798</v>
      </c>
      <c r="B9048" s="6">
        <v>54416</v>
      </c>
      <c r="C9048" s="6">
        <v>2</v>
      </c>
      <c r="D9048" s="6"/>
      <c r="E9048" s="6">
        <v>37</v>
      </c>
      <c r="F9048" s="6">
        <v>2</v>
      </c>
      <c r="G9048" s="6">
        <v>6</v>
      </c>
      <c r="H9048" s="24">
        <v>44705</v>
      </c>
      <c r="I9048" s="23">
        <v>44497.451388888898</v>
      </c>
      <c r="J9048" s="6">
        <v>2</v>
      </c>
      <c r="K9048" s="6">
        <v>2</v>
      </c>
      <c r="L9048" s="6" t="str">
        <f>VLOOKUP(G9048,IDs!$Q$3:$R$22,2,0)</f>
        <v>Pune</v>
      </c>
      <c r="M9048" s="6">
        <f>VLOOKUP(E9048,IDs!$A$3:$C$161,3,0)</f>
        <v>0</v>
      </c>
      <c r="N9048" s="6" t="str">
        <f>VLOOKUP(M9048,IDs!$F$3:$G$17,2,0)</f>
        <v>Not Assigned</v>
      </c>
    </row>
    <row r="9049" spans="1:14" ht="12.75">
      <c r="A9049" s="6" t="s">
        <v>7799</v>
      </c>
      <c r="B9049" s="6">
        <v>54417</v>
      </c>
      <c r="C9049" s="6">
        <v>1</v>
      </c>
      <c r="D9049" s="6"/>
      <c r="E9049" s="6">
        <v>15</v>
      </c>
      <c r="F9049" s="6">
        <v>13</v>
      </c>
      <c r="G9049" s="6">
        <v>3</v>
      </c>
      <c r="H9049" s="24">
        <v>44503</v>
      </c>
      <c r="I9049" s="23">
        <v>44497.454861111102</v>
      </c>
      <c r="J9049" s="6">
        <v>13</v>
      </c>
      <c r="K9049" s="6">
        <v>1</v>
      </c>
      <c r="L9049" s="6" t="str">
        <f>VLOOKUP(G9049,IDs!$Q$3:$R$22,2,0)</f>
        <v>Mumbai</v>
      </c>
      <c r="M9049" s="6">
        <f>VLOOKUP(E9049,IDs!$A$3:$C$161,3,0)</f>
        <v>3</v>
      </c>
      <c r="N9049" s="6" t="str">
        <f>VLOOKUP(M9049,IDs!$F$3:$G$17,2,0)</f>
        <v>Laproscopy</v>
      </c>
    </row>
    <row r="9050" spans="1:14" ht="12.75">
      <c r="A9050" s="6" t="s">
        <v>7800</v>
      </c>
      <c r="B9050" s="6">
        <v>54418</v>
      </c>
      <c r="C9050" s="6">
        <v>1</v>
      </c>
      <c r="D9050" s="6" t="s">
        <v>63</v>
      </c>
      <c r="E9050" s="6">
        <v>39</v>
      </c>
      <c r="F9050" s="6">
        <v>34</v>
      </c>
      <c r="G9050" s="6">
        <v>3</v>
      </c>
      <c r="H9050" s="24"/>
      <c r="I9050" s="23">
        <v>44497.454861111102</v>
      </c>
      <c r="J9050" s="6">
        <v>34</v>
      </c>
      <c r="K9050" s="6">
        <v>1</v>
      </c>
      <c r="L9050" s="6" t="str">
        <f>VLOOKUP(G9050,IDs!$Q$3:$R$22,2,0)</f>
        <v>Mumbai</v>
      </c>
      <c r="M9050" s="6">
        <f>VLOOKUP(E9050,IDs!$A$3:$C$161,3,0)</f>
        <v>2</v>
      </c>
      <c r="N9050" s="6" t="str">
        <f>VLOOKUP(M9050,IDs!$F$3:$G$17,2,0)</f>
        <v>Urology Circumcision</v>
      </c>
    </row>
    <row r="9051" spans="1:14" ht="12.75">
      <c r="A9051" s="6" t="s">
        <v>7801</v>
      </c>
      <c r="B9051" s="6">
        <v>54419</v>
      </c>
      <c r="C9051" s="6">
        <v>1</v>
      </c>
      <c r="D9051" s="6"/>
      <c r="E9051" s="6">
        <v>39</v>
      </c>
      <c r="F9051" s="6">
        <v>13</v>
      </c>
      <c r="G9051" s="6">
        <v>2</v>
      </c>
      <c r="H9051" s="24">
        <v>44508</v>
      </c>
      <c r="I9051" s="23">
        <v>44497.465277777803</v>
      </c>
      <c r="J9051" s="6">
        <v>13</v>
      </c>
      <c r="K9051" s="6">
        <v>1</v>
      </c>
      <c r="L9051" s="6" t="str">
        <f>VLOOKUP(G9051,IDs!$Q$3:$R$22,2,0)</f>
        <v>Bangalore</v>
      </c>
      <c r="M9051" s="6">
        <f>VLOOKUP(E9051,IDs!$A$3:$C$161,3,0)</f>
        <v>2</v>
      </c>
      <c r="N9051" s="6" t="str">
        <f>VLOOKUP(M9051,IDs!$F$3:$G$17,2,0)</f>
        <v>Urology Circumcision</v>
      </c>
    </row>
    <row r="9052" spans="1:14" ht="12.75">
      <c r="A9052" s="6" t="s">
        <v>7802</v>
      </c>
      <c r="B9052" s="6">
        <v>54420</v>
      </c>
      <c r="C9052" s="6">
        <v>2</v>
      </c>
      <c r="D9052" s="6"/>
      <c r="E9052" s="6">
        <v>37</v>
      </c>
      <c r="F9052" s="6">
        <v>12</v>
      </c>
      <c r="G9052" s="6">
        <v>3</v>
      </c>
      <c r="H9052" s="24"/>
      <c r="I9052" s="23">
        <v>44497.46875</v>
      </c>
      <c r="J9052" s="6">
        <v>12</v>
      </c>
      <c r="K9052" s="6">
        <v>2</v>
      </c>
      <c r="L9052" s="6" t="str">
        <f>VLOOKUP(G9052,IDs!$Q$3:$R$22,2,0)</f>
        <v>Mumbai</v>
      </c>
      <c r="M9052" s="6">
        <f>VLOOKUP(E9052,IDs!$A$3:$C$161,3,0)</f>
        <v>0</v>
      </c>
      <c r="N9052" s="6" t="str">
        <f>VLOOKUP(M9052,IDs!$F$3:$G$17,2,0)</f>
        <v>Not Assigned</v>
      </c>
    </row>
    <row r="9053" spans="1:14" ht="12.75">
      <c r="A9053" s="6" t="s">
        <v>7803</v>
      </c>
      <c r="B9053" s="6">
        <v>54421</v>
      </c>
      <c r="C9053" s="6">
        <v>1</v>
      </c>
      <c r="D9053" s="6"/>
      <c r="E9053" s="6">
        <v>2</v>
      </c>
      <c r="F9053" s="6">
        <v>13</v>
      </c>
      <c r="G9053" s="6">
        <v>1</v>
      </c>
      <c r="H9053" s="24"/>
      <c r="I9053" s="23">
        <v>44497.471527777801</v>
      </c>
      <c r="J9053" s="6">
        <v>13</v>
      </c>
      <c r="K9053" s="6">
        <v>1</v>
      </c>
      <c r="L9053" s="6" t="str">
        <f>VLOOKUP(G9053,IDs!$Q$3:$R$22,2,0)</f>
        <v>New Delhi</v>
      </c>
      <c r="M9053" s="6">
        <f>VLOOKUP(E9053,IDs!$A$3:$C$161,3,0)</f>
        <v>1</v>
      </c>
      <c r="N9053" s="6" t="str">
        <f>VLOOKUP(M9053,IDs!$F$3:$G$17,2,0)</f>
        <v>Proctology</v>
      </c>
    </row>
    <row r="9054" spans="1:14" ht="12.75">
      <c r="A9054" s="6" t="s">
        <v>7804</v>
      </c>
      <c r="B9054" s="6">
        <v>54422</v>
      </c>
      <c r="C9054" s="6">
        <v>1</v>
      </c>
      <c r="D9054" s="6"/>
      <c r="E9054" s="6">
        <v>16</v>
      </c>
      <c r="F9054" s="6">
        <v>52</v>
      </c>
      <c r="G9054" s="6">
        <v>8</v>
      </c>
      <c r="H9054" s="24"/>
      <c r="I9054" s="23">
        <v>44497.472222222197</v>
      </c>
      <c r="J9054" s="6">
        <v>52</v>
      </c>
      <c r="K9054" s="6">
        <v>1</v>
      </c>
      <c r="L9054" s="6" t="str">
        <f>VLOOKUP(G9054,IDs!$Q$3:$R$22,2,0)</f>
        <v xml:space="preserve">Tertiary </v>
      </c>
      <c r="M9054" s="6">
        <f>VLOOKUP(E9054,IDs!$A$3:$C$161,3,0)</f>
        <v>3</v>
      </c>
      <c r="N9054" s="6" t="str">
        <f>VLOOKUP(M9054,IDs!$F$3:$G$17,2,0)</f>
        <v>Laproscopy</v>
      </c>
    </row>
    <row r="9055" spans="1:14" ht="12.75">
      <c r="A9055" s="6" t="s">
        <v>7805</v>
      </c>
      <c r="B9055" s="6">
        <v>54423</v>
      </c>
      <c r="C9055" s="6">
        <v>1</v>
      </c>
      <c r="D9055" s="6"/>
      <c r="E9055" s="6">
        <v>19</v>
      </c>
      <c r="F9055" s="6">
        <v>13</v>
      </c>
      <c r="G9055" s="6">
        <v>1</v>
      </c>
      <c r="H9055" s="24">
        <v>44537</v>
      </c>
      <c r="I9055" s="23">
        <v>44497.474999999999</v>
      </c>
      <c r="J9055" s="6">
        <v>13</v>
      </c>
      <c r="K9055" s="6">
        <v>1</v>
      </c>
      <c r="L9055" s="6" t="str">
        <f>VLOOKUP(G9055,IDs!$Q$3:$R$22,2,0)</f>
        <v>New Delhi</v>
      </c>
      <c r="M9055" s="6">
        <f>VLOOKUP(E9055,IDs!$A$3:$C$161,3,0)</f>
        <v>1</v>
      </c>
      <c r="N9055" s="6" t="str">
        <f>VLOOKUP(M9055,IDs!$F$3:$G$17,2,0)</f>
        <v>Proctology</v>
      </c>
    </row>
    <row r="9056" spans="1:14" ht="12.75">
      <c r="A9056" s="6" t="s">
        <v>7806</v>
      </c>
      <c r="B9056" s="6">
        <v>54424</v>
      </c>
      <c r="C9056" s="6">
        <v>2</v>
      </c>
      <c r="D9056" s="6"/>
      <c r="E9056" s="6">
        <v>2</v>
      </c>
      <c r="F9056" s="6">
        <v>13</v>
      </c>
      <c r="G9056" s="6">
        <v>8</v>
      </c>
      <c r="H9056" s="24">
        <v>44507</v>
      </c>
      <c r="I9056" s="23">
        <v>44497.479166666701</v>
      </c>
      <c r="J9056" s="6">
        <v>13</v>
      </c>
      <c r="K9056" s="6">
        <v>2</v>
      </c>
      <c r="L9056" s="6" t="str">
        <f>VLOOKUP(G9056,IDs!$Q$3:$R$22,2,0)</f>
        <v xml:space="preserve">Tertiary </v>
      </c>
      <c r="M9056" s="6">
        <f>VLOOKUP(E9056,IDs!$A$3:$C$161,3,0)</f>
        <v>1</v>
      </c>
      <c r="N9056" s="6" t="str">
        <f>VLOOKUP(M9056,IDs!$F$3:$G$17,2,0)</f>
        <v>Proctology</v>
      </c>
    </row>
    <row r="9057" spans="1:14" ht="12.75">
      <c r="A9057" s="6" t="s">
        <v>7805</v>
      </c>
      <c r="B9057" s="6">
        <v>54425</v>
      </c>
      <c r="C9057" s="6">
        <v>2</v>
      </c>
      <c r="D9057" s="6" t="s">
        <v>49</v>
      </c>
      <c r="E9057" s="6">
        <v>19</v>
      </c>
      <c r="F9057" s="6">
        <v>13</v>
      </c>
      <c r="G9057" s="6">
        <v>1</v>
      </c>
      <c r="H9057" s="24"/>
      <c r="I9057" s="23">
        <v>44497.479166666701</v>
      </c>
      <c r="J9057" s="6">
        <v>13</v>
      </c>
      <c r="K9057" s="6">
        <v>2</v>
      </c>
      <c r="L9057" s="6" t="str">
        <f>VLOOKUP(G9057,IDs!$Q$3:$R$22,2,0)</f>
        <v>New Delhi</v>
      </c>
      <c r="M9057" s="6">
        <f>VLOOKUP(E9057,IDs!$A$3:$C$161,3,0)</f>
        <v>1</v>
      </c>
      <c r="N9057" s="6" t="str">
        <f>VLOOKUP(M9057,IDs!$F$3:$G$17,2,0)</f>
        <v>Proctology</v>
      </c>
    </row>
    <row r="9058" spans="1:14" ht="12.75">
      <c r="A9058" s="6" t="s">
        <v>7807</v>
      </c>
      <c r="B9058" s="6">
        <v>54426</v>
      </c>
      <c r="C9058" s="6">
        <v>2</v>
      </c>
      <c r="D9058" s="6"/>
      <c r="E9058" s="6">
        <v>20</v>
      </c>
      <c r="F9058" s="6">
        <v>13</v>
      </c>
      <c r="G9058" s="6">
        <v>6</v>
      </c>
      <c r="H9058" s="24"/>
      <c r="I9058" s="23">
        <v>44497.482638888898</v>
      </c>
      <c r="J9058" s="6">
        <v>13</v>
      </c>
      <c r="K9058" s="6">
        <v>2</v>
      </c>
      <c r="L9058" s="6" t="str">
        <f>VLOOKUP(G9058,IDs!$Q$3:$R$22,2,0)</f>
        <v>Pune</v>
      </c>
      <c r="M9058" s="6">
        <f>VLOOKUP(E9058,IDs!$A$3:$C$161,3,0)</f>
        <v>1</v>
      </c>
      <c r="N9058" s="6" t="str">
        <f>VLOOKUP(M9058,IDs!$F$3:$G$17,2,0)</f>
        <v>Proctology</v>
      </c>
    </row>
    <row r="9059" spans="1:14" ht="12.75">
      <c r="A9059" s="6" t="s">
        <v>7775</v>
      </c>
      <c r="B9059" s="6">
        <v>54427</v>
      </c>
      <c r="C9059" s="6">
        <v>2</v>
      </c>
      <c r="D9059" s="6"/>
      <c r="E9059" s="6">
        <v>37</v>
      </c>
      <c r="F9059" s="6">
        <v>2</v>
      </c>
      <c r="G9059" s="6">
        <v>1</v>
      </c>
      <c r="H9059" s="24"/>
      <c r="I9059" s="23">
        <v>44497.482638888898</v>
      </c>
      <c r="J9059" s="6">
        <v>2</v>
      </c>
      <c r="K9059" s="6">
        <v>2</v>
      </c>
      <c r="L9059" s="6" t="str">
        <f>VLOOKUP(G9059,IDs!$Q$3:$R$22,2,0)</f>
        <v>New Delhi</v>
      </c>
      <c r="M9059" s="6">
        <f>VLOOKUP(E9059,IDs!$A$3:$C$161,3,0)</f>
        <v>0</v>
      </c>
      <c r="N9059" s="6" t="str">
        <f>VLOOKUP(M9059,IDs!$F$3:$G$17,2,0)</f>
        <v>Not Assigned</v>
      </c>
    </row>
    <row r="9060" spans="1:14" ht="12.75">
      <c r="A9060" s="6" t="s">
        <v>7808</v>
      </c>
      <c r="B9060" s="6">
        <v>54428</v>
      </c>
      <c r="C9060" s="6">
        <v>7</v>
      </c>
      <c r="D9060" s="6" t="s">
        <v>49</v>
      </c>
      <c r="E9060" s="6">
        <v>2</v>
      </c>
      <c r="F9060" s="6">
        <v>34</v>
      </c>
      <c r="G9060" s="6">
        <v>2</v>
      </c>
      <c r="H9060" s="24">
        <v>25569</v>
      </c>
      <c r="I9060" s="23">
        <v>44497.491666666698</v>
      </c>
      <c r="J9060" s="6">
        <v>34</v>
      </c>
      <c r="K9060" s="6">
        <v>7</v>
      </c>
      <c r="L9060" s="6" t="str">
        <f>VLOOKUP(G9060,IDs!$Q$3:$R$22,2,0)</f>
        <v>Bangalore</v>
      </c>
      <c r="M9060" s="6">
        <f>VLOOKUP(E9060,IDs!$A$3:$C$161,3,0)</f>
        <v>1</v>
      </c>
      <c r="N9060" s="6" t="str">
        <f>VLOOKUP(M9060,IDs!$F$3:$G$17,2,0)</f>
        <v>Proctology</v>
      </c>
    </row>
    <row r="9061" spans="1:14" ht="12.75">
      <c r="A9061" s="6" t="s">
        <v>7809</v>
      </c>
      <c r="B9061" s="6">
        <v>54429</v>
      </c>
      <c r="C9061" s="6">
        <v>7</v>
      </c>
      <c r="D9061" s="6" t="s">
        <v>49</v>
      </c>
      <c r="E9061" s="6">
        <v>39</v>
      </c>
      <c r="F9061" s="6">
        <v>34</v>
      </c>
      <c r="G9061" s="6">
        <v>2</v>
      </c>
      <c r="H9061" s="24">
        <v>25569</v>
      </c>
      <c r="I9061" s="23">
        <v>44497.493750000001</v>
      </c>
      <c r="J9061" s="6">
        <v>34</v>
      </c>
      <c r="K9061" s="6">
        <v>7</v>
      </c>
      <c r="L9061" s="6" t="str">
        <f>VLOOKUP(G9061,IDs!$Q$3:$R$22,2,0)</f>
        <v>Bangalore</v>
      </c>
      <c r="M9061" s="6">
        <f>VLOOKUP(E9061,IDs!$A$3:$C$161,3,0)</f>
        <v>2</v>
      </c>
      <c r="N9061" s="6" t="str">
        <f>VLOOKUP(M9061,IDs!$F$3:$G$17,2,0)</f>
        <v>Urology Circumcision</v>
      </c>
    </row>
    <row r="9062" spans="1:14" ht="12.75">
      <c r="A9062" s="6" t="s">
        <v>7674</v>
      </c>
      <c r="B9062" s="6">
        <v>54430</v>
      </c>
      <c r="C9062" s="6">
        <v>1</v>
      </c>
      <c r="D9062" s="6"/>
      <c r="E9062" s="6">
        <v>17</v>
      </c>
      <c r="F9062" s="6">
        <v>13</v>
      </c>
      <c r="G9062" s="6">
        <v>6</v>
      </c>
      <c r="H9062" s="24">
        <v>44503</v>
      </c>
      <c r="I9062" s="23">
        <v>44497.497916666704</v>
      </c>
      <c r="J9062" s="6">
        <v>13</v>
      </c>
      <c r="K9062" s="6">
        <v>1</v>
      </c>
      <c r="L9062" s="6" t="str">
        <f>VLOOKUP(G9062,IDs!$Q$3:$R$22,2,0)</f>
        <v>Pune</v>
      </c>
      <c r="M9062" s="6">
        <f>VLOOKUP(E9062,IDs!$A$3:$C$161,3,0)</f>
        <v>7</v>
      </c>
      <c r="N9062" s="6" t="str">
        <f>VLOOKUP(M9062,IDs!$F$3:$G$17,2,0)</f>
        <v>Cosmetic</v>
      </c>
    </row>
    <row r="9063" spans="1:14" ht="12.75">
      <c r="A9063" s="6" t="s">
        <v>7810</v>
      </c>
      <c r="B9063" s="6">
        <v>54431</v>
      </c>
      <c r="C9063" s="6">
        <v>1</v>
      </c>
      <c r="D9063" s="6"/>
      <c r="E9063" s="6">
        <v>39</v>
      </c>
      <c r="F9063" s="6">
        <v>13</v>
      </c>
      <c r="G9063" s="6">
        <v>1</v>
      </c>
      <c r="H9063" s="24"/>
      <c r="I9063" s="23">
        <v>44497.497916666704</v>
      </c>
      <c r="J9063" s="6">
        <v>13</v>
      </c>
      <c r="K9063" s="6">
        <v>1</v>
      </c>
      <c r="L9063" s="6" t="str">
        <f>VLOOKUP(G9063,IDs!$Q$3:$R$22,2,0)</f>
        <v>New Delhi</v>
      </c>
      <c r="M9063" s="6">
        <f>VLOOKUP(E9063,IDs!$A$3:$C$161,3,0)</f>
        <v>2</v>
      </c>
      <c r="N9063" s="6" t="str">
        <f>VLOOKUP(M9063,IDs!$F$3:$G$17,2,0)</f>
        <v>Urology Circumcision</v>
      </c>
    </row>
    <row r="9064" spans="1:14" ht="12.75">
      <c r="A9064" s="6" t="s">
        <v>7674</v>
      </c>
      <c r="B9064" s="6">
        <v>54432</v>
      </c>
      <c r="C9064" s="6">
        <v>2</v>
      </c>
      <c r="D9064" s="6"/>
      <c r="E9064" s="6">
        <v>37</v>
      </c>
      <c r="F9064" s="6">
        <v>2</v>
      </c>
      <c r="G9064" s="6">
        <v>8</v>
      </c>
      <c r="H9064" s="24"/>
      <c r="I9064" s="23">
        <v>44497.5</v>
      </c>
      <c r="J9064" s="6">
        <v>2</v>
      </c>
      <c r="K9064" s="6">
        <v>2</v>
      </c>
      <c r="L9064" s="6" t="str">
        <f>VLOOKUP(G9064,IDs!$Q$3:$R$22,2,0)</f>
        <v xml:space="preserve">Tertiary </v>
      </c>
      <c r="M9064" s="6">
        <f>VLOOKUP(E9064,IDs!$A$3:$C$161,3,0)</f>
        <v>0</v>
      </c>
      <c r="N9064" s="6" t="str">
        <f>VLOOKUP(M9064,IDs!$F$3:$G$17,2,0)</f>
        <v>Not Assigned</v>
      </c>
    </row>
    <row r="9065" spans="1:14" ht="12.75">
      <c r="A9065" s="6" t="s">
        <v>7811</v>
      </c>
      <c r="B9065" s="6">
        <v>54434</v>
      </c>
      <c r="C9065" s="6">
        <v>5</v>
      </c>
      <c r="D9065" s="6" t="s">
        <v>49</v>
      </c>
      <c r="E9065" s="6">
        <v>135</v>
      </c>
      <c r="F9065" s="6">
        <v>53</v>
      </c>
      <c r="G9065" s="6">
        <v>1</v>
      </c>
      <c r="H9065" s="24">
        <v>44575</v>
      </c>
      <c r="I9065" s="23">
        <v>44497.503472222197</v>
      </c>
      <c r="J9065" s="6">
        <v>53</v>
      </c>
      <c r="K9065" s="6">
        <v>5</v>
      </c>
      <c r="L9065" s="6" t="str">
        <f>VLOOKUP(G9065,IDs!$Q$3:$R$22,2,0)</f>
        <v>New Delhi</v>
      </c>
      <c r="M9065" s="6">
        <f>VLOOKUP(E9065,IDs!$A$3:$C$161,3,0)</f>
        <v>10</v>
      </c>
      <c r="N9065" s="6" t="str">
        <f>VLOOKUP(M9065,IDs!$F$3:$G$17,2,0)</f>
        <v>Dental</v>
      </c>
    </row>
    <row r="9066" spans="1:14" ht="12.75">
      <c r="A9066" s="6" t="s">
        <v>7812</v>
      </c>
      <c r="B9066" s="6">
        <v>54435</v>
      </c>
      <c r="C9066" s="6">
        <v>2</v>
      </c>
      <c r="D9066" s="6"/>
      <c r="E9066" s="6">
        <v>37</v>
      </c>
      <c r="F9066" s="6">
        <v>13</v>
      </c>
      <c r="G9066" s="6">
        <v>8</v>
      </c>
      <c r="H9066" s="24"/>
      <c r="I9066" s="23">
        <v>44497.506944444402</v>
      </c>
      <c r="J9066" s="6">
        <v>13</v>
      </c>
      <c r="K9066" s="6">
        <v>2</v>
      </c>
      <c r="L9066" s="6" t="str">
        <f>VLOOKUP(G9066,IDs!$Q$3:$R$22,2,0)</f>
        <v xml:space="preserve">Tertiary </v>
      </c>
      <c r="M9066" s="6">
        <f>VLOOKUP(E9066,IDs!$A$3:$C$161,3,0)</f>
        <v>0</v>
      </c>
      <c r="N9066" s="6" t="str">
        <f>VLOOKUP(M9066,IDs!$F$3:$G$17,2,0)</f>
        <v>Not Assigned</v>
      </c>
    </row>
    <row r="9067" spans="1:14" ht="12.75">
      <c r="A9067" s="6" t="s">
        <v>7813</v>
      </c>
      <c r="B9067" s="6">
        <v>54436</v>
      </c>
      <c r="C9067" s="6">
        <v>2</v>
      </c>
      <c r="D9067" s="6" t="s">
        <v>49</v>
      </c>
      <c r="E9067" s="6">
        <v>39</v>
      </c>
      <c r="F9067" s="6">
        <v>18</v>
      </c>
      <c r="G9067" s="6">
        <v>2</v>
      </c>
      <c r="H9067" s="24"/>
      <c r="I9067" s="23">
        <v>44497.510416666701</v>
      </c>
      <c r="J9067" s="6">
        <v>18</v>
      </c>
      <c r="K9067" s="6">
        <v>2</v>
      </c>
      <c r="L9067" s="6" t="str">
        <f>VLOOKUP(G9067,IDs!$Q$3:$R$22,2,0)</f>
        <v>Bangalore</v>
      </c>
      <c r="M9067" s="6">
        <f>VLOOKUP(E9067,IDs!$A$3:$C$161,3,0)</f>
        <v>2</v>
      </c>
      <c r="N9067" s="6" t="str">
        <f>VLOOKUP(M9067,IDs!$F$3:$G$17,2,0)</f>
        <v>Urology Circumcision</v>
      </c>
    </row>
    <row r="9068" spans="1:14" ht="12.75">
      <c r="A9068" s="6" t="s">
        <v>7814</v>
      </c>
      <c r="B9068" s="6">
        <v>54437</v>
      </c>
      <c r="C9068" s="6">
        <v>5</v>
      </c>
      <c r="D9068" s="6" t="s">
        <v>49</v>
      </c>
      <c r="E9068" s="6">
        <v>17</v>
      </c>
      <c r="F9068" s="6">
        <v>34</v>
      </c>
      <c r="G9068" s="6">
        <v>1</v>
      </c>
      <c r="H9068" s="24"/>
      <c r="I9068" s="23">
        <v>44497.520138888904</v>
      </c>
      <c r="J9068" s="6">
        <v>34</v>
      </c>
      <c r="K9068" s="6">
        <v>5</v>
      </c>
      <c r="L9068" s="6" t="str">
        <f>VLOOKUP(G9068,IDs!$Q$3:$R$22,2,0)</f>
        <v>New Delhi</v>
      </c>
      <c r="M9068" s="6">
        <f>VLOOKUP(E9068,IDs!$A$3:$C$161,3,0)</f>
        <v>7</v>
      </c>
      <c r="N9068" s="6" t="str">
        <f>VLOOKUP(M9068,IDs!$F$3:$G$17,2,0)</f>
        <v>Cosmetic</v>
      </c>
    </row>
    <row r="9069" spans="1:14" ht="12.75">
      <c r="A9069" s="6" t="s">
        <v>7815</v>
      </c>
      <c r="B9069" s="6">
        <v>54438</v>
      </c>
      <c r="C9069" s="6">
        <v>5</v>
      </c>
      <c r="D9069" s="6"/>
      <c r="E9069" s="6">
        <v>17</v>
      </c>
      <c r="F9069" s="6">
        <v>34</v>
      </c>
      <c r="G9069" s="6">
        <v>1</v>
      </c>
      <c r="H9069" s="24"/>
      <c r="I9069" s="23">
        <v>44497.520833333299</v>
      </c>
      <c r="J9069" s="6">
        <v>34</v>
      </c>
      <c r="K9069" s="6">
        <v>5</v>
      </c>
      <c r="L9069" s="6" t="str">
        <f>VLOOKUP(G9069,IDs!$Q$3:$R$22,2,0)</f>
        <v>New Delhi</v>
      </c>
      <c r="M9069" s="6">
        <f>VLOOKUP(E9069,IDs!$A$3:$C$161,3,0)</f>
        <v>7</v>
      </c>
      <c r="N9069" s="6" t="str">
        <f>VLOOKUP(M9069,IDs!$F$3:$G$17,2,0)</f>
        <v>Cosmetic</v>
      </c>
    </row>
    <row r="9070" spans="1:14" ht="12.75">
      <c r="A9070" s="6" t="s">
        <v>7816</v>
      </c>
      <c r="B9070" s="6">
        <v>54439</v>
      </c>
      <c r="C9070" s="6">
        <v>2</v>
      </c>
      <c r="D9070" s="6"/>
      <c r="E9070" s="6">
        <v>17</v>
      </c>
      <c r="F9070" s="6">
        <v>13</v>
      </c>
      <c r="G9070" s="6">
        <v>1</v>
      </c>
      <c r="H9070" s="24"/>
      <c r="I9070" s="23">
        <v>44497.524305555598</v>
      </c>
      <c r="J9070" s="6">
        <v>13</v>
      </c>
      <c r="K9070" s="6">
        <v>2</v>
      </c>
      <c r="L9070" s="6" t="str">
        <f>VLOOKUP(G9070,IDs!$Q$3:$R$22,2,0)</f>
        <v>New Delhi</v>
      </c>
      <c r="M9070" s="6">
        <f>VLOOKUP(E9070,IDs!$A$3:$C$161,3,0)</f>
        <v>7</v>
      </c>
      <c r="N9070" s="6" t="str">
        <f>VLOOKUP(M9070,IDs!$F$3:$G$17,2,0)</f>
        <v>Cosmetic</v>
      </c>
    </row>
    <row r="9071" spans="1:14" ht="12.75">
      <c r="A9071" s="6" t="s">
        <v>4779</v>
      </c>
      <c r="B9071" s="6">
        <v>54440</v>
      </c>
      <c r="C9071" s="6">
        <v>1</v>
      </c>
      <c r="D9071" s="6"/>
      <c r="E9071" s="6">
        <v>39</v>
      </c>
      <c r="F9071" s="6">
        <v>12</v>
      </c>
      <c r="G9071" s="6">
        <v>4</v>
      </c>
      <c r="H9071" s="24"/>
      <c r="I9071" s="23">
        <v>44497.525000000001</v>
      </c>
      <c r="J9071" s="6">
        <v>12</v>
      </c>
      <c r="K9071" s="6">
        <v>1</v>
      </c>
      <c r="L9071" s="6" t="str">
        <f>VLOOKUP(G9071,IDs!$Q$3:$R$22,2,0)</f>
        <v>Hyderabad</v>
      </c>
      <c r="M9071" s="6">
        <f>VLOOKUP(E9071,IDs!$A$3:$C$161,3,0)</f>
        <v>2</v>
      </c>
      <c r="N9071" s="6" t="str">
        <f>VLOOKUP(M9071,IDs!$F$3:$G$17,2,0)</f>
        <v>Urology Circumcision</v>
      </c>
    </row>
    <row r="9072" spans="1:14" ht="12.75">
      <c r="A9072" s="6" t="s">
        <v>6064</v>
      </c>
      <c r="B9072" s="6">
        <v>54441</v>
      </c>
      <c r="C9072" s="6">
        <v>2</v>
      </c>
      <c r="D9072" s="6"/>
      <c r="E9072" s="6">
        <v>37</v>
      </c>
      <c r="F9072" s="6">
        <v>13</v>
      </c>
      <c r="G9072" s="6">
        <v>1</v>
      </c>
      <c r="H9072" s="24"/>
      <c r="I9072" s="23">
        <v>44497.527777777803</v>
      </c>
      <c r="J9072" s="6">
        <v>13</v>
      </c>
      <c r="K9072" s="6">
        <v>2</v>
      </c>
      <c r="L9072" s="6" t="str">
        <f>VLOOKUP(G9072,IDs!$Q$3:$R$22,2,0)</f>
        <v>New Delhi</v>
      </c>
      <c r="M9072" s="6">
        <f>VLOOKUP(E9072,IDs!$A$3:$C$161,3,0)</f>
        <v>0</v>
      </c>
      <c r="N9072" s="6" t="str">
        <f>VLOOKUP(M9072,IDs!$F$3:$G$17,2,0)</f>
        <v>Not Assigned</v>
      </c>
    </row>
    <row r="9073" spans="1:14" ht="12.75">
      <c r="A9073" s="6" t="s">
        <v>7817</v>
      </c>
      <c r="B9073" s="6">
        <v>54442</v>
      </c>
      <c r="C9073" s="6">
        <v>2</v>
      </c>
      <c r="D9073" s="6"/>
      <c r="E9073" s="6">
        <v>37</v>
      </c>
      <c r="F9073" s="6">
        <v>2</v>
      </c>
      <c r="G9073" s="6">
        <v>4</v>
      </c>
      <c r="H9073" s="24">
        <v>44579</v>
      </c>
      <c r="I9073" s="23">
        <v>44497.527777777803</v>
      </c>
      <c r="J9073" s="6">
        <v>2</v>
      </c>
      <c r="K9073" s="6">
        <v>2</v>
      </c>
      <c r="L9073" s="6" t="str">
        <f>VLOOKUP(G9073,IDs!$Q$3:$R$22,2,0)</f>
        <v>Hyderabad</v>
      </c>
      <c r="M9073" s="6">
        <f>VLOOKUP(E9073,IDs!$A$3:$C$161,3,0)</f>
        <v>0</v>
      </c>
      <c r="N9073" s="6" t="str">
        <f>VLOOKUP(M9073,IDs!$F$3:$G$17,2,0)</f>
        <v>Not Assigned</v>
      </c>
    </row>
    <row r="9074" spans="1:14" ht="12.75">
      <c r="A9074" s="6" t="s">
        <v>7818</v>
      </c>
      <c r="B9074" s="6">
        <v>54443</v>
      </c>
      <c r="C9074" s="6">
        <v>2</v>
      </c>
      <c r="D9074" s="6" t="s">
        <v>49</v>
      </c>
      <c r="E9074" s="6">
        <v>2</v>
      </c>
      <c r="F9074" s="6">
        <v>4</v>
      </c>
      <c r="G9074" s="6">
        <v>4</v>
      </c>
      <c r="H9074" s="24">
        <v>44774</v>
      </c>
      <c r="I9074" s="23">
        <v>44497.527777777803</v>
      </c>
      <c r="J9074" s="6">
        <v>4</v>
      </c>
      <c r="K9074" s="6">
        <v>2</v>
      </c>
      <c r="L9074" s="6" t="str">
        <f>VLOOKUP(G9074,IDs!$Q$3:$R$22,2,0)</f>
        <v>Hyderabad</v>
      </c>
      <c r="M9074" s="6">
        <f>VLOOKUP(E9074,IDs!$A$3:$C$161,3,0)</f>
        <v>1</v>
      </c>
      <c r="N9074" s="6" t="str">
        <f>VLOOKUP(M9074,IDs!$F$3:$G$17,2,0)</f>
        <v>Proctology</v>
      </c>
    </row>
    <row r="9075" spans="1:14" ht="12.75">
      <c r="A9075" s="6" t="s">
        <v>7819</v>
      </c>
      <c r="B9075" s="6">
        <v>54444</v>
      </c>
      <c r="C9075" s="6">
        <v>2</v>
      </c>
      <c r="D9075" s="6"/>
      <c r="E9075" s="6">
        <v>37</v>
      </c>
      <c r="F9075" s="6">
        <v>13</v>
      </c>
      <c r="G9075" s="6">
        <v>4</v>
      </c>
      <c r="H9075" s="24"/>
      <c r="I9075" s="23">
        <v>44497.53125</v>
      </c>
      <c r="J9075" s="6">
        <v>13</v>
      </c>
      <c r="K9075" s="6">
        <v>2</v>
      </c>
      <c r="L9075" s="6" t="str">
        <f>VLOOKUP(G9075,IDs!$Q$3:$R$22,2,0)</f>
        <v>Hyderabad</v>
      </c>
      <c r="M9075" s="6">
        <f>VLOOKUP(E9075,IDs!$A$3:$C$161,3,0)</f>
        <v>0</v>
      </c>
      <c r="N9075" s="6" t="str">
        <f>VLOOKUP(M9075,IDs!$F$3:$G$17,2,0)</f>
        <v>Not Assigned</v>
      </c>
    </row>
    <row r="9076" spans="1:14" ht="12.75">
      <c r="A9076" s="6" t="s">
        <v>7820</v>
      </c>
      <c r="B9076" s="6">
        <v>54447</v>
      </c>
      <c r="C9076" s="6">
        <v>5</v>
      </c>
      <c r="D9076" s="6"/>
      <c r="E9076" s="6">
        <v>17</v>
      </c>
      <c r="F9076" s="6">
        <v>13</v>
      </c>
      <c r="G9076" s="6">
        <v>2</v>
      </c>
      <c r="H9076" s="24"/>
      <c r="I9076" s="23">
        <v>44497.535416666702</v>
      </c>
      <c r="J9076" s="6">
        <v>13</v>
      </c>
      <c r="K9076" s="6">
        <v>5</v>
      </c>
      <c r="L9076" s="6" t="str">
        <f>VLOOKUP(G9076,IDs!$Q$3:$R$22,2,0)</f>
        <v>Bangalore</v>
      </c>
      <c r="M9076" s="6">
        <f>VLOOKUP(E9076,IDs!$A$3:$C$161,3,0)</f>
        <v>7</v>
      </c>
      <c r="N9076" s="6" t="str">
        <f>VLOOKUP(M9076,IDs!$F$3:$G$17,2,0)</f>
        <v>Cosmetic</v>
      </c>
    </row>
    <row r="9077" spans="1:14" ht="12.75">
      <c r="A9077" s="6" t="s">
        <v>7821</v>
      </c>
      <c r="B9077" s="6">
        <v>54448</v>
      </c>
      <c r="C9077" s="6">
        <v>1</v>
      </c>
      <c r="D9077" s="6"/>
      <c r="E9077" s="6">
        <v>39</v>
      </c>
      <c r="F9077" s="6">
        <v>2</v>
      </c>
      <c r="G9077" s="6">
        <v>2</v>
      </c>
      <c r="H9077" s="24"/>
      <c r="I9077" s="23">
        <v>44497.536805555603</v>
      </c>
      <c r="J9077" s="6">
        <v>2</v>
      </c>
      <c r="K9077" s="6">
        <v>1</v>
      </c>
      <c r="L9077" s="6" t="str">
        <f>VLOOKUP(G9077,IDs!$Q$3:$R$22,2,0)</f>
        <v>Bangalore</v>
      </c>
      <c r="M9077" s="6">
        <f>VLOOKUP(E9077,IDs!$A$3:$C$161,3,0)</f>
        <v>2</v>
      </c>
      <c r="N9077" s="6" t="str">
        <f>VLOOKUP(M9077,IDs!$F$3:$G$17,2,0)</f>
        <v>Urology Circumcision</v>
      </c>
    </row>
    <row r="9078" spans="1:14" ht="12.75">
      <c r="A9078" s="6" t="s">
        <v>7788</v>
      </c>
      <c r="B9078" s="6">
        <v>54450</v>
      </c>
      <c r="C9078" s="6">
        <v>2</v>
      </c>
      <c r="D9078" s="6" t="s">
        <v>49</v>
      </c>
      <c r="E9078" s="6">
        <v>39</v>
      </c>
      <c r="F9078" s="6">
        <v>12</v>
      </c>
      <c r="G9078" s="6">
        <v>1</v>
      </c>
      <c r="H9078" s="24"/>
      <c r="I9078" s="23">
        <v>44497.538194444402</v>
      </c>
      <c r="J9078" s="6">
        <v>12</v>
      </c>
      <c r="K9078" s="6">
        <v>2</v>
      </c>
      <c r="L9078" s="6" t="str">
        <f>VLOOKUP(G9078,IDs!$Q$3:$R$22,2,0)</f>
        <v>New Delhi</v>
      </c>
      <c r="M9078" s="6">
        <f>VLOOKUP(E9078,IDs!$A$3:$C$161,3,0)</f>
        <v>2</v>
      </c>
      <c r="N9078" s="6" t="str">
        <f>VLOOKUP(M9078,IDs!$F$3:$G$17,2,0)</f>
        <v>Urology Circumcision</v>
      </c>
    </row>
    <row r="9079" spans="1:14" ht="12.75">
      <c r="A9079" s="6" t="s">
        <v>7822</v>
      </c>
      <c r="B9079" s="6">
        <v>54451</v>
      </c>
      <c r="C9079" s="6">
        <v>1</v>
      </c>
      <c r="D9079" s="6"/>
      <c r="E9079" s="6">
        <v>17</v>
      </c>
      <c r="F9079" s="6">
        <v>39</v>
      </c>
      <c r="G9079" s="6">
        <v>6</v>
      </c>
      <c r="H9079" s="24">
        <v>44510</v>
      </c>
      <c r="I9079" s="23">
        <v>44497.545138888898</v>
      </c>
      <c r="J9079" s="6">
        <v>39</v>
      </c>
      <c r="K9079" s="6">
        <v>1</v>
      </c>
      <c r="L9079" s="6" t="str">
        <f>VLOOKUP(G9079,IDs!$Q$3:$R$22,2,0)</f>
        <v>Pune</v>
      </c>
      <c r="M9079" s="6">
        <f>VLOOKUP(E9079,IDs!$A$3:$C$161,3,0)</f>
        <v>7</v>
      </c>
      <c r="N9079" s="6" t="str">
        <f>VLOOKUP(M9079,IDs!$F$3:$G$17,2,0)</f>
        <v>Cosmetic</v>
      </c>
    </row>
    <row r="9080" spans="1:14" ht="12.75">
      <c r="A9080" s="6" t="s">
        <v>7823</v>
      </c>
      <c r="B9080" s="6">
        <v>54452</v>
      </c>
      <c r="C9080" s="6">
        <v>2</v>
      </c>
      <c r="D9080" s="6"/>
      <c r="E9080" s="6">
        <v>96</v>
      </c>
      <c r="F9080" s="6">
        <v>13</v>
      </c>
      <c r="G9080" s="6">
        <v>2</v>
      </c>
      <c r="H9080" s="24">
        <v>44477</v>
      </c>
      <c r="I9080" s="23">
        <v>44497.545138888898</v>
      </c>
      <c r="J9080" s="6">
        <v>13</v>
      </c>
      <c r="K9080" s="6">
        <v>2</v>
      </c>
      <c r="L9080" s="6" t="str">
        <f>VLOOKUP(G9080,IDs!$Q$3:$R$22,2,0)</f>
        <v>Bangalore</v>
      </c>
      <c r="M9080" s="6">
        <f>VLOOKUP(E9080,IDs!$A$3:$C$161,3,0)</f>
        <v>7</v>
      </c>
      <c r="N9080" s="6" t="str">
        <f>VLOOKUP(M9080,IDs!$F$3:$G$17,2,0)</f>
        <v>Cosmetic</v>
      </c>
    </row>
    <row r="9081" spans="1:14" ht="12.75">
      <c r="A9081" s="6" t="s">
        <v>7824</v>
      </c>
      <c r="B9081" s="6">
        <v>54453</v>
      </c>
      <c r="C9081" s="6">
        <v>2</v>
      </c>
      <c r="D9081" s="6"/>
      <c r="E9081" s="6">
        <v>2</v>
      </c>
      <c r="F9081" s="6">
        <v>13</v>
      </c>
      <c r="G9081" s="6">
        <v>4</v>
      </c>
      <c r="H9081" s="24"/>
      <c r="I9081" s="23">
        <v>44497.545138888898</v>
      </c>
      <c r="J9081" s="6">
        <v>13</v>
      </c>
      <c r="K9081" s="6">
        <v>2</v>
      </c>
      <c r="L9081" s="6" t="str">
        <f>VLOOKUP(G9081,IDs!$Q$3:$R$22,2,0)</f>
        <v>Hyderabad</v>
      </c>
      <c r="M9081" s="6">
        <f>VLOOKUP(E9081,IDs!$A$3:$C$161,3,0)</f>
        <v>1</v>
      </c>
      <c r="N9081" s="6" t="str">
        <f>VLOOKUP(M9081,IDs!$F$3:$G$17,2,0)</f>
        <v>Proctology</v>
      </c>
    </row>
    <row r="9082" spans="1:14" ht="12.75">
      <c r="A9082" s="6" t="s">
        <v>7825</v>
      </c>
      <c r="B9082" s="6">
        <v>54454</v>
      </c>
      <c r="C9082" s="6">
        <v>1</v>
      </c>
      <c r="D9082" s="6"/>
      <c r="E9082" s="6">
        <v>2</v>
      </c>
      <c r="F9082" s="6">
        <v>13</v>
      </c>
      <c r="G9082" s="6">
        <v>1</v>
      </c>
      <c r="H9082" s="24"/>
      <c r="I9082" s="23">
        <v>44497.545833333301</v>
      </c>
      <c r="J9082" s="6">
        <v>13</v>
      </c>
      <c r="K9082" s="6">
        <v>1</v>
      </c>
      <c r="L9082" s="6" t="str">
        <f>VLOOKUP(G9082,IDs!$Q$3:$R$22,2,0)</f>
        <v>New Delhi</v>
      </c>
      <c r="M9082" s="6">
        <f>VLOOKUP(E9082,IDs!$A$3:$C$161,3,0)</f>
        <v>1</v>
      </c>
      <c r="N9082" s="6" t="str">
        <f>VLOOKUP(M9082,IDs!$F$3:$G$17,2,0)</f>
        <v>Proctology</v>
      </c>
    </row>
    <row r="9083" spans="1:14" ht="12.75">
      <c r="A9083" s="6" t="s">
        <v>7826</v>
      </c>
      <c r="B9083" s="6">
        <v>54455</v>
      </c>
      <c r="C9083" s="6">
        <v>1</v>
      </c>
      <c r="D9083" s="6"/>
      <c r="E9083" s="6">
        <v>39</v>
      </c>
      <c r="F9083" s="6">
        <v>39</v>
      </c>
      <c r="G9083" s="6">
        <v>6</v>
      </c>
      <c r="H9083" s="24">
        <v>44501</v>
      </c>
      <c r="I9083" s="23">
        <v>44497.546527777798</v>
      </c>
      <c r="J9083" s="6">
        <v>39</v>
      </c>
      <c r="K9083" s="6">
        <v>1</v>
      </c>
      <c r="L9083" s="6" t="str">
        <f>VLOOKUP(G9083,IDs!$Q$3:$R$22,2,0)</f>
        <v>Pune</v>
      </c>
      <c r="M9083" s="6">
        <f>VLOOKUP(E9083,IDs!$A$3:$C$161,3,0)</f>
        <v>2</v>
      </c>
      <c r="N9083" s="6" t="str">
        <f>VLOOKUP(M9083,IDs!$F$3:$G$17,2,0)</f>
        <v>Urology Circumcision</v>
      </c>
    </row>
    <row r="9084" spans="1:14" ht="12.75">
      <c r="A9084" s="6" t="s">
        <v>6968</v>
      </c>
      <c r="B9084" s="6">
        <v>54456</v>
      </c>
      <c r="C9084" s="6">
        <v>5</v>
      </c>
      <c r="D9084" s="6"/>
      <c r="E9084" s="6">
        <v>39</v>
      </c>
      <c r="F9084" s="6">
        <v>12</v>
      </c>
      <c r="G9084" s="6">
        <v>1</v>
      </c>
      <c r="H9084" s="24"/>
      <c r="I9084" s="23">
        <v>44497.547916666699</v>
      </c>
      <c r="J9084" s="6">
        <v>12</v>
      </c>
      <c r="K9084" s="6">
        <v>5</v>
      </c>
      <c r="L9084" s="6" t="str">
        <f>VLOOKUP(G9084,IDs!$Q$3:$R$22,2,0)</f>
        <v>New Delhi</v>
      </c>
      <c r="M9084" s="6">
        <f>VLOOKUP(E9084,IDs!$A$3:$C$161,3,0)</f>
        <v>2</v>
      </c>
      <c r="N9084" s="6" t="str">
        <f>VLOOKUP(M9084,IDs!$F$3:$G$17,2,0)</f>
        <v>Urology Circumcision</v>
      </c>
    </row>
    <row r="9085" spans="1:14" ht="12.75">
      <c r="A9085" s="6" t="s">
        <v>7827</v>
      </c>
      <c r="B9085" s="6">
        <v>54457</v>
      </c>
      <c r="C9085" s="6">
        <v>1</v>
      </c>
      <c r="D9085" s="6"/>
      <c r="E9085" s="6">
        <v>39</v>
      </c>
      <c r="F9085" s="6">
        <v>13</v>
      </c>
      <c r="G9085" s="6">
        <v>2</v>
      </c>
      <c r="H9085" s="24">
        <v>44498</v>
      </c>
      <c r="I9085" s="23">
        <v>44497.547916666699</v>
      </c>
      <c r="J9085" s="6">
        <v>13</v>
      </c>
      <c r="K9085" s="6">
        <v>1</v>
      </c>
      <c r="L9085" s="6" t="str">
        <f>VLOOKUP(G9085,IDs!$Q$3:$R$22,2,0)</f>
        <v>Bangalore</v>
      </c>
      <c r="M9085" s="6">
        <f>VLOOKUP(E9085,IDs!$A$3:$C$161,3,0)</f>
        <v>2</v>
      </c>
      <c r="N9085" s="6" t="str">
        <f>VLOOKUP(M9085,IDs!$F$3:$G$17,2,0)</f>
        <v>Urology Circumcision</v>
      </c>
    </row>
    <row r="9086" spans="1:14" ht="12.75">
      <c r="A9086" s="6" t="s">
        <v>7828</v>
      </c>
      <c r="B9086" s="6">
        <v>54458</v>
      </c>
      <c r="C9086" s="6">
        <v>2</v>
      </c>
      <c r="D9086" s="6" t="s">
        <v>49</v>
      </c>
      <c r="E9086" s="6">
        <v>14</v>
      </c>
      <c r="F9086" s="6">
        <v>34</v>
      </c>
      <c r="G9086" s="6">
        <v>2</v>
      </c>
      <c r="H9086" s="24">
        <v>44499</v>
      </c>
      <c r="I9086" s="23">
        <v>44497.548611111102</v>
      </c>
      <c r="J9086" s="6">
        <v>34</v>
      </c>
      <c r="K9086" s="6">
        <v>2</v>
      </c>
      <c r="L9086" s="6" t="str">
        <f>VLOOKUP(G9086,IDs!$Q$3:$R$22,2,0)</f>
        <v>Bangalore</v>
      </c>
      <c r="M9086" s="6">
        <f>VLOOKUP(E9086,IDs!$A$3:$C$161,3,0)</f>
        <v>6</v>
      </c>
      <c r="N9086" s="6" t="str">
        <f>VLOOKUP(M9086,IDs!$F$3:$G$17,2,0)</f>
        <v>Kidney Stone</v>
      </c>
    </row>
    <row r="9087" spans="1:14" ht="12.75">
      <c r="A9087" s="6" t="s">
        <v>7829</v>
      </c>
      <c r="B9087" s="6">
        <v>54459</v>
      </c>
      <c r="C9087" s="6">
        <v>5</v>
      </c>
      <c r="D9087" s="6" t="s">
        <v>49</v>
      </c>
      <c r="E9087" s="6">
        <v>17</v>
      </c>
      <c r="F9087" s="6">
        <v>18</v>
      </c>
      <c r="G9087" s="6">
        <v>2</v>
      </c>
      <c r="H9087" s="24"/>
      <c r="I9087" s="23">
        <v>44497.5534722222</v>
      </c>
      <c r="J9087" s="6">
        <v>18</v>
      </c>
      <c r="K9087" s="6">
        <v>5</v>
      </c>
      <c r="L9087" s="6" t="str">
        <f>VLOOKUP(G9087,IDs!$Q$3:$R$22,2,0)</f>
        <v>Bangalore</v>
      </c>
      <c r="M9087" s="6">
        <f>VLOOKUP(E9087,IDs!$A$3:$C$161,3,0)</f>
        <v>7</v>
      </c>
      <c r="N9087" s="6" t="str">
        <f>VLOOKUP(M9087,IDs!$F$3:$G$17,2,0)</f>
        <v>Cosmetic</v>
      </c>
    </row>
    <row r="9088" spans="1:14" ht="12.75">
      <c r="A9088" s="6" t="s">
        <v>6286</v>
      </c>
      <c r="B9088" s="6">
        <v>54460</v>
      </c>
      <c r="C9088" s="6">
        <v>5</v>
      </c>
      <c r="D9088" s="6"/>
      <c r="E9088" s="6">
        <v>2</v>
      </c>
      <c r="F9088" s="6">
        <v>2</v>
      </c>
      <c r="G9088" s="6">
        <v>2</v>
      </c>
      <c r="H9088" s="24"/>
      <c r="I9088" s="23">
        <v>44497.554861111101</v>
      </c>
      <c r="J9088" s="6">
        <v>2</v>
      </c>
      <c r="K9088" s="6">
        <v>5</v>
      </c>
      <c r="L9088" s="6" t="str">
        <f>VLOOKUP(G9088,IDs!$Q$3:$R$22,2,0)</f>
        <v>Bangalore</v>
      </c>
      <c r="M9088" s="6">
        <f>VLOOKUP(E9088,IDs!$A$3:$C$161,3,0)</f>
        <v>1</v>
      </c>
      <c r="N9088" s="6" t="str">
        <f>VLOOKUP(M9088,IDs!$F$3:$G$17,2,0)</f>
        <v>Proctology</v>
      </c>
    </row>
    <row r="9089" spans="1:14" ht="12.75">
      <c r="A9089" s="6" t="s">
        <v>7830</v>
      </c>
      <c r="B9089" s="6">
        <v>54461</v>
      </c>
      <c r="C9089" s="6">
        <v>2</v>
      </c>
      <c r="D9089" s="6" t="s">
        <v>49</v>
      </c>
      <c r="E9089" s="6">
        <v>14</v>
      </c>
      <c r="F9089" s="6">
        <v>10</v>
      </c>
      <c r="G9089" s="6">
        <v>2</v>
      </c>
      <c r="H9089" s="24">
        <v>44772</v>
      </c>
      <c r="I9089" s="23">
        <v>44497.555555555598</v>
      </c>
      <c r="J9089" s="6">
        <v>10</v>
      </c>
      <c r="K9089" s="6">
        <v>2</v>
      </c>
      <c r="L9089" s="6" t="str">
        <f>VLOOKUP(G9089,IDs!$Q$3:$R$22,2,0)</f>
        <v>Bangalore</v>
      </c>
      <c r="M9089" s="6">
        <f>VLOOKUP(E9089,IDs!$A$3:$C$161,3,0)</f>
        <v>6</v>
      </c>
      <c r="N9089" s="6" t="str">
        <f>VLOOKUP(M9089,IDs!$F$3:$G$17,2,0)</f>
        <v>Kidney Stone</v>
      </c>
    </row>
    <row r="9090" spans="1:14" ht="12.75">
      <c r="A9090" s="6" t="s">
        <v>7831</v>
      </c>
      <c r="B9090" s="6">
        <v>54462</v>
      </c>
      <c r="C9090" s="6">
        <v>1</v>
      </c>
      <c r="D9090" s="6" t="s">
        <v>49</v>
      </c>
      <c r="E9090" s="6">
        <v>2</v>
      </c>
      <c r="F9090" s="6">
        <v>34</v>
      </c>
      <c r="G9090" s="6">
        <v>4</v>
      </c>
      <c r="H9090" s="24"/>
      <c r="I9090" s="23">
        <v>44497.556944444397</v>
      </c>
      <c r="J9090" s="6">
        <v>34</v>
      </c>
      <c r="K9090" s="6">
        <v>1</v>
      </c>
      <c r="L9090" s="6" t="str">
        <f>VLOOKUP(G9090,IDs!$Q$3:$R$22,2,0)</f>
        <v>Hyderabad</v>
      </c>
      <c r="M9090" s="6">
        <f>VLOOKUP(E9090,IDs!$A$3:$C$161,3,0)</f>
        <v>1</v>
      </c>
      <c r="N9090" s="6" t="str">
        <f>VLOOKUP(M9090,IDs!$F$3:$G$17,2,0)</f>
        <v>Proctology</v>
      </c>
    </row>
    <row r="9091" spans="1:14" ht="12.75">
      <c r="A9091" s="6" t="s">
        <v>7832</v>
      </c>
      <c r="B9091" s="6">
        <v>54463</v>
      </c>
      <c r="C9091" s="6">
        <v>1</v>
      </c>
      <c r="D9091" s="6"/>
      <c r="E9091" s="6">
        <v>108</v>
      </c>
      <c r="F9091" s="6">
        <v>13</v>
      </c>
      <c r="G9091" s="6">
        <v>2</v>
      </c>
      <c r="H9091" s="24">
        <v>44503</v>
      </c>
      <c r="I9091" s="23">
        <v>44497.560416666704</v>
      </c>
      <c r="J9091" s="6">
        <v>13</v>
      </c>
      <c r="K9091" s="6">
        <v>1</v>
      </c>
      <c r="L9091" s="6" t="str">
        <f>VLOOKUP(G9091,IDs!$Q$3:$R$22,2,0)</f>
        <v>Bangalore</v>
      </c>
      <c r="M9091" s="6">
        <f>VLOOKUP(E9091,IDs!$A$3:$C$161,3,0)</f>
        <v>7</v>
      </c>
      <c r="N9091" s="6" t="str">
        <f>VLOOKUP(M9091,IDs!$F$3:$G$17,2,0)</f>
        <v>Cosmetic</v>
      </c>
    </row>
    <row r="9092" spans="1:14" ht="12.75">
      <c r="A9092" s="6" t="s">
        <v>7833</v>
      </c>
      <c r="B9092" s="6">
        <v>54464</v>
      </c>
      <c r="C9092" s="6">
        <v>5</v>
      </c>
      <c r="D9092" s="6"/>
      <c r="E9092" s="6">
        <v>17</v>
      </c>
      <c r="F9092" s="6">
        <v>13</v>
      </c>
      <c r="G9092" s="6">
        <v>3</v>
      </c>
      <c r="H9092" s="24"/>
      <c r="I9092" s="23">
        <v>44497.561805555597</v>
      </c>
      <c r="J9092" s="6">
        <v>13</v>
      </c>
      <c r="K9092" s="6">
        <v>5</v>
      </c>
      <c r="L9092" s="6" t="str">
        <f>VLOOKUP(G9092,IDs!$Q$3:$R$22,2,0)</f>
        <v>Mumbai</v>
      </c>
      <c r="M9092" s="6">
        <f>VLOOKUP(E9092,IDs!$A$3:$C$161,3,0)</f>
        <v>7</v>
      </c>
      <c r="N9092" s="6" t="str">
        <f>VLOOKUP(M9092,IDs!$F$3:$G$17,2,0)</f>
        <v>Cosmetic</v>
      </c>
    </row>
    <row r="9093" spans="1:14" ht="12.75">
      <c r="A9093" s="6" t="s">
        <v>7834</v>
      </c>
      <c r="B9093" s="6">
        <v>54465</v>
      </c>
      <c r="C9093" s="6">
        <v>1</v>
      </c>
      <c r="D9093" s="6" t="s">
        <v>54</v>
      </c>
      <c r="E9093" s="6">
        <v>2</v>
      </c>
      <c r="F9093" s="6">
        <v>34</v>
      </c>
      <c r="G9093" s="6">
        <v>4</v>
      </c>
      <c r="H9093" s="24"/>
      <c r="I9093" s="23">
        <v>44497.563888888901</v>
      </c>
      <c r="J9093" s="6">
        <v>34</v>
      </c>
      <c r="K9093" s="6">
        <v>1</v>
      </c>
      <c r="L9093" s="6" t="str">
        <f>VLOOKUP(G9093,IDs!$Q$3:$R$22,2,0)</f>
        <v>Hyderabad</v>
      </c>
      <c r="M9093" s="6">
        <f>VLOOKUP(E9093,IDs!$A$3:$C$161,3,0)</f>
        <v>1</v>
      </c>
      <c r="N9093" s="6" t="str">
        <f>VLOOKUP(M9093,IDs!$F$3:$G$17,2,0)</f>
        <v>Proctology</v>
      </c>
    </row>
    <row r="9094" spans="1:14" ht="12.75">
      <c r="A9094" s="6" t="s">
        <v>7835</v>
      </c>
      <c r="B9094" s="6">
        <v>54466</v>
      </c>
      <c r="C9094" s="6">
        <v>3</v>
      </c>
      <c r="D9094" s="6" t="s">
        <v>49</v>
      </c>
      <c r="E9094" s="6">
        <v>127</v>
      </c>
      <c r="F9094" s="6">
        <v>31</v>
      </c>
      <c r="G9094" s="6">
        <v>2</v>
      </c>
      <c r="H9094" s="24">
        <v>44498</v>
      </c>
      <c r="I9094" s="23">
        <v>44497.566666666702</v>
      </c>
      <c r="J9094" s="6">
        <v>31</v>
      </c>
      <c r="K9094" s="6">
        <v>3</v>
      </c>
      <c r="L9094" s="6" t="str">
        <f>VLOOKUP(G9094,IDs!$Q$3:$R$22,2,0)</f>
        <v>Bangalore</v>
      </c>
      <c r="M9094" s="6">
        <f>VLOOKUP(E9094,IDs!$A$3:$C$161,3,0)</f>
        <v>3</v>
      </c>
      <c r="N9094" s="6" t="str">
        <f>VLOOKUP(M9094,IDs!$F$3:$G$17,2,0)</f>
        <v>Laproscopy</v>
      </c>
    </row>
    <row r="9095" spans="1:14" ht="12.75">
      <c r="A9095" s="6" t="s">
        <v>7836</v>
      </c>
      <c r="B9095" s="6">
        <v>54467</v>
      </c>
      <c r="C9095" s="6">
        <v>1</v>
      </c>
      <c r="D9095" s="6" t="s">
        <v>49</v>
      </c>
      <c r="E9095" s="6">
        <v>2</v>
      </c>
      <c r="F9095" s="6">
        <v>13</v>
      </c>
      <c r="G9095" s="6">
        <v>1</v>
      </c>
      <c r="H9095" s="24"/>
      <c r="I9095" s="23">
        <v>44497.572222222203</v>
      </c>
      <c r="J9095" s="6">
        <v>13</v>
      </c>
      <c r="K9095" s="6">
        <v>1</v>
      </c>
      <c r="L9095" s="6" t="str">
        <f>VLOOKUP(G9095,IDs!$Q$3:$R$22,2,0)</f>
        <v>New Delhi</v>
      </c>
      <c r="M9095" s="6">
        <f>VLOOKUP(E9095,IDs!$A$3:$C$161,3,0)</f>
        <v>1</v>
      </c>
      <c r="N9095" s="6" t="str">
        <f>VLOOKUP(M9095,IDs!$F$3:$G$17,2,0)</f>
        <v>Proctology</v>
      </c>
    </row>
    <row r="9096" spans="1:14" ht="12.75">
      <c r="A9096" s="6" t="s">
        <v>7837</v>
      </c>
      <c r="B9096" s="6">
        <v>54468</v>
      </c>
      <c r="C9096" s="6">
        <v>2</v>
      </c>
      <c r="D9096" s="6"/>
      <c r="E9096" s="6">
        <v>18</v>
      </c>
      <c r="F9096" s="6">
        <v>13</v>
      </c>
      <c r="G9096" s="6">
        <v>2</v>
      </c>
      <c r="H9096" s="24"/>
      <c r="I9096" s="23">
        <v>44497.576388888898</v>
      </c>
      <c r="J9096" s="6">
        <v>13</v>
      </c>
      <c r="K9096" s="6">
        <v>2</v>
      </c>
      <c r="L9096" s="6" t="str">
        <f>VLOOKUP(G9096,IDs!$Q$3:$R$22,2,0)</f>
        <v>Bangalore</v>
      </c>
      <c r="M9096" s="6">
        <f>VLOOKUP(E9096,IDs!$A$3:$C$161,3,0)</f>
        <v>5</v>
      </c>
      <c r="N9096" s="6" t="str">
        <f>VLOOKUP(M9096,IDs!$F$3:$G$17,2,0)</f>
        <v>Vascular</v>
      </c>
    </row>
    <row r="9097" spans="1:14" ht="12.75">
      <c r="A9097" s="6" t="s">
        <v>7838</v>
      </c>
      <c r="B9097" s="6">
        <v>54469</v>
      </c>
      <c r="C9097" s="6">
        <v>1</v>
      </c>
      <c r="D9097" s="6"/>
      <c r="E9097" s="6">
        <v>39</v>
      </c>
      <c r="F9097" s="6">
        <v>13</v>
      </c>
      <c r="G9097" s="6">
        <v>3</v>
      </c>
      <c r="H9097" s="24"/>
      <c r="I9097" s="23">
        <v>44497.577083333301</v>
      </c>
      <c r="J9097" s="6">
        <v>13</v>
      </c>
      <c r="K9097" s="6">
        <v>1</v>
      </c>
      <c r="L9097" s="6" t="str">
        <f>VLOOKUP(G9097,IDs!$Q$3:$R$22,2,0)</f>
        <v>Mumbai</v>
      </c>
      <c r="M9097" s="6">
        <f>VLOOKUP(E9097,IDs!$A$3:$C$161,3,0)</f>
        <v>2</v>
      </c>
      <c r="N9097" s="6" t="str">
        <f>VLOOKUP(M9097,IDs!$F$3:$G$17,2,0)</f>
        <v>Urology Circumcision</v>
      </c>
    </row>
    <row r="9098" spans="1:14" ht="12.75">
      <c r="A9098" s="6" t="s">
        <v>7839</v>
      </c>
      <c r="B9098" s="6">
        <v>54470</v>
      </c>
      <c r="C9098" s="6">
        <v>2</v>
      </c>
      <c r="D9098" s="6"/>
      <c r="E9098" s="6">
        <v>37</v>
      </c>
      <c r="F9098" s="6">
        <v>2</v>
      </c>
      <c r="G9098" s="6">
        <v>4</v>
      </c>
      <c r="H9098" s="24"/>
      <c r="I9098" s="23">
        <v>44497.583333333299</v>
      </c>
      <c r="J9098" s="6">
        <v>2</v>
      </c>
      <c r="K9098" s="6">
        <v>2</v>
      </c>
      <c r="L9098" s="6" t="str">
        <f>VLOOKUP(G9098,IDs!$Q$3:$R$22,2,0)</f>
        <v>Hyderabad</v>
      </c>
      <c r="M9098" s="6">
        <f>VLOOKUP(E9098,IDs!$A$3:$C$161,3,0)</f>
        <v>0</v>
      </c>
      <c r="N9098" s="6" t="str">
        <f>VLOOKUP(M9098,IDs!$F$3:$G$17,2,0)</f>
        <v>Not Assigned</v>
      </c>
    </row>
    <row r="9099" spans="1:14" ht="12.75">
      <c r="A9099" s="6" t="s">
        <v>7840</v>
      </c>
      <c r="B9099" s="6">
        <v>54471</v>
      </c>
      <c r="C9099" s="6">
        <v>2</v>
      </c>
      <c r="D9099" s="6"/>
      <c r="E9099" s="6">
        <v>37</v>
      </c>
      <c r="F9099" s="6">
        <v>52</v>
      </c>
      <c r="G9099" s="6">
        <v>1</v>
      </c>
      <c r="H9099" s="24"/>
      <c r="I9099" s="23">
        <v>44497.586805555598</v>
      </c>
      <c r="J9099" s="6">
        <v>52</v>
      </c>
      <c r="K9099" s="6">
        <v>2</v>
      </c>
      <c r="L9099" s="6" t="str">
        <f>VLOOKUP(G9099,IDs!$Q$3:$R$22,2,0)</f>
        <v>New Delhi</v>
      </c>
      <c r="M9099" s="6">
        <f>VLOOKUP(E9099,IDs!$A$3:$C$161,3,0)</f>
        <v>0</v>
      </c>
      <c r="N9099" s="6" t="str">
        <f>VLOOKUP(M9099,IDs!$F$3:$G$17,2,0)</f>
        <v>Not Assigned</v>
      </c>
    </row>
    <row r="9100" spans="1:14" ht="12.75">
      <c r="A9100" s="6" t="s">
        <v>7841</v>
      </c>
      <c r="B9100" s="6">
        <v>54472</v>
      </c>
      <c r="C9100" s="6">
        <v>2</v>
      </c>
      <c r="D9100" s="6"/>
      <c r="E9100" s="6">
        <v>37</v>
      </c>
      <c r="F9100" s="6">
        <v>2</v>
      </c>
      <c r="G9100" s="6">
        <v>4</v>
      </c>
      <c r="H9100" s="24"/>
      <c r="I9100" s="23">
        <v>44497.590277777803</v>
      </c>
      <c r="J9100" s="6">
        <v>2</v>
      </c>
      <c r="K9100" s="6">
        <v>2</v>
      </c>
      <c r="L9100" s="6" t="str">
        <f>VLOOKUP(G9100,IDs!$Q$3:$R$22,2,0)</f>
        <v>Hyderabad</v>
      </c>
      <c r="M9100" s="6">
        <f>VLOOKUP(E9100,IDs!$A$3:$C$161,3,0)</f>
        <v>0</v>
      </c>
      <c r="N9100" s="6" t="str">
        <f>VLOOKUP(M9100,IDs!$F$3:$G$17,2,0)</f>
        <v>Not Assigned</v>
      </c>
    </row>
    <row r="9101" spans="1:14" ht="12.75">
      <c r="A9101" s="6" t="s">
        <v>7842</v>
      </c>
      <c r="B9101" s="6">
        <v>54473</v>
      </c>
      <c r="C9101" s="6">
        <v>1</v>
      </c>
      <c r="D9101" s="6" t="s">
        <v>49</v>
      </c>
      <c r="E9101" s="6">
        <v>2</v>
      </c>
      <c r="F9101" s="6">
        <v>39</v>
      </c>
      <c r="G9101" s="6">
        <v>1</v>
      </c>
      <c r="H9101" s="24"/>
      <c r="I9101" s="23">
        <v>44497.593055555597</v>
      </c>
      <c r="J9101" s="6">
        <v>39</v>
      </c>
      <c r="K9101" s="6">
        <v>1</v>
      </c>
      <c r="L9101" s="6" t="str">
        <f>VLOOKUP(G9101,IDs!$Q$3:$R$22,2,0)</f>
        <v>New Delhi</v>
      </c>
      <c r="M9101" s="6">
        <f>VLOOKUP(E9101,IDs!$A$3:$C$161,3,0)</f>
        <v>1</v>
      </c>
      <c r="N9101" s="6" t="str">
        <f>VLOOKUP(M9101,IDs!$F$3:$G$17,2,0)</f>
        <v>Proctology</v>
      </c>
    </row>
    <row r="9102" spans="1:14" ht="12.75">
      <c r="A9102" s="6" t="s">
        <v>7843</v>
      </c>
      <c r="B9102" s="6">
        <v>54474</v>
      </c>
      <c r="C9102" s="6">
        <v>2</v>
      </c>
      <c r="D9102" s="6"/>
      <c r="E9102" s="6">
        <v>37</v>
      </c>
      <c r="F9102" s="6">
        <v>2</v>
      </c>
      <c r="G9102" s="6">
        <v>3</v>
      </c>
      <c r="H9102" s="24"/>
      <c r="I9102" s="23">
        <v>44497.59375</v>
      </c>
      <c r="J9102" s="6">
        <v>2</v>
      </c>
      <c r="K9102" s="6">
        <v>2</v>
      </c>
      <c r="L9102" s="6" t="str">
        <f>VLOOKUP(G9102,IDs!$Q$3:$R$22,2,0)</f>
        <v>Mumbai</v>
      </c>
      <c r="M9102" s="6">
        <f>VLOOKUP(E9102,IDs!$A$3:$C$161,3,0)</f>
        <v>0</v>
      </c>
      <c r="N9102" s="6" t="str">
        <f>VLOOKUP(M9102,IDs!$F$3:$G$17,2,0)</f>
        <v>Not Assigned</v>
      </c>
    </row>
    <row r="9103" spans="1:14" ht="12.75">
      <c r="A9103" s="6" t="s">
        <v>7550</v>
      </c>
      <c r="B9103" s="6">
        <v>54475</v>
      </c>
      <c r="C9103" s="6">
        <v>1</v>
      </c>
      <c r="D9103" s="6" t="s">
        <v>49</v>
      </c>
      <c r="E9103" s="6">
        <v>39</v>
      </c>
      <c r="F9103" s="6">
        <v>18</v>
      </c>
      <c r="G9103" s="6">
        <v>2</v>
      </c>
      <c r="H9103" s="24"/>
      <c r="I9103" s="23">
        <v>44497.603472222203</v>
      </c>
      <c r="J9103" s="6">
        <v>18</v>
      </c>
      <c r="K9103" s="6">
        <v>1</v>
      </c>
      <c r="L9103" s="6" t="str">
        <f>VLOOKUP(G9103,IDs!$Q$3:$R$22,2,0)</f>
        <v>Bangalore</v>
      </c>
      <c r="M9103" s="6">
        <f>VLOOKUP(E9103,IDs!$A$3:$C$161,3,0)</f>
        <v>2</v>
      </c>
      <c r="N9103" s="6" t="str">
        <f>VLOOKUP(M9103,IDs!$F$3:$G$17,2,0)</f>
        <v>Urology Circumcision</v>
      </c>
    </row>
    <row r="9104" spans="1:14" ht="12.75">
      <c r="A9104" s="6" t="s">
        <v>7844</v>
      </c>
      <c r="B9104" s="6">
        <v>54476</v>
      </c>
      <c r="C9104" s="6">
        <v>5</v>
      </c>
      <c r="D9104" s="6" t="s">
        <v>49</v>
      </c>
      <c r="E9104" s="6">
        <v>17</v>
      </c>
      <c r="F9104" s="6">
        <v>13</v>
      </c>
      <c r="G9104" s="6">
        <v>1</v>
      </c>
      <c r="H9104" s="24">
        <v>44536</v>
      </c>
      <c r="I9104" s="23">
        <v>44497.605555555601</v>
      </c>
      <c r="J9104" s="6">
        <v>13</v>
      </c>
      <c r="K9104" s="6">
        <v>5</v>
      </c>
      <c r="L9104" s="6" t="str">
        <f>VLOOKUP(G9104,IDs!$Q$3:$R$22,2,0)</f>
        <v>New Delhi</v>
      </c>
      <c r="M9104" s="6">
        <f>VLOOKUP(E9104,IDs!$A$3:$C$161,3,0)</f>
        <v>7</v>
      </c>
      <c r="N9104" s="6" t="str">
        <f>VLOOKUP(M9104,IDs!$F$3:$G$17,2,0)</f>
        <v>Cosmetic</v>
      </c>
    </row>
    <row r="9105" spans="1:14" ht="12.75">
      <c r="A9105" s="6" t="s">
        <v>7845</v>
      </c>
      <c r="B9105" s="6">
        <v>54477</v>
      </c>
      <c r="C9105" s="6">
        <v>5</v>
      </c>
      <c r="D9105" s="6" t="s">
        <v>49</v>
      </c>
      <c r="E9105" s="6">
        <v>17</v>
      </c>
      <c r="F9105" s="6">
        <v>13</v>
      </c>
      <c r="G9105" s="6">
        <v>1</v>
      </c>
      <c r="H9105" s="24"/>
      <c r="I9105" s="23">
        <v>44497.611111111102</v>
      </c>
      <c r="J9105" s="6">
        <v>13</v>
      </c>
      <c r="K9105" s="6">
        <v>5</v>
      </c>
      <c r="L9105" s="6" t="str">
        <f>VLOOKUP(G9105,IDs!$Q$3:$R$22,2,0)</f>
        <v>New Delhi</v>
      </c>
      <c r="M9105" s="6">
        <f>VLOOKUP(E9105,IDs!$A$3:$C$161,3,0)</f>
        <v>7</v>
      </c>
      <c r="N9105" s="6" t="str">
        <f>VLOOKUP(M9105,IDs!$F$3:$G$17,2,0)</f>
        <v>Cosmetic</v>
      </c>
    </row>
    <row r="9106" spans="1:14" ht="12.75">
      <c r="A9106" s="6" t="s">
        <v>7846</v>
      </c>
      <c r="B9106" s="6">
        <v>54479</v>
      </c>
      <c r="C9106" s="6">
        <v>5</v>
      </c>
      <c r="D9106" s="6"/>
      <c r="E9106" s="6">
        <v>17</v>
      </c>
      <c r="F9106" s="6">
        <v>13</v>
      </c>
      <c r="G9106" s="6">
        <v>3</v>
      </c>
      <c r="H9106" s="24"/>
      <c r="I9106" s="23">
        <v>44497.618750000001</v>
      </c>
      <c r="J9106" s="6">
        <v>13</v>
      </c>
      <c r="K9106" s="6">
        <v>5</v>
      </c>
      <c r="L9106" s="6" t="str">
        <f>VLOOKUP(G9106,IDs!$Q$3:$R$22,2,0)</f>
        <v>Mumbai</v>
      </c>
      <c r="M9106" s="6">
        <f>VLOOKUP(E9106,IDs!$A$3:$C$161,3,0)</f>
        <v>7</v>
      </c>
      <c r="N9106" s="6" t="str">
        <f>VLOOKUP(M9106,IDs!$F$3:$G$17,2,0)</f>
        <v>Cosmetic</v>
      </c>
    </row>
    <row r="9107" spans="1:14" ht="12.75">
      <c r="A9107" s="6" t="s">
        <v>7847</v>
      </c>
      <c r="B9107" s="6">
        <v>54480</v>
      </c>
      <c r="C9107" s="6">
        <v>1</v>
      </c>
      <c r="D9107" s="6"/>
      <c r="E9107" s="6">
        <v>17</v>
      </c>
      <c r="F9107" s="6">
        <v>13</v>
      </c>
      <c r="G9107" s="6">
        <v>3</v>
      </c>
      <c r="H9107" s="24">
        <v>44501</v>
      </c>
      <c r="I9107" s="23">
        <v>44497.618750000001</v>
      </c>
      <c r="J9107" s="6">
        <v>13</v>
      </c>
      <c r="K9107" s="6">
        <v>1</v>
      </c>
      <c r="L9107" s="6" t="str">
        <f>VLOOKUP(G9107,IDs!$Q$3:$R$22,2,0)</f>
        <v>Mumbai</v>
      </c>
      <c r="M9107" s="6">
        <f>VLOOKUP(E9107,IDs!$A$3:$C$161,3,0)</f>
        <v>7</v>
      </c>
      <c r="N9107" s="6" t="str">
        <f>VLOOKUP(M9107,IDs!$F$3:$G$17,2,0)</f>
        <v>Cosmetic</v>
      </c>
    </row>
    <row r="9108" spans="1:14" ht="12.75">
      <c r="A9108" s="6" t="s">
        <v>7848</v>
      </c>
      <c r="B9108" s="6">
        <v>54481</v>
      </c>
      <c r="C9108" s="6">
        <v>5</v>
      </c>
      <c r="D9108" s="6"/>
      <c r="E9108" s="6">
        <v>2</v>
      </c>
      <c r="F9108" s="6">
        <v>2</v>
      </c>
      <c r="G9108" s="6">
        <v>6</v>
      </c>
      <c r="H9108" s="24"/>
      <c r="I9108" s="23">
        <v>44497.620138888902</v>
      </c>
      <c r="J9108" s="6">
        <v>2</v>
      </c>
      <c r="K9108" s="6">
        <v>5</v>
      </c>
      <c r="L9108" s="6" t="str">
        <f>VLOOKUP(G9108,IDs!$Q$3:$R$22,2,0)</f>
        <v>Pune</v>
      </c>
      <c r="M9108" s="6">
        <f>VLOOKUP(E9108,IDs!$A$3:$C$161,3,0)</f>
        <v>1</v>
      </c>
      <c r="N9108" s="6" t="str">
        <f>VLOOKUP(M9108,IDs!$F$3:$G$17,2,0)</f>
        <v>Proctology</v>
      </c>
    </row>
    <row r="9109" spans="1:14" ht="12.75">
      <c r="A9109" s="6" t="s">
        <v>7849</v>
      </c>
      <c r="B9109" s="6">
        <v>54482</v>
      </c>
      <c r="C9109" s="6">
        <v>1</v>
      </c>
      <c r="D9109" s="6" t="s">
        <v>49</v>
      </c>
      <c r="E9109" s="6">
        <v>2</v>
      </c>
      <c r="F9109" s="6">
        <v>39</v>
      </c>
      <c r="G9109" s="6">
        <v>2</v>
      </c>
      <c r="H9109" s="24">
        <v>44681</v>
      </c>
      <c r="I9109" s="23">
        <v>44497.624305555597</v>
      </c>
      <c r="J9109" s="6">
        <v>39</v>
      </c>
      <c r="K9109" s="6">
        <v>1</v>
      </c>
      <c r="L9109" s="6" t="str">
        <f>VLOOKUP(G9109,IDs!$Q$3:$R$22,2,0)</f>
        <v>Bangalore</v>
      </c>
      <c r="M9109" s="6">
        <f>VLOOKUP(E9109,IDs!$A$3:$C$161,3,0)</f>
        <v>1</v>
      </c>
      <c r="N9109" s="6" t="str">
        <f>VLOOKUP(M9109,IDs!$F$3:$G$17,2,0)</f>
        <v>Proctology</v>
      </c>
    </row>
    <row r="9110" spans="1:14" ht="12.75">
      <c r="A9110" s="6" t="s">
        <v>7850</v>
      </c>
      <c r="B9110" s="6">
        <v>54483</v>
      </c>
      <c r="C9110" s="6">
        <v>2</v>
      </c>
      <c r="D9110" s="6"/>
      <c r="E9110" s="6">
        <v>37</v>
      </c>
      <c r="F9110" s="6">
        <v>2</v>
      </c>
      <c r="G9110" s="6">
        <v>4</v>
      </c>
      <c r="H9110" s="24"/>
      <c r="I9110" s="23">
        <v>44497.628472222197</v>
      </c>
      <c r="J9110" s="6">
        <v>2</v>
      </c>
      <c r="K9110" s="6">
        <v>2</v>
      </c>
      <c r="L9110" s="6" t="str">
        <f>VLOOKUP(G9110,IDs!$Q$3:$R$22,2,0)</f>
        <v>Hyderabad</v>
      </c>
      <c r="M9110" s="6">
        <f>VLOOKUP(E9110,IDs!$A$3:$C$161,3,0)</f>
        <v>0</v>
      </c>
      <c r="N9110" s="6" t="str">
        <f>VLOOKUP(M9110,IDs!$F$3:$G$17,2,0)</f>
        <v>Not Assigned</v>
      </c>
    </row>
    <row r="9111" spans="1:14" ht="12.75">
      <c r="A9111" s="6" t="s">
        <v>5166</v>
      </c>
      <c r="B9111" s="6">
        <v>54484</v>
      </c>
      <c r="C9111" s="6">
        <v>1</v>
      </c>
      <c r="D9111" s="6"/>
      <c r="E9111" s="6">
        <v>2</v>
      </c>
      <c r="F9111" s="6">
        <v>13</v>
      </c>
      <c r="G9111" s="6">
        <v>1</v>
      </c>
      <c r="H9111" s="24"/>
      <c r="I9111" s="23">
        <v>44497.635416666701</v>
      </c>
      <c r="J9111" s="6">
        <v>13</v>
      </c>
      <c r="K9111" s="6">
        <v>1</v>
      </c>
      <c r="L9111" s="6" t="str">
        <f>VLOOKUP(G9111,IDs!$Q$3:$R$22,2,0)</f>
        <v>New Delhi</v>
      </c>
      <c r="M9111" s="6">
        <f>VLOOKUP(E9111,IDs!$A$3:$C$161,3,0)</f>
        <v>1</v>
      </c>
      <c r="N9111" s="6" t="str">
        <f>VLOOKUP(M9111,IDs!$F$3:$G$17,2,0)</f>
        <v>Proctology</v>
      </c>
    </row>
    <row r="9112" spans="1:14" ht="12.75">
      <c r="A9112" s="6" t="s">
        <v>7615</v>
      </c>
      <c r="B9112" s="6">
        <v>54485</v>
      </c>
      <c r="C9112" s="6">
        <v>5</v>
      </c>
      <c r="D9112" s="6"/>
      <c r="E9112" s="6">
        <v>2</v>
      </c>
      <c r="F9112" s="6">
        <v>12</v>
      </c>
      <c r="G9112" s="6">
        <v>1</v>
      </c>
      <c r="H9112" s="24"/>
      <c r="I9112" s="23">
        <v>44497.635416666701</v>
      </c>
      <c r="J9112" s="6">
        <v>12</v>
      </c>
      <c r="K9112" s="6">
        <v>5</v>
      </c>
      <c r="L9112" s="6" t="str">
        <f>VLOOKUP(G9112,IDs!$Q$3:$R$22,2,0)</f>
        <v>New Delhi</v>
      </c>
      <c r="M9112" s="6">
        <f>VLOOKUP(E9112,IDs!$A$3:$C$161,3,0)</f>
        <v>1</v>
      </c>
      <c r="N9112" s="6" t="str">
        <f>VLOOKUP(M9112,IDs!$F$3:$G$17,2,0)</f>
        <v>Proctology</v>
      </c>
    </row>
    <row r="9113" spans="1:14" ht="12.75">
      <c r="A9113" s="6" t="s">
        <v>7851</v>
      </c>
      <c r="B9113" s="6">
        <v>54486</v>
      </c>
      <c r="C9113" s="6">
        <v>2</v>
      </c>
      <c r="D9113" s="6"/>
      <c r="E9113" s="6">
        <v>37</v>
      </c>
      <c r="F9113" s="6">
        <v>13</v>
      </c>
      <c r="G9113" s="6">
        <v>1</v>
      </c>
      <c r="H9113" s="24">
        <v>44511</v>
      </c>
      <c r="I9113" s="23">
        <v>44497.642361111102</v>
      </c>
      <c r="J9113" s="6">
        <v>13</v>
      </c>
      <c r="K9113" s="6">
        <v>2</v>
      </c>
      <c r="L9113" s="6" t="str">
        <f>VLOOKUP(G9113,IDs!$Q$3:$R$22,2,0)</f>
        <v>New Delhi</v>
      </c>
      <c r="M9113" s="6">
        <f>VLOOKUP(E9113,IDs!$A$3:$C$161,3,0)</f>
        <v>0</v>
      </c>
      <c r="N9113" s="6" t="str">
        <f>VLOOKUP(M9113,IDs!$F$3:$G$17,2,0)</f>
        <v>Not Assigned</v>
      </c>
    </row>
    <row r="9114" spans="1:14" ht="12.75">
      <c r="A9114" s="6" t="s">
        <v>7852</v>
      </c>
      <c r="B9114" s="6">
        <v>54487</v>
      </c>
      <c r="C9114" s="6">
        <v>2</v>
      </c>
      <c r="D9114" s="6"/>
      <c r="E9114" s="6">
        <v>57</v>
      </c>
      <c r="F9114" s="6">
        <v>13</v>
      </c>
      <c r="G9114" s="6">
        <v>1</v>
      </c>
      <c r="H9114" s="24"/>
      <c r="I9114" s="23">
        <v>44497.642361111102</v>
      </c>
      <c r="J9114" s="6">
        <v>13</v>
      </c>
      <c r="K9114" s="6">
        <v>2</v>
      </c>
      <c r="L9114" s="6" t="str">
        <f>VLOOKUP(G9114,IDs!$Q$3:$R$22,2,0)</f>
        <v>New Delhi</v>
      </c>
      <c r="M9114" s="6">
        <f>VLOOKUP(E9114,IDs!$A$3:$C$161,3,0)</f>
        <v>0</v>
      </c>
      <c r="N9114" s="6" t="str">
        <f>VLOOKUP(M9114,IDs!$F$3:$G$17,2,0)</f>
        <v>Not Assigned</v>
      </c>
    </row>
    <row r="9115" spans="1:14" ht="12.75">
      <c r="A9115" s="6" t="s">
        <v>7853</v>
      </c>
      <c r="B9115" s="6">
        <v>54488</v>
      </c>
      <c r="C9115" s="6">
        <v>1</v>
      </c>
      <c r="D9115" s="6"/>
      <c r="E9115" s="6">
        <v>2</v>
      </c>
      <c r="F9115" s="6">
        <v>13</v>
      </c>
      <c r="G9115" s="6">
        <v>1</v>
      </c>
      <c r="H9115" s="24"/>
      <c r="I9115" s="23">
        <v>44497.642361111102</v>
      </c>
      <c r="J9115" s="6">
        <v>13</v>
      </c>
      <c r="K9115" s="6">
        <v>1</v>
      </c>
      <c r="L9115" s="6" t="str">
        <f>VLOOKUP(G9115,IDs!$Q$3:$R$22,2,0)</f>
        <v>New Delhi</v>
      </c>
      <c r="M9115" s="6">
        <f>VLOOKUP(E9115,IDs!$A$3:$C$161,3,0)</f>
        <v>1</v>
      </c>
      <c r="N9115" s="6" t="str">
        <f>VLOOKUP(M9115,IDs!$F$3:$G$17,2,0)</f>
        <v>Proctology</v>
      </c>
    </row>
    <row r="9116" spans="1:14" ht="12.75">
      <c r="A9116" s="6" t="s">
        <v>7854</v>
      </c>
      <c r="B9116" s="6">
        <v>54489</v>
      </c>
      <c r="C9116" s="6">
        <v>1</v>
      </c>
      <c r="D9116" s="6"/>
      <c r="E9116" s="6">
        <v>2</v>
      </c>
      <c r="F9116" s="6">
        <v>13</v>
      </c>
      <c r="G9116" s="6">
        <v>8</v>
      </c>
      <c r="H9116" s="24"/>
      <c r="I9116" s="23">
        <v>44497.643750000003</v>
      </c>
      <c r="J9116" s="6">
        <v>13</v>
      </c>
      <c r="K9116" s="6">
        <v>1</v>
      </c>
      <c r="L9116" s="6" t="str">
        <f>VLOOKUP(G9116,IDs!$Q$3:$R$22,2,0)</f>
        <v xml:space="preserve">Tertiary </v>
      </c>
      <c r="M9116" s="6">
        <f>VLOOKUP(E9116,IDs!$A$3:$C$161,3,0)</f>
        <v>1</v>
      </c>
      <c r="N9116" s="6" t="str">
        <f>VLOOKUP(M9116,IDs!$F$3:$G$17,2,0)</f>
        <v>Proctology</v>
      </c>
    </row>
    <row r="9117" spans="1:14" ht="12.75">
      <c r="A9117" s="6" t="s">
        <v>7855</v>
      </c>
      <c r="B9117" s="6">
        <v>54490</v>
      </c>
      <c r="C9117" s="6">
        <v>2</v>
      </c>
      <c r="D9117" s="6" t="s">
        <v>49</v>
      </c>
      <c r="E9117" s="6">
        <v>20</v>
      </c>
      <c r="F9117" s="6">
        <v>13</v>
      </c>
      <c r="G9117" s="6">
        <v>1</v>
      </c>
      <c r="H9117" s="24"/>
      <c r="I9117" s="23">
        <v>44497.649305555598</v>
      </c>
      <c r="J9117" s="6">
        <v>13</v>
      </c>
      <c r="K9117" s="6">
        <v>2</v>
      </c>
      <c r="L9117" s="6" t="str">
        <f>VLOOKUP(G9117,IDs!$Q$3:$R$22,2,0)</f>
        <v>New Delhi</v>
      </c>
      <c r="M9117" s="6">
        <f>VLOOKUP(E9117,IDs!$A$3:$C$161,3,0)</f>
        <v>1</v>
      </c>
      <c r="N9117" s="6" t="str">
        <f>VLOOKUP(M9117,IDs!$F$3:$G$17,2,0)</f>
        <v>Proctology</v>
      </c>
    </row>
    <row r="9118" spans="1:14" ht="12.75">
      <c r="A9118" s="6" t="s">
        <v>3170</v>
      </c>
      <c r="B9118" s="6">
        <v>54491</v>
      </c>
      <c r="C9118" s="6">
        <v>1</v>
      </c>
      <c r="D9118" s="6" t="s">
        <v>63</v>
      </c>
      <c r="E9118" s="6">
        <v>21</v>
      </c>
      <c r="F9118" s="6">
        <v>34</v>
      </c>
      <c r="G9118" s="6">
        <v>4</v>
      </c>
      <c r="H9118" s="24"/>
      <c r="I9118" s="23">
        <v>44497.65</v>
      </c>
      <c r="J9118" s="6">
        <v>34</v>
      </c>
      <c r="K9118" s="6">
        <v>1</v>
      </c>
      <c r="L9118" s="6" t="str">
        <f>VLOOKUP(G9118,IDs!$Q$3:$R$22,2,0)</f>
        <v>Hyderabad</v>
      </c>
      <c r="M9118" s="6">
        <f>VLOOKUP(E9118,IDs!$A$3:$C$161,3,0)</f>
        <v>1</v>
      </c>
      <c r="N9118" s="6" t="str">
        <f>VLOOKUP(M9118,IDs!$F$3:$G$17,2,0)</f>
        <v>Proctology</v>
      </c>
    </row>
    <row r="9119" spans="1:14" ht="12.75">
      <c r="A9119" s="6" t="s">
        <v>7856</v>
      </c>
      <c r="B9119" s="6">
        <v>54492</v>
      </c>
      <c r="C9119" s="6">
        <v>1</v>
      </c>
      <c r="D9119" s="6"/>
      <c r="E9119" s="6">
        <v>39</v>
      </c>
      <c r="F9119" s="6">
        <v>13</v>
      </c>
      <c r="G9119" s="6">
        <v>8</v>
      </c>
      <c r="H9119" s="24"/>
      <c r="I9119" s="23">
        <v>44497.654166666704</v>
      </c>
      <c r="J9119" s="6">
        <v>13</v>
      </c>
      <c r="K9119" s="6">
        <v>1</v>
      </c>
      <c r="L9119" s="6" t="str">
        <f>VLOOKUP(G9119,IDs!$Q$3:$R$22,2,0)</f>
        <v xml:space="preserve">Tertiary </v>
      </c>
      <c r="M9119" s="6">
        <f>VLOOKUP(E9119,IDs!$A$3:$C$161,3,0)</f>
        <v>2</v>
      </c>
      <c r="N9119" s="6" t="str">
        <f>VLOOKUP(M9119,IDs!$F$3:$G$17,2,0)</f>
        <v>Urology Circumcision</v>
      </c>
    </row>
    <row r="9120" spans="1:14" ht="12.75">
      <c r="A9120" s="6" t="s">
        <v>7857</v>
      </c>
      <c r="B9120" s="6">
        <v>54493</v>
      </c>
      <c r="C9120" s="6">
        <v>2</v>
      </c>
      <c r="D9120" s="6"/>
      <c r="E9120" s="6">
        <v>37</v>
      </c>
      <c r="F9120" s="6">
        <v>13</v>
      </c>
      <c r="G9120" s="6">
        <v>2</v>
      </c>
      <c r="H9120" s="24"/>
      <c r="I9120" s="23">
        <v>44497.65625</v>
      </c>
      <c r="J9120" s="6">
        <v>13</v>
      </c>
      <c r="K9120" s="6">
        <v>2</v>
      </c>
      <c r="L9120" s="6" t="str">
        <f>VLOOKUP(G9120,IDs!$Q$3:$R$22,2,0)</f>
        <v>Bangalore</v>
      </c>
      <c r="M9120" s="6">
        <f>VLOOKUP(E9120,IDs!$A$3:$C$161,3,0)</f>
        <v>0</v>
      </c>
      <c r="N9120" s="6" t="str">
        <f>VLOOKUP(M9120,IDs!$F$3:$G$17,2,0)</f>
        <v>Not Assigned</v>
      </c>
    </row>
    <row r="9121" spans="1:14" ht="12.75">
      <c r="A9121" s="6" t="s">
        <v>7858</v>
      </c>
      <c r="B9121" s="6">
        <v>54494</v>
      </c>
      <c r="C9121" s="6">
        <v>2</v>
      </c>
      <c r="D9121" s="6"/>
      <c r="E9121" s="6">
        <v>39</v>
      </c>
      <c r="F9121" s="6">
        <v>13</v>
      </c>
      <c r="G9121" s="6">
        <v>2</v>
      </c>
      <c r="H9121" s="24"/>
      <c r="I9121" s="23">
        <v>44497.65625</v>
      </c>
      <c r="J9121" s="6">
        <v>13</v>
      </c>
      <c r="K9121" s="6">
        <v>2</v>
      </c>
      <c r="L9121" s="6" t="str">
        <f>VLOOKUP(G9121,IDs!$Q$3:$R$22,2,0)</f>
        <v>Bangalore</v>
      </c>
      <c r="M9121" s="6">
        <f>VLOOKUP(E9121,IDs!$A$3:$C$161,3,0)</f>
        <v>2</v>
      </c>
      <c r="N9121" s="6" t="str">
        <f>VLOOKUP(M9121,IDs!$F$3:$G$17,2,0)</f>
        <v>Urology Circumcision</v>
      </c>
    </row>
    <row r="9122" spans="1:14" ht="12.75">
      <c r="A9122" s="6" t="s">
        <v>7859</v>
      </c>
      <c r="B9122" s="6">
        <v>54495</v>
      </c>
      <c r="C9122" s="6">
        <v>1</v>
      </c>
      <c r="D9122" s="6"/>
      <c r="E9122" s="6">
        <v>39</v>
      </c>
      <c r="F9122" s="6">
        <v>2</v>
      </c>
      <c r="G9122" s="6">
        <v>8</v>
      </c>
      <c r="H9122" s="24"/>
      <c r="I9122" s="23">
        <v>44497.6652777778</v>
      </c>
      <c r="J9122" s="6">
        <v>2</v>
      </c>
      <c r="K9122" s="6">
        <v>1</v>
      </c>
      <c r="L9122" s="6" t="str">
        <f>VLOOKUP(G9122,IDs!$Q$3:$R$22,2,0)</f>
        <v xml:space="preserve">Tertiary </v>
      </c>
      <c r="M9122" s="6">
        <f>VLOOKUP(E9122,IDs!$A$3:$C$161,3,0)</f>
        <v>2</v>
      </c>
      <c r="N9122" s="6" t="str">
        <f>VLOOKUP(M9122,IDs!$F$3:$G$17,2,0)</f>
        <v>Urology Circumcision</v>
      </c>
    </row>
    <row r="9123" spans="1:14" ht="12.75">
      <c r="A9123" s="6" t="s">
        <v>7860</v>
      </c>
      <c r="B9123" s="6">
        <v>54496</v>
      </c>
      <c r="C9123" s="6">
        <v>1</v>
      </c>
      <c r="D9123" s="6" t="s">
        <v>49</v>
      </c>
      <c r="E9123" s="6">
        <v>15</v>
      </c>
      <c r="F9123" s="6">
        <v>18</v>
      </c>
      <c r="G9123" s="6">
        <v>2</v>
      </c>
      <c r="H9123" s="24"/>
      <c r="I9123" s="23">
        <v>44497.665972222203</v>
      </c>
      <c r="J9123" s="6">
        <v>18</v>
      </c>
      <c r="K9123" s="6">
        <v>1</v>
      </c>
      <c r="L9123" s="6" t="str">
        <f>VLOOKUP(G9123,IDs!$Q$3:$R$22,2,0)</f>
        <v>Bangalore</v>
      </c>
      <c r="M9123" s="6">
        <f>VLOOKUP(E9123,IDs!$A$3:$C$161,3,0)</f>
        <v>3</v>
      </c>
      <c r="N9123" s="6" t="str">
        <f>VLOOKUP(M9123,IDs!$F$3:$G$17,2,0)</f>
        <v>Laproscopy</v>
      </c>
    </row>
    <row r="9124" spans="1:14" ht="12.75">
      <c r="A9124" s="6" t="s">
        <v>7861</v>
      </c>
      <c r="B9124" s="6">
        <v>54497</v>
      </c>
      <c r="C9124" s="6">
        <v>1</v>
      </c>
      <c r="D9124" s="6" t="s">
        <v>49</v>
      </c>
      <c r="E9124" s="6">
        <v>17</v>
      </c>
      <c r="F9124" s="6">
        <v>34</v>
      </c>
      <c r="G9124" s="6">
        <v>1</v>
      </c>
      <c r="H9124" s="24">
        <v>44702</v>
      </c>
      <c r="I9124" s="23">
        <v>44497.668055555601</v>
      </c>
      <c r="J9124" s="6">
        <v>34</v>
      </c>
      <c r="K9124" s="6">
        <v>1</v>
      </c>
      <c r="L9124" s="6" t="str">
        <f>VLOOKUP(G9124,IDs!$Q$3:$R$22,2,0)</f>
        <v>New Delhi</v>
      </c>
      <c r="M9124" s="6">
        <f>VLOOKUP(E9124,IDs!$A$3:$C$161,3,0)</f>
        <v>7</v>
      </c>
      <c r="N9124" s="6" t="str">
        <f>VLOOKUP(M9124,IDs!$F$3:$G$17,2,0)</f>
        <v>Cosmetic</v>
      </c>
    </row>
    <row r="9125" spans="1:14" ht="12.75">
      <c r="A9125" s="6" t="s">
        <v>7862</v>
      </c>
      <c r="B9125" s="6">
        <v>54498</v>
      </c>
      <c r="C9125" s="6">
        <v>2</v>
      </c>
      <c r="D9125" s="6"/>
      <c r="E9125" s="6">
        <v>2</v>
      </c>
      <c r="F9125" s="6">
        <v>8</v>
      </c>
      <c r="G9125" s="6">
        <v>1</v>
      </c>
      <c r="H9125" s="24">
        <v>44497</v>
      </c>
      <c r="I9125" s="23">
        <v>44497.670138888898</v>
      </c>
      <c r="J9125" s="6">
        <v>8</v>
      </c>
      <c r="K9125" s="6">
        <v>2</v>
      </c>
      <c r="L9125" s="6" t="str">
        <f>VLOOKUP(G9125,IDs!$Q$3:$R$22,2,0)</f>
        <v>New Delhi</v>
      </c>
      <c r="M9125" s="6">
        <f>VLOOKUP(E9125,IDs!$A$3:$C$161,3,0)</f>
        <v>1</v>
      </c>
      <c r="N9125" s="6" t="str">
        <f>VLOOKUP(M9125,IDs!$F$3:$G$17,2,0)</f>
        <v>Proctology</v>
      </c>
    </row>
    <row r="9126" spans="1:14" ht="12.75">
      <c r="A9126" s="6" t="s">
        <v>7863</v>
      </c>
      <c r="B9126" s="6">
        <v>54499</v>
      </c>
      <c r="C9126" s="6">
        <v>2</v>
      </c>
      <c r="D9126" s="6"/>
      <c r="E9126" s="6">
        <v>2</v>
      </c>
      <c r="F9126" s="6">
        <v>12</v>
      </c>
      <c r="G9126" s="6">
        <v>1</v>
      </c>
      <c r="H9126" s="24"/>
      <c r="I9126" s="23">
        <v>44497.670138888898</v>
      </c>
      <c r="J9126" s="6">
        <v>12</v>
      </c>
      <c r="K9126" s="6">
        <v>2</v>
      </c>
      <c r="L9126" s="6" t="str">
        <f>VLOOKUP(G9126,IDs!$Q$3:$R$22,2,0)</f>
        <v>New Delhi</v>
      </c>
      <c r="M9126" s="6">
        <f>VLOOKUP(E9126,IDs!$A$3:$C$161,3,0)</f>
        <v>1</v>
      </c>
      <c r="N9126" s="6" t="str">
        <f>VLOOKUP(M9126,IDs!$F$3:$G$17,2,0)</f>
        <v>Proctology</v>
      </c>
    </row>
    <row r="9127" spans="1:14" ht="12.75">
      <c r="A9127" s="6" t="s">
        <v>7864</v>
      </c>
      <c r="B9127" s="6">
        <v>54500</v>
      </c>
      <c r="C9127" s="6">
        <v>2</v>
      </c>
      <c r="D9127" s="6" t="s">
        <v>49</v>
      </c>
      <c r="E9127" s="6">
        <v>24</v>
      </c>
      <c r="F9127" s="6">
        <v>39</v>
      </c>
      <c r="G9127" s="6">
        <v>1</v>
      </c>
      <c r="H9127" s="24">
        <v>44605</v>
      </c>
      <c r="I9127" s="23">
        <v>44497.673611111102</v>
      </c>
      <c r="J9127" s="6">
        <v>39</v>
      </c>
      <c r="K9127" s="6">
        <v>2</v>
      </c>
      <c r="L9127" s="6" t="str">
        <f>VLOOKUP(G9127,IDs!$Q$3:$R$22,2,0)</f>
        <v>New Delhi</v>
      </c>
      <c r="M9127" s="6">
        <f>VLOOKUP(E9127,IDs!$A$3:$C$161,3,0)</f>
        <v>1</v>
      </c>
      <c r="N9127" s="6" t="str">
        <f>VLOOKUP(M9127,IDs!$F$3:$G$17,2,0)</f>
        <v>Proctology</v>
      </c>
    </row>
    <row r="9128" spans="1:14" ht="12.75">
      <c r="A9128" s="6" t="s">
        <v>7865</v>
      </c>
      <c r="B9128" s="6">
        <v>54501</v>
      </c>
      <c r="C9128" s="6">
        <v>2</v>
      </c>
      <c r="D9128" s="6"/>
      <c r="E9128" s="6">
        <v>2</v>
      </c>
      <c r="F9128" s="6">
        <v>13</v>
      </c>
      <c r="G9128" s="6">
        <v>1</v>
      </c>
      <c r="H9128" s="24"/>
      <c r="I9128" s="23">
        <v>44497.673611111102</v>
      </c>
      <c r="J9128" s="6">
        <v>13</v>
      </c>
      <c r="K9128" s="6">
        <v>2</v>
      </c>
      <c r="L9128" s="6" t="str">
        <f>VLOOKUP(G9128,IDs!$Q$3:$R$22,2,0)</f>
        <v>New Delhi</v>
      </c>
      <c r="M9128" s="6">
        <f>VLOOKUP(E9128,IDs!$A$3:$C$161,3,0)</f>
        <v>1</v>
      </c>
      <c r="N9128" s="6" t="str">
        <f>VLOOKUP(M9128,IDs!$F$3:$G$17,2,0)</f>
        <v>Proctology</v>
      </c>
    </row>
    <row r="9129" spans="1:14" ht="12.75">
      <c r="A9129" s="6" t="s">
        <v>7866</v>
      </c>
      <c r="B9129" s="6">
        <v>54502</v>
      </c>
      <c r="C9129" s="6">
        <v>1</v>
      </c>
      <c r="D9129" s="6" t="s">
        <v>49</v>
      </c>
      <c r="E9129" s="6">
        <v>2</v>
      </c>
      <c r="F9129" s="6">
        <v>13</v>
      </c>
      <c r="G9129" s="6">
        <v>1</v>
      </c>
      <c r="H9129" s="24">
        <v>44544</v>
      </c>
      <c r="I9129" s="23">
        <v>44497.673611111102</v>
      </c>
      <c r="J9129" s="6">
        <v>13</v>
      </c>
      <c r="K9129" s="6">
        <v>1</v>
      </c>
      <c r="L9129" s="6" t="str">
        <f>VLOOKUP(G9129,IDs!$Q$3:$R$22,2,0)</f>
        <v>New Delhi</v>
      </c>
      <c r="M9129" s="6">
        <f>VLOOKUP(E9129,IDs!$A$3:$C$161,3,0)</f>
        <v>1</v>
      </c>
      <c r="N9129" s="6" t="str">
        <f>VLOOKUP(M9129,IDs!$F$3:$G$17,2,0)</f>
        <v>Proctology</v>
      </c>
    </row>
    <row r="9130" spans="1:14" ht="12.75">
      <c r="A9130" s="6" t="s">
        <v>7867</v>
      </c>
      <c r="B9130" s="6">
        <v>54503</v>
      </c>
      <c r="C9130" s="6">
        <v>1</v>
      </c>
      <c r="D9130" s="6"/>
      <c r="E9130" s="6">
        <v>5</v>
      </c>
      <c r="F9130" s="6">
        <v>39</v>
      </c>
      <c r="G9130" s="6">
        <v>4</v>
      </c>
      <c r="H9130" s="24">
        <v>44667</v>
      </c>
      <c r="I9130" s="23">
        <v>44497.677777777797</v>
      </c>
      <c r="J9130" s="6">
        <v>39</v>
      </c>
      <c r="K9130" s="6">
        <v>1</v>
      </c>
      <c r="L9130" s="6" t="str">
        <f>VLOOKUP(G9130,IDs!$Q$3:$R$22,2,0)</f>
        <v>Hyderabad</v>
      </c>
      <c r="M9130" s="6">
        <f>VLOOKUP(E9130,IDs!$A$3:$C$161,3,0)</f>
        <v>5</v>
      </c>
      <c r="N9130" s="6" t="str">
        <f>VLOOKUP(M9130,IDs!$F$3:$G$17,2,0)</f>
        <v>Vascular</v>
      </c>
    </row>
    <row r="9131" spans="1:14" ht="12.75">
      <c r="A9131" s="6" t="s">
        <v>7868</v>
      </c>
      <c r="B9131" s="6">
        <v>54504</v>
      </c>
      <c r="C9131" s="6">
        <v>2</v>
      </c>
      <c r="D9131" s="6"/>
      <c r="E9131" s="6">
        <v>37</v>
      </c>
      <c r="F9131" s="6">
        <v>2</v>
      </c>
      <c r="G9131" s="6">
        <v>3</v>
      </c>
      <c r="H9131" s="24"/>
      <c r="I9131" s="23">
        <v>44497.680555555598</v>
      </c>
      <c r="J9131" s="6">
        <v>2</v>
      </c>
      <c r="K9131" s="6">
        <v>2</v>
      </c>
      <c r="L9131" s="6" t="str">
        <f>VLOOKUP(G9131,IDs!$Q$3:$R$22,2,0)</f>
        <v>Mumbai</v>
      </c>
      <c r="M9131" s="6">
        <f>VLOOKUP(E9131,IDs!$A$3:$C$161,3,0)</f>
        <v>0</v>
      </c>
      <c r="N9131" s="6" t="str">
        <f>VLOOKUP(M9131,IDs!$F$3:$G$17,2,0)</f>
        <v>Not Assigned</v>
      </c>
    </row>
    <row r="9132" spans="1:14" ht="12.75">
      <c r="A9132" s="6" t="s">
        <v>7869</v>
      </c>
      <c r="B9132" s="6">
        <v>54505</v>
      </c>
      <c r="C9132" s="6">
        <v>5</v>
      </c>
      <c r="D9132" s="6" t="s">
        <v>63</v>
      </c>
      <c r="E9132" s="6">
        <v>39</v>
      </c>
      <c r="F9132" s="6">
        <v>18</v>
      </c>
      <c r="G9132" s="6">
        <v>17</v>
      </c>
      <c r="H9132" s="24">
        <v>44497</v>
      </c>
      <c r="I9132" s="23">
        <v>44497.680555555598</v>
      </c>
      <c r="J9132" s="6">
        <v>18</v>
      </c>
      <c r="K9132" s="6">
        <v>5</v>
      </c>
      <c r="L9132" s="6" t="str">
        <f>VLOOKUP(G9132,IDs!$Q$3:$R$22,2,0)</f>
        <v>Bhubaneshwar</v>
      </c>
      <c r="M9132" s="6">
        <f>VLOOKUP(E9132,IDs!$A$3:$C$161,3,0)</f>
        <v>2</v>
      </c>
      <c r="N9132" s="6" t="str">
        <f>VLOOKUP(M9132,IDs!$F$3:$G$17,2,0)</f>
        <v>Urology Circumcision</v>
      </c>
    </row>
    <row r="9133" spans="1:14" ht="12.75">
      <c r="A9133" s="6" t="s">
        <v>7870</v>
      </c>
      <c r="B9133" s="6">
        <v>54506</v>
      </c>
      <c r="C9133" s="6">
        <v>5</v>
      </c>
      <c r="D9133" s="6"/>
      <c r="E9133" s="6">
        <v>2</v>
      </c>
      <c r="F9133" s="6">
        <v>13</v>
      </c>
      <c r="G9133" s="6">
        <v>1</v>
      </c>
      <c r="H9133" s="24"/>
      <c r="I9133" s="23">
        <v>44497.681944444397</v>
      </c>
      <c r="J9133" s="6">
        <v>13</v>
      </c>
      <c r="K9133" s="6">
        <v>5</v>
      </c>
      <c r="L9133" s="6" t="str">
        <f>VLOOKUP(G9133,IDs!$Q$3:$R$22,2,0)</f>
        <v>New Delhi</v>
      </c>
      <c r="M9133" s="6">
        <f>VLOOKUP(E9133,IDs!$A$3:$C$161,3,0)</f>
        <v>1</v>
      </c>
      <c r="N9133" s="6" t="str">
        <f>VLOOKUP(M9133,IDs!$F$3:$G$17,2,0)</f>
        <v>Proctology</v>
      </c>
    </row>
    <row r="9134" spans="1:14" ht="12.75">
      <c r="A9134" s="6" t="s">
        <v>7871</v>
      </c>
      <c r="B9134" s="6">
        <v>54507</v>
      </c>
      <c r="C9134" s="6">
        <v>1</v>
      </c>
      <c r="D9134" s="6" t="s">
        <v>49</v>
      </c>
      <c r="E9134" s="6">
        <v>18</v>
      </c>
      <c r="F9134" s="6">
        <v>39</v>
      </c>
      <c r="G9134" s="6">
        <v>2</v>
      </c>
      <c r="H9134" s="24">
        <v>44543</v>
      </c>
      <c r="I9134" s="23">
        <v>44497.683333333298</v>
      </c>
      <c r="J9134" s="6">
        <v>39</v>
      </c>
      <c r="K9134" s="6">
        <v>1</v>
      </c>
      <c r="L9134" s="6" t="str">
        <f>VLOOKUP(G9134,IDs!$Q$3:$R$22,2,0)</f>
        <v>Bangalore</v>
      </c>
      <c r="M9134" s="6">
        <f>VLOOKUP(E9134,IDs!$A$3:$C$161,3,0)</f>
        <v>5</v>
      </c>
      <c r="N9134" s="6" t="str">
        <f>VLOOKUP(M9134,IDs!$F$3:$G$17,2,0)</f>
        <v>Vascular</v>
      </c>
    </row>
    <row r="9135" spans="1:14" ht="12.75">
      <c r="A9135" s="6" t="s">
        <v>5040</v>
      </c>
      <c r="B9135" s="6">
        <v>54508</v>
      </c>
      <c r="C9135" s="6">
        <v>2</v>
      </c>
      <c r="D9135" s="6"/>
      <c r="E9135" s="6">
        <v>37</v>
      </c>
      <c r="F9135" s="6">
        <v>2</v>
      </c>
      <c r="G9135" s="6">
        <v>3</v>
      </c>
      <c r="H9135" s="24"/>
      <c r="I9135" s="23">
        <v>44497.684027777803</v>
      </c>
      <c r="J9135" s="6">
        <v>2</v>
      </c>
      <c r="K9135" s="6">
        <v>2</v>
      </c>
      <c r="L9135" s="6" t="str">
        <f>VLOOKUP(G9135,IDs!$Q$3:$R$22,2,0)</f>
        <v>Mumbai</v>
      </c>
      <c r="M9135" s="6">
        <f>VLOOKUP(E9135,IDs!$A$3:$C$161,3,0)</f>
        <v>0</v>
      </c>
      <c r="N9135" s="6" t="str">
        <f>VLOOKUP(M9135,IDs!$F$3:$G$17,2,0)</f>
        <v>Not Assigned</v>
      </c>
    </row>
    <row r="9136" spans="1:14" ht="12.75">
      <c r="A9136" s="6" t="s">
        <v>7872</v>
      </c>
      <c r="B9136" s="6">
        <v>54509</v>
      </c>
      <c r="C9136" s="6">
        <v>2</v>
      </c>
      <c r="D9136" s="6"/>
      <c r="E9136" s="6">
        <v>37</v>
      </c>
      <c r="F9136" s="6">
        <v>13</v>
      </c>
      <c r="G9136" s="6">
        <v>1</v>
      </c>
      <c r="H9136" s="24"/>
      <c r="I9136" s="23">
        <v>44497.6875</v>
      </c>
      <c r="J9136" s="6">
        <v>13</v>
      </c>
      <c r="K9136" s="6">
        <v>2</v>
      </c>
      <c r="L9136" s="6" t="str">
        <f>VLOOKUP(G9136,IDs!$Q$3:$R$22,2,0)</f>
        <v>New Delhi</v>
      </c>
      <c r="M9136" s="6">
        <f>VLOOKUP(E9136,IDs!$A$3:$C$161,3,0)</f>
        <v>0</v>
      </c>
      <c r="N9136" s="6" t="str">
        <f>VLOOKUP(M9136,IDs!$F$3:$G$17,2,0)</f>
        <v>Not Assigned</v>
      </c>
    </row>
    <row r="9137" spans="1:14" ht="12.75">
      <c r="A9137" s="6" t="s">
        <v>7873</v>
      </c>
      <c r="B9137" s="6">
        <v>54510</v>
      </c>
      <c r="C9137" s="6">
        <v>2</v>
      </c>
      <c r="D9137" s="6" t="s">
        <v>49</v>
      </c>
      <c r="E9137" s="6">
        <v>39</v>
      </c>
      <c r="F9137" s="6">
        <v>39</v>
      </c>
      <c r="G9137" s="6">
        <v>2</v>
      </c>
      <c r="H9137" s="24">
        <v>44528</v>
      </c>
      <c r="I9137" s="23">
        <v>44497.6875</v>
      </c>
      <c r="J9137" s="6">
        <v>39</v>
      </c>
      <c r="K9137" s="6">
        <v>2</v>
      </c>
      <c r="L9137" s="6" t="str">
        <f>VLOOKUP(G9137,IDs!$Q$3:$R$22,2,0)</f>
        <v>Bangalore</v>
      </c>
      <c r="M9137" s="6">
        <f>VLOOKUP(E9137,IDs!$A$3:$C$161,3,0)</f>
        <v>2</v>
      </c>
      <c r="N9137" s="6" t="str">
        <f>VLOOKUP(M9137,IDs!$F$3:$G$17,2,0)</f>
        <v>Urology Circumcision</v>
      </c>
    </row>
    <row r="9138" spans="1:14" ht="12.75">
      <c r="A9138" s="6" t="s">
        <v>7874</v>
      </c>
      <c r="B9138" s="6">
        <v>54511</v>
      </c>
      <c r="C9138" s="6">
        <v>5</v>
      </c>
      <c r="D9138" s="6"/>
      <c r="E9138" s="6">
        <v>17</v>
      </c>
      <c r="F9138" s="6">
        <v>13</v>
      </c>
      <c r="G9138" s="6">
        <v>1</v>
      </c>
      <c r="H9138" s="24"/>
      <c r="I9138" s="23">
        <v>44497.689583333296</v>
      </c>
      <c r="J9138" s="6">
        <v>13</v>
      </c>
      <c r="K9138" s="6">
        <v>5</v>
      </c>
      <c r="L9138" s="6" t="str">
        <f>VLOOKUP(G9138,IDs!$Q$3:$R$22,2,0)</f>
        <v>New Delhi</v>
      </c>
      <c r="M9138" s="6">
        <f>VLOOKUP(E9138,IDs!$A$3:$C$161,3,0)</f>
        <v>7</v>
      </c>
      <c r="N9138" s="6" t="str">
        <f>VLOOKUP(M9138,IDs!$F$3:$G$17,2,0)</f>
        <v>Cosmetic</v>
      </c>
    </row>
    <row r="9139" spans="1:14" ht="12.75">
      <c r="A9139" s="6" t="s">
        <v>4779</v>
      </c>
      <c r="B9139" s="6">
        <v>54512</v>
      </c>
      <c r="C9139" s="6">
        <v>2</v>
      </c>
      <c r="D9139" s="6"/>
      <c r="E9139" s="6">
        <v>37</v>
      </c>
      <c r="F9139" s="6">
        <v>12</v>
      </c>
      <c r="G9139" s="6">
        <v>4</v>
      </c>
      <c r="H9139" s="24"/>
      <c r="I9139" s="23">
        <v>44497.694444444402</v>
      </c>
      <c r="J9139" s="6">
        <v>12</v>
      </c>
      <c r="K9139" s="6">
        <v>2</v>
      </c>
      <c r="L9139" s="6" t="str">
        <f>VLOOKUP(G9139,IDs!$Q$3:$R$22,2,0)</f>
        <v>Hyderabad</v>
      </c>
      <c r="M9139" s="6">
        <f>VLOOKUP(E9139,IDs!$A$3:$C$161,3,0)</f>
        <v>0</v>
      </c>
      <c r="N9139" s="6" t="str">
        <f>VLOOKUP(M9139,IDs!$F$3:$G$17,2,0)</f>
        <v>Not Assigned</v>
      </c>
    </row>
    <row r="9140" spans="1:14" ht="12.75">
      <c r="A9140" s="6" t="s">
        <v>7875</v>
      </c>
      <c r="B9140" s="6">
        <v>54513</v>
      </c>
      <c r="C9140" s="6">
        <v>5</v>
      </c>
      <c r="D9140" s="6"/>
      <c r="E9140" s="6">
        <v>17</v>
      </c>
      <c r="F9140" s="6">
        <v>4</v>
      </c>
      <c r="G9140" s="6">
        <v>3</v>
      </c>
      <c r="H9140" s="24">
        <v>44747</v>
      </c>
      <c r="I9140" s="23">
        <v>44497.698611111096</v>
      </c>
      <c r="J9140" s="6">
        <v>4</v>
      </c>
      <c r="K9140" s="6">
        <v>5</v>
      </c>
      <c r="L9140" s="6" t="str">
        <f>VLOOKUP(G9140,IDs!$Q$3:$R$22,2,0)</f>
        <v>Mumbai</v>
      </c>
      <c r="M9140" s="6">
        <f>VLOOKUP(E9140,IDs!$A$3:$C$161,3,0)</f>
        <v>7</v>
      </c>
      <c r="N9140" s="6" t="str">
        <f>VLOOKUP(M9140,IDs!$F$3:$G$17,2,0)</f>
        <v>Cosmetic</v>
      </c>
    </row>
    <row r="9141" spans="1:14" ht="12.75">
      <c r="A9141" s="6" t="s">
        <v>7876</v>
      </c>
      <c r="B9141" s="6">
        <v>54515</v>
      </c>
      <c r="C9141" s="6">
        <v>2</v>
      </c>
      <c r="D9141" s="6"/>
      <c r="E9141" s="6">
        <v>37</v>
      </c>
      <c r="F9141" s="6">
        <v>2</v>
      </c>
      <c r="G9141" s="6">
        <v>3</v>
      </c>
      <c r="H9141" s="24">
        <v>44726</v>
      </c>
      <c r="I9141" s="23">
        <v>44497.711805555598</v>
      </c>
      <c r="J9141" s="6">
        <v>2</v>
      </c>
      <c r="K9141" s="6">
        <v>2</v>
      </c>
      <c r="L9141" s="6" t="str">
        <f>VLOOKUP(G9141,IDs!$Q$3:$R$22,2,0)</f>
        <v>Mumbai</v>
      </c>
      <c r="M9141" s="6">
        <f>VLOOKUP(E9141,IDs!$A$3:$C$161,3,0)</f>
        <v>0</v>
      </c>
      <c r="N9141" s="6" t="str">
        <f>VLOOKUP(M9141,IDs!$F$3:$G$17,2,0)</f>
        <v>Not Assigned</v>
      </c>
    </row>
    <row r="9142" spans="1:14" ht="12.75">
      <c r="A9142" s="6" t="s">
        <v>7877</v>
      </c>
      <c r="B9142" s="6">
        <v>54516</v>
      </c>
      <c r="C9142" s="6">
        <v>1</v>
      </c>
      <c r="D9142" s="6"/>
      <c r="E9142" s="6">
        <v>20</v>
      </c>
      <c r="F9142" s="6">
        <v>65</v>
      </c>
      <c r="G9142" s="6">
        <v>4</v>
      </c>
      <c r="H9142" s="24">
        <v>44500</v>
      </c>
      <c r="I9142" s="23">
        <v>44497.733333333301</v>
      </c>
      <c r="J9142" s="6">
        <v>65</v>
      </c>
      <c r="K9142" s="6">
        <v>1</v>
      </c>
      <c r="L9142" s="6" t="str">
        <f>VLOOKUP(G9142,IDs!$Q$3:$R$22,2,0)</f>
        <v>Hyderabad</v>
      </c>
      <c r="M9142" s="6">
        <f>VLOOKUP(E9142,IDs!$A$3:$C$161,3,0)</f>
        <v>1</v>
      </c>
      <c r="N9142" s="6" t="str">
        <f>VLOOKUP(M9142,IDs!$F$3:$G$17,2,0)</f>
        <v>Proctology</v>
      </c>
    </row>
    <row r="9143" spans="1:14" ht="12.75">
      <c r="A9143" s="6" t="s">
        <v>7878</v>
      </c>
      <c r="B9143" s="6">
        <v>54517</v>
      </c>
      <c r="C9143" s="6">
        <v>2</v>
      </c>
      <c r="D9143" s="6"/>
      <c r="E9143" s="6">
        <v>37</v>
      </c>
      <c r="F9143" s="6">
        <v>13</v>
      </c>
      <c r="G9143" s="6">
        <v>8</v>
      </c>
      <c r="H9143" s="24">
        <v>44520</v>
      </c>
      <c r="I9143" s="23">
        <v>44497.736111111102</v>
      </c>
      <c r="J9143" s="6">
        <v>13</v>
      </c>
      <c r="K9143" s="6">
        <v>2</v>
      </c>
      <c r="L9143" s="6" t="str">
        <f>VLOOKUP(G9143,IDs!$Q$3:$R$22,2,0)</f>
        <v xml:space="preserve">Tertiary </v>
      </c>
      <c r="M9143" s="6">
        <f>VLOOKUP(E9143,IDs!$A$3:$C$161,3,0)</f>
        <v>0</v>
      </c>
      <c r="N9143" s="6" t="str">
        <f>VLOOKUP(M9143,IDs!$F$3:$G$17,2,0)</f>
        <v>Not Assigned</v>
      </c>
    </row>
    <row r="9144" spans="1:14" ht="12.75">
      <c r="A9144" s="6" t="s">
        <v>7239</v>
      </c>
      <c r="B9144" s="6">
        <v>54518</v>
      </c>
      <c r="C9144" s="6">
        <v>1</v>
      </c>
      <c r="D9144" s="6" t="s">
        <v>49</v>
      </c>
      <c r="E9144" s="6">
        <v>2</v>
      </c>
      <c r="F9144" s="6">
        <v>51</v>
      </c>
      <c r="G9144" s="6">
        <v>2</v>
      </c>
      <c r="H9144" s="24">
        <v>44498</v>
      </c>
      <c r="I9144" s="23">
        <v>44497.744444444397</v>
      </c>
      <c r="J9144" s="6">
        <v>51</v>
      </c>
      <c r="K9144" s="6">
        <v>1</v>
      </c>
      <c r="L9144" s="6" t="str">
        <f>VLOOKUP(G9144,IDs!$Q$3:$R$22,2,0)</f>
        <v>Bangalore</v>
      </c>
      <c r="M9144" s="6">
        <f>VLOOKUP(E9144,IDs!$A$3:$C$161,3,0)</f>
        <v>1</v>
      </c>
      <c r="N9144" s="6" t="str">
        <f>VLOOKUP(M9144,IDs!$F$3:$G$17,2,0)</f>
        <v>Proctology</v>
      </c>
    </row>
    <row r="9145" spans="1:14" ht="12.75">
      <c r="A9145" s="6" t="s">
        <v>7879</v>
      </c>
      <c r="B9145" s="6">
        <v>54519</v>
      </c>
      <c r="C9145" s="6">
        <v>2</v>
      </c>
      <c r="D9145" s="6"/>
      <c r="E9145" s="6">
        <v>37</v>
      </c>
      <c r="F9145" s="6">
        <v>13</v>
      </c>
      <c r="G9145" s="6">
        <v>4</v>
      </c>
      <c r="H9145" s="24"/>
      <c r="I9145" s="23">
        <v>44497.746527777803</v>
      </c>
      <c r="J9145" s="6">
        <v>13</v>
      </c>
      <c r="K9145" s="6">
        <v>2</v>
      </c>
      <c r="L9145" s="6" t="str">
        <f>VLOOKUP(G9145,IDs!$Q$3:$R$22,2,0)</f>
        <v>Hyderabad</v>
      </c>
      <c r="M9145" s="6">
        <f>VLOOKUP(E9145,IDs!$A$3:$C$161,3,0)</f>
        <v>0</v>
      </c>
      <c r="N9145" s="6" t="str">
        <f>VLOOKUP(M9145,IDs!$F$3:$G$17,2,0)</f>
        <v>Not Assigned</v>
      </c>
    </row>
    <row r="9146" spans="1:14" ht="12.75">
      <c r="A9146" s="6" t="s">
        <v>7239</v>
      </c>
      <c r="B9146" s="6">
        <v>54520</v>
      </c>
      <c r="C9146" s="6">
        <v>1</v>
      </c>
      <c r="D9146" s="6" t="s">
        <v>49</v>
      </c>
      <c r="E9146" s="6">
        <v>2</v>
      </c>
      <c r="F9146" s="6">
        <v>51</v>
      </c>
      <c r="G9146" s="6">
        <v>2</v>
      </c>
      <c r="H9146" s="24"/>
      <c r="I9146" s="23">
        <v>44497.747916666704</v>
      </c>
      <c r="J9146" s="6">
        <v>51</v>
      </c>
      <c r="K9146" s="6">
        <v>1</v>
      </c>
      <c r="L9146" s="6" t="str">
        <f>VLOOKUP(G9146,IDs!$Q$3:$R$22,2,0)</f>
        <v>Bangalore</v>
      </c>
      <c r="M9146" s="6">
        <f>VLOOKUP(E9146,IDs!$A$3:$C$161,3,0)</f>
        <v>1</v>
      </c>
      <c r="N9146" s="6" t="str">
        <f>VLOOKUP(M9146,IDs!$F$3:$G$17,2,0)</f>
        <v>Proctology</v>
      </c>
    </row>
    <row r="9147" spans="1:14" ht="12.75">
      <c r="A9147" s="6" t="s">
        <v>7880</v>
      </c>
      <c r="B9147" s="6">
        <v>54521</v>
      </c>
      <c r="C9147" s="6">
        <v>1</v>
      </c>
      <c r="D9147" s="6"/>
      <c r="E9147" s="6">
        <v>39</v>
      </c>
      <c r="F9147" s="6">
        <v>13</v>
      </c>
      <c r="G9147" s="6">
        <v>8</v>
      </c>
      <c r="H9147" s="24"/>
      <c r="I9147" s="23">
        <v>44497.748611111099</v>
      </c>
      <c r="J9147" s="6">
        <v>13</v>
      </c>
      <c r="K9147" s="6">
        <v>1</v>
      </c>
      <c r="L9147" s="6" t="str">
        <f>VLOOKUP(G9147,IDs!$Q$3:$R$22,2,0)</f>
        <v xml:space="preserve">Tertiary </v>
      </c>
      <c r="M9147" s="6">
        <f>VLOOKUP(E9147,IDs!$A$3:$C$161,3,0)</f>
        <v>2</v>
      </c>
      <c r="N9147" s="6" t="str">
        <f>VLOOKUP(M9147,IDs!$F$3:$G$17,2,0)</f>
        <v>Urology Circumcision</v>
      </c>
    </row>
    <row r="9148" spans="1:14" ht="12.75">
      <c r="A9148" s="6" t="s">
        <v>7881</v>
      </c>
      <c r="B9148" s="6">
        <v>54522</v>
      </c>
      <c r="C9148" s="6">
        <v>5</v>
      </c>
      <c r="D9148" s="6"/>
      <c r="E9148" s="6">
        <v>17</v>
      </c>
      <c r="F9148" s="6">
        <v>2</v>
      </c>
      <c r="G9148" s="6">
        <v>3</v>
      </c>
      <c r="H9148" s="24"/>
      <c r="I9148" s="23">
        <v>44497.752777777801</v>
      </c>
      <c r="J9148" s="6">
        <v>2</v>
      </c>
      <c r="K9148" s="6">
        <v>5</v>
      </c>
      <c r="L9148" s="6" t="str">
        <f>VLOOKUP(G9148,IDs!$Q$3:$R$22,2,0)</f>
        <v>Mumbai</v>
      </c>
      <c r="M9148" s="6">
        <f>VLOOKUP(E9148,IDs!$A$3:$C$161,3,0)</f>
        <v>7</v>
      </c>
      <c r="N9148" s="6" t="str">
        <f>VLOOKUP(M9148,IDs!$F$3:$G$17,2,0)</f>
        <v>Cosmetic</v>
      </c>
    </row>
    <row r="9149" spans="1:14" ht="12.75">
      <c r="A9149" s="6" t="s">
        <v>7882</v>
      </c>
      <c r="B9149" s="6">
        <v>54524</v>
      </c>
      <c r="C9149" s="6">
        <v>1</v>
      </c>
      <c r="D9149" s="6"/>
      <c r="E9149" s="6">
        <v>20</v>
      </c>
      <c r="F9149" s="6">
        <v>12</v>
      </c>
      <c r="G9149" s="6">
        <v>4</v>
      </c>
      <c r="H9149" s="24"/>
      <c r="I9149" s="23">
        <v>44497.755555555603</v>
      </c>
      <c r="J9149" s="6">
        <v>12</v>
      </c>
      <c r="K9149" s="6">
        <v>1</v>
      </c>
      <c r="L9149" s="6" t="str">
        <f>VLOOKUP(G9149,IDs!$Q$3:$R$22,2,0)</f>
        <v>Hyderabad</v>
      </c>
      <c r="M9149" s="6">
        <f>VLOOKUP(E9149,IDs!$A$3:$C$161,3,0)</f>
        <v>1</v>
      </c>
      <c r="N9149" s="6" t="str">
        <f>VLOOKUP(M9149,IDs!$F$3:$G$17,2,0)</f>
        <v>Proctology</v>
      </c>
    </row>
    <row r="9150" spans="1:14" ht="12.75">
      <c r="A9150" s="6" t="s">
        <v>7883</v>
      </c>
      <c r="B9150" s="6">
        <v>54525</v>
      </c>
      <c r="C9150" s="6">
        <v>5</v>
      </c>
      <c r="D9150" s="6"/>
      <c r="E9150" s="6">
        <v>17</v>
      </c>
      <c r="F9150" s="6">
        <v>39</v>
      </c>
      <c r="G9150" s="6">
        <v>2</v>
      </c>
      <c r="H9150" s="24">
        <v>44502</v>
      </c>
      <c r="I9150" s="23">
        <v>44497.760416666701</v>
      </c>
      <c r="J9150" s="6">
        <v>39</v>
      </c>
      <c r="K9150" s="6">
        <v>5</v>
      </c>
      <c r="L9150" s="6" t="str">
        <f>VLOOKUP(G9150,IDs!$Q$3:$R$22,2,0)</f>
        <v>Bangalore</v>
      </c>
      <c r="M9150" s="6">
        <f>VLOOKUP(E9150,IDs!$A$3:$C$161,3,0)</f>
        <v>7</v>
      </c>
      <c r="N9150" s="6" t="str">
        <f>VLOOKUP(M9150,IDs!$F$3:$G$17,2,0)</f>
        <v>Cosmetic</v>
      </c>
    </row>
    <row r="9151" spans="1:14" ht="12.75">
      <c r="A9151" s="6" t="s">
        <v>7884</v>
      </c>
      <c r="B9151" s="6">
        <v>54526</v>
      </c>
      <c r="C9151" s="6">
        <v>2</v>
      </c>
      <c r="D9151" s="6"/>
      <c r="E9151" s="6">
        <v>2</v>
      </c>
      <c r="F9151" s="6">
        <v>2</v>
      </c>
      <c r="G9151" s="6">
        <v>4</v>
      </c>
      <c r="H9151" s="24"/>
      <c r="I9151" s="23">
        <v>44497.760416666701</v>
      </c>
      <c r="J9151" s="6">
        <v>2</v>
      </c>
      <c r="K9151" s="6">
        <v>2</v>
      </c>
      <c r="L9151" s="6" t="str">
        <f>VLOOKUP(G9151,IDs!$Q$3:$R$22,2,0)</f>
        <v>Hyderabad</v>
      </c>
      <c r="M9151" s="6">
        <f>VLOOKUP(E9151,IDs!$A$3:$C$161,3,0)</f>
        <v>1</v>
      </c>
      <c r="N9151" s="6" t="str">
        <f>VLOOKUP(M9151,IDs!$F$3:$G$17,2,0)</f>
        <v>Proctology</v>
      </c>
    </row>
    <row r="9152" spans="1:14" ht="12.75">
      <c r="A9152" s="6" t="s">
        <v>7885</v>
      </c>
      <c r="B9152" s="6">
        <v>54527</v>
      </c>
      <c r="C9152" s="6">
        <v>2</v>
      </c>
      <c r="D9152" s="6"/>
      <c r="E9152" s="6">
        <v>37</v>
      </c>
      <c r="F9152" s="6">
        <v>2</v>
      </c>
      <c r="G9152" s="6">
        <v>4</v>
      </c>
      <c r="H9152" s="24"/>
      <c r="I9152" s="23">
        <v>44497.760416666701</v>
      </c>
      <c r="J9152" s="6">
        <v>2</v>
      </c>
      <c r="K9152" s="6">
        <v>2</v>
      </c>
      <c r="L9152" s="6" t="str">
        <f>VLOOKUP(G9152,IDs!$Q$3:$R$22,2,0)</f>
        <v>Hyderabad</v>
      </c>
      <c r="M9152" s="6">
        <f>VLOOKUP(E9152,IDs!$A$3:$C$161,3,0)</f>
        <v>0</v>
      </c>
      <c r="N9152" s="6" t="str">
        <f>VLOOKUP(M9152,IDs!$F$3:$G$17,2,0)</f>
        <v>Not Assigned</v>
      </c>
    </row>
    <row r="9153" spans="1:14" ht="12.75">
      <c r="A9153" s="6" t="s">
        <v>7886</v>
      </c>
      <c r="B9153" s="6">
        <v>54528</v>
      </c>
      <c r="C9153" s="6">
        <v>1</v>
      </c>
      <c r="D9153" s="6" t="s">
        <v>49</v>
      </c>
      <c r="E9153" s="6">
        <v>2</v>
      </c>
      <c r="F9153" s="6">
        <v>13</v>
      </c>
      <c r="G9153" s="6">
        <v>3</v>
      </c>
      <c r="H9153" s="24">
        <v>44502</v>
      </c>
      <c r="I9153" s="23">
        <v>44497.767361111102</v>
      </c>
      <c r="J9153" s="6">
        <v>13</v>
      </c>
      <c r="K9153" s="6">
        <v>1</v>
      </c>
      <c r="L9153" s="6" t="str">
        <f>VLOOKUP(G9153,IDs!$Q$3:$R$22,2,0)</f>
        <v>Mumbai</v>
      </c>
      <c r="M9153" s="6">
        <f>VLOOKUP(E9153,IDs!$A$3:$C$161,3,0)</f>
        <v>1</v>
      </c>
      <c r="N9153" s="6" t="str">
        <f>VLOOKUP(M9153,IDs!$F$3:$G$17,2,0)</f>
        <v>Proctology</v>
      </c>
    </row>
    <row r="9154" spans="1:14" ht="12.75">
      <c r="A9154" s="6" t="s">
        <v>7887</v>
      </c>
      <c r="B9154" s="6">
        <v>54529</v>
      </c>
      <c r="C9154" s="6">
        <v>7</v>
      </c>
      <c r="D9154" s="6" t="s">
        <v>49</v>
      </c>
      <c r="E9154" s="6">
        <v>17</v>
      </c>
      <c r="F9154" s="6">
        <v>2</v>
      </c>
      <c r="G9154" s="6">
        <v>1</v>
      </c>
      <c r="H9154" s="24">
        <v>25569</v>
      </c>
      <c r="I9154" s="23">
        <v>44497.7680555556</v>
      </c>
      <c r="J9154" s="6">
        <v>2</v>
      </c>
      <c r="K9154" s="6">
        <v>7</v>
      </c>
      <c r="L9154" s="6" t="str">
        <f>VLOOKUP(G9154,IDs!$Q$3:$R$22,2,0)</f>
        <v>New Delhi</v>
      </c>
      <c r="M9154" s="6">
        <f>VLOOKUP(E9154,IDs!$A$3:$C$161,3,0)</f>
        <v>7</v>
      </c>
      <c r="N9154" s="6" t="str">
        <f>VLOOKUP(M9154,IDs!$F$3:$G$17,2,0)</f>
        <v>Cosmetic</v>
      </c>
    </row>
    <row r="9155" spans="1:14" ht="12.75">
      <c r="A9155" s="6" t="s">
        <v>6984</v>
      </c>
      <c r="B9155" s="6">
        <v>54530</v>
      </c>
      <c r="C9155" s="6">
        <v>2</v>
      </c>
      <c r="D9155" s="6" t="s">
        <v>54</v>
      </c>
      <c r="E9155" s="6">
        <v>152</v>
      </c>
      <c r="F9155" s="6">
        <v>50</v>
      </c>
      <c r="G9155" s="6">
        <v>1</v>
      </c>
      <c r="H9155" s="24">
        <v>44498</v>
      </c>
      <c r="I9155" s="23">
        <v>44497.770138888904</v>
      </c>
      <c r="J9155" s="6">
        <v>50</v>
      </c>
      <c r="K9155" s="6">
        <v>2</v>
      </c>
      <c r="L9155" s="6" t="str">
        <f>VLOOKUP(G9155,IDs!$Q$3:$R$22,2,0)</f>
        <v>New Delhi</v>
      </c>
      <c r="M9155" s="6">
        <f>VLOOKUP(E9155,IDs!$A$3:$C$161,3,0)</f>
        <v>12</v>
      </c>
      <c r="N9155" s="6" t="str">
        <f>VLOOKUP(M9155,IDs!$F$3:$G$17,2,0)</f>
        <v>Urology Kidney</v>
      </c>
    </row>
    <row r="9156" spans="1:14" ht="12.75">
      <c r="A9156" s="6" t="s">
        <v>7313</v>
      </c>
      <c r="B9156" s="6">
        <v>54531</v>
      </c>
      <c r="C9156" s="6">
        <v>2</v>
      </c>
      <c r="D9156" s="6" t="s">
        <v>49</v>
      </c>
      <c r="E9156" s="6">
        <v>57</v>
      </c>
      <c r="F9156" s="6">
        <v>13</v>
      </c>
      <c r="G9156" s="6">
        <v>1</v>
      </c>
      <c r="H9156" s="24"/>
      <c r="I9156" s="23">
        <v>44497.78125</v>
      </c>
      <c r="J9156" s="6">
        <v>13</v>
      </c>
      <c r="K9156" s="6">
        <v>2</v>
      </c>
      <c r="L9156" s="6" t="str">
        <f>VLOOKUP(G9156,IDs!$Q$3:$R$22,2,0)</f>
        <v>New Delhi</v>
      </c>
      <c r="M9156" s="6">
        <f>VLOOKUP(E9156,IDs!$A$3:$C$161,3,0)</f>
        <v>0</v>
      </c>
      <c r="N9156" s="6" t="str">
        <f>VLOOKUP(M9156,IDs!$F$3:$G$17,2,0)</f>
        <v>Not Assigned</v>
      </c>
    </row>
    <row r="9157" spans="1:14" ht="12.75">
      <c r="A9157" s="6" t="s">
        <v>7888</v>
      </c>
      <c r="B9157" s="6">
        <v>54532</v>
      </c>
      <c r="C9157" s="6">
        <v>7</v>
      </c>
      <c r="D9157" s="6" t="s">
        <v>49</v>
      </c>
      <c r="E9157" s="6">
        <v>108</v>
      </c>
      <c r="F9157" s="6">
        <v>50</v>
      </c>
      <c r="G9157" s="6">
        <v>1</v>
      </c>
      <c r="H9157" s="24">
        <v>25569</v>
      </c>
      <c r="I9157" s="23">
        <v>44497.785416666702</v>
      </c>
      <c r="J9157" s="6">
        <v>50</v>
      </c>
      <c r="K9157" s="6">
        <v>7</v>
      </c>
      <c r="L9157" s="6" t="str">
        <f>VLOOKUP(G9157,IDs!$Q$3:$R$22,2,0)</f>
        <v>New Delhi</v>
      </c>
      <c r="M9157" s="6">
        <f>VLOOKUP(E9157,IDs!$A$3:$C$161,3,0)</f>
        <v>7</v>
      </c>
      <c r="N9157" s="6" t="str">
        <f>VLOOKUP(M9157,IDs!$F$3:$G$17,2,0)</f>
        <v>Cosmetic</v>
      </c>
    </row>
    <row r="9158" spans="1:14" ht="12.75">
      <c r="A9158" s="6" t="s">
        <v>7889</v>
      </c>
      <c r="B9158" s="6">
        <v>54533</v>
      </c>
      <c r="C9158" s="6">
        <v>1</v>
      </c>
      <c r="D9158" s="6"/>
      <c r="E9158" s="6">
        <v>2</v>
      </c>
      <c r="F9158" s="6">
        <v>31</v>
      </c>
      <c r="G9158" s="6">
        <v>4</v>
      </c>
      <c r="H9158" s="24">
        <v>44498</v>
      </c>
      <c r="I9158" s="23">
        <v>44497.7902777778</v>
      </c>
      <c r="J9158" s="6">
        <v>31</v>
      </c>
      <c r="K9158" s="6">
        <v>1</v>
      </c>
      <c r="L9158" s="6" t="str">
        <f>VLOOKUP(G9158,IDs!$Q$3:$R$22,2,0)</f>
        <v>Hyderabad</v>
      </c>
      <c r="M9158" s="6">
        <f>VLOOKUP(E9158,IDs!$A$3:$C$161,3,0)</f>
        <v>1</v>
      </c>
      <c r="N9158" s="6" t="str">
        <f>VLOOKUP(M9158,IDs!$F$3:$G$17,2,0)</f>
        <v>Proctology</v>
      </c>
    </row>
    <row r="9159" spans="1:14" ht="12.75">
      <c r="A9159" s="6" t="s">
        <v>7890</v>
      </c>
      <c r="B9159" s="6">
        <v>54534</v>
      </c>
      <c r="C9159" s="6">
        <v>1</v>
      </c>
      <c r="D9159" s="6"/>
      <c r="E9159" s="6">
        <v>39</v>
      </c>
      <c r="F9159" s="6">
        <v>13</v>
      </c>
      <c r="G9159" s="6">
        <v>3</v>
      </c>
      <c r="H9159" s="24"/>
      <c r="I9159" s="23">
        <v>44497.790972222203</v>
      </c>
      <c r="J9159" s="6">
        <v>13</v>
      </c>
      <c r="K9159" s="6">
        <v>1</v>
      </c>
      <c r="L9159" s="6" t="str">
        <f>VLOOKUP(G9159,IDs!$Q$3:$R$22,2,0)</f>
        <v>Mumbai</v>
      </c>
      <c r="M9159" s="6">
        <f>VLOOKUP(E9159,IDs!$A$3:$C$161,3,0)</f>
        <v>2</v>
      </c>
      <c r="N9159" s="6" t="str">
        <f>VLOOKUP(M9159,IDs!$F$3:$G$17,2,0)</f>
        <v>Urology Circumcision</v>
      </c>
    </row>
    <row r="9160" spans="1:14" ht="12.75">
      <c r="A9160" s="6" t="s">
        <v>7891</v>
      </c>
      <c r="B9160" s="6">
        <v>54535</v>
      </c>
      <c r="C9160" s="6">
        <v>2</v>
      </c>
      <c r="D9160" s="6"/>
      <c r="E9160" s="6">
        <v>2</v>
      </c>
      <c r="F9160" s="6">
        <v>4</v>
      </c>
      <c r="G9160" s="6">
        <v>1</v>
      </c>
      <c r="H9160" s="24">
        <v>44501</v>
      </c>
      <c r="I9160" s="23">
        <v>44497.805555555598</v>
      </c>
      <c r="J9160" s="6">
        <v>4</v>
      </c>
      <c r="K9160" s="6">
        <v>2</v>
      </c>
      <c r="L9160" s="6" t="str">
        <f>VLOOKUP(G9160,IDs!$Q$3:$R$22,2,0)</f>
        <v>New Delhi</v>
      </c>
      <c r="M9160" s="6">
        <f>VLOOKUP(E9160,IDs!$A$3:$C$161,3,0)</f>
        <v>1</v>
      </c>
      <c r="N9160" s="6" t="str">
        <f>VLOOKUP(M9160,IDs!$F$3:$G$17,2,0)</f>
        <v>Proctology</v>
      </c>
    </row>
    <row r="9161" spans="1:14" ht="12.75">
      <c r="A9161" s="6" t="s">
        <v>3152</v>
      </c>
      <c r="B9161" s="6">
        <v>54536</v>
      </c>
      <c r="C9161" s="6">
        <v>2</v>
      </c>
      <c r="D9161" s="6"/>
      <c r="E9161" s="6">
        <v>37</v>
      </c>
      <c r="F9161" s="6">
        <v>2</v>
      </c>
      <c r="G9161" s="6">
        <v>8</v>
      </c>
      <c r="H9161" s="24"/>
      <c r="I9161" s="23">
        <v>44497.8125</v>
      </c>
      <c r="J9161" s="6">
        <v>2</v>
      </c>
      <c r="K9161" s="6">
        <v>2</v>
      </c>
      <c r="L9161" s="6" t="str">
        <f>VLOOKUP(G9161,IDs!$Q$3:$R$22,2,0)</f>
        <v xml:space="preserve">Tertiary </v>
      </c>
      <c r="M9161" s="6">
        <f>VLOOKUP(E9161,IDs!$A$3:$C$161,3,0)</f>
        <v>0</v>
      </c>
      <c r="N9161" s="6" t="str">
        <f>VLOOKUP(M9161,IDs!$F$3:$G$17,2,0)</f>
        <v>Not Assigned</v>
      </c>
    </row>
    <row r="9162" spans="1:14" ht="12.75">
      <c r="A9162" s="6" t="s">
        <v>7892</v>
      </c>
      <c r="B9162" s="6">
        <v>54537</v>
      </c>
      <c r="C9162" s="6">
        <v>1</v>
      </c>
      <c r="D9162" s="6"/>
      <c r="E9162" s="6">
        <v>39</v>
      </c>
      <c r="F9162" s="6">
        <v>13</v>
      </c>
      <c r="G9162" s="6">
        <v>3</v>
      </c>
      <c r="H9162" s="24"/>
      <c r="I9162" s="23">
        <v>44497.813888888901</v>
      </c>
      <c r="J9162" s="6">
        <v>13</v>
      </c>
      <c r="K9162" s="6">
        <v>1</v>
      </c>
      <c r="L9162" s="6" t="str">
        <f>VLOOKUP(G9162,IDs!$Q$3:$R$22,2,0)</f>
        <v>Mumbai</v>
      </c>
      <c r="M9162" s="6">
        <f>VLOOKUP(E9162,IDs!$A$3:$C$161,3,0)</f>
        <v>2</v>
      </c>
      <c r="N9162" s="6" t="str">
        <f>VLOOKUP(M9162,IDs!$F$3:$G$17,2,0)</f>
        <v>Urology Circumcision</v>
      </c>
    </row>
    <row r="9163" spans="1:14" ht="12.75">
      <c r="A9163" s="6" t="s">
        <v>7892</v>
      </c>
      <c r="B9163" s="6">
        <v>54538</v>
      </c>
      <c r="C9163" s="6">
        <v>2</v>
      </c>
      <c r="D9163" s="6"/>
      <c r="E9163" s="6">
        <v>39</v>
      </c>
      <c r="F9163" s="6">
        <v>13</v>
      </c>
      <c r="G9163" s="6">
        <v>8</v>
      </c>
      <c r="H9163" s="24">
        <v>44499</v>
      </c>
      <c r="I9163" s="23">
        <v>44497.815972222197</v>
      </c>
      <c r="J9163" s="6">
        <v>13</v>
      </c>
      <c r="K9163" s="6">
        <v>2</v>
      </c>
      <c r="L9163" s="6" t="str">
        <f>VLOOKUP(G9163,IDs!$Q$3:$R$22,2,0)</f>
        <v xml:space="preserve">Tertiary </v>
      </c>
      <c r="M9163" s="6">
        <f>VLOOKUP(E9163,IDs!$A$3:$C$161,3,0)</f>
        <v>2</v>
      </c>
      <c r="N9163" s="6" t="str">
        <f>VLOOKUP(M9163,IDs!$F$3:$G$17,2,0)</f>
        <v>Urology Circumcision</v>
      </c>
    </row>
    <row r="9164" spans="1:14" ht="12.75">
      <c r="A9164" s="6" t="s">
        <v>7893</v>
      </c>
      <c r="B9164" s="6">
        <v>54539</v>
      </c>
      <c r="C9164" s="6">
        <v>2</v>
      </c>
      <c r="D9164" s="6" t="s">
        <v>63</v>
      </c>
      <c r="E9164" s="6">
        <v>14</v>
      </c>
      <c r="F9164" s="6">
        <v>4</v>
      </c>
      <c r="G9164" s="6">
        <v>1</v>
      </c>
      <c r="H9164" s="24">
        <v>44734</v>
      </c>
      <c r="I9164" s="23">
        <v>44497.815972222197</v>
      </c>
      <c r="J9164" s="6">
        <v>4</v>
      </c>
      <c r="K9164" s="6">
        <v>2</v>
      </c>
      <c r="L9164" s="6" t="str">
        <f>VLOOKUP(G9164,IDs!$Q$3:$R$22,2,0)</f>
        <v>New Delhi</v>
      </c>
      <c r="M9164" s="6">
        <f>VLOOKUP(E9164,IDs!$A$3:$C$161,3,0)</f>
        <v>6</v>
      </c>
      <c r="N9164" s="6" t="str">
        <f>VLOOKUP(M9164,IDs!$F$3:$G$17,2,0)</f>
        <v>Kidney Stone</v>
      </c>
    </row>
    <row r="9165" spans="1:14" ht="12.75">
      <c r="A9165" s="6" t="s">
        <v>5040</v>
      </c>
      <c r="B9165" s="6">
        <v>54540</v>
      </c>
      <c r="C9165" s="6">
        <v>2</v>
      </c>
      <c r="D9165" s="6"/>
      <c r="E9165" s="6">
        <v>37</v>
      </c>
      <c r="F9165" s="6">
        <v>2</v>
      </c>
      <c r="G9165" s="6">
        <v>1</v>
      </c>
      <c r="H9165" s="24"/>
      <c r="I9165" s="23">
        <v>44497.819444444402</v>
      </c>
      <c r="J9165" s="6">
        <v>2</v>
      </c>
      <c r="K9165" s="6">
        <v>2</v>
      </c>
      <c r="L9165" s="6" t="str">
        <f>VLOOKUP(G9165,IDs!$Q$3:$R$22,2,0)</f>
        <v>New Delhi</v>
      </c>
      <c r="M9165" s="6">
        <f>VLOOKUP(E9165,IDs!$A$3:$C$161,3,0)</f>
        <v>0</v>
      </c>
      <c r="N9165" s="6" t="str">
        <f>VLOOKUP(M9165,IDs!$F$3:$G$17,2,0)</f>
        <v>Not Assigned</v>
      </c>
    </row>
    <row r="9166" spans="1:14" ht="12.75">
      <c r="A9166" s="6" t="s">
        <v>7894</v>
      </c>
      <c r="B9166" s="6">
        <v>54541</v>
      </c>
      <c r="C9166" s="6">
        <v>2</v>
      </c>
      <c r="D9166" s="6"/>
      <c r="E9166" s="6">
        <v>2</v>
      </c>
      <c r="F9166" s="6">
        <v>13</v>
      </c>
      <c r="G9166" s="6">
        <v>3</v>
      </c>
      <c r="H9166" s="24">
        <v>44503</v>
      </c>
      <c r="I9166" s="23">
        <v>44497.836805555598</v>
      </c>
      <c r="J9166" s="6">
        <v>13</v>
      </c>
      <c r="K9166" s="6">
        <v>2</v>
      </c>
      <c r="L9166" s="6" t="str">
        <f>VLOOKUP(G9166,IDs!$Q$3:$R$22,2,0)</f>
        <v>Mumbai</v>
      </c>
      <c r="M9166" s="6">
        <f>VLOOKUP(E9166,IDs!$A$3:$C$161,3,0)</f>
        <v>1</v>
      </c>
      <c r="N9166" s="6" t="str">
        <f>VLOOKUP(M9166,IDs!$F$3:$G$17,2,0)</f>
        <v>Proctology</v>
      </c>
    </row>
    <row r="9167" spans="1:14" ht="12.75">
      <c r="A9167" s="6" t="s">
        <v>7895</v>
      </c>
      <c r="B9167" s="6">
        <v>54542</v>
      </c>
      <c r="C9167" s="6">
        <v>1</v>
      </c>
      <c r="D9167" s="6"/>
      <c r="E9167" s="6">
        <v>2</v>
      </c>
      <c r="F9167" s="6">
        <v>13</v>
      </c>
      <c r="G9167" s="6">
        <v>8</v>
      </c>
      <c r="H9167" s="24"/>
      <c r="I9167" s="23">
        <v>44497.850694444402</v>
      </c>
      <c r="J9167" s="6">
        <v>13</v>
      </c>
      <c r="K9167" s="6">
        <v>1</v>
      </c>
      <c r="L9167" s="6" t="str">
        <f>VLOOKUP(G9167,IDs!$Q$3:$R$22,2,0)</f>
        <v xml:space="preserve">Tertiary </v>
      </c>
      <c r="M9167" s="6">
        <f>VLOOKUP(E9167,IDs!$A$3:$C$161,3,0)</f>
        <v>1</v>
      </c>
      <c r="N9167" s="6" t="str">
        <f>VLOOKUP(M9167,IDs!$F$3:$G$17,2,0)</f>
        <v>Proctology</v>
      </c>
    </row>
    <row r="9168" spans="1:14" ht="12.75">
      <c r="A9168" s="6" t="s">
        <v>7896</v>
      </c>
      <c r="B9168" s="6">
        <v>54543</v>
      </c>
      <c r="C9168" s="6">
        <v>1</v>
      </c>
      <c r="D9168" s="6"/>
      <c r="E9168" s="6">
        <v>2</v>
      </c>
      <c r="F9168" s="6">
        <v>13</v>
      </c>
      <c r="G9168" s="6">
        <v>1</v>
      </c>
      <c r="H9168" s="24"/>
      <c r="I9168" s="23">
        <v>44497.854861111096</v>
      </c>
      <c r="J9168" s="6">
        <v>13</v>
      </c>
      <c r="K9168" s="6">
        <v>1</v>
      </c>
      <c r="L9168" s="6" t="str">
        <f>VLOOKUP(G9168,IDs!$Q$3:$R$22,2,0)</f>
        <v>New Delhi</v>
      </c>
      <c r="M9168" s="6">
        <f>VLOOKUP(E9168,IDs!$A$3:$C$161,3,0)</f>
        <v>1</v>
      </c>
      <c r="N9168" s="6" t="str">
        <f>VLOOKUP(M9168,IDs!$F$3:$G$17,2,0)</f>
        <v>Proctology</v>
      </c>
    </row>
    <row r="9169" spans="1:14" ht="12.75">
      <c r="A9169" s="6" t="s">
        <v>7896</v>
      </c>
      <c r="B9169" s="6">
        <v>54544</v>
      </c>
      <c r="C9169" s="6">
        <v>2</v>
      </c>
      <c r="D9169" s="6"/>
      <c r="E9169" s="6">
        <v>37</v>
      </c>
      <c r="F9169" s="6">
        <v>13</v>
      </c>
      <c r="G9169" s="6">
        <v>1</v>
      </c>
      <c r="H9169" s="24"/>
      <c r="I9169" s="23">
        <v>44497.857638888898</v>
      </c>
      <c r="J9169" s="6">
        <v>13</v>
      </c>
      <c r="K9169" s="6">
        <v>2</v>
      </c>
      <c r="L9169" s="6" t="str">
        <f>VLOOKUP(G9169,IDs!$Q$3:$R$22,2,0)</f>
        <v>New Delhi</v>
      </c>
      <c r="M9169" s="6">
        <f>VLOOKUP(E9169,IDs!$A$3:$C$161,3,0)</f>
        <v>0</v>
      </c>
      <c r="N9169" s="6" t="str">
        <f>VLOOKUP(M9169,IDs!$F$3:$G$17,2,0)</f>
        <v>Not Assigned</v>
      </c>
    </row>
    <row r="9170" spans="1:14" ht="12.75">
      <c r="A9170" s="6" t="s">
        <v>7897</v>
      </c>
      <c r="B9170" s="6">
        <v>54545</v>
      </c>
      <c r="C9170" s="6">
        <v>1</v>
      </c>
      <c r="D9170" s="6"/>
      <c r="E9170" s="6">
        <v>39</v>
      </c>
      <c r="F9170" s="6">
        <v>13</v>
      </c>
      <c r="G9170" s="6">
        <v>1</v>
      </c>
      <c r="H9170" s="24"/>
      <c r="I9170" s="23">
        <v>44497.861111111102</v>
      </c>
      <c r="J9170" s="6">
        <v>13</v>
      </c>
      <c r="K9170" s="6">
        <v>1</v>
      </c>
      <c r="L9170" s="6" t="str">
        <f>VLOOKUP(G9170,IDs!$Q$3:$R$22,2,0)</f>
        <v>New Delhi</v>
      </c>
      <c r="M9170" s="6">
        <f>VLOOKUP(E9170,IDs!$A$3:$C$161,3,0)</f>
        <v>2</v>
      </c>
      <c r="N9170" s="6" t="str">
        <f>VLOOKUP(M9170,IDs!$F$3:$G$17,2,0)</f>
        <v>Urology Circumcision</v>
      </c>
    </row>
    <row r="9171" spans="1:14" ht="12.75">
      <c r="A9171" s="6" t="s">
        <v>7897</v>
      </c>
      <c r="B9171" s="6">
        <v>54546</v>
      </c>
      <c r="C9171" s="6">
        <v>2</v>
      </c>
      <c r="D9171" s="6" t="s">
        <v>49</v>
      </c>
      <c r="E9171" s="6">
        <v>39</v>
      </c>
      <c r="F9171" s="6">
        <v>13</v>
      </c>
      <c r="G9171" s="6">
        <v>8</v>
      </c>
      <c r="H9171" s="24">
        <v>44520</v>
      </c>
      <c r="I9171" s="23">
        <v>44497.864583333299</v>
      </c>
      <c r="J9171" s="6">
        <v>13</v>
      </c>
      <c r="K9171" s="6">
        <v>2</v>
      </c>
      <c r="L9171" s="6" t="str">
        <f>VLOOKUP(G9171,IDs!$Q$3:$R$22,2,0)</f>
        <v xml:space="preserve">Tertiary </v>
      </c>
      <c r="M9171" s="6">
        <f>VLOOKUP(E9171,IDs!$A$3:$C$161,3,0)</f>
        <v>2</v>
      </c>
      <c r="N9171" s="6" t="str">
        <f>VLOOKUP(M9171,IDs!$F$3:$G$17,2,0)</f>
        <v>Urology Circumcision</v>
      </c>
    </row>
    <row r="9172" spans="1:14" ht="12.75">
      <c r="A9172" s="6" t="s">
        <v>7898</v>
      </c>
      <c r="B9172" s="6">
        <v>54547</v>
      </c>
      <c r="C9172" s="6">
        <v>1</v>
      </c>
      <c r="D9172" s="6"/>
      <c r="E9172" s="6">
        <v>2</v>
      </c>
      <c r="F9172" s="6">
        <v>13</v>
      </c>
      <c r="G9172" s="6">
        <v>4</v>
      </c>
      <c r="H9172" s="24">
        <v>44579</v>
      </c>
      <c r="I9172" s="23">
        <v>44497.866666666698</v>
      </c>
      <c r="J9172" s="6">
        <v>13</v>
      </c>
      <c r="K9172" s="6">
        <v>1</v>
      </c>
      <c r="L9172" s="6" t="str">
        <f>VLOOKUP(G9172,IDs!$Q$3:$R$22,2,0)</f>
        <v>Hyderabad</v>
      </c>
      <c r="M9172" s="6">
        <f>VLOOKUP(E9172,IDs!$A$3:$C$161,3,0)</f>
        <v>1</v>
      </c>
      <c r="N9172" s="6" t="str">
        <f>VLOOKUP(M9172,IDs!$F$3:$G$17,2,0)</f>
        <v>Proctology</v>
      </c>
    </row>
    <row r="9173" spans="1:14" ht="12.75">
      <c r="A9173" s="6" t="s">
        <v>7899</v>
      </c>
      <c r="B9173" s="6">
        <v>54548</v>
      </c>
      <c r="C9173" s="6">
        <v>1</v>
      </c>
      <c r="D9173" s="6"/>
      <c r="E9173" s="6">
        <v>2</v>
      </c>
      <c r="F9173" s="6">
        <v>39</v>
      </c>
      <c r="G9173" s="6">
        <v>1</v>
      </c>
      <c r="H9173" s="24"/>
      <c r="I9173" s="23">
        <v>44497.868055555598</v>
      </c>
      <c r="J9173" s="6">
        <v>39</v>
      </c>
      <c r="K9173" s="6">
        <v>1</v>
      </c>
      <c r="L9173" s="6" t="str">
        <f>VLOOKUP(G9173,IDs!$Q$3:$R$22,2,0)</f>
        <v>New Delhi</v>
      </c>
      <c r="M9173" s="6">
        <f>VLOOKUP(E9173,IDs!$A$3:$C$161,3,0)</f>
        <v>1</v>
      </c>
      <c r="N9173" s="6" t="str">
        <f>VLOOKUP(M9173,IDs!$F$3:$G$17,2,0)</f>
        <v>Proctology</v>
      </c>
    </row>
    <row r="9174" spans="1:14" ht="12.75">
      <c r="A9174" s="6" t="s">
        <v>7900</v>
      </c>
      <c r="B9174" s="6">
        <v>54549</v>
      </c>
      <c r="C9174" s="6">
        <v>1</v>
      </c>
      <c r="D9174" s="6"/>
      <c r="E9174" s="6">
        <v>17</v>
      </c>
      <c r="F9174" s="6">
        <v>13</v>
      </c>
      <c r="G9174" s="6">
        <v>2</v>
      </c>
      <c r="H9174" s="24"/>
      <c r="I9174" s="23">
        <v>44497.869444444397</v>
      </c>
      <c r="J9174" s="6">
        <v>13</v>
      </c>
      <c r="K9174" s="6">
        <v>1</v>
      </c>
      <c r="L9174" s="6" t="str">
        <f>VLOOKUP(G9174,IDs!$Q$3:$R$22,2,0)</f>
        <v>Bangalore</v>
      </c>
      <c r="M9174" s="6">
        <f>VLOOKUP(E9174,IDs!$A$3:$C$161,3,0)</f>
        <v>7</v>
      </c>
      <c r="N9174" s="6" t="str">
        <f>VLOOKUP(M9174,IDs!$F$3:$G$17,2,0)</f>
        <v>Cosmetic</v>
      </c>
    </row>
    <row r="9175" spans="1:14" ht="12.75">
      <c r="A9175" s="6" t="s">
        <v>7901</v>
      </c>
      <c r="B9175" s="6">
        <v>54550</v>
      </c>
      <c r="C9175" s="6">
        <v>2</v>
      </c>
      <c r="D9175" s="6"/>
      <c r="E9175" s="6">
        <v>17</v>
      </c>
      <c r="F9175" s="6">
        <v>53</v>
      </c>
      <c r="G9175" s="6">
        <v>2</v>
      </c>
      <c r="H9175" s="24"/>
      <c r="I9175" s="23">
        <v>44497.871527777803</v>
      </c>
      <c r="J9175" s="6">
        <v>53</v>
      </c>
      <c r="K9175" s="6">
        <v>2</v>
      </c>
      <c r="L9175" s="6" t="str">
        <f>VLOOKUP(G9175,IDs!$Q$3:$R$22,2,0)</f>
        <v>Bangalore</v>
      </c>
      <c r="M9175" s="6">
        <f>VLOOKUP(E9175,IDs!$A$3:$C$161,3,0)</f>
        <v>7</v>
      </c>
      <c r="N9175" s="6" t="str">
        <f>VLOOKUP(M9175,IDs!$F$3:$G$17,2,0)</f>
        <v>Cosmetic</v>
      </c>
    </row>
    <row r="9176" spans="1:14" ht="12.75">
      <c r="A9176" s="6" t="s">
        <v>7902</v>
      </c>
      <c r="B9176" s="6">
        <v>54551</v>
      </c>
      <c r="C9176" s="6">
        <v>1</v>
      </c>
      <c r="D9176" s="6"/>
      <c r="E9176" s="6">
        <v>135</v>
      </c>
      <c r="F9176" s="6">
        <v>13</v>
      </c>
      <c r="G9176" s="6">
        <v>1</v>
      </c>
      <c r="H9176" s="24"/>
      <c r="I9176" s="23">
        <v>44497.871527777803</v>
      </c>
      <c r="J9176" s="6">
        <v>13</v>
      </c>
      <c r="K9176" s="6">
        <v>1</v>
      </c>
      <c r="L9176" s="6" t="str">
        <f>VLOOKUP(G9176,IDs!$Q$3:$R$22,2,0)</f>
        <v>New Delhi</v>
      </c>
      <c r="M9176" s="6">
        <f>VLOOKUP(E9176,IDs!$A$3:$C$161,3,0)</f>
        <v>10</v>
      </c>
      <c r="N9176" s="6" t="str">
        <f>VLOOKUP(M9176,IDs!$F$3:$G$17,2,0)</f>
        <v>Dental</v>
      </c>
    </row>
    <row r="9177" spans="1:14" ht="12.75">
      <c r="A9177" s="6" t="s">
        <v>7903</v>
      </c>
      <c r="B9177" s="6">
        <v>54552</v>
      </c>
      <c r="C9177" s="6">
        <v>1</v>
      </c>
      <c r="D9177" s="6"/>
      <c r="E9177" s="6">
        <v>2</v>
      </c>
      <c r="F9177" s="6">
        <v>13</v>
      </c>
      <c r="G9177" s="6">
        <v>8</v>
      </c>
      <c r="H9177" s="24">
        <v>44509</v>
      </c>
      <c r="I9177" s="23">
        <v>44497.874305555597</v>
      </c>
      <c r="J9177" s="6">
        <v>13</v>
      </c>
      <c r="K9177" s="6">
        <v>1</v>
      </c>
      <c r="L9177" s="6" t="str">
        <f>VLOOKUP(G9177,IDs!$Q$3:$R$22,2,0)</f>
        <v xml:space="preserve">Tertiary </v>
      </c>
      <c r="M9177" s="6">
        <f>VLOOKUP(E9177,IDs!$A$3:$C$161,3,0)</f>
        <v>1</v>
      </c>
      <c r="N9177" s="6" t="str">
        <f>VLOOKUP(M9177,IDs!$F$3:$G$17,2,0)</f>
        <v>Proctology</v>
      </c>
    </row>
    <row r="9178" spans="1:14" ht="12.75">
      <c r="A9178" s="6" t="s">
        <v>7904</v>
      </c>
      <c r="B9178" s="6">
        <v>54553</v>
      </c>
      <c r="C9178" s="6">
        <v>1</v>
      </c>
      <c r="D9178" s="6"/>
      <c r="E9178" s="6">
        <v>96</v>
      </c>
      <c r="F9178" s="6">
        <v>39</v>
      </c>
      <c r="G9178" s="6">
        <v>6</v>
      </c>
      <c r="H9178" s="24"/>
      <c r="I9178" s="23">
        <v>44497.880555555603</v>
      </c>
      <c r="J9178" s="6">
        <v>39</v>
      </c>
      <c r="K9178" s="6">
        <v>1</v>
      </c>
      <c r="L9178" s="6" t="str">
        <f>VLOOKUP(G9178,IDs!$Q$3:$R$22,2,0)</f>
        <v>Pune</v>
      </c>
      <c r="M9178" s="6">
        <f>VLOOKUP(E9178,IDs!$A$3:$C$161,3,0)</f>
        <v>7</v>
      </c>
      <c r="N9178" s="6" t="str">
        <f>VLOOKUP(M9178,IDs!$F$3:$G$17,2,0)</f>
        <v>Cosmetic</v>
      </c>
    </row>
    <row r="9179" spans="1:14" ht="12.75">
      <c r="A9179" s="6" t="s">
        <v>7905</v>
      </c>
      <c r="B9179" s="6">
        <v>54554</v>
      </c>
      <c r="C9179" s="6">
        <v>5</v>
      </c>
      <c r="D9179" s="6"/>
      <c r="E9179" s="6">
        <v>2</v>
      </c>
      <c r="F9179" s="6">
        <v>54</v>
      </c>
      <c r="G9179" s="6">
        <v>1</v>
      </c>
      <c r="H9179" s="24">
        <v>44577</v>
      </c>
      <c r="I9179" s="23">
        <v>44497.886805555601</v>
      </c>
      <c r="J9179" s="6">
        <v>54</v>
      </c>
      <c r="K9179" s="6">
        <v>5</v>
      </c>
      <c r="L9179" s="6" t="str">
        <f>VLOOKUP(G9179,IDs!$Q$3:$R$22,2,0)</f>
        <v>New Delhi</v>
      </c>
      <c r="M9179" s="6">
        <f>VLOOKUP(E9179,IDs!$A$3:$C$161,3,0)</f>
        <v>1</v>
      </c>
      <c r="N9179" s="6" t="str">
        <f>VLOOKUP(M9179,IDs!$F$3:$G$17,2,0)</f>
        <v>Proctology</v>
      </c>
    </row>
    <row r="9180" spans="1:14" ht="12.75">
      <c r="A9180" s="6" t="s">
        <v>7906</v>
      </c>
      <c r="B9180" s="6">
        <v>54555</v>
      </c>
      <c r="C9180" s="6">
        <v>1</v>
      </c>
      <c r="D9180" s="6" t="s">
        <v>49</v>
      </c>
      <c r="E9180" s="6">
        <v>17</v>
      </c>
      <c r="F9180" s="6">
        <v>31</v>
      </c>
      <c r="G9180" s="6">
        <v>9</v>
      </c>
      <c r="H9180" s="24">
        <v>44504</v>
      </c>
      <c r="I9180" s="23">
        <v>44497.890972222202</v>
      </c>
      <c r="J9180" s="6">
        <v>31</v>
      </c>
      <c r="K9180" s="6">
        <v>1</v>
      </c>
      <c r="L9180" s="6" t="str">
        <f>VLOOKUP(G9180,IDs!$Q$3:$R$22,2,0)</f>
        <v>Chandigarh</v>
      </c>
      <c r="M9180" s="6">
        <f>VLOOKUP(E9180,IDs!$A$3:$C$161,3,0)</f>
        <v>7</v>
      </c>
      <c r="N9180" s="6" t="str">
        <f>VLOOKUP(M9180,IDs!$F$3:$G$17,2,0)</f>
        <v>Cosmetic</v>
      </c>
    </row>
    <row r="9181" spans="1:14" ht="12.75">
      <c r="A9181" s="6" t="s">
        <v>7907</v>
      </c>
      <c r="B9181" s="6">
        <v>54556</v>
      </c>
      <c r="C9181" s="6">
        <v>5</v>
      </c>
      <c r="D9181" s="6" t="s">
        <v>49</v>
      </c>
      <c r="E9181" s="6">
        <v>135</v>
      </c>
      <c r="F9181" s="6">
        <v>39</v>
      </c>
      <c r="G9181" s="6">
        <v>1</v>
      </c>
      <c r="H9181" s="24"/>
      <c r="I9181" s="23">
        <v>44497.891666666699</v>
      </c>
      <c r="J9181" s="6">
        <v>39</v>
      </c>
      <c r="K9181" s="6">
        <v>5</v>
      </c>
      <c r="L9181" s="6" t="str">
        <f>VLOOKUP(G9181,IDs!$Q$3:$R$22,2,0)</f>
        <v>New Delhi</v>
      </c>
      <c r="M9181" s="6">
        <f>VLOOKUP(E9181,IDs!$A$3:$C$161,3,0)</f>
        <v>10</v>
      </c>
      <c r="N9181" s="6" t="str">
        <f>VLOOKUP(M9181,IDs!$F$3:$G$17,2,0)</f>
        <v>Dental</v>
      </c>
    </row>
    <row r="9182" spans="1:14" ht="12.75">
      <c r="A9182" s="6" t="s">
        <v>7908</v>
      </c>
      <c r="B9182" s="6">
        <v>54557</v>
      </c>
      <c r="C9182" s="6">
        <v>1</v>
      </c>
      <c r="D9182" s="6" t="s">
        <v>49</v>
      </c>
      <c r="E9182" s="6">
        <v>2</v>
      </c>
      <c r="F9182" s="6">
        <v>13</v>
      </c>
      <c r="G9182" s="6">
        <v>1</v>
      </c>
      <c r="H9182" s="24"/>
      <c r="I9182" s="23">
        <v>44497.892361111102</v>
      </c>
      <c r="J9182" s="6">
        <v>13</v>
      </c>
      <c r="K9182" s="6">
        <v>1</v>
      </c>
      <c r="L9182" s="6" t="str">
        <f>VLOOKUP(G9182,IDs!$Q$3:$R$22,2,0)</f>
        <v>New Delhi</v>
      </c>
      <c r="M9182" s="6">
        <f>VLOOKUP(E9182,IDs!$A$3:$C$161,3,0)</f>
        <v>1</v>
      </c>
      <c r="N9182" s="6" t="str">
        <f>VLOOKUP(M9182,IDs!$F$3:$G$17,2,0)</f>
        <v>Proctology</v>
      </c>
    </row>
    <row r="9183" spans="1:14" ht="12.75">
      <c r="A9183" s="6" t="s">
        <v>7909</v>
      </c>
      <c r="B9183" s="6">
        <v>54558</v>
      </c>
      <c r="C9183" s="6">
        <v>5</v>
      </c>
      <c r="D9183" s="6" t="s">
        <v>49</v>
      </c>
      <c r="E9183" s="6">
        <v>17</v>
      </c>
      <c r="F9183" s="6">
        <v>13</v>
      </c>
      <c r="G9183" s="6">
        <v>1</v>
      </c>
      <c r="H9183" s="24"/>
      <c r="I9183" s="23">
        <v>44497.893750000003</v>
      </c>
      <c r="J9183" s="6">
        <v>13</v>
      </c>
      <c r="K9183" s="6">
        <v>5</v>
      </c>
      <c r="L9183" s="6" t="str">
        <f>VLOOKUP(G9183,IDs!$Q$3:$R$22,2,0)</f>
        <v>New Delhi</v>
      </c>
      <c r="M9183" s="6">
        <f>VLOOKUP(E9183,IDs!$A$3:$C$161,3,0)</f>
        <v>7</v>
      </c>
      <c r="N9183" s="6" t="str">
        <f>VLOOKUP(M9183,IDs!$F$3:$G$17,2,0)</f>
        <v>Cosmetic</v>
      </c>
    </row>
    <row r="9184" spans="1:14" ht="12.75">
      <c r="A9184" s="6" t="s">
        <v>7910</v>
      </c>
      <c r="B9184" s="6">
        <v>54559</v>
      </c>
      <c r="C9184" s="6">
        <v>2</v>
      </c>
      <c r="D9184" s="6"/>
      <c r="E9184" s="6">
        <v>39</v>
      </c>
      <c r="F9184" s="6">
        <v>39</v>
      </c>
      <c r="G9184" s="6">
        <v>2</v>
      </c>
      <c r="H9184" s="24">
        <v>44516</v>
      </c>
      <c r="I9184" s="23">
        <v>44497.895833333299</v>
      </c>
      <c r="J9184" s="6">
        <v>39</v>
      </c>
      <c r="K9184" s="6">
        <v>2</v>
      </c>
      <c r="L9184" s="6" t="str">
        <f>VLOOKUP(G9184,IDs!$Q$3:$R$22,2,0)</f>
        <v>Bangalore</v>
      </c>
      <c r="M9184" s="6">
        <f>VLOOKUP(E9184,IDs!$A$3:$C$161,3,0)</f>
        <v>2</v>
      </c>
      <c r="N9184" s="6" t="str">
        <f>VLOOKUP(M9184,IDs!$F$3:$G$17,2,0)</f>
        <v>Urology Circumcision</v>
      </c>
    </row>
    <row r="9185" spans="1:14" ht="12.75">
      <c r="A9185" s="6" t="s">
        <v>7911</v>
      </c>
      <c r="B9185" s="6">
        <v>54560</v>
      </c>
      <c r="C9185" s="6">
        <v>1</v>
      </c>
      <c r="D9185" s="6"/>
      <c r="E9185" s="6">
        <v>2</v>
      </c>
      <c r="F9185" s="6">
        <v>2</v>
      </c>
      <c r="G9185" s="6">
        <v>2</v>
      </c>
      <c r="H9185" s="24"/>
      <c r="I9185" s="23">
        <v>44497.911111111098</v>
      </c>
      <c r="J9185" s="6">
        <v>2</v>
      </c>
      <c r="K9185" s="6">
        <v>1</v>
      </c>
      <c r="L9185" s="6" t="str">
        <f>VLOOKUP(G9185,IDs!$Q$3:$R$22,2,0)</f>
        <v>Bangalore</v>
      </c>
      <c r="M9185" s="6">
        <f>VLOOKUP(E9185,IDs!$A$3:$C$161,3,0)</f>
        <v>1</v>
      </c>
      <c r="N9185" s="6" t="str">
        <f>VLOOKUP(M9185,IDs!$F$3:$G$17,2,0)</f>
        <v>Proctology</v>
      </c>
    </row>
    <row r="9186" spans="1:14" ht="12.75">
      <c r="A9186" s="6" t="s">
        <v>7912</v>
      </c>
      <c r="B9186" s="6">
        <v>54561</v>
      </c>
      <c r="C9186" s="6">
        <v>5</v>
      </c>
      <c r="D9186" s="6" t="s">
        <v>49</v>
      </c>
      <c r="E9186" s="6">
        <v>135</v>
      </c>
      <c r="F9186" s="6">
        <v>39</v>
      </c>
      <c r="G9186" s="6">
        <v>1</v>
      </c>
      <c r="H9186" s="24"/>
      <c r="I9186" s="23">
        <v>44497.914583333302</v>
      </c>
      <c r="J9186" s="6">
        <v>39</v>
      </c>
      <c r="K9186" s="6">
        <v>5</v>
      </c>
      <c r="L9186" s="6" t="str">
        <f>VLOOKUP(G9186,IDs!$Q$3:$R$22,2,0)</f>
        <v>New Delhi</v>
      </c>
      <c r="M9186" s="6">
        <f>VLOOKUP(E9186,IDs!$A$3:$C$161,3,0)</f>
        <v>10</v>
      </c>
      <c r="N9186" s="6" t="str">
        <f>VLOOKUP(M9186,IDs!$F$3:$G$17,2,0)</f>
        <v>Dental</v>
      </c>
    </row>
    <row r="9187" spans="1:14" ht="12.75">
      <c r="A9187" s="6" t="s">
        <v>7913</v>
      </c>
      <c r="B9187" s="6">
        <v>54562</v>
      </c>
      <c r="C9187" s="6">
        <v>1</v>
      </c>
      <c r="D9187" s="6" t="s">
        <v>49</v>
      </c>
      <c r="E9187" s="6">
        <v>2</v>
      </c>
      <c r="F9187" s="6">
        <v>13</v>
      </c>
      <c r="G9187" s="6">
        <v>1</v>
      </c>
      <c r="H9187" s="24">
        <v>44538</v>
      </c>
      <c r="I9187" s="23">
        <v>44497.917361111096</v>
      </c>
      <c r="J9187" s="6">
        <v>13</v>
      </c>
      <c r="K9187" s="6">
        <v>1</v>
      </c>
      <c r="L9187" s="6" t="str">
        <f>VLOOKUP(G9187,IDs!$Q$3:$R$22,2,0)</f>
        <v>New Delhi</v>
      </c>
      <c r="M9187" s="6">
        <f>VLOOKUP(E9187,IDs!$A$3:$C$161,3,0)</f>
        <v>1</v>
      </c>
      <c r="N9187" s="6" t="str">
        <f>VLOOKUP(M9187,IDs!$F$3:$G$17,2,0)</f>
        <v>Proctology</v>
      </c>
    </row>
    <row r="9188" spans="1:14" ht="12.75">
      <c r="A9188" s="6" t="s">
        <v>7914</v>
      </c>
      <c r="B9188" s="6">
        <v>54563</v>
      </c>
      <c r="C9188" s="6">
        <v>5</v>
      </c>
      <c r="D9188" s="6" t="s">
        <v>49</v>
      </c>
      <c r="E9188" s="6">
        <v>17</v>
      </c>
      <c r="F9188" s="6">
        <v>13</v>
      </c>
      <c r="G9188" s="6">
        <v>1</v>
      </c>
      <c r="H9188" s="24"/>
      <c r="I9188" s="23">
        <v>44497.918055555601</v>
      </c>
      <c r="J9188" s="6">
        <v>13</v>
      </c>
      <c r="K9188" s="6">
        <v>5</v>
      </c>
      <c r="L9188" s="6" t="str">
        <f>VLOOKUP(G9188,IDs!$Q$3:$R$22,2,0)</f>
        <v>New Delhi</v>
      </c>
      <c r="M9188" s="6">
        <f>VLOOKUP(E9188,IDs!$A$3:$C$161,3,0)</f>
        <v>7</v>
      </c>
      <c r="N9188" s="6" t="str">
        <f>VLOOKUP(M9188,IDs!$F$3:$G$17,2,0)</f>
        <v>Cosmetic</v>
      </c>
    </row>
    <row r="9189" spans="1:14" ht="12.75">
      <c r="A9189" s="6" t="s">
        <v>7915</v>
      </c>
      <c r="B9189" s="6">
        <v>54564</v>
      </c>
      <c r="C9189" s="6">
        <v>5</v>
      </c>
      <c r="D9189" s="6"/>
      <c r="E9189" s="6">
        <v>2</v>
      </c>
      <c r="F9189" s="6">
        <v>13</v>
      </c>
      <c r="G9189" s="6">
        <v>8</v>
      </c>
      <c r="H9189" s="24"/>
      <c r="I9189" s="23">
        <v>44497.921527777798</v>
      </c>
      <c r="J9189" s="6">
        <v>13</v>
      </c>
      <c r="K9189" s="6">
        <v>5</v>
      </c>
      <c r="L9189" s="6" t="str">
        <f>VLOOKUP(G9189,IDs!$Q$3:$R$22,2,0)</f>
        <v xml:space="preserve">Tertiary </v>
      </c>
      <c r="M9189" s="6">
        <f>VLOOKUP(E9189,IDs!$A$3:$C$161,3,0)</f>
        <v>1</v>
      </c>
      <c r="N9189" s="6" t="str">
        <f>VLOOKUP(M9189,IDs!$F$3:$G$17,2,0)</f>
        <v>Proctology</v>
      </c>
    </row>
    <row r="9190" spans="1:14" ht="12.75">
      <c r="A9190" s="6" t="s">
        <v>7916</v>
      </c>
      <c r="B9190" s="6">
        <v>54565</v>
      </c>
      <c r="C9190" s="6">
        <v>1</v>
      </c>
      <c r="D9190" s="6" t="s">
        <v>49</v>
      </c>
      <c r="E9190" s="6">
        <v>2</v>
      </c>
      <c r="F9190" s="6">
        <v>13</v>
      </c>
      <c r="G9190" s="6">
        <v>3</v>
      </c>
      <c r="H9190" s="24"/>
      <c r="I9190" s="23">
        <v>44497.9243055556</v>
      </c>
      <c r="J9190" s="6">
        <v>13</v>
      </c>
      <c r="K9190" s="6">
        <v>1</v>
      </c>
      <c r="L9190" s="6" t="str">
        <f>VLOOKUP(G9190,IDs!$Q$3:$R$22,2,0)</f>
        <v>Mumbai</v>
      </c>
      <c r="M9190" s="6">
        <f>VLOOKUP(E9190,IDs!$A$3:$C$161,3,0)</f>
        <v>1</v>
      </c>
      <c r="N9190" s="6" t="str">
        <f>VLOOKUP(M9190,IDs!$F$3:$G$17,2,0)</f>
        <v>Proctology</v>
      </c>
    </row>
    <row r="9191" spans="1:14" ht="12.75">
      <c r="A9191" s="6" t="s">
        <v>7917</v>
      </c>
      <c r="B9191" s="6">
        <v>54566</v>
      </c>
      <c r="C9191" s="6">
        <v>1</v>
      </c>
      <c r="D9191" s="6" t="s">
        <v>49</v>
      </c>
      <c r="E9191" s="6">
        <v>2</v>
      </c>
      <c r="F9191" s="6">
        <v>13</v>
      </c>
      <c r="G9191" s="6">
        <v>1</v>
      </c>
      <c r="H9191" s="24"/>
      <c r="I9191" s="23">
        <v>44497.925694444399</v>
      </c>
      <c r="J9191" s="6">
        <v>13</v>
      </c>
      <c r="K9191" s="6">
        <v>1</v>
      </c>
      <c r="L9191" s="6" t="str">
        <f>VLOOKUP(G9191,IDs!$Q$3:$R$22,2,0)</f>
        <v>New Delhi</v>
      </c>
      <c r="M9191" s="6">
        <f>VLOOKUP(E9191,IDs!$A$3:$C$161,3,0)</f>
        <v>1</v>
      </c>
      <c r="N9191" s="6" t="str">
        <f>VLOOKUP(M9191,IDs!$F$3:$G$17,2,0)</f>
        <v>Proctology</v>
      </c>
    </row>
    <row r="9192" spans="1:14" ht="12.75">
      <c r="A9192" s="6" t="s">
        <v>7918</v>
      </c>
      <c r="B9192" s="6">
        <v>54567</v>
      </c>
      <c r="C9192" s="6">
        <v>1</v>
      </c>
      <c r="D9192" s="6" t="s">
        <v>49</v>
      </c>
      <c r="E9192" s="6">
        <v>17</v>
      </c>
      <c r="F9192" s="6">
        <v>13</v>
      </c>
      <c r="G9192" s="6">
        <v>8</v>
      </c>
      <c r="H9192" s="24"/>
      <c r="I9192" s="23">
        <v>44497.940972222197</v>
      </c>
      <c r="J9192" s="6">
        <v>13</v>
      </c>
      <c r="K9192" s="6">
        <v>1</v>
      </c>
      <c r="L9192" s="6" t="str">
        <f>VLOOKUP(G9192,IDs!$Q$3:$R$22,2,0)</f>
        <v xml:space="preserve">Tertiary </v>
      </c>
      <c r="M9192" s="6">
        <f>VLOOKUP(E9192,IDs!$A$3:$C$161,3,0)</f>
        <v>7</v>
      </c>
      <c r="N9192" s="6" t="str">
        <f>VLOOKUP(M9192,IDs!$F$3:$G$17,2,0)</f>
        <v>Cosmetic</v>
      </c>
    </row>
    <row r="9193" spans="1:14" ht="12.75">
      <c r="A9193" s="6" t="s">
        <v>7918</v>
      </c>
      <c r="B9193" s="6">
        <v>54568</v>
      </c>
      <c r="C9193" s="6">
        <v>2</v>
      </c>
      <c r="D9193" s="6"/>
      <c r="E9193" s="6">
        <v>17</v>
      </c>
      <c r="F9193" s="6">
        <v>51</v>
      </c>
      <c r="G9193" s="6">
        <v>1</v>
      </c>
      <c r="H9193" s="24">
        <v>44499</v>
      </c>
      <c r="I9193" s="23">
        <v>44497.944444444402</v>
      </c>
      <c r="J9193" s="6">
        <v>51</v>
      </c>
      <c r="K9193" s="6">
        <v>2</v>
      </c>
      <c r="L9193" s="6" t="str">
        <f>VLOOKUP(G9193,IDs!$Q$3:$R$22,2,0)</f>
        <v>New Delhi</v>
      </c>
      <c r="M9193" s="6">
        <f>VLOOKUP(E9193,IDs!$A$3:$C$161,3,0)</f>
        <v>7</v>
      </c>
      <c r="N9193" s="6" t="str">
        <f>VLOOKUP(M9193,IDs!$F$3:$G$17,2,0)</f>
        <v>Cosmetic</v>
      </c>
    </row>
    <row r="9194" spans="1:14" ht="12.75">
      <c r="A9194" s="6" t="s">
        <v>7919</v>
      </c>
      <c r="B9194" s="6">
        <v>54569</v>
      </c>
      <c r="C9194" s="6">
        <v>1</v>
      </c>
      <c r="D9194" s="6"/>
      <c r="E9194" s="6">
        <v>96</v>
      </c>
      <c r="F9194" s="6">
        <v>39</v>
      </c>
      <c r="G9194" s="6">
        <v>2</v>
      </c>
      <c r="H9194" s="24"/>
      <c r="I9194" s="23">
        <v>44497.963194444397</v>
      </c>
      <c r="J9194" s="6">
        <v>39</v>
      </c>
      <c r="K9194" s="6">
        <v>1</v>
      </c>
      <c r="L9194" s="6" t="str">
        <f>VLOOKUP(G9194,IDs!$Q$3:$R$22,2,0)</f>
        <v>Bangalore</v>
      </c>
      <c r="M9194" s="6">
        <f>VLOOKUP(E9194,IDs!$A$3:$C$161,3,0)</f>
        <v>7</v>
      </c>
      <c r="N9194" s="6" t="str">
        <f>VLOOKUP(M9194,IDs!$F$3:$G$17,2,0)</f>
        <v>Cosmetic</v>
      </c>
    </row>
    <row r="9195" spans="1:14" ht="12.75">
      <c r="A9195" s="6" t="s">
        <v>7920</v>
      </c>
      <c r="B9195" s="6">
        <v>54570</v>
      </c>
      <c r="C9195" s="6">
        <v>1</v>
      </c>
      <c r="D9195" s="6" t="s">
        <v>49</v>
      </c>
      <c r="E9195" s="6">
        <v>2</v>
      </c>
      <c r="F9195" s="6">
        <v>13</v>
      </c>
      <c r="G9195" s="6">
        <v>1</v>
      </c>
      <c r="H9195" s="24">
        <v>44515</v>
      </c>
      <c r="I9195" s="23">
        <v>44497.963888888902</v>
      </c>
      <c r="J9195" s="6">
        <v>13</v>
      </c>
      <c r="K9195" s="6">
        <v>1</v>
      </c>
      <c r="L9195" s="6" t="str">
        <f>VLOOKUP(G9195,IDs!$Q$3:$R$22,2,0)</f>
        <v>New Delhi</v>
      </c>
      <c r="M9195" s="6">
        <f>VLOOKUP(E9195,IDs!$A$3:$C$161,3,0)</f>
        <v>1</v>
      </c>
      <c r="N9195" s="6" t="str">
        <f>VLOOKUP(M9195,IDs!$F$3:$G$17,2,0)</f>
        <v>Proctology</v>
      </c>
    </row>
    <row r="9196" spans="1:14" ht="12.75">
      <c r="A9196" s="6" t="s">
        <v>7921</v>
      </c>
      <c r="B9196" s="6">
        <v>54571</v>
      </c>
      <c r="C9196" s="6">
        <v>1</v>
      </c>
      <c r="D9196" s="6"/>
      <c r="E9196" s="6">
        <v>129</v>
      </c>
      <c r="F9196" s="6">
        <v>13</v>
      </c>
      <c r="G9196" s="6">
        <v>2</v>
      </c>
      <c r="H9196" s="24"/>
      <c r="I9196" s="23">
        <v>44497.966666666704</v>
      </c>
      <c r="J9196" s="6">
        <v>13</v>
      </c>
      <c r="K9196" s="6">
        <v>1</v>
      </c>
      <c r="L9196" s="6" t="str">
        <f>VLOOKUP(G9196,IDs!$Q$3:$R$22,2,0)</f>
        <v>Bangalore</v>
      </c>
      <c r="M9196" s="6">
        <f>VLOOKUP(E9196,IDs!$A$3:$C$161,3,0)</f>
        <v>9</v>
      </c>
      <c r="N9196" s="6" t="str">
        <f>VLOOKUP(M9196,IDs!$F$3:$G$17,2,0)</f>
        <v>Ophthalmology</v>
      </c>
    </row>
    <row r="9197" spans="1:14" ht="12.75">
      <c r="A9197" s="6" t="s">
        <v>7922</v>
      </c>
      <c r="B9197" s="6">
        <v>54572</v>
      </c>
      <c r="C9197" s="6">
        <v>1</v>
      </c>
      <c r="D9197" s="6" t="s">
        <v>49</v>
      </c>
      <c r="E9197" s="6">
        <v>2</v>
      </c>
      <c r="F9197" s="6">
        <v>11</v>
      </c>
      <c r="G9197" s="6">
        <v>1</v>
      </c>
      <c r="H9197" s="24">
        <v>44553</v>
      </c>
      <c r="I9197" s="23">
        <v>44497.967361111099</v>
      </c>
      <c r="J9197" s="6">
        <v>11</v>
      </c>
      <c r="K9197" s="6">
        <v>1</v>
      </c>
      <c r="L9197" s="6" t="str">
        <f>VLOOKUP(G9197,IDs!$Q$3:$R$22,2,0)</f>
        <v>New Delhi</v>
      </c>
      <c r="M9197" s="6">
        <f>VLOOKUP(E9197,IDs!$A$3:$C$161,3,0)</f>
        <v>1</v>
      </c>
      <c r="N9197" s="6" t="str">
        <f>VLOOKUP(M9197,IDs!$F$3:$G$17,2,0)</f>
        <v>Proctology</v>
      </c>
    </row>
    <row r="9198" spans="1:14" ht="12.75">
      <c r="A9198" s="6" t="s">
        <v>7923</v>
      </c>
      <c r="B9198" s="6">
        <v>54573</v>
      </c>
      <c r="C9198" s="6">
        <v>1</v>
      </c>
      <c r="D9198" s="6" t="s">
        <v>49</v>
      </c>
      <c r="E9198" s="6">
        <v>19</v>
      </c>
      <c r="F9198" s="6">
        <v>13</v>
      </c>
      <c r="G9198" s="6">
        <v>3</v>
      </c>
      <c r="H9198" s="24">
        <v>44716</v>
      </c>
      <c r="I9198" s="23">
        <v>44497.974305555603</v>
      </c>
      <c r="J9198" s="6">
        <v>13</v>
      </c>
      <c r="K9198" s="6">
        <v>1</v>
      </c>
      <c r="L9198" s="6" t="str">
        <f>VLOOKUP(G9198,IDs!$Q$3:$R$22,2,0)</f>
        <v>Mumbai</v>
      </c>
      <c r="M9198" s="6">
        <f>VLOOKUP(E9198,IDs!$A$3:$C$161,3,0)</f>
        <v>1</v>
      </c>
      <c r="N9198" s="6" t="str">
        <f>VLOOKUP(M9198,IDs!$F$3:$G$17,2,0)</f>
        <v>Proctology</v>
      </c>
    </row>
    <row r="9199" spans="1:14" ht="12.75">
      <c r="A9199" s="6" t="s">
        <v>7924</v>
      </c>
      <c r="B9199" s="6">
        <v>54574</v>
      </c>
      <c r="C9199" s="6">
        <v>5</v>
      </c>
      <c r="D9199" s="6"/>
      <c r="E9199" s="6">
        <v>135</v>
      </c>
      <c r="F9199" s="6">
        <v>2</v>
      </c>
      <c r="G9199" s="6">
        <v>1</v>
      </c>
      <c r="H9199" s="24"/>
      <c r="I9199" s="23">
        <v>44497.974999999999</v>
      </c>
      <c r="J9199" s="6">
        <v>2</v>
      </c>
      <c r="K9199" s="6">
        <v>5</v>
      </c>
      <c r="L9199" s="6" t="str">
        <f>VLOOKUP(G9199,IDs!$Q$3:$R$22,2,0)</f>
        <v>New Delhi</v>
      </c>
      <c r="M9199" s="6">
        <f>VLOOKUP(E9199,IDs!$A$3:$C$161,3,0)</f>
        <v>10</v>
      </c>
      <c r="N9199" s="6" t="str">
        <f>VLOOKUP(M9199,IDs!$F$3:$G$17,2,0)</f>
        <v>Dental</v>
      </c>
    </row>
    <row r="9200" spans="1:14" ht="12.75">
      <c r="A9200" s="6" t="s">
        <v>7925</v>
      </c>
      <c r="B9200" s="6">
        <v>54575</v>
      </c>
      <c r="C9200" s="6">
        <v>5</v>
      </c>
      <c r="D9200" s="6"/>
      <c r="E9200" s="6">
        <v>18</v>
      </c>
      <c r="F9200" s="6">
        <v>2</v>
      </c>
      <c r="G9200" s="6">
        <v>8</v>
      </c>
      <c r="H9200" s="24">
        <v>44498</v>
      </c>
      <c r="I9200" s="23">
        <v>44497.976388888899</v>
      </c>
      <c r="J9200" s="6">
        <v>2</v>
      </c>
      <c r="K9200" s="6">
        <v>5</v>
      </c>
      <c r="L9200" s="6" t="str">
        <f>VLOOKUP(G9200,IDs!$Q$3:$R$22,2,0)</f>
        <v xml:space="preserve">Tertiary </v>
      </c>
      <c r="M9200" s="6">
        <f>VLOOKUP(E9200,IDs!$A$3:$C$161,3,0)</f>
        <v>5</v>
      </c>
      <c r="N9200" s="6" t="str">
        <f>VLOOKUP(M9200,IDs!$F$3:$G$17,2,0)</f>
        <v>Vascular</v>
      </c>
    </row>
    <row r="9201" spans="1:14" ht="12.75">
      <c r="A9201" s="6" t="s">
        <v>7926</v>
      </c>
      <c r="B9201" s="6">
        <v>54576</v>
      </c>
      <c r="C9201" s="6">
        <v>5</v>
      </c>
      <c r="D9201" s="6"/>
      <c r="E9201" s="6">
        <v>18</v>
      </c>
      <c r="F9201" s="6">
        <v>13</v>
      </c>
      <c r="G9201" s="6">
        <v>2</v>
      </c>
      <c r="H9201" s="24">
        <v>44499</v>
      </c>
      <c r="I9201" s="23">
        <v>44497.9819444444</v>
      </c>
      <c r="J9201" s="6">
        <v>13</v>
      </c>
      <c r="K9201" s="6">
        <v>5</v>
      </c>
      <c r="L9201" s="6" t="str">
        <f>VLOOKUP(G9201,IDs!$Q$3:$R$22,2,0)</f>
        <v>Bangalore</v>
      </c>
      <c r="M9201" s="6">
        <f>VLOOKUP(E9201,IDs!$A$3:$C$161,3,0)</f>
        <v>5</v>
      </c>
      <c r="N9201" s="6" t="str">
        <f>VLOOKUP(M9201,IDs!$F$3:$G$17,2,0)</f>
        <v>Vascular</v>
      </c>
    </row>
    <row r="9202" spans="1:14" ht="12.75">
      <c r="A9202" s="6" t="s">
        <v>7927</v>
      </c>
      <c r="B9202" s="6">
        <v>54577</v>
      </c>
      <c r="C9202" s="6">
        <v>5</v>
      </c>
      <c r="D9202" s="6" t="s">
        <v>49</v>
      </c>
      <c r="E9202" s="6">
        <v>2</v>
      </c>
      <c r="F9202" s="6">
        <v>39</v>
      </c>
      <c r="G9202" s="6">
        <v>1</v>
      </c>
      <c r="H9202" s="24">
        <v>44673</v>
      </c>
      <c r="I9202" s="23">
        <v>44497.984027777798</v>
      </c>
      <c r="J9202" s="6">
        <v>39</v>
      </c>
      <c r="K9202" s="6">
        <v>5</v>
      </c>
      <c r="L9202" s="6" t="str">
        <f>VLOOKUP(G9202,IDs!$Q$3:$R$22,2,0)</f>
        <v>New Delhi</v>
      </c>
      <c r="M9202" s="6">
        <f>VLOOKUP(E9202,IDs!$A$3:$C$161,3,0)</f>
        <v>1</v>
      </c>
      <c r="N9202" s="6" t="str">
        <f>VLOOKUP(M9202,IDs!$F$3:$G$17,2,0)</f>
        <v>Proctology</v>
      </c>
    </row>
    <row r="9203" spans="1:14" ht="12.75">
      <c r="A9203" s="6" t="s">
        <v>7928</v>
      </c>
      <c r="B9203" s="6">
        <v>54578</v>
      </c>
      <c r="C9203" s="6">
        <v>1</v>
      </c>
      <c r="D9203" s="6"/>
      <c r="E9203" s="6">
        <v>2</v>
      </c>
      <c r="F9203" s="6">
        <v>13</v>
      </c>
      <c r="G9203" s="6">
        <v>4</v>
      </c>
      <c r="H9203" s="24">
        <v>44500</v>
      </c>
      <c r="I9203" s="23">
        <v>44497.997222222199</v>
      </c>
      <c r="J9203" s="6">
        <v>13</v>
      </c>
      <c r="K9203" s="6">
        <v>1</v>
      </c>
      <c r="L9203" s="6" t="str">
        <f>VLOOKUP(G9203,IDs!$Q$3:$R$22,2,0)</f>
        <v>Hyderabad</v>
      </c>
      <c r="M9203" s="6">
        <f>VLOOKUP(E9203,IDs!$A$3:$C$161,3,0)</f>
        <v>1</v>
      </c>
      <c r="N9203" s="6" t="str">
        <f>VLOOKUP(M9203,IDs!$F$3:$G$17,2,0)</f>
        <v>Proctology</v>
      </c>
    </row>
    <row r="9204" spans="1:14" ht="12.75">
      <c r="A9204" s="6" t="s">
        <v>7929</v>
      </c>
      <c r="B9204" s="6">
        <v>54579</v>
      </c>
      <c r="C9204" s="6">
        <v>1</v>
      </c>
      <c r="D9204" s="6" t="s">
        <v>49</v>
      </c>
      <c r="E9204" s="6">
        <v>16</v>
      </c>
      <c r="F9204" s="6">
        <v>13</v>
      </c>
      <c r="G9204" s="6">
        <v>1</v>
      </c>
      <c r="H9204" s="24"/>
      <c r="I9204" s="23">
        <v>44498.005555555603</v>
      </c>
      <c r="J9204" s="6">
        <v>13</v>
      </c>
      <c r="K9204" s="6">
        <v>1</v>
      </c>
      <c r="L9204" s="6" t="str">
        <f>VLOOKUP(G9204,IDs!$Q$3:$R$22,2,0)</f>
        <v>New Delhi</v>
      </c>
      <c r="M9204" s="6">
        <f>VLOOKUP(E9204,IDs!$A$3:$C$161,3,0)</f>
        <v>3</v>
      </c>
      <c r="N9204" s="6" t="str">
        <f>VLOOKUP(M9204,IDs!$F$3:$G$17,2,0)</f>
        <v>Laproscopy</v>
      </c>
    </row>
    <row r="9205" spans="1:14" ht="12.75">
      <c r="A9205" s="6" t="s">
        <v>7930</v>
      </c>
      <c r="B9205" s="6">
        <v>54580</v>
      </c>
      <c r="C9205" s="6">
        <v>1</v>
      </c>
      <c r="D9205" s="6" t="s">
        <v>49</v>
      </c>
      <c r="E9205" s="6">
        <v>39</v>
      </c>
      <c r="F9205" s="6">
        <v>4</v>
      </c>
      <c r="G9205" s="6">
        <v>3</v>
      </c>
      <c r="H9205" s="24">
        <v>44716</v>
      </c>
      <c r="I9205" s="23">
        <v>44498.007638888899</v>
      </c>
      <c r="J9205" s="6">
        <v>4</v>
      </c>
      <c r="K9205" s="6">
        <v>1</v>
      </c>
      <c r="L9205" s="6" t="str">
        <f>VLOOKUP(G9205,IDs!$Q$3:$R$22,2,0)</f>
        <v>Mumbai</v>
      </c>
      <c r="M9205" s="6">
        <f>VLOOKUP(E9205,IDs!$A$3:$C$161,3,0)</f>
        <v>2</v>
      </c>
      <c r="N9205" s="6" t="str">
        <f>VLOOKUP(M9205,IDs!$F$3:$G$17,2,0)</f>
        <v>Urology Circumcision</v>
      </c>
    </row>
    <row r="9206" spans="1:14" ht="12.75">
      <c r="A9206" s="6" t="s">
        <v>7931</v>
      </c>
      <c r="B9206" s="6">
        <v>54581</v>
      </c>
      <c r="C9206" s="6">
        <v>1</v>
      </c>
      <c r="D9206" s="6"/>
      <c r="E9206" s="6">
        <v>16</v>
      </c>
      <c r="F9206" s="6">
        <v>2</v>
      </c>
      <c r="G9206" s="6">
        <v>3</v>
      </c>
      <c r="H9206" s="24"/>
      <c r="I9206" s="23">
        <v>44498.010416666701</v>
      </c>
      <c r="J9206" s="6">
        <v>2</v>
      </c>
      <c r="K9206" s="6">
        <v>1</v>
      </c>
      <c r="L9206" s="6" t="str">
        <f>VLOOKUP(G9206,IDs!$Q$3:$R$22,2,0)</f>
        <v>Mumbai</v>
      </c>
      <c r="M9206" s="6">
        <f>VLOOKUP(E9206,IDs!$A$3:$C$161,3,0)</f>
        <v>3</v>
      </c>
      <c r="N9206" s="6" t="str">
        <f>VLOOKUP(M9206,IDs!$F$3:$G$17,2,0)</f>
        <v>Laproscopy</v>
      </c>
    </row>
    <row r="9207" spans="1:14" ht="12.75">
      <c r="A9207" s="6" t="s">
        <v>7932</v>
      </c>
      <c r="B9207" s="6">
        <v>54582</v>
      </c>
      <c r="C9207" s="6">
        <v>1</v>
      </c>
      <c r="D9207" s="6" t="s">
        <v>49</v>
      </c>
      <c r="E9207" s="6">
        <v>14</v>
      </c>
      <c r="F9207" s="6">
        <v>13</v>
      </c>
      <c r="G9207" s="6">
        <v>2</v>
      </c>
      <c r="H9207" s="24">
        <v>44772</v>
      </c>
      <c r="I9207" s="23">
        <v>44498.011111111096</v>
      </c>
      <c r="J9207" s="6">
        <v>13</v>
      </c>
      <c r="K9207" s="6">
        <v>1</v>
      </c>
      <c r="L9207" s="6" t="str">
        <f>VLOOKUP(G9207,IDs!$Q$3:$R$22,2,0)</f>
        <v>Bangalore</v>
      </c>
      <c r="M9207" s="6">
        <f>VLOOKUP(E9207,IDs!$A$3:$C$161,3,0)</f>
        <v>6</v>
      </c>
      <c r="N9207" s="6" t="str">
        <f>VLOOKUP(M9207,IDs!$F$3:$G$17,2,0)</f>
        <v>Kidney Stone</v>
      </c>
    </row>
    <row r="9208" spans="1:14" ht="12.75">
      <c r="A9208" s="6" t="s">
        <v>7933</v>
      </c>
      <c r="B9208" s="6">
        <v>54583</v>
      </c>
      <c r="C9208" s="6">
        <v>1</v>
      </c>
      <c r="D9208" s="6"/>
      <c r="E9208" s="6">
        <v>7</v>
      </c>
      <c r="F9208" s="6">
        <v>2</v>
      </c>
      <c r="G9208" s="6">
        <v>3</v>
      </c>
      <c r="H9208" s="24"/>
      <c r="I9208" s="23">
        <v>44498.011111111096</v>
      </c>
      <c r="J9208" s="6">
        <v>2</v>
      </c>
      <c r="K9208" s="6">
        <v>1</v>
      </c>
      <c r="L9208" s="6" t="str">
        <f>VLOOKUP(G9208,IDs!$Q$3:$R$22,2,0)</f>
        <v>Mumbai</v>
      </c>
      <c r="M9208" s="6">
        <f>VLOOKUP(E9208,IDs!$A$3:$C$161,3,0)</f>
        <v>9</v>
      </c>
      <c r="N9208" s="6" t="str">
        <f>VLOOKUP(M9208,IDs!$F$3:$G$17,2,0)</f>
        <v>Ophthalmology</v>
      </c>
    </row>
    <row r="9209" spans="1:14" ht="12.75">
      <c r="A9209" s="6" t="s">
        <v>7934</v>
      </c>
      <c r="B9209" s="6">
        <v>54584</v>
      </c>
      <c r="C9209" s="6">
        <v>1</v>
      </c>
      <c r="D9209" s="6"/>
      <c r="E9209" s="6">
        <v>39</v>
      </c>
      <c r="F9209" s="6">
        <v>4</v>
      </c>
      <c r="G9209" s="6">
        <v>6</v>
      </c>
      <c r="H9209" s="24">
        <v>44726</v>
      </c>
      <c r="I9209" s="23">
        <v>44498.015277777798</v>
      </c>
      <c r="J9209" s="6">
        <v>4</v>
      </c>
      <c r="K9209" s="6">
        <v>1</v>
      </c>
      <c r="L9209" s="6" t="str">
        <f>VLOOKUP(G9209,IDs!$Q$3:$R$22,2,0)</f>
        <v>Pune</v>
      </c>
      <c r="M9209" s="6">
        <f>VLOOKUP(E9209,IDs!$A$3:$C$161,3,0)</f>
        <v>2</v>
      </c>
      <c r="N9209" s="6" t="str">
        <f>VLOOKUP(M9209,IDs!$F$3:$G$17,2,0)</f>
        <v>Urology Circumcision</v>
      </c>
    </row>
    <row r="9210" spans="1:14" ht="12.75">
      <c r="A9210" s="6" t="s">
        <v>7935</v>
      </c>
      <c r="B9210" s="6">
        <v>54585</v>
      </c>
      <c r="C9210" s="6">
        <v>1</v>
      </c>
      <c r="D9210" s="6"/>
      <c r="E9210" s="6">
        <v>39</v>
      </c>
      <c r="F9210" s="6">
        <v>2</v>
      </c>
      <c r="G9210" s="6">
        <v>6</v>
      </c>
      <c r="H9210" s="24"/>
      <c r="I9210" s="23">
        <v>44498.024305555598</v>
      </c>
      <c r="J9210" s="6">
        <v>2</v>
      </c>
      <c r="K9210" s="6">
        <v>1</v>
      </c>
      <c r="L9210" s="6" t="str">
        <f>VLOOKUP(G9210,IDs!$Q$3:$R$22,2,0)</f>
        <v>Pune</v>
      </c>
      <c r="M9210" s="6">
        <f>VLOOKUP(E9210,IDs!$A$3:$C$161,3,0)</f>
        <v>2</v>
      </c>
      <c r="N9210" s="6" t="str">
        <f>VLOOKUP(M9210,IDs!$F$3:$G$17,2,0)</f>
        <v>Urology Circumcision</v>
      </c>
    </row>
    <row r="9211" spans="1:14" ht="12.75">
      <c r="A9211" s="6" t="s">
        <v>7936</v>
      </c>
      <c r="B9211" s="6">
        <v>54586</v>
      </c>
      <c r="C9211" s="6">
        <v>5</v>
      </c>
      <c r="D9211" s="6" t="s">
        <v>49</v>
      </c>
      <c r="E9211" s="6">
        <v>17</v>
      </c>
      <c r="F9211" s="6">
        <v>13</v>
      </c>
      <c r="G9211" s="6">
        <v>1</v>
      </c>
      <c r="H9211" s="24"/>
      <c r="I9211" s="23">
        <v>44498.037499999999</v>
      </c>
      <c r="J9211" s="6">
        <v>13</v>
      </c>
      <c r="K9211" s="6">
        <v>5</v>
      </c>
      <c r="L9211" s="6" t="str">
        <f>VLOOKUP(G9211,IDs!$Q$3:$R$22,2,0)</f>
        <v>New Delhi</v>
      </c>
      <c r="M9211" s="6">
        <f>VLOOKUP(E9211,IDs!$A$3:$C$161,3,0)</f>
        <v>7</v>
      </c>
      <c r="N9211" s="6" t="str">
        <f>VLOOKUP(M9211,IDs!$F$3:$G$17,2,0)</f>
        <v>Cosmetic</v>
      </c>
    </row>
    <row r="9212" spans="1:14" ht="12.75">
      <c r="A9212" s="6" t="s">
        <v>7937</v>
      </c>
      <c r="B9212" s="6">
        <v>54587</v>
      </c>
      <c r="C9212" s="6">
        <v>2</v>
      </c>
      <c r="D9212" s="6"/>
      <c r="E9212" s="6">
        <v>37</v>
      </c>
      <c r="F9212" s="6">
        <v>2</v>
      </c>
      <c r="G9212" s="6">
        <v>1</v>
      </c>
      <c r="H9212" s="24"/>
      <c r="I9212" s="23">
        <v>44498.038194444402</v>
      </c>
      <c r="J9212" s="6">
        <v>2</v>
      </c>
      <c r="K9212" s="6">
        <v>2</v>
      </c>
      <c r="L9212" s="6" t="str">
        <f>VLOOKUP(G9212,IDs!$Q$3:$R$22,2,0)</f>
        <v>New Delhi</v>
      </c>
      <c r="M9212" s="6">
        <f>VLOOKUP(E9212,IDs!$A$3:$C$161,3,0)</f>
        <v>0</v>
      </c>
      <c r="N9212" s="6" t="str">
        <f>VLOOKUP(M9212,IDs!$F$3:$G$17,2,0)</f>
        <v>Not Assigned</v>
      </c>
    </row>
    <row r="9213" spans="1:14" ht="12.75">
      <c r="A9213" s="6" t="s">
        <v>7938</v>
      </c>
      <c r="B9213" s="6">
        <v>54588</v>
      </c>
      <c r="C9213" s="6">
        <v>1</v>
      </c>
      <c r="D9213" s="6"/>
      <c r="E9213" s="6">
        <v>39</v>
      </c>
      <c r="F9213" s="6">
        <v>39</v>
      </c>
      <c r="G9213" s="6">
        <v>4</v>
      </c>
      <c r="H9213" s="24">
        <v>44503</v>
      </c>
      <c r="I9213" s="23">
        <v>44498.047222222202</v>
      </c>
      <c r="J9213" s="6">
        <v>39</v>
      </c>
      <c r="K9213" s="6">
        <v>1</v>
      </c>
      <c r="L9213" s="6" t="str">
        <f>VLOOKUP(G9213,IDs!$Q$3:$R$22,2,0)</f>
        <v>Hyderabad</v>
      </c>
      <c r="M9213" s="6">
        <f>VLOOKUP(E9213,IDs!$A$3:$C$161,3,0)</f>
        <v>2</v>
      </c>
      <c r="N9213" s="6" t="str">
        <f>VLOOKUP(M9213,IDs!$F$3:$G$17,2,0)</f>
        <v>Urology Circumcision</v>
      </c>
    </row>
    <row r="9214" spans="1:14" ht="12.75">
      <c r="A9214" s="6" t="s">
        <v>7939</v>
      </c>
      <c r="B9214" s="6">
        <v>54589</v>
      </c>
      <c r="C9214" s="6">
        <v>5</v>
      </c>
      <c r="D9214" s="6"/>
      <c r="E9214" s="6">
        <v>17</v>
      </c>
      <c r="F9214" s="6">
        <v>13</v>
      </c>
      <c r="G9214" s="6">
        <v>2</v>
      </c>
      <c r="H9214" s="24"/>
      <c r="I9214" s="23">
        <v>44498.048611111102</v>
      </c>
      <c r="J9214" s="6">
        <v>13</v>
      </c>
      <c r="K9214" s="6">
        <v>5</v>
      </c>
      <c r="L9214" s="6" t="str">
        <f>VLOOKUP(G9214,IDs!$Q$3:$R$22,2,0)</f>
        <v>Bangalore</v>
      </c>
      <c r="M9214" s="6">
        <f>VLOOKUP(E9214,IDs!$A$3:$C$161,3,0)</f>
        <v>7</v>
      </c>
      <c r="N9214" s="6" t="str">
        <f>VLOOKUP(M9214,IDs!$F$3:$G$17,2,0)</f>
        <v>Cosmetic</v>
      </c>
    </row>
    <row r="9215" spans="1:14" ht="12.75">
      <c r="A9215" s="6" t="s">
        <v>7940</v>
      </c>
      <c r="B9215" s="6">
        <v>54590</v>
      </c>
      <c r="C9215" s="6">
        <v>1</v>
      </c>
      <c r="D9215" s="6"/>
      <c r="E9215" s="6">
        <v>21</v>
      </c>
      <c r="F9215" s="6">
        <v>13</v>
      </c>
      <c r="G9215" s="6">
        <v>2</v>
      </c>
      <c r="H9215" s="24">
        <v>44509</v>
      </c>
      <c r="I9215" s="23">
        <v>44498.061805555597</v>
      </c>
      <c r="J9215" s="6">
        <v>13</v>
      </c>
      <c r="K9215" s="6">
        <v>1</v>
      </c>
      <c r="L9215" s="6" t="str">
        <f>VLOOKUP(G9215,IDs!$Q$3:$R$22,2,0)</f>
        <v>Bangalore</v>
      </c>
      <c r="M9215" s="6">
        <f>VLOOKUP(E9215,IDs!$A$3:$C$161,3,0)</f>
        <v>1</v>
      </c>
      <c r="N9215" s="6" t="str">
        <f>VLOOKUP(M9215,IDs!$F$3:$G$17,2,0)</f>
        <v>Proctology</v>
      </c>
    </row>
    <row r="9216" spans="1:14" ht="12.75">
      <c r="A9216" s="6" t="s">
        <v>7941</v>
      </c>
      <c r="B9216" s="6">
        <v>54591</v>
      </c>
      <c r="C9216" s="6">
        <v>1</v>
      </c>
      <c r="D9216" s="6"/>
      <c r="E9216" s="6">
        <v>2</v>
      </c>
      <c r="F9216" s="6">
        <v>39</v>
      </c>
      <c r="G9216" s="6">
        <v>6</v>
      </c>
      <c r="H9216" s="24"/>
      <c r="I9216" s="23">
        <v>44498.063888888901</v>
      </c>
      <c r="J9216" s="6">
        <v>39</v>
      </c>
      <c r="K9216" s="6">
        <v>1</v>
      </c>
      <c r="L9216" s="6" t="str">
        <f>VLOOKUP(G9216,IDs!$Q$3:$R$22,2,0)</f>
        <v>Pune</v>
      </c>
      <c r="M9216" s="6">
        <f>VLOOKUP(E9216,IDs!$A$3:$C$161,3,0)</f>
        <v>1</v>
      </c>
      <c r="N9216" s="6" t="str">
        <f>VLOOKUP(M9216,IDs!$F$3:$G$17,2,0)</f>
        <v>Proctology</v>
      </c>
    </row>
    <row r="9217" spans="1:14" ht="12.75">
      <c r="A9217" s="6" t="s">
        <v>7942</v>
      </c>
      <c r="B9217" s="6">
        <v>54592</v>
      </c>
      <c r="C9217" s="6">
        <v>5</v>
      </c>
      <c r="D9217" s="6"/>
      <c r="E9217" s="6">
        <v>18</v>
      </c>
      <c r="F9217" s="6">
        <v>12</v>
      </c>
      <c r="G9217" s="6">
        <v>2</v>
      </c>
      <c r="H9217" s="24"/>
      <c r="I9217" s="23">
        <v>44498.083333333299</v>
      </c>
      <c r="J9217" s="6">
        <v>12</v>
      </c>
      <c r="K9217" s="6">
        <v>5</v>
      </c>
      <c r="L9217" s="6" t="str">
        <f>VLOOKUP(G9217,IDs!$Q$3:$R$22,2,0)</f>
        <v>Bangalore</v>
      </c>
      <c r="M9217" s="6">
        <f>VLOOKUP(E9217,IDs!$A$3:$C$161,3,0)</f>
        <v>5</v>
      </c>
      <c r="N9217" s="6" t="str">
        <f>VLOOKUP(M9217,IDs!$F$3:$G$17,2,0)</f>
        <v>Vascular</v>
      </c>
    </row>
    <row r="9218" spans="1:14" ht="12.75">
      <c r="A9218" s="6" t="s">
        <v>7943</v>
      </c>
      <c r="B9218" s="6">
        <v>54593</v>
      </c>
      <c r="C9218" s="6">
        <v>1</v>
      </c>
      <c r="D9218" s="6"/>
      <c r="E9218" s="6">
        <v>18</v>
      </c>
      <c r="F9218" s="6">
        <v>39</v>
      </c>
      <c r="G9218" s="6">
        <v>2</v>
      </c>
      <c r="H9218" s="24">
        <v>44499</v>
      </c>
      <c r="I9218" s="23">
        <v>44498.084027777797</v>
      </c>
      <c r="J9218" s="6">
        <v>39</v>
      </c>
      <c r="K9218" s="6">
        <v>1</v>
      </c>
      <c r="L9218" s="6" t="str">
        <f>VLOOKUP(G9218,IDs!$Q$3:$R$22,2,0)</f>
        <v>Bangalore</v>
      </c>
      <c r="M9218" s="6">
        <f>VLOOKUP(E9218,IDs!$A$3:$C$161,3,0)</f>
        <v>5</v>
      </c>
      <c r="N9218" s="6" t="str">
        <f>VLOOKUP(M9218,IDs!$F$3:$G$17,2,0)</f>
        <v>Vascular</v>
      </c>
    </row>
    <row r="9219" spans="1:14" ht="12.75">
      <c r="A9219" s="6" t="s">
        <v>7944</v>
      </c>
      <c r="B9219" s="6">
        <v>54594</v>
      </c>
      <c r="C9219" s="6">
        <v>1</v>
      </c>
      <c r="D9219" s="6"/>
      <c r="E9219" s="6">
        <v>2</v>
      </c>
      <c r="F9219" s="6">
        <v>13</v>
      </c>
      <c r="G9219" s="6">
        <v>3</v>
      </c>
      <c r="H9219" s="24"/>
      <c r="I9219" s="23">
        <v>44498.093055555597</v>
      </c>
      <c r="J9219" s="6">
        <v>13</v>
      </c>
      <c r="K9219" s="6">
        <v>1</v>
      </c>
      <c r="L9219" s="6" t="str">
        <f>VLOOKUP(G9219,IDs!$Q$3:$R$22,2,0)</f>
        <v>Mumbai</v>
      </c>
      <c r="M9219" s="6">
        <f>VLOOKUP(E9219,IDs!$A$3:$C$161,3,0)</f>
        <v>1</v>
      </c>
      <c r="N9219" s="6" t="str">
        <f>VLOOKUP(M9219,IDs!$F$3:$G$17,2,0)</f>
        <v>Proctology</v>
      </c>
    </row>
    <row r="9220" spans="1:14" ht="12.75">
      <c r="A9220" s="6" t="s">
        <v>7945</v>
      </c>
      <c r="B9220" s="6">
        <v>54595</v>
      </c>
      <c r="C9220" s="6">
        <v>1</v>
      </c>
      <c r="D9220" s="6"/>
      <c r="E9220" s="6">
        <v>39</v>
      </c>
      <c r="F9220" s="6">
        <v>13</v>
      </c>
      <c r="G9220" s="6">
        <v>2</v>
      </c>
      <c r="H9220" s="24">
        <v>44499</v>
      </c>
      <c r="I9220" s="23">
        <v>44498.096527777801</v>
      </c>
      <c r="J9220" s="6">
        <v>13</v>
      </c>
      <c r="K9220" s="6">
        <v>1</v>
      </c>
      <c r="L9220" s="6" t="str">
        <f>VLOOKUP(G9220,IDs!$Q$3:$R$22,2,0)</f>
        <v>Bangalore</v>
      </c>
      <c r="M9220" s="6">
        <f>VLOOKUP(E9220,IDs!$A$3:$C$161,3,0)</f>
        <v>2</v>
      </c>
      <c r="N9220" s="6" t="str">
        <f>VLOOKUP(M9220,IDs!$F$3:$G$17,2,0)</f>
        <v>Urology Circumcision</v>
      </c>
    </row>
    <row r="9221" spans="1:14" ht="12.75">
      <c r="A9221" s="6" t="s">
        <v>7946</v>
      </c>
      <c r="B9221" s="6">
        <v>54596</v>
      </c>
      <c r="C9221" s="6">
        <v>1</v>
      </c>
      <c r="D9221" s="6"/>
      <c r="E9221" s="6">
        <v>20</v>
      </c>
      <c r="F9221" s="6">
        <v>13</v>
      </c>
      <c r="G9221" s="6">
        <v>2</v>
      </c>
      <c r="H9221" s="24"/>
      <c r="I9221" s="23">
        <v>44498.097916666702</v>
      </c>
      <c r="J9221" s="6">
        <v>13</v>
      </c>
      <c r="K9221" s="6">
        <v>1</v>
      </c>
      <c r="L9221" s="6" t="str">
        <f>VLOOKUP(G9221,IDs!$Q$3:$R$22,2,0)</f>
        <v>Bangalore</v>
      </c>
      <c r="M9221" s="6">
        <f>VLOOKUP(E9221,IDs!$A$3:$C$161,3,0)</f>
        <v>1</v>
      </c>
      <c r="N9221" s="6" t="str">
        <f>VLOOKUP(M9221,IDs!$F$3:$G$17,2,0)</f>
        <v>Proctology</v>
      </c>
    </row>
    <row r="9222" spans="1:14" ht="12.75">
      <c r="A9222" s="6" t="s">
        <v>7946</v>
      </c>
      <c r="B9222" s="6">
        <v>54597</v>
      </c>
      <c r="C9222" s="6">
        <v>2</v>
      </c>
      <c r="D9222" s="6"/>
      <c r="E9222" s="6">
        <v>37</v>
      </c>
      <c r="F9222" s="6">
        <v>2</v>
      </c>
      <c r="G9222" s="6">
        <v>1</v>
      </c>
      <c r="H9222" s="24"/>
      <c r="I9222" s="23">
        <v>44498.100694444402</v>
      </c>
      <c r="J9222" s="6">
        <v>2</v>
      </c>
      <c r="K9222" s="6">
        <v>2</v>
      </c>
      <c r="L9222" s="6" t="str">
        <f>VLOOKUP(G9222,IDs!$Q$3:$R$22,2,0)</f>
        <v>New Delhi</v>
      </c>
      <c r="M9222" s="6">
        <f>VLOOKUP(E9222,IDs!$A$3:$C$161,3,0)</f>
        <v>0</v>
      </c>
      <c r="N9222" s="6" t="str">
        <f>VLOOKUP(M9222,IDs!$F$3:$G$17,2,0)</f>
        <v>Not Assigned</v>
      </c>
    </row>
    <row r="9223" spans="1:14" ht="12.75">
      <c r="A9223" s="6" t="s">
        <v>7947</v>
      </c>
      <c r="B9223" s="6">
        <v>54598</v>
      </c>
      <c r="C9223" s="6">
        <v>1</v>
      </c>
      <c r="D9223" s="6"/>
      <c r="E9223" s="6">
        <v>2</v>
      </c>
      <c r="F9223" s="6">
        <v>39</v>
      </c>
      <c r="G9223" s="6">
        <v>2</v>
      </c>
      <c r="H9223" s="24">
        <v>44499</v>
      </c>
      <c r="I9223" s="23">
        <v>44498.100694444402</v>
      </c>
      <c r="J9223" s="6">
        <v>39</v>
      </c>
      <c r="K9223" s="6">
        <v>1</v>
      </c>
      <c r="L9223" s="6" t="str">
        <f>VLOOKUP(G9223,IDs!$Q$3:$R$22,2,0)</f>
        <v>Bangalore</v>
      </c>
      <c r="M9223" s="6">
        <f>VLOOKUP(E9223,IDs!$A$3:$C$161,3,0)</f>
        <v>1</v>
      </c>
      <c r="N9223" s="6" t="str">
        <f>VLOOKUP(M9223,IDs!$F$3:$G$17,2,0)</f>
        <v>Proctology</v>
      </c>
    </row>
    <row r="9224" spans="1:14" ht="12.75">
      <c r="A9224" s="6" t="s">
        <v>7948</v>
      </c>
      <c r="B9224" s="6">
        <v>54599</v>
      </c>
      <c r="C9224" s="6">
        <v>1</v>
      </c>
      <c r="D9224" s="6"/>
      <c r="E9224" s="6">
        <v>39</v>
      </c>
      <c r="F9224" s="6">
        <v>13</v>
      </c>
      <c r="G9224" s="6">
        <v>1</v>
      </c>
      <c r="H9224" s="24">
        <v>44517</v>
      </c>
      <c r="I9224" s="23">
        <v>44498.109722222202</v>
      </c>
      <c r="J9224" s="6">
        <v>13</v>
      </c>
      <c r="K9224" s="6">
        <v>1</v>
      </c>
      <c r="L9224" s="6" t="str">
        <f>VLOOKUP(G9224,IDs!$Q$3:$R$22,2,0)</f>
        <v>New Delhi</v>
      </c>
      <c r="M9224" s="6">
        <f>VLOOKUP(E9224,IDs!$A$3:$C$161,3,0)</f>
        <v>2</v>
      </c>
      <c r="N9224" s="6" t="str">
        <f>VLOOKUP(M9224,IDs!$F$3:$G$17,2,0)</f>
        <v>Urology Circumcision</v>
      </c>
    </row>
    <row r="9225" spans="1:14" ht="12.75">
      <c r="A9225" s="6" t="s">
        <v>7949</v>
      </c>
      <c r="B9225" s="6">
        <v>54600</v>
      </c>
      <c r="C9225" s="6">
        <v>1</v>
      </c>
      <c r="D9225" s="6"/>
      <c r="E9225" s="6">
        <v>129</v>
      </c>
      <c r="F9225" s="6">
        <v>13</v>
      </c>
      <c r="G9225" s="6">
        <v>2</v>
      </c>
      <c r="H9225" s="24"/>
      <c r="I9225" s="23">
        <v>44498.116666666698</v>
      </c>
      <c r="J9225" s="6">
        <v>13</v>
      </c>
      <c r="K9225" s="6">
        <v>1</v>
      </c>
      <c r="L9225" s="6" t="str">
        <f>VLOOKUP(G9225,IDs!$Q$3:$R$22,2,0)</f>
        <v>Bangalore</v>
      </c>
      <c r="M9225" s="6">
        <f>VLOOKUP(E9225,IDs!$A$3:$C$161,3,0)</f>
        <v>9</v>
      </c>
      <c r="N9225" s="6" t="str">
        <f>VLOOKUP(M9225,IDs!$F$3:$G$17,2,0)</f>
        <v>Ophthalmology</v>
      </c>
    </row>
    <row r="9226" spans="1:14" ht="12.75">
      <c r="A9226" s="6" t="s">
        <v>7950</v>
      </c>
      <c r="B9226" s="6">
        <v>54601</v>
      </c>
      <c r="C9226" s="6">
        <v>2</v>
      </c>
      <c r="D9226" s="6"/>
      <c r="E9226" s="6">
        <v>19</v>
      </c>
      <c r="F9226" s="6">
        <v>8</v>
      </c>
      <c r="G9226" s="6">
        <v>8</v>
      </c>
      <c r="H9226" s="24">
        <v>44499</v>
      </c>
      <c r="I9226" s="23">
        <v>44498.145833333299</v>
      </c>
      <c r="J9226" s="6">
        <v>8</v>
      </c>
      <c r="K9226" s="6">
        <v>2</v>
      </c>
      <c r="L9226" s="6" t="str">
        <f>VLOOKUP(G9226,IDs!$Q$3:$R$22,2,0)</f>
        <v xml:space="preserve">Tertiary </v>
      </c>
      <c r="M9226" s="6">
        <f>VLOOKUP(E9226,IDs!$A$3:$C$161,3,0)</f>
        <v>1</v>
      </c>
      <c r="N9226" s="6" t="str">
        <f>VLOOKUP(M9226,IDs!$F$3:$G$17,2,0)</f>
        <v>Proctology</v>
      </c>
    </row>
    <row r="9227" spans="1:14" ht="12.75">
      <c r="A9227" s="6" t="s">
        <v>7951</v>
      </c>
      <c r="B9227" s="6">
        <v>54602</v>
      </c>
      <c r="C9227" s="6">
        <v>5</v>
      </c>
      <c r="D9227" s="6"/>
      <c r="E9227" s="6">
        <v>17</v>
      </c>
      <c r="F9227" s="6">
        <v>13</v>
      </c>
      <c r="G9227" s="6">
        <v>2</v>
      </c>
      <c r="H9227" s="24"/>
      <c r="I9227" s="23">
        <v>44498.220833333296</v>
      </c>
      <c r="J9227" s="6">
        <v>13</v>
      </c>
      <c r="K9227" s="6">
        <v>5</v>
      </c>
      <c r="L9227" s="6" t="str">
        <f>VLOOKUP(G9227,IDs!$Q$3:$R$22,2,0)</f>
        <v>Bangalore</v>
      </c>
      <c r="M9227" s="6">
        <f>VLOOKUP(E9227,IDs!$A$3:$C$161,3,0)</f>
        <v>7</v>
      </c>
      <c r="N9227" s="6" t="str">
        <f>VLOOKUP(M9227,IDs!$F$3:$G$17,2,0)</f>
        <v>Cosmetic</v>
      </c>
    </row>
    <row r="9228" spans="1:14" ht="12.75">
      <c r="A9228" s="6" t="s">
        <v>7952</v>
      </c>
      <c r="B9228" s="6">
        <v>54603</v>
      </c>
      <c r="C9228" s="6">
        <v>5</v>
      </c>
      <c r="D9228" s="6" t="s">
        <v>49</v>
      </c>
      <c r="E9228" s="6">
        <v>135</v>
      </c>
      <c r="F9228" s="6">
        <v>39</v>
      </c>
      <c r="G9228" s="6">
        <v>1</v>
      </c>
      <c r="H9228" s="24"/>
      <c r="I9228" s="23">
        <v>44498.234722222202</v>
      </c>
      <c r="J9228" s="6">
        <v>39</v>
      </c>
      <c r="K9228" s="6">
        <v>5</v>
      </c>
      <c r="L9228" s="6" t="str">
        <f>VLOOKUP(G9228,IDs!$Q$3:$R$22,2,0)</f>
        <v>New Delhi</v>
      </c>
      <c r="M9228" s="6">
        <f>VLOOKUP(E9228,IDs!$A$3:$C$161,3,0)</f>
        <v>10</v>
      </c>
      <c r="N9228" s="6" t="str">
        <f>VLOOKUP(M9228,IDs!$F$3:$G$17,2,0)</f>
        <v>Dental</v>
      </c>
    </row>
    <row r="9229" spans="1:14" ht="12.75">
      <c r="A9229" s="6" t="s">
        <v>4325</v>
      </c>
      <c r="B9229" s="6">
        <v>54604</v>
      </c>
      <c r="C9229" s="6">
        <v>5</v>
      </c>
      <c r="D9229" s="6"/>
      <c r="E9229" s="6">
        <v>39</v>
      </c>
      <c r="F9229" s="6">
        <v>2</v>
      </c>
      <c r="G9229" s="6">
        <v>2</v>
      </c>
      <c r="H9229" s="24"/>
      <c r="I9229" s="23">
        <v>44498.261805555601</v>
      </c>
      <c r="J9229" s="6">
        <v>2</v>
      </c>
      <c r="K9229" s="6">
        <v>5</v>
      </c>
      <c r="L9229" s="6" t="str">
        <f>VLOOKUP(G9229,IDs!$Q$3:$R$22,2,0)</f>
        <v>Bangalore</v>
      </c>
      <c r="M9229" s="6">
        <f>VLOOKUP(E9229,IDs!$A$3:$C$161,3,0)</f>
        <v>2</v>
      </c>
      <c r="N9229" s="6" t="str">
        <f>VLOOKUP(M9229,IDs!$F$3:$G$17,2,0)</f>
        <v>Urology Circumcision</v>
      </c>
    </row>
    <row r="9230" spans="1:14" ht="12.75">
      <c r="A9230" s="6" t="s">
        <v>7953</v>
      </c>
      <c r="B9230" s="6">
        <v>54605</v>
      </c>
      <c r="C9230" s="6">
        <v>2</v>
      </c>
      <c r="D9230" s="6" t="s">
        <v>49</v>
      </c>
      <c r="E9230" s="6">
        <v>39</v>
      </c>
      <c r="F9230" s="6">
        <v>39</v>
      </c>
      <c r="G9230" s="6">
        <v>4</v>
      </c>
      <c r="H9230" s="24">
        <v>44509</v>
      </c>
      <c r="I9230" s="23">
        <v>44498.263888888898</v>
      </c>
      <c r="J9230" s="6">
        <v>39</v>
      </c>
      <c r="K9230" s="6">
        <v>2</v>
      </c>
      <c r="L9230" s="6" t="str">
        <f>VLOOKUP(G9230,IDs!$Q$3:$R$22,2,0)</f>
        <v>Hyderabad</v>
      </c>
      <c r="M9230" s="6">
        <f>VLOOKUP(E9230,IDs!$A$3:$C$161,3,0)</f>
        <v>2</v>
      </c>
      <c r="N9230" s="6" t="str">
        <f>VLOOKUP(M9230,IDs!$F$3:$G$17,2,0)</f>
        <v>Urology Circumcision</v>
      </c>
    </row>
    <row r="9231" spans="1:14" ht="12.75">
      <c r="A9231" s="6" t="s">
        <v>7954</v>
      </c>
      <c r="B9231" s="6">
        <v>54606</v>
      </c>
      <c r="C9231" s="6">
        <v>1</v>
      </c>
      <c r="D9231" s="6"/>
      <c r="E9231" s="6">
        <v>15</v>
      </c>
      <c r="F9231" s="6">
        <v>13</v>
      </c>
      <c r="G9231" s="6">
        <v>8</v>
      </c>
      <c r="H9231" s="24">
        <v>44508</v>
      </c>
      <c r="I9231" s="23">
        <v>44498.278472222199</v>
      </c>
      <c r="J9231" s="6">
        <v>13</v>
      </c>
      <c r="K9231" s="6">
        <v>1</v>
      </c>
      <c r="L9231" s="6" t="str">
        <f>VLOOKUP(G9231,IDs!$Q$3:$R$22,2,0)</f>
        <v xml:space="preserve">Tertiary </v>
      </c>
      <c r="M9231" s="6">
        <f>VLOOKUP(E9231,IDs!$A$3:$C$161,3,0)</f>
        <v>3</v>
      </c>
      <c r="N9231" s="6" t="str">
        <f>VLOOKUP(M9231,IDs!$F$3:$G$17,2,0)</f>
        <v>Laproscopy</v>
      </c>
    </row>
    <row r="9232" spans="1:14" ht="12.75">
      <c r="A9232" s="6" t="s">
        <v>7955</v>
      </c>
      <c r="B9232" s="6">
        <v>54607</v>
      </c>
      <c r="C9232" s="6">
        <v>1</v>
      </c>
      <c r="D9232" s="6" t="s">
        <v>49</v>
      </c>
      <c r="E9232" s="6">
        <v>39</v>
      </c>
      <c r="F9232" s="6">
        <v>13</v>
      </c>
      <c r="G9232" s="6">
        <v>6</v>
      </c>
      <c r="H9232" s="24"/>
      <c r="I9232" s="23">
        <v>44498.288888888899</v>
      </c>
      <c r="J9232" s="6">
        <v>13</v>
      </c>
      <c r="K9232" s="6">
        <v>1</v>
      </c>
      <c r="L9232" s="6" t="str">
        <f>VLOOKUP(G9232,IDs!$Q$3:$R$22,2,0)</f>
        <v>Pune</v>
      </c>
      <c r="M9232" s="6">
        <f>VLOOKUP(E9232,IDs!$A$3:$C$161,3,0)</f>
        <v>2</v>
      </c>
      <c r="N9232" s="6" t="str">
        <f>VLOOKUP(M9232,IDs!$F$3:$G$17,2,0)</f>
        <v>Urology Circumcision</v>
      </c>
    </row>
    <row r="9233" spans="1:14" ht="12.75">
      <c r="A9233" s="6" t="s">
        <v>7956</v>
      </c>
      <c r="B9233" s="6">
        <v>54608</v>
      </c>
      <c r="C9233" s="6">
        <v>1</v>
      </c>
      <c r="D9233" s="6" t="s">
        <v>49</v>
      </c>
      <c r="E9233" s="6">
        <v>2</v>
      </c>
      <c r="F9233" s="6">
        <v>13</v>
      </c>
      <c r="G9233" s="6">
        <v>1</v>
      </c>
      <c r="H9233" s="24">
        <v>44513</v>
      </c>
      <c r="I9233" s="23">
        <v>44498.297222222202</v>
      </c>
      <c r="J9233" s="6">
        <v>13</v>
      </c>
      <c r="K9233" s="6">
        <v>1</v>
      </c>
      <c r="L9233" s="6" t="str">
        <f>VLOOKUP(G9233,IDs!$Q$3:$R$22,2,0)</f>
        <v>New Delhi</v>
      </c>
      <c r="M9233" s="6">
        <f>VLOOKUP(E9233,IDs!$A$3:$C$161,3,0)</f>
        <v>1</v>
      </c>
      <c r="N9233" s="6" t="str">
        <f>VLOOKUP(M9233,IDs!$F$3:$G$17,2,0)</f>
        <v>Proctology</v>
      </c>
    </row>
    <row r="9234" spans="1:14" ht="12.75">
      <c r="A9234" s="6" t="s">
        <v>7957</v>
      </c>
      <c r="B9234" s="6">
        <v>54609</v>
      </c>
      <c r="C9234" s="6">
        <v>2</v>
      </c>
      <c r="D9234" s="6"/>
      <c r="E9234" s="6">
        <v>37</v>
      </c>
      <c r="F9234" s="6">
        <v>2</v>
      </c>
      <c r="G9234" s="6">
        <v>1</v>
      </c>
      <c r="H9234" s="24"/>
      <c r="I9234" s="23">
        <v>44498.298611111102</v>
      </c>
      <c r="J9234" s="6">
        <v>2</v>
      </c>
      <c r="K9234" s="6">
        <v>2</v>
      </c>
      <c r="L9234" s="6" t="str">
        <f>VLOOKUP(G9234,IDs!$Q$3:$R$22,2,0)</f>
        <v>New Delhi</v>
      </c>
      <c r="M9234" s="6">
        <f>VLOOKUP(E9234,IDs!$A$3:$C$161,3,0)</f>
        <v>0</v>
      </c>
      <c r="N9234" s="6" t="str">
        <f>VLOOKUP(M9234,IDs!$F$3:$G$17,2,0)</f>
        <v>Not Assigned</v>
      </c>
    </row>
    <row r="9235" spans="1:14" ht="12.75">
      <c r="A9235" s="6" t="s">
        <v>7958</v>
      </c>
      <c r="B9235" s="6">
        <v>54610</v>
      </c>
      <c r="C9235" s="6">
        <v>5</v>
      </c>
      <c r="D9235" s="6"/>
      <c r="E9235" s="6">
        <v>17</v>
      </c>
      <c r="F9235" s="6">
        <v>13</v>
      </c>
      <c r="G9235" s="6">
        <v>3</v>
      </c>
      <c r="H9235" s="24"/>
      <c r="I9235" s="23">
        <v>44498.311111111099</v>
      </c>
      <c r="J9235" s="6">
        <v>13</v>
      </c>
      <c r="K9235" s="6">
        <v>5</v>
      </c>
      <c r="L9235" s="6" t="str">
        <f>VLOOKUP(G9235,IDs!$Q$3:$R$22,2,0)</f>
        <v>Mumbai</v>
      </c>
      <c r="M9235" s="6">
        <f>VLOOKUP(E9235,IDs!$A$3:$C$161,3,0)</f>
        <v>7</v>
      </c>
      <c r="N9235" s="6" t="str">
        <f>VLOOKUP(M9235,IDs!$F$3:$G$17,2,0)</f>
        <v>Cosmetic</v>
      </c>
    </row>
    <row r="9236" spans="1:14" ht="12.75">
      <c r="A9236" s="6" t="s">
        <v>7959</v>
      </c>
      <c r="B9236" s="6">
        <v>54611</v>
      </c>
      <c r="C9236" s="6">
        <v>1</v>
      </c>
      <c r="D9236" s="6"/>
      <c r="E9236" s="6">
        <v>17</v>
      </c>
      <c r="F9236" s="6">
        <v>13</v>
      </c>
      <c r="G9236" s="6">
        <v>3</v>
      </c>
      <c r="H9236" s="24"/>
      <c r="I9236" s="23">
        <v>44498.311805555597</v>
      </c>
      <c r="J9236" s="6">
        <v>13</v>
      </c>
      <c r="K9236" s="6">
        <v>1</v>
      </c>
      <c r="L9236" s="6" t="str">
        <f>VLOOKUP(G9236,IDs!$Q$3:$R$22,2,0)</f>
        <v>Mumbai</v>
      </c>
      <c r="M9236" s="6">
        <f>VLOOKUP(E9236,IDs!$A$3:$C$161,3,0)</f>
        <v>7</v>
      </c>
      <c r="N9236" s="6" t="str">
        <f>VLOOKUP(M9236,IDs!$F$3:$G$17,2,0)</f>
        <v>Cosmetic</v>
      </c>
    </row>
    <row r="9237" spans="1:14" ht="12.75">
      <c r="A9237" s="6" t="s">
        <v>7960</v>
      </c>
      <c r="B9237" s="6">
        <v>54612</v>
      </c>
      <c r="C9237" s="6">
        <v>2</v>
      </c>
      <c r="D9237" s="6" t="s">
        <v>54</v>
      </c>
      <c r="E9237" s="6">
        <v>37</v>
      </c>
      <c r="F9237" s="6">
        <v>34</v>
      </c>
      <c r="G9237" s="6">
        <v>2</v>
      </c>
      <c r="H9237" s="24">
        <v>44501</v>
      </c>
      <c r="I9237" s="23">
        <v>44498.315972222197</v>
      </c>
      <c r="J9237" s="6">
        <v>34</v>
      </c>
      <c r="K9237" s="6">
        <v>2</v>
      </c>
      <c r="L9237" s="6" t="str">
        <f>VLOOKUP(G9237,IDs!$Q$3:$R$22,2,0)</f>
        <v>Bangalore</v>
      </c>
      <c r="M9237" s="6">
        <f>VLOOKUP(E9237,IDs!$A$3:$C$161,3,0)</f>
        <v>0</v>
      </c>
      <c r="N9237" s="6" t="str">
        <f>VLOOKUP(M9237,IDs!$F$3:$G$17,2,0)</f>
        <v>Not Assigned</v>
      </c>
    </row>
    <row r="9238" spans="1:14" ht="12.75">
      <c r="A9238" s="6" t="s">
        <v>7959</v>
      </c>
      <c r="B9238" s="6">
        <v>54613</v>
      </c>
      <c r="C9238" s="6">
        <v>2</v>
      </c>
      <c r="D9238" s="6"/>
      <c r="E9238" s="6">
        <v>37</v>
      </c>
      <c r="F9238" s="6">
        <v>12</v>
      </c>
      <c r="G9238" s="6">
        <v>3</v>
      </c>
      <c r="H9238" s="24"/>
      <c r="I9238" s="23">
        <v>44498.315972222197</v>
      </c>
      <c r="J9238" s="6">
        <v>12</v>
      </c>
      <c r="K9238" s="6">
        <v>2</v>
      </c>
      <c r="L9238" s="6" t="str">
        <f>VLOOKUP(G9238,IDs!$Q$3:$R$22,2,0)</f>
        <v>Mumbai</v>
      </c>
      <c r="M9238" s="6">
        <f>VLOOKUP(E9238,IDs!$A$3:$C$161,3,0)</f>
        <v>0</v>
      </c>
      <c r="N9238" s="6" t="str">
        <f>VLOOKUP(M9238,IDs!$F$3:$G$17,2,0)</f>
        <v>Not Assigned</v>
      </c>
    </row>
    <row r="9239" spans="1:14" ht="12.75">
      <c r="A9239" s="6" t="s">
        <v>7961</v>
      </c>
      <c r="B9239" s="6">
        <v>54614</v>
      </c>
      <c r="C9239" s="6">
        <v>1</v>
      </c>
      <c r="D9239" s="6"/>
      <c r="E9239" s="6">
        <v>2</v>
      </c>
      <c r="F9239" s="6">
        <v>12</v>
      </c>
      <c r="G9239" s="6">
        <v>4</v>
      </c>
      <c r="H9239" s="24"/>
      <c r="I9239" s="23">
        <v>44498.334027777797</v>
      </c>
      <c r="J9239" s="6">
        <v>12</v>
      </c>
      <c r="K9239" s="6">
        <v>1</v>
      </c>
      <c r="L9239" s="6" t="str">
        <f>VLOOKUP(G9239,IDs!$Q$3:$R$22,2,0)</f>
        <v>Hyderabad</v>
      </c>
      <c r="M9239" s="6">
        <f>VLOOKUP(E9239,IDs!$A$3:$C$161,3,0)</f>
        <v>1</v>
      </c>
      <c r="N9239" s="6" t="str">
        <f>VLOOKUP(M9239,IDs!$F$3:$G$17,2,0)</f>
        <v>Proctology</v>
      </c>
    </row>
    <row r="9240" spans="1:14" ht="12.75">
      <c r="A9240" s="6" t="s">
        <v>7962</v>
      </c>
      <c r="B9240" s="6">
        <v>54615</v>
      </c>
      <c r="C9240" s="6">
        <v>2</v>
      </c>
      <c r="D9240" s="6" t="s">
        <v>54</v>
      </c>
      <c r="E9240" s="6">
        <v>25</v>
      </c>
      <c r="F9240" s="6">
        <v>34</v>
      </c>
      <c r="G9240" s="6">
        <v>2</v>
      </c>
      <c r="H9240" s="24"/>
      <c r="I9240" s="23">
        <v>44498.340277777803</v>
      </c>
      <c r="J9240" s="6">
        <v>34</v>
      </c>
      <c r="K9240" s="6">
        <v>2</v>
      </c>
      <c r="L9240" s="6" t="str">
        <f>VLOOKUP(G9240,IDs!$Q$3:$R$22,2,0)</f>
        <v>Bangalore</v>
      </c>
      <c r="M9240" s="6">
        <f>VLOOKUP(E9240,IDs!$A$3:$C$161,3,0)</f>
        <v>4</v>
      </c>
      <c r="N9240" s="6" t="str">
        <f>VLOOKUP(M9240,IDs!$F$3:$G$17,2,0)</f>
        <v>Ortho</v>
      </c>
    </row>
    <row r="9241" spans="1:14" ht="12.75">
      <c r="A9241" s="6" t="s">
        <v>7963</v>
      </c>
      <c r="B9241" s="6">
        <v>54616</v>
      </c>
      <c r="C9241" s="6">
        <v>1</v>
      </c>
      <c r="D9241" s="6"/>
      <c r="E9241" s="6">
        <v>2</v>
      </c>
      <c r="F9241" s="6">
        <v>13</v>
      </c>
      <c r="G9241" s="6">
        <v>2</v>
      </c>
      <c r="H9241" s="24">
        <v>44500</v>
      </c>
      <c r="I9241" s="23">
        <v>44498.342361111099</v>
      </c>
      <c r="J9241" s="6">
        <v>13</v>
      </c>
      <c r="K9241" s="6">
        <v>1</v>
      </c>
      <c r="L9241" s="6" t="str">
        <f>VLOOKUP(G9241,IDs!$Q$3:$R$22,2,0)</f>
        <v>Bangalore</v>
      </c>
      <c r="M9241" s="6">
        <f>VLOOKUP(E9241,IDs!$A$3:$C$161,3,0)</f>
        <v>1</v>
      </c>
      <c r="N9241" s="6" t="str">
        <f>VLOOKUP(M9241,IDs!$F$3:$G$17,2,0)</f>
        <v>Proctology</v>
      </c>
    </row>
    <row r="9242" spans="1:14" ht="12.75">
      <c r="A9242" s="6" t="s">
        <v>7963</v>
      </c>
      <c r="B9242" s="6">
        <v>54617</v>
      </c>
      <c r="C9242" s="6">
        <v>2</v>
      </c>
      <c r="D9242" s="6" t="s">
        <v>49</v>
      </c>
      <c r="E9242" s="6">
        <v>2</v>
      </c>
      <c r="F9242" s="6">
        <v>13</v>
      </c>
      <c r="G9242" s="6">
        <v>4</v>
      </c>
      <c r="H9242" s="24">
        <v>44531</v>
      </c>
      <c r="I9242" s="23">
        <v>44498.34375</v>
      </c>
      <c r="J9242" s="6">
        <v>13</v>
      </c>
      <c r="K9242" s="6">
        <v>2</v>
      </c>
      <c r="L9242" s="6" t="str">
        <f>VLOOKUP(G9242,IDs!$Q$3:$R$22,2,0)</f>
        <v>Hyderabad</v>
      </c>
      <c r="M9242" s="6">
        <f>VLOOKUP(E9242,IDs!$A$3:$C$161,3,0)</f>
        <v>1</v>
      </c>
      <c r="N9242" s="6" t="str">
        <f>VLOOKUP(M9242,IDs!$F$3:$G$17,2,0)</f>
        <v>Proctology</v>
      </c>
    </row>
    <row r="9243" spans="1:14" ht="12.75">
      <c r="A9243" s="6" t="s">
        <v>7964</v>
      </c>
      <c r="B9243" s="6">
        <v>54618</v>
      </c>
      <c r="C9243" s="6">
        <v>2</v>
      </c>
      <c r="D9243" s="6"/>
      <c r="E9243" s="6">
        <v>37</v>
      </c>
      <c r="F9243" s="6">
        <v>2</v>
      </c>
      <c r="G9243" s="6">
        <v>4</v>
      </c>
      <c r="H9243" s="24"/>
      <c r="I9243" s="23">
        <v>44498.34375</v>
      </c>
      <c r="J9243" s="6">
        <v>2</v>
      </c>
      <c r="K9243" s="6">
        <v>2</v>
      </c>
      <c r="L9243" s="6" t="str">
        <f>VLOOKUP(G9243,IDs!$Q$3:$R$22,2,0)</f>
        <v>Hyderabad</v>
      </c>
      <c r="M9243" s="6">
        <f>VLOOKUP(E9243,IDs!$A$3:$C$161,3,0)</f>
        <v>0</v>
      </c>
      <c r="N9243" s="6" t="str">
        <f>VLOOKUP(M9243,IDs!$F$3:$G$17,2,0)</f>
        <v>Not Assigned</v>
      </c>
    </row>
    <row r="9244" spans="1:14" ht="12.75">
      <c r="A9244" s="6" t="s">
        <v>7965</v>
      </c>
      <c r="B9244" s="6">
        <v>54619</v>
      </c>
      <c r="C9244" s="6">
        <v>2</v>
      </c>
      <c r="D9244" s="6" t="s">
        <v>49</v>
      </c>
      <c r="E9244" s="6">
        <v>2</v>
      </c>
      <c r="F9244" s="6">
        <v>34</v>
      </c>
      <c r="G9244" s="6">
        <v>1</v>
      </c>
      <c r="H9244" s="24">
        <v>44505</v>
      </c>
      <c r="I9244" s="23">
        <v>44498.354166666701</v>
      </c>
      <c r="J9244" s="6">
        <v>34</v>
      </c>
      <c r="K9244" s="6">
        <v>2</v>
      </c>
      <c r="L9244" s="6" t="str">
        <f>VLOOKUP(G9244,IDs!$Q$3:$R$22,2,0)</f>
        <v>New Delhi</v>
      </c>
      <c r="M9244" s="6">
        <f>VLOOKUP(E9244,IDs!$A$3:$C$161,3,0)</f>
        <v>1</v>
      </c>
      <c r="N9244" s="6" t="str">
        <f>VLOOKUP(M9244,IDs!$F$3:$G$17,2,0)</f>
        <v>Proctology</v>
      </c>
    </row>
    <row r="9245" spans="1:14" ht="12.75">
      <c r="A9245" s="6" t="s">
        <v>7966</v>
      </c>
      <c r="B9245" s="6">
        <v>54620</v>
      </c>
      <c r="C9245" s="6">
        <v>5</v>
      </c>
      <c r="D9245" s="6"/>
      <c r="E9245" s="6">
        <v>2</v>
      </c>
      <c r="F9245" s="6">
        <v>39</v>
      </c>
      <c r="G9245" s="6">
        <v>6</v>
      </c>
      <c r="H9245" s="24"/>
      <c r="I9245" s="23">
        <v>44498.372222222199</v>
      </c>
      <c r="J9245" s="6">
        <v>39</v>
      </c>
      <c r="K9245" s="6">
        <v>5</v>
      </c>
      <c r="L9245" s="6" t="str">
        <f>VLOOKUP(G9245,IDs!$Q$3:$R$22,2,0)</f>
        <v>Pune</v>
      </c>
      <c r="M9245" s="6">
        <f>VLOOKUP(E9245,IDs!$A$3:$C$161,3,0)</f>
        <v>1</v>
      </c>
      <c r="N9245" s="6" t="str">
        <f>VLOOKUP(M9245,IDs!$F$3:$G$17,2,0)</f>
        <v>Proctology</v>
      </c>
    </row>
    <row r="9246" spans="1:14" ht="12.75">
      <c r="A9246" s="6" t="s">
        <v>7967</v>
      </c>
      <c r="B9246" s="6">
        <v>54621</v>
      </c>
      <c r="C9246" s="6">
        <v>1</v>
      </c>
      <c r="D9246" s="6"/>
      <c r="E9246" s="6">
        <v>39</v>
      </c>
      <c r="F9246" s="6">
        <v>12</v>
      </c>
      <c r="G9246" s="6">
        <v>3</v>
      </c>
      <c r="H9246" s="24"/>
      <c r="I9246" s="23">
        <v>44498.380555555603</v>
      </c>
      <c r="J9246" s="6">
        <v>12</v>
      </c>
      <c r="K9246" s="6">
        <v>1</v>
      </c>
      <c r="L9246" s="6" t="str">
        <f>VLOOKUP(G9246,IDs!$Q$3:$R$22,2,0)</f>
        <v>Mumbai</v>
      </c>
      <c r="M9246" s="6">
        <f>VLOOKUP(E9246,IDs!$A$3:$C$161,3,0)</f>
        <v>2</v>
      </c>
      <c r="N9246" s="6" t="str">
        <f>VLOOKUP(M9246,IDs!$F$3:$G$17,2,0)</f>
        <v>Urology Circumcision</v>
      </c>
    </row>
    <row r="9247" spans="1:14" ht="12.75">
      <c r="A9247" s="6" t="s">
        <v>7968</v>
      </c>
      <c r="B9247" s="6">
        <v>54622</v>
      </c>
      <c r="C9247" s="6">
        <v>1</v>
      </c>
      <c r="D9247" s="6"/>
      <c r="E9247" s="6">
        <v>2</v>
      </c>
      <c r="F9247" s="6">
        <v>2</v>
      </c>
      <c r="G9247" s="6">
        <v>1</v>
      </c>
      <c r="H9247" s="24"/>
      <c r="I9247" s="23">
        <v>44498.382638888899</v>
      </c>
      <c r="J9247" s="6">
        <v>2</v>
      </c>
      <c r="K9247" s="6">
        <v>1</v>
      </c>
      <c r="L9247" s="6" t="str">
        <f>VLOOKUP(G9247,IDs!$Q$3:$R$22,2,0)</f>
        <v>New Delhi</v>
      </c>
      <c r="M9247" s="6">
        <f>VLOOKUP(E9247,IDs!$A$3:$C$161,3,0)</f>
        <v>1</v>
      </c>
      <c r="N9247" s="6" t="str">
        <f>VLOOKUP(M9247,IDs!$F$3:$G$17,2,0)</f>
        <v>Proctology</v>
      </c>
    </row>
    <row r="9248" spans="1:14" ht="12.75">
      <c r="A9248" s="6" t="s">
        <v>7969</v>
      </c>
      <c r="B9248" s="6">
        <v>54623</v>
      </c>
      <c r="C9248" s="6">
        <v>2</v>
      </c>
      <c r="D9248" s="6"/>
      <c r="E9248" s="6">
        <v>37</v>
      </c>
      <c r="F9248" s="6">
        <v>13</v>
      </c>
      <c r="G9248" s="6">
        <v>5</v>
      </c>
      <c r="H9248" s="24"/>
      <c r="I9248" s="23">
        <v>44498.388888888898</v>
      </c>
      <c r="J9248" s="6">
        <v>13</v>
      </c>
      <c r="K9248" s="6">
        <v>2</v>
      </c>
      <c r="L9248" s="6" t="str">
        <f>VLOOKUP(G9248,IDs!$Q$3:$R$22,2,0)</f>
        <v>Others</v>
      </c>
      <c r="M9248" s="6">
        <f>VLOOKUP(E9248,IDs!$A$3:$C$161,3,0)</f>
        <v>0</v>
      </c>
      <c r="N9248" s="6" t="str">
        <f>VLOOKUP(M9248,IDs!$F$3:$G$17,2,0)</f>
        <v>Not Assigned</v>
      </c>
    </row>
    <row r="9249" spans="1:14" ht="12.75">
      <c r="A9249" s="6" t="s">
        <v>7970</v>
      </c>
      <c r="B9249" s="6">
        <v>54624</v>
      </c>
      <c r="C9249" s="6">
        <v>1</v>
      </c>
      <c r="D9249" s="6"/>
      <c r="E9249" s="6">
        <v>2</v>
      </c>
      <c r="F9249" s="6">
        <v>13</v>
      </c>
      <c r="G9249" s="6">
        <v>3</v>
      </c>
      <c r="H9249" s="24">
        <v>44501</v>
      </c>
      <c r="I9249" s="23">
        <v>44498.395833333299</v>
      </c>
      <c r="J9249" s="6">
        <v>13</v>
      </c>
      <c r="K9249" s="6">
        <v>1</v>
      </c>
      <c r="L9249" s="6" t="str">
        <f>VLOOKUP(G9249,IDs!$Q$3:$R$22,2,0)</f>
        <v>Mumbai</v>
      </c>
      <c r="M9249" s="6">
        <f>VLOOKUP(E9249,IDs!$A$3:$C$161,3,0)</f>
        <v>1</v>
      </c>
      <c r="N9249" s="6" t="str">
        <f>VLOOKUP(M9249,IDs!$F$3:$G$17,2,0)</f>
        <v>Proctology</v>
      </c>
    </row>
    <row r="9250" spans="1:14" ht="12.75">
      <c r="A9250" s="6" t="s">
        <v>7971</v>
      </c>
      <c r="B9250" s="6">
        <v>54625</v>
      </c>
      <c r="C9250" s="6">
        <v>1</v>
      </c>
      <c r="D9250" s="6"/>
      <c r="E9250" s="6">
        <v>18</v>
      </c>
      <c r="F9250" s="6">
        <v>13</v>
      </c>
      <c r="G9250" s="6">
        <v>2</v>
      </c>
      <c r="H9250" s="24">
        <v>44726</v>
      </c>
      <c r="I9250" s="23">
        <v>44498.402083333298</v>
      </c>
      <c r="J9250" s="6">
        <v>13</v>
      </c>
      <c r="K9250" s="6">
        <v>1</v>
      </c>
      <c r="L9250" s="6" t="str">
        <f>VLOOKUP(G9250,IDs!$Q$3:$R$22,2,0)</f>
        <v>Bangalore</v>
      </c>
      <c r="M9250" s="6">
        <f>VLOOKUP(E9250,IDs!$A$3:$C$161,3,0)</f>
        <v>5</v>
      </c>
      <c r="N9250" s="6" t="str">
        <f>VLOOKUP(M9250,IDs!$F$3:$G$17,2,0)</f>
        <v>Vascular</v>
      </c>
    </row>
    <row r="9251" spans="1:14" ht="12.75">
      <c r="A9251" s="6" t="s">
        <v>7972</v>
      </c>
      <c r="B9251" s="6">
        <v>54626</v>
      </c>
      <c r="C9251" s="6">
        <v>2</v>
      </c>
      <c r="D9251" s="6"/>
      <c r="E9251" s="6">
        <v>37</v>
      </c>
      <c r="F9251" s="6">
        <v>2</v>
      </c>
      <c r="G9251" s="6">
        <v>1</v>
      </c>
      <c r="H9251" s="24">
        <v>44537</v>
      </c>
      <c r="I9251" s="23">
        <v>44498.409722222197</v>
      </c>
      <c r="J9251" s="6">
        <v>2</v>
      </c>
      <c r="K9251" s="6">
        <v>2</v>
      </c>
      <c r="L9251" s="6" t="str">
        <f>VLOOKUP(G9251,IDs!$Q$3:$R$22,2,0)</f>
        <v>New Delhi</v>
      </c>
      <c r="M9251" s="6">
        <f>VLOOKUP(E9251,IDs!$A$3:$C$161,3,0)</f>
        <v>0</v>
      </c>
      <c r="N9251" s="6" t="str">
        <f>VLOOKUP(M9251,IDs!$F$3:$G$17,2,0)</f>
        <v>Not Assigned</v>
      </c>
    </row>
    <row r="9252" spans="1:14" ht="12.75">
      <c r="A9252" s="6" t="s">
        <v>7973</v>
      </c>
      <c r="B9252" s="6">
        <v>54627</v>
      </c>
      <c r="C9252" s="6">
        <v>1</v>
      </c>
      <c r="D9252" s="6"/>
      <c r="E9252" s="6">
        <v>2</v>
      </c>
      <c r="F9252" s="6">
        <v>13</v>
      </c>
      <c r="G9252" s="6">
        <v>4</v>
      </c>
      <c r="H9252" s="24"/>
      <c r="I9252" s="23">
        <v>44498.411805555603</v>
      </c>
      <c r="J9252" s="6">
        <v>13</v>
      </c>
      <c r="K9252" s="6">
        <v>1</v>
      </c>
      <c r="L9252" s="6" t="str">
        <f>VLOOKUP(G9252,IDs!$Q$3:$R$22,2,0)</f>
        <v>Hyderabad</v>
      </c>
      <c r="M9252" s="6">
        <f>VLOOKUP(E9252,IDs!$A$3:$C$161,3,0)</f>
        <v>1</v>
      </c>
      <c r="N9252" s="6" t="str">
        <f>VLOOKUP(M9252,IDs!$F$3:$G$17,2,0)</f>
        <v>Proctology</v>
      </c>
    </row>
    <row r="9253" spans="1:14" ht="12.75">
      <c r="A9253" s="6" t="s">
        <v>7968</v>
      </c>
      <c r="B9253" s="6">
        <v>54628</v>
      </c>
      <c r="C9253" s="6">
        <v>2</v>
      </c>
      <c r="D9253" s="6"/>
      <c r="E9253" s="6">
        <v>2</v>
      </c>
      <c r="F9253" s="6">
        <v>35</v>
      </c>
      <c r="G9253" s="6">
        <v>8</v>
      </c>
      <c r="H9253" s="24">
        <v>44520</v>
      </c>
      <c r="I9253" s="23">
        <v>44498.413194444402</v>
      </c>
      <c r="J9253" s="6">
        <v>35</v>
      </c>
      <c r="K9253" s="6">
        <v>2</v>
      </c>
      <c r="L9253" s="6" t="str">
        <f>VLOOKUP(G9253,IDs!$Q$3:$R$22,2,0)</f>
        <v xml:space="preserve">Tertiary </v>
      </c>
      <c r="M9253" s="6">
        <f>VLOOKUP(E9253,IDs!$A$3:$C$161,3,0)</f>
        <v>1</v>
      </c>
      <c r="N9253" s="6" t="str">
        <f>VLOOKUP(M9253,IDs!$F$3:$G$17,2,0)</f>
        <v>Proctology</v>
      </c>
    </row>
    <row r="9254" spans="1:14" ht="12.75">
      <c r="A9254" s="6" t="s">
        <v>7974</v>
      </c>
      <c r="B9254" s="6">
        <v>54629</v>
      </c>
      <c r="C9254" s="6">
        <v>1</v>
      </c>
      <c r="D9254" s="6"/>
      <c r="E9254" s="6">
        <v>7</v>
      </c>
      <c r="F9254" s="6">
        <v>13</v>
      </c>
      <c r="G9254" s="6">
        <v>2</v>
      </c>
      <c r="H9254" s="24"/>
      <c r="I9254" s="23">
        <v>44498.413194444402</v>
      </c>
      <c r="J9254" s="6">
        <v>13</v>
      </c>
      <c r="K9254" s="6">
        <v>1</v>
      </c>
      <c r="L9254" s="6" t="str">
        <f>VLOOKUP(G9254,IDs!$Q$3:$R$22,2,0)</f>
        <v>Bangalore</v>
      </c>
      <c r="M9254" s="6">
        <f>VLOOKUP(E9254,IDs!$A$3:$C$161,3,0)</f>
        <v>9</v>
      </c>
      <c r="N9254" s="6" t="str">
        <f>VLOOKUP(M9254,IDs!$F$3:$G$17,2,0)</f>
        <v>Ophthalmology</v>
      </c>
    </row>
    <row r="9255" spans="1:14" ht="12.75">
      <c r="A9255" s="6" t="s">
        <v>7975</v>
      </c>
      <c r="B9255" s="6">
        <v>54630</v>
      </c>
      <c r="C9255" s="6">
        <v>2</v>
      </c>
      <c r="D9255" s="6"/>
      <c r="E9255" s="6">
        <v>37</v>
      </c>
      <c r="F9255" s="6">
        <v>2</v>
      </c>
      <c r="G9255" s="6">
        <v>2</v>
      </c>
      <c r="H9255" s="24"/>
      <c r="I9255" s="23">
        <v>44498.427083333299</v>
      </c>
      <c r="J9255" s="6">
        <v>2</v>
      </c>
      <c r="K9255" s="6">
        <v>2</v>
      </c>
      <c r="L9255" s="6" t="str">
        <f>VLOOKUP(G9255,IDs!$Q$3:$R$22,2,0)</f>
        <v>Bangalore</v>
      </c>
      <c r="M9255" s="6">
        <f>VLOOKUP(E9255,IDs!$A$3:$C$161,3,0)</f>
        <v>0</v>
      </c>
      <c r="N9255" s="6" t="str">
        <f>VLOOKUP(M9255,IDs!$F$3:$G$17,2,0)</f>
        <v>Not Assigned</v>
      </c>
    </row>
    <row r="9256" spans="1:14" ht="12.75">
      <c r="A9256" s="6" t="s">
        <v>7961</v>
      </c>
      <c r="B9256" s="6">
        <v>54631</v>
      </c>
      <c r="C9256" s="6">
        <v>2</v>
      </c>
      <c r="D9256" s="6"/>
      <c r="E9256" s="6">
        <v>37</v>
      </c>
      <c r="F9256" s="6">
        <v>13</v>
      </c>
      <c r="G9256" s="6">
        <v>4</v>
      </c>
      <c r="H9256" s="24"/>
      <c r="I9256" s="23">
        <v>44498.430555555598</v>
      </c>
      <c r="J9256" s="6">
        <v>13</v>
      </c>
      <c r="K9256" s="6">
        <v>2</v>
      </c>
      <c r="L9256" s="6" t="str">
        <f>VLOOKUP(G9256,IDs!$Q$3:$R$22,2,0)</f>
        <v>Hyderabad</v>
      </c>
      <c r="M9256" s="6">
        <f>VLOOKUP(E9256,IDs!$A$3:$C$161,3,0)</f>
        <v>0</v>
      </c>
      <c r="N9256" s="6" t="str">
        <f>VLOOKUP(M9256,IDs!$F$3:$G$17,2,0)</f>
        <v>Not Assigned</v>
      </c>
    </row>
    <row r="9257" spans="1:14" ht="12.75">
      <c r="A9257" s="6" t="s">
        <v>7976</v>
      </c>
      <c r="B9257" s="6">
        <v>54632</v>
      </c>
      <c r="C9257" s="6">
        <v>2</v>
      </c>
      <c r="D9257" s="6"/>
      <c r="E9257" s="6">
        <v>37</v>
      </c>
      <c r="F9257" s="6">
        <v>52</v>
      </c>
      <c r="G9257" s="6">
        <v>3</v>
      </c>
      <c r="H9257" s="24"/>
      <c r="I9257" s="23">
        <v>44498.434027777803</v>
      </c>
      <c r="J9257" s="6">
        <v>52</v>
      </c>
      <c r="K9257" s="6">
        <v>2</v>
      </c>
      <c r="L9257" s="6" t="str">
        <f>VLOOKUP(G9257,IDs!$Q$3:$R$22,2,0)</f>
        <v>Mumbai</v>
      </c>
      <c r="M9257" s="6">
        <f>VLOOKUP(E9257,IDs!$A$3:$C$161,3,0)</f>
        <v>0</v>
      </c>
      <c r="N9257" s="6" t="str">
        <f>VLOOKUP(M9257,IDs!$F$3:$G$17,2,0)</f>
        <v>Not Assigned</v>
      </c>
    </row>
    <row r="9258" spans="1:14" ht="12.75">
      <c r="A9258" s="6" t="s">
        <v>7977</v>
      </c>
      <c r="B9258" s="6">
        <v>54633</v>
      </c>
      <c r="C9258" s="6">
        <v>1</v>
      </c>
      <c r="D9258" s="6" t="s">
        <v>49</v>
      </c>
      <c r="E9258" s="6">
        <v>39</v>
      </c>
      <c r="F9258" s="6">
        <v>13</v>
      </c>
      <c r="G9258" s="6">
        <v>2</v>
      </c>
      <c r="H9258" s="24"/>
      <c r="I9258" s="23">
        <v>44498.438888888901</v>
      </c>
      <c r="J9258" s="6">
        <v>13</v>
      </c>
      <c r="K9258" s="6">
        <v>1</v>
      </c>
      <c r="L9258" s="6" t="str">
        <f>VLOOKUP(G9258,IDs!$Q$3:$R$22,2,0)</f>
        <v>Bangalore</v>
      </c>
      <c r="M9258" s="6">
        <f>VLOOKUP(E9258,IDs!$A$3:$C$161,3,0)</f>
        <v>2</v>
      </c>
      <c r="N9258" s="6" t="str">
        <f>VLOOKUP(M9258,IDs!$F$3:$G$17,2,0)</f>
        <v>Urology Circumcision</v>
      </c>
    </row>
    <row r="9259" spans="1:14" ht="12.75">
      <c r="A9259" s="6" t="s">
        <v>7978</v>
      </c>
      <c r="B9259" s="6">
        <v>54634</v>
      </c>
      <c r="C9259" s="6">
        <v>5</v>
      </c>
      <c r="D9259" s="6" t="s">
        <v>49</v>
      </c>
      <c r="E9259" s="6">
        <v>135</v>
      </c>
      <c r="F9259" s="6">
        <v>13</v>
      </c>
      <c r="G9259" s="6">
        <v>1</v>
      </c>
      <c r="H9259" s="24"/>
      <c r="I9259" s="23">
        <v>44498.440277777801</v>
      </c>
      <c r="J9259" s="6">
        <v>13</v>
      </c>
      <c r="K9259" s="6">
        <v>5</v>
      </c>
      <c r="L9259" s="6" t="str">
        <f>VLOOKUP(G9259,IDs!$Q$3:$R$22,2,0)</f>
        <v>New Delhi</v>
      </c>
      <c r="M9259" s="6">
        <f>VLOOKUP(E9259,IDs!$A$3:$C$161,3,0)</f>
        <v>10</v>
      </c>
      <c r="N9259" s="6" t="str">
        <f>VLOOKUP(M9259,IDs!$F$3:$G$17,2,0)</f>
        <v>Dental</v>
      </c>
    </row>
    <row r="9260" spans="1:14" ht="12.75">
      <c r="A9260" s="6" t="s">
        <v>7969</v>
      </c>
      <c r="B9260" s="6">
        <v>54635</v>
      </c>
      <c r="C9260" s="6">
        <v>2</v>
      </c>
      <c r="D9260" s="6" t="s">
        <v>49</v>
      </c>
      <c r="E9260" s="6">
        <v>24</v>
      </c>
      <c r="F9260" s="6">
        <v>35</v>
      </c>
      <c r="G9260" s="6">
        <v>2</v>
      </c>
      <c r="H9260" s="24"/>
      <c r="I9260" s="23">
        <v>44498.440972222197</v>
      </c>
      <c r="J9260" s="6">
        <v>35</v>
      </c>
      <c r="K9260" s="6">
        <v>2</v>
      </c>
      <c r="L9260" s="6" t="str">
        <f>VLOOKUP(G9260,IDs!$Q$3:$R$22,2,0)</f>
        <v>Bangalore</v>
      </c>
      <c r="M9260" s="6">
        <f>VLOOKUP(E9260,IDs!$A$3:$C$161,3,0)</f>
        <v>1</v>
      </c>
      <c r="N9260" s="6" t="str">
        <f>VLOOKUP(M9260,IDs!$F$3:$G$17,2,0)</f>
        <v>Proctology</v>
      </c>
    </row>
    <row r="9261" spans="1:14" ht="12.75">
      <c r="A9261" s="6" t="s">
        <v>7979</v>
      </c>
      <c r="B9261" s="6">
        <v>54636</v>
      </c>
      <c r="C9261" s="6">
        <v>2</v>
      </c>
      <c r="D9261" s="6"/>
      <c r="E9261" s="6">
        <v>37</v>
      </c>
      <c r="F9261" s="6">
        <v>4</v>
      </c>
      <c r="G9261" s="6">
        <v>6</v>
      </c>
      <c r="H9261" s="24">
        <v>44726</v>
      </c>
      <c r="I9261" s="23">
        <v>44498.447916666701</v>
      </c>
      <c r="J9261" s="6">
        <v>4</v>
      </c>
      <c r="K9261" s="6">
        <v>2</v>
      </c>
      <c r="L9261" s="6" t="str">
        <f>VLOOKUP(G9261,IDs!$Q$3:$R$22,2,0)</f>
        <v>Pune</v>
      </c>
      <c r="M9261" s="6">
        <f>VLOOKUP(E9261,IDs!$A$3:$C$161,3,0)</f>
        <v>0</v>
      </c>
      <c r="N9261" s="6" t="str">
        <f>VLOOKUP(M9261,IDs!$F$3:$G$17,2,0)</f>
        <v>Not Assigned</v>
      </c>
    </row>
    <row r="9262" spans="1:14" ht="12.75">
      <c r="A9262" s="6" t="s">
        <v>7980</v>
      </c>
      <c r="B9262" s="6">
        <v>54637</v>
      </c>
      <c r="C9262" s="6">
        <v>2</v>
      </c>
      <c r="D9262" s="6"/>
      <c r="E9262" s="6">
        <v>2</v>
      </c>
      <c r="F9262" s="6">
        <v>8</v>
      </c>
      <c r="G9262" s="6">
        <v>1</v>
      </c>
      <c r="H9262" s="24">
        <v>44500</v>
      </c>
      <c r="I9262" s="23">
        <v>44498.451388888898</v>
      </c>
      <c r="J9262" s="6">
        <v>8</v>
      </c>
      <c r="K9262" s="6">
        <v>2</v>
      </c>
      <c r="L9262" s="6" t="str">
        <f>VLOOKUP(G9262,IDs!$Q$3:$R$22,2,0)</f>
        <v>New Delhi</v>
      </c>
      <c r="M9262" s="6">
        <f>VLOOKUP(E9262,IDs!$A$3:$C$161,3,0)</f>
        <v>1</v>
      </c>
      <c r="N9262" s="6" t="str">
        <f>VLOOKUP(M9262,IDs!$F$3:$G$17,2,0)</f>
        <v>Proctology</v>
      </c>
    </row>
    <row r="9263" spans="1:14" ht="12.75">
      <c r="A9263" s="6" t="s">
        <v>7981</v>
      </c>
      <c r="B9263" s="6">
        <v>54638</v>
      </c>
      <c r="C9263" s="6">
        <v>1</v>
      </c>
      <c r="D9263" s="6"/>
      <c r="E9263" s="6">
        <v>14</v>
      </c>
      <c r="F9263" s="6">
        <v>39</v>
      </c>
      <c r="G9263" s="6">
        <v>2</v>
      </c>
      <c r="H9263" s="24"/>
      <c r="I9263" s="23">
        <v>44498.452777777798</v>
      </c>
      <c r="J9263" s="6">
        <v>39</v>
      </c>
      <c r="K9263" s="6">
        <v>1</v>
      </c>
      <c r="L9263" s="6" t="str">
        <f>VLOOKUP(G9263,IDs!$Q$3:$R$22,2,0)</f>
        <v>Bangalore</v>
      </c>
      <c r="M9263" s="6">
        <f>VLOOKUP(E9263,IDs!$A$3:$C$161,3,0)</f>
        <v>6</v>
      </c>
      <c r="N9263" s="6" t="str">
        <f>VLOOKUP(M9263,IDs!$F$3:$G$17,2,0)</f>
        <v>Kidney Stone</v>
      </c>
    </row>
    <row r="9264" spans="1:14" ht="12.75">
      <c r="A9264" s="6" t="s">
        <v>7982</v>
      </c>
      <c r="B9264" s="6">
        <v>54639</v>
      </c>
      <c r="C9264" s="6">
        <v>2</v>
      </c>
      <c r="D9264" s="6"/>
      <c r="E9264" s="6">
        <v>37</v>
      </c>
      <c r="F9264" s="6">
        <v>13</v>
      </c>
      <c r="G9264" s="6">
        <v>3</v>
      </c>
      <c r="H9264" s="24"/>
      <c r="I9264" s="23">
        <v>44498.458333333299</v>
      </c>
      <c r="J9264" s="6">
        <v>13</v>
      </c>
      <c r="K9264" s="6">
        <v>2</v>
      </c>
      <c r="L9264" s="6" t="str">
        <f>VLOOKUP(G9264,IDs!$Q$3:$R$22,2,0)</f>
        <v>Mumbai</v>
      </c>
      <c r="M9264" s="6">
        <f>VLOOKUP(E9264,IDs!$A$3:$C$161,3,0)</f>
        <v>0</v>
      </c>
      <c r="N9264" s="6" t="str">
        <f>VLOOKUP(M9264,IDs!$F$3:$G$17,2,0)</f>
        <v>Not Assigned</v>
      </c>
    </row>
    <row r="9265" spans="1:14" ht="12.75">
      <c r="A9265" s="6" t="s">
        <v>7983</v>
      </c>
      <c r="B9265" s="6">
        <v>54640</v>
      </c>
      <c r="C9265" s="6">
        <v>2</v>
      </c>
      <c r="D9265" s="6" t="s">
        <v>49</v>
      </c>
      <c r="E9265" s="6">
        <v>2</v>
      </c>
      <c r="F9265" s="6">
        <v>13</v>
      </c>
      <c r="G9265" s="6">
        <v>1</v>
      </c>
      <c r="H9265" s="24">
        <v>44518</v>
      </c>
      <c r="I9265" s="23">
        <v>44498.461805555598</v>
      </c>
      <c r="J9265" s="6">
        <v>13</v>
      </c>
      <c r="K9265" s="6">
        <v>2</v>
      </c>
      <c r="L9265" s="6" t="str">
        <f>VLOOKUP(G9265,IDs!$Q$3:$R$22,2,0)</f>
        <v>New Delhi</v>
      </c>
      <c r="M9265" s="6">
        <f>VLOOKUP(E9265,IDs!$A$3:$C$161,3,0)</f>
        <v>1</v>
      </c>
      <c r="N9265" s="6" t="str">
        <f>VLOOKUP(M9265,IDs!$F$3:$G$17,2,0)</f>
        <v>Proctology</v>
      </c>
    </row>
    <row r="9266" spans="1:14" ht="12.75">
      <c r="A9266" s="6" t="s">
        <v>7984</v>
      </c>
      <c r="B9266" s="6">
        <v>54641</v>
      </c>
      <c r="C9266" s="6">
        <v>5</v>
      </c>
      <c r="D9266" s="6" t="s">
        <v>49</v>
      </c>
      <c r="E9266" s="6">
        <v>135</v>
      </c>
      <c r="F9266" s="6">
        <v>39</v>
      </c>
      <c r="G9266" s="6">
        <v>1</v>
      </c>
      <c r="H9266" s="24"/>
      <c r="I9266" s="23">
        <v>44498.463194444397</v>
      </c>
      <c r="J9266" s="6">
        <v>39</v>
      </c>
      <c r="K9266" s="6">
        <v>5</v>
      </c>
      <c r="L9266" s="6" t="str">
        <f>VLOOKUP(G9266,IDs!$Q$3:$R$22,2,0)</f>
        <v>New Delhi</v>
      </c>
      <c r="M9266" s="6">
        <f>VLOOKUP(E9266,IDs!$A$3:$C$161,3,0)</f>
        <v>10</v>
      </c>
      <c r="N9266" s="6" t="str">
        <f>VLOOKUP(M9266,IDs!$F$3:$G$17,2,0)</f>
        <v>Dental</v>
      </c>
    </row>
    <row r="9267" spans="1:14" ht="12.75">
      <c r="A9267" s="6" t="s">
        <v>7985</v>
      </c>
      <c r="B9267" s="6">
        <v>54642</v>
      </c>
      <c r="C9267" s="6">
        <v>2</v>
      </c>
      <c r="D9267" s="6"/>
      <c r="E9267" s="6">
        <v>37</v>
      </c>
      <c r="F9267" s="6">
        <v>13</v>
      </c>
      <c r="G9267" s="6">
        <v>2</v>
      </c>
      <c r="H9267" s="24"/>
      <c r="I9267" s="23">
        <v>44498.465277777803</v>
      </c>
      <c r="J9267" s="6">
        <v>13</v>
      </c>
      <c r="K9267" s="6">
        <v>2</v>
      </c>
      <c r="L9267" s="6" t="str">
        <f>VLOOKUP(G9267,IDs!$Q$3:$R$22,2,0)</f>
        <v>Bangalore</v>
      </c>
      <c r="M9267" s="6">
        <f>VLOOKUP(E9267,IDs!$A$3:$C$161,3,0)</f>
        <v>0</v>
      </c>
      <c r="N9267" s="6" t="str">
        <f>VLOOKUP(M9267,IDs!$F$3:$G$17,2,0)</f>
        <v>Not Assigned</v>
      </c>
    </row>
    <row r="9268" spans="1:14" ht="12.75">
      <c r="A9268" s="6" t="s">
        <v>7986</v>
      </c>
      <c r="B9268" s="6">
        <v>54643</v>
      </c>
      <c r="C9268" s="6">
        <v>2</v>
      </c>
      <c r="D9268" s="6"/>
      <c r="E9268" s="6">
        <v>1</v>
      </c>
      <c r="F9268" s="6">
        <v>2</v>
      </c>
      <c r="G9268" s="6">
        <v>2</v>
      </c>
      <c r="H9268" s="24"/>
      <c r="I9268" s="23">
        <v>44498.465277777803</v>
      </c>
      <c r="J9268" s="6">
        <v>2</v>
      </c>
      <c r="K9268" s="6">
        <v>2</v>
      </c>
      <c r="L9268" s="6" t="str">
        <f>VLOOKUP(G9268,IDs!$Q$3:$R$22,2,0)</f>
        <v>Bangalore</v>
      </c>
      <c r="M9268" s="6">
        <f>VLOOKUP(E9268,IDs!$A$3:$C$161,3,0)</f>
        <v>11</v>
      </c>
      <c r="N9268" s="6" t="str">
        <f>VLOOKUP(M9268,IDs!$F$3:$G$17,2,0)</f>
        <v>General Medicine</v>
      </c>
    </row>
    <row r="9269" spans="1:14" ht="12.75">
      <c r="A9269" s="6" t="s">
        <v>7987</v>
      </c>
      <c r="B9269" s="6">
        <v>54644</v>
      </c>
      <c r="C9269" s="6">
        <v>1</v>
      </c>
      <c r="D9269" s="6"/>
      <c r="E9269" s="6">
        <v>2</v>
      </c>
      <c r="F9269" s="6">
        <v>11</v>
      </c>
      <c r="G9269" s="6">
        <v>8</v>
      </c>
      <c r="H9269" s="24">
        <v>44508</v>
      </c>
      <c r="I9269" s="23">
        <v>44498.466666666704</v>
      </c>
      <c r="J9269" s="6">
        <v>11</v>
      </c>
      <c r="K9269" s="6">
        <v>1</v>
      </c>
      <c r="L9269" s="6" t="str">
        <f>VLOOKUP(G9269,IDs!$Q$3:$R$22,2,0)</f>
        <v xml:space="preserve">Tertiary </v>
      </c>
      <c r="M9269" s="6">
        <f>VLOOKUP(E9269,IDs!$A$3:$C$161,3,0)</f>
        <v>1</v>
      </c>
      <c r="N9269" s="6" t="str">
        <f>VLOOKUP(M9269,IDs!$F$3:$G$17,2,0)</f>
        <v>Proctology</v>
      </c>
    </row>
    <row r="9270" spans="1:14" ht="12.75">
      <c r="A9270" s="6" t="s">
        <v>7988</v>
      </c>
      <c r="B9270" s="6">
        <v>54645</v>
      </c>
      <c r="C9270" s="6">
        <v>2</v>
      </c>
      <c r="D9270" s="6" t="s">
        <v>49</v>
      </c>
      <c r="E9270" s="6">
        <v>37</v>
      </c>
      <c r="F9270" s="6">
        <v>2</v>
      </c>
      <c r="G9270" s="6">
        <v>8</v>
      </c>
      <c r="H9270" s="24">
        <v>44499</v>
      </c>
      <c r="I9270" s="23">
        <v>44498.472222222197</v>
      </c>
      <c r="J9270" s="6">
        <v>2</v>
      </c>
      <c r="K9270" s="6">
        <v>2</v>
      </c>
      <c r="L9270" s="6" t="str">
        <f>VLOOKUP(G9270,IDs!$Q$3:$R$22,2,0)</f>
        <v xml:space="preserve">Tertiary </v>
      </c>
      <c r="M9270" s="6">
        <f>VLOOKUP(E9270,IDs!$A$3:$C$161,3,0)</f>
        <v>0</v>
      </c>
      <c r="N9270" s="6" t="str">
        <f>VLOOKUP(M9270,IDs!$F$3:$G$17,2,0)</f>
        <v>Not Assigned</v>
      </c>
    </row>
    <row r="9271" spans="1:14" ht="12.75">
      <c r="A9271" s="6" t="s">
        <v>7989</v>
      </c>
      <c r="B9271" s="6">
        <v>54646</v>
      </c>
      <c r="C9271" s="6">
        <v>1</v>
      </c>
      <c r="D9271" s="6"/>
      <c r="E9271" s="6">
        <v>17</v>
      </c>
      <c r="F9271" s="6">
        <v>13</v>
      </c>
      <c r="G9271" s="6">
        <v>3</v>
      </c>
      <c r="H9271" s="24">
        <v>44716</v>
      </c>
      <c r="I9271" s="23">
        <v>44498.474999999999</v>
      </c>
      <c r="J9271" s="6">
        <v>13</v>
      </c>
      <c r="K9271" s="6">
        <v>1</v>
      </c>
      <c r="L9271" s="6" t="str">
        <f>VLOOKUP(G9271,IDs!$Q$3:$R$22,2,0)</f>
        <v>Mumbai</v>
      </c>
      <c r="M9271" s="6">
        <f>VLOOKUP(E9271,IDs!$A$3:$C$161,3,0)</f>
        <v>7</v>
      </c>
      <c r="N9271" s="6" t="str">
        <f>VLOOKUP(M9271,IDs!$F$3:$G$17,2,0)</f>
        <v>Cosmetic</v>
      </c>
    </row>
    <row r="9272" spans="1:14" ht="12.75">
      <c r="A9272" s="6" t="s">
        <v>7988</v>
      </c>
      <c r="B9272" s="6">
        <v>54647</v>
      </c>
      <c r="C9272" s="6">
        <v>2</v>
      </c>
      <c r="D9272" s="6"/>
      <c r="E9272" s="6">
        <v>18</v>
      </c>
      <c r="F9272" s="6">
        <v>39</v>
      </c>
      <c r="G9272" s="6">
        <v>8</v>
      </c>
      <c r="H9272" s="24">
        <v>44508</v>
      </c>
      <c r="I9272" s="23">
        <v>44498.475694444402</v>
      </c>
      <c r="J9272" s="6">
        <v>39</v>
      </c>
      <c r="K9272" s="6">
        <v>2</v>
      </c>
      <c r="L9272" s="6" t="str">
        <f>VLOOKUP(G9272,IDs!$Q$3:$R$22,2,0)</f>
        <v xml:space="preserve">Tertiary </v>
      </c>
      <c r="M9272" s="6">
        <f>VLOOKUP(E9272,IDs!$A$3:$C$161,3,0)</f>
        <v>5</v>
      </c>
      <c r="N9272" s="6" t="str">
        <f>VLOOKUP(M9272,IDs!$F$3:$G$17,2,0)</f>
        <v>Vascular</v>
      </c>
    </row>
    <row r="9273" spans="1:14" ht="12.75">
      <c r="A9273" s="6" t="s">
        <v>7990</v>
      </c>
      <c r="B9273" s="6">
        <v>54648</v>
      </c>
      <c r="C9273" s="6">
        <v>1</v>
      </c>
      <c r="D9273" s="6"/>
      <c r="E9273" s="6">
        <v>2</v>
      </c>
      <c r="F9273" s="6">
        <v>13</v>
      </c>
      <c r="G9273" s="6">
        <v>1</v>
      </c>
      <c r="H9273" s="24">
        <v>44530</v>
      </c>
      <c r="I9273" s="23">
        <v>44498.475694444402</v>
      </c>
      <c r="J9273" s="6">
        <v>13</v>
      </c>
      <c r="K9273" s="6">
        <v>1</v>
      </c>
      <c r="L9273" s="6" t="str">
        <f>VLOOKUP(G9273,IDs!$Q$3:$R$22,2,0)</f>
        <v>New Delhi</v>
      </c>
      <c r="M9273" s="6">
        <f>VLOOKUP(E9273,IDs!$A$3:$C$161,3,0)</f>
        <v>1</v>
      </c>
      <c r="N9273" s="6" t="str">
        <f>VLOOKUP(M9273,IDs!$F$3:$G$17,2,0)</f>
        <v>Proctology</v>
      </c>
    </row>
    <row r="9274" spans="1:14" ht="12.75">
      <c r="A9274" s="6" t="s">
        <v>7991</v>
      </c>
      <c r="B9274" s="6">
        <v>54649</v>
      </c>
      <c r="C9274" s="6">
        <v>1</v>
      </c>
      <c r="D9274" s="6"/>
      <c r="E9274" s="6">
        <v>15</v>
      </c>
      <c r="F9274" s="6">
        <v>13</v>
      </c>
      <c r="G9274" s="6">
        <v>3</v>
      </c>
      <c r="H9274" s="24">
        <v>44530</v>
      </c>
      <c r="I9274" s="23">
        <v>44498.4777777778</v>
      </c>
      <c r="J9274" s="6">
        <v>13</v>
      </c>
      <c r="K9274" s="6">
        <v>1</v>
      </c>
      <c r="L9274" s="6" t="str">
        <f>VLOOKUP(G9274,IDs!$Q$3:$R$22,2,0)</f>
        <v>Mumbai</v>
      </c>
      <c r="M9274" s="6">
        <f>VLOOKUP(E9274,IDs!$A$3:$C$161,3,0)</f>
        <v>3</v>
      </c>
      <c r="N9274" s="6" t="str">
        <f>VLOOKUP(M9274,IDs!$F$3:$G$17,2,0)</f>
        <v>Laproscopy</v>
      </c>
    </row>
    <row r="9275" spans="1:14" ht="12.75">
      <c r="A9275" s="6" t="s">
        <v>7992</v>
      </c>
      <c r="B9275" s="6">
        <v>54650</v>
      </c>
      <c r="C9275" s="6">
        <v>1</v>
      </c>
      <c r="D9275" s="6"/>
      <c r="E9275" s="6">
        <v>39</v>
      </c>
      <c r="F9275" s="6">
        <v>13</v>
      </c>
      <c r="G9275" s="6">
        <v>3</v>
      </c>
      <c r="H9275" s="24"/>
      <c r="I9275" s="23">
        <v>44498.479166666701</v>
      </c>
      <c r="J9275" s="6">
        <v>13</v>
      </c>
      <c r="K9275" s="6">
        <v>1</v>
      </c>
      <c r="L9275" s="6" t="str">
        <f>VLOOKUP(G9275,IDs!$Q$3:$R$22,2,0)</f>
        <v>Mumbai</v>
      </c>
      <c r="M9275" s="6">
        <f>VLOOKUP(E9275,IDs!$A$3:$C$161,3,0)</f>
        <v>2</v>
      </c>
      <c r="N9275" s="6" t="str">
        <f>VLOOKUP(M9275,IDs!$F$3:$G$17,2,0)</f>
        <v>Urology Circumcision</v>
      </c>
    </row>
    <row r="9276" spans="1:14" ht="12.75">
      <c r="A9276" s="6" t="s">
        <v>7993</v>
      </c>
      <c r="B9276" s="6">
        <v>54651</v>
      </c>
      <c r="C9276" s="6">
        <v>5</v>
      </c>
      <c r="D9276" s="6"/>
      <c r="E9276" s="6">
        <v>135</v>
      </c>
      <c r="F9276" s="6">
        <v>13</v>
      </c>
      <c r="G9276" s="6">
        <v>1</v>
      </c>
      <c r="H9276" s="24"/>
      <c r="I9276" s="23">
        <v>44498.482638888898</v>
      </c>
      <c r="J9276" s="6">
        <v>13</v>
      </c>
      <c r="K9276" s="6">
        <v>5</v>
      </c>
      <c r="L9276" s="6" t="str">
        <f>VLOOKUP(G9276,IDs!$Q$3:$R$22,2,0)</f>
        <v>New Delhi</v>
      </c>
      <c r="M9276" s="6">
        <f>VLOOKUP(E9276,IDs!$A$3:$C$161,3,0)</f>
        <v>10</v>
      </c>
      <c r="N9276" s="6" t="str">
        <f>VLOOKUP(M9276,IDs!$F$3:$G$17,2,0)</f>
        <v>Dental</v>
      </c>
    </row>
    <row r="9277" spans="1:14" ht="12.75">
      <c r="A9277" s="6" t="s">
        <v>5040</v>
      </c>
      <c r="B9277" s="6">
        <v>54652</v>
      </c>
      <c r="C9277" s="6">
        <v>2</v>
      </c>
      <c r="D9277" s="6"/>
      <c r="E9277" s="6">
        <v>37</v>
      </c>
      <c r="F9277" s="6">
        <v>2</v>
      </c>
      <c r="G9277" s="6">
        <v>3</v>
      </c>
      <c r="H9277" s="24">
        <v>44699</v>
      </c>
      <c r="I9277" s="23">
        <v>44498.486111111102</v>
      </c>
      <c r="J9277" s="6">
        <v>2</v>
      </c>
      <c r="K9277" s="6">
        <v>2</v>
      </c>
      <c r="L9277" s="6" t="str">
        <f>VLOOKUP(G9277,IDs!$Q$3:$R$22,2,0)</f>
        <v>Mumbai</v>
      </c>
      <c r="M9277" s="6">
        <f>VLOOKUP(E9277,IDs!$A$3:$C$161,3,0)</f>
        <v>0</v>
      </c>
      <c r="N9277" s="6" t="str">
        <f>VLOOKUP(M9277,IDs!$F$3:$G$17,2,0)</f>
        <v>Not Assigned</v>
      </c>
    </row>
    <row r="9278" spans="1:14" ht="12.75">
      <c r="A9278" s="6" t="s">
        <v>7994</v>
      </c>
      <c r="B9278" s="6">
        <v>54653</v>
      </c>
      <c r="C9278" s="6">
        <v>1</v>
      </c>
      <c r="D9278" s="6"/>
      <c r="E9278" s="6">
        <v>39</v>
      </c>
      <c r="F9278" s="6">
        <v>13</v>
      </c>
      <c r="G9278" s="6">
        <v>1</v>
      </c>
      <c r="H9278" s="24">
        <v>44555</v>
      </c>
      <c r="I9278" s="23">
        <v>44498.486111111102</v>
      </c>
      <c r="J9278" s="6">
        <v>13</v>
      </c>
      <c r="K9278" s="6">
        <v>1</v>
      </c>
      <c r="L9278" s="6" t="str">
        <f>VLOOKUP(G9278,IDs!$Q$3:$R$22,2,0)</f>
        <v>New Delhi</v>
      </c>
      <c r="M9278" s="6">
        <f>VLOOKUP(E9278,IDs!$A$3:$C$161,3,0)</f>
        <v>2</v>
      </c>
      <c r="N9278" s="6" t="str">
        <f>VLOOKUP(M9278,IDs!$F$3:$G$17,2,0)</f>
        <v>Urology Circumcision</v>
      </c>
    </row>
    <row r="9279" spans="1:14" ht="12.75">
      <c r="A9279" s="6" t="s">
        <v>7995</v>
      </c>
      <c r="B9279" s="6">
        <v>54654</v>
      </c>
      <c r="C9279" s="6">
        <v>2</v>
      </c>
      <c r="D9279" s="6"/>
      <c r="E9279" s="6">
        <v>37</v>
      </c>
      <c r="F9279" s="6">
        <v>2</v>
      </c>
      <c r="G9279" s="6">
        <v>1</v>
      </c>
      <c r="H9279" s="24"/>
      <c r="I9279" s="23">
        <v>44498.493055555598</v>
      </c>
      <c r="J9279" s="6">
        <v>2</v>
      </c>
      <c r="K9279" s="6">
        <v>2</v>
      </c>
      <c r="L9279" s="6" t="str">
        <f>VLOOKUP(G9279,IDs!$Q$3:$R$22,2,0)</f>
        <v>New Delhi</v>
      </c>
      <c r="M9279" s="6">
        <f>VLOOKUP(E9279,IDs!$A$3:$C$161,3,0)</f>
        <v>0</v>
      </c>
      <c r="N9279" s="6" t="str">
        <f>VLOOKUP(M9279,IDs!$F$3:$G$17,2,0)</f>
        <v>Not Assigned</v>
      </c>
    </row>
    <row r="9280" spans="1:14" ht="12.75">
      <c r="A9280" s="6" t="s">
        <v>7996</v>
      </c>
      <c r="B9280" s="6">
        <v>54655</v>
      </c>
      <c r="C9280" s="6">
        <v>2</v>
      </c>
      <c r="D9280" s="6" t="s">
        <v>49</v>
      </c>
      <c r="E9280" s="6">
        <v>39</v>
      </c>
      <c r="F9280" s="6">
        <v>13</v>
      </c>
      <c r="G9280" s="6">
        <v>1</v>
      </c>
      <c r="H9280" s="24"/>
      <c r="I9280" s="23">
        <v>44498.493055555598</v>
      </c>
      <c r="J9280" s="6">
        <v>13</v>
      </c>
      <c r="K9280" s="6">
        <v>2</v>
      </c>
      <c r="L9280" s="6" t="str">
        <f>VLOOKUP(G9280,IDs!$Q$3:$R$22,2,0)</f>
        <v>New Delhi</v>
      </c>
      <c r="M9280" s="6">
        <f>VLOOKUP(E9280,IDs!$A$3:$C$161,3,0)</f>
        <v>2</v>
      </c>
      <c r="N9280" s="6" t="str">
        <f>VLOOKUP(M9280,IDs!$F$3:$G$17,2,0)</f>
        <v>Urology Circumcision</v>
      </c>
    </row>
    <row r="9281" spans="1:14" ht="12.75">
      <c r="A9281" s="6" t="s">
        <v>7997</v>
      </c>
      <c r="B9281" s="6">
        <v>54656</v>
      </c>
      <c r="C9281" s="6">
        <v>1</v>
      </c>
      <c r="D9281" s="6" t="s">
        <v>49</v>
      </c>
      <c r="E9281" s="6">
        <v>39</v>
      </c>
      <c r="F9281" s="6">
        <v>13</v>
      </c>
      <c r="G9281" s="6">
        <v>8</v>
      </c>
      <c r="H9281" s="24">
        <v>44511</v>
      </c>
      <c r="I9281" s="23">
        <v>44498.495138888902</v>
      </c>
      <c r="J9281" s="6">
        <v>13</v>
      </c>
      <c r="K9281" s="6">
        <v>1</v>
      </c>
      <c r="L9281" s="6" t="str">
        <f>VLOOKUP(G9281,IDs!$Q$3:$R$22,2,0)</f>
        <v xml:space="preserve">Tertiary </v>
      </c>
      <c r="M9281" s="6">
        <f>VLOOKUP(E9281,IDs!$A$3:$C$161,3,0)</f>
        <v>2</v>
      </c>
      <c r="N9281" s="6" t="str">
        <f>VLOOKUP(M9281,IDs!$F$3:$G$17,2,0)</f>
        <v>Urology Circumcision</v>
      </c>
    </row>
    <row r="9282" spans="1:14" ht="12.75">
      <c r="A9282" s="6" t="s">
        <v>7998</v>
      </c>
      <c r="B9282" s="6">
        <v>54657</v>
      </c>
      <c r="C9282" s="6">
        <v>2</v>
      </c>
      <c r="D9282" s="6"/>
      <c r="E9282" s="6">
        <v>37</v>
      </c>
      <c r="F9282" s="6">
        <v>13</v>
      </c>
      <c r="G9282" s="6">
        <v>1</v>
      </c>
      <c r="H9282" s="24">
        <v>44553</v>
      </c>
      <c r="I9282" s="23">
        <v>44498.496527777803</v>
      </c>
      <c r="J9282" s="6">
        <v>13</v>
      </c>
      <c r="K9282" s="6">
        <v>2</v>
      </c>
      <c r="L9282" s="6" t="str">
        <f>VLOOKUP(G9282,IDs!$Q$3:$R$22,2,0)</f>
        <v>New Delhi</v>
      </c>
      <c r="M9282" s="6">
        <f>VLOOKUP(E9282,IDs!$A$3:$C$161,3,0)</f>
        <v>0</v>
      </c>
      <c r="N9282" s="6" t="str">
        <f>VLOOKUP(M9282,IDs!$F$3:$G$17,2,0)</f>
        <v>Not Assigned</v>
      </c>
    </row>
    <row r="9283" spans="1:14" ht="12.75">
      <c r="A9283" s="6" t="s">
        <v>7999</v>
      </c>
      <c r="B9283" s="6">
        <v>54658</v>
      </c>
      <c r="C9283" s="6">
        <v>1</v>
      </c>
      <c r="D9283" s="6"/>
      <c r="E9283" s="6">
        <v>39</v>
      </c>
      <c r="F9283" s="6">
        <v>13</v>
      </c>
      <c r="G9283" s="6">
        <v>3</v>
      </c>
      <c r="H9283" s="24"/>
      <c r="I9283" s="23">
        <v>44498.501388888901</v>
      </c>
      <c r="J9283" s="6">
        <v>13</v>
      </c>
      <c r="K9283" s="6">
        <v>1</v>
      </c>
      <c r="L9283" s="6" t="str">
        <f>VLOOKUP(G9283,IDs!$Q$3:$R$22,2,0)</f>
        <v>Mumbai</v>
      </c>
      <c r="M9283" s="6">
        <f>VLOOKUP(E9283,IDs!$A$3:$C$161,3,0)</f>
        <v>2</v>
      </c>
      <c r="N9283" s="6" t="str">
        <f>VLOOKUP(M9283,IDs!$F$3:$G$17,2,0)</f>
        <v>Urology Circumcision</v>
      </c>
    </row>
    <row r="9284" spans="1:14" ht="12.75">
      <c r="A9284" s="6" t="s">
        <v>8000</v>
      </c>
      <c r="B9284" s="6">
        <v>54659</v>
      </c>
      <c r="C9284" s="6">
        <v>2</v>
      </c>
      <c r="D9284" s="6"/>
      <c r="E9284" s="6">
        <v>37</v>
      </c>
      <c r="F9284" s="6">
        <v>13</v>
      </c>
      <c r="G9284" s="6">
        <v>1</v>
      </c>
      <c r="H9284" s="24"/>
      <c r="I9284" s="23">
        <v>44498.503472222197</v>
      </c>
      <c r="J9284" s="6">
        <v>13</v>
      </c>
      <c r="K9284" s="6">
        <v>2</v>
      </c>
      <c r="L9284" s="6" t="str">
        <f>VLOOKUP(G9284,IDs!$Q$3:$R$22,2,0)</f>
        <v>New Delhi</v>
      </c>
      <c r="M9284" s="6">
        <f>VLOOKUP(E9284,IDs!$A$3:$C$161,3,0)</f>
        <v>0</v>
      </c>
      <c r="N9284" s="6" t="str">
        <f>VLOOKUP(M9284,IDs!$F$3:$G$17,2,0)</f>
        <v>Not Assigned</v>
      </c>
    </row>
    <row r="9285" spans="1:14" ht="12.75">
      <c r="A9285" s="6" t="s">
        <v>8001</v>
      </c>
      <c r="B9285" s="6">
        <v>54661</v>
      </c>
      <c r="C9285" s="6">
        <v>2</v>
      </c>
      <c r="D9285" s="6"/>
      <c r="E9285" s="6">
        <v>37</v>
      </c>
      <c r="F9285" s="6">
        <v>2</v>
      </c>
      <c r="G9285" s="6">
        <v>1</v>
      </c>
      <c r="H9285" s="24"/>
      <c r="I9285" s="23">
        <v>44498.506944444402</v>
      </c>
      <c r="J9285" s="6">
        <v>2</v>
      </c>
      <c r="K9285" s="6">
        <v>2</v>
      </c>
      <c r="L9285" s="6" t="str">
        <f>VLOOKUP(G9285,IDs!$Q$3:$R$22,2,0)</f>
        <v>New Delhi</v>
      </c>
      <c r="M9285" s="6">
        <f>VLOOKUP(E9285,IDs!$A$3:$C$161,3,0)</f>
        <v>0</v>
      </c>
      <c r="N9285" s="6" t="str">
        <f>VLOOKUP(M9285,IDs!$F$3:$G$17,2,0)</f>
        <v>Not Assigned</v>
      </c>
    </row>
    <row r="9286" spans="1:14" ht="12.75">
      <c r="A9286" s="6" t="s">
        <v>8002</v>
      </c>
      <c r="B9286" s="6">
        <v>54662</v>
      </c>
      <c r="C9286" s="6">
        <v>1</v>
      </c>
      <c r="D9286" s="6"/>
      <c r="E9286" s="6">
        <v>2</v>
      </c>
      <c r="F9286" s="6">
        <v>13</v>
      </c>
      <c r="G9286" s="6">
        <v>4</v>
      </c>
      <c r="H9286" s="24">
        <v>44505</v>
      </c>
      <c r="I9286" s="23">
        <v>44498.5090277778</v>
      </c>
      <c r="J9286" s="6">
        <v>13</v>
      </c>
      <c r="K9286" s="6">
        <v>1</v>
      </c>
      <c r="L9286" s="6" t="str">
        <f>VLOOKUP(G9286,IDs!$Q$3:$R$22,2,0)</f>
        <v>Hyderabad</v>
      </c>
      <c r="M9286" s="6">
        <f>VLOOKUP(E9286,IDs!$A$3:$C$161,3,0)</f>
        <v>1</v>
      </c>
      <c r="N9286" s="6" t="str">
        <f>VLOOKUP(M9286,IDs!$F$3:$G$17,2,0)</f>
        <v>Proctology</v>
      </c>
    </row>
    <row r="9287" spans="1:14" ht="12.75">
      <c r="A9287" s="6" t="s">
        <v>8003</v>
      </c>
      <c r="B9287" s="6">
        <v>54663</v>
      </c>
      <c r="C9287" s="6">
        <v>4</v>
      </c>
      <c r="D9287" s="6" t="s">
        <v>49</v>
      </c>
      <c r="E9287" s="6">
        <v>18</v>
      </c>
      <c r="F9287" s="6">
        <v>13</v>
      </c>
      <c r="G9287" s="6">
        <v>4</v>
      </c>
      <c r="H9287" s="24">
        <v>44791</v>
      </c>
      <c r="I9287" s="23">
        <v>44498.509722222203</v>
      </c>
      <c r="J9287" s="6">
        <v>13</v>
      </c>
      <c r="K9287" s="6">
        <v>4</v>
      </c>
      <c r="L9287" s="6" t="str">
        <f>VLOOKUP(G9287,IDs!$Q$3:$R$22,2,0)</f>
        <v>Hyderabad</v>
      </c>
      <c r="M9287" s="6">
        <f>VLOOKUP(E9287,IDs!$A$3:$C$161,3,0)</f>
        <v>5</v>
      </c>
      <c r="N9287" s="6" t="str">
        <f>VLOOKUP(M9287,IDs!$F$3:$G$17,2,0)</f>
        <v>Vascular</v>
      </c>
    </row>
    <row r="9288" spans="1:14" ht="12.75">
      <c r="A9288" s="6" t="s">
        <v>8004</v>
      </c>
      <c r="B9288" s="6">
        <v>54664</v>
      </c>
      <c r="C9288" s="6">
        <v>2</v>
      </c>
      <c r="D9288" s="6"/>
      <c r="E9288" s="6">
        <v>37</v>
      </c>
      <c r="F9288" s="6">
        <v>2</v>
      </c>
      <c r="G9288" s="6">
        <v>3</v>
      </c>
      <c r="H9288" s="24">
        <v>44698</v>
      </c>
      <c r="I9288" s="23">
        <v>44498.510416666701</v>
      </c>
      <c r="J9288" s="6">
        <v>2</v>
      </c>
      <c r="K9288" s="6">
        <v>2</v>
      </c>
      <c r="L9288" s="6" t="str">
        <f>VLOOKUP(G9288,IDs!$Q$3:$R$22,2,0)</f>
        <v>Mumbai</v>
      </c>
      <c r="M9288" s="6">
        <f>VLOOKUP(E9288,IDs!$A$3:$C$161,3,0)</f>
        <v>0</v>
      </c>
      <c r="N9288" s="6" t="str">
        <f>VLOOKUP(M9288,IDs!$F$3:$G$17,2,0)</f>
        <v>Not Assigned</v>
      </c>
    </row>
    <row r="9289" spans="1:14" ht="12.75">
      <c r="A9289" s="6" t="s">
        <v>1980</v>
      </c>
      <c r="B9289" s="6">
        <v>54665</v>
      </c>
      <c r="C9289" s="6">
        <v>7</v>
      </c>
      <c r="D9289" s="6" t="s">
        <v>49</v>
      </c>
      <c r="E9289" s="6">
        <v>2</v>
      </c>
      <c r="F9289" s="6">
        <v>13</v>
      </c>
      <c r="G9289" s="6">
        <v>2</v>
      </c>
      <c r="H9289" s="24"/>
      <c r="I9289" s="23">
        <v>44498.515972222202</v>
      </c>
      <c r="J9289" s="6">
        <v>13</v>
      </c>
      <c r="K9289" s="6">
        <v>7</v>
      </c>
      <c r="L9289" s="6" t="str">
        <f>VLOOKUP(G9289,IDs!$Q$3:$R$22,2,0)</f>
        <v>Bangalore</v>
      </c>
      <c r="M9289" s="6">
        <f>VLOOKUP(E9289,IDs!$A$3:$C$161,3,0)</f>
        <v>1</v>
      </c>
      <c r="N9289" s="6" t="str">
        <f>VLOOKUP(M9289,IDs!$F$3:$G$17,2,0)</f>
        <v>Proctology</v>
      </c>
    </row>
    <row r="9290" spans="1:14" ht="12.75">
      <c r="A9290" s="6" t="s">
        <v>7882</v>
      </c>
      <c r="B9290" s="6">
        <v>54666</v>
      </c>
      <c r="C9290" s="6">
        <v>2</v>
      </c>
      <c r="D9290" s="6"/>
      <c r="E9290" s="6">
        <v>37</v>
      </c>
      <c r="F9290" s="6">
        <v>12</v>
      </c>
      <c r="G9290" s="6">
        <v>4</v>
      </c>
      <c r="H9290" s="24"/>
      <c r="I9290" s="23">
        <v>44498.517361111102</v>
      </c>
      <c r="J9290" s="6">
        <v>12</v>
      </c>
      <c r="K9290" s="6">
        <v>2</v>
      </c>
      <c r="L9290" s="6" t="str">
        <f>VLOOKUP(G9290,IDs!$Q$3:$R$22,2,0)</f>
        <v>Hyderabad</v>
      </c>
      <c r="M9290" s="6">
        <f>VLOOKUP(E9290,IDs!$A$3:$C$161,3,0)</f>
        <v>0</v>
      </c>
      <c r="N9290" s="6" t="str">
        <f>VLOOKUP(M9290,IDs!$F$3:$G$17,2,0)</f>
        <v>Not Assigned</v>
      </c>
    </row>
    <row r="9291" spans="1:14" ht="12.75">
      <c r="A9291" s="6" t="s">
        <v>8004</v>
      </c>
      <c r="B9291" s="6">
        <v>54667</v>
      </c>
      <c r="C9291" s="6">
        <v>2</v>
      </c>
      <c r="D9291" s="6"/>
      <c r="E9291" s="6">
        <v>37</v>
      </c>
      <c r="F9291" s="6">
        <v>12</v>
      </c>
      <c r="G9291" s="6">
        <v>5</v>
      </c>
      <c r="H9291" s="24"/>
      <c r="I9291" s="23">
        <v>44498.517361111102</v>
      </c>
      <c r="J9291" s="6">
        <v>12</v>
      </c>
      <c r="K9291" s="6">
        <v>2</v>
      </c>
      <c r="L9291" s="6" t="str">
        <f>VLOOKUP(G9291,IDs!$Q$3:$R$22,2,0)</f>
        <v>Others</v>
      </c>
      <c r="M9291" s="6">
        <f>VLOOKUP(E9291,IDs!$A$3:$C$161,3,0)</f>
        <v>0</v>
      </c>
      <c r="N9291" s="6" t="str">
        <f>VLOOKUP(M9291,IDs!$F$3:$G$17,2,0)</f>
        <v>Not Assigned</v>
      </c>
    </row>
    <row r="9292" spans="1:14" ht="12.75">
      <c r="A9292" s="6" t="s">
        <v>7882</v>
      </c>
      <c r="B9292" s="6">
        <v>54668</v>
      </c>
      <c r="C9292" s="6">
        <v>2</v>
      </c>
      <c r="D9292" s="6"/>
      <c r="E9292" s="6">
        <v>20</v>
      </c>
      <c r="F9292" s="6">
        <v>13</v>
      </c>
      <c r="G9292" s="6">
        <v>4</v>
      </c>
      <c r="H9292" s="24">
        <v>44499</v>
      </c>
      <c r="I9292" s="23">
        <v>44498.520833333299</v>
      </c>
      <c r="J9292" s="6">
        <v>13</v>
      </c>
      <c r="K9292" s="6">
        <v>2</v>
      </c>
      <c r="L9292" s="6" t="str">
        <f>VLOOKUP(G9292,IDs!$Q$3:$R$22,2,0)</f>
        <v>Hyderabad</v>
      </c>
      <c r="M9292" s="6">
        <f>VLOOKUP(E9292,IDs!$A$3:$C$161,3,0)</f>
        <v>1</v>
      </c>
      <c r="N9292" s="6" t="str">
        <f>VLOOKUP(M9292,IDs!$F$3:$G$17,2,0)</f>
        <v>Proctology</v>
      </c>
    </row>
    <row r="9293" spans="1:14" ht="12.75">
      <c r="A9293" s="6" t="s">
        <v>8005</v>
      </c>
      <c r="B9293" s="6">
        <v>54669</v>
      </c>
      <c r="C9293" s="6">
        <v>1</v>
      </c>
      <c r="D9293" s="6" t="s">
        <v>54</v>
      </c>
      <c r="E9293" s="6">
        <v>127</v>
      </c>
      <c r="F9293" s="6">
        <v>13</v>
      </c>
      <c r="G9293" s="6">
        <v>1</v>
      </c>
      <c r="H9293" s="24">
        <v>44593</v>
      </c>
      <c r="I9293" s="23">
        <v>44498.521527777797</v>
      </c>
      <c r="J9293" s="6">
        <v>13</v>
      </c>
      <c r="K9293" s="6">
        <v>1</v>
      </c>
      <c r="L9293" s="6" t="str">
        <f>VLOOKUP(G9293,IDs!$Q$3:$R$22,2,0)</f>
        <v>New Delhi</v>
      </c>
      <c r="M9293" s="6">
        <f>VLOOKUP(E9293,IDs!$A$3:$C$161,3,0)</f>
        <v>3</v>
      </c>
      <c r="N9293" s="6" t="str">
        <f>VLOOKUP(M9293,IDs!$F$3:$G$17,2,0)</f>
        <v>Laproscopy</v>
      </c>
    </row>
    <row r="9294" spans="1:14" ht="12.75">
      <c r="A9294" s="6" t="s">
        <v>8006</v>
      </c>
      <c r="B9294" s="6">
        <v>54670</v>
      </c>
      <c r="C9294" s="6">
        <v>2</v>
      </c>
      <c r="D9294" s="6"/>
      <c r="E9294" s="6">
        <v>2</v>
      </c>
      <c r="F9294" s="6">
        <v>13</v>
      </c>
      <c r="G9294" s="6">
        <v>4</v>
      </c>
      <c r="H9294" s="24"/>
      <c r="I9294" s="23">
        <v>44498.524305555598</v>
      </c>
      <c r="J9294" s="6">
        <v>13</v>
      </c>
      <c r="K9294" s="6">
        <v>2</v>
      </c>
      <c r="L9294" s="6" t="str">
        <f>VLOOKUP(G9294,IDs!$Q$3:$R$22,2,0)</f>
        <v>Hyderabad</v>
      </c>
      <c r="M9294" s="6">
        <f>VLOOKUP(E9294,IDs!$A$3:$C$161,3,0)</f>
        <v>1</v>
      </c>
      <c r="N9294" s="6" t="str">
        <f>VLOOKUP(M9294,IDs!$F$3:$G$17,2,0)</f>
        <v>Proctology</v>
      </c>
    </row>
    <row r="9295" spans="1:14" ht="12.75">
      <c r="A9295" s="6" t="s">
        <v>8007</v>
      </c>
      <c r="B9295" s="6">
        <v>54671</v>
      </c>
      <c r="C9295" s="6">
        <v>1</v>
      </c>
      <c r="D9295" s="6" t="s">
        <v>49</v>
      </c>
      <c r="E9295" s="6">
        <v>39</v>
      </c>
      <c r="F9295" s="6">
        <v>39</v>
      </c>
      <c r="G9295" s="6">
        <v>6</v>
      </c>
      <c r="H9295" s="24">
        <v>44506</v>
      </c>
      <c r="I9295" s="23">
        <v>44498.529166666704</v>
      </c>
      <c r="J9295" s="6">
        <v>39</v>
      </c>
      <c r="K9295" s="6">
        <v>1</v>
      </c>
      <c r="L9295" s="6" t="str">
        <f>VLOOKUP(G9295,IDs!$Q$3:$R$22,2,0)</f>
        <v>Pune</v>
      </c>
      <c r="M9295" s="6">
        <f>VLOOKUP(E9295,IDs!$A$3:$C$161,3,0)</f>
        <v>2</v>
      </c>
      <c r="N9295" s="6" t="str">
        <f>VLOOKUP(M9295,IDs!$F$3:$G$17,2,0)</f>
        <v>Urology Circumcision</v>
      </c>
    </row>
    <row r="9296" spans="1:14" ht="12.75">
      <c r="A9296" s="6" t="s">
        <v>8008</v>
      </c>
      <c r="B9296" s="6">
        <v>54672</v>
      </c>
      <c r="C9296" s="6">
        <v>1</v>
      </c>
      <c r="D9296" s="6"/>
      <c r="E9296" s="6">
        <v>96</v>
      </c>
      <c r="F9296" s="6">
        <v>39</v>
      </c>
      <c r="G9296" s="6">
        <v>6</v>
      </c>
      <c r="H9296" s="24"/>
      <c r="I9296" s="23">
        <v>44498.529166666704</v>
      </c>
      <c r="J9296" s="6">
        <v>39</v>
      </c>
      <c r="K9296" s="6">
        <v>1</v>
      </c>
      <c r="L9296" s="6" t="str">
        <f>VLOOKUP(G9296,IDs!$Q$3:$R$22,2,0)</f>
        <v>Pune</v>
      </c>
      <c r="M9296" s="6">
        <f>VLOOKUP(E9296,IDs!$A$3:$C$161,3,0)</f>
        <v>7</v>
      </c>
      <c r="N9296" s="6" t="str">
        <f>VLOOKUP(M9296,IDs!$F$3:$G$17,2,0)</f>
        <v>Cosmetic</v>
      </c>
    </row>
    <row r="9297" spans="1:14" ht="12.75">
      <c r="A9297" s="6" t="s">
        <v>8009</v>
      </c>
      <c r="B9297" s="6">
        <v>54673</v>
      </c>
      <c r="C9297" s="6">
        <v>1</v>
      </c>
      <c r="D9297" s="6"/>
      <c r="E9297" s="6">
        <v>2</v>
      </c>
      <c r="F9297" s="6">
        <v>12</v>
      </c>
      <c r="G9297" s="6">
        <v>4</v>
      </c>
      <c r="H9297" s="24"/>
      <c r="I9297" s="23">
        <v>44498.529861111099</v>
      </c>
      <c r="J9297" s="6">
        <v>12</v>
      </c>
      <c r="K9297" s="6">
        <v>1</v>
      </c>
      <c r="L9297" s="6" t="str">
        <f>VLOOKUP(G9297,IDs!$Q$3:$R$22,2,0)</f>
        <v>Hyderabad</v>
      </c>
      <c r="M9297" s="6">
        <f>VLOOKUP(E9297,IDs!$A$3:$C$161,3,0)</f>
        <v>1</v>
      </c>
      <c r="N9297" s="6" t="str">
        <f>VLOOKUP(M9297,IDs!$F$3:$G$17,2,0)</f>
        <v>Proctology</v>
      </c>
    </row>
    <row r="9298" spans="1:14" ht="12.75">
      <c r="A9298" s="6" t="s">
        <v>8009</v>
      </c>
      <c r="B9298" s="6">
        <v>54674</v>
      </c>
      <c r="C9298" s="6">
        <v>2</v>
      </c>
      <c r="D9298" s="6"/>
      <c r="E9298" s="6">
        <v>2</v>
      </c>
      <c r="F9298" s="6">
        <v>2</v>
      </c>
      <c r="G9298" s="6">
        <v>4</v>
      </c>
      <c r="H9298" s="24"/>
      <c r="I9298" s="23">
        <v>44498.53125</v>
      </c>
      <c r="J9298" s="6">
        <v>2</v>
      </c>
      <c r="K9298" s="6">
        <v>2</v>
      </c>
      <c r="L9298" s="6" t="str">
        <f>VLOOKUP(G9298,IDs!$Q$3:$R$22,2,0)</f>
        <v>Hyderabad</v>
      </c>
      <c r="M9298" s="6">
        <f>VLOOKUP(E9298,IDs!$A$3:$C$161,3,0)</f>
        <v>1</v>
      </c>
      <c r="N9298" s="6" t="str">
        <f>VLOOKUP(M9298,IDs!$F$3:$G$17,2,0)</f>
        <v>Proctology</v>
      </c>
    </row>
    <row r="9299" spans="1:14" ht="12.75">
      <c r="A9299" s="6" t="s">
        <v>8010</v>
      </c>
      <c r="B9299" s="6">
        <v>54675</v>
      </c>
      <c r="C9299" s="6">
        <v>2</v>
      </c>
      <c r="D9299" s="6"/>
      <c r="E9299" s="6">
        <v>37</v>
      </c>
      <c r="F9299" s="6">
        <v>2</v>
      </c>
      <c r="G9299" s="6">
        <v>3</v>
      </c>
      <c r="H9299" s="24"/>
      <c r="I9299" s="23">
        <v>44498.53125</v>
      </c>
      <c r="J9299" s="6">
        <v>2</v>
      </c>
      <c r="K9299" s="6">
        <v>2</v>
      </c>
      <c r="L9299" s="6" t="str">
        <f>VLOOKUP(G9299,IDs!$Q$3:$R$22,2,0)</f>
        <v>Mumbai</v>
      </c>
      <c r="M9299" s="6">
        <f>VLOOKUP(E9299,IDs!$A$3:$C$161,3,0)</f>
        <v>0</v>
      </c>
      <c r="N9299" s="6" t="str">
        <f>VLOOKUP(M9299,IDs!$F$3:$G$17,2,0)</f>
        <v>Not Assigned</v>
      </c>
    </row>
    <row r="9300" spans="1:14" ht="12.75">
      <c r="A9300" s="6" t="s">
        <v>8011</v>
      </c>
      <c r="B9300" s="6">
        <v>54676</v>
      </c>
      <c r="C9300" s="6">
        <v>1</v>
      </c>
      <c r="D9300" s="6"/>
      <c r="E9300" s="6">
        <v>14</v>
      </c>
      <c r="F9300" s="6">
        <v>13</v>
      </c>
      <c r="G9300" s="6">
        <v>1</v>
      </c>
      <c r="H9300" s="24"/>
      <c r="I9300" s="23">
        <v>44498.535416666702</v>
      </c>
      <c r="J9300" s="6">
        <v>13</v>
      </c>
      <c r="K9300" s="6">
        <v>1</v>
      </c>
      <c r="L9300" s="6" t="str">
        <f>VLOOKUP(G9300,IDs!$Q$3:$R$22,2,0)</f>
        <v>New Delhi</v>
      </c>
      <c r="M9300" s="6">
        <f>VLOOKUP(E9300,IDs!$A$3:$C$161,3,0)</f>
        <v>6</v>
      </c>
      <c r="N9300" s="6" t="str">
        <f>VLOOKUP(M9300,IDs!$F$3:$G$17,2,0)</f>
        <v>Kidney Stone</v>
      </c>
    </row>
    <row r="9301" spans="1:14" ht="12.75">
      <c r="A9301" s="6" t="s">
        <v>8012</v>
      </c>
      <c r="B9301" s="6">
        <v>54677</v>
      </c>
      <c r="C9301" s="6">
        <v>2</v>
      </c>
      <c r="D9301" s="6"/>
      <c r="E9301" s="6">
        <v>2</v>
      </c>
      <c r="F9301" s="6">
        <v>13</v>
      </c>
      <c r="G9301" s="6">
        <v>1</v>
      </c>
      <c r="H9301" s="24">
        <v>44545</v>
      </c>
      <c r="I9301" s="23">
        <v>44498.538194444402</v>
      </c>
      <c r="J9301" s="6">
        <v>13</v>
      </c>
      <c r="K9301" s="6">
        <v>2</v>
      </c>
      <c r="L9301" s="6" t="str">
        <f>VLOOKUP(G9301,IDs!$Q$3:$R$22,2,0)</f>
        <v>New Delhi</v>
      </c>
      <c r="M9301" s="6">
        <f>VLOOKUP(E9301,IDs!$A$3:$C$161,3,0)</f>
        <v>1</v>
      </c>
      <c r="N9301" s="6" t="str">
        <f>VLOOKUP(M9301,IDs!$F$3:$G$17,2,0)</f>
        <v>Proctology</v>
      </c>
    </row>
    <row r="9302" spans="1:14" ht="12.75">
      <c r="A9302" s="6" t="s">
        <v>8013</v>
      </c>
      <c r="B9302" s="6">
        <v>54678</v>
      </c>
      <c r="C9302" s="6">
        <v>1</v>
      </c>
      <c r="D9302" s="6"/>
      <c r="E9302" s="6">
        <v>20</v>
      </c>
      <c r="F9302" s="6">
        <v>13</v>
      </c>
      <c r="G9302" s="6">
        <v>1</v>
      </c>
      <c r="H9302" s="24"/>
      <c r="I9302" s="23">
        <v>44498.540972222203</v>
      </c>
      <c r="J9302" s="6">
        <v>13</v>
      </c>
      <c r="K9302" s="6">
        <v>1</v>
      </c>
      <c r="L9302" s="6" t="str">
        <f>VLOOKUP(G9302,IDs!$Q$3:$R$22,2,0)</f>
        <v>New Delhi</v>
      </c>
      <c r="M9302" s="6">
        <f>VLOOKUP(E9302,IDs!$A$3:$C$161,3,0)</f>
        <v>1</v>
      </c>
      <c r="N9302" s="6" t="str">
        <f>VLOOKUP(M9302,IDs!$F$3:$G$17,2,0)</f>
        <v>Proctology</v>
      </c>
    </row>
    <row r="9303" spans="1:14" ht="12.75">
      <c r="A9303" s="6" t="s">
        <v>8014</v>
      </c>
      <c r="B9303" s="6">
        <v>54679</v>
      </c>
      <c r="C9303" s="6">
        <v>2</v>
      </c>
      <c r="D9303" s="6"/>
      <c r="E9303" s="6">
        <v>2</v>
      </c>
      <c r="F9303" s="6">
        <v>2</v>
      </c>
      <c r="G9303" s="6">
        <v>1</v>
      </c>
      <c r="H9303" s="24"/>
      <c r="I9303" s="23">
        <v>44498.541666666701</v>
      </c>
      <c r="J9303" s="6">
        <v>2</v>
      </c>
      <c r="K9303" s="6">
        <v>2</v>
      </c>
      <c r="L9303" s="6" t="str">
        <f>VLOOKUP(G9303,IDs!$Q$3:$R$22,2,0)</f>
        <v>New Delhi</v>
      </c>
      <c r="M9303" s="6">
        <f>VLOOKUP(E9303,IDs!$A$3:$C$161,3,0)</f>
        <v>1</v>
      </c>
      <c r="N9303" s="6" t="str">
        <f>VLOOKUP(M9303,IDs!$F$3:$G$17,2,0)</f>
        <v>Proctology</v>
      </c>
    </row>
    <row r="9304" spans="1:14" ht="12.75">
      <c r="A9304" s="6" t="s">
        <v>8015</v>
      </c>
      <c r="B9304" s="6">
        <v>54680</v>
      </c>
      <c r="C9304" s="6">
        <v>1</v>
      </c>
      <c r="D9304" s="6"/>
      <c r="E9304" s="6">
        <v>18</v>
      </c>
      <c r="F9304" s="6">
        <v>4</v>
      </c>
      <c r="G9304" s="6">
        <v>2</v>
      </c>
      <c r="H9304" s="24">
        <v>44726</v>
      </c>
      <c r="I9304" s="23">
        <v>44498.541666666701</v>
      </c>
      <c r="J9304" s="6">
        <v>4</v>
      </c>
      <c r="K9304" s="6">
        <v>1</v>
      </c>
      <c r="L9304" s="6" t="str">
        <f>VLOOKUP(G9304,IDs!$Q$3:$R$22,2,0)</f>
        <v>Bangalore</v>
      </c>
      <c r="M9304" s="6">
        <f>VLOOKUP(E9304,IDs!$A$3:$C$161,3,0)</f>
        <v>5</v>
      </c>
      <c r="N9304" s="6" t="str">
        <f>VLOOKUP(M9304,IDs!$F$3:$G$17,2,0)</f>
        <v>Vascular</v>
      </c>
    </row>
    <row r="9305" spans="1:14" ht="12.75">
      <c r="A9305" s="6" t="s">
        <v>6386</v>
      </c>
      <c r="B9305" s="6">
        <v>54681</v>
      </c>
      <c r="C9305" s="6">
        <v>2</v>
      </c>
      <c r="D9305" s="6"/>
      <c r="E9305" s="6">
        <v>37</v>
      </c>
      <c r="F9305" s="6">
        <v>2</v>
      </c>
      <c r="G9305" s="6">
        <v>8</v>
      </c>
      <c r="H9305" s="24"/>
      <c r="I9305" s="23">
        <v>44498.545138888898</v>
      </c>
      <c r="J9305" s="6">
        <v>2</v>
      </c>
      <c r="K9305" s="6">
        <v>2</v>
      </c>
      <c r="L9305" s="6" t="str">
        <f>VLOOKUP(G9305,IDs!$Q$3:$R$22,2,0)</f>
        <v xml:space="preserve">Tertiary </v>
      </c>
      <c r="M9305" s="6">
        <f>VLOOKUP(E9305,IDs!$A$3:$C$161,3,0)</f>
        <v>0</v>
      </c>
      <c r="N9305" s="6" t="str">
        <f>VLOOKUP(M9305,IDs!$F$3:$G$17,2,0)</f>
        <v>Not Assigned</v>
      </c>
    </row>
    <row r="9306" spans="1:14" ht="12.75">
      <c r="A9306" s="6" t="s">
        <v>7322</v>
      </c>
      <c r="B9306" s="6">
        <v>54682</v>
      </c>
      <c r="C9306" s="6">
        <v>2</v>
      </c>
      <c r="D9306" s="6"/>
      <c r="E9306" s="6">
        <v>37</v>
      </c>
      <c r="F9306" s="6">
        <v>2</v>
      </c>
      <c r="G9306" s="6">
        <v>8</v>
      </c>
      <c r="H9306" s="24"/>
      <c r="I9306" s="23">
        <v>44498.548611111102</v>
      </c>
      <c r="J9306" s="6">
        <v>2</v>
      </c>
      <c r="K9306" s="6">
        <v>2</v>
      </c>
      <c r="L9306" s="6" t="str">
        <f>VLOOKUP(G9306,IDs!$Q$3:$R$22,2,0)</f>
        <v xml:space="preserve">Tertiary </v>
      </c>
      <c r="M9306" s="6">
        <f>VLOOKUP(E9306,IDs!$A$3:$C$161,3,0)</f>
        <v>0</v>
      </c>
      <c r="N9306" s="6" t="str">
        <f>VLOOKUP(M9306,IDs!$F$3:$G$17,2,0)</f>
        <v>Not Assigned</v>
      </c>
    </row>
    <row r="9307" spans="1:14" ht="12.75">
      <c r="A9307" s="6" t="s">
        <v>8016</v>
      </c>
      <c r="B9307" s="6">
        <v>54683</v>
      </c>
      <c r="C9307" s="6">
        <v>1</v>
      </c>
      <c r="D9307" s="6"/>
      <c r="E9307" s="6">
        <v>2</v>
      </c>
      <c r="F9307" s="6">
        <v>13</v>
      </c>
      <c r="G9307" s="6">
        <v>4</v>
      </c>
      <c r="H9307" s="24">
        <v>44544</v>
      </c>
      <c r="I9307" s="23">
        <v>44498.5493055556</v>
      </c>
      <c r="J9307" s="6">
        <v>13</v>
      </c>
      <c r="K9307" s="6">
        <v>1</v>
      </c>
      <c r="L9307" s="6" t="str">
        <f>VLOOKUP(G9307,IDs!$Q$3:$R$22,2,0)</f>
        <v>Hyderabad</v>
      </c>
      <c r="M9307" s="6">
        <f>VLOOKUP(E9307,IDs!$A$3:$C$161,3,0)</f>
        <v>1</v>
      </c>
      <c r="N9307" s="6" t="str">
        <f>VLOOKUP(M9307,IDs!$F$3:$G$17,2,0)</f>
        <v>Proctology</v>
      </c>
    </row>
    <row r="9308" spans="1:14" ht="12.75">
      <c r="A9308" s="6" t="s">
        <v>8017</v>
      </c>
      <c r="B9308" s="6">
        <v>54684</v>
      </c>
      <c r="C9308" s="6">
        <v>1</v>
      </c>
      <c r="D9308" s="6"/>
      <c r="E9308" s="6">
        <v>2</v>
      </c>
      <c r="F9308" s="6">
        <v>13</v>
      </c>
      <c r="G9308" s="6">
        <v>1</v>
      </c>
      <c r="H9308" s="24">
        <v>44499</v>
      </c>
      <c r="I9308" s="23">
        <v>44498.550694444399</v>
      </c>
      <c r="J9308" s="6">
        <v>13</v>
      </c>
      <c r="K9308" s="6">
        <v>1</v>
      </c>
      <c r="L9308" s="6" t="str">
        <f>VLOOKUP(G9308,IDs!$Q$3:$R$22,2,0)</f>
        <v>New Delhi</v>
      </c>
      <c r="M9308" s="6">
        <f>VLOOKUP(E9308,IDs!$A$3:$C$161,3,0)</f>
        <v>1</v>
      </c>
      <c r="N9308" s="6" t="str">
        <f>VLOOKUP(M9308,IDs!$F$3:$G$17,2,0)</f>
        <v>Proctology</v>
      </c>
    </row>
    <row r="9309" spans="1:14" ht="12.75">
      <c r="A9309" s="6" t="s">
        <v>8018</v>
      </c>
      <c r="B9309" s="6">
        <v>54685</v>
      </c>
      <c r="C9309" s="6">
        <v>2</v>
      </c>
      <c r="D9309" s="6"/>
      <c r="E9309" s="6">
        <v>24</v>
      </c>
      <c r="F9309" s="6">
        <v>4</v>
      </c>
      <c r="G9309" s="6">
        <v>1</v>
      </c>
      <c r="H9309" s="24">
        <v>44503</v>
      </c>
      <c r="I9309" s="23">
        <v>44498.552083333299</v>
      </c>
      <c r="J9309" s="6">
        <v>4</v>
      </c>
      <c r="K9309" s="6">
        <v>2</v>
      </c>
      <c r="L9309" s="6" t="str">
        <f>VLOOKUP(G9309,IDs!$Q$3:$R$22,2,0)</f>
        <v>New Delhi</v>
      </c>
      <c r="M9309" s="6">
        <f>VLOOKUP(E9309,IDs!$A$3:$C$161,3,0)</f>
        <v>1</v>
      </c>
      <c r="N9309" s="6" t="str">
        <f>VLOOKUP(M9309,IDs!$F$3:$G$17,2,0)</f>
        <v>Proctology</v>
      </c>
    </row>
    <row r="9310" spans="1:14" ht="12.75">
      <c r="A9310" s="6" t="s">
        <v>8019</v>
      </c>
      <c r="B9310" s="6">
        <v>54686</v>
      </c>
      <c r="C9310" s="6">
        <v>1</v>
      </c>
      <c r="D9310" s="6"/>
      <c r="E9310" s="6">
        <v>14</v>
      </c>
      <c r="F9310" s="6">
        <v>39</v>
      </c>
      <c r="G9310" s="6">
        <v>4</v>
      </c>
      <c r="H9310" s="24">
        <v>44667</v>
      </c>
      <c r="I9310" s="23">
        <v>44498.552083333299</v>
      </c>
      <c r="J9310" s="6">
        <v>39</v>
      </c>
      <c r="K9310" s="6">
        <v>1</v>
      </c>
      <c r="L9310" s="6" t="str">
        <f>VLOOKUP(G9310,IDs!$Q$3:$R$22,2,0)</f>
        <v>Hyderabad</v>
      </c>
      <c r="M9310" s="6">
        <f>VLOOKUP(E9310,IDs!$A$3:$C$161,3,0)</f>
        <v>6</v>
      </c>
      <c r="N9310" s="6" t="str">
        <f>VLOOKUP(M9310,IDs!$F$3:$G$17,2,0)</f>
        <v>Kidney Stone</v>
      </c>
    </row>
    <row r="9311" spans="1:14" ht="12.75">
      <c r="A9311" s="6" t="s">
        <v>8020</v>
      </c>
      <c r="B9311" s="6">
        <v>54687</v>
      </c>
      <c r="C9311" s="6">
        <v>1</v>
      </c>
      <c r="D9311" s="6" t="s">
        <v>49</v>
      </c>
      <c r="E9311" s="6">
        <v>96</v>
      </c>
      <c r="F9311" s="6">
        <v>18</v>
      </c>
      <c r="G9311" s="6">
        <v>1</v>
      </c>
      <c r="H9311" s="24">
        <v>44501</v>
      </c>
      <c r="I9311" s="23">
        <v>44498.554166666698</v>
      </c>
      <c r="J9311" s="6">
        <v>18</v>
      </c>
      <c r="K9311" s="6">
        <v>1</v>
      </c>
      <c r="L9311" s="6" t="str">
        <f>VLOOKUP(G9311,IDs!$Q$3:$R$22,2,0)</f>
        <v>New Delhi</v>
      </c>
      <c r="M9311" s="6">
        <f>VLOOKUP(E9311,IDs!$A$3:$C$161,3,0)</f>
        <v>7</v>
      </c>
      <c r="N9311" s="6" t="str">
        <f>VLOOKUP(M9311,IDs!$F$3:$G$17,2,0)</f>
        <v>Cosmetic</v>
      </c>
    </row>
    <row r="9312" spans="1:14" ht="12.75">
      <c r="A9312" s="6" t="s">
        <v>8021</v>
      </c>
      <c r="B9312" s="6">
        <v>54688</v>
      </c>
      <c r="C9312" s="6">
        <v>1</v>
      </c>
      <c r="D9312" s="6" t="s">
        <v>54</v>
      </c>
      <c r="E9312" s="6">
        <v>39</v>
      </c>
      <c r="F9312" s="6">
        <v>34</v>
      </c>
      <c r="G9312" s="6">
        <v>2</v>
      </c>
      <c r="H9312" s="24">
        <v>44546</v>
      </c>
      <c r="I9312" s="23">
        <v>44498.561805555597</v>
      </c>
      <c r="J9312" s="6">
        <v>34</v>
      </c>
      <c r="K9312" s="6">
        <v>1</v>
      </c>
      <c r="L9312" s="6" t="str">
        <f>VLOOKUP(G9312,IDs!$Q$3:$R$22,2,0)</f>
        <v>Bangalore</v>
      </c>
      <c r="M9312" s="6">
        <f>VLOOKUP(E9312,IDs!$A$3:$C$161,3,0)</f>
        <v>2</v>
      </c>
      <c r="N9312" s="6" t="str">
        <f>VLOOKUP(M9312,IDs!$F$3:$G$17,2,0)</f>
        <v>Urology Circumcision</v>
      </c>
    </row>
    <row r="9313" spans="1:14" ht="12.75">
      <c r="A9313" s="6" t="s">
        <v>8022</v>
      </c>
      <c r="B9313" s="6">
        <v>54689</v>
      </c>
      <c r="C9313" s="6">
        <v>5</v>
      </c>
      <c r="D9313" s="6" t="s">
        <v>49</v>
      </c>
      <c r="E9313" s="6">
        <v>135</v>
      </c>
      <c r="F9313" s="6">
        <v>2</v>
      </c>
      <c r="G9313" s="6">
        <v>1</v>
      </c>
      <c r="H9313" s="24">
        <v>44537</v>
      </c>
      <c r="I9313" s="23">
        <v>44498.5625</v>
      </c>
      <c r="J9313" s="6">
        <v>2</v>
      </c>
      <c r="K9313" s="6">
        <v>5</v>
      </c>
      <c r="L9313" s="6" t="str">
        <f>VLOOKUP(G9313,IDs!$Q$3:$R$22,2,0)</f>
        <v>New Delhi</v>
      </c>
      <c r="M9313" s="6">
        <f>VLOOKUP(E9313,IDs!$A$3:$C$161,3,0)</f>
        <v>10</v>
      </c>
      <c r="N9313" s="6" t="str">
        <f>VLOOKUP(M9313,IDs!$F$3:$G$17,2,0)</f>
        <v>Dental</v>
      </c>
    </row>
    <row r="9314" spans="1:14" ht="12.75">
      <c r="A9314" s="6" t="s">
        <v>8023</v>
      </c>
      <c r="B9314" s="6">
        <v>54690</v>
      </c>
      <c r="C9314" s="6">
        <v>1</v>
      </c>
      <c r="D9314" s="6"/>
      <c r="E9314" s="6">
        <v>2</v>
      </c>
      <c r="F9314" s="6">
        <v>13</v>
      </c>
      <c r="G9314" s="6">
        <v>3</v>
      </c>
      <c r="H9314" s="24">
        <v>44716</v>
      </c>
      <c r="I9314" s="23">
        <v>44498.563194444403</v>
      </c>
      <c r="J9314" s="6">
        <v>13</v>
      </c>
      <c r="K9314" s="6">
        <v>1</v>
      </c>
      <c r="L9314" s="6" t="str">
        <f>VLOOKUP(G9314,IDs!$Q$3:$R$22,2,0)</f>
        <v>Mumbai</v>
      </c>
      <c r="M9314" s="6">
        <f>VLOOKUP(E9314,IDs!$A$3:$C$161,3,0)</f>
        <v>1</v>
      </c>
      <c r="N9314" s="6" t="str">
        <f>VLOOKUP(M9314,IDs!$F$3:$G$17,2,0)</f>
        <v>Proctology</v>
      </c>
    </row>
    <row r="9315" spans="1:14" ht="12.75">
      <c r="A9315" s="6" t="s">
        <v>8024</v>
      </c>
      <c r="B9315" s="6">
        <v>54691</v>
      </c>
      <c r="C9315" s="6">
        <v>2</v>
      </c>
      <c r="D9315" s="6"/>
      <c r="E9315" s="6">
        <v>2</v>
      </c>
      <c r="F9315" s="6">
        <v>13</v>
      </c>
      <c r="G9315" s="6">
        <v>4</v>
      </c>
      <c r="H9315" s="24"/>
      <c r="I9315" s="23">
        <v>44498.565972222197</v>
      </c>
      <c r="J9315" s="6">
        <v>13</v>
      </c>
      <c r="K9315" s="6">
        <v>2</v>
      </c>
      <c r="L9315" s="6" t="str">
        <f>VLOOKUP(G9315,IDs!$Q$3:$R$22,2,0)</f>
        <v>Hyderabad</v>
      </c>
      <c r="M9315" s="6">
        <f>VLOOKUP(E9315,IDs!$A$3:$C$161,3,0)</f>
        <v>1</v>
      </c>
      <c r="N9315" s="6" t="str">
        <f>VLOOKUP(M9315,IDs!$F$3:$G$17,2,0)</f>
        <v>Proctology</v>
      </c>
    </row>
    <row r="9316" spans="1:14" ht="12.75">
      <c r="A9316" s="6" t="s">
        <v>8025</v>
      </c>
      <c r="B9316" s="6">
        <v>54692</v>
      </c>
      <c r="C9316" s="6">
        <v>1</v>
      </c>
      <c r="D9316" s="6"/>
      <c r="E9316" s="6">
        <v>20</v>
      </c>
      <c r="F9316" s="6">
        <v>13</v>
      </c>
      <c r="G9316" s="6">
        <v>6</v>
      </c>
      <c r="H9316" s="24"/>
      <c r="I9316" s="23">
        <v>44498.574999999997</v>
      </c>
      <c r="J9316" s="6">
        <v>13</v>
      </c>
      <c r="K9316" s="6">
        <v>1</v>
      </c>
      <c r="L9316" s="6" t="str">
        <f>VLOOKUP(G9316,IDs!$Q$3:$R$22,2,0)</f>
        <v>Pune</v>
      </c>
      <c r="M9316" s="6">
        <f>VLOOKUP(E9316,IDs!$A$3:$C$161,3,0)</f>
        <v>1</v>
      </c>
      <c r="N9316" s="6" t="str">
        <f>VLOOKUP(M9316,IDs!$F$3:$G$17,2,0)</f>
        <v>Proctology</v>
      </c>
    </row>
    <row r="9317" spans="1:14" ht="12.75">
      <c r="A9317" s="6" t="s">
        <v>8026</v>
      </c>
      <c r="B9317" s="6">
        <v>54693</v>
      </c>
      <c r="C9317" s="6">
        <v>1</v>
      </c>
      <c r="D9317" s="6"/>
      <c r="E9317" s="6">
        <v>2</v>
      </c>
      <c r="F9317" s="6">
        <v>13</v>
      </c>
      <c r="G9317" s="6">
        <v>2</v>
      </c>
      <c r="H9317" s="24"/>
      <c r="I9317" s="23">
        <v>44498.589583333298</v>
      </c>
      <c r="J9317" s="6">
        <v>13</v>
      </c>
      <c r="K9317" s="6">
        <v>1</v>
      </c>
      <c r="L9317" s="6" t="str">
        <f>VLOOKUP(G9317,IDs!$Q$3:$R$22,2,0)</f>
        <v>Bangalore</v>
      </c>
      <c r="M9317" s="6">
        <f>VLOOKUP(E9317,IDs!$A$3:$C$161,3,0)</f>
        <v>1</v>
      </c>
      <c r="N9317" s="6" t="str">
        <f>VLOOKUP(M9317,IDs!$F$3:$G$17,2,0)</f>
        <v>Proctology</v>
      </c>
    </row>
    <row r="9318" spans="1:14" ht="12.75">
      <c r="A9318" s="6" t="s">
        <v>8027</v>
      </c>
      <c r="B9318" s="6">
        <v>54694</v>
      </c>
      <c r="C9318" s="6">
        <v>2</v>
      </c>
      <c r="D9318" s="6"/>
      <c r="E9318" s="6">
        <v>37</v>
      </c>
      <c r="F9318" s="6">
        <v>53</v>
      </c>
      <c r="G9318" s="6">
        <v>6</v>
      </c>
      <c r="H9318" s="24"/>
      <c r="I9318" s="23">
        <v>44498.590277777803</v>
      </c>
      <c r="J9318" s="6">
        <v>53</v>
      </c>
      <c r="K9318" s="6">
        <v>2</v>
      </c>
      <c r="L9318" s="6" t="str">
        <f>VLOOKUP(G9318,IDs!$Q$3:$R$22,2,0)</f>
        <v>Pune</v>
      </c>
      <c r="M9318" s="6">
        <f>VLOOKUP(E9318,IDs!$A$3:$C$161,3,0)</f>
        <v>0</v>
      </c>
      <c r="N9318" s="6" t="str">
        <f>VLOOKUP(M9318,IDs!$F$3:$G$17,2,0)</f>
        <v>Not Assigned</v>
      </c>
    </row>
    <row r="9319" spans="1:14" ht="12.75">
      <c r="A9319" s="6" t="s">
        <v>7469</v>
      </c>
      <c r="B9319" s="6">
        <v>54695</v>
      </c>
      <c r="C9319" s="6">
        <v>2</v>
      </c>
      <c r="D9319" s="6"/>
      <c r="E9319" s="6">
        <v>37</v>
      </c>
      <c r="F9319" s="6">
        <v>2</v>
      </c>
      <c r="G9319" s="6">
        <v>6</v>
      </c>
      <c r="H9319" s="24"/>
      <c r="I9319" s="23">
        <v>44498.590277777803</v>
      </c>
      <c r="J9319" s="6">
        <v>2</v>
      </c>
      <c r="K9319" s="6">
        <v>2</v>
      </c>
      <c r="L9319" s="6" t="str">
        <f>VLOOKUP(G9319,IDs!$Q$3:$R$22,2,0)</f>
        <v>Pune</v>
      </c>
      <c r="M9319" s="6">
        <f>VLOOKUP(E9319,IDs!$A$3:$C$161,3,0)</f>
        <v>0</v>
      </c>
      <c r="N9319" s="6" t="str">
        <f>VLOOKUP(M9319,IDs!$F$3:$G$17,2,0)</f>
        <v>Not Assigned</v>
      </c>
    </row>
    <row r="9320" spans="1:14" ht="12.75">
      <c r="A9320" s="6" t="s">
        <v>8028</v>
      </c>
      <c r="B9320" s="6">
        <v>54696</v>
      </c>
      <c r="C9320" s="6">
        <v>2</v>
      </c>
      <c r="D9320" s="6"/>
      <c r="E9320" s="6">
        <v>2</v>
      </c>
      <c r="F9320" s="6">
        <v>13</v>
      </c>
      <c r="G9320" s="6">
        <v>3</v>
      </c>
      <c r="H9320" s="24">
        <v>44501</v>
      </c>
      <c r="I9320" s="23">
        <v>44498.59375</v>
      </c>
      <c r="J9320" s="6">
        <v>13</v>
      </c>
      <c r="K9320" s="6">
        <v>2</v>
      </c>
      <c r="L9320" s="6" t="str">
        <f>VLOOKUP(G9320,IDs!$Q$3:$R$22,2,0)</f>
        <v>Mumbai</v>
      </c>
      <c r="M9320" s="6">
        <f>VLOOKUP(E9320,IDs!$A$3:$C$161,3,0)</f>
        <v>1</v>
      </c>
      <c r="N9320" s="6" t="str">
        <f>VLOOKUP(M9320,IDs!$F$3:$G$17,2,0)</f>
        <v>Proctology</v>
      </c>
    </row>
    <row r="9321" spans="1:14" ht="12.75">
      <c r="A9321" s="6" t="s">
        <v>8023</v>
      </c>
      <c r="B9321" s="6">
        <v>54700</v>
      </c>
      <c r="C9321" s="6">
        <v>2</v>
      </c>
      <c r="D9321" s="6"/>
      <c r="E9321" s="6">
        <v>37</v>
      </c>
      <c r="F9321" s="6">
        <v>12</v>
      </c>
      <c r="G9321" s="6">
        <v>6</v>
      </c>
      <c r="H9321" s="24"/>
      <c r="I9321" s="23">
        <v>44498.600694444402</v>
      </c>
      <c r="J9321" s="6">
        <v>12</v>
      </c>
      <c r="K9321" s="6">
        <v>2</v>
      </c>
      <c r="L9321" s="6" t="str">
        <f>VLOOKUP(G9321,IDs!$Q$3:$R$22,2,0)</f>
        <v>Pune</v>
      </c>
      <c r="M9321" s="6">
        <f>VLOOKUP(E9321,IDs!$A$3:$C$161,3,0)</f>
        <v>0</v>
      </c>
      <c r="N9321" s="6" t="str">
        <f>VLOOKUP(M9321,IDs!$F$3:$G$17,2,0)</f>
        <v>Not Assigned</v>
      </c>
    </row>
    <row r="9322" spans="1:14" ht="12.75">
      <c r="A9322" s="6" t="s">
        <v>8029</v>
      </c>
      <c r="B9322" s="6">
        <v>54701</v>
      </c>
      <c r="C9322" s="6">
        <v>2</v>
      </c>
      <c r="D9322" s="6"/>
      <c r="E9322" s="6">
        <v>5</v>
      </c>
      <c r="F9322" s="6">
        <v>39</v>
      </c>
      <c r="G9322" s="6">
        <v>4</v>
      </c>
      <c r="H9322" s="24">
        <v>44680</v>
      </c>
      <c r="I9322" s="23">
        <v>44498.600694444402</v>
      </c>
      <c r="J9322" s="6">
        <v>39</v>
      </c>
      <c r="K9322" s="6">
        <v>2</v>
      </c>
      <c r="L9322" s="6" t="str">
        <f>VLOOKUP(G9322,IDs!$Q$3:$R$22,2,0)</f>
        <v>Hyderabad</v>
      </c>
      <c r="M9322" s="6">
        <f>VLOOKUP(E9322,IDs!$A$3:$C$161,3,0)</f>
        <v>5</v>
      </c>
      <c r="N9322" s="6" t="str">
        <f>VLOOKUP(M9322,IDs!$F$3:$G$17,2,0)</f>
        <v>Vascular</v>
      </c>
    </row>
    <row r="9323" spans="1:14" ht="12.75">
      <c r="A9323" s="6" t="s">
        <v>8029</v>
      </c>
      <c r="B9323" s="6">
        <v>54702</v>
      </c>
      <c r="C9323" s="6">
        <v>2</v>
      </c>
      <c r="D9323" s="6"/>
      <c r="E9323" s="6">
        <v>37</v>
      </c>
      <c r="F9323" s="6">
        <v>13</v>
      </c>
      <c r="G9323" s="6">
        <v>1</v>
      </c>
      <c r="H9323" s="24"/>
      <c r="I9323" s="23">
        <v>44498.600694444402</v>
      </c>
      <c r="J9323" s="6">
        <v>13</v>
      </c>
      <c r="K9323" s="6">
        <v>2</v>
      </c>
      <c r="L9323" s="6" t="str">
        <f>VLOOKUP(G9323,IDs!$Q$3:$R$22,2,0)</f>
        <v>New Delhi</v>
      </c>
      <c r="M9323" s="6">
        <f>VLOOKUP(E9323,IDs!$A$3:$C$161,3,0)</f>
        <v>0</v>
      </c>
      <c r="N9323" s="6" t="str">
        <f>VLOOKUP(M9323,IDs!$F$3:$G$17,2,0)</f>
        <v>Not Assigned</v>
      </c>
    </row>
    <row r="9324" spans="1:14" ht="12.75">
      <c r="A9324" s="6" t="s">
        <v>8030</v>
      </c>
      <c r="B9324" s="6">
        <v>54703</v>
      </c>
      <c r="C9324" s="6">
        <v>1</v>
      </c>
      <c r="D9324" s="6"/>
      <c r="E9324" s="6">
        <v>2</v>
      </c>
      <c r="F9324" s="6">
        <v>13</v>
      </c>
      <c r="G9324" s="6">
        <v>1</v>
      </c>
      <c r="H9324" s="24"/>
      <c r="I9324" s="23">
        <v>44498.605555555601</v>
      </c>
      <c r="J9324" s="6">
        <v>13</v>
      </c>
      <c r="K9324" s="6">
        <v>1</v>
      </c>
      <c r="L9324" s="6" t="str">
        <f>VLOOKUP(G9324,IDs!$Q$3:$R$22,2,0)</f>
        <v>New Delhi</v>
      </c>
      <c r="M9324" s="6">
        <f>VLOOKUP(E9324,IDs!$A$3:$C$161,3,0)</f>
        <v>1</v>
      </c>
      <c r="N9324" s="6" t="str">
        <f>VLOOKUP(M9324,IDs!$F$3:$G$17,2,0)</f>
        <v>Proctology</v>
      </c>
    </row>
    <row r="9325" spans="1:14" ht="12.75">
      <c r="A9325" s="6" t="s">
        <v>8031</v>
      </c>
      <c r="B9325" s="6">
        <v>54704</v>
      </c>
      <c r="C9325" s="6">
        <v>2</v>
      </c>
      <c r="D9325" s="6"/>
      <c r="E9325" s="6">
        <v>37</v>
      </c>
      <c r="F9325" s="6">
        <v>2</v>
      </c>
      <c r="G9325" s="6">
        <v>8</v>
      </c>
      <c r="H9325" s="24">
        <v>44499</v>
      </c>
      <c r="I9325" s="23">
        <v>44498.611111111102</v>
      </c>
      <c r="J9325" s="6">
        <v>2</v>
      </c>
      <c r="K9325" s="6">
        <v>2</v>
      </c>
      <c r="L9325" s="6" t="str">
        <f>VLOOKUP(G9325,IDs!$Q$3:$R$22,2,0)</f>
        <v xml:space="preserve">Tertiary </v>
      </c>
      <c r="M9325" s="6">
        <f>VLOOKUP(E9325,IDs!$A$3:$C$161,3,0)</f>
        <v>0</v>
      </c>
      <c r="N9325" s="6" t="str">
        <f>VLOOKUP(M9325,IDs!$F$3:$G$17,2,0)</f>
        <v>Not Assigned</v>
      </c>
    </row>
    <row r="9326" spans="1:14" ht="12.75">
      <c r="A9326" s="6" t="s">
        <v>8032</v>
      </c>
      <c r="B9326" s="6">
        <v>54705</v>
      </c>
      <c r="C9326" s="6">
        <v>1</v>
      </c>
      <c r="D9326" s="6"/>
      <c r="E9326" s="6">
        <v>2</v>
      </c>
      <c r="F9326" s="6">
        <v>13</v>
      </c>
      <c r="G9326" s="6">
        <v>3</v>
      </c>
      <c r="H9326" s="24">
        <v>44501</v>
      </c>
      <c r="I9326" s="23">
        <v>44498.613888888904</v>
      </c>
      <c r="J9326" s="6">
        <v>13</v>
      </c>
      <c r="K9326" s="6">
        <v>1</v>
      </c>
      <c r="L9326" s="6" t="str">
        <f>VLOOKUP(G9326,IDs!$Q$3:$R$22,2,0)</f>
        <v>Mumbai</v>
      </c>
      <c r="M9326" s="6">
        <f>VLOOKUP(E9326,IDs!$A$3:$C$161,3,0)</f>
        <v>1</v>
      </c>
      <c r="N9326" s="6" t="str">
        <f>VLOOKUP(M9326,IDs!$F$3:$G$17,2,0)</f>
        <v>Proctology</v>
      </c>
    </row>
    <row r="9327" spans="1:14" ht="12.75">
      <c r="A9327" s="6" t="s">
        <v>8033</v>
      </c>
      <c r="B9327" s="6">
        <v>54706</v>
      </c>
      <c r="C9327" s="6">
        <v>1</v>
      </c>
      <c r="D9327" s="6"/>
      <c r="E9327" s="6">
        <v>16</v>
      </c>
      <c r="F9327" s="6">
        <v>12</v>
      </c>
      <c r="G9327" s="6">
        <v>1</v>
      </c>
      <c r="H9327" s="24"/>
      <c r="I9327" s="23">
        <v>44498.617361111101</v>
      </c>
      <c r="J9327" s="6">
        <v>12</v>
      </c>
      <c r="K9327" s="6">
        <v>1</v>
      </c>
      <c r="L9327" s="6" t="str">
        <f>VLOOKUP(G9327,IDs!$Q$3:$R$22,2,0)</f>
        <v>New Delhi</v>
      </c>
      <c r="M9327" s="6">
        <f>VLOOKUP(E9327,IDs!$A$3:$C$161,3,0)</f>
        <v>3</v>
      </c>
      <c r="N9327" s="6" t="str">
        <f>VLOOKUP(M9327,IDs!$F$3:$G$17,2,0)</f>
        <v>Laproscopy</v>
      </c>
    </row>
    <row r="9328" spans="1:14" ht="12.75">
      <c r="A9328" s="6" t="s">
        <v>8033</v>
      </c>
      <c r="B9328" s="6">
        <v>54707</v>
      </c>
      <c r="C9328" s="6">
        <v>2</v>
      </c>
      <c r="D9328" s="6"/>
      <c r="E9328" s="6">
        <v>16</v>
      </c>
      <c r="F9328" s="6">
        <v>13</v>
      </c>
      <c r="G9328" s="6">
        <v>1</v>
      </c>
      <c r="H9328" s="24">
        <v>44498</v>
      </c>
      <c r="I9328" s="23">
        <v>44498.621527777803</v>
      </c>
      <c r="J9328" s="6">
        <v>13</v>
      </c>
      <c r="K9328" s="6">
        <v>2</v>
      </c>
      <c r="L9328" s="6" t="str">
        <f>VLOOKUP(G9328,IDs!$Q$3:$R$22,2,0)</f>
        <v>New Delhi</v>
      </c>
      <c r="M9328" s="6">
        <f>VLOOKUP(E9328,IDs!$A$3:$C$161,3,0)</f>
        <v>3</v>
      </c>
      <c r="N9328" s="6" t="str">
        <f>VLOOKUP(M9328,IDs!$F$3:$G$17,2,0)</f>
        <v>Laproscopy</v>
      </c>
    </row>
    <row r="9329" spans="1:14" ht="12.75">
      <c r="A9329" s="6" t="s">
        <v>8034</v>
      </c>
      <c r="B9329" s="6">
        <v>54708</v>
      </c>
      <c r="C9329" s="6">
        <v>7</v>
      </c>
      <c r="D9329" s="6" t="s">
        <v>49</v>
      </c>
      <c r="E9329" s="6">
        <v>99</v>
      </c>
      <c r="F9329" s="6">
        <v>50</v>
      </c>
      <c r="G9329" s="6">
        <v>1</v>
      </c>
      <c r="H9329" s="24">
        <v>25569</v>
      </c>
      <c r="I9329" s="23">
        <v>44498.621527777803</v>
      </c>
      <c r="J9329" s="6">
        <v>50</v>
      </c>
      <c r="K9329" s="6">
        <v>7</v>
      </c>
      <c r="L9329" s="6" t="str">
        <f>VLOOKUP(G9329,IDs!$Q$3:$R$22,2,0)</f>
        <v>New Delhi</v>
      </c>
      <c r="M9329" s="6">
        <f>VLOOKUP(E9329,IDs!$A$3:$C$161,3,0)</f>
        <v>7</v>
      </c>
      <c r="N9329" s="6" t="str">
        <f>VLOOKUP(M9329,IDs!$F$3:$G$17,2,0)</f>
        <v>Cosmetic</v>
      </c>
    </row>
    <row r="9330" spans="1:14" ht="12.75">
      <c r="A9330" s="6" t="s">
        <v>8035</v>
      </c>
      <c r="B9330" s="6">
        <v>54709</v>
      </c>
      <c r="C9330" s="6">
        <v>2</v>
      </c>
      <c r="D9330" s="6"/>
      <c r="E9330" s="6">
        <v>15</v>
      </c>
      <c r="F9330" s="6">
        <v>13</v>
      </c>
      <c r="G9330" s="6">
        <v>6</v>
      </c>
      <c r="H9330" s="24"/>
      <c r="I9330" s="23">
        <v>44498.625</v>
      </c>
      <c r="J9330" s="6">
        <v>13</v>
      </c>
      <c r="K9330" s="6">
        <v>2</v>
      </c>
      <c r="L9330" s="6" t="str">
        <f>VLOOKUP(G9330,IDs!$Q$3:$R$22,2,0)</f>
        <v>Pune</v>
      </c>
      <c r="M9330" s="6">
        <f>VLOOKUP(E9330,IDs!$A$3:$C$161,3,0)</f>
        <v>3</v>
      </c>
      <c r="N9330" s="6" t="str">
        <f>VLOOKUP(M9330,IDs!$F$3:$G$17,2,0)</f>
        <v>Laproscopy</v>
      </c>
    </row>
    <row r="9331" spans="1:14" ht="12.75">
      <c r="A9331" s="6" t="s">
        <v>892</v>
      </c>
      <c r="B9331" s="6">
        <v>54710</v>
      </c>
      <c r="C9331" s="6">
        <v>2</v>
      </c>
      <c r="D9331" s="6"/>
      <c r="E9331" s="6">
        <v>37</v>
      </c>
      <c r="F9331" s="6">
        <v>4</v>
      </c>
      <c r="G9331" s="6">
        <v>3</v>
      </c>
      <c r="H9331" s="24">
        <v>44726</v>
      </c>
      <c r="I9331" s="23">
        <v>44498.625</v>
      </c>
      <c r="J9331" s="6">
        <v>4</v>
      </c>
      <c r="K9331" s="6">
        <v>2</v>
      </c>
      <c r="L9331" s="6" t="str">
        <f>VLOOKUP(G9331,IDs!$Q$3:$R$22,2,0)</f>
        <v>Mumbai</v>
      </c>
      <c r="M9331" s="6">
        <f>VLOOKUP(E9331,IDs!$A$3:$C$161,3,0)</f>
        <v>0</v>
      </c>
      <c r="N9331" s="6" t="str">
        <f>VLOOKUP(M9331,IDs!$F$3:$G$17,2,0)</f>
        <v>Not Assigned</v>
      </c>
    </row>
    <row r="9332" spans="1:14" ht="12.75">
      <c r="A9332" s="6" t="s">
        <v>8036</v>
      </c>
      <c r="B9332" s="6">
        <v>54711</v>
      </c>
      <c r="C9332" s="6">
        <v>1</v>
      </c>
      <c r="D9332" s="6"/>
      <c r="E9332" s="6">
        <v>39</v>
      </c>
      <c r="F9332" s="6">
        <v>8</v>
      </c>
      <c r="G9332" s="6">
        <v>8</v>
      </c>
      <c r="H9332" s="24"/>
      <c r="I9332" s="23">
        <v>44498.627777777801</v>
      </c>
      <c r="J9332" s="6">
        <v>8</v>
      </c>
      <c r="K9332" s="6">
        <v>1</v>
      </c>
      <c r="L9332" s="6" t="str">
        <f>VLOOKUP(G9332,IDs!$Q$3:$R$22,2,0)</f>
        <v xml:space="preserve">Tertiary </v>
      </c>
      <c r="M9332" s="6">
        <f>VLOOKUP(E9332,IDs!$A$3:$C$161,3,0)</f>
        <v>2</v>
      </c>
      <c r="N9332" s="6" t="str">
        <f>VLOOKUP(M9332,IDs!$F$3:$G$17,2,0)</f>
        <v>Urology Circumcision</v>
      </c>
    </row>
    <row r="9333" spans="1:14" ht="12.75">
      <c r="A9333" s="6" t="s">
        <v>8037</v>
      </c>
      <c r="B9333" s="6">
        <v>54712</v>
      </c>
      <c r="C9333" s="6">
        <v>1</v>
      </c>
      <c r="D9333" s="6"/>
      <c r="E9333" s="6">
        <v>17</v>
      </c>
      <c r="F9333" s="6">
        <v>13</v>
      </c>
      <c r="G9333" s="6">
        <v>3</v>
      </c>
      <c r="H9333" s="24">
        <v>44530</v>
      </c>
      <c r="I9333" s="23">
        <v>44498.628472222197</v>
      </c>
      <c r="J9333" s="6">
        <v>13</v>
      </c>
      <c r="K9333" s="6">
        <v>1</v>
      </c>
      <c r="L9333" s="6" t="str">
        <f>VLOOKUP(G9333,IDs!$Q$3:$R$22,2,0)</f>
        <v>Mumbai</v>
      </c>
      <c r="M9333" s="6">
        <f>VLOOKUP(E9333,IDs!$A$3:$C$161,3,0)</f>
        <v>7</v>
      </c>
      <c r="N9333" s="6" t="str">
        <f>VLOOKUP(M9333,IDs!$F$3:$G$17,2,0)</f>
        <v>Cosmetic</v>
      </c>
    </row>
    <row r="9334" spans="1:14" ht="12.75">
      <c r="A9334" s="6" t="s">
        <v>8038</v>
      </c>
      <c r="B9334" s="6">
        <v>54713</v>
      </c>
      <c r="C9334" s="6">
        <v>1</v>
      </c>
      <c r="D9334" s="6" t="s">
        <v>49</v>
      </c>
      <c r="E9334" s="6">
        <v>17</v>
      </c>
      <c r="F9334" s="6">
        <v>51</v>
      </c>
      <c r="G9334" s="6">
        <v>2</v>
      </c>
      <c r="H9334" s="24">
        <v>44526</v>
      </c>
      <c r="I9334" s="23">
        <v>44498.636805555601</v>
      </c>
      <c r="J9334" s="6">
        <v>51</v>
      </c>
      <c r="K9334" s="6">
        <v>1</v>
      </c>
      <c r="L9334" s="6" t="str">
        <f>VLOOKUP(G9334,IDs!$Q$3:$R$22,2,0)</f>
        <v>Bangalore</v>
      </c>
      <c r="M9334" s="6">
        <f>VLOOKUP(E9334,IDs!$A$3:$C$161,3,0)</f>
        <v>7</v>
      </c>
      <c r="N9334" s="6" t="str">
        <f>VLOOKUP(M9334,IDs!$F$3:$G$17,2,0)</f>
        <v>Cosmetic</v>
      </c>
    </row>
    <row r="9335" spans="1:14" ht="12.75">
      <c r="A9335" s="6" t="s">
        <v>8039</v>
      </c>
      <c r="B9335" s="6">
        <v>54714</v>
      </c>
      <c r="C9335" s="6">
        <v>1</v>
      </c>
      <c r="D9335" s="6" t="s">
        <v>49</v>
      </c>
      <c r="E9335" s="6">
        <v>2</v>
      </c>
      <c r="F9335" s="6">
        <v>65</v>
      </c>
      <c r="G9335" s="6">
        <v>1</v>
      </c>
      <c r="H9335" s="24"/>
      <c r="I9335" s="23">
        <v>44498.6381944444</v>
      </c>
      <c r="J9335" s="6">
        <v>65</v>
      </c>
      <c r="K9335" s="6">
        <v>1</v>
      </c>
      <c r="L9335" s="6" t="str">
        <f>VLOOKUP(G9335,IDs!$Q$3:$R$22,2,0)</f>
        <v>New Delhi</v>
      </c>
      <c r="M9335" s="6">
        <f>VLOOKUP(E9335,IDs!$A$3:$C$161,3,0)</f>
        <v>1</v>
      </c>
      <c r="N9335" s="6" t="str">
        <f>VLOOKUP(M9335,IDs!$F$3:$G$17,2,0)</f>
        <v>Proctology</v>
      </c>
    </row>
    <row r="9336" spans="1:14" ht="12.75">
      <c r="A9336" s="6" t="s">
        <v>8038</v>
      </c>
      <c r="B9336" s="6">
        <v>54715</v>
      </c>
      <c r="C9336" s="6">
        <v>2</v>
      </c>
      <c r="D9336" s="6"/>
      <c r="E9336" s="6">
        <v>37</v>
      </c>
      <c r="F9336" s="6">
        <v>12</v>
      </c>
      <c r="G9336" s="6">
        <v>2</v>
      </c>
      <c r="H9336" s="24"/>
      <c r="I9336" s="23">
        <v>44498.638888888898</v>
      </c>
      <c r="J9336" s="6">
        <v>12</v>
      </c>
      <c r="K9336" s="6">
        <v>2</v>
      </c>
      <c r="L9336" s="6" t="str">
        <f>VLOOKUP(G9336,IDs!$Q$3:$R$22,2,0)</f>
        <v>Bangalore</v>
      </c>
      <c r="M9336" s="6">
        <f>VLOOKUP(E9336,IDs!$A$3:$C$161,3,0)</f>
        <v>0</v>
      </c>
      <c r="N9336" s="6" t="str">
        <f>VLOOKUP(M9336,IDs!$F$3:$G$17,2,0)</f>
        <v>Not Assigned</v>
      </c>
    </row>
    <row r="9337" spans="1:14" ht="12.75">
      <c r="A9337" s="6" t="s">
        <v>8040</v>
      </c>
      <c r="B9337" s="6">
        <v>54716</v>
      </c>
      <c r="C9337" s="6">
        <v>2</v>
      </c>
      <c r="D9337" s="6"/>
      <c r="E9337" s="6">
        <v>37</v>
      </c>
      <c r="F9337" s="6">
        <v>4</v>
      </c>
      <c r="G9337" s="6">
        <v>2</v>
      </c>
      <c r="H9337" s="24">
        <v>44774</v>
      </c>
      <c r="I9337" s="23">
        <v>44498.645833333299</v>
      </c>
      <c r="J9337" s="6">
        <v>4</v>
      </c>
      <c r="K9337" s="6">
        <v>2</v>
      </c>
      <c r="L9337" s="6" t="str">
        <f>VLOOKUP(G9337,IDs!$Q$3:$R$22,2,0)</f>
        <v>Bangalore</v>
      </c>
      <c r="M9337" s="6">
        <f>VLOOKUP(E9337,IDs!$A$3:$C$161,3,0)</f>
        <v>0</v>
      </c>
      <c r="N9337" s="6" t="str">
        <f>VLOOKUP(M9337,IDs!$F$3:$G$17,2,0)</f>
        <v>Not Assigned</v>
      </c>
    </row>
    <row r="9338" spans="1:14" ht="12.75">
      <c r="A9338" s="6" t="s">
        <v>8004</v>
      </c>
      <c r="B9338" s="6">
        <v>54717</v>
      </c>
      <c r="C9338" s="6">
        <v>2</v>
      </c>
      <c r="D9338" s="6"/>
      <c r="E9338" s="6">
        <v>37</v>
      </c>
      <c r="F9338" s="6">
        <v>4</v>
      </c>
      <c r="G9338" s="6">
        <v>2</v>
      </c>
      <c r="H9338" s="24"/>
      <c r="I9338" s="23">
        <v>44498.65625</v>
      </c>
      <c r="J9338" s="6">
        <v>4</v>
      </c>
      <c r="K9338" s="6">
        <v>2</v>
      </c>
      <c r="L9338" s="6" t="str">
        <f>VLOOKUP(G9338,IDs!$Q$3:$R$22,2,0)</f>
        <v>Bangalore</v>
      </c>
      <c r="M9338" s="6">
        <f>VLOOKUP(E9338,IDs!$A$3:$C$161,3,0)</f>
        <v>0</v>
      </c>
      <c r="N9338" s="6" t="str">
        <f>VLOOKUP(M9338,IDs!$F$3:$G$17,2,0)</f>
        <v>Not Assigned</v>
      </c>
    </row>
    <row r="9339" spans="1:14" ht="12.75">
      <c r="A9339" s="6" t="s">
        <v>8041</v>
      </c>
      <c r="B9339" s="6">
        <v>54718</v>
      </c>
      <c r="C9339" s="6">
        <v>1</v>
      </c>
      <c r="D9339" s="6"/>
      <c r="E9339" s="6">
        <v>135</v>
      </c>
      <c r="F9339" s="6">
        <v>13</v>
      </c>
      <c r="G9339" s="6">
        <v>1</v>
      </c>
      <c r="H9339" s="24"/>
      <c r="I9339" s="23">
        <v>44498.667361111096</v>
      </c>
      <c r="J9339" s="6">
        <v>13</v>
      </c>
      <c r="K9339" s="6">
        <v>1</v>
      </c>
      <c r="L9339" s="6" t="str">
        <f>VLOOKUP(G9339,IDs!$Q$3:$R$22,2,0)</f>
        <v>New Delhi</v>
      </c>
      <c r="M9339" s="6">
        <f>VLOOKUP(E9339,IDs!$A$3:$C$161,3,0)</f>
        <v>10</v>
      </c>
      <c r="N9339" s="6" t="str">
        <f>VLOOKUP(M9339,IDs!$F$3:$G$17,2,0)</f>
        <v>Dental</v>
      </c>
    </row>
    <row r="9340" spans="1:14" ht="12.75">
      <c r="A9340" s="6" t="s">
        <v>8042</v>
      </c>
      <c r="B9340" s="6">
        <v>54719</v>
      </c>
      <c r="C9340" s="6">
        <v>5</v>
      </c>
      <c r="D9340" s="6"/>
      <c r="E9340" s="6">
        <v>17</v>
      </c>
      <c r="F9340" s="6">
        <v>2</v>
      </c>
      <c r="G9340" s="6">
        <v>3</v>
      </c>
      <c r="H9340" s="24"/>
      <c r="I9340" s="23">
        <v>44498.667361111096</v>
      </c>
      <c r="J9340" s="6">
        <v>2</v>
      </c>
      <c r="K9340" s="6">
        <v>5</v>
      </c>
      <c r="L9340" s="6" t="str">
        <f>VLOOKUP(G9340,IDs!$Q$3:$R$22,2,0)</f>
        <v>Mumbai</v>
      </c>
      <c r="M9340" s="6">
        <f>VLOOKUP(E9340,IDs!$A$3:$C$161,3,0)</f>
        <v>7</v>
      </c>
      <c r="N9340" s="6" t="str">
        <f>VLOOKUP(M9340,IDs!$F$3:$G$17,2,0)</f>
        <v>Cosmetic</v>
      </c>
    </row>
    <row r="9341" spans="1:14" ht="12.75">
      <c r="A9341" s="6" t="s">
        <v>8043</v>
      </c>
      <c r="B9341" s="6">
        <v>54720</v>
      </c>
      <c r="C9341" s="6">
        <v>5</v>
      </c>
      <c r="D9341" s="6"/>
      <c r="E9341" s="6">
        <v>2</v>
      </c>
      <c r="F9341" s="6">
        <v>2</v>
      </c>
      <c r="G9341" s="6">
        <v>2</v>
      </c>
      <c r="H9341" s="24"/>
      <c r="I9341" s="23">
        <v>44498.672222222202</v>
      </c>
      <c r="J9341" s="6">
        <v>2</v>
      </c>
      <c r="K9341" s="6">
        <v>5</v>
      </c>
      <c r="L9341" s="6" t="str">
        <f>VLOOKUP(G9341,IDs!$Q$3:$R$22,2,0)</f>
        <v>Bangalore</v>
      </c>
      <c r="M9341" s="6">
        <f>VLOOKUP(E9341,IDs!$A$3:$C$161,3,0)</f>
        <v>1</v>
      </c>
      <c r="N9341" s="6" t="str">
        <f>VLOOKUP(M9341,IDs!$F$3:$G$17,2,0)</f>
        <v>Proctology</v>
      </c>
    </row>
    <row r="9342" spans="1:14" ht="12.75">
      <c r="A9342" s="6" t="s">
        <v>8044</v>
      </c>
      <c r="B9342" s="6">
        <v>54721</v>
      </c>
      <c r="C9342" s="6">
        <v>5</v>
      </c>
      <c r="D9342" s="6" t="s">
        <v>49</v>
      </c>
      <c r="E9342" s="6">
        <v>135</v>
      </c>
      <c r="F9342" s="6">
        <v>2</v>
      </c>
      <c r="G9342" s="6">
        <v>1</v>
      </c>
      <c r="H9342" s="24">
        <v>44537</v>
      </c>
      <c r="I9342" s="23">
        <v>44498.6784722222</v>
      </c>
      <c r="J9342" s="6">
        <v>2</v>
      </c>
      <c r="K9342" s="6">
        <v>5</v>
      </c>
      <c r="L9342" s="6" t="str">
        <f>VLOOKUP(G9342,IDs!$Q$3:$R$22,2,0)</f>
        <v>New Delhi</v>
      </c>
      <c r="M9342" s="6">
        <f>VLOOKUP(E9342,IDs!$A$3:$C$161,3,0)</f>
        <v>10</v>
      </c>
      <c r="N9342" s="6" t="str">
        <f>VLOOKUP(M9342,IDs!$F$3:$G$17,2,0)</f>
        <v>Dental</v>
      </c>
    </row>
    <row r="9343" spans="1:14" ht="12.75">
      <c r="A9343" s="6" t="s">
        <v>8045</v>
      </c>
      <c r="B9343" s="6">
        <v>54722</v>
      </c>
      <c r="C9343" s="6">
        <v>5</v>
      </c>
      <c r="D9343" s="6"/>
      <c r="E9343" s="6">
        <v>17</v>
      </c>
      <c r="F9343" s="6">
        <v>2</v>
      </c>
      <c r="G9343" s="6">
        <v>3</v>
      </c>
      <c r="H9343" s="24">
        <v>44505</v>
      </c>
      <c r="I9343" s="23">
        <v>44498.679166666698</v>
      </c>
      <c r="J9343" s="6">
        <v>2</v>
      </c>
      <c r="K9343" s="6">
        <v>5</v>
      </c>
      <c r="L9343" s="6" t="str">
        <f>VLOOKUP(G9343,IDs!$Q$3:$R$22,2,0)</f>
        <v>Mumbai</v>
      </c>
      <c r="M9343" s="6">
        <f>VLOOKUP(E9343,IDs!$A$3:$C$161,3,0)</f>
        <v>7</v>
      </c>
      <c r="N9343" s="6" t="str">
        <f>VLOOKUP(M9343,IDs!$F$3:$G$17,2,0)</f>
        <v>Cosmetic</v>
      </c>
    </row>
    <row r="9344" spans="1:14" ht="12.75">
      <c r="A9344" s="6" t="s">
        <v>8046</v>
      </c>
      <c r="B9344" s="6">
        <v>54723</v>
      </c>
      <c r="C9344" s="6">
        <v>5</v>
      </c>
      <c r="D9344" s="6" t="s">
        <v>54</v>
      </c>
      <c r="E9344" s="6">
        <v>7</v>
      </c>
      <c r="F9344" s="6">
        <v>34</v>
      </c>
      <c r="G9344" s="6">
        <v>1</v>
      </c>
      <c r="H9344" s="24">
        <v>44513</v>
      </c>
      <c r="I9344" s="23">
        <v>44498.680555555598</v>
      </c>
      <c r="J9344" s="6">
        <v>34</v>
      </c>
      <c r="K9344" s="6">
        <v>5</v>
      </c>
      <c r="L9344" s="6" t="str">
        <f>VLOOKUP(G9344,IDs!$Q$3:$R$22,2,0)</f>
        <v>New Delhi</v>
      </c>
      <c r="M9344" s="6">
        <f>VLOOKUP(E9344,IDs!$A$3:$C$161,3,0)</f>
        <v>9</v>
      </c>
      <c r="N9344" s="6" t="str">
        <f>VLOOKUP(M9344,IDs!$F$3:$G$17,2,0)</f>
        <v>Ophthalmology</v>
      </c>
    </row>
    <row r="9345" spans="1:14" ht="12.75">
      <c r="A9345" s="6" t="s">
        <v>1670</v>
      </c>
      <c r="B9345" s="6">
        <v>54724</v>
      </c>
      <c r="C9345" s="6">
        <v>2</v>
      </c>
      <c r="D9345" s="6"/>
      <c r="E9345" s="6">
        <v>24</v>
      </c>
      <c r="F9345" s="6">
        <v>51</v>
      </c>
      <c r="G9345" s="6">
        <v>3</v>
      </c>
      <c r="H9345" s="24"/>
      <c r="I9345" s="23">
        <v>44498.684027777803</v>
      </c>
      <c r="J9345" s="6">
        <v>51</v>
      </c>
      <c r="K9345" s="6">
        <v>2</v>
      </c>
      <c r="L9345" s="6" t="str">
        <f>VLOOKUP(G9345,IDs!$Q$3:$R$22,2,0)</f>
        <v>Mumbai</v>
      </c>
      <c r="M9345" s="6">
        <f>VLOOKUP(E9345,IDs!$A$3:$C$161,3,0)</f>
        <v>1</v>
      </c>
      <c r="N9345" s="6" t="str">
        <f>VLOOKUP(M9345,IDs!$F$3:$G$17,2,0)</f>
        <v>Proctology</v>
      </c>
    </row>
    <row r="9346" spans="1:14" ht="12.75">
      <c r="A9346" s="6" t="s">
        <v>8047</v>
      </c>
      <c r="B9346" s="6">
        <v>54725</v>
      </c>
      <c r="C9346" s="6">
        <v>5</v>
      </c>
      <c r="D9346" s="6" t="s">
        <v>49</v>
      </c>
      <c r="E9346" s="6">
        <v>135</v>
      </c>
      <c r="F9346" s="6">
        <v>13</v>
      </c>
      <c r="G9346" s="6">
        <v>1</v>
      </c>
      <c r="H9346" s="24"/>
      <c r="I9346" s="23">
        <v>44498.684027777803</v>
      </c>
      <c r="J9346" s="6">
        <v>13</v>
      </c>
      <c r="K9346" s="6">
        <v>5</v>
      </c>
      <c r="L9346" s="6" t="str">
        <f>VLOOKUP(G9346,IDs!$Q$3:$R$22,2,0)</f>
        <v>New Delhi</v>
      </c>
      <c r="M9346" s="6">
        <f>VLOOKUP(E9346,IDs!$A$3:$C$161,3,0)</f>
        <v>10</v>
      </c>
      <c r="N9346" s="6" t="str">
        <f>VLOOKUP(M9346,IDs!$F$3:$G$17,2,0)</f>
        <v>Dental</v>
      </c>
    </row>
    <row r="9347" spans="1:14" ht="12.75">
      <c r="A9347" s="6" t="s">
        <v>8048</v>
      </c>
      <c r="B9347" s="6">
        <v>54726</v>
      </c>
      <c r="C9347" s="6">
        <v>2</v>
      </c>
      <c r="D9347" s="6"/>
      <c r="E9347" s="6">
        <v>37</v>
      </c>
      <c r="F9347" s="6">
        <v>2</v>
      </c>
      <c r="G9347" s="6">
        <v>8</v>
      </c>
      <c r="H9347" s="24"/>
      <c r="I9347" s="23">
        <v>44498.690972222197</v>
      </c>
      <c r="J9347" s="6">
        <v>2</v>
      </c>
      <c r="K9347" s="6">
        <v>2</v>
      </c>
      <c r="L9347" s="6" t="str">
        <f>VLOOKUP(G9347,IDs!$Q$3:$R$22,2,0)</f>
        <v xml:space="preserve">Tertiary </v>
      </c>
      <c r="M9347" s="6">
        <f>VLOOKUP(E9347,IDs!$A$3:$C$161,3,0)</f>
        <v>0</v>
      </c>
      <c r="N9347" s="6" t="str">
        <f>VLOOKUP(M9347,IDs!$F$3:$G$17,2,0)</f>
        <v>Not Assigned</v>
      </c>
    </row>
    <row r="9348" spans="1:14" ht="12.75">
      <c r="A9348" s="6" t="s">
        <v>8049</v>
      </c>
      <c r="B9348" s="6">
        <v>54727</v>
      </c>
      <c r="C9348" s="6">
        <v>2</v>
      </c>
      <c r="D9348" s="6" t="s">
        <v>49</v>
      </c>
      <c r="E9348" s="6">
        <v>108</v>
      </c>
      <c r="F9348" s="6">
        <v>13</v>
      </c>
      <c r="G9348" s="6">
        <v>2</v>
      </c>
      <c r="H9348" s="24"/>
      <c r="I9348" s="23">
        <v>44498.701388888898</v>
      </c>
      <c r="J9348" s="6">
        <v>13</v>
      </c>
      <c r="K9348" s="6">
        <v>2</v>
      </c>
      <c r="L9348" s="6" t="str">
        <f>VLOOKUP(G9348,IDs!$Q$3:$R$22,2,0)</f>
        <v>Bangalore</v>
      </c>
      <c r="M9348" s="6">
        <f>VLOOKUP(E9348,IDs!$A$3:$C$161,3,0)</f>
        <v>7</v>
      </c>
      <c r="N9348" s="6" t="str">
        <f>VLOOKUP(M9348,IDs!$F$3:$G$17,2,0)</f>
        <v>Cosmetic</v>
      </c>
    </row>
    <row r="9349" spans="1:14" ht="12.75">
      <c r="A9349" s="6" t="s">
        <v>6999</v>
      </c>
      <c r="B9349" s="6">
        <v>54729</v>
      </c>
      <c r="C9349" s="6">
        <v>5</v>
      </c>
      <c r="D9349" s="6" t="s">
        <v>54</v>
      </c>
      <c r="E9349" s="6">
        <v>2</v>
      </c>
      <c r="F9349" s="6">
        <v>13</v>
      </c>
      <c r="G9349" s="6">
        <v>2</v>
      </c>
      <c r="H9349" s="24">
        <v>44567</v>
      </c>
      <c r="I9349" s="23">
        <v>44498.718055555597</v>
      </c>
      <c r="J9349" s="6">
        <v>13</v>
      </c>
      <c r="K9349" s="6">
        <v>5</v>
      </c>
      <c r="L9349" s="6" t="str">
        <f>VLOOKUP(G9349,IDs!$Q$3:$R$22,2,0)</f>
        <v>Bangalore</v>
      </c>
      <c r="M9349" s="6">
        <f>VLOOKUP(E9349,IDs!$A$3:$C$161,3,0)</f>
        <v>1</v>
      </c>
      <c r="N9349" s="6" t="str">
        <f>VLOOKUP(M9349,IDs!$F$3:$G$17,2,0)</f>
        <v>Proctology</v>
      </c>
    </row>
    <row r="9350" spans="1:14" ht="12.75">
      <c r="A9350" s="6" t="s">
        <v>6992</v>
      </c>
      <c r="B9350" s="6">
        <v>54730</v>
      </c>
      <c r="C9350" s="6">
        <v>2</v>
      </c>
      <c r="D9350" s="6" t="s">
        <v>54</v>
      </c>
      <c r="E9350" s="6">
        <v>2</v>
      </c>
      <c r="F9350" s="6">
        <v>34</v>
      </c>
      <c r="G9350" s="6">
        <v>1</v>
      </c>
      <c r="H9350" s="24">
        <v>25569</v>
      </c>
      <c r="I9350" s="23">
        <v>44498.71875</v>
      </c>
      <c r="J9350" s="6">
        <v>34</v>
      </c>
      <c r="K9350" s="6">
        <v>2</v>
      </c>
      <c r="L9350" s="6" t="str">
        <f>VLOOKUP(G9350,IDs!$Q$3:$R$22,2,0)</f>
        <v>New Delhi</v>
      </c>
      <c r="M9350" s="6">
        <f>VLOOKUP(E9350,IDs!$A$3:$C$161,3,0)</f>
        <v>1</v>
      </c>
      <c r="N9350" s="6" t="str">
        <f>VLOOKUP(M9350,IDs!$F$3:$G$17,2,0)</f>
        <v>Proctology</v>
      </c>
    </row>
    <row r="9351" spans="1:14" ht="12.75">
      <c r="A9351" s="6" t="s">
        <v>7469</v>
      </c>
      <c r="B9351" s="6">
        <v>54731</v>
      </c>
      <c r="C9351" s="6">
        <v>7</v>
      </c>
      <c r="D9351" s="6" t="s">
        <v>49</v>
      </c>
      <c r="E9351" s="6">
        <v>108</v>
      </c>
      <c r="F9351" s="6">
        <v>34</v>
      </c>
      <c r="G9351" s="6">
        <v>1</v>
      </c>
      <c r="H9351" s="24">
        <v>25569</v>
      </c>
      <c r="I9351" s="23">
        <v>44498.71875</v>
      </c>
      <c r="J9351" s="6">
        <v>34</v>
      </c>
      <c r="K9351" s="6">
        <v>7</v>
      </c>
      <c r="L9351" s="6" t="str">
        <f>VLOOKUP(G9351,IDs!$Q$3:$R$22,2,0)</f>
        <v>New Delhi</v>
      </c>
      <c r="M9351" s="6">
        <f>VLOOKUP(E9351,IDs!$A$3:$C$161,3,0)</f>
        <v>7</v>
      </c>
      <c r="N9351" s="6" t="str">
        <f>VLOOKUP(M9351,IDs!$F$3:$G$17,2,0)</f>
        <v>Cosmetic</v>
      </c>
    </row>
    <row r="9352" spans="1:14" ht="12.75">
      <c r="A9352" s="6" t="s">
        <v>4211</v>
      </c>
      <c r="B9352" s="6">
        <v>54732</v>
      </c>
      <c r="C9352" s="6">
        <v>1</v>
      </c>
      <c r="D9352" s="6" t="s">
        <v>49</v>
      </c>
      <c r="E9352" s="6">
        <v>14</v>
      </c>
      <c r="F9352" s="6">
        <v>13</v>
      </c>
      <c r="G9352" s="6">
        <v>2</v>
      </c>
      <c r="H9352" s="24">
        <v>25569</v>
      </c>
      <c r="I9352" s="23">
        <v>44498.71875</v>
      </c>
      <c r="J9352" s="6">
        <v>13</v>
      </c>
      <c r="K9352" s="6">
        <v>1</v>
      </c>
      <c r="L9352" s="6" t="str">
        <f>VLOOKUP(G9352,IDs!$Q$3:$R$22,2,0)</f>
        <v>Bangalore</v>
      </c>
      <c r="M9352" s="6">
        <f>VLOOKUP(E9352,IDs!$A$3:$C$161,3,0)</f>
        <v>6</v>
      </c>
      <c r="N9352" s="6" t="str">
        <f>VLOOKUP(M9352,IDs!$F$3:$G$17,2,0)</f>
        <v>Kidney Stone</v>
      </c>
    </row>
    <row r="9353" spans="1:14" ht="12.75">
      <c r="A9353" s="6" t="s">
        <v>7004</v>
      </c>
      <c r="B9353" s="6">
        <v>54733</v>
      </c>
      <c r="C9353" s="6">
        <v>7</v>
      </c>
      <c r="D9353" s="6" t="s">
        <v>49</v>
      </c>
      <c r="E9353" s="6">
        <v>2</v>
      </c>
      <c r="F9353" s="6">
        <v>51</v>
      </c>
      <c r="G9353" s="6">
        <v>2</v>
      </c>
      <c r="H9353" s="24">
        <v>25569</v>
      </c>
      <c r="I9353" s="23">
        <v>44498.719444444403</v>
      </c>
      <c r="J9353" s="6">
        <v>51</v>
      </c>
      <c r="K9353" s="6">
        <v>7</v>
      </c>
      <c r="L9353" s="6" t="str">
        <f>VLOOKUP(G9353,IDs!$Q$3:$R$22,2,0)</f>
        <v>Bangalore</v>
      </c>
      <c r="M9353" s="6">
        <f>VLOOKUP(E9353,IDs!$A$3:$C$161,3,0)</f>
        <v>1</v>
      </c>
      <c r="N9353" s="6" t="str">
        <f>VLOOKUP(M9353,IDs!$F$3:$G$17,2,0)</f>
        <v>Proctology</v>
      </c>
    </row>
    <row r="9354" spans="1:14" ht="12.75">
      <c r="A9354" s="6" t="s">
        <v>5564</v>
      </c>
      <c r="B9354" s="6">
        <v>54734</v>
      </c>
      <c r="C9354" s="6">
        <v>1</v>
      </c>
      <c r="D9354" s="6" t="s">
        <v>63</v>
      </c>
      <c r="E9354" s="6">
        <v>21</v>
      </c>
      <c r="F9354" s="6">
        <v>34</v>
      </c>
      <c r="G9354" s="6">
        <v>4</v>
      </c>
      <c r="H9354" s="24">
        <v>25569</v>
      </c>
      <c r="I9354" s="23">
        <v>44498.720138888901</v>
      </c>
      <c r="J9354" s="6">
        <v>34</v>
      </c>
      <c r="K9354" s="6">
        <v>1</v>
      </c>
      <c r="L9354" s="6" t="str">
        <f>VLOOKUP(G9354,IDs!$Q$3:$R$22,2,0)</f>
        <v>Hyderabad</v>
      </c>
      <c r="M9354" s="6">
        <f>VLOOKUP(E9354,IDs!$A$3:$C$161,3,0)</f>
        <v>1</v>
      </c>
      <c r="N9354" s="6" t="str">
        <f>VLOOKUP(M9354,IDs!$F$3:$G$17,2,0)</f>
        <v>Proctology</v>
      </c>
    </row>
    <row r="9355" spans="1:14" ht="12.75">
      <c r="A9355" s="6" t="s">
        <v>6495</v>
      </c>
      <c r="B9355" s="6">
        <v>54735</v>
      </c>
      <c r="C9355" s="6">
        <v>1</v>
      </c>
      <c r="D9355" s="6" t="s">
        <v>54</v>
      </c>
      <c r="E9355" s="6">
        <v>19</v>
      </c>
      <c r="F9355" s="6">
        <v>34</v>
      </c>
      <c r="G9355" s="6">
        <v>8</v>
      </c>
      <c r="H9355" s="24">
        <v>25569</v>
      </c>
      <c r="I9355" s="23">
        <v>44498.722222222197</v>
      </c>
      <c r="J9355" s="6">
        <v>34</v>
      </c>
      <c r="K9355" s="6">
        <v>1</v>
      </c>
      <c r="L9355" s="6" t="str">
        <f>VLOOKUP(G9355,IDs!$Q$3:$R$22,2,0)</f>
        <v xml:space="preserve">Tertiary </v>
      </c>
      <c r="M9355" s="6">
        <f>VLOOKUP(E9355,IDs!$A$3:$C$161,3,0)</f>
        <v>1</v>
      </c>
      <c r="N9355" s="6" t="str">
        <f>VLOOKUP(M9355,IDs!$F$3:$G$17,2,0)</f>
        <v>Proctology</v>
      </c>
    </row>
    <row r="9356" spans="1:14" ht="12.75">
      <c r="A9356" s="6" t="s">
        <v>4609</v>
      </c>
      <c r="B9356" s="6">
        <v>54736</v>
      </c>
      <c r="C9356" s="6">
        <v>1</v>
      </c>
      <c r="D9356" s="6" t="s">
        <v>54</v>
      </c>
      <c r="E9356" s="6">
        <v>2</v>
      </c>
      <c r="F9356" s="6">
        <v>34</v>
      </c>
      <c r="G9356" s="6">
        <v>4</v>
      </c>
      <c r="H9356" s="24">
        <v>25569</v>
      </c>
      <c r="I9356" s="23">
        <v>44498.722222222197</v>
      </c>
      <c r="J9356" s="6">
        <v>34</v>
      </c>
      <c r="K9356" s="6">
        <v>1</v>
      </c>
      <c r="L9356" s="6" t="str">
        <f>VLOOKUP(G9356,IDs!$Q$3:$R$22,2,0)</f>
        <v>Hyderabad</v>
      </c>
      <c r="M9356" s="6">
        <f>VLOOKUP(E9356,IDs!$A$3:$C$161,3,0)</f>
        <v>1</v>
      </c>
      <c r="N9356" s="6" t="str">
        <f>VLOOKUP(M9356,IDs!$F$3:$G$17,2,0)</f>
        <v>Proctology</v>
      </c>
    </row>
    <row r="9357" spans="1:14" ht="12.75">
      <c r="A9357" s="6" t="s">
        <v>1115</v>
      </c>
      <c r="B9357" s="6">
        <v>54737</v>
      </c>
      <c r="C9357" s="6">
        <v>1</v>
      </c>
      <c r="D9357" s="6" t="s">
        <v>54</v>
      </c>
      <c r="E9357" s="6">
        <v>20</v>
      </c>
      <c r="F9357" s="6">
        <v>34</v>
      </c>
      <c r="G9357" s="6">
        <v>2</v>
      </c>
      <c r="H9357" s="24">
        <v>25569</v>
      </c>
      <c r="I9357" s="23">
        <v>44498.722222222197</v>
      </c>
      <c r="J9357" s="6">
        <v>34</v>
      </c>
      <c r="K9357" s="6">
        <v>1</v>
      </c>
      <c r="L9357" s="6" t="str">
        <f>VLOOKUP(G9357,IDs!$Q$3:$R$22,2,0)</f>
        <v>Bangalore</v>
      </c>
      <c r="M9357" s="6">
        <f>VLOOKUP(E9357,IDs!$A$3:$C$161,3,0)</f>
        <v>1</v>
      </c>
      <c r="N9357" s="6" t="str">
        <f>VLOOKUP(M9357,IDs!$F$3:$G$17,2,0)</f>
        <v>Proctology</v>
      </c>
    </row>
    <row r="9358" spans="1:14" ht="12.75">
      <c r="A9358" s="6" t="s">
        <v>8050</v>
      </c>
      <c r="B9358" s="6">
        <v>54738</v>
      </c>
      <c r="C9358" s="6">
        <v>1</v>
      </c>
      <c r="D9358" s="6" t="s">
        <v>63</v>
      </c>
      <c r="E9358" s="6">
        <v>39</v>
      </c>
      <c r="F9358" s="6">
        <v>34</v>
      </c>
      <c r="G9358" s="6">
        <v>4</v>
      </c>
      <c r="H9358" s="24">
        <v>25569</v>
      </c>
      <c r="I9358" s="23">
        <v>44498.731249999997</v>
      </c>
      <c r="J9358" s="6">
        <v>34</v>
      </c>
      <c r="K9358" s="6">
        <v>1</v>
      </c>
      <c r="L9358" s="6" t="str">
        <f>VLOOKUP(G9358,IDs!$Q$3:$R$22,2,0)</f>
        <v>Hyderabad</v>
      </c>
      <c r="M9358" s="6">
        <f>VLOOKUP(E9358,IDs!$A$3:$C$161,3,0)</f>
        <v>2</v>
      </c>
      <c r="N9358" s="6" t="str">
        <f>VLOOKUP(M9358,IDs!$F$3:$G$17,2,0)</f>
        <v>Urology Circumcision</v>
      </c>
    </row>
    <row r="9359" spans="1:14" ht="12.75">
      <c r="A9359" s="6" t="s">
        <v>5361</v>
      </c>
      <c r="B9359" s="6">
        <v>54739</v>
      </c>
      <c r="C9359" s="6">
        <v>2</v>
      </c>
      <c r="D9359" s="6" t="s">
        <v>54</v>
      </c>
      <c r="E9359" s="6">
        <v>2</v>
      </c>
      <c r="F9359" s="6">
        <v>39</v>
      </c>
      <c r="G9359" s="6">
        <v>2</v>
      </c>
      <c r="H9359" s="24"/>
      <c r="I9359" s="23">
        <v>44498.7319444444</v>
      </c>
      <c r="J9359" s="6">
        <v>39</v>
      </c>
      <c r="K9359" s="6">
        <v>2</v>
      </c>
      <c r="L9359" s="6" t="str">
        <f>VLOOKUP(G9359,IDs!$Q$3:$R$22,2,0)</f>
        <v>Bangalore</v>
      </c>
      <c r="M9359" s="6">
        <f>VLOOKUP(E9359,IDs!$A$3:$C$161,3,0)</f>
        <v>1</v>
      </c>
      <c r="N9359" s="6" t="str">
        <f>VLOOKUP(M9359,IDs!$F$3:$G$17,2,0)</f>
        <v>Proctology</v>
      </c>
    </row>
    <row r="9360" spans="1:14" ht="12.75">
      <c r="A9360" s="6" t="s">
        <v>8051</v>
      </c>
      <c r="B9360" s="6">
        <v>54740</v>
      </c>
      <c r="C9360" s="6">
        <v>2</v>
      </c>
      <c r="D9360" s="6"/>
      <c r="E9360" s="6">
        <v>37</v>
      </c>
      <c r="F9360" s="6">
        <v>2</v>
      </c>
      <c r="G9360" s="6">
        <v>1</v>
      </c>
      <c r="H9360" s="24"/>
      <c r="I9360" s="23">
        <v>44498.743055555598</v>
      </c>
      <c r="J9360" s="6">
        <v>2</v>
      </c>
      <c r="K9360" s="6">
        <v>2</v>
      </c>
      <c r="L9360" s="6" t="str">
        <f>VLOOKUP(G9360,IDs!$Q$3:$R$22,2,0)</f>
        <v>New Delhi</v>
      </c>
      <c r="M9360" s="6">
        <f>VLOOKUP(E9360,IDs!$A$3:$C$161,3,0)</f>
        <v>0</v>
      </c>
      <c r="N9360" s="6" t="str">
        <f>VLOOKUP(M9360,IDs!$F$3:$G$17,2,0)</f>
        <v>Not Assigned</v>
      </c>
    </row>
    <row r="9361" spans="1:14" ht="12.75">
      <c r="A9361" s="6" t="s">
        <v>8052</v>
      </c>
      <c r="B9361" s="6">
        <v>54741</v>
      </c>
      <c r="C9361" s="6">
        <v>9</v>
      </c>
      <c r="D9361" s="6"/>
      <c r="E9361" s="6">
        <v>16</v>
      </c>
      <c r="F9361" s="6">
        <v>2</v>
      </c>
      <c r="G9361" s="6">
        <v>1</v>
      </c>
      <c r="H9361" s="24">
        <v>44500</v>
      </c>
      <c r="I9361" s="23">
        <v>44498.745138888902</v>
      </c>
      <c r="J9361" s="6">
        <v>2</v>
      </c>
      <c r="K9361" s="6">
        <v>9</v>
      </c>
      <c r="L9361" s="6" t="str">
        <f>VLOOKUP(G9361,IDs!$Q$3:$R$22,2,0)</f>
        <v>New Delhi</v>
      </c>
      <c r="M9361" s="6">
        <f>VLOOKUP(E9361,IDs!$A$3:$C$161,3,0)</f>
        <v>3</v>
      </c>
      <c r="N9361" s="6" t="str">
        <f>VLOOKUP(M9361,IDs!$F$3:$G$17,2,0)</f>
        <v>Laproscopy</v>
      </c>
    </row>
    <row r="9362" spans="1:14" ht="12.75">
      <c r="A9362" s="6" t="s">
        <v>8052</v>
      </c>
      <c r="B9362" s="6">
        <v>54742</v>
      </c>
      <c r="C9362" s="6">
        <v>9</v>
      </c>
      <c r="D9362" s="6"/>
      <c r="E9362" s="6">
        <v>16</v>
      </c>
      <c r="F9362" s="6">
        <v>2</v>
      </c>
      <c r="G9362" s="6">
        <v>1</v>
      </c>
      <c r="H9362" s="24"/>
      <c r="I9362" s="23">
        <v>44498.745138888902</v>
      </c>
      <c r="J9362" s="6">
        <v>2</v>
      </c>
      <c r="K9362" s="6">
        <v>9</v>
      </c>
      <c r="L9362" s="6" t="str">
        <f>VLOOKUP(G9362,IDs!$Q$3:$R$22,2,0)</f>
        <v>New Delhi</v>
      </c>
      <c r="M9362" s="6">
        <f>VLOOKUP(E9362,IDs!$A$3:$C$161,3,0)</f>
        <v>3</v>
      </c>
      <c r="N9362" s="6" t="str">
        <f>VLOOKUP(M9362,IDs!$F$3:$G$17,2,0)</f>
        <v>Laproscopy</v>
      </c>
    </row>
    <row r="9363" spans="1:14" ht="12.75">
      <c r="A9363" s="6" t="s">
        <v>8053</v>
      </c>
      <c r="B9363" s="6">
        <v>54743</v>
      </c>
      <c r="C9363" s="6">
        <v>9</v>
      </c>
      <c r="D9363" s="6"/>
      <c r="E9363" s="6">
        <v>16</v>
      </c>
      <c r="F9363" s="6">
        <v>2</v>
      </c>
      <c r="G9363" s="6">
        <v>1</v>
      </c>
      <c r="H9363" s="24"/>
      <c r="I9363" s="23">
        <v>44498.746527777803</v>
      </c>
      <c r="J9363" s="6">
        <v>2</v>
      </c>
      <c r="K9363" s="6">
        <v>9</v>
      </c>
      <c r="L9363" s="6" t="str">
        <f>VLOOKUP(G9363,IDs!$Q$3:$R$22,2,0)</f>
        <v>New Delhi</v>
      </c>
      <c r="M9363" s="6">
        <f>VLOOKUP(E9363,IDs!$A$3:$C$161,3,0)</f>
        <v>3</v>
      </c>
      <c r="N9363" s="6" t="str">
        <f>VLOOKUP(M9363,IDs!$F$3:$G$17,2,0)</f>
        <v>Laproscopy</v>
      </c>
    </row>
    <row r="9364" spans="1:14" ht="12.75">
      <c r="A9364" s="6" t="s">
        <v>8054</v>
      </c>
      <c r="B9364" s="6">
        <v>54744</v>
      </c>
      <c r="C9364" s="6">
        <v>9</v>
      </c>
      <c r="D9364" s="6"/>
      <c r="E9364" s="6">
        <v>16</v>
      </c>
      <c r="F9364" s="6">
        <v>2</v>
      </c>
      <c r="G9364" s="6">
        <v>1</v>
      </c>
      <c r="H9364" s="24"/>
      <c r="I9364" s="23">
        <v>44498.746527777803</v>
      </c>
      <c r="J9364" s="6">
        <v>2</v>
      </c>
      <c r="K9364" s="6">
        <v>9</v>
      </c>
      <c r="L9364" s="6" t="str">
        <f>VLOOKUP(G9364,IDs!$Q$3:$R$22,2,0)</f>
        <v>New Delhi</v>
      </c>
      <c r="M9364" s="6">
        <f>VLOOKUP(E9364,IDs!$A$3:$C$161,3,0)</f>
        <v>3</v>
      </c>
      <c r="N9364" s="6" t="str">
        <f>VLOOKUP(M9364,IDs!$F$3:$G$17,2,0)</f>
        <v>Laproscopy</v>
      </c>
    </row>
    <row r="9365" spans="1:14" ht="12.75">
      <c r="A9365" s="6" t="s">
        <v>8055</v>
      </c>
      <c r="B9365" s="6">
        <v>54745</v>
      </c>
      <c r="C9365" s="6">
        <v>5</v>
      </c>
      <c r="D9365" s="6" t="s">
        <v>49</v>
      </c>
      <c r="E9365" s="6">
        <v>135</v>
      </c>
      <c r="F9365" s="6">
        <v>2</v>
      </c>
      <c r="G9365" s="6">
        <v>1</v>
      </c>
      <c r="H9365" s="24"/>
      <c r="I9365" s="23">
        <v>44498.756944444402</v>
      </c>
      <c r="J9365" s="6">
        <v>2</v>
      </c>
      <c r="K9365" s="6">
        <v>5</v>
      </c>
      <c r="L9365" s="6" t="str">
        <f>VLOOKUP(G9365,IDs!$Q$3:$R$22,2,0)</f>
        <v>New Delhi</v>
      </c>
      <c r="M9365" s="6">
        <f>VLOOKUP(E9365,IDs!$A$3:$C$161,3,0)</f>
        <v>10</v>
      </c>
      <c r="N9365" s="6" t="str">
        <f>VLOOKUP(M9365,IDs!$F$3:$G$17,2,0)</f>
        <v>Dental</v>
      </c>
    </row>
    <row r="9366" spans="1:14" ht="12.75">
      <c r="A9366" s="6" t="s">
        <v>8056</v>
      </c>
      <c r="B9366" s="6">
        <v>54746</v>
      </c>
      <c r="C9366" s="6">
        <v>2</v>
      </c>
      <c r="D9366" s="6"/>
      <c r="E9366" s="6">
        <v>37</v>
      </c>
      <c r="F9366" s="6">
        <v>2</v>
      </c>
      <c r="G9366" s="6">
        <v>1</v>
      </c>
      <c r="H9366" s="24">
        <v>44505</v>
      </c>
      <c r="I9366" s="23">
        <v>44498.760416666701</v>
      </c>
      <c r="J9366" s="6">
        <v>2</v>
      </c>
      <c r="K9366" s="6">
        <v>2</v>
      </c>
      <c r="L9366" s="6" t="str">
        <f>VLOOKUP(G9366,IDs!$Q$3:$R$22,2,0)</f>
        <v>New Delhi</v>
      </c>
      <c r="M9366" s="6">
        <f>VLOOKUP(E9366,IDs!$A$3:$C$161,3,0)</f>
        <v>0</v>
      </c>
      <c r="N9366" s="6" t="str">
        <f>VLOOKUP(M9366,IDs!$F$3:$G$17,2,0)</f>
        <v>Not Assigned</v>
      </c>
    </row>
    <row r="9367" spans="1:14" ht="12.75">
      <c r="A9367" s="6" t="s">
        <v>1120</v>
      </c>
      <c r="B9367" s="6">
        <v>54747</v>
      </c>
      <c r="C9367" s="6">
        <v>2</v>
      </c>
      <c r="D9367" s="6"/>
      <c r="E9367" s="6">
        <v>37</v>
      </c>
      <c r="F9367" s="6">
        <v>2</v>
      </c>
      <c r="G9367" s="6">
        <v>8</v>
      </c>
      <c r="H9367" s="24">
        <v>44499</v>
      </c>
      <c r="I9367" s="23">
        <v>44498.760416666701</v>
      </c>
      <c r="J9367" s="6">
        <v>2</v>
      </c>
      <c r="K9367" s="6">
        <v>2</v>
      </c>
      <c r="L9367" s="6" t="str">
        <f>VLOOKUP(G9367,IDs!$Q$3:$R$22,2,0)</f>
        <v xml:space="preserve">Tertiary </v>
      </c>
      <c r="M9367" s="6">
        <f>VLOOKUP(E9367,IDs!$A$3:$C$161,3,0)</f>
        <v>0</v>
      </c>
      <c r="N9367" s="6" t="str">
        <f>VLOOKUP(M9367,IDs!$F$3:$G$17,2,0)</f>
        <v>Not Assigned</v>
      </c>
    </row>
    <row r="9368" spans="1:14" ht="12.75">
      <c r="A9368" s="6" t="s">
        <v>8057</v>
      </c>
      <c r="B9368" s="6">
        <v>54748</v>
      </c>
      <c r="C9368" s="6">
        <v>5</v>
      </c>
      <c r="D9368" s="6"/>
      <c r="E9368" s="6">
        <v>135</v>
      </c>
      <c r="F9368" s="6">
        <v>13</v>
      </c>
      <c r="G9368" s="6">
        <v>1</v>
      </c>
      <c r="H9368" s="24"/>
      <c r="I9368" s="23">
        <v>44498.766666666699</v>
      </c>
      <c r="J9368" s="6">
        <v>13</v>
      </c>
      <c r="K9368" s="6">
        <v>5</v>
      </c>
      <c r="L9368" s="6" t="str">
        <f>VLOOKUP(G9368,IDs!$Q$3:$R$22,2,0)</f>
        <v>New Delhi</v>
      </c>
      <c r="M9368" s="6">
        <f>VLOOKUP(E9368,IDs!$A$3:$C$161,3,0)</f>
        <v>10</v>
      </c>
      <c r="N9368" s="6" t="str">
        <f>VLOOKUP(M9368,IDs!$F$3:$G$17,2,0)</f>
        <v>Dental</v>
      </c>
    </row>
    <row r="9369" spans="1:14" ht="12.75">
      <c r="A9369" s="6" t="s">
        <v>8058</v>
      </c>
      <c r="B9369" s="6">
        <v>54749</v>
      </c>
      <c r="C9369" s="6">
        <v>2</v>
      </c>
      <c r="D9369" s="6"/>
      <c r="E9369" s="6">
        <v>37</v>
      </c>
      <c r="F9369" s="6">
        <v>4</v>
      </c>
      <c r="G9369" s="6">
        <v>2</v>
      </c>
      <c r="H9369" s="24">
        <v>44726</v>
      </c>
      <c r="I9369" s="23">
        <v>44498.770833333299</v>
      </c>
      <c r="J9369" s="6">
        <v>4</v>
      </c>
      <c r="K9369" s="6">
        <v>2</v>
      </c>
      <c r="L9369" s="6" t="str">
        <f>VLOOKUP(G9369,IDs!$Q$3:$R$22,2,0)</f>
        <v>Bangalore</v>
      </c>
      <c r="M9369" s="6">
        <f>VLOOKUP(E9369,IDs!$A$3:$C$161,3,0)</f>
        <v>0</v>
      </c>
      <c r="N9369" s="6" t="str">
        <f>VLOOKUP(M9369,IDs!$F$3:$G$17,2,0)</f>
        <v>Not Assigned</v>
      </c>
    </row>
    <row r="9370" spans="1:14" ht="12.75">
      <c r="A9370" s="6" t="s">
        <v>8059</v>
      </c>
      <c r="B9370" s="6">
        <v>54750</v>
      </c>
      <c r="C9370" s="6">
        <v>5</v>
      </c>
      <c r="D9370" s="6"/>
      <c r="E9370" s="6">
        <v>2</v>
      </c>
      <c r="F9370" s="6">
        <v>13</v>
      </c>
      <c r="G9370" s="6">
        <v>1</v>
      </c>
      <c r="H9370" s="24">
        <v>44499</v>
      </c>
      <c r="I9370" s="23">
        <v>44498.775694444397</v>
      </c>
      <c r="J9370" s="6">
        <v>13</v>
      </c>
      <c r="K9370" s="6">
        <v>5</v>
      </c>
      <c r="L9370" s="6" t="str">
        <f>VLOOKUP(G9370,IDs!$Q$3:$R$22,2,0)</f>
        <v>New Delhi</v>
      </c>
      <c r="M9370" s="6">
        <f>VLOOKUP(E9370,IDs!$A$3:$C$161,3,0)</f>
        <v>1</v>
      </c>
      <c r="N9370" s="6" t="str">
        <f>VLOOKUP(M9370,IDs!$F$3:$G$17,2,0)</f>
        <v>Proctology</v>
      </c>
    </row>
    <row r="9371" spans="1:14" ht="12.75">
      <c r="A9371" s="6" t="s">
        <v>1115</v>
      </c>
      <c r="B9371" s="6">
        <v>54752</v>
      </c>
      <c r="C9371" s="6">
        <v>1</v>
      </c>
      <c r="D9371" s="6" t="s">
        <v>54</v>
      </c>
      <c r="E9371" s="6">
        <v>20</v>
      </c>
      <c r="F9371" s="6">
        <v>34</v>
      </c>
      <c r="G9371" s="6">
        <v>2</v>
      </c>
      <c r="H9371" s="24">
        <v>25569</v>
      </c>
      <c r="I9371" s="23">
        <v>44498.785416666702</v>
      </c>
      <c r="J9371" s="6">
        <v>34</v>
      </c>
      <c r="K9371" s="6">
        <v>1</v>
      </c>
      <c r="L9371" s="6" t="str">
        <f>VLOOKUP(G9371,IDs!$Q$3:$R$22,2,0)</f>
        <v>Bangalore</v>
      </c>
      <c r="M9371" s="6">
        <f>VLOOKUP(E9371,IDs!$A$3:$C$161,3,0)</f>
        <v>1</v>
      </c>
      <c r="N9371" s="6" t="str">
        <f>VLOOKUP(M9371,IDs!$F$3:$G$17,2,0)</f>
        <v>Proctology</v>
      </c>
    </row>
    <row r="9372" spans="1:14" ht="12.75">
      <c r="A9372" s="6" t="s">
        <v>8060</v>
      </c>
      <c r="B9372" s="6">
        <v>54757</v>
      </c>
      <c r="C9372" s="6">
        <v>5</v>
      </c>
      <c r="D9372" s="6"/>
      <c r="E9372" s="6">
        <v>17</v>
      </c>
      <c r="F9372" s="6">
        <v>39</v>
      </c>
      <c r="G9372" s="6">
        <v>2</v>
      </c>
      <c r="H9372" s="24"/>
      <c r="I9372" s="23">
        <v>44498.789583333302</v>
      </c>
      <c r="J9372" s="6">
        <v>39</v>
      </c>
      <c r="K9372" s="6">
        <v>5</v>
      </c>
      <c r="L9372" s="6" t="str">
        <f>VLOOKUP(G9372,IDs!$Q$3:$R$22,2,0)</f>
        <v>Bangalore</v>
      </c>
      <c r="M9372" s="6">
        <f>VLOOKUP(E9372,IDs!$A$3:$C$161,3,0)</f>
        <v>7</v>
      </c>
      <c r="N9372" s="6" t="str">
        <f>VLOOKUP(M9372,IDs!$F$3:$G$17,2,0)</f>
        <v>Cosmetic</v>
      </c>
    </row>
    <row r="9373" spans="1:14" ht="12.75">
      <c r="A9373" s="6" t="s">
        <v>3523</v>
      </c>
      <c r="B9373" s="6">
        <v>54759</v>
      </c>
      <c r="C9373" s="6">
        <v>2</v>
      </c>
      <c r="D9373" s="6" t="s">
        <v>54</v>
      </c>
      <c r="E9373" s="6">
        <v>2</v>
      </c>
      <c r="F9373" s="6">
        <v>34</v>
      </c>
      <c r="G9373" s="6">
        <v>2</v>
      </c>
      <c r="H9373" s="24">
        <v>25569</v>
      </c>
      <c r="I9373" s="23">
        <v>44498.797916666699</v>
      </c>
      <c r="J9373" s="6">
        <v>34</v>
      </c>
      <c r="K9373" s="6">
        <v>2</v>
      </c>
      <c r="L9373" s="6" t="str">
        <f>VLOOKUP(G9373,IDs!$Q$3:$R$22,2,0)</f>
        <v>Bangalore</v>
      </c>
      <c r="M9373" s="6">
        <f>VLOOKUP(E9373,IDs!$A$3:$C$161,3,0)</f>
        <v>1</v>
      </c>
      <c r="N9373" s="6" t="str">
        <f>VLOOKUP(M9373,IDs!$F$3:$G$17,2,0)</f>
        <v>Proctology</v>
      </c>
    </row>
    <row r="9374" spans="1:14" ht="12.75">
      <c r="A9374" s="6" t="s">
        <v>8061</v>
      </c>
      <c r="B9374" s="6">
        <v>54760</v>
      </c>
      <c r="C9374" s="6">
        <v>5</v>
      </c>
      <c r="D9374" s="6" t="s">
        <v>49</v>
      </c>
      <c r="E9374" s="6">
        <v>135</v>
      </c>
      <c r="F9374" s="6">
        <v>39</v>
      </c>
      <c r="G9374" s="6">
        <v>1</v>
      </c>
      <c r="H9374" s="24"/>
      <c r="I9374" s="23">
        <v>44498.801388888904</v>
      </c>
      <c r="J9374" s="6">
        <v>39</v>
      </c>
      <c r="K9374" s="6">
        <v>5</v>
      </c>
      <c r="L9374" s="6" t="str">
        <f>VLOOKUP(G9374,IDs!$Q$3:$R$22,2,0)</f>
        <v>New Delhi</v>
      </c>
      <c r="M9374" s="6">
        <f>VLOOKUP(E9374,IDs!$A$3:$C$161,3,0)</f>
        <v>10</v>
      </c>
      <c r="N9374" s="6" t="str">
        <f>VLOOKUP(M9374,IDs!$F$3:$G$17,2,0)</f>
        <v>Dental</v>
      </c>
    </row>
    <row r="9375" spans="1:14" ht="12.75">
      <c r="A9375" s="6" t="s">
        <v>8062</v>
      </c>
      <c r="B9375" s="6">
        <v>54761</v>
      </c>
      <c r="C9375" s="6">
        <v>2</v>
      </c>
      <c r="D9375" s="6" t="s">
        <v>63</v>
      </c>
      <c r="E9375" s="6">
        <v>2</v>
      </c>
      <c r="F9375" s="6">
        <v>13</v>
      </c>
      <c r="G9375" s="6">
        <v>1</v>
      </c>
      <c r="H9375" s="24">
        <v>44573</v>
      </c>
      <c r="I9375" s="23">
        <v>44498.801388888904</v>
      </c>
      <c r="J9375" s="6">
        <v>13</v>
      </c>
      <c r="K9375" s="6">
        <v>2</v>
      </c>
      <c r="L9375" s="6" t="str">
        <f>VLOOKUP(G9375,IDs!$Q$3:$R$22,2,0)</f>
        <v>New Delhi</v>
      </c>
      <c r="M9375" s="6">
        <f>VLOOKUP(E9375,IDs!$A$3:$C$161,3,0)</f>
        <v>1</v>
      </c>
      <c r="N9375" s="6" t="str">
        <f>VLOOKUP(M9375,IDs!$F$3:$G$17,2,0)</f>
        <v>Proctology</v>
      </c>
    </row>
    <row r="9376" spans="1:14" ht="12.75">
      <c r="A9376" s="6" t="s">
        <v>8063</v>
      </c>
      <c r="B9376" s="6">
        <v>54762</v>
      </c>
      <c r="C9376" s="6">
        <v>2</v>
      </c>
      <c r="D9376" s="6"/>
      <c r="E9376" s="6">
        <v>37</v>
      </c>
      <c r="F9376" s="6">
        <v>2</v>
      </c>
      <c r="G9376" s="6">
        <v>3</v>
      </c>
      <c r="H9376" s="24"/>
      <c r="I9376" s="23">
        <v>44498.802083333299</v>
      </c>
      <c r="J9376" s="6">
        <v>2</v>
      </c>
      <c r="K9376" s="6">
        <v>2</v>
      </c>
      <c r="L9376" s="6" t="str">
        <f>VLOOKUP(G9376,IDs!$Q$3:$R$22,2,0)</f>
        <v>Mumbai</v>
      </c>
      <c r="M9376" s="6">
        <f>VLOOKUP(E9376,IDs!$A$3:$C$161,3,0)</f>
        <v>0</v>
      </c>
      <c r="N9376" s="6" t="str">
        <f>VLOOKUP(M9376,IDs!$F$3:$G$17,2,0)</f>
        <v>Not Assigned</v>
      </c>
    </row>
    <row r="9377" spans="1:14" ht="12.75">
      <c r="A9377" s="6" t="s">
        <v>8064</v>
      </c>
      <c r="B9377" s="6">
        <v>54766</v>
      </c>
      <c r="C9377" s="6">
        <v>5</v>
      </c>
      <c r="D9377" s="6"/>
      <c r="E9377" s="6">
        <v>39</v>
      </c>
      <c r="F9377" s="6">
        <v>2</v>
      </c>
      <c r="G9377" s="6">
        <v>6</v>
      </c>
      <c r="H9377" s="24"/>
      <c r="I9377" s="23">
        <v>44498.820138888899</v>
      </c>
      <c r="J9377" s="6">
        <v>2</v>
      </c>
      <c r="K9377" s="6">
        <v>5</v>
      </c>
      <c r="L9377" s="6" t="str">
        <f>VLOOKUP(G9377,IDs!$Q$3:$R$22,2,0)</f>
        <v>Pune</v>
      </c>
      <c r="M9377" s="6">
        <f>VLOOKUP(E9377,IDs!$A$3:$C$161,3,0)</f>
        <v>2</v>
      </c>
      <c r="N9377" s="6" t="str">
        <f>VLOOKUP(M9377,IDs!$F$3:$G$17,2,0)</f>
        <v>Urology Circumcision</v>
      </c>
    </row>
    <row r="9378" spans="1:14" ht="12.75">
      <c r="A9378" s="6" t="s">
        <v>3935</v>
      </c>
      <c r="B9378" s="6">
        <v>54767</v>
      </c>
      <c r="C9378" s="6">
        <v>2</v>
      </c>
      <c r="D9378" s="6"/>
      <c r="E9378" s="6">
        <v>37</v>
      </c>
      <c r="F9378" s="6">
        <v>12</v>
      </c>
      <c r="G9378" s="6">
        <v>1</v>
      </c>
      <c r="H9378" s="24"/>
      <c r="I9378" s="23">
        <v>44498.833333333299</v>
      </c>
      <c r="J9378" s="6">
        <v>12</v>
      </c>
      <c r="K9378" s="6">
        <v>2</v>
      </c>
      <c r="L9378" s="6" t="str">
        <f>VLOOKUP(G9378,IDs!$Q$3:$R$22,2,0)</f>
        <v>New Delhi</v>
      </c>
      <c r="M9378" s="6">
        <f>VLOOKUP(E9378,IDs!$A$3:$C$161,3,0)</f>
        <v>0</v>
      </c>
      <c r="N9378" s="6" t="str">
        <f>VLOOKUP(M9378,IDs!$F$3:$G$17,2,0)</f>
        <v>Not Assigned</v>
      </c>
    </row>
    <row r="9379" spans="1:14" ht="12.75">
      <c r="A9379" s="6" t="s">
        <v>8065</v>
      </c>
      <c r="B9379" s="6">
        <v>54768</v>
      </c>
      <c r="C9379" s="6">
        <v>1</v>
      </c>
      <c r="D9379" s="6"/>
      <c r="E9379" s="6">
        <v>2</v>
      </c>
      <c r="F9379" s="6">
        <v>13</v>
      </c>
      <c r="G9379" s="6">
        <v>1</v>
      </c>
      <c r="H9379" s="24"/>
      <c r="I9379" s="23">
        <v>44498.909027777801</v>
      </c>
      <c r="J9379" s="6">
        <v>13</v>
      </c>
      <c r="K9379" s="6">
        <v>1</v>
      </c>
      <c r="L9379" s="6" t="str">
        <f>VLOOKUP(G9379,IDs!$Q$3:$R$22,2,0)</f>
        <v>New Delhi</v>
      </c>
      <c r="M9379" s="6">
        <f>VLOOKUP(E9379,IDs!$A$3:$C$161,3,0)</f>
        <v>1</v>
      </c>
      <c r="N9379" s="6" t="str">
        <f>VLOOKUP(M9379,IDs!$F$3:$G$17,2,0)</f>
        <v>Proctology</v>
      </c>
    </row>
    <row r="9380" spans="1:14" ht="12.75">
      <c r="A9380" s="6" t="s">
        <v>8066</v>
      </c>
      <c r="B9380" s="6">
        <v>54769</v>
      </c>
      <c r="C9380" s="6">
        <v>7</v>
      </c>
      <c r="D9380" s="6" t="s">
        <v>49</v>
      </c>
      <c r="E9380" s="6">
        <v>108</v>
      </c>
      <c r="F9380" s="6">
        <v>34</v>
      </c>
      <c r="G9380" s="6">
        <v>1</v>
      </c>
      <c r="H9380" s="24">
        <v>25569</v>
      </c>
      <c r="I9380" s="23">
        <v>44498.922222222202</v>
      </c>
      <c r="J9380" s="6">
        <v>34</v>
      </c>
      <c r="K9380" s="6">
        <v>7</v>
      </c>
      <c r="L9380" s="6" t="str">
        <f>VLOOKUP(G9380,IDs!$Q$3:$R$22,2,0)</f>
        <v>New Delhi</v>
      </c>
      <c r="M9380" s="6">
        <f>VLOOKUP(E9380,IDs!$A$3:$C$161,3,0)</f>
        <v>7</v>
      </c>
      <c r="N9380" s="6" t="str">
        <f>VLOOKUP(M9380,IDs!$F$3:$G$17,2,0)</f>
        <v>Cosmetic</v>
      </c>
    </row>
    <row r="9381" spans="1:14" ht="12.75">
      <c r="A9381" s="6" t="s">
        <v>8067</v>
      </c>
      <c r="B9381" s="6">
        <v>54770</v>
      </c>
      <c r="C9381" s="6">
        <v>7</v>
      </c>
      <c r="D9381" s="6" t="s">
        <v>49</v>
      </c>
      <c r="E9381" s="6">
        <v>108</v>
      </c>
      <c r="F9381" s="6">
        <v>34</v>
      </c>
      <c r="G9381" s="6">
        <v>1</v>
      </c>
      <c r="H9381" s="24">
        <v>25569</v>
      </c>
      <c r="I9381" s="23">
        <v>44498.933333333298</v>
      </c>
      <c r="J9381" s="6">
        <v>34</v>
      </c>
      <c r="K9381" s="6">
        <v>7</v>
      </c>
      <c r="L9381" s="6" t="str">
        <f>VLOOKUP(G9381,IDs!$Q$3:$R$22,2,0)</f>
        <v>New Delhi</v>
      </c>
      <c r="M9381" s="6">
        <f>VLOOKUP(E9381,IDs!$A$3:$C$161,3,0)</f>
        <v>7</v>
      </c>
      <c r="N9381" s="6" t="str">
        <f>VLOOKUP(M9381,IDs!$F$3:$G$17,2,0)</f>
        <v>Cosmetic</v>
      </c>
    </row>
    <row r="9382" spans="1:14" ht="12.75">
      <c r="A9382" s="6" t="s">
        <v>8068</v>
      </c>
      <c r="B9382" s="6">
        <v>54771</v>
      </c>
      <c r="C9382" s="6">
        <v>7</v>
      </c>
      <c r="D9382" s="6" t="s">
        <v>49</v>
      </c>
      <c r="E9382" s="6">
        <v>108</v>
      </c>
      <c r="F9382" s="6">
        <v>34</v>
      </c>
      <c r="G9382" s="6">
        <v>1</v>
      </c>
      <c r="H9382" s="24">
        <v>25569</v>
      </c>
      <c r="I9382" s="23">
        <v>44498.938888888901</v>
      </c>
      <c r="J9382" s="6">
        <v>34</v>
      </c>
      <c r="K9382" s="6">
        <v>7</v>
      </c>
      <c r="L9382" s="6" t="str">
        <f>VLOOKUP(G9382,IDs!$Q$3:$R$22,2,0)</f>
        <v>New Delhi</v>
      </c>
      <c r="M9382" s="6">
        <f>VLOOKUP(E9382,IDs!$A$3:$C$161,3,0)</f>
        <v>7</v>
      </c>
      <c r="N9382" s="6" t="str">
        <f>VLOOKUP(M9382,IDs!$F$3:$G$17,2,0)</f>
        <v>Cosmetic</v>
      </c>
    </row>
    <row r="9383" spans="1:14" ht="12.75">
      <c r="A9383" s="6" t="s">
        <v>8069</v>
      </c>
      <c r="B9383" s="6">
        <v>54772</v>
      </c>
      <c r="C9383" s="6">
        <v>5</v>
      </c>
      <c r="D9383" s="6"/>
      <c r="E9383" s="6">
        <v>17</v>
      </c>
      <c r="F9383" s="6">
        <v>2</v>
      </c>
      <c r="G9383" s="6">
        <v>3</v>
      </c>
      <c r="H9383" s="24"/>
      <c r="I9383" s="23">
        <v>44498.940277777801</v>
      </c>
      <c r="J9383" s="6">
        <v>2</v>
      </c>
      <c r="K9383" s="6">
        <v>5</v>
      </c>
      <c r="L9383" s="6" t="str">
        <f>VLOOKUP(G9383,IDs!$Q$3:$R$22,2,0)</f>
        <v>Mumbai</v>
      </c>
      <c r="M9383" s="6">
        <f>VLOOKUP(E9383,IDs!$A$3:$C$161,3,0)</f>
        <v>7</v>
      </c>
      <c r="N9383" s="6" t="str">
        <f>VLOOKUP(M9383,IDs!$F$3:$G$17,2,0)</f>
        <v>Cosmetic</v>
      </c>
    </row>
    <row r="9384" spans="1:14" ht="12.75">
      <c r="A9384" s="6" t="s">
        <v>8070</v>
      </c>
      <c r="B9384" s="6">
        <v>54773</v>
      </c>
      <c r="C9384" s="6">
        <v>5</v>
      </c>
      <c r="D9384" s="6"/>
      <c r="E9384" s="6">
        <v>2</v>
      </c>
      <c r="F9384" s="6">
        <v>51</v>
      </c>
      <c r="G9384" s="6">
        <v>8</v>
      </c>
      <c r="H9384" s="24">
        <v>44499</v>
      </c>
      <c r="I9384" s="23">
        <v>44498.940277777801</v>
      </c>
      <c r="J9384" s="6">
        <v>51</v>
      </c>
      <c r="K9384" s="6">
        <v>5</v>
      </c>
      <c r="L9384" s="6" t="str">
        <f>VLOOKUP(G9384,IDs!$Q$3:$R$22,2,0)</f>
        <v xml:space="preserve">Tertiary </v>
      </c>
      <c r="M9384" s="6">
        <f>VLOOKUP(E9384,IDs!$A$3:$C$161,3,0)</f>
        <v>1</v>
      </c>
      <c r="N9384" s="6" t="str">
        <f>VLOOKUP(M9384,IDs!$F$3:$G$17,2,0)</f>
        <v>Proctology</v>
      </c>
    </row>
    <row r="9385" spans="1:14" ht="12.75">
      <c r="A9385" s="6" t="s">
        <v>8071</v>
      </c>
      <c r="B9385" s="6">
        <v>54774</v>
      </c>
      <c r="C9385" s="6">
        <v>5</v>
      </c>
      <c r="D9385" s="6"/>
      <c r="E9385" s="6">
        <v>17</v>
      </c>
      <c r="F9385" s="6">
        <v>13</v>
      </c>
      <c r="G9385" s="6">
        <v>1</v>
      </c>
      <c r="H9385" s="24"/>
      <c r="I9385" s="23">
        <v>44498.942361111098</v>
      </c>
      <c r="J9385" s="6">
        <v>13</v>
      </c>
      <c r="K9385" s="6">
        <v>5</v>
      </c>
      <c r="L9385" s="6" t="str">
        <f>VLOOKUP(G9385,IDs!$Q$3:$R$22,2,0)</f>
        <v>New Delhi</v>
      </c>
      <c r="M9385" s="6">
        <f>VLOOKUP(E9385,IDs!$A$3:$C$161,3,0)</f>
        <v>7</v>
      </c>
      <c r="N9385" s="6" t="str">
        <f>VLOOKUP(M9385,IDs!$F$3:$G$17,2,0)</f>
        <v>Cosmetic</v>
      </c>
    </row>
    <row r="9386" spans="1:14" ht="12.75">
      <c r="A9386" s="6" t="s">
        <v>8072</v>
      </c>
      <c r="B9386" s="6">
        <v>54775</v>
      </c>
      <c r="C9386" s="6">
        <v>5</v>
      </c>
      <c r="D9386" s="6" t="s">
        <v>49</v>
      </c>
      <c r="E9386" s="6">
        <v>135</v>
      </c>
      <c r="F9386" s="6">
        <v>2</v>
      </c>
      <c r="G9386" s="6">
        <v>1</v>
      </c>
      <c r="H9386" s="24"/>
      <c r="I9386" s="23">
        <v>44498.945138888899</v>
      </c>
      <c r="J9386" s="6">
        <v>2</v>
      </c>
      <c r="K9386" s="6">
        <v>5</v>
      </c>
      <c r="L9386" s="6" t="str">
        <f>VLOOKUP(G9386,IDs!$Q$3:$R$22,2,0)</f>
        <v>New Delhi</v>
      </c>
      <c r="M9386" s="6">
        <f>VLOOKUP(E9386,IDs!$A$3:$C$161,3,0)</f>
        <v>10</v>
      </c>
      <c r="N9386" s="6" t="str">
        <f>VLOOKUP(M9386,IDs!$F$3:$G$17,2,0)</f>
        <v>Dental</v>
      </c>
    </row>
    <row r="9387" spans="1:14" ht="12.75">
      <c r="A9387" s="6" t="s">
        <v>8073</v>
      </c>
      <c r="B9387" s="6">
        <v>54776</v>
      </c>
      <c r="C9387" s="6">
        <v>5</v>
      </c>
      <c r="D9387" s="6" t="s">
        <v>49</v>
      </c>
      <c r="E9387" s="6">
        <v>18</v>
      </c>
      <c r="F9387" s="6">
        <v>39</v>
      </c>
      <c r="G9387" s="6">
        <v>4</v>
      </c>
      <c r="H9387" s="24">
        <v>44667</v>
      </c>
      <c r="I9387" s="23">
        <v>44498.949305555601</v>
      </c>
      <c r="J9387" s="6">
        <v>39</v>
      </c>
      <c r="K9387" s="6">
        <v>5</v>
      </c>
      <c r="L9387" s="6" t="str">
        <f>VLOOKUP(G9387,IDs!$Q$3:$R$22,2,0)</f>
        <v>Hyderabad</v>
      </c>
      <c r="M9387" s="6">
        <f>VLOOKUP(E9387,IDs!$A$3:$C$161,3,0)</f>
        <v>5</v>
      </c>
      <c r="N9387" s="6" t="str">
        <f>VLOOKUP(M9387,IDs!$F$3:$G$17,2,0)</f>
        <v>Vascular</v>
      </c>
    </row>
    <row r="9388" spans="1:14" ht="12.75">
      <c r="A9388" s="6" t="s">
        <v>8074</v>
      </c>
      <c r="B9388" s="6">
        <v>54777</v>
      </c>
      <c r="C9388" s="6">
        <v>5</v>
      </c>
      <c r="D9388" s="6"/>
      <c r="E9388" s="6">
        <v>17</v>
      </c>
      <c r="F9388" s="6">
        <v>39</v>
      </c>
      <c r="G9388" s="6">
        <v>6</v>
      </c>
      <c r="H9388" s="24"/>
      <c r="I9388" s="23">
        <v>44498.952777777798</v>
      </c>
      <c r="J9388" s="6">
        <v>39</v>
      </c>
      <c r="K9388" s="6">
        <v>5</v>
      </c>
      <c r="L9388" s="6" t="str">
        <f>VLOOKUP(G9388,IDs!$Q$3:$R$22,2,0)</f>
        <v>Pune</v>
      </c>
      <c r="M9388" s="6">
        <f>VLOOKUP(E9388,IDs!$A$3:$C$161,3,0)</f>
        <v>7</v>
      </c>
      <c r="N9388" s="6" t="str">
        <f>VLOOKUP(M9388,IDs!$F$3:$G$17,2,0)</f>
        <v>Cosmetic</v>
      </c>
    </row>
    <row r="9389" spans="1:14" ht="12.75">
      <c r="A9389" s="6" t="s">
        <v>8075</v>
      </c>
      <c r="B9389" s="6">
        <v>54778</v>
      </c>
      <c r="C9389" s="6">
        <v>7</v>
      </c>
      <c r="D9389" s="6" t="s">
        <v>49</v>
      </c>
      <c r="E9389" s="6">
        <v>101</v>
      </c>
      <c r="F9389" s="6">
        <v>4</v>
      </c>
      <c r="G9389" s="6">
        <v>3</v>
      </c>
      <c r="H9389" s="24">
        <v>44734</v>
      </c>
      <c r="I9389" s="23">
        <v>44498.9555555556</v>
      </c>
      <c r="J9389" s="6">
        <v>4</v>
      </c>
      <c r="K9389" s="6">
        <v>7</v>
      </c>
      <c r="L9389" s="6" t="str">
        <f>VLOOKUP(G9389,IDs!$Q$3:$R$22,2,0)</f>
        <v>Mumbai</v>
      </c>
      <c r="M9389" s="6">
        <f>VLOOKUP(E9389,IDs!$A$3:$C$161,3,0)</f>
        <v>0</v>
      </c>
      <c r="N9389" s="6" t="str">
        <f>VLOOKUP(M9389,IDs!$F$3:$G$17,2,0)</f>
        <v>Not Assigned</v>
      </c>
    </row>
    <row r="9390" spans="1:14" ht="12.75">
      <c r="A9390" s="6" t="s">
        <v>8076</v>
      </c>
      <c r="B9390" s="6">
        <v>54779</v>
      </c>
      <c r="C9390" s="6">
        <v>5</v>
      </c>
      <c r="D9390" s="6" t="s">
        <v>1714</v>
      </c>
      <c r="E9390" s="6">
        <v>17</v>
      </c>
      <c r="F9390" s="6">
        <v>34</v>
      </c>
      <c r="G9390" s="6">
        <v>3</v>
      </c>
      <c r="H9390" s="24"/>
      <c r="I9390" s="23">
        <v>44498.959027777797</v>
      </c>
      <c r="J9390" s="6">
        <v>34</v>
      </c>
      <c r="K9390" s="6">
        <v>5</v>
      </c>
      <c r="L9390" s="6" t="str">
        <f>VLOOKUP(G9390,IDs!$Q$3:$R$22,2,0)</f>
        <v>Mumbai</v>
      </c>
      <c r="M9390" s="6">
        <f>VLOOKUP(E9390,IDs!$A$3:$C$161,3,0)</f>
        <v>7</v>
      </c>
      <c r="N9390" s="6" t="str">
        <f>VLOOKUP(M9390,IDs!$F$3:$G$17,2,0)</f>
        <v>Cosmetic</v>
      </c>
    </row>
    <row r="9391" spans="1:14" ht="12.75">
      <c r="A9391" s="6" t="s">
        <v>8077</v>
      </c>
      <c r="B9391" s="6">
        <v>54780</v>
      </c>
      <c r="C9391" s="6">
        <v>7</v>
      </c>
      <c r="D9391" s="6" t="s">
        <v>49</v>
      </c>
      <c r="E9391" s="6">
        <v>101</v>
      </c>
      <c r="F9391" s="6">
        <v>4</v>
      </c>
      <c r="G9391" s="6">
        <v>3</v>
      </c>
      <c r="H9391" s="24">
        <v>44734</v>
      </c>
      <c r="I9391" s="23">
        <v>44498.960416666698</v>
      </c>
      <c r="J9391" s="6">
        <v>4</v>
      </c>
      <c r="K9391" s="6">
        <v>7</v>
      </c>
      <c r="L9391" s="6" t="str">
        <f>VLOOKUP(G9391,IDs!$Q$3:$R$22,2,0)</f>
        <v>Mumbai</v>
      </c>
      <c r="M9391" s="6">
        <f>VLOOKUP(E9391,IDs!$A$3:$C$161,3,0)</f>
        <v>0</v>
      </c>
      <c r="N9391" s="6" t="str">
        <f>VLOOKUP(M9391,IDs!$F$3:$G$17,2,0)</f>
        <v>Not Assigned</v>
      </c>
    </row>
    <row r="9392" spans="1:14" ht="12.75">
      <c r="A9392" s="6" t="s">
        <v>8078</v>
      </c>
      <c r="B9392" s="6">
        <v>54781</v>
      </c>
      <c r="C9392" s="6">
        <v>7</v>
      </c>
      <c r="D9392" s="6" t="s">
        <v>49</v>
      </c>
      <c r="E9392" s="6">
        <v>101</v>
      </c>
      <c r="F9392" s="6">
        <v>4</v>
      </c>
      <c r="G9392" s="6">
        <v>3</v>
      </c>
      <c r="H9392" s="24">
        <v>44734</v>
      </c>
      <c r="I9392" s="23">
        <v>44498.963888888902</v>
      </c>
      <c r="J9392" s="6">
        <v>4</v>
      </c>
      <c r="K9392" s="6">
        <v>7</v>
      </c>
      <c r="L9392" s="6" t="str">
        <f>VLOOKUP(G9392,IDs!$Q$3:$R$22,2,0)</f>
        <v>Mumbai</v>
      </c>
      <c r="M9392" s="6">
        <f>VLOOKUP(E9392,IDs!$A$3:$C$161,3,0)</f>
        <v>0</v>
      </c>
      <c r="N9392" s="6" t="str">
        <f>VLOOKUP(M9392,IDs!$F$3:$G$17,2,0)</f>
        <v>Not Assigned</v>
      </c>
    </row>
    <row r="9393" spans="1:14" ht="12.75">
      <c r="A9393" s="6" t="s">
        <v>8079</v>
      </c>
      <c r="B9393" s="6">
        <v>54782</v>
      </c>
      <c r="C9393" s="6">
        <v>7</v>
      </c>
      <c r="D9393" s="6" t="s">
        <v>49</v>
      </c>
      <c r="E9393" s="6">
        <v>101</v>
      </c>
      <c r="F9393" s="6">
        <v>4</v>
      </c>
      <c r="G9393" s="6">
        <v>3</v>
      </c>
      <c r="H9393" s="24">
        <v>44734</v>
      </c>
      <c r="I9393" s="23">
        <v>44498.966666666704</v>
      </c>
      <c r="J9393" s="6">
        <v>4</v>
      </c>
      <c r="K9393" s="6">
        <v>7</v>
      </c>
      <c r="L9393" s="6" t="str">
        <f>VLOOKUP(G9393,IDs!$Q$3:$R$22,2,0)</f>
        <v>Mumbai</v>
      </c>
      <c r="M9393" s="6">
        <f>VLOOKUP(E9393,IDs!$A$3:$C$161,3,0)</f>
        <v>0</v>
      </c>
      <c r="N9393" s="6" t="str">
        <f>VLOOKUP(M9393,IDs!$F$3:$G$17,2,0)</f>
        <v>Not Assigned</v>
      </c>
    </row>
    <row r="9394" spans="1:14" ht="12.75">
      <c r="A9394" s="6" t="s">
        <v>8080</v>
      </c>
      <c r="B9394" s="6">
        <v>54783</v>
      </c>
      <c r="C9394" s="6">
        <v>7</v>
      </c>
      <c r="D9394" s="6" t="s">
        <v>49</v>
      </c>
      <c r="E9394" s="6">
        <v>101</v>
      </c>
      <c r="F9394" s="6">
        <v>4</v>
      </c>
      <c r="G9394" s="6">
        <v>3</v>
      </c>
      <c r="H9394" s="24">
        <v>44734</v>
      </c>
      <c r="I9394" s="23">
        <v>44498.973611111098</v>
      </c>
      <c r="J9394" s="6">
        <v>4</v>
      </c>
      <c r="K9394" s="6">
        <v>7</v>
      </c>
      <c r="L9394" s="6" t="str">
        <f>VLOOKUP(G9394,IDs!$Q$3:$R$22,2,0)</f>
        <v>Mumbai</v>
      </c>
      <c r="M9394" s="6">
        <f>VLOOKUP(E9394,IDs!$A$3:$C$161,3,0)</f>
        <v>0</v>
      </c>
      <c r="N9394" s="6" t="str">
        <f>VLOOKUP(M9394,IDs!$F$3:$G$17,2,0)</f>
        <v>Not Assigned</v>
      </c>
    </row>
    <row r="9395" spans="1:14" ht="12.75">
      <c r="A9395" s="6" t="s">
        <v>8081</v>
      </c>
      <c r="B9395" s="6">
        <v>54784</v>
      </c>
      <c r="C9395" s="6">
        <v>5</v>
      </c>
      <c r="D9395" s="6"/>
      <c r="E9395" s="6">
        <v>2</v>
      </c>
      <c r="F9395" s="6">
        <v>2</v>
      </c>
      <c r="G9395" s="6">
        <v>8</v>
      </c>
      <c r="H9395" s="24"/>
      <c r="I9395" s="23">
        <v>44498.976388888899</v>
      </c>
      <c r="J9395" s="6">
        <v>2</v>
      </c>
      <c r="K9395" s="6">
        <v>5</v>
      </c>
      <c r="L9395" s="6" t="str">
        <f>VLOOKUP(G9395,IDs!$Q$3:$R$22,2,0)</f>
        <v xml:space="preserve">Tertiary </v>
      </c>
      <c r="M9395" s="6">
        <f>VLOOKUP(E9395,IDs!$A$3:$C$161,3,0)</f>
        <v>1</v>
      </c>
      <c r="N9395" s="6" t="str">
        <f>VLOOKUP(M9395,IDs!$F$3:$G$17,2,0)</f>
        <v>Proctology</v>
      </c>
    </row>
    <row r="9396" spans="1:14" ht="12.75">
      <c r="A9396" s="6" t="s">
        <v>8082</v>
      </c>
      <c r="B9396" s="6">
        <v>54785</v>
      </c>
      <c r="C9396" s="6">
        <v>5</v>
      </c>
      <c r="D9396" s="6" t="s">
        <v>49</v>
      </c>
      <c r="E9396" s="6">
        <v>17</v>
      </c>
      <c r="F9396" s="6">
        <v>13</v>
      </c>
      <c r="G9396" s="6">
        <v>1</v>
      </c>
      <c r="H9396" s="24"/>
      <c r="I9396" s="23">
        <v>44498.982638888898</v>
      </c>
      <c r="J9396" s="6">
        <v>13</v>
      </c>
      <c r="K9396" s="6">
        <v>5</v>
      </c>
      <c r="L9396" s="6" t="str">
        <f>VLOOKUP(G9396,IDs!$Q$3:$R$22,2,0)</f>
        <v>New Delhi</v>
      </c>
      <c r="M9396" s="6">
        <f>VLOOKUP(E9396,IDs!$A$3:$C$161,3,0)</f>
        <v>7</v>
      </c>
      <c r="N9396" s="6" t="str">
        <f>VLOOKUP(M9396,IDs!$F$3:$G$17,2,0)</f>
        <v>Cosmetic</v>
      </c>
    </row>
    <row r="9397" spans="1:14" ht="12.75">
      <c r="A9397" s="6" t="s">
        <v>8083</v>
      </c>
      <c r="B9397" s="6">
        <v>54786</v>
      </c>
      <c r="C9397" s="6">
        <v>5</v>
      </c>
      <c r="D9397" s="6" t="s">
        <v>49</v>
      </c>
      <c r="E9397" s="6">
        <v>135</v>
      </c>
      <c r="F9397" s="6">
        <v>61</v>
      </c>
      <c r="G9397" s="6">
        <v>1</v>
      </c>
      <c r="H9397" s="24"/>
      <c r="I9397" s="23">
        <v>44499.002083333296</v>
      </c>
      <c r="J9397" s="6">
        <v>61</v>
      </c>
      <c r="K9397" s="6">
        <v>5</v>
      </c>
      <c r="L9397" s="6" t="str">
        <f>VLOOKUP(G9397,IDs!$Q$3:$R$22,2,0)</f>
        <v>New Delhi</v>
      </c>
      <c r="M9397" s="6">
        <f>VLOOKUP(E9397,IDs!$A$3:$C$161,3,0)</f>
        <v>10</v>
      </c>
      <c r="N9397" s="6" t="str">
        <f>VLOOKUP(M9397,IDs!$F$3:$G$17,2,0)</f>
        <v>Dental</v>
      </c>
    </row>
    <row r="9398" spans="1:14" ht="12.75">
      <c r="A9398" s="6" t="s">
        <v>8084</v>
      </c>
      <c r="B9398" s="6">
        <v>54787</v>
      </c>
      <c r="C9398" s="6">
        <v>5</v>
      </c>
      <c r="D9398" s="6"/>
      <c r="E9398" s="6">
        <v>2</v>
      </c>
      <c r="F9398" s="6">
        <v>13</v>
      </c>
      <c r="G9398" s="6">
        <v>1</v>
      </c>
      <c r="H9398" s="24">
        <v>44558</v>
      </c>
      <c r="I9398" s="23">
        <v>44499.011111111096</v>
      </c>
      <c r="J9398" s="6">
        <v>13</v>
      </c>
      <c r="K9398" s="6">
        <v>5</v>
      </c>
      <c r="L9398" s="6" t="str">
        <f>VLOOKUP(G9398,IDs!$Q$3:$R$22,2,0)</f>
        <v>New Delhi</v>
      </c>
      <c r="M9398" s="6">
        <f>VLOOKUP(E9398,IDs!$A$3:$C$161,3,0)</f>
        <v>1</v>
      </c>
      <c r="N9398" s="6" t="str">
        <f>VLOOKUP(M9398,IDs!$F$3:$G$17,2,0)</f>
        <v>Proctology</v>
      </c>
    </row>
    <row r="9399" spans="1:14" ht="12.75">
      <c r="A9399" s="6" t="s">
        <v>8085</v>
      </c>
      <c r="B9399" s="6">
        <v>54788</v>
      </c>
      <c r="C9399" s="6">
        <v>5</v>
      </c>
      <c r="D9399" s="6"/>
      <c r="E9399" s="6">
        <v>2</v>
      </c>
      <c r="F9399" s="6">
        <v>39</v>
      </c>
      <c r="G9399" s="6">
        <v>3</v>
      </c>
      <c r="H9399" s="24"/>
      <c r="I9399" s="23">
        <v>44499.027083333298</v>
      </c>
      <c r="J9399" s="6">
        <v>39</v>
      </c>
      <c r="K9399" s="6">
        <v>5</v>
      </c>
      <c r="L9399" s="6" t="str">
        <f>VLOOKUP(G9399,IDs!$Q$3:$R$22,2,0)</f>
        <v>Mumbai</v>
      </c>
      <c r="M9399" s="6">
        <f>VLOOKUP(E9399,IDs!$A$3:$C$161,3,0)</f>
        <v>1</v>
      </c>
      <c r="N9399" s="6" t="str">
        <f>VLOOKUP(M9399,IDs!$F$3:$G$17,2,0)</f>
        <v>Proctology</v>
      </c>
    </row>
    <row r="9400" spans="1:14" ht="12.75">
      <c r="A9400" s="6" t="s">
        <v>8086</v>
      </c>
      <c r="B9400" s="6">
        <v>54789</v>
      </c>
      <c r="C9400" s="6">
        <v>5</v>
      </c>
      <c r="D9400" s="6" t="s">
        <v>49</v>
      </c>
      <c r="E9400" s="6">
        <v>18</v>
      </c>
      <c r="F9400" s="6">
        <v>39</v>
      </c>
      <c r="G9400" s="6">
        <v>4</v>
      </c>
      <c r="H9400" s="24">
        <v>44667</v>
      </c>
      <c r="I9400" s="23">
        <v>44499.107638888898</v>
      </c>
      <c r="J9400" s="6">
        <v>39</v>
      </c>
      <c r="K9400" s="6">
        <v>5</v>
      </c>
      <c r="L9400" s="6" t="str">
        <f>VLOOKUP(G9400,IDs!$Q$3:$R$22,2,0)</f>
        <v>Hyderabad</v>
      </c>
      <c r="M9400" s="6">
        <f>VLOOKUP(E9400,IDs!$A$3:$C$161,3,0)</f>
        <v>5</v>
      </c>
      <c r="N9400" s="6" t="str">
        <f>VLOOKUP(M9400,IDs!$F$3:$G$17,2,0)</f>
        <v>Vascular</v>
      </c>
    </row>
    <row r="9401" spans="1:14" ht="12.75">
      <c r="A9401" s="6" t="s">
        <v>8087</v>
      </c>
      <c r="B9401" s="6">
        <v>54790</v>
      </c>
      <c r="C9401" s="6">
        <v>1</v>
      </c>
      <c r="D9401" s="6" t="s">
        <v>49</v>
      </c>
      <c r="E9401" s="6">
        <v>18</v>
      </c>
      <c r="F9401" s="6">
        <v>2</v>
      </c>
      <c r="G9401" s="6">
        <v>4</v>
      </c>
      <c r="H9401" s="24">
        <v>44536</v>
      </c>
      <c r="I9401" s="23">
        <v>44499.108333333301</v>
      </c>
      <c r="J9401" s="6">
        <v>2</v>
      </c>
      <c r="K9401" s="6">
        <v>1</v>
      </c>
      <c r="L9401" s="6" t="str">
        <f>VLOOKUP(G9401,IDs!$Q$3:$R$22,2,0)</f>
        <v>Hyderabad</v>
      </c>
      <c r="M9401" s="6">
        <f>VLOOKUP(E9401,IDs!$A$3:$C$161,3,0)</f>
        <v>5</v>
      </c>
      <c r="N9401" s="6" t="str">
        <f>VLOOKUP(M9401,IDs!$F$3:$G$17,2,0)</f>
        <v>Vascular</v>
      </c>
    </row>
    <row r="9402" spans="1:14" ht="12.75">
      <c r="A9402" s="6" t="s">
        <v>8088</v>
      </c>
      <c r="B9402" s="6">
        <v>54791</v>
      </c>
      <c r="C9402" s="6">
        <v>5</v>
      </c>
      <c r="D9402" s="6" t="s">
        <v>49</v>
      </c>
      <c r="E9402" s="6">
        <v>17</v>
      </c>
      <c r="F9402" s="6">
        <v>39</v>
      </c>
      <c r="G9402" s="6">
        <v>6</v>
      </c>
      <c r="H9402" s="24">
        <v>44508</v>
      </c>
      <c r="I9402" s="23">
        <v>44499.124305555597</v>
      </c>
      <c r="J9402" s="6">
        <v>39</v>
      </c>
      <c r="K9402" s="6">
        <v>5</v>
      </c>
      <c r="L9402" s="6" t="str">
        <f>VLOOKUP(G9402,IDs!$Q$3:$R$22,2,0)</f>
        <v>Pune</v>
      </c>
      <c r="M9402" s="6">
        <f>VLOOKUP(E9402,IDs!$A$3:$C$161,3,0)</f>
        <v>7</v>
      </c>
      <c r="N9402" s="6" t="str">
        <f>VLOOKUP(M9402,IDs!$F$3:$G$17,2,0)</f>
        <v>Cosmetic</v>
      </c>
    </row>
    <row r="9403" spans="1:14" ht="12.75">
      <c r="A9403" s="6" t="s">
        <v>8089</v>
      </c>
      <c r="B9403" s="6">
        <v>54792</v>
      </c>
      <c r="C9403" s="6">
        <v>5</v>
      </c>
      <c r="D9403" s="6"/>
      <c r="E9403" s="6">
        <v>2</v>
      </c>
      <c r="F9403" s="6">
        <v>2</v>
      </c>
      <c r="G9403" s="6">
        <v>1</v>
      </c>
      <c r="H9403" s="24"/>
      <c r="I9403" s="23">
        <v>44499.180555555598</v>
      </c>
      <c r="J9403" s="6">
        <v>2</v>
      </c>
      <c r="K9403" s="6">
        <v>5</v>
      </c>
      <c r="L9403" s="6" t="str">
        <f>VLOOKUP(G9403,IDs!$Q$3:$R$22,2,0)</f>
        <v>New Delhi</v>
      </c>
      <c r="M9403" s="6">
        <f>VLOOKUP(E9403,IDs!$A$3:$C$161,3,0)</f>
        <v>1</v>
      </c>
      <c r="N9403" s="6" t="str">
        <f>VLOOKUP(M9403,IDs!$F$3:$G$17,2,0)</f>
        <v>Proctology</v>
      </c>
    </row>
    <row r="9404" spans="1:14" ht="12.75">
      <c r="A9404" s="6" t="s">
        <v>8090</v>
      </c>
      <c r="B9404" s="6">
        <v>54793</v>
      </c>
      <c r="C9404" s="6">
        <v>5</v>
      </c>
      <c r="D9404" s="6"/>
      <c r="E9404" s="6">
        <v>17</v>
      </c>
      <c r="F9404" s="6">
        <v>2</v>
      </c>
      <c r="G9404" s="6">
        <v>3</v>
      </c>
      <c r="H9404" s="24">
        <v>44503</v>
      </c>
      <c r="I9404" s="23">
        <v>44499.208333333299</v>
      </c>
      <c r="J9404" s="6">
        <v>2</v>
      </c>
      <c r="K9404" s="6">
        <v>5</v>
      </c>
      <c r="L9404" s="6" t="str">
        <f>VLOOKUP(G9404,IDs!$Q$3:$R$22,2,0)</f>
        <v>Mumbai</v>
      </c>
      <c r="M9404" s="6">
        <f>VLOOKUP(E9404,IDs!$A$3:$C$161,3,0)</f>
        <v>7</v>
      </c>
      <c r="N9404" s="6" t="str">
        <f>VLOOKUP(M9404,IDs!$F$3:$G$17,2,0)</f>
        <v>Cosmetic</v>
      </c>
    </row>
    <row r="9405" spans="1:14" ht="12.75">
      <c r="A9405" s="6" t="s">
        <v>8091</v>
      </c>
      <c r="B9405" s="6">
        <v>54794</v>
      </c>
      <c r="C9405" s="6">
        <v>5</v>
      </c>
      <c r="D9405" s="6" t="s">
        <v>49</v>
      </c>
      <c r="E9405" s="6">
        <v>2</v>
      </c>
      <c r="F9405" s="6">
        <v>51</v>
      </c>
      <c r="G9405" s="6">
        <v>1</v>
      </c>
      <c r="H9405" s="24">
        <v>44541</v>
      </c>
      <c r="I9405" s="23">
        <v>44499.290972222203</v>
      </c>
      <c r="J9405" s="6">
        <v>51</v>
      </c>
      <c r="K9405" s="6">
        <v>5</v>
      </c>
      <c r="L9405" s="6" t="str">
        <f>VLOOKUP(G9405,IDs!$Q$3:$R$22,2,0)</f>
        <v>New Delhi</v>
      </c>
      <c r="M9405" s="6">
        <f>VLOOKUP(E9405,IDs!$A$3:$C$161,3,0)</f>
        <v>1</v>
      </c>
      <c r="N9405" s="6" t="str">
        <f>VLOOKUP(M9405,IDs!$F$3:$G$17,2,0)</f>
        <v>Proctology</v>
      </c>
    </row>
    <row r="9406" spans="1:14" ht="12.75">
      <c r="A9406" s="6" t="s">
        <v>8092</v>
      </c>
      <c r="B9406" s="6">
        <v>54795</v>
      </c>
      <c r="C9406" s="6">
        <v>2</v>
      </c>
      <c r="D9406" s="6" t="s">
        <v>49</v>
      </c>
      <c r="E9406" s="6">
        <v>57</v>
      </c>
      <c r="F9406" s="6">
        <v>39</v>
      </c>
      <c r="G9406" s="6">
        <v>4</v>
      </c>
      <c r="H9406" s="24"/>
      <c r="I9406" s="23">
        <v>44499.3125</v>
      </c>
      <c r="J9406" s="6">
        <v>39</v>
      </c>
      <c r="K9406" s="6">
        <v>2</v>
      </c>
      <c r="L9406" s="6" t="str">
        <f>VLOOKUP(G9406,IDs!$Q$3:$R$22,2,0)</f>
        <v>Hyderabad</v>
      </c>
      <c r="M9406" s="6">
        <f>VLOOKUP(E9406,IDs!$A$3:$C$161,3,0)</f>
        <v>0</v>
      </c>
      <c r="N9406" s="6" t="str">
        <f>VLOOKUP(M9406,IDs!$F$3:$G$17,2,0)</f>
        <v>Not Assigned</v>
      </c>
    </row>
    <row r="9407" spans="1:14" ht="12.75">
      <c r="A9407" s="6" t="s">
        <v>8093</v>
      </c>
      <c r="B9407" s="6">
        <v>54796</v>
      </c>
      <c r="C9407" s="6">
        <v>2</v>
      </c>
      <c r="D9407" s="6"/>
      <c r="E9407" s="6">
        <v>24</v>
      </c>
      <c r="F9407" s="6">
        <v>13</v>
      </c>
      <c r="G9407" s="6">
        <v>8</v>
      </c>
      <c r="H9407" s="24"/>
      <c r="I9407" s="23">
        <v>44499.319444444402</v>
      </c>
      <c r="J9407" s="6">
        <v>13</v>
      </c>
      <c r="K9407" s="6">
        <v>2</v>
      </c>
      <c r="L9407" s="6" t="str">
        <f>VLOOKUP(G9407,IDs!$Q$3:$R$22,2,0)</f>
        <v xml:space="preserve">Tertiary </v>
      </c>
      <c r="M9407" s="6">
        <f>VLOOKUP(E9407,IDs!$A$3:$C$161,3,0)</f>
        <v>1</v>
      </c>
      <c r="N9407" s="6" t="str">
        <f>VLOOKUP(M9407,IDs!$F$3:$G$17,2,0)</f>
        <v>Proctology</v>
      </c>
    </row>
    <row r="9408" spans="1:14" ht="12.75">
      <c r="A9408" s="6" t="s">
        <v>8094</v>
      </c>
      <c r="B9408" s="6">
        <v>54797</v>
      </c>
      <c r="C9408" s="6">
        <v>1</v>
      </c>
      <c r="D9408" s="6" t="s">
        <v>49</v>
      </c>
      <c r="E9408" s="6">
        <v>2</v>
      </c>
      <c r="F9408" s="6">
        <v>13</v>
      </c>
      <c r="G9408" s="6">
        <v>1</v>
      </c>
      <c r="H9408" s="24"/>
      <c r="I9408" s="23">
        <v>44499.339583333298</v>
      </c>
      <c r="J9408" s="6">
        <v>13</v>
      </c>
      <c r="K9408" s="6">
        <v>1</v>
      </c>
      <c r="L9408" s="6" t="str">
        <f>VLOOKUP(G9408,IDs!$Q$3:$R$22,2,0)</f>
        <v>New Delhi</v>
      </c>
      <c r="M9408" s="6">
        <f>VLOOKUP(E9408,IDs!$A$3:$C$161,3,0)</f>
        <v>1</v>
      </c>
      <c r="N9408" s="6" t="str">
        <f>VLOOKUP(M9408,IDs!$F$3:$G$17,2,0)</f>
        <v>Proctology</v>
      </c>
    </row>
    <row r="9409" spans="1:14" ht="12.75">
      <c r="A9409" s="6" t="s">
        <v>8095</v>
      </c>
      <c r="B9409" s="6">
        <v>54798</v>
      </c>
      <c r="C9409" s="6">
        <v>1</v>
      </c>
      <c r="D9409" s="6" t="s">
        <v>49</v>
      </c>
      <c r="E9409" s="6">
        <v>2</v>
      </c>
      <c r="F9409" s="6">
        <v>39</v>
      </c>
      <c r="G9409" s="6">
        <v>1</v>
      </c>
      <c r="H9409" s="24"/>
      <c r="I9409" s="23">
        <v>44499.34375</v>
      </c>
      <c r="J9409" s="6">
        <v>39</v>
      </c>
      <c r="K9409" s="6">
        <v>1</v>
      </c>
      <c r="L9409" s="6" t="str">
        <f>VLOOKUP(G9409,IDs!$Q$3:$R$22,2,0)</f>
        <v>New Delhi</v>
      </c>
      <c r="M9409" s="6">
        <f>VLOOKUP(E9409,IDs!$A$3:$C$161,3,0)</f>
        <v>1</v>
      </c>
      <c r="N9409" s="6" t="str">
        <f>VLOOKUP(M9409,IDs!$F$3:$G$17,2,0)</f>
        <v>Proctology</v>
      </c>
    </row>
    <row r="9410" spans="1:14" ht="12.75">
      <c r="A9410" s="6" t="s">
        <v>5523</v>
      </c>
      <c r="B9410" s="6">
        <v>54799</v>
      </c>
      <c r="C9410" s="6">
        <v>5</v>
      </c>
      <c r="D9410" s="6"/>
      <c r="E9410" s="6">
        <v>2</v>
      </c>
      <c r="F9410" s="6">
        <v>2</v>
      </c>
      <c r="G9410" s="6">
        <v>1</v>
      </c>
      <c r="H9410" s="24"/>
      <c r="I9410" s="23">
        <v>44499.345138888901</v>
      </c>
      <c r="J9410" s="6">
        <v>2</v>
      </c>
      <c r="K9410" s="6">
        <v>5</v>
      </c>
      <c r="L9410" s="6" t="str">
        <f>VLOOKUP(G9410,IDs!$Q$3:$R$22,2,0)</f>
        <v>New Delhi</v>
      </c>
      <c r="M9410" s="6">
        <f>VLOOKUP(E9410,IDs!$A$3:$C$161,3,0)</f>
        <v>1</v>
      </c>
      <c r="N9410" s="6" t="str">
        <f>VLOOKUP(M9410,IDs!$F$3:$G$17,2,0)</f>
        <v>Proctology</v>
      </c>
    </row>
    <row r="9411" spans="1:14" ht="12.75">
      <c r="A9411" s="6" t="s">
        <v>3328</v>
      </c>
      <c r="B9411" s="6">
        <v>54800</v>
      </c>
      <c r="C9411" s="6">
        <v>2</v>
      </c>
      <c r="D9411" s="6"/>
      <c r="E9411" s="6">
        <v>37</v>
      </c>
      <c r="F9411" s="6">
        <v>4</v>
      </c>
      <c r="G9411" s="6">
        <v>3</v>
      </c>
      <c r="H9411" s="24">
        <v>44726</v>
      </c>
      <c r="I9411" s="23">
        <v>44499.354166666701</v>
      </c>
      <c r="J9411" s="6">
        <v>4</v>
      </c>
      <c r="K9411" s="6">
        <v>2</v>
      </c>
      <c r="L9411" s="6" t="str">
        <f>VLOOKUP(G9411,IDs!$Q$3:$R$22,2,0)</f>
        <v>Mumbai</v>
      </c>
      <c r="M9411" s="6">
        <f>VLOOKUP(E9411,IDs!$A$3:$C$161,3,0)</f>
        <v>0</v>
      </c>
      <c r="N9411" s="6" t="str">
        <f>VLOOKUP(M9411,IDs!$F$3:$G$17,2,0)</f>
        <v>Not Assigned</v>
      </c>
    </row>
    <row r="9412" spans="1:14" ht="12.75">
      <c r="A9412" s="6" t="s">
        <v>8096</v>
      </c>
      <c r="B9412" s="6">
        <v>54801</v>
      </c>
      <c r="C9412" s="6">
        <v>1</v>
      </c>
      <c r="D9412" s="6"/>
      <c r="E9412" s="6">
        <v>2</v>
      </c>
      <c r="F9412" s="6">
        <v>13</v>
      </c>
      <c r="G9412" s="6">
        <v>4</v>
      </c>
      <c r="H9412" s="24"/>
      <c r="I9412" s="23">
        <v>44499.354166666701</v>
      </c>
      <c r="J9412" s="6">
        <v>13</v>
      </c>
      <c r="K9412" s="6">
        <v>1</v>
      </c>
      <c r="L9412" s="6" t="str">
        <f>VLOOKUP(G9412,IDs!$Q$3:$R$22,2,0)</f>
        <v>Hyderabad</v>
      </c>
      <c r="M9412" s="6">
        <f>VLOOKUP(E9412,IDs!$A$3:$C$161,3,0)</f>
        <v>1</v>
      </c>
      <c r="N9412" s="6" t="str">
        <f>VLOOKUP(M9412,IDs!$F$3:$G$17,2,0)</f>
        <v>Proctology</v>
      </c>
    </row>
    <row r="9413" spans="1:14" ht="12.75">
      <c r="A9413" s="6" t="s">
        <v>8097</v>
      </c>
      <c r="B9413" s="6">
        <v>54802</v>
      </c>
      <c r="C9413" s="6">
        <v>1</v>
      </c>
      <c r="D9413" s="6" t="s">
        <v>49</v>
      </c>
      <c r="E9413" s="6">
        <v>39</v>
      </c>
      <c r="F9413" s="6">
        <v>13</v>
      </c>
      <c r="G9413" s="6">
        <v>4</v>
      </c>
      <c r="H9413" s="24">
        <v>44557</v>
      </c>
      <c r="I9413" s="23">
        <v>44499.3569444444</v>
      </c>
      <c r="J9413" s="6">
        <v>13</v>
      </c>
      <c r="K9413" s="6">
        <v>1</v>
      </c>
      <c r="L9413" s="6" t="str">
        <f>VLOOKUP(G9413,IDs!$Q$3:$R$22,2,0)</f>
        <v>Hyderabad</v>
      </c>
      <c r="M9413" s="6">
        <f>VLOOKUP(E9413,IDs!$A$3:$C$161,3,0)</f>
        <v>2</v>
      </c>
      <c r="N9413" s="6" t="str">
        <f>VLOOKUP(M9413,IDs!$F$3:$G$17,2,0)</f>
        <v>Urology Circumcision</v>
      </c>
    </row>
    <row r="9414" spans="1:14" ht="12.75">
      <c r="A9414" s="6" t="s">
        <v>8098</v>
      </c>
      <c r="B9414" s="6">
        <v>54803</v>
      </c>
      <c r="C9414" s="6">
        <v>1</v>
      </c>
      <c r="D9414" s="6" t="s">
        <v>49</v>
      </c>
      <c r="E9414" s="6">
        <v>39</v>
      </c>
      <c r="F9414" s="6">
        <v>39</v>
      </c>
      <c r="G9414" s="6">
        <v>1</v>
      </c>
      <c r="H9414" s="24">
        <v>44548</v>
      </c>
      <c r="I9414" s="23">
        <v>44499.3569444444</v>
      </c>
      <c r="J9414" s="6">
        <v>39</v>
      </c>
      <c r="K9414" s="6">
        <v>1</v>
      </c>
      <c r="L9414" s="6" t="str">
        <f>VLOOKUP(G9414,IDs!$Q$3:$R$22,2,0)</f>
        <v>New Delhi</v>
      </c>
      <c r="M9414" s="6">
        <f>VLOOKUP(E9414,IDs!$A$3:$C$161,3,0)</f>
        <v>2</v>
      </c>
      <c r="N9414" s="6" t="str">
        <f>VLOOKUP(M9414,IDs!$F$3:$G$17,2,0)</f>
        <v>Urology Circumcision</v>
      </c>
    </row>
    <row r="9415" spans="1:14" ht="12.75">
      <c r="A9415" s="6" t="s">
        <v>8099</v>
      </c>
      <c r="B9415" s="6">
        <v>54804</v>
      </c>
      <c r="C9415" s="6">
        <v>1</v>
      </c>
      <c r="D9415" s="6"/>
      <c r="E9415" s="6">
        <v>21</v>
      </c>
      <c r="F9415" s="6">
        <v>13</v>
      </c>
      <c r="G9415" s="6">
        <v>3</v>
      </c>
      <c r="H9415" s="24">
        <v>44716</v>
      </c>
      <c r="I9415" s="23">
        <v>44499.361111111102</v>
      </c>
      <c r="J9415" s="6">
        <v>13</v>
      </c>
      <c r="K9415" s="6">
        <v>1</v>
      </c>
      <c r="L9415" s="6" t="str">
        <f>VLOOKUP(G9415,IDs!$Q$3:$R$22,2,0)</f>
        <v>Mumbai</v>
      </c>
      <c r="M9415" s="6">
        <f>VLOOKUP(E9415,IDs!$A$3:$C$161,3,0)</f>
        <v>1</v>
      </c>
      <c r="N9415" s="6" t="str">
        <f>VLOOKUP(M9415,IDs!$F$3:$G$17,2,0)</f>
        <v>Proctology</v>
      </c>
    </row>
    <row r="9416" spans="1:14" ht="12.75">
      <c r="A9416" s="6" t="s">
        <v>8100</v>
      </c>
      <c r="B9416" s="6">
        <v>54805</v>
      </c>
      <c r="C9416" s="6">
        <v>2</v>
      </c>
      <c r="D9416" s="6"/>
      <c r="E9416" s="6">
        <v>37</v>
      </c>
      <c r="F9416" s="6">
        <v>13</v>
      </c>
      <c r="G9416" s="6">
        <v>4</v>
      </c>
      <c r="H9416" s="24">
        <v>44649</v>
      </c>
      <c r="I9416" s="23">
        <v>44499.364583333299</v>
      </c>
      <c r="J9416" s="6">
        <v>13</v>
      </c>
      <c r="K9416" s="6">
        <v>2</v>
      </c>
      <c r="L9416" s="6" t="str">
        <f>VLOOKUP(G9416,IDs!$Q$3:$R$22,2,0)</f>
        <v>Hyderabad</v>
      </c>
      <c r="M9416" s="6">
        <f>VLOOKUP(E9416,IDs!$A$3:$C$161,3,0)</f>
        <v>0</v>
      </c>
      <c r="N9416" s="6" t="str">
        <f>VLOOKUP(M9416,IDs!$F$3:$G$17,2,0)</f>
        <v>Not Assigned</v>
      </c>
    </row>
    <row r="9417" spans="1:14" ht="12.75">
      <c r="A9417" s="6" t="s">
        <v>3328</v>
      </c>
      <c r="B9417" s="6">
        <v>54806</v>
      </c>
      <c r="C9417" s="6">
        <v>2</v>
      </c>
      <c r="D9417" s="6"/>
      <c r="E9417" s="6">
        <v>2</v>
      </c>
      <c r="F9417" s="6">
        <v>2</v>
      </c>
      <c r="G9417" s="6">
        <v>3</v>
      </c>
      <c r="H9417" s="24">
        <v>44530</v>
      </c>
      <c r="I9417" s="23">
        <v>44499.364583333299</v>
      </c>
      <c r="J9417" s="6">
        <v>2</v>
      </c>
      <c r="K9417" s="6">
        <v>2</v>
      </c>
      <c r="L9417" s="6" t="str">
        <f>VLOOKUP(G9417,IDs!$Q$3:$R$22,2,0)</f>
        <v>Mumbai</v>
      </c>
      <c r="M9417" s="6">
        <f>VLOOKUP(E9417,IDs!$A$3:$C$161,3,0)</f>
        <v>1</v>
      </c>
      <c r="N9417" s="6" t="str">
        <f>VLOOKUP(M9417,IDs!$F$3:$G$17,2,0)</f>
        <v>Proctology</v>
      </c>
    </row>
    <row r="9418" spans="1:14" ht="12.75">
      <c r="A9418" s="6" t="s">
        <v>8101</v>
      </c>
      <c r="B9418" s="6">
        <v>54807</v>
      </c>
      <c r="C9418" s="6">
        <v>1</v>
      </c>
      <c r="D9418" s="6" t="s">
        <v>49</v>
      </c>
      <c r="E9418" s="6">
        <v>2</v>
      </c>
      <c r="F9418" s="6">
        <v>51</v>
      </c>
      <c r="G9418" s="6">
        <v>1</v>
      </c>
      <c r="H9418" s="24"/>
      <c r="I9418" s="23">
        <v>44499.364583333299</v>
      </c>
      <c r="J9418" s="6">
        <v>51</v>
      </c>
      <c r="K9418" s="6">
        <v>1</v>
      </c>
      <c r="L9418" s="6" t="str">
        <f>VLOOKUP(G9418,IDs!$Q$3:$R$22,2,0)</f>
        <v>New Delhi</v>
      </c>
      <c r="M9418" s="6">
        <f>VLOOKUP(E9418,IDs!$A$3:$C$161,3,0)</f>
        <v>1</v>
      </c>
      <c r="N9418" s="6" t="str">
        <f>VLOOKUP(M9418,IDs!$F$3:$G$17,2,0)</f>
        <v>Proctology</v>
      </c>
    </row>
    <row r="9419" spans="1:14" ht="12.75">
      <c r="A9419" s="6" t="s">
        <v>8102</v>
      </c>
      <c r="B9419" s="6">
        <v>54808</v>
      </c>
      <c r="C9419" s="6">
        <v>2</v>
      </c>
      <c r="D9419" s="6"/>
      <c r="E9419" s="6">
        <v>24</v>
      </c>
      <c r="F9419" s="6">
        <v>13</v>
      </c>
      <c r="G9419" s="6">
        <v>1</v>
      </c>
      <c r="H9419" s="24"/>
      <c r="I9419" s="23">
        <v>44499.381944444402</v>
      </c>
      <c r="J9419" s="6">
        <v>13</v>
      </c>
      <c r="K9419" s="6">
        <v>2</v>
      </c>
      <c r="L9419" s="6" t="str">
        <f>VLOOKUP(G9419,IDs!$Q$3:$R$22,2,0)</f>
        <v>New Delhi</v>
      </c>
      <c r="M9419" s="6">
        <f>VLOOKUP(E9419,IDs!$A$3:$C$161,3,0)</f>
        <v>1</v>
      </c>
      <c r="N9419" s="6" t="str">
        <f>VLOOKUP(M9419,IDs!$F$3:$G$17,2,0)</f>
        <v>Proctology</v>
      </c>
    </row>
    <row r="9420" spans="1:14" ht="12.75">
      <c r="A9420" s="6" t="s">
        <v>8103</v>
      </c>
      <c r="B9420" s="6">
        <v>54809</v>
      </c>
      <c r="C9420" s="6">
        <v>1</v>
      </c>
      <c r="D9420" s="6" t="s">
        <v>49</v>
      </c>
      <c r="E9420" s="6">
        <v>39</v>
      </c>
      <c r="F9420" s="6">
        <v>13</v>
      </c>
      <c r="G9420" s="6">
        <v>4</v>
      </c>
      <c r="H9420" s="24">
        <v>44649</v>
      </c>
      <c r="I9420" s="23">
        <v>44499.390972222202</v>
      </c>
      <c r="J9420" s="6">
        <v>13</v>
      </c>
      <c r="K9420" s="6">
        <v>1</v>
      </c>
      <c r="L9420" s="6" t="str">
        <f>VLOOKUP(G9420,IDs!$Q$3:$R$22,2,0)</f>
        <v>Hyderabad</v>
      </c>
      <c r="M9420" s="6">
        <f>VLOOKUP(E9420,IDs!$A$3:$C$161,3,0)</f>
        <v>2</v>
      </c>
      <c r="N9420" s="6" t="str">
        <f>VLOOKUP(M9420,IDs!$F$3:$G$17,2,0)</f>
        <v>Urology Circumcision</v>
      </c>
    </row>
    <row r="9421" spans="1:14" ht="12.75">
      <c r="A9421" s="6" t="s">
        <v>8104</v>
      </c>
      <c r="B9421" s="6">
        <v>54810</v>
      </c>
      <c r="C9421" s="6">
        <v>2</v>
      </c>
      <c r="D9421" s="6"/>
      <c r="E9421" s="6">
        <v>37</v>
      </c>
      <c r="F9421" s="6">
        <v>2</v>
      </c>
      <c r="G9421" s="6">
        <v>4</v>
      </c>
      <c r="H9421" s="24"/>
      <c r="I9421" s="23">
        <v>44499.395833333299</v>
      </c>
      <c r="J9421" s="6">
        <v>2</v>
      </c>
      <c r="K9421" s="6">
        <v>2</v>
      </c>
      <c r="L9421" s="6" t="str">
        <f>VLOOKUP(G9421,IDs!$Q$3:$R$22,2,0)</f>
        <v>Hyderabad</v>
      </c>
      <c r="M9421" s="6">
        <f>VLOOKUP(E9421,IDs!$A$3:$C$161,3,0)</f>
        <v>0</v>
      </c>
      <c r="N9421" s="6" t="str">
        <f>VLOOKUP(M9421,IDs!$F$3:$G$17,2,0)</f>
        <v>Not Assigned</v>
      </c>
    </row>
    <row r="9422" spans="1:14" ht="12.75">
      <c r="A9422" s="6" t="s">
        <v>8105</v>
      </c>
      <c r="B9422" s="6">
        <v>54811</v>
      </c>
      <c r="C9422" s="6">
        <v>1</v>
      </c>
      <c r="D9422" s="6"/>
      <c r="E9422" s="6">
        <v>96</v>
      </c>
      <c r="F9422" s="6">
        <v>13</v>
      </c>
      <c r="G9422" s="6">
        <v>1</v>
      </c>
      <c r="H9422" s="24"/>
      <c r="I9422" s="23">
        <v>44499.395833333299</v>
      </c>
      <c r="J9422" s="6">
        <v>13</v>
      </c>
      <c r="K9422" s="6">
        <v>1</v>
      </c>
      <c r="L9422" s="6" t="str">
        <f>VLOOKUP(G9422,IDs!$Q$3:$R$22,2,0)</f>
        <v>New Delhi</v>
      </c>
      <c r="M9422" s="6">
        <f>VLOOKUP(E9422,IDs!$A$3:$C$161,3,0)</f>
        <v>7</v>
      </c>
      <c r="N9422" s="6" t="str">
        <f>VLOOKUP(M9422,IDs!$F$3:$G$17,2,0)</f>
        <v>Cosmetic</v>
      </c>
    </row>
    <row r="9423" spans="1:14" ht="12.75">
      <c r="A9423" s="6" t="s">
        <v>8106</v>
      </c>
      <c r="B9423" s="6">
        <v>54812</v>
      </c>
      <c r="C9423" s="6">
        <v>1</v>
      </c>
      <c r="D9423" s="6"/>
      <c r="E9423" s="6">
        <v>2</v>
      </c>
      <c r="F9423" s="6">
        <v>39</v>
      </c>
      <c r="G9423" s="6">
        <v>2</v>
      </c>
      <c r="H9423" s="24">
        <v>44517</v>
      </c>
      <c r="I9423" s="23">
        <v>44499.398611111101</v>
      </c>
      <c r="J9423" s="6">
        <v>39</v>
      </c>
      <c r="K9423" s="6">
        <v>1</v>
      </c>
      <c r="L9423" s="6" t="str">
        <f>VLOOKUP(G9423,IDs!$Q$3:$R$22,2,0)</f>
        <v>Bangalore</v>
      </c>
      <c r="M9423" s="6">
        <f>VLOOKUP(E9423,IDs!$A$3:$C$161,3,0)</f>
        <v>1</v>
      </c>
      <c r="N9423" s="6" t="str">
        <f>VLOOKUP(M9423,IDs!$F$3:$G$17,2,0)</f>
        <v>Proctology</v>
      </c>
    </row>
    <row r="9424" spans="1:14" ht="12.75">
      <c r="A9424" s="6" t="s">
        <v>8098</v>
      </c>
      <c r="B9424" s="6">
        <v>54813</v>
      </c>
      <c r="C9424" s="6">
        <v>2</v>
      </c>
      <c r="D9424" s="6" t="s">
        <v>49</v>
      </c>
      <c r="E9424" s="6">
        <v>2</v>
      </c>
      <c r="F9424" s="6">
        <v>13</v>
      </c>
      <c r="G9424" s="6">
        <v>1</v>
      </c>
      <c r="H9424" s="24">
        <v>44535</v>
      </c>
      <c r="I9424" s="23">
        <v>44499.399305555598</v>
      </c>
      <c r="J9424" s="6">
        <v>13</v>
      </c>
      <c r="K9424" s="6">
        <v>2</v>
      </c>
      <c r="L9424" s="6" t="str">
        <f>VLOOKUP(G9424,IDs!$Q$3:$R$22,2,0)</f>
        <v>New Delhi</v>
      </c>
      <c r="M9424" s="6">
        <f>VLOOKUP(E9424,IDs!$A$3:$C$161,3,0)</f>
        <v>1</v>
      </c>
      <c r="N9424" s="6" t="str">
        <f>VLOOKUP(M9424,IDs!$F$3:$G$17,2,0)</f>
        <v>Proctology</v>
      </c>
    </row>
    <row r="9425" spans="1:14" ht="12.75">
      <c r="A9425" s="6" t="s">
        <v>8107</v>
      </c>
      <c r="B9425" s="6">
        <v>54814</v>
      </c>
      <c r="C9425" s="6">
        <v>1</v>
      </c>
      <c r="D9425" s="6"/>
      <c r="E9425" s="6">
        <v>2</v>
      </c>
      <c r="F9425" s="6">
        <v>13</v>
      </c>
      <c r="G9425" s="6">
        <v>1</v>
      </c>
      <c r="H9425" s="24"/>
      <c r="I9425" s="23">
        <v>44499.404861111099</v>
      </c>
      <c r="J9425" s="6">
        <v>13</v>
      </c>
      <c r="K9425" s="6">
        <v>1</v>
      </c>
      <c r="L9425" s="6" t="str">
        <f>VLOOKUP(G9425,IDs!$Q$3:$R$22,2,0)</f>
        <v>New Delhi</v>
      </c>
      <c r="M9425" s="6">
        <f>VLOOKUP(E9425,IDs!$A$3:$C$161,3,0)</f>
        <v>1</v>
      </c>
      <c r="N9425" s="6" t="str">
        <f>VLOOKUP(M9425,IDs!$F$3:$G$17,2,0)</f>
        <v>Proctology</v>
      </c>
    </row>
    <row r="9426" spans="1:14" ht="12.75">
      <c r="A9426" s="6" t="s">
        <v>8108</v>
      </c>
      <c r="B9426" s="6">
        <v>54815</v>
      </c>
      <c r="C9426" s="6">
        <v>5</v>
      </c>
      <c r="D9426" s="6"/>
      <c r="E9426" s="6">
        <v>135</v>
      </c>
      <c r="F9426" s="6">
        <v>13</v>
      </c>
      <c r="G9426" s="6">
        <v>1</v>
      </c>
      <c r="H9426" s="24"/>
      <c r="I9426" s="23">
        <v>44499.405555555597</v>
      </c>
      <c r="J9426" s="6">
        <v>13</v>
      </c>
      <c r="K9426" s="6">
        <v>5</v>
      </c>
      <c r="L9426" s="6" t="str">
        <f>VLOOKUP(G9426,IDs!$Q$3:$R$22,2,0)</f>
        <v>New Delhi</v>
      </c>
      <c r="M9426" s="6">
        <f>VLOOKUP(E9426,IDs!$A$3:$C$161,3,0)</f>
        <v>10</v>
      </c>
      <c r="N9426" s="6" t="str">
        <f>VLOOKUP(M9426,IDs!$F$3:$G$17,2,0)</f>
        <v>Dental</v>
      </c>
    </row>
    <row r="9427" spans="1:14" ht="12.75">
      <c r="A9427" s="6" t="s">
        <v>8107</v>
      </c>
      <c r="B9427" s="6">
        <v>54816</v>
      </c>
      <c r="C9427" s="6">
        <v>2</v>
      </c>
      <c r="D9427" s="6"/>
      <c r="E9427" s="6">
        <v>2</v>
      </c>
      <c r="F9427" s="6">
        <v>13</v>
      </c>
      <c r="G9427" s="6">
        <v>1</v>
      </c>
      <c r="H9427" s="24">
        <v>44537</v>
      </c>
      <c r="I9427" s="23">
        <v>44499.40625</v>
      </c>
      <c r="J9427" s="6">
        <v>13</v>
      </c>
      <c r="K9427" s="6">
        <v>2</v>
      </c>
      <c r="L9427" s="6" t="str">
        <f>VLOOKUP(G9427,IDs!$Q$3:$R$22,2,0)</f>
        <v>New Delhi</v>
      </c>
      <c r="M9427" s="6">
        <f>VLOOKUP(E9427,IDs!$A$3:$C$161,3,0)</f>
        <v>1</v>
      </c>
      <c r="N9427" s="6" t="str">
        <f>VLOOKUP(M9427,IDs!$F$3:$G$17,2,0)</f>
        <v>Proctology</v>
      </c>
    </row>
    <row r="9428" spans="1:14" ht="12.75">
      <c r="A9428" s="6" t="s">
        <v>8109</v>
      </c>
      <c r="B9428" s="6">
        <v>54817</v>
      </c>
      <c r="C9428" s="6">
        <v>1</v>
      </c>
      <c r="D9428" s="6"/>
      <c r="E9428" s="6">
        <v>39</v>
      </c>
      <c r="F9428" s="6">
        <v>2</v>
      </c>
      <c r="G9428" s="6">
        <v>1</v>
      </c>
      <c r="H9428" s="24"/>
      <c r="I9428" s="23">
        <v>44499.406944444403</v>
      </c>
      <c r="J9428" s="6">
        <v>2</v>
      </c>
      <c r="K9428" s="6">
        <v>1</v>
      </c>
      <c r="L9428" s="6" t="str">
        <f>VLOOKUP(G9428,IDs!$Q$3:$R$22,2,0)</f>
        <v>New Delhi</v>
      </c>
      <c r="M9428" s="6">
        <f>VLOOKUP(E9428,IDs!$A$3:$C$161,3,0)</f>
        <v>2</v>
      </c>
      <c r="N9428" s="6" t="str">
        <f>VLOOKUP(M9428,IDs!$F$3:$G$17,2,0)</f>
        <v>Urology Circumcision</v>
      </c>
    </row>
    <row r="9429" spans="1:14" ht="12.75">
      <c r="A9429" s="6" t="s">
        <v>8110</v>
      </c>
      <c r="B9429" s="6">
        <v>54818</v>
      </c>
      <c r="C9429" s="6">
        <v>5</v>
      </c>
      <c r="D9429" s="6" t="s">
        <v>49</v>
      </c>
      <c r="E9429" s="6">
        <v>2</v>
      </c>
      <c r="F9429" s="6">
        <v>13</v>
      </c>
      <c r="G9429" s="6">
        <v>1</v>
      </c>
      <c r="H9429" s="24">
        <v>44572</v>
      </c>
      <c r="I9429" s="23">
        <v>44499.406944444403</v>
      </c>
      <c r="J9429" s="6">
        <v>13</v>
      </c>
      <c r="K9429" s="6">
        <v>5</v>
      </c>
      <c r="L9429" s="6" t="str">
        <f>VLOOKUP(G9429,IDs!$Q$3:$R$22,2,0)</f>
        <v>New Delhi</v>
      </c>
      <c r="M9429" s="6">
        <f>VLOOKUP(E9429,IDs!$A$3:$C$161,3,0)</f>
        <v>1</v>
      </c>
      <c r="N9429" s="6" t="str">
        <f>VLOOKUP(M9429,IDs!$F$3:$G$17,2,0)</f>
        <v>Proctology</v>
      </c>
    </row>
    <row r="9430" spans="1:14" ht="12.75">
      <c r="A9430" s="6" t="s">
        <v>8111</v>
      </c>
      <c r="B9430" s="6">
        <v>54819</v>
      </c>
      <c r="C9430" s="6">
        <v>5</v>
      </c>
      <c r="D9430" s="6"/>
      <c r="E9430" s="6">
        <v>135</v>
      </c>
      <c r="F9430" s="6">
        <v>2</v>
      </c>
      <c r="G9430" s="6">
        <v>1</v>
      </c>
      <c r="H9430" s="24"/>
      <c r="I9430" s="23">
        <v>44499.407638888901</v>
      </c>
      <c r="J9430" s="6">
        <v>2</v>
      </c>
      <c r="K9430" s="6">
        <v>5</v>
      </c>
      <c r="L9430" s="6" t="str">
        <f>VLOOKUP(G9430,IDs!$Q$3:$R$22,2,0)</f>
        <v>New Delhi</v>
      </c>
      <c r="M9430" s="6">
        <f>VLOOKUP(E9430,IDs!$A$3:$C$161,3,0)</f>
        <v>10</v>
      </c>
      <c r="N9430" s="6" t="str">
        <f>VLOOKUP(M9430,IDs!$F$3:$G$17,2,0)</f>
        <v>Dental</v>
      </c>
    </row>
    <row r="9431" spans="1:14" ht="12.75">
      <c r="A9431" s="6" t="s">
        <v>8112</v>
      </c>
      <c r="B9431" s="6">
        <v>54820</v>
      </c>
      <c r="C9431" s="6">
        <v>2</v>
      </c>
      <c r="D9431" s="6"/>
      <c r="E9431" s="6">
        <v>26</v>
      </c>
      <c r="F9431" s="6">
        <v>13</v>
      </c>
      <c r="G9431" s="6">
        <v>1</v>
      </c>
      <c r="H9431" s="24">
        <v>44534</v>
      </c>
      <c r="I9431" s="23">
        <v>44499.409722222197</v>
      </c>
      <c r="J9431" s="6">
        <v>13</v>
      </c>
      <c r="K9431" s="6">
        <v>2</v>
      </c>
      <c r="L9431" s="6" t="str">
        <f>VLOOKUP(G9431,IDs!$Q$3:$R$22,2,0)</f>
        <v>New Delhi</v>
      </c>
      <c r="M9431" s="6">
        <f>VLOOKUP(E9431,IDs!$A$3:$C$161,3,0)</f>
        <v>1</v>
      </c>
      <c r="N9431" s="6" t="str">
        <f>VLOOKUP(M9431,IDs!$F$3:$G$17,2,0)</f>
        <v>Proctology</v>
      </c>
    </row>
    <row r="9432" spans="1:14" ht="12.75">
      <c r="A9432" s="6" t="s">
        <v>8113</v>
      </c>
      <c r="B9432" s="6">
        <v>54821</v>
      </c>
      <c r="C9432" s="6">
        <v>1</v>
      </c>
      <c r="D9432" s="6"/>
      <c r="E9432" s="6">
        <v>14</v>
      </c>
      <c r="F9432" s="6">
        <v>13</v>
      </c>
      <c r="G9432" s="6">
        <v>2</v>
      </c>
      <c r="H9432" s="24">
        <v>44499</v>
      </c>
      <c r="I9432" s="23">
        <v>44499.415972222203</v>
      </c>
      <c r="J9432" s="6">
        <v>13</v>
      </c>
      <c r="K9432" s="6">
        <v>1</v>
      </c>
      <c r="L9432" s="6" t="str">
        <f>VLOOKUP(G9432,IDs!$Q$3:$R$22,2,0)</f>
        <v>Bangalore</v>
      </c>
      <c r="M9432" s="6">
        <f>VLOOKUP(E9432,IDs!$A$3:$C$161,3,0)</f>
        <v>6</v>
      </c>
      <c r="N9432" s="6" t="str">
        <f>VLOOKUP(M9432,IDs!$F$3:$G$17,2,0)</f>
        <v>Kidney Stone</v>
      </c>
    </row>
    <row r="9433" spans="1:14" ht="12.75">
      <c r="A9433" s="6" t="s">
        <v>8114</v>
      </c>
      <c r="B9433" s="6">
        <v>54822</v>
      </c>
      <c r="C9433" s="6">
        <v>2</v>
      </c>
      <c r="D9433" s="6"/>
      <c r="E9433" s="6">
        <v>37</v>
      </c>
      <c r="F9433" s="6">
        <v>4</v>
      </c>
      <c r="G9433" s="6">
        <v>3</v>
      </c>
      <c r="H9433" s="24">
        <v>44726</v>
      </c>
      <c r="I9433" s="23">
        <v>44499.430555555598</v>
      </c>
      <c r="J9433" s="6">
        <v>4</v>
      </c>
      <c r="K9433" s="6">
        <v>2</v>
      </c>
      <c r="L9433" s="6" t="str">
        <f>VLOOKUP(G9433,IDs!$Q$3:$R$22,2,0)</f>
        <v>Mumbai</v>
      </c>
      <c r="M9433" s="6">
        <f>VLOOKUP(E9433,IDs!$A$3:$C$161,3,0)</f>
        <v>0</v>
      </c>
      <c r="N9433" s="6" t="str">
        <f>VLOOKUP(M9433,IDs!$F$3:$G$17,2,0)</f>
        <v>Not Assigned</v>
      </c>
    </row>
    <row r="9434" spans="1:14" ht="12.75">
      <c r="A9434" s="6" t="s">
        <v>8115</v>
      </c>
      <c r="B9434" s="6">
        <v>54823</v>
      </c>
      <c r="C9434" s="6">
        <v>2</v>
      </c>
      <c r="D9434" s="6" t="s">
        <v>49</v>
      </c>
      <c r="E9434" s="6">
        <v>20</v>
      </c>
      <c r="F9434" s="6">
        <v>13</v>
      </c>
      <c r="G9434" s="6">
        <v>2</v>
      </c>
      <c r="H9434" s="24"/>
      <c r="I9434" s="23">
        <v>44499.4375</v>
      </c>
      <c r="J9434" s="6">
        <v>13</v>
      </c>
      <c r="K9434" s="6">
        <v>2</v>
      </c>
      <c r="L9434" s="6" t="str">
        <f>VLOOKUP(G9434,IDs!$Q$3:$R$22,2,0)</f>
        <v>Bangalore</v>
      </c>
      <c r="M9434" s="6">
        <f>VLOOKUP(E9434,IDs!$A$3:$C$161,3,0)</f>
        <v>1</v>
      </c>
      <c r="N9434" s="6" t="str">
        <f>VLOOKUP(M9434,IDs!$F$3:$G$17,2,0)</f>
        <v>Proctology</v>
      </c>
    </row>
    <row r="9435" spans="1:14" ht="12.75">
      <c r="A9435" s="6" t="s">
        <v>8116</v>
      </c>
      <c r="B9435" s="6">
        <v>54824</v>
      </c>
      <c r="C9435" s="6">
        <v>1</v>
      </c>
      <c r="D9435" s="6"/>
      <c r="E9435" s="6">
        <v>2</v>
      </c>
      <c r="F9435" s="6">
        <v>39</v>
      </c>
      <c r="G9435" s="6">
        <v>2</v>
      </c>
      <c r="H9435" s="24">
        <v>44503</v>
      </c>
      <c r="I9435" s="23">
        <v>44499.438194444403</v>
      </c>
      <c r="J9435" s="6">
        <v>39</v>
      </c>
      <c r="K9435" s="6">
        <v>1</v>
      </c>
      <c r="L9435" s="6" t="str">
        <f>VLOOKUP(G9435,IDs!$Q$3:$R$22,2,0)</f>
        <v>Bangalore</v>
      </c>
      <c r="M9435" s="6">
        <f>VLOOKUP(E9435,IDs!$A$3:$C$161,3,0)</f>
        <v>1</v>
      </c>
      <c r="N9435" s="6" t="str">
        <f>VLOOKUP(M9435,IDs!$F$3:$G$17,2,0)</f>
        <v>Proctology</v>
      </c>
    </row>
    <row r="9436" spans="1:14" ht="12.75">
      <c r="A9436" s="6" t="s">
        <v>8117</v>
      </c>
      <c r="B9436" s="6">
        <v>54825</v>
      </c>
      <c r="C9436" s="6">
        <v>1</v>
      </c>
      <c r="D9436" s="6" t="s">
        <v>49</v>
      </c>
      <c r="E9436" s="6">
        <v>2</v>
      </c>
      <c r="F9436" s="6">
        <v>13</v>
      </c>
      <c r="G9436" s="6">
        <v>1</v>
      </c>
      <c r="H9436" s="24">
        <v>44505</v>
      </c>
      <c r="I9436" s="23">
        <v>44499.438888888901</v>
      </c>
      <c r="J9436" s="6">
        <v>13</v>
      </c>
      <c r="K9436" s="6">
        <v>1</v>
      </c>
      <c r="L9436" s="6" t="str">
        <f>VLOOKUP(G9436,IDs!$Q$3:$R$22,2,0)</f>
        <v>New Delhi</v>
      </c>
      <c r="M9436" s="6">
        <f>VLOOKUP(E9436,IDs!$A$3:$C$161,3,0)</f>
        <v>1</v>
      </c>
      <c r="N9436" s="6" t="str">
        <f>VLOOKUP(M9436,IDs!$F$3:$G$17,2,0)</f>
        <v>Proctology</v>
      </c>
    </row>
    <row r="9437" spans="1:14" ht="12.75">
      <c r="A9437" s="6" t="s">
        <v>8118</v>
      </c>
      <c r="B9437" s="6">
        <v>54826</v>
      </c>
      <c r="C9437" s="6">
        <v>1</v>
      </c>
      <c r="D9437" s="6"/>
      <c r="E9437" s="6">
        <v>20</v>
      </c>
      <c r="F9437" s="6">
        <v>39</v>
      </c>
      <c r="G9437" s="6">
        <v>2</v>
      </c>
      <c r="H9437" s="24"/>
      <c r="I9437" s="23">
        <v>44499.440972222197</v>
      </c>
      <c r="J9437" s="6">
        <v>39</v>
      </c>
      <c r="K9437" s="6">
        <v>1</v>
      </c>
      <c r="L9437" s="6" t="str">
        <f>VLOOKUP(G9437,IDs!$Q$3:$R$22,2,0)</f>
        <v>Bangalore</v>
      </c>
      <c r="M9437" s="6">
        <f>VLOOKUP(E9437,IDs!$A$3:$C$161,3,0)</f>
        <v>1</v>
      </c>
      <c r="N9437" s="6" t="str">
        <f>VLOOKUP(M9437,IDs!$F$3:$G$17,2,0)</f>
        <v>Proctology</v>
      </c>
    </row>
    <row r="9438" spans="1:14" ht="12.75">
      <c r="A9438" s="6" t="s">
        <v>8119</v>
      </c>
      <c r="B9438" s="6">
        <v>54827</v>
      </c>
      <c r="C9438" s="6">
        <v>1</v>
      </c>
      <c r="D9438" s="6"/>
      <c r="E9438" s="6">
        <v>39</v>
      </c>
      <c r="F9438" s="6">
        <v>13</v>
      </c>
      <c r="G9438" s="6">
        <v>1</v>
      </c>
      <c r="H9438" s="24">
        <v>44504</v>
      </c>
      <c r="I9438" s="23">
        <v>44499.445833333302</v>
      </c>
      <c r="J9438" s="6">
        <v>13</v>
      </c>
      <c r="K9438" s="6">
        <v>1</v>
      </c>
      <c r="L9438" s="6" t="str">
        <f>VLOOKUP(G9438,IDs!$Q$3:$R$22,2,0)</f>
        <v>New Delhi</v>
      </c>
      <c r="M9438" s="6">
        <f>VLOOKUP(E9438,IDs!$A$3:$C$161,3,0)</f>
        <v>2</v>
      </c>
      <c r="N9438" s="6" t="str">
        <f>VLOOKUP(M9438,IDs!$F$3:$G$17,2,0)</f>
        <v>Urology Circumcision</v>
      </c>
    </row>
    <row r="9439" spans="1:14" ht="12.75">
      <c r="A9439" s="6" t="s">
        <v>8120</v>
      </c>
      <c r="B9439" s="6">
        <v>54828</v>
      </c>
      <c r="C9439" s="6">
        <v>2</v>
      </c>
      <c r="D9439" s="6"/>
      <c r="E9439" s="6">
        <v>37</v>
      </c>
      <c r="F9439" s="6">
        <v>8</v>
      </c>
      <c r="G9439" s="6">
        <v>2</v>
      </c>
      <c r="H9439" s="24">
        <v>44475</v>
      </c>
      <c r="I9439" s="23">
        <v>44499.447916666701</v>
      </c>
      <c r="J9439" s="6">
        <v>8</v>
      </c>
      <c r="K9439" s="6">
        <v>2</v>
      </c>
      <c r="L9439" s="6" t="str">
        <f>VLOOKUP(G9439,IDs!$Q$3:$R$22,2,0)</f>
        <v>Bangalore</v>
      </c>
      <c r="M9439" s="6">
        <f>VLOOKUP(E9439,IDs!$A$3:$C$161,3,0)</f>
        <v>0</v>
      </c>
      <c r="N9439" s="6" t="str">
        <f>VLOOKUP(M9439,IDs!$F$3:$G$17,2,0)</f>
        <v>Not Assigned</v>
      </c>
    </row>
    <row r="9440" spans="1:14" ht="12.75">
      <c r="A9440" s="6" t="s">
        <v>8120</v>
      </c>
      <c r="B9440" s="6">
        <v>54829</v>
      </c>
      <c r="C9440" s="6">
        <v>2</v>
      </c>
      <c r="D9440" s="6"/>
      <c r="E9440" s="6">
        <v>37</v>
      </c>
      <c r="F9440" s="6">
        <v>12</v>
      </c>
      <c r="G9440" s="6">
        <v>2</v>
      </c>
      <c r="H9440" s="24"/>
      <c r="I9440" s="23">
        <v>44499.451388888898</v>
      </c>
      <c r="J9440" s="6">
        <v>12</v>
      </c>
      <c r="K9440" s="6">
        <v>2</v>
      </c>
      <c r="L9440" s="6" t="str">
        <f>VLOOKUP(G9440,IDs!$Q$3:$R$22,2,0)</f>
        <v>Bangalore</v>
      </c>
      <c r="M9440" s="6">
        <f>VLOOKUP(E9440,IDs!$A$3:$C$161,3,0)</f>
        <v>0</v>
      </c>
      <c r="N9440" s="6" t="str">
        <f>VLOOKUP(M9440,IDs!$F$3:$G$17,2,0)</f>
        <v>Not Assigned</v>
      </c>
    </row>
    <row r="9441" spans="1:14" ht="12.75">
      <c r="A9441" s="6" t="s">
        <v>8121</v>
      </c>
      <c r="B9441" s="6">
        <v>54830</v>
      </c>
      <c r="C9441" s="6">
        <v>1</v>
      </c>
      <c r="D9441" s="6" t="s">
        <v>49</v>
      </c>
      <c r="E9441" s="6">
        <v>39</v>
      </c>
      <c r="F9441" s="6">
        <v>13</v>
      </c>
      <c r="G9441" s="6">
        <v>2</v>
      </c>
      <c r="H9441" s="24">
        <v>44602</v>
      </c>
      <c r="I9441" s="23">
        <v>44499.452777777798</v>
      </c>
      <c r="J9441" s="6">
        <v>13</v>
      </c>
      <c r="K9441" s="6">
        <v>1</v>
      </c>
      <c r="L9441" s="6" t="str">
        <f>VLOOKUP(G9441,IDs!$Q$3:$R$22,2,0)</f>
        <v>Bangalore</v>
      </c>
      <c r="M9441" s="6">
        <f>VLOOKUP(E9441,IDs!$A$3:$C$161,3,0)</f>
        <v>2</v>
      </c>
      <c r="N9441" s="6" t="str">
        <f>VLOOKUP(M9441,IDs!$F$3:$G$17,2,0)</f>
        <v>Urology Circumcision</v>
      </c>
    </row>
    <row r="9442" spans="1:14" ht="12.75">
      <c r="A9442" s="6" t="s">
        <v>8122</v>
      </c>
      <c r="B9442" s="6">
        <v>54831</v>
      </c>
      <c r="C9442" s="6">
        <v>1</v>
      </c>
      <c r="D9442" s="6"/>
      <c r="E9442" s="6">
        <v>19</v>
      </c>
      <c r="F9442" s="6">
        <v>13</v>
      </c>
      <c r="G9442" s="6">
        <v>3</v>
      </c>
      <c r="H9442" s="24">
        <v>44501</v>
      </c>
      <c r="I9442" s="23">
        <v>44499.452777777798</v>
      </c>
      <c r="J9442" s="6">
        <v>13</v>
      </c>
      <c r="K9442" s="6">
        <v>1</v>
      </c>
      <c r="L9442" s="6" t="str">
        <f>VLOOKUP(G9442,IDs!$Q$3:$R$22,2,0)</f>
        <v>Mumbai</v>
      </c>
      <c r="M9442" s="6">
        <f>VLOOKUP(E9442,IDs!$A$3:$C$161,3,0)</f>
        <v>1</v>
      </c>
      <c r="N9442" s="6" t="str">
        <f>VLOOKUP(M9442,IDs!$F$3:$G$17,2,0)</f>
        <v>Proctology</v>
      </c>
    </row>
    <row r="9443" spans="1:14" ht="12.75">
      <c r="A9443" s="6" t="s">
        <v>8123</v>
      </c>
      <c r="B9443" s="6">
        <v>54832</v>
      </c>
      <c r="C9443" s="6">
        <v>2</v>
      </c>
      <c r="D9443" s="6" t="s">
        <v>49</v>
      </c>
      <c r="E9443" s="6">
        <v>108</v>
      </c>
      <c r="F9443" s="6">
        <v>13</v>
      </c>
      <c r="G9443" s="6">
        <v>1</v>
      </c>
      <c r="H9443" s="24">
        <v>44529</v>
      </c>
      <c r="I9443" s="23">
        <v>44499.472222222197</v>
      </c>
      <c r="J9443" s="6">
        <v>13</v>
      </c>
      <c r="K9443" s="6">
        <v>2</v>
      </c>
      <c r="L9443" s="6" t="str">
        <f>VLOOKUP(G9443,IDs!$Q$3:$R$22,2,0)</f>
        <v>New Delhi</v>
      </c>
      <c r="M9443" s="6">
        <f>VLOOKUP(E9443,IDs!$A$3:$C$161,3,0)</f>
        <v>7</v>
      </c>
      <c r="N9443" s="6" t="str">
        <f>VLOOKUP(M9443,IDs!$F$3:$G$17,2,0)</f>
        <v>Cosmetic</v>
      </c>
    </row>
    <row r="9444" spans="1:14" ht="12.75">
      <c r="A9444" s="6" t="s">
        <v>8124</v>
      </c>
      <c r="B9444" s="6">
        <v>54833</v>
      </c>
      <c r="C9444" s="6">
        <v>2</v>
      </c>
      <c r="D9444" s="6"/>
      <c r="E9444" s="6">
        <v>2</v>
      </c>
      <c r="F9444" s="6">
        <v>39</v>
      </c>
      <c r="G9444" s="6">
        <v>2</v>
      </c>
      <c r="H9444" s="24">
        <v>44513</v>
      </c>
      <c r="I9444" s="23">
        <v>44499.472222222197</v>
      </c>
      <c r="J9444" s="6">
        <v>39</v>
      </c>
      <c r="K9444" s="6">
        <v>2</v>
      </c>
      <c r="L9444" s="6" t="str">
        <f>VLOOKUP(G9444,IDs!$Q$3:$R$22,2,0)</f>
        <v>Bangalore</v>
      </c>
      <c r="M9444" s="6">
        <f>VLOOKUP(E9444,IDs!$A$3:$C$161,3,0)</f>
        <v>1</v>
      </c>
      <c r="N9444" s="6" t="str">
        <f>VLOOKUP(M9444,IDs!$F$3:$G$17,2,0)</f>
        <v>Proctology</v>
      </c>
    </row>
    <row r="9445" spans="1:14" ht="12.75">
      <c r="A9445" s="6" t="s">
        <v>8125</v>
      </c>
      <c r="B9445" s="6">
        <v>54834</v>
      </c>
      <c r="C9445" s="6">
        <v>1</v>
      </c>
      <c r="D9445" s="6"/>
      <c r="E9445" s="6">
        <v>2</v>
      </c>
      <c r="F9445" s="6">
        <v>39</v>
      </c>
      <c r="G9445" s="6">
        <v>4</v>
      </c>
      <c r="H9445" s="24">
        <v>44579</v>
      </c>
      <c r="I9445" s="23">
        <v>44499.472222222197</v>
      </c>
      <c r="J9445" s="6">
        <v>39</v>
      </c>
      <c r="K9445" s="6">
        <v>1</v>
      </c>
      <c r="L9445" s="6" t="str">
        <f>VLOOKUP(G9445,IDs!$Q$3:$R$22,2,0)</f>
        <v>Hyderabad</v>
      </c>
      <c r="M9445" s="6">
        <f>VLOOKUP(E9445,IDs!$A$3:$C$161,3,0)</f>
        <v>1</v>
      </c>
      <c r="N9445" s="6" t="str">
        <f>VLOOKUP(M9445,IDs!$F$3:$G$17,2,0)</f>
        <v>Proctology</v>
      </c>
    </row>
    <row r="9446" spans="1:14" ht="12.75">
      <c r="A9446" s="6" t="s">
        <v>8107</v>
      </c>
      <c r="B9446" s="6">
        <v>54835</v>
      </c>
      <c r="C9446" s="6">
        <v>2</v>
      </c>
      <c r="D9446" s="6"/>
      <c r="E9446" s="6">
        <v>37</v>
      </c>
      <c r="F9446" s="6">
        <v>2</v>
      </c>
      <c r="G9446" s="6">
        <v>1</v>
      </c>
      <c r="H9446" s="24"/>
      <c r="I9446" s="23">
        <v>44499.475694444402</v>
      </c>
      <c r="J9446" s="6">
        <v>2</v>
      </c>
      <c r="K9446" s="6">
        <v>2</v>
      </c>
      <c r="L9446" s="6" t="str">
        <f>VLOOKUP(G9446,IDs!$Q$3:$R$22,2,0)</f>
        <v>New Delhi</v>
      </c>
      <c r="M9446" s="6">
        <f>VLOOKUP(E9446,IDs!$A$3:$C$161,3,0)</f>
        <v>0</v>
      </c>
      <c r="N9446" s="6" t="str">
        <f>VLOOKUP(M9446,IDs!$F$3:$G$17,2,0)</f>
        <v>Not Assigned</v>
      </c>
    </row>
    <row r="9447" spans="1:14" ht="12.75">
      <c r="A9447" s="6" t="s">
        <v>8126</v>
      </c>
      <c r="B9447" s="6">
        <v>54836</v>
      </c>
      <c r="C9447" s="6">
        <v>7</v>
      </c>
      <c r="D9447" s="6" t="s">
        <v>49</v>
      </c>
      <c r="E9447" s="6">
        <v>101</v>
      </c>
      <c r="F9447" s="6">
        <v>2</v>
      </c>
      <c r="G9447" s="6">
        <v>3</v>
      </c>
      <c r="H9447" s="24">
        <v>44733</v>
      </c>
      <c r="I9447" s="23">
        <v>44499.476388888899</v>
      </c>
      <c r="J9447" s="6">
        <v>2</v>
      </c>
      <c r="K9447" s="6">
        <v>7</v>
      </c>
      <c r="L9447" s="6" t="str">
        <f>VLOOKUP(G9447,IDs!$Q$3:$R$22,2,0)</f>
        <v>Mumbai</v>
      </c>
      <c r="M9447" s="6">
        <f>VLOOKUP(E9447,IDs!$A$3:$C$161,3,0)</f>
        <v>0</v>
      </c>
      <c r="N9447" s="6" t="str">
        <f>VLOOKUP(M9447,IDs!$F$3:$G$17,2,0)</f>
        <v>Not Assigned</v>
      </c>
    </row>
    <row r="9448" spans="1:14" ht="12.75">
      <c r="A9448" s="6" t="s">
        <v>8127</v>
      </c>
      <c r="B9448" s="6">
        <v>54837</v>
      </c>
      <c r="C9448" s="6">
        <v>7</v>
      </c>
      <c r="D9448" s="6" t="s">
        <v>49</v>
      </c>
      <c r="E9448" s="6">
        <v>101</v>
      </c>
      <c r="F9448" s="6">
        <v>4</v>
      </c>
      <c r="G9448" s="6">
        <v>3</v>
      </c>
      <c r="H9448" s="24">
        <v>44733</v>
      </c>
      <c r="I9448" s="23">
        <v>44499.478472222203</v>
      </c>
      <c r="J9448" s="6">
        <v>4</v>
      </c>
      <c r="K9448" s="6">
        <v>7</v>
      </c>
      <c r="L9448" s="6" t="str">
        <f>VLOOKUP(G9448,IDs!$Q$3:$R$22,2,0)</f>
        <v>Mumbai</v>
      </c>
      <c r="M9448" s="6">
        <f>VLOOKUP(E9448,IDs!$A$3:$C$161,3,0)</f>
        <v>0</v>
      </c>
      <c r="N9448" s="6" t="str">
        <f>VLOOKUP(M9448,IDs!$F$3:$G$17,2,0)</f>
        <v>Not Assigned</v>
      </c>
    </row>
    <row r="9449" spans="1:14" ht="12.75">
      <c r="A9449" s="6" t="s">
        <v>8128</v>
      </c>
      <c r="B9449" s="6">
        <v>54838</v>
      </c>
      <c r="C9449" s="6">
        <v>7</v>
      </c>
      <c r="D9449" s="6" t="s">
        <v>49</v>
      </c>
      <c r="E9449" s="6">
        <v>2</v>
      </c>
      <c r="F9449" s="6">
        <v>13</v>
      </c>
      <c r="G9449" s="6">
        <v>1</v>
      </c>
      <c r="H9449" s="24"/>
      <c r="I9449" s="23">
        <v>44499.484722222202</v>
      </c>
      <c r="J9449" s="6">
        <v>13</v>
      </c>
      <c r="K9449" s="6">
        <v>7</v>
      </c>
      <c r="L9449" s="6" t="str">
        <f>VLOOKUP(G9449,IDs!$Q$3:$R$22,2,0)</f>
        <v>New Delhi</v>
      </c>
      <c r="M9449" s="6">
        <f>VLOOKUP(E9449,IDs!$A$3:$C$161,3,0)</f>
        <v>1</v>
      </c>
      <c r="N9449" s="6" t="str">
        <f>VLOOKUP(M9449,IDs!$F$3:$G$17,2,0)</f>
        <v>Proctology</v>
      </c>
    </row>
    <row r="9450" spans="1:14" ht="12.75">
      <c r="A9450" s="6" t="s">
        <v>8129</v>
      </c>
      <c r="B9450" s="6">
        <v>54839</v>
      </c>
      <c r="C9450" s="6">
        <v>1</v>
      </c>
      <c r="D9450" s="6"/>
      <c r="E9450" s="6">
        <v>17</v>
      </c>
      <c r="F9450" s="6">
        <v>8</v>
      </c>
      <c r="G9450" s="6">
        <v>1</v>
      </c>
      <c r="H9450" s="24">
        <v>44500</v>
      </c>
      <c r="I9450" s="23">
        <v>44499.497916666704</v>
      </c>
      <c r="J9450" s="6">
        <v>8</v>
      </c>
      <c r="K9450" s="6">
        <v>1</v>
      </c>
      <c r="L9450" s="6" t="str">
        <f>VLOOKUP(G9450,IDs!$Q$3:$R$22,2,0)</f>
        <v>New Delhi</v>
      </c>
      <c r="M9450" s="6">
        <f>VLOOKUP(E9450,IDs!$A$3:$C$161,3,0)</f>
        <v>7</v>
      </c>
      <c r="N9450" s="6" t="str">
        <f>VLOOKUP(M9450,IDs!$F$3:$G$17,2,0)</f>
        <v>Cosmetic</v>
      </c>
    </row>
    <row r="9451" spans="1:14" ht="12.75">
      <c r="A9451" s="6" t="s">
        <v>8130</v>
      </c>
      <c r="B9451" s="6">
        <v>54840</v>
      </c>
      <c r="C9451" s="6">
        <v>1</v>
      </c>
      <c r="D9451" s="6"/>
      <c r="E9451" s="6">
        <v>2</v>
      </c>
      <c r="F9451" s="6">
        <v>13</v>
      </c>
      <c r="G9451" s="6">
        <v>3</v>
      </c>
      <c r="H9451" s="24">
        <v>44716</v>
      </c>
      <c r="I9451" s="23">
        <v>44499.498611111099</v>
      </c>
      <c r="J9451" s="6">
        <v>13</v>
      </c>
      <c r="K9451" s="6">
        <v>1</v>
      </c>
      <c r="L9451" s="6" t="str">
        <f>VLOOKUP(G9451,IDs!$Q$3:$R$22,2,0)</f>
        <v>Mumbai</v>
      </c>
      <c r="M9451" s="6">
        <f>VLOOKUP(E9451,IDs!$A$3:$C$161,3,0)</f>
        <v>1</v>
      </c>
      <c r="N9451" s="6" t="str">
        <f>VLOOKUP(M9451,IDs!$F$3:$G$17,2,0)</f>
        <v>Proctology</v>
      </c>
    </row>
    <row r="9452" spans="1:14" ht="12.75">
      <c r="A9452" s="6" t="s">
        <v>8129</v>
      </c>
      <c r="B9452" s="6">
        <v>54841</v>
      </c>
      <c r="C9452" s="6">
        <v>2</v>
      </c>
      <c r="D9452" s="6"/>
      <c r="E9452" s="6">
        <v>17</v>
      </c>
      <c r="F9452" s="6">
        <v>13</v>
      </c>
      <c r="G9452" s="6">
        <v>1</v>
      </c>
      <c r="H9452" s="24"/>
      <c r="I9452" s="23">
        <v>44499.5</v>
      </c>
      <c r="J9452" s="6">
        <v>13</v>
      </c>
      <c r="K9452" s="6">
        <v>2</v>
      </c>
      <c r="L9452" s="6" t="str">
        <f>VLOOKUP(G9452,IDs!$Q$3:$R$22,2,0)</f>
        <v>New Delhi</v>
      </c>
      <c r="M9452" s="6">
        <f>VLOOKUP(E9452,IDs!$A$3:$C$161,3,0)</f>
        <v>7</v>
      </c>
      <c r="N9452" s="6" t="str">
        <f>VLOOKUP(M9452,IDs!$F$3:$G$17,2,0)</f>
        <v>Cosmetic</v>
      </c>
    </row>
    <row r="9453" spans="1:14" ht="12.75">
      <c r="A9453" s="6" t="s">
        <v>8131</v>
      </c>
      <c r="B9453" s="6">
        <v>54842</v>
      </c>
      <c r="C9453" s="6">
        <v>2</v>
      </c>
      <c r="D9453" s="6" t="s">
        <v>49</v>
      </c>
      <c r="E9453" s="6">
        <v>16</v>
      </c>
      <c r="F9453" s="6">
        <v>13</v>
      </c>
      <c r="G9453" s="6">
        <v>1</v>
      </c>
      <c r="H9453" s="24"/>
      <c r="I9453" s="23">
        <v>44499.5</v>
      </c>
      <c r="J9453" s="6">
        <v>13</v>
      </c>
      <c r="K9453" s="6">
        <v>2</v>
      </c>
      <c r="L9453" s="6" t="str">
        <f>VLOOKUP(G9453,IDs!$Q$3:$R$22,2,0)</f>
        <v>New Delhi</v>
      </c>
      <c r="M9453" s="6">
        <f>VLOOKUP(E9453,IDs!$A$3:$C$161,3,0)</f>
        <v>3</v>
      </c>
      <c r="N9453" s="6" t="str">
        <f>VLOOKUP(M9453,IDs!$F$3:$G$17,2,0)</f>
        <v>Laproscopy</v>
      </c>
    </row>
    <row r="9454" spans="1:14" ht="12.75">
      <c r="A9454" s="6" t="s">
        <v>8132</v>
      </c>
      <c r="B9454" s="6">
        <v>54843</v>
      </c>
      <c r="C9454" s="6">
        <v>5</v>
      </c>
      <c r="D9454" s="6"/>
      <c r="E9454" s="6">
        <v>17</v>
      </c>
      <c r="F9454" s="6">
        <v>51</v>
      </c>
      <c r="G9454" s="6">
        <v>1</v>
      </c>
      <c r="H9454" s="24"/>
      <c r="I9454" s="23">
        <v>44499.501388888901</v>
      </c>
      <c r="J9454" s="6">
        <v>51</v>
      </c>
      <c r="K9454" s="6">
        <v>5</v>
      </c>
      <c r="L9454" s="6" t="str">
        <f>VLOOKUP(G9454,IDs!$Q$3:$R$22,2,0)</f>
        <v>New Delhi</v>
      </c>
      <c r="M9454" s="6">
        <f>VLOOKUP(E9454,IDs!$A$3:$C$161,3,0)</f>
        <v>7</v>
      </c>
      <c r="N9454" s="6" t="str">
        <f>VLOOKUP(M9454,IDs!$F$3:$G$17,2,0)</f>
        <v>Cosmetic</v>
      </c>
    </row>
    <row r="9455" spans="1:14" ht="12.75">
      <c r="A9455" s="6" t="s">
        <v>8133</v>
      </c>
      <c r="B9455" s="6">
        <v>54844</v>
      </c>
      <c r="C9455" s="6">
        <v>2</v>
      </c>
      <c r="D9455" s="6"/>
      <c r="E9455" s="6">
        <v>37</v>
      </c>
      <c r="F9455" s="6">
        <v>13</v>
      </c>
      <c r="G9455" s="6">
        <v>3</v>
      </c>
      <c r="H9455" s="24">
        <v>44501</v>
      </c>
      <c r="I9455" s="23">
        <v>44499.510416666701</v>
      </c>
      <c r="J9455" s="6">
        <v>13</v>
      </c>
      <c r="K9455" s="6">
        <v>2</v>
      </c>
      <c r="L9455" s="6" t="str">
        <f>VLOOKUP(G9455,IDs!$Q$3:$R$22,2,0)</f>
        <v>Mumbai</v>
      </c>
      <c r="M9455" s="6">
        <f>VLOOKUP(E9455,IDs!$A$3:$C$161,3,0)</f>
        <v>0</v>
      </c>
      <c r="N9455" s="6" t="str">
        <f>VLOOKUP(M9455,IDs!$F$3:$G$17,2,0)</f>
        <v>Not Assigned</v>
      </c>
    </row>
    <row r="9456" spans="1:14" ht="12.75">
      <c r="A9456" s="6" t="s">
        <v>8134</v>
      </c>
      <c r="B9456" s="6">
        <v>54846</v>
      </c>
      <c r="C9456" s="6">
        <v>7</v>
      </c>
      <c r="D9456" s="6" t="s">
        <v>49</v>
      </c>
      <c r="E9456" s="6">
        <v>39</v>
      </c>
      <c r="F9456" s="6">
        <v>4</v>
      </c>
      <c r="G9456" s="6">
        <v>2</v>
      </c>
      <c r="H9456" s="24">
        <v>44733</v>
      </c>
      <c r="I9456" s="23">
        <v>44499.520833333299</v>
      </c>
      <c r="J9456" s="6">
        <v>4</v>
      </c>
      <c r="K9456" s="6">
        <v>7</v>
      </c>
      <c r="L9456" s="6" t="str">
        <f>VLOOKUP(G9456,IDs!$Q$3:$R$22,2,0)</f>
        <v>Bangalore</v>
      </c>
      <c r="M9456" s="6">
        <f>VLOOKUP(E9456,IDs!$A$3:$C$161,3,0)</f>
        <v>2</v>
      </c>
      <c r="N9456" s="6" t="str">
        <f>VLOOKUP(M9456,IDs!$F$3:$G$17,2,0)</f>
        <v>Urology Circumcision</v>
      </c>
    </row>
    <row r="9457" spans="1:14" ht="12.75">
      <c r="A9457" s="6" t="s">
        <v>8135</v>
      </c>
      <c r="B9457" s="6">
        <v>54848</v>
      </c>
      <c r="C9457" s="6">
        <v>7</v>
      </c>
      <c r="D9457" s="6" t="s">
        <v>49</v>
      </c>
      <c r="E9457" s="6">
        <v>2</v>
      </c>
      <c r="F9457" s="6">
        <v>34</v>
      </c>
      <c r="G9457" s="6">
        <v>2</v>
      </c>
      <c r="H9457" s="24">
        <v>25569</v>
      </c>
      <c r="I9457" s="23">
        <v>44499.529861111099</v>
      </c>
      <c r="J9457" s="6">
        <v>34</v>
      </c>
      <c r="K9457" s="6">
        <v>7</v>
      </c>
      <c r="L9457" s="6" t="str">
        <f>VLOOKUP(G9457,IDs!$Q$3:$R$22,2,0)</f>
        <v>Bangalore</v>
      </c>
      <c r="M9457" s="6">
        <f>VLOOKUP(E9457,IDs!$A$3:$C$161,3,0)</f>
        <v>1</v>
      </c>
      <c r="N9457" s="6" t="str">
        <f>VLOOKUP(M9457,IDs!$F$3:$G$17,2,0)</f>
        <v>Proctology</v>
      </c>
    </row>
    <row r="9458" spans="1:14" ht="12.75">
      <c r="A9458" s="6" t="s">
        <v>8136</v>
      </c>
      <c r="B9458" s="6">
        <v>54850</v>
      </c>
      <c r="C9458" s="6">
        <v>7</v>
      </c>
      <c r="D9458" s="6" t="s">
        <v>49</v>
      </c>
      <c r="E9458" s="6">
        <v>2</v>
      </c>
      <c r="F9458" s="6">
        <v>34</v>
      </c>
      <c r="G9458" s="6">
        <v>2</v>
      </c>
      <c r="H9458" s="24">
        <v>25569</v>
      </c>
      <c r="I9458" s="23">
        <v>44499.536111111098</v>
      </c>
      <c r="J9458" s="6">
        <v>34</v>
      </c>
      <c r="K9458" s="6">
        <v>7</v>
      </c>
      <c r="L9458" s="6" t="str">
        <f>VLOOKUP(G9458,IDs!$Q$3:$R$22,2,0)</f>
        <v>Bangalore</v>
      </c>
      <c r="M9458" s="6">
        <f>VLOOKUP(E9458,IDs!$A$3:$C$161,3,0)</f>
        <v>1</v>
      </c>
      <c r="N9458" s="6" t="str">
        <f>VLOOKUP(M9458,IDs!$F$3:$G$17,2,0)</f>
        <v>Proctology</v>
      </c>
    </row>
    <row r="9459" spans="1:14" ht="12.75">
      <c r="A9459" s="6" t="s">
        <v>8137</v>
      </c>
      <c r="B9459" s="6">
        <v>54851</v>
      </c>
      <c r="C9459" s="6">
        <v>7</v>
      </c>
      <c r="D9459" s="6" t="s">
        <v>49</v>
      </c>
      <c r="E9459" s="6">
        <v>2</v>
      </c>
      <c r="F9459" s="6">
        <v>34</v>
      </c>
      <c r="G9459" s="6">
        <v>2</v>
      </c>
      <c r="H9459" s="24">
        <v>25569</v>
      </c>
      <c r="I9459" s="23">
        <v>44499.538888888899</v>
      </c>
      <c r="J9459" s="6">
        <v>34</v>
      </c>
      <c r="K9459" s="6">
        <v>7</v>
      </c>
      <c r="L9459" s="6" t="str">
        <f>VLOOKUP(G9459,IDs!$Q$3:$R$22,2,0)</f>
        <v>Bangalore</v>
      </c>
      <c r="M9459" s="6">
        <f>VLOOKUP(E9459,IDs!$A$3:$C$161,3,0)</f>
        <v>1</v>
      </c>
      <c r="N9459" s="6" t="str">
        <f>VLOOKUP(M9459,IDs!$F$3:$G$17,2,0)</f>
        <v>Proctology</v>
      </c>
    </row>
    <row r="9460" spans="1:14" ht="12.75">
      <c r="A9460" s="6" t="s">
        <v>8138</v>
      </c>
      <c r="B9460" s="6">
        <v>54852</v>
      </c>
      <c r="C9460" s="6">
        <v>5</v>
      </c>
      <c r="D9460" s="6" t="s">
        <v>49</v>
      </c>
      <c r="E9460" s="6">
        <v>18</v>
      </c>
      <c r="F9460" s="6">
        <v>13</v>
      </c>
      <c r="G9460" s="6">
        <v>1</v>
      </c>
      <c r="H9460" s="24">
        <v>44545</v>
      </c>
      <c r="I9460" s="23">
        <v>44499.550694444399</v>
      </c>
      <c r="J9460" s="6">
        <v>13</v>
      </c>
      <c r="K9460" s="6">
        <v>5</v>
      </c>
      <c r="L9460" s="6" t="str">
        <f>VLOOKUP(G9460,IDs!$Q$3:$R$22,2,0)</f>
        <v>New Delhi</v>
      </c>
      <c r="M9460" s="6">
        <f>VLOOKUP(E9460,IDs!$A$3:$C$161,3,0)</f>
        <v>5</v>
      </c>
      <c r="N9460" s="6" t="str">
        <f>VLOOKUP(M9460,IDs!$F$3:$G$17,2,0)</f>
        <v>Vascular</v>
      </c>
    </row>
    <row r="9461" spans="1:14" ht="12.75">
      <c r="A9461" s="6" t="s">
        <v>8139</v>
      </c>
      <c r="B9461" s="6">
        <v>54853</v>
      </c>
      <c r="C9461" s="6">
        <v>5</v>
      </c>
      <c r="D9461" s="6" t="s">
        <v>49</v>
      </c>
      <c r="E9461" s="6">
        <v>17</v>
      </c>
      <c r="F9461" s="6">
        <v>13</v>
      </c>
      <c r="G9461" s="6">
        <v>1</v>
      </c>
      <c r="H9461" s="24">
        <v>44505</v>
      </c>
      <c r="I9461" s="23">
        <v>44499.5534722222</v>
      </c>
      <c r="J9461" s="6">
        <v>13</v>
      </c>
      <c r="K9461" s="6">
        <v>5</v>
      </c>
      <c r="L9461" s="6" t="str">
        <f>VLOOKUP(G9461,IDs!$Q$3:$R$22,2,0)</f>
        <v>New Delhi</v>
      </c>
      <c r="M9461" s="6">
        <f>VLOOKUP(E9461,IDs!$A$3:$C$161,3,0)</f>
        <v>7</v>
      </c>
      <c r="N9461" s="6" t="str">
        <f>VLOOKUP(M9461,IDs!$F$3:$G$17,2,0)</f>
        <v>Cosmetic</v>
      </c>
    </row>
    <row r="9462" spans="1:14" ht="12.75">
      <c r="A9462" s="6" t="s">
        <v>8140</v>
      </c>
      <c r="B9462" s="6">
        <v>54854</v>
      </c>
      <c r="C9462" s="6">
        <v>1</v>
      </c>
      <c r="D9462" s="6"/>
      <c r="E9462" s="6">
        <v>5</v>
      </c>
      <c r="F9462" s="6">
        <v>39</v>
      </c>
      <c r="G9462" s="6">
        <v>4</v>
      </c>
      <c r="H9462" s="24">
        <v>44680</v>
      </c>
      <c r="I9462" s="23">
        <v>44499.556944444397</v>
      </c>
      <c r="J9462" s="6">
        <v>39</v>
      </c>
      <c r="K9462" s="6">
        <v>1</v>
      </c>
      <c r="L9462" s="6" t="str">
        <f>VLOOKUP(G9462,IDs!$Q$3:$R$22,2,0)</f>
        <v>Hyderabad</v>
      </c>
      <c r="M9462" s="6">
        <f>VLOOKUP(E9462,IDs!$A$3:$C$161,3,0)</f>
        <v>5</v>
      </c>
      <c r="N9462" s="6" t="str">
        <f>VLOOKUP(M9462,IDs!$F$3:$G$17,2,0)</f>
        <v>Vascular</v>
      </c>
    </row>
    <row r="9463" spans="1:14" ht="12.75">
      <c r="A9463" s="6" t="s">
        <v>8141</v>
      </c>
      <c r="B9463" s="6">
        <v>54855</v>
      </c>
      <c r="C9463" s="6">
        <v>1</v>
      </c>
      <c r="D9463" s="6"/>
      <c r="E9463" s="6">
        <v>21</v>
      </c>
      <c r="F9463" s="6">
        <v>53</v>
      </c>
      <c r="G9463" s="6">
        <v>4</v>
      </c>
      <c r="H9463" s="24">
        <v>44506</v>
      </c>
      <c r="I9463" s="23">
        <v>44499.557638888902</v>
      </c>
      <c r="J9463" s="6">
        <v>53</v>
      </c>
      <c r="K9463" s="6">
        <v>1</v>
      </c>
      <c r="L9463" s="6" t="str">
        <f>VLOOKUP(G9463,IDs!$Q$3:$R$22,2,0)</f>
        <v>Hyderabad</v>
      </c>
      <c r="M9463" s="6">
        <f>VLOOKUP(E9463,IDs!$A$3:$C$161,3,0)</f>
        <v>1</v>
      </c>
      <c r="N9463" s="6" t="str">
        <f>VLOOKUP(M9463,IDs!$F$3:$G$17,2,0)</f>
        <v>Proctology</v>
      </c>
    </row>
    <row r="9464" spans="1:14" ht="12.75">
      <c r="A9464" s="6" t="s">
        <v>8142</v>
      </c>
      <c r="B9464" s="6">
        <v>54856</v>
      </c>
      <c r="C9464" s="6">
        <v>2</v>
      </c>
      <c r="D9464" s="6"/>
      <c r="E9464" s="6">
        <v>2</v>
      </c>
      <c r="F9464" s="6">
        <v>8</v>
      </c>
      <c r="G9464" s="6">
        <v>3</v>
      </c>
      <c r="H9464" s="24">
        <v>44500</v>
      </c>
      <c r="I9464" s="23">
        <v>44499.557638888902</v>
      </c>
      <c r="J9464" s="6">
        <v>8</v>
      </c>
      <c r="K9464" s="6">
        <v>2</v>
      </c>
      <c r="L9464" s="6" t="str">
        <f>VLOOKUP(G9464,IDs!$Q$3:$R$22,2,0)</f>
        <v>Mumbai</v>
      </c>
      <c r="M9464" s="6">
        <f>VLOOKUP(E9464,IDs!$A$3:$C$161,3,0)</f>
        <v>1</v>
      </c>
      <c r="N9464" s="6" t="str">
        <f>VLOOKUP(M9464,IDs!$F$3:$G$17,2,0)</f>
        <v>Proctology</v>
      </c>
    </row>
    <row r="9465" spans="1:14" ht="12.75">
      <c r="A9465" s="6" t="s">
        <v>8143</v>
      </c>
      <c r="B9465" s="6">
        <v>54857</v>
      </c>
      <c r="C9465" s="6">
        <v>2</v>
      </c>
      <c r="D9465" s="6" t="s">
        <v>49</v>
      </c>
      <c r="E9465" s="6">
        <v>24</v>
      </c>
      <c r="F9465" s="6">
        <v>13</v>
      </c>
      <c r="G9465" s="6">
        <v>8</v>
      </c>
      <c r="H9465" s="24"/>
      <c r="I9465" s="23">
        <v>44499.559027777803</v>
      </c>
      <c r="J9465" s="6">
        <v>13</v>
      </c>
      <c r="K9465" s="6">
        <v>2</v>
      </c>
      <c r="L9465" s="6" t="str">
        <f>VLOOKUP(G9465,IDs!$Q$3:$R$22,2,0)</f>
        <v xml:space="preserve">Tertiary </v>
      </c>
      <c r="M9465" s="6">
        <f>VLOOKUP(E9465,IDs!$A$3:$C$161,3,0)</f>
        <v>1</v>
      </c>
      <c r="N9465" s="6" t="str">
        <f>VLOOKUP(M9465,IDs!$F$3:$G$17,2,0)</f>
        <v>Proctology</v>
      </c>
    </row>
    <row r="9466" spans="1:14" ht="12.75">
      <c r="A9466" s="6" t="s">
        <v>8144</v>
      </c>
      <c r="B9466" s="6">
        <v>54858</v>
      </c>
      <c r="C9466" s="6">
        <v>5</v>
      </c>
      <c r="D9466" s="6"/>
      <c r="E9466" s="6">
        <v>135</v>
      </c>
      <c r="F9466" s="6">
        <v>2</v>
      </c>
      <c r="G9466" s="6">
        <v>1</v>
      </c>
      <c r="H9466" s="24"/>
      <c r="I9466" s="23">
        <v>44499.568055555603</v>
      </c>
      <c r="J9466" s="6">
        <v>2</v>
      </c>
      <c r="K9466" s="6">
        <v>5</v>
      </c>
      <c r="L9466" s="6" t="str">
        <f>VLOOKUP(G9466,IDs!$Q$3:$R$22,2,0)</f>
        <v>New Delhi</v>
      </c>
      <c r="M9466" s="6">
        <f>VLOOKUP(E9466,IDs!$A$3:$C$161,3,0)</f>
        <v>10</v>
      </c>
      <c r="N9466" s="6" t="str">
        <f>VLOOKUP(M9466,IDs!$F$3:$G$17,2,0)</f>
        <v>Dental</v>
      </c>
    </row>
    <row r="9467" spans="1:14" ht="12.75">
      <c r="A9467" s="6" t="s">
        <v>8145</v>
      </c>
      <c r="B9467" s="6">
        <v>54859</v>
      </c>
      <c r="C9467" s="6">
        <v>1</v>
      </c>
      <c r="D9467" s="6"/>
      <c r="E9467" s="6">
        <v>135</v>
      </c>
      <c r="F9467" s="6">
        <v>13</v>
      </c>
      <c r="G9467" s="6">
        <v>1</v>
      </c>
      <c r="H9467" s="24"/>
      <c r="I9467" s="23">
        <v>44499.568749999999</v>
      </c>
      <c r="J9467" s="6">
        <v>13</v>
      </c>
      <c r="K9467" s="6">
        <v>1</v>
      </c>
      <c r="L9467" s="6" t="str">
        <f>VLOOKUP(G9467,IDs!$Q$3:$R$22,2,0)</f>
        <v>New Delhi</v>
      </c>
      <c r="M9467" s="6">
        <f>VLOOKUP(E9467,IDs!$A$3:$C$161,3,0)</f>
        <v>10</v>
      </c>
      <c r="N9467" s="6" t="str">
        <f>VLOOKUP(M9467,IDs!$F$3:$G$17,2,0)</f>
        <v>Dental</v>
      </c>
    </row>
    <row r="9468" spans="1:14" ht="12.75">
      <c r="A9468" s="6" t="s">
        <v>8146</v>
      </c>
      <c r="B9468" s="6">
        <v>54860</v>
      </c>
      <c r="C9468" s="6">
        <v>2</v>
      </c>
      <c r="D9468" s="6"/>
      <c r="E9468" s="6">
        <v>37</v>
      </c>
      <c r="F9468" s="6">
        <v>2</v>
      </c>
      <c r="G9468" s="6">
        <v>8</v>
      </c>
      <c r="H9468" s="24"/>
      <c r="I9468" s="23">
        <v>44499.572916666701</v>
      </c>
      <c r="J9468" s="6">
        <v>2</v>
      </c>
      <c r="K9468" s="6">
        <v>2</v>
      </c>
      <c r="L9468" s="6" t="str">
        <f>VLOOKUP(G9468,IDs!$Q$3:$R$22,2,0)</f>
        <v xml:space="preserve">Tertiary </v>
      </c>
      <c r="M9468" s="6">
        <f>VLOOKUP(E9468,IDs!$A$3:$C$161,3,0)</f>
        <v>0</v>
      </c>
      <c r="N9468" s="6" t="str">
        <f>VLOOKUP(M9468,IDs!$F$3:$G$17,2,0)</f>
        <v>Not Assigned</v>
      </c>
    </row>
    <row r="9469" spans="1:14" ht="12.75">
      <c r="A9469" s="6" t="s">
        <v>8147</v>
      </c>
      <c r="B9469" s="6">
        <v>54862</v>
      </c>
      <c r="C9469" s="6">
        <v>1</v>
      </c>
      <c r="D9469" s="6" t="s">
        <v>49</v>
      </c>
      <c r="E9469" s="6">
        <v>39</v>
      </c>
      <c r="F9469" s="6">
        <v>13</v>
      </c>
      <c r="G9469" s="6">
        <v>1</v>
      </c>
      <c r="H9469" s="24">
        <v>44557</v>
      </c>
      <c r="I9469" s="23">
        <v>44499.576388888898</v>
      </c>
      <c r="J9469" s="6">
        <v>13</v>
      </c>
      <c r="K9469" s="6">
        <v>1</v>
      </c>
      <c r="L9469" s="6" t="str">
        <f>VLOOKUP(G9469,IDs!$Q$3:$R$22,2,0)</f>
        <v>New Delhi</v>
      </c>
      <c r="M9469" s="6">
        <f>VLOOKUP(E9469,IDs!$A$3:$C$161,3,0)</f>
        <v>2</v>
      </c>
      <c r="N9469" s="6" t="str">
        <f>VLOOKUP(M9469,IDs!$F$3:$G$17,2,0)</f>
        <v>Urology Circumcision</v>
      </c>
    </row>
    <row r="9470" spans="1:14" ht="12.75">
      <c r="A9470" s="6" t="s">
        <v>8148</v>
      </c>
      <c r="B9470" s="6">
        <v>54863</v>
      </c>
      <c r="C9470" s="6">
        <v>2</v>
      </c>
      <c r="D9470" s="6"/>
      <c r="E9470" s="6">
        <v>96</v>
      </c>
      <c r="F9470" s="6">
        <v>13</v>
      </c>
      <c r="G9470" s="6">
        <v>3</v>
      </c>
      <c r="H9470" s="24">
        <v>44553</v>
      </c>
      <c r="I9470" s="23">
        <v>44499.579861111102</v>
      </c>
      <c r="J9470" s="6">
        <v>13</v>
      </c>
      <c r="K9470" s="6">
        <v>2</v>
      </c>
      <c r="L9470" s="6" t="str">
        <f>VLOOKUP(G9470,IDs!$Q$3:$R$22,2,0)</f>
        <v>Mumbai</v>
      </c>
      <c r="M9470" s="6">
        <f>VLOOKUP(E9470,IDs!$A$3:$C$161,3,0)</f>
        <v>7</v>
      </c>
      <c r="N9470" s="6" t="str">
        <f>VLOOKUP(M9470,IDs!$F$3:$G$17,2,0)</f>
        <v>Cosmetic</v>
      </c>
    </row>
    <row r="9471" spans="1:14" ht="12.75">
      <c r="A9471" s="6" t="s">
        <v>8149</v>
      </c>
      <c r="B9471" s="6">
        <v>54864</v>
      </c>
      <c r="C9471" s="6">
        <v>2</v>
      </c>
      <c r="D9471" s="6"/>
      <c r="E9471" s="6">
        <v>37</v>
      </c>
      <c r="F9471" s="6">
        <v>39</v>
      </c>
      <c r="G9471" s="6">
        <v>2</v>
      </c>
      <c r="H9471" s="24"/>
      <c r="I9471" s="23">
        <v>44499.583333333299</v>
      </c>
      <c r="J9471" s="6">
        <v>39</v>
      </c>
      <c r="K9471" s="6">
        <v>2</v>
      </c>
      <c r="L9471" s="6" t="str">
        <f>VLOOKUP(G9471,IDs!$Q$3:$R$22,2,0)</f>
        <v>Bangalore</v>
      </c>
      <c r="M9471" s="6">
        <f>VLOOKUP(E9471,IDs!$A$3:$C$161,3,0)</f>
        <v>0</v>
      </c>
      <c r="N9471" s="6" t="str">
        <f>VLOOKUP(M9471,IDs!$F$3:$G$17,2,0)</f>
        <v>Not Assigned</v>
      </c>
    </row>
    <row r="9472" spans="1:14" ht="12.75">
      <c r="A9472" s="6" t="s">
        <v>8150</v>
      </c>
      <c r="B9472" s="6">
        <v>54865</v>
      </c>
      <c r="C9472" s="6">
        <v>2</v>
      </c>
      <c r="D9472" s="6"/>
      <c r="E9472" s="6">
        <v>37</v>
      </c>
      <c r="F9472" s="6">
        <v>2</v>
      </c>
      <c r="G9472" s="6">
        <v>1</v>
      </c>
      <c r="H9472" s="24"/>
      <c r="I9472" s="23">
        <v>44499.583333333299</v>
      </c>
      <c r="J9472" s="6">
        <v>2</v>
      </c>
      <c r="K9472" s="6">
        <v>2</v>
      </c>
      <c r="L9472" s="6" t="str">
        <f>VLOOKUP(G9472,IDs!$Q$3:$R$22,2,0)</f>
        <v>New Delhi</v>
      </c>
      <c r="M9472" s="6">
        <f>VLOOKUP(E9472,IDs!$A$3:$C$161,3,0)</f>
        <v>0</v>
      </c>
      <c r="N9472" s="6" t="str">
        <f>VLOOKUP(M9472,IDs!$F$3:$G$17,2,0)</f>
        <v>Not Assigned</v>
      </c>
    </row>
    <row r="9473" spans="1:14" ht="12.75">
      <c r="A9473" s="6" t="s">
        <v>8151</v>
      </c>
      <c r="B9473" s="6">
        <v>54866</v>
      </c>
      <c r="C9473" s="6">
        <v>2</v>
      </c>
      <c r="D9473" s="6"/>
      <c r="E9473" s="6">
        <v>37</v>
      </c>
      <c r="F9473" s="6">
        <v>39</v>
      </c>
      <c r="G9473" s="6">
        <v>3</v>
      </c>
      <c r="H9473" s="24"/>
      <c r="I9473" s="23">
        <v>44499.590277777803</v>
      </c>
      <c r="J9473" s="6">
        <v>39</v>
      </c>
      <c r="K9473" s="6">
        <v>2</v>
      </c>
      <c r="L9473" s="6" t="str">
        <f>VLOOKUP(G9473,IDs!$Q$3:$R$22,2,0)</f>
        <v>Mumbai</v>
      </c>
      <c r="M9473" s="6">
        <f>VLOOKUP(E9473,IDs!$A$3:$C$161,3,0)</f>
        <v>0</v>
      </c>
      <c r="N9473" s="6" t="str">
        <f>VLOOKUP(M9473,IDs!$F$3:$G$17,2,0)</f>
        <v>Not Assigned</v>
      </c>
    </row>
    <row r="9474" spans="1:14" ht="12.75">
      <c r="A9474" s="6" t="s">
        <v>8152</v>
      </c>
      <c r="B9474" s="6">
        <v>54867</v>
      </c>
      <c r="C9474" s="6">
        <v>5</v>
      </c>
      <c r="D9474" s="6" t="s">
        <v>49</v>
      </c>
      <c r="E9474" s="6">
        <v>2</v>
      </c>
      <c r="F9474" s="6">
        <v>2</v>
      </c>
      <c r="G9474" s="6">
        <v>1</v>
      </c>
      <c r="H9474" s="24"/>
      <c r="I9474" s="23">
        <v>44499.595138888901</v>
      </c>
      <c r="J9474" s="6">
        <v>2</v>
      </c>
      <c r="K9474" s="6">
        <v>5</v>
      </c>
      <c r="L9474" s="6" t="str">
        <f>VLOOKUP(G9474,IDs!$Q$3:$R$22,2,0)</f>
        <v>New Delhi</v>
      </c>
      <c r="M9474" s="6">
        <f>VLOOKUP(E9474,IDs!$A$3:$C$161,3,0)</f>
        <v>1</v>
      </c>
      <c r="N9474" s="6" t="str">
        <f>VLOOKUP(M9474,IDs!$F$3:$G$17,2,0)</f>
        <v>Proctology</v>
      </c>
    </row>
    <row r="9475" spans="1:14" ht="12.75">
      <c r="A9475" s="6" t="s">
        <v>8153</v>
      </c>
      <c r="B9475" s="6">
        <v>54868</v>
      </c>
      <c r="C9475" s="6">
        <v>2</v>
      </c>
      <c r="D9475" s="6" t="s">
        <v>49</v>
      </c>
      <c r="E9475" s="6">
        <v>20</v>
      </c>
      <c r="F9475" s="6">
        <v>13</v>
      </c>
      <c r="G9475" s="6">
        <v>4</v>
      </c>
      <c r="H9475" s="24">
        <v>44530</v>
      </c>
      <c r="I9475" s="23">
        <v>44499.600694444402</v>
      </c>
      <c r="J9475" s="6">
        <v>13</v>
      </c>
      <c r="K9475" s="6">
        <v>2</v>
      </c>
      <c r="L9475" s="6" t="str">
        <f>VLOOKUP(G9475,IDs!$Q$3:$R$22,2,0)</f>
        <v>Hyderabad</v>
      </c>
      <c r="M9475" s="6">
        <f>VLOOKUP(E9475,IDs!$A$3:$C$161,3,0)</f>
        <v>1</v>
      </c>
      <c r="N9475" s="6" t="str">
        <f>VLOOKUP(M9475,IDs!$F$3:$G$17,2,0)</f>
        <v>Proctology</v>
      </c>
    </row>
    <row r="9476" spans="1:14" ht="12.75">
      <c r="A9476" s="6" t="s">
        <v>8154</v>
      </c>
      <c r="B9476" s="6">
        <v>54869</v>
      </c>
      <c r="C9476" s="6">
        <v>1</v>
      </c>
      <c r="D9476" s="6"/>
      <c r="E9476" s="6">
        <v>19</v>
      </c>
      <c r="F9476" s="6">
        <v>13</v>
      </c>
      <c r="G9476" s="6">
        <v>3</v>
      </c>
      <c r="H9476" s="24"/>
      <c r="I9476" s="23">
        <v>44499.602083333302</v>
      </c>
      <c r="J9476" s="6">
        <v>13</v>
      </c>
      <c r="K9476" s="6">
        <v>1</v>
      </c>
      <c r="L9476" s="6" t="str">
        <f>VLOOKUP(G9476,IDs!$Q$3:$R$22,2,0)</f>
        <v>Mumbai</v>
      </c>
      <c r="M9476" s="6">
        <f>VLOOKUP(E9476,IDs!$A$3:$C$161,3,0)</f>
        <v>1</v>
      </c>
      <c r="N9476" s="6" t="str">
        <f>VLOOKUP(M9476,IDs!$F$3:$G$17,2,0)</f>
        <v>Proctology</v>
      </c>
    </row>
    <row r="9477" spans="1:14" ht="12.75">
      <c r="A9477" s="6" t="s">
        <v>8155</v>
      </c>
      <c r="B9477" s="6">
        <v>54870</v>
      </c>
      <c r="C9477" s="6">
        <v>1</v>
      </c>
      <c r="D9477" s="6" t="s">
        <v>49</v>
      </c>
      <c r="E9477" s="6">
        <v>39</v>
      </c>
      <c r="F9477" s="6">
        <v>18</v>
      </c>
      <c r="G9477" s="6">
        <v>2</v>
      </c>
      <c r="H9477" s="24"/>
      <c r="I9477" s="23">
        <v>44499.608333333301</v>
      </c>
      <c r="J9477" s="6">
        <v>18</v>
      </c>
      <c r="K9477" s="6">
        <v>1</v>
      </c>
      <c r="L9477" s="6" t="str">
        <f>VLOOKUP(G9477,IDs!$Q$3:$R$22,2,0)</f>
        <v>Bangalore</v>
      </c>
      <c r="M9477" s="6">
        <f>VLOOKUP(E9477,IDs!$A$3:$C$161,3,0)</f>
        <v>2</v>
      </c>
      <c r="N9477" s="6" t="str">
        <f>VLOOKUP(M9477,IDs!$F$3:$G$17,2,0)</f>
        <v>Urology Circumcision</v>
      </c>
    </row>
    <row r="9478" spans="1:14" ht="12.75">
      <c r="A9478" s="6" t="s">
        <v>8156</v>
      </c>
      <c r="B9478" s="6">
        <v>54871</v>
      </c>
      <c r="C9478" s="6">
        <v>1</v>
      </c>
      <c r="D9478" s="6"/>
      <c r="E9478" s="6">
        <v>2</v>
      </c>
      <c r="F9478" s="6">
        <v>13</v>
      </c>
      <c r="G9478" s="6">
        <v>2</v>
      </c>
      <c r="H9478" s="24">
        <v>44510</v>
      </c>
      <c r="I9478" s="23">
        <v>44499.609722222202</v>
      </c>
      <c r="J9478" s="6">
        <v>13</v>
      </c>
      <c r="K9478" s="6">
        <v>1</v>
      </c>
      <c r="L9478" s="6" t="str">
        <f>VLOOKUP(G9478,IDs!$Q$3:$R$22,2,0)</f>
        <v>Bangalore</v>
      </c>
      <c r="M9478" s="6">
        <f>VLOOKUP(E9478,IDs!$A$3:$C$161,3,0)</f>
        <v>1</v>
      </c>
      <c r="N9478" s="6" t="str">
        <f>VLOOKUP(M9478,IDs!$F$3:$G$17,2,0)</f>
        <v>Proctology</v>
      </c>
    </row>
    <row r="9479" spans="1:14" ht="12.75">
      <c r="A9479" s="6" t="s">
        <v>8157</v>
      </c>
      <c r="B9479" s="6">
        <v>54872</v>
      </c>
      <c r="C9479" s="6">
        <v>2</v>
      </c>
      <c r="D9479" s="6"/>
      <c r="E9479" s="6">
        <v>37</v>
      </c>
      <c r="F9479" s="6">
        <v>2</v>
      </c>
      <c r="G9479" s="6">
        <v>2</v>
      </c>
      <c r="H9479" s="24">
        <v>44501</v>
      </c>
      <c r="I9479" s="23">
        <v>44499.618055555598</v>
      </c>
      <c r="J9479" s="6">
        <v>2</v>
      </c>
      <c r="K9479" s="6">
        <v>2</v>
      </c>
      <c r="L9479" s="6" t="str">
        <f>VLOOKUP(G9479,IDs!$Q$3:$R$22,2,0)</f>
        <v>Bangalore</v>
      </c>
      <c r="M9479" s="6">
        <f>VLOOKUP(E9479,IDs!$A$3:$C$161,3,0)</f>
        <v>0</v>
      </c>
      <c r="N9479" s="6" t="str">
        <f>VLOOKUP(M9479,IDs!$F$3:$G$17,2,0)</f>
        <v>Not Assigned</v>
      </c>
    </row>
    <row r="9480" spans="1:14" ht="12.75">
      <c r="A9480" s="6" t="s">
        <v>8158</v>
      </c>
      <c r="B9480" s="6">
        <v>54873</v>
      </c>
      <c r="C9480" s="6">
        <v>1</v>
      </c>
      <c r="D9480" s="6"/>
      <c r="E9480" s="6">
        <v>17</v>
      </c>
      <c r="F9480" s="6">
        <v>39</v>
      </c>
      <c r="G9480" s="6">
        <v>2</v>
      </c>
      <c r="H9480" s="24"/>
      <c r="I9480" s="23">
        <v>44499.620138888902</v>
      </c>
      <c r="J9480" s="6">
        <v>39</v>
      </c>
      <c r="K9480" s="6">
        <v>1</v>
      </c>
      <c r="L9480" s="6" t="str">
        <f>VLOOKUP(G9480,IDs!$Q$3:$R$22,2,0)</f>
        <v>Bangalore</v>
      </c>
      <c r="M9480" s="6">
        <f>VLOOKUP(E9480,IDs!$A$3:$C$161,3,0)</f>
        <v>7</v>
      </c>
      <c r="N9480" s="6" t="str">
        <f>VLOOKUP(M9480,IDs!$F$3:$G$17,2,0)</f>
        <v>Cosmetic</v>
      </c>
    </row>
    <row r="9481" spans="1:14" ht="12.75">
      <c r="A9481" s="6" t="s">
        <v>8159</v>
      </c>
      <c r="B9481" s="6">
        <v>54874</v>
      </c>
      <c r="C9481" s="6">
        <v>5</v>
      </c>
      <c r="D9481" s="6" t="s">
        <v>49</v>
      </c>
      <c r="E9481" s="6">
        <v>135</v>
      </c>
      <c r="F9481" s="6">
        <v>13</v>
      </c>
      <c r="G9481" s="6">
        <v>1</v>
      </c>
      <c r="H9481" s="24">
        <v>25569</v>
      </c>
      <c r="I9481" s="23">
        <v>44499.626388888901</v>
      </c>
      <c r="J9481" s="6">
        <v>13</v>
      </c>
      <c r="K9481" s="6">
        <v>5</v>
      </c>
      <c r="L9481" s="6" t="str">
        <f>VLOOKUP(G9481,IDs!$Q$3:$R$22,2,0)</f>
        <v>New Delhi</v>
      </c>
      <c r="M9481" s="6">
        <f>VLOOKUP(E9481,IDs!$A$3:$C$161,3,0)</f>
        <v>10</v>
      </c>
      <c r="N9481" s="6" t="str">
        <f>VLOOKUP(M9481,IDs!$F$3:$G$17,2,0)</f>
        <v>Dental</v>
      </c>
    </row>
    <row r="9482" spans="1:14" ht="12.75">
      <c r="A9482" s="6" t="s">
        <v>8160</v>
      </c>
      <c r="B9482" s="6">
        <v>54879</v>
      </c>
      <c r="C9482" s="6">
        <v>2</v>
      </c>
      <c r="D9482" s="6"/>
      <c r="E9482" s="6">
        <v>135</v>
      </c>
      <c r="F9482" s="6">
        <v>2</v>
      </c>
      <c r="G9482" s="6">
        <v>1</v>
      </c>
      <c r="H9482" s="24"/>
      <c r="I9482" s="23">
        <v>44499.642361111102</v>
      </c>
      <c r="J9482" s="6">
        <v>2</v>
      </c>
      <c r="K9482" s="6">
        <v>2</v>
      </c>
      <c r="L9482" s="6" t="str">
        <f>VLOOKUP(G9482,IDs!$Q$3:$R$22,2,0)</f>
        <v>New Delhi</v>
      </c>
      <c r="M9482" s="6">
        <f>VLOOKUP(E9482,IDs!$A$3:$C$161,3,0)</f>
        <v>10</v>
      </c>
      <c r="N9482" s="6" t="str">
        <f>VLOOKUP(M9482,IDs!$F$3:$G$17,2,0)</f>
        <v>Dental</v>
      </c>
    </row>
    <row r="9483" spans="1:14" ht="12.75">
      <c r="A9483" s="6" t="s">
        <v>8161</v>
      </c>
      <c r="B9483" s="6">
        <v>54880</v>
      </c>
      <c r="C9483" s="6">
        <v>5</v>
      </c>
      <c r="D9483" s="6"/>
      <c r="E9483" s="6">
        <v>135</v>
      </c>
      <c r="F9483" s="6">
        <v>13</v>
      </c>
      <c r="G9483" s="6">
        <v>1</v>
      </c>
      <c r="H9483" s="24"/>
      <c r="I9483" s="23">
        <v>44499.642361111102</v>
      </c>
      <c r="J9483" s="6">
        <v>13</v>
      </c>
      <c r="K9483" s="6">
        <v>5</v>
      </c>
      <c r="L9483" s="6" t="str">
        <f>VLOOKUP(G9483,IDs!$Q$3:$R$22,2,0)</f>
        <v>New Delhi</v>
      </c>
      <c r="M9483" s="6">
        <f>VLOOKUP(E9483,IDs!$A$3:$C$161,3,0)</f>
        <v>10</v>
      </c>
      <c r="N9483" s="6" t="str">
        <f>VLOOKUP(M9483,IDs!$F$3:$G$17,2,0)</f>
        <v>Dental</v>
      </c>
    </row>
    <row r="9484" spans="1:14" ht="12.75">
      <c r="A9484" s="6" t="s">
        <v>3369</v>
      </c>
      <c r="B9484" s="6">
        <v>54881</v>
      </c>
      <c r="C9484" s="6">
        <v>2</v>
      </c>
      <c r="D9484" s="6"/>
      <c r="E9484" s="6">
        <v>37</v>
      </c>
      <c r="F9484" s="6">
        <v>2</v>
      </c>
      <c r="G9484" s="6">
        <v>3</v>
      </c>
      <c r="H9484" s="24"/>
      <c r="I9484" s="23">
        <v>44499.649305555598</v>
      </c>
      <c r="J9484" s="6">
        <v>2</v>
      </c>
      <c r="K9484" s="6">
        <v>2</v>
      </c>
      <c r="L9484" s="6" t="str">
        <f>VLOOKUP(G9484,IDs!$Q$3:$R$22,2,0)</f>
        <v>Mumbai</v>
      </c>
      <c r="M9484" s="6">
        <f>VLOOKUP(E9484,IDs!$A$3:$C$161,3,0)</f>
        <v>0</v>
      </c>
      <c r="N9484" s="6" t="str">
        <f>VLOOKUP(M9484,IDs!$F$3:$G$17,2,0)</f>
        <v>Not Assigned</v>
      </c>
    </row>
    <row r="9485" spans="1:14" ht="12.75">
      <c r="A9485" s="6" t="s">
        <v>8162</v>
      </c>
      <c r="B9485" s="6">
        <v>54882</v>
      </c>
      <c r="C9485" s="6">
        <v>1</v>
      </c>
      <c r="D9485" s="6"/>
      <c r="E9485" s="6">
        <v>20</v>
      </c>
      <c r="F9485" s="6">
        <v>53</v>
      </c>
      <c r="G9485" s="6">
        <v>8</v>
      </c>
      <c r="H9485" s="24"/>
      <c r="I9485" s="23">
        <v>44499.650694444397</v>
      </c>
      <c r="J9485" s="6">
        <v>53</v>
      </c>
      <c r="K9485" s="6">
        <v>1</v>
      </c>
      <c r="L9485" s="6" t="str">
        <f>VLOOKUP(G9485,IDs!$Q$3:$R$22,2,0)</f>
        <v xml:space="preserve">Tertiary </v>
      </c>
      <c r="M9485" s="6">
        <f>VLOOKUP(E9485,IDs!$A$3:$C$161,3,0)</f>
        <v>1</v>
      </c>
      <c r="N9485" s="6" t="str">
        <f>VLOOKUP(M9485,IDs!$F$3:$G$17,2,0)</f>
        <v>Proctology</v>
      </c>
    </row>
    <row r="9486" spans="1:14" ht="12.75">
      <c r="A9486" s="6" t="s">
        <v>8163</v>
      </c>
      <c r="B9486" s="6">
        <v>54883</v>
      </c>
      <c r="C9486" s="6">
        <v>1</v>
      </c>
      <c r="D9486" s="6"/>
      <c r="E9486" s="6">
        <v>2</v>
      </c>
      <c r="F9486" s="6">
        <v>4</v>
      </c>
      <c r="G9486" s="6">
        <v>3</v>
      </c>
      <c r="H9486" s="24">
        <v>44716</v>
      </c>
      <c r="I9486" s="23">
        <v>44499.651388888902</v>
      </c>
      <c r="J9486" s="6">
        <v>4</v>
      </c>
      <c r="K9486" s="6">
        <v>1</v>
      </c>
      <c r="L9486" s="6" t="str">
        <f>VLOOKUP(G9486,IDs!$Q$3:$R$22,2,0)</f>
        <v>Mumbai</v>
      </c>
      <c r="M9486" s="6">
        <f>VLOOKUP(E9486,IDs!$A$3:$C$161,3,0)</f>
        <v>1</v>
      </c>
      <c r="N9486" s="6" t="str">
        <f>VLOOKUP(M9486,IDs!$F$3:$G$17,2,0)</f>
        <v>Proctology</v>
      </c>
    </row>
    <row r="9487" spans="1:14" ht="12.75">
      <c r="A9487" s="6" t="s">
        <v>8164</v>
      </c>
      <c r="B9487" s="6">
        <v>54885</v>
      </c>
      <c r="C9487" s="6">
        <v>2</v>
      </c>
      <c r="D9487" s="6" t="s">
        <v>49</v>
      </c>
      <c r="E9487" s="6">
        <v>18</v>
      </c>
      <c r="F9487" s="6">
        <v>18</v>
      </c>
      <c r="G9487" s="6">
        <v>2</v>
      </c>
      <c r="H9487" s="24">
        <v>25569</v>
      </c>
      <c r="I9487" s="23">
        <v>44499.656944444403</v>
      </c>
      <c r="J9487" s="6">
        <v>18</v>
      </c>
      <c r="K9487" s="6">
        <v>2</v>
      </c>
      <c r="L9487" s="6" t="str">
        <f>VLOOKUP(G9487,IDs!$Q$3:$R$22,2,0)</f>
        <v>Bangalore</v>
      </c>
      <c r="M9487" s="6">
        <f>VLOOKUP(E9487,IDs!$A$3:$C$161,3,0)</f>
        <v>5</v>
      </c>
      <c r="N9487" s="6" t="str">
        <f>VLOOKUP(M9487,IDs!$F$3:$G$17,2,0)</f>
        <v>Vascular</v>
      </c>
    </row>
    <row r="9488" spans="1:14" ht="12.75">
      <c r="A9488" s="6" t="s">
        <v>8165</v>
      </c>
      <c r="B9488" s="6">
        <v>54886</v>
      </c>
      <c r="C9488" s="6">
        <v>2</v>
      </c>
      <c r="D9488" s="6"/>
      <c r="E9488" s="6">
        <v>37</v>
      </c>
      <c r="F9488" s="6">
        <v>4</v>
      </c>
      <c r="G9488" s="6">
        <v>3</v>
      </c>
      <c r="H9488" s="24">
        <v>44716</v>
      </c>
      <c r="I9488" s="23">
        <v>44499.666666666701</v>
      </c>
      <c r="J9488" s="6">
        <v>4</v>
      </c>
      <c r="K9488" s="6">
        <v>2</v>
      </c>
      <c r="L9488" s="6" t="str">
        <f>VLOOKUP(G9488,IDs!$Q$3:$R$22,2,0)</f>
        <v>Mumbai</v>
      </c>
      <c r="M9488" s="6">
        <f>VLOOKUP(E9488,IDs!$A$3:$C$161,3,0)</f>
        <v>0</v>
      </c>
      <c r="N9488" s="6" t="str">
        <f>VLOOKUP(M9488,IDs!$F$3:$G$17,2,0)</f>
        <v>Not Assigned</v>
      </c>
    </row>
    <row r="9489" spans="1:14" ht="12.75">
      <c r="A9489" s="6" t="s">
        <v>8166</v>
      </c>
      <c r="B9489" s="6">
        <v>54887</v>
      </c>
      <c r="C9489" s="6">
        <v>1</v>
      </c>
      <c r="D9489" s="6"/>
      <c r="E9489" s="6">
        <v>2</v>
      </c>
      <c r="F9489" s="6">
        <v>13</v>
      </c>
      <c r="G9489" s="6">
        <v>4</v>
      </c>
      <c r="H9489" s="24">
        <v>44502</v>
      </c>
      <c r="I9489" s="23">
        <v>44499.670833333301</v>
      </c>
      <c r="J9489" s="6">
        <v>13</v>
      </c>
      <c r="K9489" s="6">
        <v>1</v>
      </c>
      <c r="L9489" s="6" t="str">
        <f>VLOOKUP(G9489,IDs!$Q$3:$R$22,2,0)</f>
        <v>Hyderabad</v>
      </c>
      <c r="M9489" s="6">
        <f>VLOOKUP(E9489,IDs!$A$3:$C$161,3,0)</f>
        <v>1</v>
      </c>
      <c r="N9489" s="6" t="str">
        <f>VLOOKUP(M9489,IDs!$F$3:$G$17,2,0)</f>
        <v>Proctology</v>
      </c>
    </row>
    <row r="9490" spans="1:14" ht="12.75">
      <c r="A9490" s="6" t="s">
        <v>8167</v>
      </c>
      <c r="B9490" s="6">
        <v>54888</v>
      </c>
      <c r="C9490" s="6">
        <v>1</v>
      </c>
      <c r="D9490" s="6"/>
      <c r="E9490" s="6">
        <v>39</v>
      </c>
      <c r="F9490" s="6">
        <v>13</v>
      </c>
      <c r="G9490" s="6">
        <v>3</v>
      </c>
      <c r="H9490" s="24">
        <v>44508</v>
      </c>
      <c r="I9490" s="23">
        <v>44499.671527777798</v>
      </c>
      <c r="J9490" s="6">
        <v>13</v>
      </c>
      <c r="K9490" s="6">
        <v>1</v>
      </c>
      <c r="L9490" s="6" t="str">
        <f>VLOOKUP(G9490,IDs!$Q$3:$R$22,2,0)</f>
        <v>Mumbai</v>
      </c>
      <c r="M9490" s="6">
        <f>VLOOKUP(E9490,IDs!$A$3:$C$161,3,0)</f>
        <v>2</v>
      </c>
      <c r="N9490" s="6" t="str">
        <f>VLOOKUP(M9490,IDs!$F$3:$G$17,2,0)</f>
        <v>Urology Circumcision</v>
      </c>
    </row>
    <row r="9491" spans="1:14" ht="12.75">
      <c r="A9491" s="6" t="s">
        <v>8167</v>
      </c>
      <c r="B9491" s="6">
        <v>54889</v>
      </c>
      <c r="C9491" s="6">
        <v>2</v>
      </c>
      <c r="D9491" s="6"/>
      <c r="E9491" s="6">
        <v>37</v>
      </c>
      <c r="F9491" s="6">
        <v>12</v>
      </c>
      <c r="G9491" s="6">
        <v>3</v>
      </c>
      <c r="H9491" s="24"/>
      <c r="I9491" s="23">
        <v>44499.673611111102</v>
      </c>
      <c r="J9491" s="6">
        <v>12</v>
      </c>
      <c r="K9491" s="6">
        <v>2</v>
      </c>
      <c r="L9491" s="6" t="str">
        <f>VLOOKUP(G9491,IDs!$Q$3:$R$22,2,0)</f>
        <v>Mumbai</v>
      </c>
      <c r="M9491" s="6">
        <f>VLOOKUP(E9491,IDs!$A$3:$C$161,3,0)</f>
        <v>0</v>
      </c>
      <c r="N9491" s="6" t="str">
        <f>VLOOKUP(M9491,IDs!$F$3:$G$17,2,0)</f>
        <v>Not Assigned</v>
      </c>
    </row>
    <row r="9492" spans="1:14" ht="12.75">
      <c r="A9492" s="6" t="s">
        <v>8168</v>
      </c>
      <c r="B9492" s="6">
        <v>54890</v>
      </c>
      <c r="C9492" s="6">
        <v>1</v>
      </c>
      <c r="D9492" s="6" t="s">
        <v>49</v>
      </c>
      <c r="E9492" s="6">
        <v>2</v>
      </c>
      <c r="F9492" s="6">
        <v>13</v>
      </c>
      <c r="G9492" s="6">
        <v>1</v>
      </c>
      <c r="H9492" s="24"/>
      <c r="I9492" s="23">
        <v>44499.695833333302</v>
      </c>
      <c r="J9492" s="6">
        <v>13</v>
      </c>
      <c r="K9492" s="6">
        <v>1</v>
      </c>
      <c r="L9492" s="6" t="str">
        <f>VLOOKUP(G9492,IDs!$Q$3:$R$22,2,0)</f>
        <v>New Delhi</v>
      </c>
      <c r="M9492" s="6">
        <f>VLOOKUP(E9492,IDs!$A$3:$C$161,3,0)</f>
        <v>1</v>
      </c>
      <c r="N9492" s="6" t="str">
        <f>VLOOKUP(M9492,IDs!$F$3:$G$17,2,0)</f>
        <v>Proctology</v>
      </c>
    </row>
    <row r="9493" spans="1:14" ht="12.75">
      <c r="A9493" s="6" t="s">
        <v>8169</v>
      </c>
      <c r="B9493" s="6">
        <v>54891</v>
      </c>
      <c r="C9493" s="6">
        <v>2</v>
      </c>
      <c r="D9493" s="6"/>
      <c r="E9493" s="6">
        <v>37</v>
      </c>
      <c r="F9493" s="6">
        <v>13</v>
      </c>
      <c r="G9493" s="6">
        <v>1</v>
      </c>
      <c r="H9493" s="24"/>
      <c r="I9493" s="23">
        <v>44499.704861111102</v>
      </c>
      <c r="J9493" s="6">
        <v>13</v>
      </c>
      <c r="K9493" s="6">
        <v>2</v>
      </c>
      <c r="L9493" s="6" t="str">
        <f>VLOOKUP(G9493,IDs!$Q$3:$R$22,2,0)</f>
        <v>New Delhi</v>
      </c>
      <c r="M9493" s="6">
        <f>VLOOKUP(E9493,IDs!$A$3:$C$161,3,0)</f>
        <v>0</v>
      </c>
      <c r="N9493" s="6" t="str">
        <f>VLOOKUP(M9493,IDs!$F$3:$G$17,2,0)</f>
        <v>Not Assigned</v>
      </c>
    </row>
    <row r="9494" spans="1:14" ht="12.75">
      <c r="A9494" s="6" t="s">
        <v>8170</v>
      </c>
      <c r="B9494" s="6">
        <v>54892</v>
      </c>
      <c r="C9494" s="6">
        <v>1</v>
      </c>
      <c r="D9494" s="6" t="s">
        <v>49</v>
      </c>
      <c r="E9494" s="6">
        <v>2</v>
      </c>
      <c r="F9494" s="6">
        <v>35</v>
      </c>
      <c r="G9494" s="6">
        <v>1</v>
      </c>
      <c r="H9494" s="24"/>
      <c r="I9494" s="23">
        <v>44499.706250000003</v>
      </c>
      <c r="J9494" s="6">
        <v>35</v>
      </c>
      <c r="K9494" s="6">
        <v>1</v>
      </c>
      <c r="L9494" s="6" t="str">
        <f>VLOOKUP(G9494,IDs!$Q$3:$R$22,2,0)</f>
        <v>New Delhi</v>
      </c>
      <c r="M9494" s="6">
        <f>VLOOKUP(E9494,IDs!$A$3:$C$161,3,0)</f>
        <v>1</v>
      </c>
      <c r="N9494" s="6" t="str">
        <f>VLOOKUP(M9494,IDs!$F$3:$G$17,2,0)</f>
        <v>Proctology</v>
      </c>
    </row>
    <row r="9495" spans="1:14" ht="12.75">
      <c r="A9495" s="6" t="s">
        <v>8171</v>
      </c>
      <c r="B9495" s="6">
        <v>54893</v>
      </c>
      <c r="C9495" s="6">
        <v>1</v>
      </c>
      <c r="D9495" s="6"/>
      <c r="E9495" s="6">
        <v>17</v>
      </c>
      <c r="F9495" s="6">
        <v>13</v>
      </c>
      <c r="G9495" s="6">
        <v>2</v>
      </c>
      <c r="H9495" s="24"/>
      <c r="I9495" s="23">
        <v>44499.713888888902</v>
      </c>
      <c r="J9495" s="6">
        <v>13</v>
      </c>
      <c r="K9495" s="6">
        <v>1</v>
      </c>
      <c r="L9495" s="6" t="str">
        <f>VLOOKUP(G9495,IDs!$Q$3:$R$22,2,0)</f>
        <v>Bangalore</v>
      </c>
      <c r="M9495" s="6">
        <f>VLOOKUP(E9495,IDs!$A$3:$C$161,3,0)</f>
        <v>7</v>
      </c>
      <c r="N9495" s="6" t="str">
        <f>VLOOKUP(M9495,IDs!$F$3:$G$17,2,0)</f>
        <v>Cosmetic</v>
      </c>
    </row>
    <row r="9496" spans="1:14" ht="12.75">
      <c r="A9496" s="6" t="s">
        <v>8172</v>
      </c>
      <c r="B9496" s="6">
        <v>54894</v>
      </c>
      <c r="C9496" s="6">
        <v>2</v>
      </c>
      <c r="D9496" s="6" t="s">
        <v>49</v>
      </c>
      <c r="E9496" s="6">
        <v>17</v>
      </c>
      <c r="F9496" s="6">
        <v>50</v>
      </c>
      <c r="G9496" s="6">
        <v>1</v>
      </c>
      <c r="H9496" s="24">
        <v>44490</v>
      </c>
      <c r="I9496" s="23">
        <v>44499.715972222199</v>
      </c>
      <c r="J9496" s="6">
        <v>50</v>
      </c>
      <c r="K9496" s="6">
        <v>2</v>
      </c>
      <c r="L9496" s="6" t="str">
        <f>VLOOKUP(G9496,IDs!$Q$3:$R$22,2,0)</f>
        <v>New Delhi</v>
      </c>
      <c r="M9496" s="6">
        <f>VLOOKUP(E9496,IDs!$A$3:$C$161,3,0)</f>
        <v>7</v>
      </c>
      <c r="N9496" s="6" t="str">
        <f>VLOOKUP(M9496,IDs!$F$3:$G$17,2,0)</f>
        <v>Cosmetic</v>
      </c>
    </row>
    <row r="9497" spans="1:14" ht="12.75">
      <c r="A9497" s="6" t="s">
        <v>8173</v>
      </c>
      <c r="B9497" s="6">
        <v>54895</v>
      </c>
      <c r="C9497" s="6">
        <v>5</v>
      </c>
      <c r="D9497" s="6" t="s">
        <v>49</v>
      </c>
      <c r="E9497" s="6">
        <v>19</v>
      </c>
      <c r="F9497" s="6">
        <v>51</v>
      </c>
      <c r="G9497" s="6">
        <v>1</v>
      </c>
      <c r="H9497" s="24">
        <v>44610</v>
      </c>
      <c r="I9497" s="23">
        <v>44499.724305555603</v>
      </c>
      <c r="J9497" s="6">
        <v>51</v>
      </c>
      <c r="K9497" s="6">
        <v>5</v>
      </c>
      <c r="L9497" s="6" t="str">
        <f>VLOOKUP(G9497,IDs!$Q$3:$R$22,2,0)</f>
        <v>New Delhi</v>
      </c>
      <c r="M9497" s="6">
        <f>VLOOKUP(E9497,IDs!$A$3:$C$161,3,0)</f>
        <v>1</v>
      </c>
      <c r="N9497" s="6" t="str">
        <f>VLOOKUP(M9497,IDs!$F$3:$G$17,2,0)</f>
        <v>Proctology</v>
      </c>
    </row>
    <row r="9498" spans="1:14" ht="12.75">
      <c r="A9498" s="6" t="s">
        <v>8174</v>
      </c>
      <c r="B9498" s="6">
        <v>54897</v>
      </c>
      <c r="C9498" s="6">
        <v>5</v>
      </c>
      <c r="D9498" s="6" t="s">
        <v>49</v>
      </c>
      <c r="E9498" s="6">
        <v>135</v>
      </c>
      <c r="F9498" s="6">
        <v>12</v>
      </c>
      <c r="G9498" s="6">
        <v>1</v>
      </c>
      <c r="H9498" s="24"/>
      <c r="I9498" s="23">
        <v>44499.726388888899</v>
      </c>
      <c r="J9498" s="6">
        <v>12</v>
      </c>
      <c r="K9498" s="6">
        <v>5</v>
      </c>
      <c r="L9498" s="6" t="str">
        <f>VLOOKUP(G9498,IDs!$Q$3:$R$22,2,0)</f>
        <v>New Delhi</v>
      </c>
      <c r="M9498" s="6">
        <f>VLOOKUP(E9498,IDs!$A$3:$C$161,3,0)</f>
        <v>10</v>
      </c>
      <c r="N9498" s="6" t="str">
        <f>VLOOKUP(M9498,IDs!$F$3:$G$17,2,0)</f>
        <v>Dental</v>
      </c>
    </row>
    <row r="9499" spans="1:14" ht="12.75">
      <c r="A9499" s="6" t="s">
        <v>8175</v>
      </c>
      <c r="B9499" s="6">
        <v>54898</v>
      </c>
      <c r="C9499" s="6">
        <v>2</v>
      </c>
      <c r="D9499" s="6" t="s">
        <v>49</v>
      </c>
      <c r="E9499" s="6">
        <v>135</v>
      </c>
      <c r="F9499" s="6">
        <v>2</v>
      </c>
      <c r="G9499" s="6">
        <v>1</v>
      </c>
      <c r="H9499" s="24">
        <v>44524</v>
      </c>
      <c r="I9499" s="23">
        <v>44499.729166666701</v>
      </c>
      <c r="J9499" s="6">
        <v>2</v>
      </c>
      <c r="K9499" s="6">
        <v>2</v>
      </c>
      <c r="L9499" s="6" t="str">
        <f>VLOOKUP(G9499,IDs!$Q$3:$R$22,2,0)</f>
        <v>New Delhi</v>
      </c>
      <c r="M9499" s="6">
        <f>VLOOKUP(E9499,IDs!$A$3:$C$161,3,0)</f>
        <v>10</v>
      </c>
      <c r="N9499" s="6" t="str">
        <f>VLOOKUP(M9499,IDs!$F$3:$G$17,2,0)</f>
        <v>Dental</v>
      </c>
    </row>
    <row r="9500" spans="1:14" ht="12.75">
      <c r="A9500" s="6" t="s">
        <v>8176</v>
      </c>
      <c r="B9500" s="6">
        <v>54899</v>
      </c>
      <c r="C9500" s="6">
        <v>4</v>
      </c>
      <c r="D9500" s="6"/>
      <c r="E9500" s="6">
        <v>17</v>
      </c>
      <c r="F9500" s="6">
        <v>13</v>
      </c>
      <c r="G9500" s="6">
        <v>1</v>
      </c>
      <c r="H9500" s="24">
        <v>44556</v>
      </c>
      <c r="I9500" s="23">
        <v>44499.738194444399</v>
      </c>
      <c r="J9500" s="6">
        <v>13</v>
      </c>
      <c r="K9500" s="6">
        <v>4</v>
      </c>
      <c r="L9500" s="6" t="str">
        <f>VLOOKUP(G9500,IDs!$Q$3:$R$22,2,0)</f>
        <v>New Delhi</v>
      </c>
      <c r="M9500" s="6">
        <f>VLOOKUP(E9500,IDs!$A$3:$C$161,3,0)</f>
        <v>7</v>
      </c>
      <c r="N9500" s="6" t="str">
        <f>VLOOKUP(M9500,IDs!$F$3:$G$17,2,0)</f>
        <v>Cosmetic</v>
      </c>
    </row>
    <row r="9501" spans="1:14" ht="12.75">
      <c r="A9501" s="6" t="s">
        <v>8177</v>
      </c>
      <c r="B9501" s="6">
        <v>54901</v>
      </c>
      <c r="C9501" s="6">
        <v>5</v>
      </c>
      <c r="D9501" s="6"/>
      <c r="E9501" s="6">
        <v>17</v>
      </c>
      <c r="F9501" s="6">
        <v>13</v>
      </c>
      <c r="G9501" s="6">
        <v>3</v>
      </c>
      <c r="H9501" s="24"/>
      <c r="I9501" s="23">
        <v>44499.750694444403</v>
      </c>
      <c r="J9501" s="6">
        <v>13</v>
      </c>
      <c r="K9501" s="6">
        <v>5</v>
      </c>
      <c r="L9501" s="6" t="str">
        <f>VLOOKUP(G9501,IDs!$Q$3:$R$22,2,0)</f>
        <v>Mumbai</v>
      </c>
      <c r="M9501" s="6">
        <f>VLOOKUP(E9501,IDs!$A$3:$C$161,3,0)</f>
        <v>7</v>
      </c>
      <c r="N9501" s="6" t="str">
        <f>VLOOKUP(M9501,IDs!$F$3:$G$17,2,0)</f>
        <v>Cosmetic</v>
      </c>
    </row>
    <row r="9502" spans="1:14" ht="12.75">
      <c r="A9502" s="6" t="s">
        <v>8178</v>
      </c>
      <c r="B9502" s="6">
        <v>54902</v>
      </c>
      <c r="C9502" s="6">
        <v>5</v>
      </c>
      <c r="D9502" s="6"/>
      <c r="E9502" s="6">
        <v>2</v>
      </c>
      <c r="F9502" s="6">
        <v>2</v>
      </c>
      <c r="G9502" s="6">
        <v>8</v>
      </c>
      <c r="H9502" s="24"/>
      <c r="I9502" s="23">
        <v>44499.751388888901</v>
      </c>
      <c r="J9502" s="6">
        <v>2</v>
      </c>
      <c r="K9502" s="6">
        <v>5</v>
      </c>
      <c r="L9502" s="6" t="str">
        <f>VLOOKUP(G9502,IDs!$Q$3:$R$22,2,0)</f>
        <v xml:space="preserve">Tertiary </v>
      </c>
      <c r="M9502" s="6">
        <f>VLOOKUP(E9502,IDs!$A$3:$C$161,3,0)</f>
        <v>1</v>
      </c>
      <c r="N9502" s="6" t="str">
        <f>VLOOKUP(M9502,IDs!$F$3:$G$17,2,0)</f>
        <v>Proctology</v>
      </c>
    </row>
    <row r="9503" spans="1:14" ht="12.75">
      <c r="A9503" s="6" t="s">
        <v>8179</v>
      </c>
      <c r="B9503" s="6">
        <v>54903</v>
      </c>
      <c r="C9503" s="6">
        <v>5</v>
      </c>
      <c r="D9503" s="6"/>
      <c r="E9503" s="6">
        <v>17</v>
      </c>
      <c r="F9503" s="6">
        <v>39</v>
      </c>
      <c r="G9503" s="6">
        <v>2</v>
      </c>
      <c r="H9503" s="24"/>
      <c r="I9503" s="23">
        <v>44499.751388888901</v>
      </c>
      <c r="J9503" s="6">
        <v>39</v>
      </c>
      <c r="K9503" s="6">
        <v>5</v>
      </c>
      <c r="L9503" s="6" t="str">
        <f>VLOOKUP(G9503,IDs!$Q$3:$R$22,2,0)</f>
        <v>Bangalore</v>
      </c>
      <c r="M9503" s="6">
        <f>VLOOKUP(E9503,IDs!$A$3:$C$161,3,0)</f>
        <v>7</v>
      </c>
      <c r="N9503" s="6" t="str">
        <f>VLOOKUP(M9503,IDs!$F$3:$G$17,2,0)</f>
        <v>Cosmetic</v>
      </c>
    </row>
    <row r="9504" spans="1:14" ht="12.75">
      <c r="A9504" s="6" t="s">
        <v>8180</v>
      </c>
      <c r="B9504" s="6">
        <v>54904</v>
      </c>
      <c r="C9504" s="6">
        <v>5</v>
      </c>
      <c r="D9504" s="6"/>
      <c r="E9504" s="6">
        <v>2</v>
      </c>
      <c r="F9504" s="6">
        <v>13</v>
      </c>
      <c r="G9504" s="6">
        <v>1</v>
      </c>
      <c r="H9504" s="24"/>
      <c r="I9504" s="23">
        <v>44499.752777777801</v>
      </c>
      <c r="J9504" s="6">
        <v>13</v>
      </c>
      <c r="K9504" s="6">
        <v>5</v>
      </c>
      <c r="L9504" s="6" t="str">
        <f>VLOOKUP(G9504,IDs!$Q$3:$R$22,2,0)</f>
        <v>New Delhi</v>
      </c>
      <c r="M9504" s="6">
        <f>VLOOKUP(E9504,IDs!$A$3:$C$161,3,0)</f>
        <v>1</v>
      </c>
      <c r="N9504" s="6" t="str">
        <f>VLOOKUP(M9504,IDs!$F$3:$G$17,2,0)</f>
        <v>Proctology</v>
      </c>
    </row>
    <row r="9505" spans="1:14" ht="12.75">
      <c r="A9505" s="6" t="s">
        <v>8181</v>
      </c>
      <c r="B9505" s="6">
        <v>54905</v>
      </c>
      <c r="C9505" s="6">
        <v>2</v>
      </c>
      <c r="D9505" s="6" t="s">
        <v>49</v>
      </c>
      <c r="E9505" s="6">
        <v>19</v>
      </c>
      <c r="F9505" s="6">
        <v>13</v>
      </c>
      <c r="G9505" s="6">
        <v>2</v>
      </c>
      <c r="H9505" s="24">
        <v>44500</v>
      </c>
      <c r="I9505" s="23">
        <v>44499.753472222197</v>
      </c>
      <c r="J9505" s="6">
        <v>13</v>
      </c>
      <c r="K9505" s="6">
        <v>2</v>
      </c>
      <c r="L9505" s="6" t="str">
        <f>VLOOKUP(G9505,IDs!$Q$3:$R$22,2,0)</f>
        <v>Bangalore</v>
      </c>
      <c r="M9505" s="6">
        <f>VLOOKUP(E9505,IDs!$A$3:$C$161,3,0)</f>
        <v>1</v>
      </c>
      <c r="N9505" s="6" t="str">
        <f>VLOOKUP(M9505,IDs!$F$3:$G$17,2,0)</f>
        <v>Proctology</v>
      </c>
    </row>
    <row r="9506" spans="1:14" ht="12.75">
      <c r="A9506" s="6" t="s">
        <v>8182</v>
      </c>
      <c r="B9506" s="6">
        <v>54906</v>
      </c>
      <c r="C9506" s="6">
        <v>2</v>
      </c>
      <c r="D9506" s="6" t="s">
        <v>49</v>
      </c>
      <c r="E9506" s="6">
        <v>17</v>
      </c>
      <c r="F9506" s="6">
        <v>50</v>
      </c>
      <c r="G9506" s="6">
        <v>1</v>
      </c>
      <c r="H9506" s="24">
        <v>44479</v>
      </c>
      <c r="I9506" s="23">
        <v>44499.777083333298</v>
      </c>
      <c r="J9506" s="6">
        <v>50</v>
      </c>
      <c r="K9506" s="6">
        <v>2</v>
      </c>
      <c r="L9506" s="6" t="str">
        <f>VLOOKUP(G9506,IDs!$Q$3:$R$22,2,0)</f>
        <v>New Delhi</v>
      </c>
      <c r="M9506" s="6">
        <f>VLOOKUP(E9506,IDs!$A$3:$C$161,3,0)</f>
        <v>7</v>
      </c>
      <c r="N9506" s="6" t="str">
        <f>VLOOKUP(M9506,IDs!$F$3:$G$17,2,0)</f>
        <v>Cosmetic</v>
      </c>
    </row>
    <row r="9507" spans="1:14" ht="12.75">
      <c r="A9507" s="6" t="s">
        <v>8183</v>
      </c>
      <c r="B9507" s="6">
        <v>54907</v>
      </c>
      <c r="C9507" s="6">
        <v>1</v>
      </c>
      <c r="D9507" s="6"/>
      <c r="E9507" s="6">
        <v>14</v>
      </c>
      <c r="F9507" s="6">
        <v>13</v>
      </c>
      <c r="G9507" s="6">
        <v>2</v>
      </c>
      <c r="H9507" s="24"/>
      <c r="I9507" s="23">
        <v>44499.781944444403</v>
      </c>
      <c r="J9507" s="6">
        <v>13</v>
      </c>
      <c r="K9507" s="6">
        <v>1</v>
      </c>
      <c r="L9507" s="6" t="str">
        <f>VLOOKUP(G9507,IDs!$Q$3:$R$22,2,0)</f>
        <v>Bangalore</v>
      </c>
      <c r="M9507" s="6">
        <f>VLOOKUP(E9507,IDs!$A$3:$C$161,3,0)</f>
        <v>6</v>
      </c>
      <c r="N9507" s="6" t="str">
        <f>VLOOKUP(M9507,IDs!$F$3:$G$17,2,0)</f>
        <v>Kidney Stone</v>
      </c>
    </row>
    <row r="9508" spans="1:14" ht="12.75">
      <c r="A9508" s="6" t="s">
        <v>8184</v>
      </c>
      <c r="B9508" s="6">
        <v>54908</v>
      </c>
      <c r="C9508" s="6">
        <v>2</v>
      </c>
      <c r="D9508" s="6" t="s">
        <v>49</v>
      </c>
      <c r="E9508" s="6">
        <v>14</v>
      </c>
      <c r="F9508" s="6">
        <v>3</v>
      </c>
      <c r="G9508" s="6">
        <v>4</v>
      </c>
      <c r="H9508" s="24">
        <v>44769</v>
      </c>
      <c r="I9508" s="23">
        <v>44499.784722222197</v>
      </c>
      <c r="J9508" s="6">
        <v>3</v>
      </c>
      <c r="K9508" s="6">
        <v>2</v>
      </c>
      <c r="L9508" s="6" t="str">
        <f>VLOOKUP(G9508,IDs!$Q$3:$R$22,2,0)</f>
        <v>Hyderabad</v>
      </c>
      <c r="M9508" s="6">
        <f>VLOOKUP(E9508,IDs!$A$3:$C$161,3,0)</f>
        <v>6</v>
      </c>
      <c r="N9508" s="6" t="str">
        <f>VLOOKUP(M9508,IDs!$F$3:$G$17,2,0)</f>
        <v>Kidney Stone</v>
      </c>
    </row>
    <row r="9509" spans="1:14" ht="12.75">
      <c r="A9509" s="6" t="s">
        <v>8048</v>
      </c>
      <c r="B9509" s="6">
        <v>54909</v>
      </c>
      <c r="C9509" s="6">
        <v>2</v>
      </c>
      <c r="D9509" s="6"/>
      <c r="E9509" s="6">
        <v>37</v>
      </c>
      <c r="F9509" s="6">
        <v>2</v>
      </c>
      <c r="G9509" s="6">
        <v>1</v>
      </c>
      <c r="H9509" s="24"/>
      <c r="I9509" s="23">
        <v>44499.791666666701</v>
      </c>
      <c r="J9509" s="6">
        <v>2</v>
      </c>
      <c r="K9509" s="6">
        <v>2</v>
      </c>
      <c r="L9509" s="6" t="str">
        <f>VLOOKUP(G9509,IDs!$Q$3:$R$22,2,0)</f>
        <v>New Delhi</v>
      </c>
      <c r="M9509" s="6">
        <f>VLOOKUP(E9509,IDs!$A$3:$C$161,3,0)</f>
        <v>0</v>
      </c>
      <c r="N9509" s="6" t="str">
        <f>VLOOKUP(M9509,IDs!$F$3:$G$17,2,0)</f>
        <v>Not Assigned</v>
      </c>
    </row>
    <row r="9510" spans="1:14" ht="12.75">
      <c r="A9510" s="6" t="s">
        <v>8185</v>
      </c>
      <c r="B9510" s="6">
        <v>54910</v>
      </c>
      <c r="C9510" s="6">
        <v>1</v>
      </c>
      <c r="D9510" s="6"/>
      <c r="E9510" s="6">
        <v>39</v>
      </c>
      <c r="F9510" s="6">
        <v>39</v>
      </c>
      <c r="G9510" s="6">
        <v>3</v>
      </c>
      <c r="H9510" s="24">
        <v>44553</v>
      </c>
      <c r="I9510" s="23">
        <v>44499.793749999997</v>
      </c>
      <c r="J9510" s="6">
        <v>39</v>
      </c>
      <c r="K9510" s="6">
        <v>1</v>
      </c>
      <c r="L9510" s="6" t="str">
        <f>VLOOKUP(G9510,IDs!$Q$3:$R$22,2,0)</f>
        <v>Mumbai</v>
      </c>
      <c r="M9510" s="6">
        <f>VLOOKUP(E9510,IDs!$A$3:$C$161,3,0)</f>
        <v>2</v>
      </c>
      <c r="N9510" s="6" t="str">
        <f>VLOOKUP(M9510,IDs!$F$3:$G$17,2,0)</f>
        <v>Urology Circumcision</v>
      </c>
    </row>
    <row r="9511" spans="1:14" ht="12.75">
      <c r="A9511" s="6" t="s">
        <v>8186</v>
      </c>
      <c r="B9511" s="6">
        <v>54911</v>
      </c>
      <c r="C9511" s="6">
        <v>1</v>
      </c>
      <c r="D9511" s="6"/>
      <c r="E9511" s="6">
        <v>14</v>
      </c>
      <c r="F9511" s="6">
        <v>13</v>
      </c>
      <c r="G9511" s="6">
        <v>2</v>
      </c>
      <c r="H9511" s="24"/>
      <c r="I9511" s="23">
        <v>44499.796527777798</v>
      </c>
      <c r="J9511" s="6">
        <v>13</v>
      </c>
      <c r="K9511" s="6">
        <v>1</v>
      </c>
      <c r="L9511" s="6" t="str">
        <f>VLOOKUP(G9511,IDs!$Q$3:$R$22,2,0)</f>
        <v>Bangalore</v>
      </c>
      <c r="M9511" s="6">
        <f>VLOOKUP(E9511,IDs!$A$3:$C$161,3,0)</f>
        <v>6</v>
      </c>
      <c r="N9511" s="6" t="str">
        <f>VLOOKUP(M9511,IDs!$F$3:$G$17,2,0)</f>
        <v>Kidney Stone</v>
      </c>
    </row>
    <row r="9512" spans="1:14" ht="12.75">
      <c r="A9512" s="6" t="s">
        <v>8187</v>
      </c>
      <c r="B9512" s="6">
        <v>54912</v>
      </c>
      <c r="C9512" s="6">
        <v>7</v>
      </c>
      <c r="D9512" s="6" t="s">
        <v>49</v>
      </c>
      <c r="E9512" s="6">
        <v>94</v>
      </c>
      <c r="F9512" s="6">
        <v>34</v>
      </c>
      <c r="G9512" s="6">
        <v>1</v>
      </c>
      <c r="H9512" s="24">
        <v>25569</v>
      </c>
      <c r="I9512" s="23">
        <v>44499.8</v>
      </c>
      <c r="J9512" s="6">
        <v>34</v>
      </c>
      <c r="K9512" s="6">
        <v>7</v>
      </c>
      <c r="L9512" s="6" t="str">
        <f>VLOOKUP(G9512,IDs!$Q$3:$R$22,2,0)</f>
        <v>New Delhi</v>
      </c>
      <c r="M9512" s="6">
        <f>VLOOKUP(E9512,IDs!$A$3:$C$161,3,0)</f>
        <v>0</v>
      </c>
      <c r="N9512" s="6" t="str">
        <f>VLOOKUP(M9512,IDs!$F$3:$G$17,2,0)</f>
        <v>Not Assigned</v>
      </c>
    </row>
    <row r="9513" spans="1:14" ht="12.75">
      <c r="A9513" s="6" t="s">
        <v>8188</v>
      </c>
      <c r="B9513" s="6">
        <v>54916</v>
      </c>
      <c r="C9513" s="6">
        <v>1</v>
      </c>
      <c r="D9513" s="6" t="s">
        <v>49</v>
      </c>
      <c r="E9513" s="6">
        <v>15</v>
      </c>
      <c r="F9513" s="6">
        <v>65</v>
      </c>
      <c r="G9513" s="6">
        <v>11</v>
      </c>
      <c r="H9513" s="24">
        <v>44726</v>
      </c>
      <c r="I9513" s="23">
        <v>44499.814583333296</v>
      </c>
      <c r="J9513" s="6">
        <v>65</v>
      </c>
      <c r="K9513" s="6">
        <v>1</v>
      </c>
      <c r="L9513" s="6" t="str">
        <f>VLOOKUP(G9513,IDs!$Q$3:$R$22,2,0)</f>
        <v>Chennai</v>
      </c>
      <c r="M9513" s="6">
        <f>VLOOKUP(E9513,IDs!$A$3:$C$161,3,0)</f>
        <v>3</v>
      </c>
      <c r="N9513" s="6" t="str">
        <f>VLOOKUP(M9513,IDs!$F$3:$G$17,2,0)</f>
        <v>Laproscopy</v>
      </c>
    </row>
    <row r="9514" spans="1:14" ht="12.75">
      <c r="A9514" s="6" t="s">
        <v>8189</v>
      </c>
      <c r="B9514" s="6">
        <v>54917</v>
      </c>
      <c r="C9514" s="6">
        <v>5</v>
      </c>
      <c r="D9514" s="6" t="s">
        <v>49</v>
      </c>
      <c r="E9514" s="6">
        <v>2</v>
      </c>
      <c r="F9514" s="6">
        <v>13</v>
      </c>
      <c r="G9514" s="6">
        <v>1</v>
      </c>
      <c r="H9514" s="24">
        <v>44681</v>
      </c>
      <c r="I9514" s="23">
        <v>44499.818749999999</v>
      </c>
      <c r="J9514" s="6">
        <v>13</v>
      </c>
      <c r="K9514" s="6">
        <v>5</v>
      </c>
      <c r="L9514" s="6" t="str">
        <f>VLOOKUP(G9514,IDs!$Q$3:$R$22,2,0)</f>
        <v>New Delhi</v>
      </c>
      <c r="M9514" s="6">
        <f>VLOOKUP(E9514,IDs!$A$3:$C$161,3,0)</f>
        <v>1</v>
      </c>
      <c r="N9514" s="6" t="str">
        <f>VLOOKUP(M9514,IDs!$F$3:$G$17,2,0)</f>
        <v>Proctology</v>
      </c>
    </row>
    <row r="9515" spans="1:14" ht="12.75">
      <c r="A9515" s="6" t="s">
        <v>8190</v>
      </c>
      <c r="B9515" s="6">
        <v>54918</v>
      </c>
      <c r="C9515" s="6">
        <v>1</v>
      </c>
      <c r="D9515" s="6"/>
      <c r="E9515" s="6">
        <v>17</v>
      </c>
      <c r="F9515" s="6">
        <v>8</v>
      </c>
      <c r="G9515" s="6">
        <v>2</v>
      </c>
      <c r="H9515" s="24">
        <v>44503</v>
      </c>
      <c r="I9515" s="23">
        <v>44499.8305555556</v>
      </c>
      <c r="J9515" s="6">
        <v>8</v>
      </c>
      <c r="K9515" s="6">
        <v>1</v>
      </c>
      <c r="L9515" s="6" t="str">
        <f>VLOOKUP(G9515,IDs!$Q$3:$R$22,2,0)</f>
        <v>Bangalore</v>
      </c>
      <c r="M9515" s="6">
        <f>VLOOKUP(E9515,IDs!$A$3:$C$161,3,0)</f>
        <v>7</v>
      </c>
      <c r="N9515" s="6" t="str">
        <f>VLOOKUP(M9515,IDs!$F$3:$G$17,2,0)</f>
        <v>Cosmetic</v>
      </c>
    </row>
    <row r="9516" spans="1:14" ht="12.75">
      <c r="A9516" s="6" t="s">
        <v>8191</v>
      </c>
      <c r="B9516" s="6">
        <v>54919</v>
      </c>
      <c r="C9516" s="6">
        <v>1</v>
      </c>
      <c r="D9516" s="6" t="s">
        <v>49</v>
      </c>
      <c r="E9516" s="6">
        <v>135</v>
      </c>
      <c r="F9516" s="6">
        <v>2</v>
      </c>
      <c r="G9516" s="6">
        <v>1</v>
      </c>
      <c r="H9516" s="24"/>
      <c r="I9516" s="23">
        <v>44499.838888888902</v>
      </c>
      <c r="J9516" s="6">
        <v>2</v>
      </c>
      <c r="K9516" s="6">
        <v>1</v>
      </c>
      <c r="L9516" s="6" t="str">
        <f>VLOOKUP(G9516,IDs!$Q$3:$R$22,2,0)</f>
        <v>New Delhi</v>
      </c>
      <c r="M9516" s="6">
        <f>VLOOKUP(E9516,IDs!$A$3:$C$161,3,0)</f>
        <v>10</v>
      </c>
      <c r="N9516" s="6" t="str">
        <f>VLOOKUP(M9516,IDs!$F$3:$G$17,2,0)</f>
        <v>Dental</v>
      </c>
    </row>
    <row r="9517" spans="1:14" ht="12.75">
      <c r="A9517" s="6" t="s">
        <v>8192</v>
      </c>
      <c r="B9517" s="6">
        <v>54920</v>
      </c>
      <c r="C9517" s="6">
        <v>1</v>
      </c>
      <c r="D9517" s="6"/>
      <c r="E9517" s="6">
        <v>14</v>
      </c>
      <c r="F9517" s="6">
        <v>39</v>
      </c>
      <c r="G9517" s="6">
        <v>2</v>
      </c>
      <c r="H9517" s="24">
        <v>44578</v>
      </c>
      <c r="I9517" s="23">
        <v>44499.839583333298</v>
      </c>
      <c r="J9517" s="6">
        <v>39</v>
      </c>
      <c r="K9517" s="6">
        <v>1</v>
      </c>
      <c r="L9517" s="6" t="str">
        <f>VLOOKUP(G9517,IDs!$Q$3:$R$22,2,0)</f>
        <v>Bangalore</v>
      </c>
      <c r="M9517" s="6">
        <f>VLOOKUP(E9517,IDs!$A$3:$C$161,3,0)</f>
        <v>6</v>
      </c>
      <c r="N9517" s="6" t="str">
        <f>VLOOKUP(M9517,IDs!$F$3:$G$17,2,0)</f>
        <v>Kidney Stone</v>
      </c>
    </row>
    <row r="9518" spans="1:14" ht="12.75">
      <c r="A9518" s="6" t="s">
        <v>8192</v>
      </c>
      <c r="B9518" s="6">
        <v>54921</v>
      </c>
      <c r="C9518" s="6">
        <v>2</v>
      </c>
      <c r="D9518" s="6"/>
      <c r="E9518" s="6">
        <v>37</v>
      </c>
      <c r="F9518" s="6">
        <v>13</v>
      </c>
      <c r="G9518" s="6">
        <v>1</v>
      </c>
      <c r="H9518" s="24"/>
      <c r="I9518" s="23">
        <v>44499.84375</v>
      </c>
      <c r="J9518" s="6">
        <v>13</v>
      </c>
      <c r="K9518" s="6">
        <v>2</v>
      </c>
      <c r="L9518" s="6" t="str">
        <f>VLOOKUP(G9518,IDs!$Q$3:$R$22,2,0)</f>
        <v>New Delhi</v>
      </c>
      <c r="M9518" s="6">
        <f>VLOOKUP(E9518,IDs!$A$3:$C$161,3,0)</f>
        <v>0</v>
      </c>
      <c r="N9518" s="6" t="str">
        <f>VLOOKUP(M9518,IDs!$F$3:$G$17,2,0)</f>
        <v>Not Assigned</v>
      </c>
    </row>
    <row r="9519" spans="1:14" ht="12.75">
      <c r="A9519" s="6" t="s">
        <v>8005</v>
      </c>
      <c r="B9519" s="6">
        <v>54922</v>
      </c>
      <c r="C9519" s="6">
        <v>1</v>
      </c>
      <c r="D9519" s="6"/>
      <c r="E9519" s="6">
        <v>2</v>
      </c>
      <c r="F9519" s="6">
        <v>13</v>
      </c>
      <c r="G9519" s="6">
        <v>1</v>
      </c>
      <c r="H9519" s="24">
        <v>44505</v>
      </c>
      <c r="I9519" s="23">
        <v>44499.84375</v>
      </c>
      <c r="J9519" s="6">
        <v>13</v>
      </c>
      <c r="K9519" s="6">
        <v>1</v>
      </c>
      <c r="L9519" s="6" t="str">
        <f>VLOOKUP(G9519,IDs!$Q$3:$R$22,2,0)</f>
        <v>New Delhi</v>
      </c>
      <c r="M9519" s="6">
        <f>VLOOKUP(E9519,IDs!$A$3:$C$161,3,0)</f>
        <v>1</v>
      </c>
      <c r="N9519" s="6" t="str">
        <f>VLOOKUP(M9519,IDs!$F$3:$G$17,2,0)</f>
        <v>Proctology</v>
      </c>
    </row>
    <row r="9520" spans="1:14" ht="12.75">
      <c r="A9520" s="6" t="s">
        <v>8193</v>
      </c>
      <c r="B9520" s="6">
        <v>54923</v>
      </c>
      <c r="C9520" s="6">
        <v>1</v>
      </c>
      <c r="D9520" s="6"/>
      <c r="E9520" s="6">
        <v>14</v>
      </c>
      <c r="F9520" s="6">
        <v>13</v>
      </c>
      <c r="G9520" s="6">
        <v>1</v>
      </c>
      <c r="H9520" s="24"/>
      <c r="I9520" s="23">
        <v>44499.896527777797</v>
      </c>
      <c r="J9520" s="6">
        <v>13</v>
      </c>
      <c r="K9520" s="6">
        <v>1</v>
      </c>
      <c r="L9520" s="6" t="str">
        <f>VLOOKUP(G9520,IDs!$Q$3:$R$22,2,0)</f>
        <v>New Delhi</v>
      </c>
      <c r="M9520" s="6">
        <f>VLOOKUP(E9520,IDs!$A$3:$C$161,3,0)</f>
        <v>6</v>
      </c>
      <c r="N9520" s="6" t="str">
        <f>VLOOKUP(M9520,IDs!$F$3:$G$17,2,0)</f>
        <v>Kidney Stone</v>
      </c>
    </row>
    <row r="9521" spans="1:14" ht="12.75">
      <c r="A9521" s="6" t="s">
        <v>8194</v>
      </c>
      <c r="B9521" s="6">
        <v>54924</v>
      </c>
      <c r="C9521" s="6">
        <v>1</v>
      </c>
      <c r="D9521" s="6"/>
      <c r="E9521" s="6">
        <v>2</v>
      </c>
      <c r="F9521" s="6">
        <v>2</v>
      </c>
      <c r="G9521" s="6">
        <v>6</v>
      </c>
      <c r="H9521" s="24"/>
      <c r="I9521" s="23">
        <v>44499.901388888902</v>
      </c>
      <c r="J9521" s="6">
        <v>2</v>
      </c>
      <c r="K9521" s="6">
        <v>1</v>
      </c>
      <c r="L9521" s="6" t="str">
        <f>VLOOKUP(G9521,IDs!$Q$3:$R$22,2,0)</f>
        <v>Pune</v>
      </c>
      <c r="M9521" s="6">
        <f>VLOOKUP(E9521,IDs!$A$3:$C$161,3,0)</f>
        <v>1</v>
      </c>
      <c r="N9521" s="6" t="str">
        <f>VLOOKUP(M9521,IDs!$F$3:$G$17,2,0)</f>
        <v>Proctology</v>
      </c>
    </row>
    <row r="9522" spans="1:14" ht="12.75">
      <c r="A9522" s="6" t="s">
        <v>8195</v>
      </c>
      <c r="B9522" s="6">
        <v>54925</v>
      </c>
      <c r="C9522" s="6">
        <v>1</v>
      </c>
      <c r="D9522" s="6"/>
      <c r="E9522" s="6">
        <v>18</v>
      </c>
      <c r="F9522" s="6">
        <v>13</v>
      </c>
      <c r="G9522" s="6">
        <v>1</v>
      </c>
      <c r="H9522" s="24"/>
      <c r="I9522" s="23">
        <v>44499.902777777803</v>
      </c>
      <c r="J9522" s="6">
        <v>13</v>
      </c>
      <c r="K9522" s="6">
        <v>1</v>
      </c>
      <c r="L9522" s="6" t="str">
        <f>VLOOKUP(G9522,IDs!$Q$3:$R$22,2,0)</f>
        <v>New Delhi</v>
      </c>
      <c r="M9522" s="6">
        <f>VLOOKUP(E9522,IDs!$A$3:$C$161,3,0)</f>
        <v>5</v>
      </c>
      <c r="N9522" s="6" t="str">
        <f>VLOOKUP(M9522,IDs!$F$3:$G$17,2,0)</f>
        <v>Vascular</v>
      </c>
    </row>
    <row r="9523" spans="1:14" ht="12.75">
      <c r="A9523" s="6" t="s">
        <v>8196</v>
      </c>
      <c r="B9523" s="6">
        <v>54926</v>
      </c>
      <c r="C9523" s="6">
        <v>2</v>
      </c>
      <c r="D9523" s="6" t="s">
        <v>49</v>
      </c>
      <c r="E9523" s="6">
        <v>2</v>
      </c>
      <c r="F9523" s="6">
        <v>13</v>
      </c>
      <c r="G9523" s="6">
        <v>1</v>
      </c>
      <c r="H9523" s="24">
        <v>44523</v>
      </c>
      <c r="I9523" s="23">
        <v>44499.90625</v>
      </c>
      <c r="J9523" s="6">
        <v>13</v>
      </c>
      <c r="K9523" s="6">
        <v>2</v>
      </c>
      <c r="L9523" s="6" t="str">
        <f>VLOOKUP(G9523,IDs!$Q$3:$R$22,2,0)</f>
        <v>New Delhi</v>
      </c>
      <c r="M9523" s="6">
        <f>VLOOKUP(E9523,IDs!$A$3:$C$161,3,0)</f>
        <v>1</v>
      </c>
      <c r="N9523" s="6" t="str">
        <f>VLOOKUP(M9523,IDs!$F$3:$G$17,2,0)</f>
        <v>Proctology</v>
      </c>
    </row>
    <row r="9524" spans="1:14" ht="12.75">
      <c r="A9524" s="6" t="s">
        <v>8197</v>
      </c>
      <c r="B9524" s="6">
        <v>54927</v>
      </c>
      <c r="C9524" s="6">
        <v>1</v>
      </c>
      <c r="D9524" s="6" t="s">
        <v>49</v>
      </c>
      <c r="E9524" s="6">
        <v>39</v>
      </c>
      <c r="F9524" s="6">
        <v>13</v>
      </c>
      <c r="G9524" s="6">
        <v>1</v>
      </c>
      <c r="H9524" s="24">
        <v>44630</v>
      </c>
      <c r="I9524" s="23">
        <v>44499.948611111096</v>
      </c>
      <c r="J9524" s="6">
        <v>13</v>
      </c>
      <c r="K9524" s="6">
        <v>1</v>
      </c>
      <c r="L9524" s="6" t="str">
        <f>VLOOKUP(G9524,IDs!$Q$3:$R$22,2,0)</f>
        <v>New Delhi</v>
      </c>
      <c r="M9524" s="6">
        <f>VLOOKUP(E9524,IDs!$A$3:$C$161,3,0)</f>
        <v>2</v>
      </c>
      <c r="N9524" s="6" t="str">
        <f>VLOOKUP(M9524,IDs!$F$3:$G$17,2,0)</f>
        <v>Urology Circumcision</v>
      </c>
    </row>
    <row r="9525" spans="1:14" ht="12.75">
      <c r="A9525" s="6" t="s">
        <v>8198</v>
      </c>
      <c r="B9525" s="6">
        <v>54928</v>
      </c>
      <c r="C9525" s="6">
        <v>4</v>
      </c>
      <c r="D9525" s="6"/>
      <c r="E9525" s="6">
        <v>2</v>
      </c>
      <c r="F9525" s="6">
        <v>13</v>
      </c>
      <c r="G9525" s="6">
        <v>1</v>
      </c>
      <c r="H9525" s="24"/>
      <c r="I9525" s="23">
        <v>44499.956944444399</v>
      </c>
      <c r="J9525" s="6">
        <v>13</v>
      </c>
      <c r="K9525" s="6">
        <v>4</v>
      </c>
      <c r="L9525" s="6" t="str">
        <f>VLOOKUP(G9525,IDs!$Q$3:$R$22,2,0)</f>
        <v>New Delhi</v>
      </c>
      <c r="M9525" s="6">
        <f>VLOOKUP(E9525,IDs!$A$3:$C$161,3,0)</f>
        <v>1</v>
      </c>
      <c r="N9525" s="6" t="str">
        <f>VLOOKUP(M9525,IDs!$F$3:$G$17,2,0)</f>
        <v>Proctology</v>
      </c>
    </row>
    <row r="9526" spans="1:14" ht="12.75">
      <c r="A9526" s="6" t="s">
        <v>5166</v>
      </c>
      <c r="B9526" s="6">
        <v>54929</v>
      </c>
      <c r="C9526" s="6">
        <v>4</v>
      </c>
      <c r="D9526" s="6"/>
      <c r="E9526" s="6">
        <v>2</v>
      </c>
      <c r="F9526" s="6">
        <v>13</v>
      </c>
      <c r="G9526" s="6">
        <v>1</v>
      </c>
      <c r="H9526" s="24">
        <v>44503</v>
      </c>
      <c r="I9526" s="23">
        <v>44499.961111111101</v>
      </c>
      <c r="J9526" s="6">
        <v>13</v>
      </c>
      <c r="K9526" s="6">
        <v>4</v>
      </c>
      <c r="L9526" s="6" t="str">
        <f>VLOOKUP(G9526,IDs!$Q$3:$R$22,2,0)</f>
        <v>New Delhi</v>
      </c>
      <c r="M9526" s="6">
        <f>VLOOKUP(E9526,IDs!$A$3:$C$161,3,0)</f>
        <v>1</v>
      </c>
      <c r="N9526" s="6" t="str">
        <f>VLOOKUP(M9526,IDs!$F$3:$G$17,2,0)</f>
        <v>Proctology</v>
      </c>
    </row>
    <row r="9527" spans="1:14" ht="12.75">
      <c r="A9527" s="6" t="s">
        <v>8199</v>
      </c>
      <c r="B9527" s="6">
        <v>54930</v>
      </c>
      <c r="C9527" s="6">
        <v>1</v>
      </c>
      <c r="D9527" s="6"/>
      <c r="E9527" s="6">
        <v>14</v>
      </c>
      <c r="F9527" s="6">
        <v>2</v>
      </c>
      <c r="G9527" s="6">
        <v>3</v>
      </c>
      <c r="H9527" s="24"/>
      <c r="I9527" s="23">
        <v>44499.962500000001</v>
      </c>
      <c r="J9527" s="6">
        <v>2</v>
      </c>
      <c r="K9527" s="6">
        <v>1</v>
      </c>
      <c r="L9527" s="6" t="str">
        <f>VLOOKUP(G9527,IDs!$Q$3:$R$22,2,0)</f>
        <v>Mumbai</v>
      </c>
      <c r="M9527" s="6">
        <f>VLOOKUP(E9527,IDs!$A$3:$C$161,3,0)</f>
        <v>6</v>
      </c>
      <c r="N9527" s="6" t="str">
        <f>VLOOKUP(M9527,IDs!$F$3:$G$17,2,0)</f>
        <v>Kidney Stone</v>
      </c>
    </row>
    <row r="9528" spans="1:14" ht="12.75">
      <c r="A9528" s="6" t="s">
        <v>8200</v>
      </c>
      <c r="B9528" s="6">
        <v>54931</v>
      </c>
      <c r="C9528" s="6">
        <v>5</v>
      </c>
      <c r="D9528" s="6"/>
      <c r="E9528" s="6">
        <v>17</v>
      </c>
      <c r="F9528" s="6">
        <v>13</v>
      </c>
      <c r="G9528" s="6">
        <v>3</v>
      </c>
      <c r="H9528" s="24"/>
      <c r="I9528" s="23">
        <v>44499.997916666704</v>
      </c>
      <c r="J9528" s="6">
        <v>13</v>
      </c>
      <c r="K9528" s="6">
        <v>5</v>
      </c>
      <c r="L9528" s="6" t="str">
        <f>VLOOKUP(G9528,IDs!$Q$3:$R$22,2,0)</f>
        <v>Mumbai</v>
      </c>
      <c r="M9528" s="6">
        <f>VLOOKUP(E9528,IDs!$A$3:$C$161,3,0)</f>
        <v>7</v>
      </c>
      <c r="N9528" s="6" t="str">
        <f>VLOOKUP(M9528,IDs!$F$3:$G$17,2,0)</f>
        <v>Cosmetic</v>
      </c>
    </row>
    <row r="9529" spans="1:14" ht="12.75">
      <c r="A9529" s="6" t="s">
        <v>8201</v>
      </c>
      <c r="B9529" s="6">
        <v>54932</v>
      </c>
      <c r="C9529" s="6">
        <v>5</v>
      </c>
      <c r="D9529" s="6" t="s">
        <v>49</v>
      </c>
      <c r="E9529" s="6">
        <v>18</v>
      </c>
      <c r="F9529" s="6">
        <v>13</v>
      </c>
      <c r="G9529" s="6">
        <v>1</v>
      </c>
      <c r="H9529" s="24">
        <v>44520</v>
      </c>
      <c r="I9529" s="23">
        <v>44499.998611111099</v>
      </c>
      <c r="J9529" s="6">
        <v>13</v>
      </c>
      <c r="K9529" s="6">
        <v>5</v>
      </c>
      <c r="L9529" s="6" t="str">
        <f>VLOOKUP(G9529,IDs!$Q$3:$R$22,2,0)</f>
        <v>New Delhi</v>
      </c>
      <c r="M9529" s="6">
        <f>VLOOKUP(E9529,IDs!$A$3:$C$161,3,0)</f>
        <v>5</v>
      </c>
      <c r="N9529" s="6" t="str">
        <f>VLOOKUP(M9529,IDs!$F$3:$G$17,2,0)</f>
        <v>Vascular</v>
      </c>
    </row>
    <row r="9530" spans="1:14" ht="12.75">
      <c r="A9530" s="6" t="s">
        <v>8202</v>
      </c>
      <c r="B9530" s="6">
        <v>54933</v>
      </c>
      <c r="C9530" s="6">
        <v>5</v>
      </c>
      <c r="D9530" s="6"/>
      <c r="E9530" s="6">
        <v>2</v>
      </c>
      <c r="F9530" s="6">
        <v>13</v>
      </c>
      <c r="G9530" s="6">
        <v>3</v>
      </c>
      <c r="H9530" s="24">
        <v>44508</v>
      </c>
      <c r="I9530" s="23">
        <v>44499.999305555597</v>
      </c>
      <c r="J9530" s="6">
        <v>13</v>
      </c>
      <c r="K9530" s="6">
        <v>5</v>
      </c>
      <c r="L9530" s="6" t="str">
        <f>VLOOKUP(G9530,IDs!$Q$3:$R$22,2,0)</f>
        <v>Mumbai</v>
      </c>
      <c r="M9530" s="6">
        <f>VLOOKUP(E9530,IDs!$A$3:$C$161,3,0)</f>
        <v>1</v>
      </c>
      <c r="N9530" s="6" t="str">
        <f>VLOOKUP(M9530,IDs!$F$3:$G$17,2,0)</f>
        <v>Proctology</v>
      </c>
    </row>
    <row r="9531" spans="1:14" ht="12.75">
      <c r="A9531" s="6" t="s">
        <v>8203</v>
      </c>
      <c r="B9531" s="6">
        <v>54934</v>
      </c>
      <c r="C9531" s="6">
        <v>4</v>
      </c>
      <c r="D9531" s="6" t="s">
        <v>49</v>
      </c>
      <c r="E9531" s="6">
        <v>18</v>
      </c>
      <c r="F9531" s="6">
        <v>4</v>
      </c>
      <c r="G9531" s="6">
        <v>1</v>
      </c>
      <c r="H9531" s="24">
        <v>44791</v>
      </c>
      <c r="I9531" s="23">
        <v>44500</v>
      </c>
      <c r="J9531" s="6">
        <v>4</v>
      </c>
      <c r="K9531" s="6">
        <v>4</v>
      </c>
      <c r="L9531" s="6" t="str">
        <f>VLOOKUP(G9531,IDs!$Q$3:$R$22,2,0)</f>
        <v>New Delhi</v>
      </c>
      <c r="M9531" s="6">
        <f>VLOOKUP(E9531,IDs!$A$3:$C$161,3,0)</f>
        <v>5</v>
      </c>
      <c r="N9531" s="6" t="str">
        <f>VLOOKUP(M9531,IDs!$F$3:$G$17,2,0)</f>
        <v>Vascular</v>
      </c>
    </row>
    <row r="9532" spans="1:14" ht="12.75">
      <c r="A9532" s="6" t="s">
        <v>8204</v>
      </c>
      <c r="B9532" s="6">
        <v>54935</v>
      </c>
      <c r="C9532" s="6">
        <v>2</v>
      </c>
      <c r="D9532" s="6" t="s">
        <v>49</v>
      </c>
      <c r="E9532" s="6">
        <v>37</v>
      </c>
      <c r="F9532" s="6">
        <v>2</v>
      </c>
      <c r="G9532" s="6">
        <v>2</v>
      </c>
      <c r="H9532" s="24">
        <v>44707</v>
      </c>
      <c r="I9532" s="23">
        <v>44500.006944444402</v>
      </c>
      <c r="J9532" s="6">
        <v>2</v>
      </c>
      <c r="K9532" s="6">
        <v>2</v>
      </c>
      <c r="L9532" s="6" t="str">
        <f>VLOOKUP(G9532,IDs!$Q$3:$R$22,2,0)</f>
        <v>Bangalore</v>
      </c>
      <c r="M9532" s="6">
        <f>VLOOKUP(E9532,IDs!$A$3:$C$161,3,0)</f>
        <v>0</v>
      </c>
      <c r="N9532" s="6" t="str">
        <f>VLOOKUP(M9532,IDs!$F$3:$G$17,2,0)</f>
        <v>Not Assigned</v>
      </c>
    </row>
    <row r="9533" spans="1:14" ht="12.75">
      <c r="A9533" s="6" t="s">
        <v>8205</v>
      </c>
      <c r="B9533" s="6">
        <v>54936</v>
      </c>
      <c r="C9533" s="6">
        <v>2</v>
      </c>
      <c r="D9533" s="6"/>
      <c r="E9533" s="6">
        <v>37</v>
      </c>
      <c r="F9533" s="6">
        <v>12</v>
      </c>
      <c r="G9533" s="6">
        <v>2</v>
      </c>
      <c r="H9533" s="24"/>
      <c r="I9533" s="23">
        <v>44500.006944444402</v>
      </c>
      <c r="J9533" s="6">
        <v>12</v>
      </c>
      <c r="K9533" s="6">
        <v>2</v>
      </c>
      <c r="L9533" s="6" t="str">
        <f>VLOOKUP(G9533,IDs!$Q$3:$R$22,2,0)</f>
        <v>Bangalore</v>
      </c>
      <c r="M9533" s="6">
        <f>VLOOKUP(E9533,IDs!$A$3:$C$161,3,0)</f>
        <v>0</v>
      </c>
      <c r="N9533" s="6" t="str">
        <f>VLOOKUP(M9533,IDs!$F$3:$G$17,2,0)</f>
        <v>Not Assigned</v>
      </c>
    </row>
    <row r="9534" spans="1:14" ht="12.75">
      <c r="A9534" s="6" t="s">
        <v>8206</v>
      </c>
      <c r="B9534" s="6">
        <v>54937</v>
      </c>
      <c r="C9534" s="6">
        <v>5</v>
      </c>
      <c r="D9534" s="6" t="s">
        <v>49</v>
      </c>
      <c r="E9534" s="6">
        <v>2</v>
      </c>
      <c r="F9534" s="6">
        <v>13</v>
      </c>
      <c r="G9534" s="6">
        <v>1</v>
      </c>
      <c r="H9534" s="24"/>
      <c r="I9534" s="23">
        <v>44500.025694444397</v>
      </c>
      <c r="J9534" s="6">
        <v>13</v>
      </c>
      <c r="K9534" s="6">
        <v>5</v>
      </c>
      <c r="L9534" s="6" t="str">
        <f>VLOOKUP(G9534,IDs!$Q$3:$R$22,2,0)</f>
        <v>New Delhi</v>
      </c>
      <c r="M9534" s="6">
        <f>VLOOKUP(E9534,IDs!$A$3:$C$161,3,0)</f>
        <v>1</v>
      </c>
      <c r="N9534" s="6" t="str">
        <f>VLOOKUP(M9534,IDs!$F$3:$G$17,2,0)</f>
        <v>Proctology</v>
      </c>
    </row>
    <row r="9535" spans="1:14" ht="12.75">
      <c r="A9535" s="6" t="s">
        <v>8205</v>
      </c>
      <c r="B9535" s="6">
        <v>54938</v>
      </c>
      <c r="C9535" s="6">
        <v>2</v>
      </c>
      <c r="D9535" s="6"/>
      <c r="E9535" s="6">
        <v>37</v>
      </c>
      <c r="F9535" s="6">
        <v>2</v>
      </c>
      <c r="G9535" s="6">
        <v>2</v>
      </c>
      <c r="H9535" s="24"/>
      <c r="I9535" s="23">
        <v>44500.03125</v>
      </c>
      <c r="J9535" s="6">
        <v>2</v>
      </c>
      <c r="K9535" s="6">
        <v>2</v>
      </c>
      <c r="L9535" s="6" t="str">
        <f>VLOOKUP(G9535,IDs!$Q$3:$R$22,2,0)</f>
        <v>Bangalore</v>
      </c>
      <c r="M9535" s="6">
        <f>VLOOKUP(E9535,IDs!$A$3:$C$161,3,0)</f>
        <v>0</v>
      </c>
      <c r="N9535" s="6" t="str">
        <f>VLOOKUP(M9535,IDs!$F$3:$G$17,2,0)</f>
        <v>Not Assigned</v>
      </c>
    </row>
    <row r="9536" spans="1:14" ht="12.75">
      <c r="A9536" s="6" t="s">
        <v>8207</v>
      </c>
      <c r="B9536" s="6">
        <v>54939</v>
      </c>
      <c r="C9536" s="6">
        <v>1</v>
      </c>
      <c r="D9536" s="6" t="s">
        <v>49</v>
      </c>
      <c r="E9536" s="6">
        <v>2</v>
      </c>
      <c r="F9536" s="6">
        <v>13</v>
      </c>
      <c r="G9536" s="6">
        <v>2</v>
      </c>
      <c r="H9536" s="24"/>
      <c r="I9536" s="23">
        <v>44500.033333333296</v>
      </c>
      <c r="J9536" s="6">
        <v>13</v>
      </c>
      <c r="K9536" s="6">
        <v>1</v>
      </c>
      <c r="L9536" s="6" t="str">
        <f>VLOOKUP(G9536,IDs!$Q$3:$R$22,2,0)</f>
        <v>Bangalore</v>
      </c>
      <c r="M9536" s="6">
        <f>VLOOKUP(E9536,IDs!$A$3:$C$161,3,0)</f>
        <v>1</v>
      </c>
      <c r="N9536" s="6" t="str">
        <f>VLOOKUP(M9536,IDs!$F$3:$G$17,2,0)</f>
        <v>Proctology</v>
      </c>
    </row>
    <row r="9537" spans="1:14" ht="12.75">
      <c r="A9537" s="6" t="s">
        <v>8205</v>
      </c>
      <c r="B9537" s="6">
        <v>54940</v>
      </c>
      <c r="C9537" s="6">
        <v>2</v>
      </c>
      <c r="D9537" s="6"/>
      <c r="E9537" s="6">
        <v>37</v>
      </c>
      <c r="F9537" s="6">
        <v>13</v>
      </c>
      <c r="G9537" s="6">
        <v>2</v>
      </c>
      <c r="H9537" s="24"/>
      <c r="I9537" s="23">
        <v>44500.038194444402</v>
      </c>
      <c r="J9537" s="6">
        <v>13</v>
      </c>
      <c r="K9537" s="6">
        <v>2</v>
      </c>
      <c r="L9537" s="6" t="str">
        <f>VLOOKUP(G9537,IDs!$Q$3:$R$22,2,0)</f>
        <v>Bangalore</v>
      </c>
      <c r="M9537" s="6">
        <f>VLOOKUP(E9537,IDs!$A$3:$C$161,3,0)</f>
        <v>0</v>
      </c>
      <c r="N9537" s="6" t="str">
        <f>VLOOKUP(M9537,IDs!$F$3:$G$17,2,0)</f>
        <v>Not Assigned</v>
      </c>
    </row>
    <row r="9538" spans="1:14" ht="12.75">
      <c r="A9538" s="6" t="s">
        <v>8208</v>
      </c>
      <c r="B9538" s="6">
        <v>54941</v>
      </c>
      <c r="C9538" s="6">
        <v>1</v>
      </c>
      <c r="D9538" s="6"/>
      <c r="E9538" s="6">
        <v>39</v>
      </c>
      <c r="F9538" s="6">
        <v>39</v>
      </c>
      <c r="G9538" s="6">
        <v>3</v>
      </c>
      <c r="H9538" s="24"/>
      <c r="I9538" s="23">
        <v>44500.041666666701</v>
      </c>
      <c r="J9538" s="6">
        <v>39</v>
      </c>
      <c r="K9538" s="6">
        <v>1</v>
      </c>
      <c r="L9538" s="6" t="str">
        <f>VLOOKUP(G9538,IDs!$Q$3:$R$22,2,0)</f>
        <v>Mumbai</v>
      </c>
      <c r="M9538" s="6">
        <f>VLOOKUP(E9538,IDs!$A$3:$C$161,3,0)</f>
        <v>2</v>
      </c>
      <c r="N9538" s="6" t="str">
        <f>VLOOKUP(M9538,IDs!$F$3:$G$17,2,0)</f>
        <v>Urology Circumcision</v>
      </c>
    </row>
    <row r="9539" spans="1:14" ht="12.75">
      <c r="A9539" s="6" t="s">
        <v>8209</v>
      </c>
      <c r="B9539" s="6">
        <v>54942</v>
      </c>
      <c r="C9539" s="6">
        <v>1</v>
      </c>
      <c r="D9539" s="6"/>
      <c r="E9539" s="6">
        <v>16</v>
      </c>
      <c r="F9539" s="6">
        <v>13</v>
      </c>
      <c r="G9539" s="6">
        <v>1</v>
      </c>
      <c r="H9539" s="24">
        <v>44508</v>
      </c>
      <c r="I9539" s="23">
        <v>44500.150694444397</v>
      </c>
      <c r="J9539" s="6">
        <v>13</v>
      </c>
      <c r="K9539" s="6">
        <v>1</v>
      </c>
      <c r="L9539" s="6" t="str">
        <f>VLOOKUP(G9539,IDs!$Q$3:$R$22,2,0)</f>
        <v>New Delhi</v>
      </c>
      <c r="M9539" s="6">
        <f>VLOOKUP(E9539,IDs!$A$3:$C$161,3,0)</f>
        <v>3</v>
      </c>
      <c r="N9539" s="6" t="str">
        <f>VLOOKUP(M9539,IDs!$F$3:$G$17,2,0)</f>
        <v>Laproscopy</v>
      </c>
    </row>
    <row r="9540" spans="1:14" ht="12.75">
      <c r="A9540" s="6" t="s">
        <v>8210</v>
      </c>
      <c r="B9540" s="6">
        <v>54943</v>
      </c>
      <c r="C9540" s="6">
        <v>5</v>
      </c>
      <c r="D9540" s="6" t="s">
        <v>49</v>
      </c>
      <c r="E9540" s="6">
        <v>18</v>
      </c>
      <c r="F9540" s="6">
        <v>31</v>
      </c>
      <c r="G9540" s="6">
        <v>8</v>
      </c>
      <c r="H9540" s="24">
        <v>44507</v>
      </c>
      <c r="I9540" s="23">
        <v>44500.1694444444</v>
      </c>
      <c r="J9540" s="6">
        <v>31</v>
      </c>
      <c r="K9540" s="6">
        <v>5</v>
      </c>
      <c r="L9540" s="6" t="str">
        <f>VLOOKUP(G9540,IDs!$Q$3:$R$22,2,0)</f>
        <v xml:space="preserve">Tertiary </v>
      </c>
      <c r="M9540" s="6">
        <f>VLOOKUP(E9540,IDs!$A$3:$C$161,3,0)</f>
        <v>5</v>
      </c>
      <c r="N9540" s="6" t="str">
        <f>VLOOKUP(M9540,IDs!$F$3:$G$17,2,0)</f>
        <v>Vascular</v>
      </c>
    </row>
    <row r="9541" spans="1:14" ht="12.75">
      <c r="A9541" s="6" t="s">
        <v>8211</v>
      </c>
      <c r="B9541" s="6">
        <v>54944</v>
      </c>
      <c r="C9541" s="6">
        <v>1</v>
      </c>
      <c r="D9541" s="6" t="s">
        <v>49</v>
      </c>
      <c r="E9541" s="6">
        <v>39</v>
      </c>
      <c r="F9541" s="6">
        <v>4</v>
      </c>
      <c r="G9541" s="6">
        <v>6</v>
      </c>
      <c r="H9541" s="24">
        <v>44774</v>
      </c>
      <c r="I9541" s="23">
        <v>44500.195833333302</v>
      </c>
      <c r="J9541" s="6">
        <v>4</v>
      </c>
      <c r="K9541" s="6">
        <v>1</v>
      </c>
      <c r="L9541" s="6" t="str">
        <f>VLOOKUP(G9541,IDs!$Q$3:$R$22,2,0)</f>
        <v>Pune</v>
      </c>
      <c r="M9541" s="6">
        <f>VLOOKUP(E9541,IDs!$A$3:$C$161,3,0)</f>
        <v>2</v>
      </c>
      <c r="N9541" s="6" t="str">
        <f>VLOOKUP(M9541,IDs!$F$3:$G$17,2,0)</f>
        <v>Urology Circumcision</v>
      </c>
    </row>
    <row r="9542" spans="1:14" ht="12.75">
      <c r="A9542" s="6" t="s">
        <v>8212</v>
      </c>
      <c r="B9542" s="6">
        <v>54945</v>
      </c>
      <c r="C9542" s="6">
        <v>5</v>
      </c>
      <c r="D9542" s="6" t="s">
        <v>49</v>
      </c>
      <c r="E9542" s="6">
        <v>2</v>
      </c>
      <c r="F9542" s="6">
        <v>13</v>
      </c>
      <c r="G9542" s="6">
        <v>3</v>
      </c>
      <c r="H9542" s="24">
        <v>44502</v>
      </c>
      <c r="I9542" s="23">
        <v>44500.275000000001</v>
      </c>
      <c r="J9542" s="6">
        <v>13</v>
      </c>
      <c r="K9542" s="6">
        <v>5</v>
      </c>
      <c r="L9542" s="6" t="str">
        <f>VLOOKUP(G9542,IDs!$Q$3:$R$22,2,0)</f>
        <v>Mumbai</v>
      </c>
      <c r="M9542" s="6">
        <f>VLOOKUP(E9542,IDs!$A$3:$C$161,3,0)</f>
        <v>1</v>
      </c>
      <c r="N9542" s="6" t="str">
        <f>VLOOKUP(M9542,IDs!$F$3:$G$17,2,0)</f>
        <v>Proctology</v>
      </c>
    </row>
    <row r="9543" spans="1:14" ht="12.75">
      <c r="A9543" s="6" t="s">
        <v>8213</v>
      </c>
      <c r="B9543" s="6">
        <v>54946</v>
      </c>
      <c r="C9543" s="6">
        <v>2</v>
      </c>
      <c r="D9543" s="6"/>
      <c r="E9543" s="6">
        <v>37</v>
      </c>
      <c r="F9543" s="6">
        <v>2</v>
      </c>
      <c r="G9543" s="6">
        <v>4</v>
      </c>
      <c r="H9543" s="24"/>
      <c r="I9543" s="23">
        <v>44500.28125</v>
      </c>
      <c r="J9543" s="6">
        <v>2</v>
      </c>
      <c r="K9543" s="6">
        <v>2</v>
      </c>
      <c r="L9543" s="6" t="str">
        <f>VLOOKUP(G9543,IDs!$Q$3:$R$22,2,0)</f>
        <v>Hyderabad</v>
      </c>
      <c r="M9543" s="6">
        <f>VLOOKUP(E9543,IDs!$A$3:$C$161,3,0)</f>
        <v>0</v>
      </c>
      <c r="N9543" s="6" t="str">
        <f>VLOOKUP(M9543,IDs!$F$3:$G$17,2,0)</f>
        <v>Not Assigned</v>
      </c>
    </row>
    <row r="9544" spans="1:14" ht="12.75">
      <c r="A9544" s="6" t="s">
        <v>8214</v>
      </c>
      <c r="B9544" s="6">
        <v>54947</v>
      </c>
      <c r="C9544" s="6">
        <v>5</v>
      </c>
      <c r="D9544" s="6" t="s">
        <v>49</v>
      </c>
      <c r="E9544" s="6">
        <v>18</v>
      </c>
      <c r="F9544" s="6">
        <v>13</v>
      </c>
      <c r="G9544" s="6">
        <v>4</v>
      </c>
      <c r="H9544" s="24">
        <v>44536</v>
      </c>
      <c r="I9544" s="23">
        <v>44500.286111111098</v>
      </c>
      <c r="J9544" s="6">
        <v>13</v>
      </c>
      <c r="K9544" s="6">
        <v>5</v>
      </c>
      <c r="L9544" s="6" t="str">
        <f>VLOOKUP(G9544,IDs!$Q$3:$R$22,2,0)</f>
        <v>Hyderabad</v>
      </c>
      <c r="M9544" s="6">
        <f>VLOOKUP(E9544,IDs!$A$3:$C$161,3,0)</f>
        <v>5</v>
      </c>
      <c r="N9544" s="6" t="str">
        <f>VLOOKUP(M9544,IDs!$F$3:$G$17,2,0)</f>
        <v>Vascular</v>
      </c>
    </row>
    <row r="9545" spans="1:14" ht="12.75">
      <c r="A9545" s="6" t="s">
        <v>3881</v>
      </c>
      <c r="B9545" s="6">
        <v>54948</v>
      </c>
      <c r="C9545" s="6">
        <v>1</v>
      </c>
      <c r="D9545" s="6"/>
      <c r="E9545" s="6">
        <v>39</v>
      </c>
      <c r="F9545" s="6">
        <v>13</v>
      </c>
      <c r="G9545" s="6">
        <v>3</v>
      </c>
      <c r="H9545" s="24">
        <v>44508</v>
      </c>
      <c r="I9545" s="23">
        <v>44500.296527777798</v>
      </c>
      <c r="J9545" s="6">
        <v>13</v>
      </c>
      <c r="K9545" s="6">
        <v>1</v>
      </c>
      <c r="L9545" s="6" t="str">
        <f>VLOOKUP(G9545,IDs!$Q$3:$R$22,2,0)</f>
        <v>Mumbai</v>
      </c>
      <c r="M9545" s="6">
        <f>VLOOKUP(E9545,IDs!$A$3:$C$161,3,0)</f>
        <v>2</v>
      </c>
      <c r="N9545" s="6" t="str">
        <f>VLOOKUP(M9545,IDs!$F$3:$G$17,2,0)</f>
        <v>Urology Circumcision</v>
      </c>
    </row>
    <row r="9546" spans="1:14" ht="12.75">
      <c r="A9546" s="6" t="s">
        <v>8215</v>
      </c>
      <c r="B9546" s="6">
        <v>54949</v>
      </c>
      <c r="C9546" s="6">
        <v>2</v>
      </c>
      <c r="D9546" s="6"/>
      <c r="E9546" s="6">
        <v>37</v>
      </c>
      <c r="F9546" s="6">
        <v>12</v>
      </c>
      <c r="G9546" s="6">
        <v>3</v>
      </c>
      <c r="H9546" s="24"/>
      <c r="I9546" s="23">
        <v>44500.319444444402</v>
      </c>
      <c r="J9546" s="6">
        <v>12</v>
      </c>
      <c r="K9546" s="6">
        <v>2</v>
      </c>
      <c r="L9546" s="6" t="str">
        <f>VLOOKUP(G9546,IDs!$Q$3:$R$22,2,0)</f>
        <v>Mumbai</v>
      </c>
      <c r="M9546" s="6">
        <f>VLOOKUP(E9546,IDs!$A$3:$C$161,3,0)</f>
        <v>0</v>
      </c>
      <c r="N9546" s="6" t="str">
        <f>VLOOKUP(M9546,IDs!$F$3:$G$17,2,0)</f>
        <v>Not Assigned</v>
      </c>
    </row>
    <row r="9547" spans="1:14" ht="12.75">
      <c r="A9547" s="6" t="s">
        <v>8216</v>
      </c>
      <c r="B9547" s="6">
        <v>54950</v>
      </c>
      <c r="C9547" s="6">
        <v>1</v>
      </c>
      <c r="D9547" s="6" t="s">
        <v>49</v>
      </c>
      <c r="E9547" s="6">
        <v>39</v>
      </c>
      <c r="F9547" s="6">
        <v>13</v>
      </c>
      <c r="G9547" s="6">
        <v>8</v>
      </c>
      <c r="H9547" s="24">
        <v>44524</v>
      </c>
      <c r="I9547" s="23">
        <v>44500.320138888899</v>
      </c>
      <c r="J9547" s="6">
        <v>13</v>
      </c>
      <c r="K9547" s="6">
        <v>1</v>
      </c>
      <c r="L9547" s="6" t="str">
        <f>VLOOKUP(G9547,IDs!$Q$3:$R$22,2,0)</f>
        <v xml:space="preserve">Tertiary </v>
      </c>
      <c r="M9547" s="6">
        <f>VLOOKUP(E9547,IDs!$A$3:$C$161,3,0)</f>
        <v>2</v>
      </c>
      <c r="N9547" s="6" t="str">
        <f>VLOOKUP(M9547,IDs!$F$3:$G$17,2,0)</f>
        <v>Urology Circumcision</v>
      </c>
    </row>
    <row r="9548" spans="1:14" ht="12.75">
      <c r="A9548" s="6" t="s">
        <v>8217</v>
      </c>
      <c r="B9548" s="6">
        <v>54951</v>
      </c>
      <c r="C9548" s="6">
        <v>1</v>
      </c>
      <c r="D9548" s="6" t="s">
        <v>49</v>
      </c>
      <c r="E9548" s="6">
        <v>15</v>
      </c>
      <c r="F9548" s="6">
        <v>34</v>
      </c>
      <c r="G9548" s="6">
        <v>1</v>
      </c>
      <c r="H9548" s="24"/>
      <c r="I9548" s="23">
        <v>44500.344444444403</v>
      </c>
      <c r="J9548" s="6">
        <v>34</v>
      </c>
      <c r="K9548" s="6">
        <v>1</v>
      </c>
      <c r="L9548" s="6" t="str">
        <f>VLOOKUP(G9548,IDs!$Q$3:$R$22,2,0)</f>
        <v>New Delhi</v>
      </c>
      <c r="M9548" s="6">
        <f>VLOOKUP(E9548,IDs!$A$3:$C$161,3,0)</f>
        <v>3</v>
      </c>
      <c r="N9548" s="6" t="str">
        <f>VLOOKUP(M9548,IDs!$F$3:$G$17,2,0)</f>
        <v>Laproscopy</v>
      </c>
    </row>
    <row r="9549" spans="1:14" ht="12.75">
      <c r="A9549" s="6" t="s">
        <v>8218</v>
      </c>
      <c r="B9549" s="6">
        <v>54952</v>
      </c>
      <c r="C9549" s="6">
        <v>2</v>
      </c>
      <c r="D9549" s="6"/>
      <c r="E9549" s="6">
        <v>37</v>
      </c>
      <c r="F9549" s="6">
        <v>2</v>
      </c>
      <c r="G9549" s="6">
        <v>1</v>
      </c>
      <c r="H9549" s="24"/>
      <c r="I9549" s="23">
        <v>44500.347222222197</v>
      </c>
      <c r="J9549" s="6">
        <v>2</v>
      </c>
      <c r="K9549" s="6">
        <v>2</v>
      </c>
      <c r="L9549" s="6" t="str">
        <f>VLOOKUP(G9549,IDs!$Q$3:$R$22,2,0)</f>
        <v>New Delhi</v>
      </c>
      <c r="M9549" s="6">
        <f>VLOOKUP(E9549,IDs!$A$3:$C$161,3,0)</f>
        <v>0</v>
      </c>
      <c r="N9549" s="6" t="str">
        <f>VLOOKUP(M9549,IDs!$F$3:$G$17,2,0)</f>
        <v>Not Assigned</v>
      </c>
    </row>
    <row r="9550" spans="1:14" ht="12.75">
      <c r="A9550" s="6" t="s">
        <v>8219</v>
      </c>
      <c r="B9550" s="6">
        <v>54953</v>
      </c>
      <c r="C9550" s="6">
        <v>1</v>
      </c>
      <c r="D9550" s="6"/>
      <c r="E9550" s="6">
        <v>39</v>
      </c>
      <c r="F9550" s="6">
        <v>13</v>
      </c>
      <c r="G9550" s="6">
        <v>8</v>
      </c>
      <c r="H9550" s="24"/>
      <c r="I9550" s="23">
        <v>44500.3618055556</v>
      </c>
      <c r="J9550" s="6">
        <v>13</v>
      </c>
      <c r="K9550" s="6">
        <v>1</v>
      </c>
      <c r="L9550" s="6" t="str">
        <f>VLOOKUP(G9550,IDs!$Q$3:$R$22,2,0)</f>
        <v xml:space="preserve">Tertiary </v>
      </c>
      <c r="M9550" s="6">
        <f>VLOOKUP(E9550,IDs!$A$3:$C$161,3,0)</f>
        <v>2</v>
      </c>
      <c r="N9550" s="6" t="str">
        <f>VLOOKUP(M9550,IDs!$F$3:$G$17,2,0)</f>
        <v>Urology Circumcision</v>
      </c>
    </row>
    <row r="9551" spans="1:14" ht="12.75">
      <c r="A9551" s="6" t="s">
        <v>8220</v>
      </c>
      <c r="B9551" s="6">
        <v>54954</v>
      </c>
      <c r="C9551" s="6">
        <v>2</v>
      </c>
      <c r="D9551" s="6"/>
      <c r="E9551" s="6">
        <v>37</v>
      </c>
      <c r="F9551" s="6">
        <v>13</v>
      </c>
      <c r="G9551" s="6">
        <v>1</v>
      </c>
      <c r="H9551" s="24"/>
      <c r="I9551" s="23">
        <v>44500.375</v>
      </c>
      <c r="J9551" s="6">
        <v>13</v>
      </c>
      <c r="K9551" s="6">
        <v>2</v>
      </c>
      <c r="L9551" s="6" t="str">
        <f>VLOOKUP(G9551,IDs!$Q$3:$R$22,2,0)</f>
        <v>New Delhi</v>
      </c>
      <c r="M9551" s="6">
        <f>VLOOKUP(E9551,IDs!$A$3:$C$161,3,0)</f>
        <v>0</v>
      </c>
      <c r="N9551" s="6" t="str">
        <f>VLOOKUP(M9551,IDs!$F$3:$G$17,2,0)</f>
        <v>Not Assigned</v>
      </c>
    </row>
    <row r="9552" spans="1:14" ht="12.75">
      <c r="A9552" s="6" t="s">
        <v>8221</v>
      </c>
      <c r="B9552" s="6">
        <v>54955</v>
      </c>
      <c r="C9552" s="6">
        <v>2</v>
      </c>
      <c r="D9552" s="6" t="s">
        <v>49</v>
      </c>
      <c r="E9552" s="6">
        <v>57</v>
      </c>
      <c r="F9552" s="6">
        <v>13</v>
      </c>
      <c r="G9552" s="6">
        <v>1</v>
      </c>
      <c r="H9552" s="24"/>
      <c r="I9552" s="23">
        <v>44500.378472222197</v>
      </c>
      <c r="J9552" s="6">
        <v>13</v>
      </c>
      <c r="K9552" s="6">
        <v>2</v>
      </c>
      <c r="L9552" s="6" t="str">
        <f>VLOOKUP(G9552,IDs!$Q$3:$R$22,2,0)</f>
        <v>New Delhi</v>
      </c>
      <c r="M9552" s="6">
        <f>VLOOKUP(E9552,IDs!$A$3:$C$161,3,0)</f>
        <v>0</v>
      </c>
      <c r="N9552" s="6" t="str">
        <f>VLOOKUP(M9552,IDs!$F$3:$G$17,2,0)</f>
        <v>Not Assigned</v>
      </c>
    </row>
    <row r="9553" spans="1:14" ht="12.75">
      <c r="A9553" s="6" t="s">
        <v>8222</v>
      </c>
      <c r="B9553" s="6">
        <v>54956</v>
      </c>
      <c r="C9553" s="6">
        <v>5</v>
      </c>
      <c r="D9553" s="6"/>
      <c r="E9553" s="6">
        <v>2</v>
      </c>
      <c r="F9553" s="6">
        <v>2</v>
      </c>
      <c r="G9553" s="6">
        <v>1</v>
      </c>
      <c r="H9553" s="24"/>
      <c r="I9553" s="23">
        <v>44500.383333333302</v>
      </c>
      <c r="J9553" s="6">
        <v>2</v>
      </c>
      <c r="K9553" s="6">
        <v>5</v>
      </c>
      <c r="L9553" s="6" t="str">
        <f>VLOOKUP(G9553,IDs!$Q$3:$R$22,2,0)</f>
        <v>New Delhi</v>
      </c>
      <c r="M9553" s="6">
        <f>VLOOKUP(E9553,IDs!$A$3:$C$161,3,0)</f>
        <v>1</v>
      </c>
      <c r="N9553" s="6" t="str">
        <f>VLOOKUP(M9553,IDs!$F$3:$G$17,2,0)</f>
        <v>Proctology</v>
      </c>
    </row>
    <row r="9554" spans="1:14" ht="12.75">
      <c r="A9554" s="6" t="s">
        <v>8223</v>
      </c>
      <c r="B9554" s="6">
        <v>54957</v>
      </c>
      <c r="C9554" s="6">
        <v>5</v>
      </c>
      <c r="D9554" s="6" t="s">
        <v>49</v>
      </c>
      <c r="E9554" s="6">
        <v>20</v>
      </c>
      <c r="F9554" s="6">
        <v>13</v>
      </c>
      <c r="G9554" s="6">
        <v>2</v>
      </c>
      <c r="H9554" s="24">
        <v>44559</v>
      </c>
      <c r="I9554" s="23">
        <v>44500.392361111102</v>
      </c>
      <c r="J9554" s="6">
        <v>13</v>
      </c>
      <c r="K9554" s="6">
        <v>5</v>
      </c>
      <c r="L9554" s="6" t="str">
        <f>VLOOKUP(G9554,IDs!$Q$3:$R$22,2,0)</f>
        <v>Bangalore</v>
      </c>
      <c r="M9554" s="6">
        <f>VLOOKUP(E9554,IDs!$A$3:$C$161,3,0)</f>
        <v>1</v>
      </c>
      <c r="N9554" s="6" t="str">
        <f>VLOOKUP(M9554,IDs!$F$3:$G$17,2,0)</f>
        <v>Proctology</v>
      </c>
    </row>
    <row r="9555" spans="1:14" ht="12.75">
      <c r="A9555" s="6" t="s">
        <v>8224</v>
      </c>
      <c r="B9555" s="6">
        <v>54958</v>
      </c>
      <c r="C9555" s="6">
        <v>5</v>
      </c>
      <c r="D9555" s="6"/>
      <c r="E9555" s="6">
        <v>2</v>
      </c>
      <c r="F9555" s="6">
        <v>12</v>
      </c>
      <c r="G9555" s="6">
        <v>1</v>
      </c>
      <c r="H9555" s="24"/>
      <c r="I9555" s="23">
        <v>44500.399305555598</v>
      </c>
      <c r="J9555" s="6">
        <v>12</v>
      </c>
      <c r="K9555" s="6">
        <v>5</v>
      </c>
      <c r="L9555" s="6" t="str">
        <f>VLOOKUP(G9555,IDs!$Q$3:$R$22,2,0)</f>
        <v>New Delhi</v>
      </c>
      <c r="M9555" s="6">
        <f>VLOOKUP(E9555,IDs!$A$3:$C$161,3,0)</f>
        <v>1</v>
      </c>
      <c r="N9555" s="6" t="str">
        <f>VLOOKUP(M9555,IDs!$F$3:$G$17,2,0)</f>
        <v>Proctology</v>
      </c>
    </row>
    <row r="9556" spans="1:14" ht="12.75">
      <c r="A9556" s="6" t="s">
        <v>8225</v>
      </c>
      <c r="B9556" s="6">
        <v>54959</v>
      </c>
      <c r="C9556" s="6">
        <v>5</v>
      </c>
      <c r="D9556" s="6" t="s">
        <v>49</v>
      </c>
      <c r="E9556" s="6">
        <v>135</v>
      </c>
      <c r="F9556" s="6">
        <v>13</v>
      </c>
      <c r="G9556" s="6">
        <v>1</v>
      </c>
      <c r="H9556" s="24"/>
      <c r="I9556" s="23">
        <v>44500.401388888902</v>
      </c>
      <c r="J9556" s="6">
        <v>13</v>
      </c>
      <c r="K9556" s="6">
        <v>5</v>
      </c>
      <c r="L9556" s="6" t="str">
        <f>VLOOKUP(G9556,IDs!$Q$3:$R$22,2,0)</f>
        <v>New Delhi</v>
      </c>
      <c r="M9556" s="6">
        <f>VLOOKUP(E9556,IDs!$A$3:$C$161,3,0)</f>
        <v>10</v>
      </c>
      <c r="N9556" s="6" t="str">
        <f>VLOOKUP(M9556,IDs!$F$3:$G$17,2,0)</f>
        <v>Dental</v>
      </c>
    </row>
    <row r="9557" spans="1:14" ht="12.75">
      <c r="A9557" s="6" t="s">
        <v>8226</v>
      </c>
      <c r="B9557" s="6">
        <v>54960</v>
      </c>
      <c r="C9557" s="6">
        <v>5</v>
      </c>
      <c r="D9557" s="6" t="s">
        <v>49</v>
      </c>
      <c r="E9557" s="6">
        <v>39</v>
      </c>
      <c r="F9557" s="6">
        <v>13</v>
      </c>
      <c r="G9557" s="6">
        <v>2</v>
      </c>
      <c r="H9557" s="24"/>
      <c r="I9557" s="23">
        <v>44500.4194444444</v>
      </c>
      <c r="J9557" s="6">
        <v>13</v>
      </c>
      <c r="K9557" s="6">
        <v>5</v>
      </c>
      <c r="L9557" s="6" t="str">
        <f>VLOOKUP(G9557,IDs!$Q$3:$R$22,2,0)</f>
        <v>Bangalore</v>
      </c>
      <c r="M9557" s="6">
        <f>VLOOKUP(E9557,IDs!$A$3:$C$161,3,0)</f>
        <v>2</v>
      </c>
      <c r="N9557" s="6" t="str">
        <f>VLOOKUP(M9557,IDs!$F$3:$G$17,2,0)</f>
        <v>Urology Circumcision</v>
      </c>
    </row>
    <row r="9558" spans="1:14" ht="12.75">
      <c r="A9558" s="6" t="s">
        <v>3490</v>
      </c>
      <c r="B9558" s="6">
        <v>54961</v>
      </c>
      <c r="C9558" s="6">
        <v>1</v>
      </c>
      <c r="D9558" s="6" t="s">
        <v>63</v>
      </c>
      <c r="E9558" s="6">
        <v>137</v>
      </c>
      <c r="F9558" s="6">
        <v>34</v>
      </c>
      <c r="G9558" s="6">
        <v>4</v>
      </c>
      <c r="H9558" s="24">
        <v>44499</v>
      </c>
      <c r="I9558" s="23">
        <v>44500.423611111102</v>
      </c>
      <c r="J9558" s="6">
        <v>34</v>
      </c>
      <c r="K9558" s="6">
        <v>1</v>
      </c>
      <c r="L9558" s="6" t="str">
        <f>VLOOKUP(G9558,IDs!$Q$3:$R$22,2,0)</f>
        <v>Hyderabad</v>
      </c>
      <c r="M9558" s="6">
        <f>VLOOKUP(E9558,IDs!$A$3:$C$161,3,0)</f>
        <v>2</v>
      </c>
      <c r="N9558" s="6" t="str">
        <f>VLOOKUP(M9558,IDs!$F$3:$G$17,2,0)</f>
        <v>Urology Circumcision</v>
      </c>
    </row>
    <row r="9559" spans="1:14" ht="12.75">
      <c r="A9559" s="6" t="s">
        <v>8227</v>
      </c>
      <c r="B9559" s="6">
        <v>54962</v>
      </c>
      <c r="C9559" s="6">
        <v>5</v>
      </c>
      <c r="D9559" s="6"/>
      <c r="E9559" s="6">
        <v>135</v>
      </c>
      <c r="F9559" s="6">
        <v>2</v>
      </c>
      <c r="G9559" s="6">
        <v>1</v>
      </c>
      <c r="H9559" s="24">
        <v>44553</v>
      </c>
      <c r="I9559" s="23">
        <v>44500.425000000003</v>
      </c>
      <c r="J9559" s="6">
        <v>2</v>
      </c>
      <c r="K9559" s="6">
        <v>5</v>
      </c>
      <c r="L9559" s="6" t="str">
        <f>VLOOKUP(G9559,IDs!$Q$3:$R$22,2,0)</f>
        <v>New Delhi</v>
      </c>
      <c r="M9559" s="6">
        <f>VLOOKUP(E9559,IDs!$A$3:$C$161,3,0)</f>
        <v>10</v>
      </c>
      <c r="N9559" s="6" t="str">
        <f>VLOOKUP(M9559,IDs!$F$3:$G$17,2,0)</f>
        <v>Dental</v>
      </c>
    </row>
    <row r="9560" spans="1:14" ht="12.75">
      <c r="A9560" s="6" t="s">
        <v>8228</v>
      </c>
      <c r="B9560" s="6">
        <v>54963</v>
      </c>
      <c r="C9560" s="6">
        <v>5</v>
      </c>
      <c r="D9560" s="6"/>
      <c r="E9560" s="6">
        <v>17</v>
      </c>
      <c r="F9560" s="6">
        <v>13</v>
      </c>
      <c r="G9560" s="6">
        <v>2</v>
      </c>
      <c r="H9560" s="24"/>
      <c r="I9560" s="23">
        <v>44500.440972222197</v>
      </c>
      <c r="J9560" s="6">
        <v>13</v>
      </c>
      <c r="K9560" s="6">
        <v>5</v>
      </c>
      <c r="L9560" s="6" t="str">
        <f>VLOOKUP(G9560,IDs!$Q$3:$R$22,2,0)</f>
        <v>Bangalore</v>
      </c>
      <c r="M9560" s="6">
        <f>VLOOKUP(E9560,IDs!$A$3:$C$161,3,0)</f>
        <v>7</v>
      </c>
      <c r="N9560" s="6" t="str">
        <f>VLOOKUP(M9560,IDs!$F$3:$G$17,2,0)</f>
        <v>Cosmetic</v>
      </c>
    </row>
    <row r="9561" spans="1:14" ht="12.75">
      <c r="A9561" s="6" t="s">
        <v>8229</v>
      </c>
      <c r="B9561" s="6">
        <v>54964</v>
      </c>
      <c r="C9561" s="6">
        <v>5</v>
      </c>
      <c r="D9561" s="6"/>
      <c r="E9561" s="6">
        <v>17</v>
      </c>
      <c r="F9561" s="6">
        <v>13</v>
      </c>
      <c r="G9561" s="6">
        <v>1</v>
      </c>
      <c r="H9561" s="24">
        <v>44561</v>
      </c>
      <c r="I9561" s="23">
        <v>44500.442361111098</v>
      </c>
      <c r="J9561" s="6">
        <v>13</v>
      </c>
      <c r="K9561" s="6">
        <v>5</v>
      </c>
      <c r="L9561" s="6" t="str">
        <f>VLOOKUP(G9561,IDs!$Q$3:$R$22,2,0)</f>
        <v>New Delhi</v>
      </c>
      <c r="M9561" s="6">
        <f>VLOOKUP(E9561,IDs!$A$3:$C$161,3,0)</f>
        <v>7</v>
      </c>
      <c r="N9561" s="6" t="str">
        <f>VLOOKUP(M9561,IDs!$F$3:$G$17,2,0)</f>
        <v>Cosmetic</v>
      </c>
    </row>
    <row r="9562" spans="1:14" ht="12.75">
      <c r="A9562" s="6" t="s">
        <v>8230</v>
      </c>
      <c r="B9562" s="6">
        <v>54965</v>
      </c>
      <c r="C9562" s="6">
        <v>5</v>
      </c>
      <c r="D9562" s="6" t="s">
        <v>49</v>
      </c>
      <c r="E9562" s="6">
        <v>2</v>
      </c>
      <c r="F9562" s="6">
        <v>13</v>
      </c>
      <c r="G9562" s="6">
        <v>1</v>
      </c>
      <c r="H9562" s="24">
        <v>44516</v>
      </c>
      <c r="I9562" s="23">
        <v>44500.443749999999</v>
      </c>
      <c r="J9562" s="6">
        <v>13</v>
      </c>
      <c r="K9562" s="6">
        <v>5</v>
      </c>
      <c r="L9562" s="6" t="str">
        <f>VLOOKUP(G9562,IDs!$Q$3:$R$22,2,0)</f>
        <v>New Delhi</v>
      </c>
      <c r="M9562" s="6">
        <f>VLOOKUP(E9562,IDs!$A$3:$C$161,3,0)</f>
        <v>1</v>
      </c>
      <c r="N9562" s="6" t="str">
        <f>VLOOKUP(M9562,IDs!$F$3:$G$17,2,0)</f>
        <v>Proctology</v>
      </c>
    </row>
    <row r="9563" spans="1:14" ht="12.75">
      <c r="A9563" s="6" t="s">
        <v>8231</v>
      </c>
      <c r="B9563" s="6">
        <v>54966</v>
      </c>
      <c r="C9563" s="6">
        <v>5</v>
      </c>
      <c r="D9563" s="6"/>
      <c r="E9563" s="6">
        <v>17</v>
      </c>
      <c r="F9563" s="6">
        <v>2</v>
      </c>
      <c r="G9563" s="6">
        <v>2</v>
      </c>
      <c r="H9563" s="24"/>
      <c r="I9563" s="23">
        <v>44500.445833333302</v>
      </c>
      <c r="J9563" s="6">
        <v>2</v>
      </c>
      <c r="K9563" s="6">
        <v>5</v>
      </c>
      <c r="L9563" s="6" t="str">
        <f>VLOOKUP(G9563,IDs!$Q$3:$R$22,2,0)</f>
        <v>Bangalore</v>
      </c>
      <c r="M9563" s="6">
        <f>VLOOKUP(E9563,IDs!$A$3:$C$161,3,0)</f>
        <v>7</v>
      </c>
      <c r="N9563" s="6" t="str">
        <f>VLOOKUP(M9563,IDs!$F$3:$G$17,2,0)</f>
        <v>Cosmetic</v>
      </c>
    </row>
    <row r="9564" spans="1:14" ht="12.75">
      <c r="A9564" s="6" t="s">
        <v>8232</v>
      </c>
      <c r="B9564" s="6">
        <v>54967</v>
      </c>
      <c r="C9564" s="6">
        <v>2</v>
      </c>
      <c r="D9564" s="6"/>
      <c r="E9564" s="6">
        <v>37</v>
      </c>
      <c r="F9564" s="6">
        <v>2</v>
      </c>
      <c r="G9564" s="6">
        <v>1</v>
      </c>
      <c r="H9564" s="24"/>
      <c r="I9564" s="23">
        <v>44500.451388888898</v>
      </c>
      <c r="J9564" s="6">
        <v>2</v>
      </c>
      <c r="K9564" s="6">
        <v>2</v>
      </c>
      <c r="L9564" s="6" t="str">
        <f>VLOOKUP(G9564,IDs!$Q$3:$R$22,2,0)</f>
        <v>New Delhi</v>
      </c>
      <c r="M9564" s="6">
        <f>VLOOKUP(E9564,IDs!$A$3:$C$161,3,0)</f>
        <v>0</v>
      </c>
      <c r="N9564" s="6" t="str">
        <f>VLOOKUP(M9564,IDs!$F$3:$G$17,2,0)</f>
        <v>Not Assigned</v>
      </c>
    </row>
    <row r="9565" spans="1:14" ht="12.75">
      <c r="A9565" s="6" t="s">
        <v>8233</v>
      </c>
      <c r="B9565" s="6">
        <v>54968</v>
      </c>
      <c r="C9565" s="6">
        <v>2</v>
      </c>
      <c r="D9565" s="6"/>
      <c r="E9565" s="6">
        <v>37</v>
      </c>
      <c r="F9565" s="6">
        <v>2</v>
      </c>
      <c r="G9565" s="6">
        <v>2</v>
      </c>
      <c r="H9565" s="24"/>
      <c r="I9565" s="23">
        <v>44500.451388888898</v>
      </c>
      <c r="J9565" s="6">
        <v>2</v>
      </c>
      <c r="K9565" s="6">
        <v>2</v>
      </c>
      <c r="L9565" s="6" t="str">
        <f>VLOOKUP(G9565,IDs!$Q$3:$R$22,2,0)</f>
        <v>Bangalore</v>
      </c>
      <c r="M9565" s="6">
        <f>VLOOKUP(E9565,IDs!$A$3:$C$161,3,0)</f>
        <v>0</v>
      </c>
      <c r="N9565" s="6" t="str">
        <f>VLOOKUP(M9565,IDs!$F$3:$G$17,2,0)</f>
        <v>Not Assigned</v>
      </c>
    </row>
    <row r="9566" spans="1:14" ht="12.75">
      <c r="A9566" s="6" t="s">
        <v>4151</v>
      </c>
      <c r="B9566" s="6">
        <v>54969</v>
      </c>
      <c r="C9566" s="6">
        <v>5</v>
      </c>
      <c r="D9566" s="6"/>
      <c r="E9566" s="6">
        <v>39</v>
      </c>
      <c r="F9566" s="6">
        <v>12</v>
      </c>
      <c r="G9566" s="6">
        <v>3</v>
      </c>
      <c r="H9566" s="24"/>
      <c r="I9566" s="23">
        <v>44500.4597222222</v>
      </c>
      <c r="J9566" s="6">
        <v>12</v>
      </c>
      <c r="K9566" s="6">
        <v>5</v>
      </c>
      <c r="L9566" s="6" t="str">
        <f>VLOOKUP(G9566,IDs!$Q$3:$R$22,2,0)</f>
        <v>Mumbai</v>
      </c>
      <c r="M9566" s="6">
        <f>VLOOKUP(E9566,IDs!$A$3:$C$161,3,0)</f>
        <v>2</v>
      </c>
      <c r="N9566" s="6" t="str">
        <f>VLOOKUP(M9566,IDs!$F$3:$G$17,2,0)</f>
        <v>Urology Circumcision</v>
      </c>
    </row>
    <row r="9567" spans="1:14" ht="12.75">
      <c r="A9567" s="6" t="s">
        <v>8234</v>
      </c>
      <c r="B9567" s="6">
        <v>54970</v>
      </c>
      <c r="C9567" s="6">
        <v>2</v>
      </c>
      <c r="D9567" s="6" t="s">
        <v>49</v>
      </c>
      <c r="E9567" s="6">
        <v>19</v>
      </c>
      <c r="F9567" s="6">
        <v>39</v>
      </c>
      <c r="G9567" s="6">
        <v>2</v>
      </c>
      <c r="H9567" s="24">
        <v>44518</v>
      </c>
      <c r="I9567" s="23">
        <v>44500.461805555598</v>
      </c>
      <c r="J9567" s="6">
        <v>39</v>
      </c>
      <c r="K9567" s="6">
        <v>2</v>
      </c>
      <c r="L9567" s="6" t="str">
        <f>VLOOKUP(G9567,IDs!$Q$3:$R$22,2,0)</f>
        <v>Bangalore</v>
      </c>
      <c r="M9567" s="6">
        <f>VLOOKUP(E9567,IDs!$A$3:$C$161,3,0)</f>
        <v>1</v>
      </c>
      <c r="N9567" s="6" t="str">
        <f>VLOOKUP(M9567,IDs!$F$3:$G$17,2,0)</f>
        <v>Proctology</v>
      </c>
    </row>
    <row r="9568" spans="1:14" ht="12.75">
      <c r="A9568" s="6" t="s">
        <v>8235</v>
      </c>
      <c r="B9568" s="6">
        <v>54971</v>
      </c>
      <c r="C9568" s="6">
        <v>5</v>
      </c>
      <c r="D9568" s="6"/>
      <c r="E9568" s="6">
        <v>17</v>
      </c>
      <c r="F9568" s="6">
        <v>2</v>
      </c>
      <c r="G9568" s="6">
        <v>2</v>
      </c>
      <c r="H9568" s="24"/>
      <c r="I9568" s="23">
        <v>44500.463888888902</v>
      </c>
      <c r="J9568" s="6">
        <v>2</v>
      </c>
      <c r="K9568" s="6">
        <v>5</v>
      </c>
      <c r="L9568" s="6" t="str">
        <f>VLOOKUP(G9568,IDs!$Q$3:$R$22,2,0)</f>
        <v>Bangalore</v>
      </c>
      <c r="M9568" s="6">
        <f>VLOOKUP(E9568,IDs!$A$3:$C$161,3,0)</f>
        <v>7</v>
      </c>
      <c r="N9568" s="6" t="str">
        <f>VLOOKUP(M9568,IDs!$F$3:$G$17,2,0)</f>
        <v>Cosmetic</v>
      </c>
    </row>
    <row r="9569" spans="1:14" ht="12.75">
      <c r="A9569" s="6" t="s">
        <v>8236</v>
      </c>
      <c r="B9569" s="6">
        <v>54972</v>
      </c>
      <c r="C9569" s="6">
        <v>2</v>
      </c>
      <c r="D9569" s="6"/>
      <c r="E9569" s="6">
        <v>2</v>
      </c>
      <c r="F9569" s="6">
        <v>4</v>
      </c>
      <c r="G9569" s="6">
        <v>3</v>
      </c>
      <c r="H9569" s="24">
        <v>44747</v>
      </c>
      <c r="I9569" s="23">
        <v>44500.472222222197</v>
      </c>
      <c r="J9569" s="6">
        <v>4</v>
      </c>
      <c r="K9569" s="6">
        <v>2</v>
      </c>
      <c r="L9569" s="6" t="str">
        <f>VLOOKUP(G9569,IDs!$Q$3:$R$22,2,0)</f>
        <v>Mumbai</v>
      </c>
      <c r="M9569" s="6">
        <f>VLOOKUP(E9569,IDs!$A$3:$C$161,3,0)</f>
        <v>1</v>
      </c>
      <c r="N9569" s="6" t="str">
        <f>VLOOKUP(M9569,IDs!$F$3:$G$17,2,0)</f>
        <v>Proctology</v>
      </c>
    </row>
    <row r="9570" spans="1:14" ht="12.75">
      <c r="A9570" s="6" t="s">
        <v>8237</v>
      </c>
      <c r="B9570" s="6">
        <v>54973</v>
      </c>
      <c r="C9570" s="6">
        <v>5</v>
      </c>
      <c r="D9570" s="6"/>
      <c r="E9570" s="6">
        <v>17</v>
      </c>
      <c r="F9570" s="6">
        <v>39</v>
      </c>
      <c r="G9570" s="6">
        <v>6</v>
      </c>
      <c r="H9570" s="24"/>
      <c r="I9570" s="23">
        <v>44500.481249999997</v>
      </c>
      <c r="J9570" s="6">
        <v>39</v>
      </c>
      <c r="K9570" s="6">
        <v>5</v>
      </c>
      <c r="L9570" s="6" t="str">
        <f>VLOOKUP(G9570,IDs!$Q$3:$R$22,2,0)</f>
        <v>Pune</v>
      </c>
      <c r="M9570" s="6">
        <f>VLOOKUP(E9570,IDs!$A$3:$C$161,3,0)</f>
        <v>7</v>
      </c>
      <c r="N9570" s="6" t="str">
        <f>VLOOKUP(M9570,IDs!$F$3:$G$17,2,0)</f>
        <v>Cosmetic</v>
      </c>
    </row>
    <row r="9571" spans="1:14" ht="12.75">
      <c r="A9571" s="6" t="s">
        <v>8238</v>
      </c>
      <c r="B9571" s="6">
        <v>54974</v>
      </c>
      <c r="C9571" s="6">
        <v>8</v>
      </c>
      <c r="D9571" s="6"/>
      <c r="E9571" s="6">
        <v>2</v>
      </c>
      <c r="F9571" s="6">
        <v>2</v>
      </c>
      <c r="G9571" s="6">
        <v>1</v>
      </c>
      <c r="H9571" s="24">
        <v>44515</v>
      </c>
      <c r="I9571" s="23">
        <v>44500.484027777798</v>
      </c>
      <c r="J9571" s="6">
        <v>2</v>
      </c>
      <c r="K9571" s="6">
        <v>8</v>
      </c>
      <c r="L9571" s="6" t="str">
        <f>VLOOKUP(G9571,IDs!$Q$3:$R$22,2,0)</f>
        <v>New Delhi</v>
      </c>
      <c r="M9571" s="6">
        <f>VLOOKUP(E9571,IDs!$A$3:$C$161,3,0)</f>
        <v>1</v>
      </c>
      <c r="N9571" s="6" t="str">
        <f>VLOOKUP(M9571,IDs!$F$3:$G$17,2,0)</f>
        <v>Proctology</v>
      </c>
    </row>
    <row r="9572" spans="1:14" ht="12.75">
      <c r="A9572" s="6" t="s">
        <v>8198</v>
      </c>
      <c r="B9572" s="6">
        <v>54975</v>
      </c>
      <c r="C9572" s="6">
        <v>8</v>
      </c>
      <c r="D9572" s="6"/>
      <c r="E9572" s="6">
        <v>2</v>
      </c>
      <c r="F9572" s="6">
        <v>12</v>
      </c>
      <c r="G9572" s="6">
        <v>1</v>
      </c>
      <c r="H9572" s="24"/>
      <c r="I9572" s="23">
        <v>44500.484722222202</v>
      </c>
      <c r="J9572" s="6">
        <v>12</v>
      </c>
      <c r="K9572" s="6">
        <v>8</v>
      </c>
      <c r="L9572" s="6" t="str">
        <f>VLOOKUP(G9572,IDs!$Q$3:$R$22,2,0)</f>
        <v>New Delhi</v>
      </c>
      <c r="M9572" s="6">
        <f>VLOOKUP(E9572,IDs!$A$3:$C$161,3,0)</f>
        <v>1</v>
      </c>
      <c r="N9572" s="6" t="str">
        <f>VLOOKUP(M9572,IDs!$F$3:$G$17,2,0)</f>
        <v>Proctology</v>
      </c>
    </row>
    <row r="9573" spans="1:14" ht="12.75">
      <c r="A9573" s="6" t="s">
        <v>8239</v>
      </c>
      <c r="B9573" s="6">
        <v>54976</v>
      </c>
      <c r="C9573" s="6">
        <v>5</v>
      </c>
      <c r="D9573" s="6"/>
      <c r="E9573" s="6">
        <v>2</v>
      </c>
      <c r="F9573" s="6">
        <v>13</v>
      </c>
      <c r="G9573" s="6">
        <v>1</v>
      </c>
      <c r="H9573" s="24"/>
      <c r="I9573" s="23">
        <v>44500.489583333299</v>
      </c>
      <c r="J9573" s="6">
        <v>13</v>
      </c>
      <c r="K9573" s="6">
        <v>5</v>
      </c>
      <c r="L9573" s="6" t="str">
        <f>VLOOKUP(G9573,IDs!$Q$3:$R$22,2,0)</f>
        <v>New Delhi</v>
      </c>
      <c r="M9573" s="6">
        <f>VLOOKUP(E9573,IDs!$A$3:$C$161,3,0)</f>
        <v>1</v>
      </c>
      <c r="N9573" s="6" t="str">
        <f>VLOOKUP(M9573,IDs!$F$3:$G$17,2,0)</f>
        <v>Proctology</v>
      </c>
    </row>
    <row r="9574" spans="1:14" ht="12.75">
      <c r="A9574" s="6" t="s">
        <v>5989</v>
      </c>
      <c r="B9574" s="6">
        <v>54977</v>
      </c>
      <c r="C9574" s="6">
        <v>1</v>
      </c>
      <c r="D9574" s="6"/>
      <c r="E9574" s="6">
        <v>39</v>
      </c>
      <c r="F9574" s="6">
        <v>12</v>
      </c>
      <c r="G9574" s="6">
        <v>8</v>
      </c>
      <c r="H9574" s="24"/>
      <c r="I9574" s="23">
        <v>44500.493750000001</v>
      </c>
      <c r="J9574" s="6">
        <v>12</v>
      </c>
      <c r="K9574" s="6">
        <v>1</v>
      </c>
      <c r="L9574" s="6" t="str">
        <f>VLOOKUP(G9574,IDs!$Q$3:$R$22,2,0)</f>
        <v xml:space="preserve">Tertiary </v>
      </c>
      <c r="M9574" s="6">
        <f>VLOOKUP(E9574,IDs!$A$3:$C$161,3,0)</f>
        <v>2</v>
      </c>
      <c r="N9574" s="6" t="str">
        <f>VLOOKUP(M9574,IDs!$F$3:$G$17,2,0)</f>
        <v>Urology Circumcision</v>
      </c>
    </row>
    <row r="9575" spans="1:14" ht="12.75">
      <c r="A9575" s="6" t="s">
        <v>5989</v>
      </c>
      <c r="B9575" s="6">
        <v>54978</v>
      </c>
      <c r="C9575" s="6">
        <v>2</v>
      </c>
      <c r="D9575" s="6"/>
      <c r="E9575" s="6">
        <v>37</v>
      </c>
      <c r="F9575" s="6">
        <v>12</v>
      </c>
      <c r="G9575" s="6">
        <v>1</v>
      </c>
      <c r="H9575" s="24"/>
      <c r="I9575" s="23">
        <v>44500.5</v>
      </c>
      <c r="J9575" s="6">
        <v>12</v>
      </c>
      <c r="K9575" s="6">
        <v>2</v>
      </c>
      <c r="L9575" s="6" t="str">
        <f>VLOOKUP(G9575,IDs!$Q$3:$R$22,2,0)</f>
        <v>New Delhi</v>
      </c>
      <c r="M9575" s="6">
        <f>VLOOKUP(E9575,IDs!$A$3:$C$161,3,0)</f>
        <v>0</v>
      </c>
      <c r="N9575" s="6" t="str">
        <f>VLOOKUP(M9575,IDs!$F$3:$G$17,2,0)</f>
        <v>Not Assigned</v>
      </c>
    </row>
    <row r="9576" spans="1:14" ht="12.75">
      <c r="A9576" s="6" t="s">
        <v>8240</v>
      </c>
      <c r="B9576" s="6">
        <v>54979</v>
      </c>
      <c r="C9576" s="6">
        <v>1</v>
      </c>
      <c r="D9576" s="6"/>
      <c r="E9576" s="6">
        <v>15</v>
      </c>
      <c r="F9576" s="6">
        <v>13</v>
      </c>
      <c r="G9576" s="6">
        <v>1</v>
      </c>
      <c r="H9576" s="24">
        <v>44540</v>
      </c>
      <c r="I9576" s="23">
        <v>44500.516666666699</v>
      </c>
      <c r="J9576" s="6">
        <v>13</v>
      </c>
      <c r="K9576" s="6">
        <v>1</v>
      </c>
      <c r="L9576" s="6" t="str">
        <f>VLOOKUP(G9576,IDs!$Q$3:$R$22,2,0)</f>
        <v>New Delhi</v>
      </c>
      <c r="M9576" s="6">
        <f>VLOOKUP(E9576,IDs!$A$3:$C$161,3,0)</f>
        <v>3</v>
      </c>
      <c r="N9576" s="6" t="str">
        <f>VLOOKUP(M9576,IDs!$F$3:$G$17,2,0)</f>
        <v>Laproscopy</v>
      </c>
    </row>
    <row r="9577" spans="1:14" ht="12.75">
      <c r="A9577" s="6" t="s">
        <v>8241</v>
      </c>
      <c r="B9577" s="6">
        <v>54980</v>
      </c>
      <c r="C9577" s="6">
        <v>1</v>
      </c>
      <c r="D9577" s="6"/>
      <c r="E9577" s="6">
        <v>2</v>
      </c>
      <c r="F9577" s="6">
        <v>12</v>
      </c>
      <c r="G9577" s="6">
        <v>1</v>
      </c>
      <c r="H9577" s="24"/>
      <c r="I9577" s="23">
        <v>44500.525694444397</v>
      </c>
      <c r="J9577" s="6">
        <v>12</v>
      </c>
      <c r="K9577" s="6">
        <v>1</v>
      </c>
      <c r="L9577" s="6" t="str">
        <f>VLOOKUP(G9577,IDs!$Q$3:$R$22,2,0)</f>
        <v>New Delhi</v>
      </c>
      <c r="M9577" s="6">
        <f>VLOOKUP(E9577,IDs!$A$3:$C$161,3,0)</f>
        <v>1</v>
      </c>
      <c r="N9577" s="6" t="str">
        <f>VLOOKUP(M9577,IDs!$F$3:$G$17,2,0)</f>
        <v>Proctology</v>
      </c>
    </row>
    <row r="9578" spans="1:14" ht="12.75">
      <c r="A9578" s="6" t="s">
        <v>8242</v>
      </c>
      <c r="B9578" s="6">
        <v>54981</v>
      </c>
      <c r="C9578" s="6">
        <v>2</v>
      </c>
      <c r="D9578" s="6"/>
      <c r="E9578" s="6">
        <v>39</v>
      </c>
      <c r="F9578" s="6">
        <v>13</v>
      </c>
      <c r="G9578" s="6">
        <v>1</v>
      </c>
      <c r="H9578" s="24"/>
      <c r="I9578" s="23">
        <v>44500.541666666701</v>
      </c>
      <c r="J9578" s="6">
        <v>13</v>
      </c>
      <c r="K9578" s="6">
        <v>2</v>
      </c>
      <c r="L9578" s="6" t="str">
        <f>VLOOKUP(G9578,IDs!$Q$3:$R$22,2,0)</f>
        <v>New Delhi</v>
      </c>
      <c r="M9578" s="6">
        <f>VLOOKUP(E9578,IDs!$A$3:$C$161,3,0)</f>
        <v>2</v>
      </c>
      <c r="N9578" s="6" t="str">
        <f>VLOOKUP(M9578,IDs!$F$3:$G$17,2,0)</f>
        <v>Urology Circumcision</v>
      </c>
    </row>
    <row r="9579" spans="1:14" ht="12.75">
      <c r="A9579" s="6" t="s">
        <v>8243</v>
      </c>
      <c r="B9579" s="6">
        <v>54982</v>
      </c>
      <c r="C9579" s="6">
        <v>1</v>
      </c>
      <c r="D9579" s="6"/>
      <c r="E9579" s="6">
        <v>39</v>
      </c>
      <c r="F9579" s="6">
        <v>39</v>
      </c>
      <c r="G9579" s="6">
        <v>2</v>
      </c>
      <c r="H9579" s="24">
        <v>44523</v>
      </c>
      <c r="I9579" s="23">
        <v>44500.545833333301</v>
      </c>
      <c r="J9579" s="6">
        <v>39</v>
      </c>
      <c r="K9579" s="6">
        <v>1</v>
      </c>
      <c r="L9579" s="6" t="str">
        <f>VLOOKUP(G9579,IDs!$Q$3:$R$22,2,0)</f>
        <v>Bangalore</v>
      </c>
      <c r="M9579" s="6">
        <f>VLOOKUP(E9579,IDs!$A$3:$C$161,3,0)</f>
        <v>2</v>
      </c>
      <c r="N9579" s="6" t="str">
        <f>VLOOKUP(M9579,IDs!$F$3:$G$17,2,0)</f>
        <v>Urology Circumcision</v>
      </c>
    </row>
    <row r="9580" spans="1:14" ht="12.75">
      <c r="A9580" s="6" t="s">
        <v>8244</v>
      </c>
      <c r="B9580" s="6">
        <v>54983</v>
      </c>
      <c r="C9580" s="6">
        <v>1</v>
      </c>
      <c r="D9580" s="6"/>
      <c r="E9580" s="6">
        <v>2</v>
      </c>
      <c r="F9580" s="6">
        <v>13</v>
      </c>
      <c r="G9580" s="6">
        <v>4</v>
      </c>
      <c r="H9580" s="24"/>
      <c r="I9580" s="23">
        <v>44500.55</v>
      </c>
      <c r="J9580" s="6">
        <v>13</v>
      </c>
      <c r="K9580" s="6">
        <v>1</v>
      </c>
      <c r="L9580" s="6" t="str">
        <f>VLOOKUP(G9580,IDs!$Q$3:$R$22,2,0)</f>
        <v>Hyderabad</v>
      </c>
      <c r="M9580" s="6">
        <f>VLOOKUP(E9580,IDs!$A$3:$C$161,3,0)</f>
        <v>1</v>
      </c>
      <c r="N9580" s="6" t="str">
        <f>VLOOKUP(M9580,IDs!$F$3:$G$17,2,0)</f>
        <v>Proctology</v>
      </c>
    </row>
    <row r="9581" spans="1:14" ht="12.75">
      <c r="A9581" s="6" t="s">
        <v>8245</v>
      </c>
      <c r="B9581" s="6">
        <v>54984</v>
      </c>
      <c r="C9581" s="6">
        <v>1</v>
      </c>
      <c r="D9581" s="6"/>
      <c r="E9581" s="6">
        <v>96</v>
      </c>
      <c r="F9581" s="6">
        <v>39</v>
      </c>
      <c r="G9581" s="6">
        <v>2</v>
      </c>
      <c r="H9581" s="24">
        <v>44509</v>
      </c>
      <c r="I9581" s="23">
        <v>44500.552083333299</v>
      </c>
      <c r="J9581" s="6">
        <v>39</v>
      </c>
      <c r="K9581" s="6">
        <v>1</v>
      </c>
      <c r="L9581" s="6" t="str">
        <f>VLOOKUP(G9581,IDs!$Q$3:$R$22,2,0)</f>
        <v>Bangalore</v>
      </c>
      <c r="M9581" s="6">
        <f>VLOOKUP(E9581,IDs!$A$3:$C$161,3,0)</f>
        <v>7</v>
      </c>
      <c r="N9581" s="6" t="str">
        <f>VLOOKUP(M9581,IDs!$F$3:$G$17,2,0)</f>
        <v>Cosmetic</v>
      </c>
    </row>
    <row r="9582" spans="1:14" ht="12.75">
      <c r="A9582" s="6" t="s">
        <v>7853</v>
      </c>
      <c r="B9582" s="6">
        <v>54985</v>
      </c>
      <c r="C9582" s="6">
        <v>1</v>
      </c>
      <c r="D9582" s="6"/>
      <c r="E9582" s="6">
        <v>2</v>
      </c>
      <c r="F9582" s="6">
        <v>12</v>
      </c>
      <c r="G9582" s="6">
        <v>8</v>
      </c>
      <c r="H9582" s="24"/>
      <c r="I9582" s="23">
        <v>44500.552777777797</v>
      </c>
      <c r="J9582" s="6">
        <v>12</v>
      </c>
      <c r="K9582" s="6">
        <v>1</v>
      </c>
      <c r="L9582" s="6" t="str">
        <f>VLOOKUP(G9582,IDs!$Q$3:$R$22,2,0)</f>
        <v xml:space="preserve">Tertiary </v>
      </c>
      <c r="M9582" s="6">
        <f>VLOOKUP(E9582,IDs!$A$3:$C$161,3,0)</f>
        <v>1</v>
      </c>
      <c r="N9582" s="6" t="str">
        <f>VLOOKUP(M9582,IDs!$F$3:$G$17,2,0)</f>
        <v>Proctology</v>
      </c>
    </row>
    <row r="9583" spans="1:14" ht="12.75">
      <c r="A9583" s="6" t="s">
        <v>8246</v>
      </c>
      <c r="B9583" s="6">
        <v>54986</v>
      </c>
      <c r="C9583" s="6">
        <v>1</v>
      </c>
      <c r="D9583" s="6" t="s">
        <v>49</v>
      </c>
      <c r="E9583" s="6">
        <v>2</v>
      </c>
      <c r="F9583" s="6">
        <v>13</v>
      </c>
      <c r="G9583" s="6">
        <v>3</v>
      </c>
      <c r="H9583" s="24">
        <v>44511</v>
      </c>
      <c r="I9583" s="23">
        <v>44500.556944444397</v>
      </c>
      <c r="J9583" s="6">
        <v>13</v>
      </c>
      <c r="K9583" s="6">
        <v>1</v>
      </c>
      <c r="L9583" s="6" t="str">
        <f>VLOOKUP(G9583,IDs!$Q$3:$R$22,2,0)</f>
        <v>Mumbai</v>
      </c>
      <c r="M9583" s="6">
        <f>VLOOKUP(E9583,IDs!$A$3:$C$161,3,0)</f>
        <v>1</v>
      </c>
      <c r="N9583" s="6" t="str">
        <f>VLOOKUP(M9583,IDs!$F$3:$G$17,2,0)</f>
        <v>Proctology</v>
      </c>
    </row>
    <row r="9584" spans="1:14" ht="12.75">
      <c r="A9584" s="6" t="s">
        <v>8247</v>
      </c>
      <c r="B9584" s="6">
        <v>54987</v>
      </c>
      <c r="C9584" s="6">
        <v>1</v>
      </c>
      <c r="D9584" s="6"/>
      <c r="E9584" s="6">
        <v>2</v>
      </c>
      <c r="F9584" s="6">
        <v>13</v>
      </c>
      <c r="G9584" s="6">
        <v>4</v>
      </c>
      <c r="H9584" s="24"/>
      <c r="I9584" s="23">
        <v>44500.561111111099</v>
      </c>
      <c r="J9584" s="6">
        <v>13</v>
      </c>
      <c r="K9584" s="6">
        <v>1</v>
      </c>
      <c r="L9584" s="6" t="str">
        <f>VLOOKUP(G9584,IDs!$Q$3:$R$22,2,0)</f>
        <v>Hyderabad</v>
      </c>
      <c r="M9584" s="6">
        <f>VLOOKUP(E9584,IDs!$A$3:$C$161,3,0)</f>
        <v>1</v>
      </c>
      <c r="N9584" s="6" t="str">
        <f>VLOOKUP(M9584,IDs!$F$3:$G$17,2,0)</f>
        <v>Proctology</v>
      </c>
    </row>
    <row r="9585" spans="1:14" ht="12.75">
      <c r="A9585" s="6" t="s">
        <v>8248</v>
      </c>
      <c r="B9585" s="6">
        <v>54988</v>
      </c>
      <c r="C9585" s="6">
        <v>7</v>
      </c>
      <c r="D9585" s="6" t="s">
        <v>49</v>
      </c>
      <c r="E9585" s="6">
        <v>2</v>
      </c>
      <c r="F9585" s="6">
        <v>34</v>
      </c>
      <c r="G9585" s="6">
        <v>2</v>
      </c>
      <c r="H9585" s="24">
        <v>25569</v>
      </c>
      <c r="I9585" s="23">
        <v>44500.563194444403</v>
      </c>
      <c r="J9585" s="6">
        <v>34</v>
      </c>
      <c r="K9585" s="6">
        <v>7</v>
      </c>
      <c r="L9585" s="6" t="str">
        <f>VLOOKUP(G9585,IDs!$Q$3:$R$22,2,0)</f>
        <v>Bangalore</v>
      </c>
      <c r="M9585" s="6">
        <f>VLOOKUP(E9585,IDs!$A$3:$C$161,3,0)</f>
        <v>1</v>
      </c>
      <c r="N9585" s="6" t="str">
        <f>VLOOKUP(M9585,IDs!$F$3:$G$17,2,0)</f>
        <v>Proctology</v>
      </c>
    </row>
    <row r="9586" spans="1:14" ht="12.75">
      <c r="A9586" s="6" t="s">
        <v>8249</v>
      </c>
      <c r="B9586" s="6">
        <v>54989</v>
      </c>
      <c r="C9586" s="6">
        <v>5</v>
      </c>
      <c r="D9586" s="6" t="s">
        <v>49</v>
      </c>
      <c r="E9586" s="6">
        <v>135</v>
      </c>
      <c r="F9586" s="6">
        <v>12</v>
      </c>
      <c r="G9586" s="6">
        <v>1</v>
      </c>
      <c r="H9586" s="24"/>
      <c r="I9586" s="23">
        <v>44500.565972222197</v>
      </c>
      <c r="J9586" s="6">
        <v>12</v>
      </c>
      <c r="K9586" s="6">
        <v>5</v>
      </c>
      <c r="L9586" s="6" t="str">
        <f>VLOOKUP(G9586,IDs!$Q$3:$R$22,2,0)</f>
        <v>New Delhi</v>
      </c>
      <c r="M9586" s="6">
        <f>VLOOKUP(E9586,IDs!$A$3:$C$161,3,0)</f>
        <v>10</v>
      </c>
      <c r="N9586" s="6" t="str">
        <f>VLOOKUP(M9586,IDs!$F$3:$G$17,2,0)</f>
        <v>Dental</v>
      </c>
    </row>
    <row r="9587" spans="1:14" ht="12.75">
      <c r="A9587" s="6" t="s">
        <v>8250</v>
      </c>
      <c r="B9587" s="6">
        <v>54990</v>
      </c>
      <c r="C9587" s="6">
        <v>7</v>
      </c>
      <c r="D9587" s="6" t="s">
        <v>49</v>
      </c>
      <c r="E9587" s="6">
        <v>39</v>
      </c>
      <c r="F9587" s="6">
        <v>34</v>
      </c>
      <c r="G9587" s="6">
        <v>2</v>
      </c>
      <c r="H9587" s="24">
        <v>25569</v>
      </c>
      <c r="I9587" s="23">
        <v>44500.566666666702</v>
      </c>
      <c r="J9587" s="6">
        <v>34</v>
      </c>
      <c r="K9587" s="6">
        <v>7</v>
      </c>
      <c r="L9587" s="6" t="str">
        <f>VLOOKUP(G9587,IDs!$Q$3:$R$22,2,0)</f>
        <v>Bangalore</v>
      </c>
      <c r="M9587" s="6">
        <f>VLOOKUP(E9587,IDs!$A$3:$C$161,3,0)</f>
        <v>2</v>
      </c>
      <c r="N9587" s="6" t="str">
        <f>VLOOKUP(M9587,IDs!$F$3:$G$17,2,0)</f>
        <v>Urology Circumcision</v>
      </c>
    </row>
    <row r="9588" spans="1:14" ht="12.75">
      <c r="A9588" s="6" t="s">
        <v>8251</v>
      </c>
      <c r="B9588" s="6">
        <v>54991</v>
      </c>
      <c r="C9588" s="6">
        <v>5</v>
      </c>
      <c r="D9588" s="6"/>
      <c r="E9588" s="6">
        <v>135</v>
      </c>
      <c r="F9588" s="6">
        <v>13</v>
      </c>
      <c r="G9588" s="6">
        <v>1</v>
      </c>
      <c r="H9588" s="24"/>
      <c r="I9588" s="23">
        <v>44500.570833333302</v>
      </c>
      <c r="J9588" s="6">
        <v>13</v>
      </c>
      <c r="K9588" s="6">
        <v>5</v>
      </c>
      <c r="L9588" s="6" t="str">
        <f>VLOOKUP(G9588,IDs!$Q$3:$R$22,2,0)</f>
        <v>New Delhi</v>
      </c>
      <c r="M9588" s="6">
        <f>VLOOKUP(E9588,IDs!$A$3:$C$161,3,0)</f>
        <v>10</v>
      </c>
      <c r="N9588" s="6" t="str">
        <f>VLOOKUP(M9588,IDs!$F$3:$G$17,2,0)</f>
        <v>Dental</v>
      </c>
    </row>
    <row r="9589" spans="1:14" ht="12.75">
      <c r="A9589" s="6" t="s">
        <v>8252</v>
      </c>
      <c r="B9589" s="6">
        <v>54992</v>
      </c>
      <c r="C9589" s="6">
        <v>1</v>
      </c>
      <c r="D9589" s="6" t="s">
        <v>49</v>
      </c>
      <c r="E9589" s="6">
        <v>7</v>
      </c>
      <c r="F9589" s="6">
        <v>2</v>
      </c>
      <c r="G9589" s="6">
        <v>8</v>
      </c>
      <c r="H9589" s="24">
        <v>44651</v>
      </c>
      <c r="I9589" s="23">
        <v>44500.577083333301</v>
      </c>
      <c r="J9589" s="6">
        <v>2</v>
      </c>
      <c r="K9589" s="6">
        <v>1</v>
      </c>
      <c r="L9589" s="6" t="str">
        <f>VLOOKUP(G9589,IDs!$Q$3:$R$22,2,0)</f>
        <v xml:space="preserve">Tertiary </v>
      </c>
      <c r="M9589" s="6">
        <f>VLOOKUP(E9589,IDs!$A$3:$C$161,3,0)</f>
        <v>9</v>
      </c>
      <c r="N9589" s="6" t="str">
        <f>VLOOKUP(M9589,IDs!$F$3:$G$17,2,0)</f>
        <v>Ophthalmology</v>
      </c>
    </row>
    <row r="9590" spans="1:14" ht="12.75">
      <c r="A9590" s="6" t="s">
        <v>8252</v>
      </c>
      <c r="B9590" s="6">
        <v>54993</v>
      </c>
      <c r="C9590" s="6">
        <v>2</v>
      </c>
      <c r="D9590" s="6"/>
      <c r="E9590" s="6">
        <v>7</v>
      </c>
      <c r="F9590" s="6">
        <v>12</v>
      </c>
      <c r="G9590" s="6">
        <v>2</v>
      </c>
      <c r="H9590" s="24"/>
      <c r="I9590" s="23">
        <v>44500.579861111102</v>
      </c>
      <c r="J9590" s="6">
        <v>12</v>
      </c>
      <c r="K9590" s="6">
        <v>2</v>
      </c>
      <c r="L9590" s="6" t="str">
        <f>VLOOKUP(G9590,IDs!$Q$3:$R$22,2,0)</f>
        <v>Bangalore</v>
      </c>
      <c r="M9590" s="6">
        <f>VLOOKUP(E9590,IDs!$A$3:$C$161,3,0)</f>
        <v>9</v>
      </c>
      <c r="N9590" s="6" t="str">
        <f>VLOOKUP(M9590,IDs!$F$3:$G$17,2,0)</f>
        <v>Ophthalmology</v>
      </c>
    </row>
    <row r="9591" spans="1:14" ht="12.75">
      <c r="A9591" s="6" t="s">
        <v>8253</v>
      </c>
      <c r="B9591" s="6">
        <v>54994</v>
      </c>
      <c r="C9591" s="6">
        <v>5</v>
      </c>
      <c r="D9591" s="6"/>
      <c r="E9591" s="6">
        <v>17</v>
      </c>
      <c r="F9591" s="6">
        <v>2</v>
      </c>
      <c r="G9591" s="6">
        <v>3</v>
      </c>
      <c r="H9591" s="24"/>
      <c r="I9591" s="23">
        <v>44500.581944444399</v>
      </c>
      <c r="J9591" s="6">
        <v>2</v>
      </c>
      <c r="K9591" s="6">
        <v>5</v>
      </c>
      <c r="L9591" s="6" t="str">
        <f>VLOOKUP(G9591,IDs!$Q$3:$R$22,2,0)</f>
        <v>Mumbai</v>
      </c>
      <c r="M9591" s="6">
        <f>VLOOKUP(E9591,IDs!$A$3:$C$161,3,0)</f>
        <v>7</v>
      </c>
      <c r="N9591" s="6" t="str">
        <f>VLOOKUP(M9591,IDs!$F$3:$G$17,2,0)</f>
        <v>Cosmetic</v>
      </c>
    </row>
    <row r="9592" spans="1:14" ht="12.75">
      <c r="A9592" s="6" t="s">
        <v>8254</v>
      </c>
      <c r="B9592" s="6">
        <v>54995</v>
      </c>
      <c r="C9592" s="6">
        <v>2</v>
      </c>
      <c r="D9592" s="6"/>
      <c r="E9592" s="6">
        <v>96</v>
      </c>
      <c r="F9592" s="6">
        <v>4</v>
      </c>
      <c r="G9592" s="6">
        <v>3</v>
      </c>
      <c r="H9592" s="24">
        <v>44747</v>
      </c>
      <c r="I9592" s="23">
        <v>44500.583333333299</v>
      </c>
      <c r="J9592" s="6">
        <v>4</v>
      </c>
      <c r="K9592" s="6">
        <v>2</v>
      </c>
      <c r="L9592" s="6" t="str">
        <f>VLOOKUP(G9592,IDs!$Q$3:$R$22,2,0)</f>
        <v>Mumbai</v>
      </c>
      <c r="M9592" s="6">
        <f>VLOOKUP(E9592,IDs!$A$3:$C$161,3,0)</f>
        <v>7</v>
      </c>
      <c r="N9592" s="6" t="str">
        <f>VLOOKUP(M9592,IDs!$F$3:$G$17,2,0)</f>
        <v>Cosmetic</v>
      </c>
    </row>
    <row r="9593" spans="1:14" ht="12.75">
      <c r="A9593" s="6" t="s">
        <v>8255</v>
      </c>
      <c r="B9593" s="6">
        <v>54996</v>
      </c>
      <c r="C9593" s="6">
        <v>5</v>
      </c>
      <c r="D9593" s="6"/>
      <c r="E9593" s="6">
        <v>2</v>
      </c>
      <c r="F9593" s="6">
        <v>2</v>
      </c>
      <c r="G9593" s="6">
        <v>8</v>
      </c>
      <c r="H9593" s="24"/>
      <c r="I9593" s="23">
        <v>44500.584027777797</v>
      </c>
      <c r="J9593" s="6">
        <v>2</v>
      </c>
      <c r="K9593" s="6">
        <v>5</v>
      </c>
      <c r="L9593" s="6" t="str">
        <f>VLOOKUP(G9593,IDs!$Q$3:$R$22,2,0)</f>
        <v xml:space="preserve">Tertiary </v>
      </c>
      <c r="M9593" s="6">
        <f>VLOOKUP(E9593,IDs!$A$3:$C$161,3,0)</f>
        <v>1</v>
      </c>
      <c r="N9593" s="6" t="str">
        <f>VLOOKUP(M9593,IDs!$F$3:$G$17,2,0)</f>
        <v>Proctology</v>
      </c>
    </row>
    <row r="9594" spans="1:14" ht="12.75">
      <c r="A9594" s="6" t="s">
        <v>8256</v>
      </c>
      <c r="B9594" s="6">
        <v>54997</v>
      </c>
      <c r="C9594" s="6">
        <v>2</v>
      </c>
      <c r="D9594" s="6"/>
      <c r="E9594" s="6">
        <v>37</v>
      </c>
      <c r="F9594" s="6">
        <v>2</v>
      </c>
      <c r="G9594" s="6">
        <v>4</v>
      </c>
      <c r="H9594" s="24"/>
      <c r="I9594" s="23">
        <v>44500.586805555598</v>
      </c>
      <c r="J9594" s="6">
        <v>2</v>
      </c>
      <c r="K9594" s="6">
        <v>2</v>
      </c>
      <c r="L9594" s="6" t="str">
        <f>VLOOKUP(G9594,IDs!$Q$3:$R$22,2,0)</f>
        <v>Hyderabad</v>
      </c>
      <c r="M9594" s="6">
        <f>VLOOKUP(E9594,IDs!$A$3:$C$161,3,0)</f>
        <v>0</v>
      </c>
      <c r="N9594" s="6" t="str">
        <f>VLOOKUP(M9594,IDs!$F$3:$G$17,2,0)</f>
        <v>Not Assigned</v>
      </c>
    </row>
    <row r="9595" spans="1:14" ht="12.75">
      <c r="A9595" s="6" t="s">
        <v>8257</v>
      </c>
      <c r="B9595" s="6">
        <v>54998</v>
      </c>
      <c r="C9595" s="6">
        <v>1</v>
      </c>
      <c r="D9595" s="6"/>
      <c r="E9595" s="6">
        <v>2</v>
      </c>
      <c r="F9595" s="6">
        <v>13</v>
      </c>
      <c r="G9595" s="6">
        <v>3</v>
      </c>
      <c r="H9595" s="24"/>
      <c r="I9595" s="23">
        <v>44500.587500000001</v>
      </c>
      <c r="J9595" s="6">
        <v>13</v>
      </c>
      <c r="K9595" s="6">
        <v>1</v>
      </c>
      <c r="L9595" s="6" t="str">
        <f>VLOOKUP(G9595,IDs!$Q$3:$R$22,2,0)</f>
        <v>Mumbai</v>
      </c>
      <c r="M9595" s="6">
        <f>VLOOKUP(E9595,IDs!$A$3:$C$161,3,0)</f>
        <v>1</v>
      </c>
      <c r="N9595" s="6" t="str">
        <f>VLOOKUP(M9595,IDs!$F$3:$G$17,2,0)</f>
        <v>Proctology</v>
      </c>
    </row>
    <row r="9596" spans="1:14" ht="12.75">
      <c r="A9596" s="6" t="s">
        <v>8258</v>
      </c>
      <c r="B9596" s="6">
        <v>54999</v>
      </c>
      <c r="C9596" s="6">
        <v>5</v>
      </c>
      <c r="D9596" s="6" t="s">
        <v>49</v>
      </c>
      <c r="E9596" s="6">
        <v>135</v>
      </c>
      <c r="F9596" s="6">
        <v>62</v>
      </c>
      <c r="G9596" s="6">
        <v>1</v>
      </c>
      <c r="H9596" s="24"/>
      <c r="I9596" s="23">
        <v>44500.588888888902</v>
      </c>
      <c r="J9596" s="6">
        <v>62</v>
      </c>
      <c r="K9596" s="6">
        <v>5</v>
      </c>
      <c r="L9596" s="6" t="str">
        <f>VLOOKUP(G9596,IDs!$Q$3:$R$22,2,0)</f>
        <v>New Delhi</v>
      </c>
      <c r="M9596" s="6">
        <f>VLOOKUP(E9596,IDs!$A$3:$C$161,3,0)</f>
        <v>10</v>
      </c>
      <c r="N9596" s="6" t="str">
        <f>VLOOKUP(M9596,IDs!$F$3:$G$17,2,0)</f>
        <v>Dental</v>
      </c>
    </row>
    <row r="9597" spans="1:14" ht="12.75">
      <c r="A9597" s="6" t="s">
        <v>8259</v>
      </c>
      <c r="B9597" s="6">
        <v>55000</v>
      </c>
      <c r="C9597" s="6">
        <v>5</v>
      </c>
      <c r="D9597" s="6"/>
      <c r="E9597" s="6">
        <v>17</v>
      </c>
      <c r="F9597" s="6">
        <v>2</v>
      </c>
      <c r="G9597" s="6">
        <v>3</v>
      </c>
      <c r="H9597" s="24"/>
      <c r="I9597" s="23">
        <v>44500.589583333298</v>
      </c>
      <c r="J9597" s="6">
        <v>2</v>
      </c>
      <c r="K9597" s="6">
        <v>5</v>
      </c>
      <c r="L9597" s="6" t="str">
        <f>VLOOKUP(G9597,IDs!$Q$3:$R$22,2,0)</f>
        <v>Mumbai</v>
      </c>
      <c r="M9597" s="6">
        <f>VLOOKUP(E9597,IDs!$A$3:$C$161,3,0)</f>
        <v>7</v>
      </c>
      <c r="N9597" s="6" t="str">
        <f>VLOOKUP(M9597,IDs!$F$3:$G$17,2,0)</f>
        <v>Cosmetic</v>
      </c>
    </row>
    <row r="9598" spans="1:14" ht="12.75">
      <c r="A9598" s="6" t="s">
        <v>8260</v>
      </c>
      <c r="B9598" s="6">
        <v>55001</v>
      </c>
      <c r="C9598" s="6">
        <v>1</v>
      </c>
      <c r="D9598" s="6" t="s">
        <v>49</v>
      </c>
      <c r="E9598" s="6">
        <v>19</v>
      </c>
      <c r="F9598" s="6">
        <v>34</v>
      </c>
      <c r="G9598" s="6">
        <v>3</v>
      </c>
      <c r="H9598" s="24">
        <v>44502</v>
      </c>
      <c r="I9598" s="23">
        <v>44500.590972222199</v>
      </c>
      <c r="J9598" s="6">
        <v>34</v>
      </c>
      <c r="K9598" s="6">
        <v>1</v>
      </c>
      <c r="L9598" s="6" t="str">
        <f>VLOOKUP(G9598,IDs!$Q$3:$R$22,2,0)</f>
        <v>Mumbai</v>
      </c>
      <c r="M9598" s="6">
        <f>VLOOKUP(E9598,IDs!$A$3:$C$161,3,0)</f>
        <v>1</v>
      </c>
      <c r="N9598" s="6" t="str">
        <f>VLOOKUP(M9598,IDs!$F$3:$G$17,2,0)</f>
        <v>Proctology</v>
      </c>
    </row>
    <row r="9599" spans="1:14" ht="12.75">
      <c r="A9599" s="6" t="s">
        <v>8261</v>
      </c>
      <c r="B9599" s="6">
        <v>55002</v>
      </c>
      <c r="C9599" s="6">
        <v>2</v>
      </c>
      <c r="D9599" s="6"/>
      <c r="E9599" s="6">
        <v>37</v>
      </c>
      <c r="F9599" s="6">
        <v>2</v>
      </c>
      <c r="G9599" s="6">
        <v>4</v>
      </c>
      <c r="H9599" s="24"/>
      <c r="I9599" s="23">
        <v>44500.597222222197</v>
      </c>
      <c r="J9599" s="6">
        <v>2</v>
      </c>
      <c r="K9599" s="6">
        <v>2</v>
      </c>
      <c r="L9599" s="6" t="str">
        <f>VLOOKUP(G9599,IDs!$Q$3:$R$22,2,0)</f>
        <v>Hyderabad</v>
      </c>
      <c r="M9599" s="6">
        <f>VLOOKUP(E9599,IDs!$A$3:$C$161,3,0)</f>
        <v>0</v>
      </c>
      <c r="N9599" s="6" t="str">
        <f>VLOOKUP(M9599,IDs!$F$3:$G$17,2,0)</f>
        <v>Not Assigned</v>
      </c>
    </row>
    <row r="9600" spans="1:14" ht="12.75">
      <c r="A9600" s="6" t="s">
        <v>8262</v>
      </c>
      <c r="B9600" s="6">
        <v>55003</v>
      </c>
      <c r="C9600" s="6">
        <v>2</v>
      </c>
      <c r="D9600" s="6"/>
      <c r="E9600" s="6">
        <v>2</v>
      </c>
      <c r="F9600" s="6">
        <v>53</v>
      </c>
      <c r="G9600" s="6">
        <v>4</v>
      </c>
      <c r="H9600" s="24"/>
      <c r="I9600" s="23">
        <v>44500.600694444402</v>
      </c>
      <c r="J9600" s="6">
        <v>53</v>
      </c>
      <c r="K9600" s="6">
        <v>2</v>
      </c>
      <c r="L9600" s="6" t="str">
        <f>VLOOKUP(G9600,IDs!$Q$3:$R$22,2,0)</f>
        <v>Hyderabad</v>
      </c>
      <c r="M9600" s="6">
        <f>VLOOKUP(E9600,IDs!$A$3:$C$161,3,0)</f>
        <v>1</v>
      </c>
      <c r="N9600" s="6" t="str">
        <f>VLOOKUP(M9600,IDs!$F$3:$G$17,2,0)</f>
        <v>Proctology</v>
      </c>
    </row>
    <row r="9601" spans="1:14" ht="12.75">
      <c r="A9601" s="6" t="s">
        <v>8263</v>
      </c>
      <c r="B9601" s="6">
        <v>55004</v>
      </c>
      <c r="C9601" s="6">
        <v>5</v>
      </c>
      <c r="D9601" s="6"/>
      <c r="E9601" s="6">
        <v>17</v>
      </c>
      <c r="F9601" s="6">
        <v>13</v>
      </c>
      <c r="G9601" s="6">
        <v>3</v>
      </c>
      <c r="H9601" s="24"/>
      <c r="I9601" s="23">
        <v>44500.604166666701</v>
      </c>
      <c r="J9601" s="6">
        <v>13</v>
      </c>
      <c r="K9601" s="6">
        <v>5</v>
      </c>
      <c r="L9601" s="6" t="str">
        <f>VLOOKUP(G9601,IDs!$Q$3:$R$22,2,0)</f>
        <v>Mumbai</v>
      </c>
      <c r="M9601" s="6">
        <f>VLOOKUP(E9601,IDs!$A$3:$C$161,3,0)</f>
        <v>7</v>
      </c>
      <c r="N9601" s="6" t="str">
        <f>VLOOKUP(M9601,IDs!$F$3:$G$17,2,0)</f>
        <v>Cosmetic</v>
      </c>
    </row>
    <row r="9602" spans="1:14" ht="12.75">
      <c r="A9602" s="6" t="s">
        <v>8264</v>
      </c>
      <c r="B9602" s="6">
        <v>55005</v>
      </c>
      <c r="C9602" s="6">
        <v>1</v>
      </c>
      <c r="D9602" s="6" t="s">
        <v>49</v>
      </c>
      <c r="E9602" s="6">
        <v>2</v>
      </c>
      <c r="F9602" s="6">
        <v>35</v>
      </c>
      <c r="G9602" s="6">
        <v>2</v>
      </c>
      <c r="H9602" s="24">
        <v>44548</v>
      </c>
      <c r="I9602" s="23">
        <v>44500.6069444444</v>
      </c>
      <c r="J9602" s="6">
        <v>35</v>
      </c>
      <c r="K9602" s="6">
        <v>1</v>
      </c>
      <c r="L9602" s="6" t="str">
        <f>VLOOKUP(G9602,IDs!$Q$3:$R$22,2,0)</f>
        <v>Bangalore</v>
      </c>
      <c r="M9602" s="6">
        <f>VLOOKUP(E9602,IDs!$A$3:$C$161,3,0)</f>
        <v>1</v>
      </c>
      <c r="N9602" s="6" t="str">
        <f>VLOOKUP(M9602,IDs!$F$3:$G$17,2,0)</f>
        <v>Proctology</v>
      </c>
    </row>
    <row r="9603" spans="1:14" ht="12.75">
      <c r="A9603" s="6" t="s">
        <v>8265</v>
      </c>
      <c r="B9603" s="6">
        <v>55006</v>
      </c>
      <c r="C9603" s="6">
        <v>1</v>
      </c>
      <c r="D9603" s="6"/>
      <c r="E9603" s="6">
        <v>17</v>
      </c>
      <c r="F9603" s="6">
        <v>12</v>
      </c>
      <c r="G9603" s="6">
        <v>3</v>
      </c>
      <c r="H9603" s="24"/>
      <c r="I9603" s="23">
        <v>44500.610416666699</v>
      </c>
      <c r="J9603" s="6">
        <v>12</v>
      </c>
      <c r="K9603" s="6">
        <v>1</v>
      </c>
      <c r="L9603" s="6" t="str">
        <f>VLOOKUP(G9603,IDs!$Q$3:$R$22,2,0)</f>
        <v>Mumbai</v>
      </c>
      <c r="M9603" s="6">
        <f>VLOOKUP(E9603,IDs!$A$3:$C$161,3,0)</f>
        <v>7</v>
      </c>
      <c r="N9603" s="6" t="str">
        <f>VLOOKUP(M9603,IDs!$F$3:$G$17,2,0)</f>
        <v>Cosmetic</v>
      </c>
    </row>
    <row r="9604" spans="1:14" ht="12.75">
      <c r="A9604" s="6" t="s">
        <v>8266</v>
      </c>
      <c r="B9604" s="6">
        <v>55007</v>
      </c>
      <c r="C9604" s="6">
        <v>5</v>
      </c>
      <c r="D9604" s="6" t="s">
        <v>49</v>
      </c>
      <c r="E9604" s="6">
        <v>2</v>
      </c>
      <c r="F9604" s="6">
        <v>13</v>
      </c>
      <c r="G9604" s="6">
        <v>1</v>
      </c>
      <c r="H9604" s="24"/>
      <c r="I9604" s="23">
        <v>44500.612500000003</v>
      </c>
      <c r="J9604" s="6">
        <v>13</v>
      </c>
      <c r="K9604" s="6">
        <v>5</v>
      </c>
      <c r="L9604" s="6" t="str">
        <f>VLOOKUP(G9604,IDs!$Q$3:$R$22,2,0)</f>
        <v>New Delhi</v>
      </c>
      <c r="M9604" s="6">
        <f>VLOOKUP(E9604,IDs!$A$3:$C$161,3,0)</f>
        <v>1</v>
      </c>
      <c r="N9604" s="6" t="str">
        <f>VLOOKUP(M9604,IDs!$F$3:$G$17,2,0)</f>
        <v>Proctology</v>
      </c>
    </row>
    <row r="9605" spans="1:14" ht="12.75">
      <c r="A9605" s="6" t="s">
        <v>8267</v>
      </c>
      <c r="B9605" s="6">
        <v>55008</v>
      </c>
      <c r="C9605" s="6">
        <v>2</v>
      </c>
      <c r="D9605" s="6"/>
      <c r="E9605" s="6">
        <v>37</v>
      </c>
      <c r="F9605" s="6">
        <v>53</v>
      </c>
      <c r="G9605" s="6">
        <v>6</v>
      </c>
      <c r="H9605" s="24"/>
      <c r="I9605" s="23">
        <v>44500.614583333299</v>
      </c>
      <c r="J9605" s="6">
        <v>53</v>
      </c>
      <c r="K9605" s="6">
        <v>2</v>
      </c>
      <c r="L9605" s="6" t="str">
        <f>VLOOKUP(G9605,IDs!$Q$3:$R$22,2,0)</f>
        <v>Pune</v>
      </c>
      <c r="M9605" s="6">
        <f>VLOOKUP(E9605,IDs!$A$3:$C$161,3,0)</f>
        <v>0</v>
      </c>
      <c r="N9605" s="6" t="str">
        <f>VLOOKUP(M9605,IDs!$F$3:$G$17,2,0)</f>
        <v>Not Assigned</v>
      </c>
    </row>
    <row r="9606" spans="1:14" ht="12.75">
      <c r="A9606" s="6" t="s">
        <v>8268</v>
      </c>
      <c r="B9606" s="6">
        <v>55009</v>
      </c>
      <c r="C9606" s="6">
        <v>2</v>
      </c>
      <c r="D9606" s="6" t="s">
        <v>49</v>
      </c>
      <c r="E9606" s="6">
        <v>2</v>
      </c>
      <c r="F9606" s="6">
        <v>13</v>
      </c>
      <c r="G9606" s="6">
        <v>2</v>
      </c>
      <c r="H9606" s="24">
        <v>44520</v>
      </c>
      <c r="I9606" s="23">
        <v>44500.614583333299</v>
      </c>
      <c r="J9606" s="6">
        <v>13</v>
      </c>
      <c r="K9606" s="6">
        <v>2</v>
      </c>
      <c r="L9606" s="6" t="str">
        <f>VLOOKUP(G9606,IDs!$Q$3:$R$22,2,0)</f>
        <v>Bangalore</v>
      </c>
      <c r="M9606" s="6">
        <f>VLOOKUP(E9606,IDs!$A$3:$C$161,3,0)</f>
        <v>1</v>
      </c>
      <c r="N9606" s="6" t="str">
        <f>VLOOKUP(M9606,IDs!$F$3:$G$17,2,0)</f>
        <v>Proctology</v>
      </c>
    </row>
    <row r="9607" spans="1:14" ht="12.75">
      <c r="A9607" s="6" t="s">
        <v>8267</v>
      </c>
      <c r="B9607" s="6">
        <v>55010</v>
      </c>
      <c r="C9607" s="6">
        <v>2</v>
      </c>
      <c r="D9607" s="6"/>
      <c r="E9607" s="6">
        <v>37</v>
      </c>
      <c r="F9607" s="6">
        <v>2</v>
      </c>
      <c r="G9607" s="6">
        <v>3</v>
      </c>
      <c r="H9607" s="24">
        <v>44565</v>
      </c>
      <c r="I9607" s="23">
        <v>44500.614583333299</v>
      </c>
      <c r="J9607" s="6">
        <v>2</v>
      </c>
      <c r="K9607" s="6">
        <v>2</v>
      </c>
      <c r="L9607" s="6" t="str">
        <f>VLOOKUP(G9607,IDs!$Q$3:$R$22,2,0)</f>
        <v>Mumbai</v>
      </c>
      <c r="M9607" s="6">
        <f>VLOOKUP(E9607,IDs!$A$3:$C$161,3,0)</f>
        <v>0</v>
      </c>
      <c r="N9607" s="6" t="str">
        <f>VLOOKUP(M9607,IDs!$F$3:$G$17,2,0)</f>
        <v>Not Assigned</v>
      </c>
    </row>
    <row r="9608" spans="1:14" ht="12.75">
      <c r="A9608" s="6" t="s">
        <v>8267</v>
      </c>
      <c r="B9608" s="6">
        <v>55011</v>
      </c>
      <c r="C9608" s="6">
        <v>2</v>
      </c>
      <c r="D9608" s="6"/>
      <c r="E9608" s="6">
        <v>2</v>
      </c>
      <c r="F9608" s="6">
        <v>39</v>
      </c>
      <c r="G9608" s="6">
        <v>6</v>
      </c>
      <c r="H9608" s="24">
        <v>44505</v>
      </c>
      <c r="I9608" s="23">
        <v>44500.614583333299</v>
      </c>
      <c r="J9608" s="6">
        <v>39</v>
      </c>
      <c r="K9608" s="6">
        <v>2</v>
      </c>
      <c r="L9608" s="6" t="str">
        <f>VLOOKUP(G9608,IDs!$Q$3:$R$22,2,0)</f>
        <v>Pune</v>
      </c>
      <c r="M9608" s="6">
        <f>VLOOKUP(E9608,IDs!$A$3:$C$161,3,0)</f>
        <v>1</v>
      </c>
      <c r="N9608" s="6" t="str">
        <f>VLOOKUP(M9608,IDs!$F$3:$G$17,2,0)</f>
        <v>Proctology</v>
      </c>
    </row>
    <row r="9609" spans="1:14" ht="12.75">
      <c r="A9609" s="6" t="s">
        <v>8269</v>
      </c>
      <c r="B9609" s="6">
        <v>55012</v>
      </c>
      <c r="C9609" s="6">
        <v>1</v>
      </c>
      <c r="D9609" s="6" t="s">
        <v>49</v>
      </c>
      <c r="E9609" s="6">
        <v>96</v>
      </c>
      <c r="F9609" s="6">
        <v>34</v>
      </c>
      <c r="G9609" s="6">
        <v>3</v>
      </c>
      <c r="H9609" s="24"/>
      <c r="I9609" s="23">
        <v>44500.622222222199</v>
      </c>
      <c r="J9609" s="6">
        <v>34</v>
      </c>
      <c r="K9609" s="6">
        <v>1</v>
      </c>
      <c r="L9609" s="6" t="str">
        <f>VLOOKUP(G9609,IDs!$Q$3:$R$22,2,0)</f>
        <v>Mumbai</v>
      </c>
      <c r="M9609" s="6">
        <f>VLOOKUP(E9609,IDs!$A$3:$C$161,3,0)</f>
        <v>7</v>
      </c>
      <c r="N9609" s="6" t="str">
        <f>VLOOKUP(M9609,IDs!$F$3:$G$17,2,0)</f>
        <v>Cosmetic</v>
      </c>
    </row>
    <row r="9610" spans="1:14" ht="12.75">
      <c r="A9610" s="6" t="s">
        <v>8270</v>
      </c>
      <c r="B9610" s="6">
        <v>55013</v>
      </c>
      <c r="C9610" s="6">
        <v>1</v>
      </c>
      <c r="D9610" s="6" t="s">
        <v>49</v>
      </c>
      <c r="E9610" s="6">
        <v>15</v>
      </c>
      <c r="F9610" s="6">
        <v>35</v>
      </c>
      <c r="G9610" s="6">
        <v>6</v>
      </c>
      <c r="H9610" s="24">
        <v>44508</v>
      </c>
      <c r="I9610" s="23">
        <v>44500.633333333302</v>
      </c>
      <c r="J9610" s="6">
        <v>35</v>
      </c>
      <c r="K9610" s="6">
        <v>1</v>
      </c>
      <c r="L9610" s="6" t="str">
        <f>VLOOKUP(G9610,IDs!$Q$3:$R$22,2,0)</f>
        <v>Pune</v>
      </c>
      <c r="M9610" s="6">
        <f>VLOOKUP(E9610,IDs!$A$3:$C$161,3,0)</f>
        <v>3</v>
      </c>
      <c r="N9610" s="6" t="str">
        <f>VLOOKUP(M9610,IDs!$F$3:$G$17,2,0)</f>
        <v>Laproscopy</v>
      </c>
    </row>
    <row r="9611" spans="1:14" ht="12.75">
      <c r="A9611" s="6" t="s">
        <v>8271</v>
      </c>
      <c r="B9611" s="6">
        <v>55014</v>
      </c>
      <c r="C9611" s="6">
        <v>1</v>
      </c>
      <c r="D9611" s="6"/>
      <c r="E9611" s="6">
        <v>135</v>
      </c>
      <c r="F9611" s="6">
        <v>13</v>
      </c>
      <c r="G9611" s="6">
        <v>1</v>
      </c>
      <c r="H9611" s="24"/>
      <c r="I9611" s="23">
        <v>44500.637499999997</v>
      </c>
      <c r="J9611" s="6">
        <v>13</v>
      </c>
      <c r="K9611" s="6">
        <v>1</v>
      </c>
      <c r="L9611" s="6" t="str">
        <f>VLOOKUP(G9611,IDs!$Q$3:$R$22,2,0)</f>
        <v>New Delhi</v>
      </c>
      <c r="M9611" s="6">
        <f>VLOOKUP(E9611,IDs!$A$3:$C$161,3,0)</f>
        <v>10</v>
      </c>
      <c r="N9611" s="6" t="str">
        <f>VLOOKUP(M9611,IDs!$F$3:$G$17,2,0)</f>
        <v>Dental</v>
      </c>
    </row>
    <row r="9612" spans="1:14" ht="12.75">
      <c r="A9612" s="6" t="s">
        <v>8272</v>
      </c>
      <c r="B9612" s="6">
        <v>55015</v>
      </c>
      <c r="C9612" s="6">
        <v>2</v>
      </c>
      <c r="D9612" s="6"/>
      <c r="E9612" s="6">
        <v>37</v>
      </c>
      <c r="F9612" s="6">
        <v>13</v>
      </c>
      <c r="G9612" s="6">
        <v>8</v>
      </c>
      <c r="H9612" s="24"/>
      <c r="I9612" s="23">
        <v>44500.638888888898</v>
      </c>
      <c r="J9612" s="6">
        <v>13</v>
      </c>
      <c r="K9612" s="6">
        <v>2</v>
      </c>
      <c r="L9612" s="6" t="str">
        <f>VLOOKUP(G9612,IDs!$Q$3:$R$22,2,0)</f>
        <v xml:space="preserve">Tertiary </v>
      </c>
      <c r="M9612" s="6">
        <f>VLOOKUP(E9612,IDs!$A$3:$C$161,3,0)</f>
        <v>0</v>
      </c>
      <c r="N9612" s="6" t="str">
        <f>VLOOKUP(M9612,IDs!$F$3:$G$17,2,0)</f>
        <v>Not Assigned</v>
      </c>
    </row>
    <row r="9613" spans="1:14" ht="12.75">
      <c r="A9613" s="6" t="s">
        <v>8273</v>
      </c>
      <c r="B9613" s="6">
        <v>55016</v>
      </c>
      <c r="C9613" s="6">
        <v>1</v>
      </c>
      <c r="D9613" s="6"/>
      <c r="E9613" s="6">
        <v>39</v>
      </c>
      <c r="F9613" s="6">
        <v>13</v>
      </c>
      <c r="G9613" s="6">
        <v>3</v>
      </c>
      <c r="H9613" s="24">
        <v>44557</v>
      </c>
      <c r="I9613" s="23">
        <v>44500.639583333301</v>
      </c>
      <c r="J9613" s="6">
        <v>13</v>
      </c>
      <c r="K9613" s="6">
        <v>1</v>
      </c>
      <c r="L9613" s="6" t="str">
        <f>VLOOKUP(G9613,IDs!$Q$3:$R$22,2,0)</f>
        <v>Mumbai</v>
      </c>
      <c r="M9613" s="6">
        <f>VLOOKUP(E9613,IDs!$A$3:$C$161,3,0)</f>
        <v>2</v>
      </c>
      <c r="N9613" s="6" t="str">
        <f>VLOOKUP(M9613,IDs!$F$3:$G$17,2,0)</f>
        <v>Urology Circumcision</v>
      </c>
    </row>
    <row r="9614" spans="1:14" ht="12.75">
      <c r="A9614" s="6" t="s">
        <v>8274</v>
      </c>
      <c r="B9614" s="6">
        <v>55017</v>
      </c>
      <c r="C9614" s="6">
        <v>1</v>
      </c>
      <c r="D9614" s="6"/>
      <c r="E9614" s="6">
        <v>2</v>
      </c>
      <c r="F9614" s="6">
        <v>13</v>
      </c>
      <c r="G9614" s="6">
        <v>1</v>
      </c>
      <c r="H9614" s="24"/>
      <c r="I9614" s="23">
        <v>44500.652083333298</v>
      </c>
      <c r="J9614" s="6">
        <v>13</v>
      </c>
      <c r="K9614" s="6">
        <v>1</v>
      </c>
      <c r="L9614" s="6" t="str">
        <f>VLOOKUP(G9614,IDs!$Q$3:$R$22,2,0)</f>
        <v>New Delhi</v>
      </c>
      <c r="M9614" s="6">
        <f>VLOOKUP(E9614,IDs!$A$3:$C$161,3,0)</f>
        <v>1</v>
      </c>
      <c r="N9614" s="6" t="str">
        <f>VLOOKUP(M9614,IDs!$F$3:$G$17,2,0)</f>
        <v>Proctology</v>
      </c>
    </row>
    <row r="9615" spans="1:14" ht="12.75">
      <c r="A9615" s="6" t="s">
        <v>8275</v>
      </c>
      <c r="B9615" s="6">
        <v>55018</v>
      </c>
      <c r="C9615" s="6">
        <v>2</v>
      </c>
      <c r="D9615" s="6"/>
      <c r="E9615" s="6">
        <v>37</v>
      </c>
      <c r="F9615" s="6">
        <v>2</v>
      </c>
      <c r="G9615" s="6">
        <v>1</v>
      </c>
      <c r="H9615" s="24"/>
      <c r="I9615" s="23">
        <v>44500.652777777803</v>
      </c>
      <c r="J9615" s="6">
        <v>2</v>
      </c>
      <c r="K9615" s="6">
        <v>2</v>
      </c>
      <c r="L9615" s="6" t="str">
        <f>VLOOKUP(G9615,IDs!$Q$3:$R$22,2,0)</f>
        <v>New Delhi</v>
      </c>
      <c r="M9615" s="6">
        <f>VLOOKUP(E9615,IDs!$A$3:$C$161,3,0)</f>
        <v>0</v>
      </c>
      <c r="N9615" s="6" t="str">
        <f>VLOOKUP(M9615,IDs!$F$3:$G$17,2,0)</f>
        <v>Not Assigned</v>
      </c>
    </row>
    <row r="9616" spans="1:14" ht="12.75">
      <c r="A9616" s="6" t="s">
        <v>8276</v>
      </c>
      <c r="B9616" s="6">
        <v>55019</v>
      </c>
      <c r="C9616" s="6">
        <v>1</v>
      </c>
      <c r="D9616" s="6"/>
      <c r="E9616" s="6">
        <v>2</v>
      </c>
      <c r="F9616" s="6">
        <v>13</v>
      </c>
      <c r="G9616" s="6">
        <v>1</v>
      </c>
      <c r="H9616" s="24">
        <v>44502</v>
      </c>
      <c r="I9616" s="23">
        <v>44500.654166666704</v>
      </c>
      <c r="J9616" s="6">
        <v>13</v>
      </c>
      <c r="K9616" s="6">
        <v>1</v>
      </c>
      <c r="L9616" s="6" t="str">
        <f>VLOOKUP(G9616,IDs!$Q$3:$R$22,2,0)</f>
        <v>New Delhi</v>
      </c>
      <c r="M9616" s="6">
        <f>VLOOKUP(E9616,IDs!$A$3:$C$161,3,0)</f>
        <v>1</v>
      </c>
      <c r="N9616" s="6" t="str">
        <f>VLOOKUP(M9616,IDs!$F$3:$G$17,2,0)</f>
        <v>Proctology</v>
      </c>
    </row>
    <row r="9617" spans="1:14" ht="12.75">
      <c r="A9617" s="6" t="s">
        <v>8277</v>
      </c>
      <c r="B9617" s="6">
        <v>55020</v>
      </c>
      <c r="C9617" s="6">
        <v>1</v>
      </c>
      <c r="D9617" s="6" t="s">
        <v>49</v>
      </c>
      <c r="E9617" s="6">
        <v>2</v>
      </c>
      <c r="F9617" s="6">
        <v>13</v>
      </c>
      <c r="G9617" s="6">
        <v>1</v>
      </c>
      <c r="H9617" s="24">
        <v>44681</v>
      </c>
      <c r="I9617" s="23">
        <v>44500.654166666704</v>
      </c>
      <c r="J9617" s="6">
        <v>13</v>
      </c>
      <c r="K9617" s="6">
        <v>1</v>
      </c>
      <c r="L9617" s="6" t="str">
        <f>VLOOKUP(G9617,IDs!$Q$3:$R$22,2,0)</f>
        <v>New Delhi</v>
      </c>
      <c r="M9617" s="6">
        <f>VLOOKUP(E9617,IDs!$A$3:$C$161,3,0)</f>
        <v>1</v>
      </c>
      <c r="N9617" s="6" t="str">
        <f>VLOOKUP(M9617,IDs!$F$3:$G$17,2,0)</f>
        <v>Proctology</v>
      </c>
    </row>
    <row r="9618" spans="1:14" ht="12.75">
      <c r="A9618" s="6" t="s">
        <v>8275</v>
      </c>
      <c r="B9618" s="6">
        <v>55021</v>
      </c>
      <c r="C9618" s="6">
        <v>2</v>
      </c>
      <c r="D9618" s="6"/>
      <c r="E9618" s="6">
        <v>37</v>
      </c>
      <c r="F9618" s="6">
        <v>2</v>
      </c>
      <c r="G9618" s="6">
        <v>1</v>
      </c>
      <c r="H9618" s="24"/>
      <c r="I9618" s="23">
        <v>44500.65625</v>
      </c>
      <c r="J9618" s="6">
        <v>2</v>
      </c>
      <c r="K9618" s="6">
        <v>2</v>
      </c>
      <c r="L9618" s="6" t="str">
        <f>VLOOKUP(G9618,IDs!$Q$3:$R$22,2,0)</f>
        <v>New Delhi</v>
      </c>
      <c r="M9618" s="6">
        <f>VLOOKUP(E9618,IDs!$A$3:$C$161,3,0)</f>
        <v>0</v>
      </c>
      <c r="N9618" s="6" t="str">
        <f>VLOOKUP(M9618,IDs!$F$3:$G$17,2,0)</f>
        <v>Not Assigned</v>
      </c>
    </row>
    <row r="9619" spans="1:14" ht="12.75">
      <c r="A9619" s="6" t="s">
        <v>8278</v>
      </c>
      <c r="B9619" s="6">
        <v>55022</v>
      </c>
      <c r="C9619" s="6">
        <v>5</v>
      </c>
      <c r="D9619" s="6"/>
      <c r="E9619" s="6">
        <v>135</v>
      </c>
      <c r="F9619" s="6">
        <v>13</v>
      </c>
      <c r="G9619" s="6">
        <v>1</v>
      </c>
      <c r="H9619" s="24"/>
      <c r="I9619" s="23">
        <v>44500.656944444403</v>
      </c>
      <c r="J9619" s="6">
        <v>13</v>
      </c>
      <c r="K9619" s="6">
        <v>5</v>
      </c>
      <c r="L9619" s="6" t="str">
        <f>VLOOKUP(G9619,IDs!$Q$3:$R$22,2,0)</f>
        <v>New Delhi</v>
      </c>
      <c r="M9619" s="6">
        <f>VLOOKUP(E9619,IDs!$A$3:$C$161,3,0)</f>
        <v>10</v>
      </c>
      <c r="N9619" s="6" t="str">
        <f>VLOOKUP(M9619,IDs!$F$3:$G$17,2,0)</f>
        <v>Dental</v>
      </c>
    </row>
    <row r="9620" spans="1:14" ht="12.75">
      <c r="A9620" s="6" t="s">
        <v>8279</v>
      </c>
      <c r="B9620" s="6">
        <v>55023</v>
      </c>
      <c r="C9620" s="6">
        <v>2</v>
      </c>
      <c r="D9620" s="6" t="s">
        <v>49</v>
      </c>
      <c r="E9620" s="6">
        <v>2</v>
      </c>
      <c r="F9620" s="6">
        <v>13</v>
      </c>
      <c r="G9620" s="6">
        <v>1</v>
      </c>
      <c r="H9620" s="24">
        <v>44556</v>
      </c>
      <c r="I9620" s="23">
        <v>44500.659722222197</v>
      </c>
      <c r="J9620" s="6">
        <v>13</v>
      </c>
      <c r="K9620" s="6">
        <v>2</v>
      </c>
      <c r="L9620" s="6" t="str">
        <f>VLOOKUP(G9620,IDs!$Q$3:$R$22,2,0)</f>
        <v>New Delhi</v>
      </c>
      <c r="M9620" s="6">
        <f>VLOOKUP(E9620,IDs!$A$3:$C$161,3,0)</f>
        <v>1</v>
      </c>
      <c r="N9620" s="6" t="str">
        <f>VLOOKUP(M9620,IDs!$F$3:$G$17,2,0)</f>
        <v>Proctology</v>
      </c>
    </row>
    <row r="9621" spans="1:14" ht="12.75">
      <c r="A9621" s="6" t="s">
        <v>8280</v>
      </c>
      <c r="B9621" s="6">
        <v>55024</v>
      </c>
      <c r="C9621" s="6">
        <v>1</v>
      </c>
      <c r="D9621" s="6" t="s">
        <v>49</v>
      </c>
      <c r="E9621" s="6">
        <v>16</v>
      </c>
      <c r="F9621" s="6">
        <v>13</v>
      </c>
      <c r="G9621" s="6">
        <v>1</v>
      </c>
      <c r="H9621" s="24">
        <v>44550</v>
      </c>
      <c r="I9621" s="23">
        <v>44500.661111111098</v>
      </c>
      <c r="J9621" s="6">
        <v>13</v>
      </c>
      <c r="K9621" s="6">
        <v>1</v>
      </c>
      <c r="L9621" s="6" t="str">
        <f>VLOOKUP(G9621,IDs!$Q$3:$R$22,2,0)</f>
        <v>New Delhi</v>
      </c>
      <c r="M9621" s="6">
        <f>VLOOKUP(E9621,IDs!$A$3:$C$161,3,0)</f>
        <v>3</v>
      </c>
      <c r="N9621" s="6" t="str">
        <f>VLOOKUP(M9621,IDs!$F$3:$G$17,2,0)</f>
        <v>Laproscopy</v>
      </c>
    </row>
    <row r="9622" spans="1:14" ht="12.75">
      <c r="A9622" s="6" t="s">
        <v>8281</v>
      </c>
      <c r="B9622" s="6">
        <v>55025</v>
      </c>
      <c r="C9622" s="6">
        <v>1</v>
      </c>
      <c r="D9622" s="6"/>
      <c r="E9622" s="6">
        <v>20</v>
      </c>
      <c r="F9622" s="6">
        <v>13</v>
      </c>
      <c r="G9622" s="6">
        <v>1</v>
      </c>
      <c r="H9622" s="24">
        <v>44538</v>
      </c>
      <c r="I9622" s="23">
        <v>44500.661805555603</v>
      </c>
      <c r="J9622" s="6">
        <v>13</v>
      </c>
      <c r="K9622" s="6">
        <v>1</v>
      </c>
      <c r="L9622" s="6" t="str">
        <f>VLOOKUP(G9622,IDs!$Q$3:$R$22,2,0)</f>
        <v>New Delhi</v>
      </c>
      <c r="M9622" s="6">
        <f>VLOOKUP(E9622,IDs!$A$3:$C$161,3,0)</f>
        <v>1</v>
      </c>
      <c r="N9622" s="6" t="str">
        <f>VLOOKUP(M9622,IDs!$F$3:$G$17,2,0)</f>
        <v>Proctology</v>
      </c>
    </row>
    <row r="9623" spans="1:14" ht="12.75">
      <c r="A9623" s="6" t="s">
        <v>8282</v>
      </c>
      <c r="B9623" s="6">
        <v>55026</v>
      </c>
      <c r="C9623" s="6">
        <v>5</v>
      </c>
      <c r="D9623" s="6"/>
      <c r="E9623" s="6">
        <v>135</v>
      </c>
      <c r="F9623" s="6">
        <v>2</v>
      </c>
      <c r="G9623" s="6">
        <v>1</v>
      </c>
      <c r="H9623" s="24"/>
      <c r="I9623" s="23">
        <v>44500.675000000003</v>
      </c>
      <c r="J9623" s="6">
        <v>2</v>
      </c>
      <c r="K9623" s="6">
        <v>5</v>
      </c>
      <c r="L9623" s="6" t="str">
        <f>VLOOKUP(G9623,IDs!$Q$3:$R$22,2,0)</f>
        <v>New Delhi</v>
      </c>
      <c r="M9623" s="6">
        <f>VLOOKUP(E9623,IDs!$A$3:$C$161,3,0)</f>
        <v>10</v>
      </c>
      <c r="N9623" s="6" t="str">
        <f>VLOOKUP(M9623,IDs!$F$3:$G$17,2,0)</f>
        <v>Dental</v>
      </c>
    </row>
    <row r="9624" spans="1:14" ht="12.75">
      <c r="A9624" s="6" t="s">
        <v>8283</v>
      </c>
      <c r="B9624" s="6">
        <v>55027</v>
      </c>
      <c r="C9624" s="6">
        <v>5</v>
      </c>
      <c r="D9624" s="6"/>
      <c r="E9624" s="6">
        <v>2</v>
      </c>
      <c r="F9624" s="6">
        <v>2</v>
      </c>
      <c r="G9624" s="6">
        <v>1</v>
      </c>
      <c r="H9624" s="24"/>
      <c r="I9624" s="23">
        <v>44500.680555555598</v>
      </c>
      <c r="J9624" s="6">
        <v>2</v>
      </c>
      <c r="K9624" s="6">
        <v>5</v>
      </c>
      <c r="L9624" s="6" t="str">
        <f>VLOOKUP(G9624,IDs!$Q$3:$R$22,2,0)</f>
        <v>New Delhi</v>
      </c>
      <c r="M9624" s="6">
        <f>VLOOKUP(E9624,IDs!$A$3:$C$161,3,0)</f>
        <v>1</v>
      </c>
      <c r="N9624" s="6" t="str">
        <f>VLOOKUP(M9624,IDs!$F$3:$G$17,2,0)</f>
        <v>Proctology</v>
      </c>
    </row>
    <row r="9625" spans="1:14" ht="12.75">
      <c r="A9625" s="6" t="s">
        <v>8284</v>
      </c>
      <c r="B9625" s="6">
        <v>55028</v>
      </c>
      <c r="C9625" s="6">
        <v>1</v>
      </c>
      <c r="D9625" s="6"/>
      <c r="E9625" s="6">
        <v>5</v>
      </c>
      <c r="F9625" s="6">
        <v>13</v>
      </c>
      <c r="G9625" s="6">
        <v>1</v>
      </c>
      <c r="H9625" s="24"/>
      <c r="I9625" s="23">
        <v>44500.682638888902</v>
      </c>
      <c r="J9625" s="6">
        <v>13</v>
      </c>
      <c r="K9625" s="6">
        <v>1</v>
      </c>
      <c r="L9625" s="6" t="str">
        <f>VLOOKUP(G9625,IDs!$Q$3:$R$22,2,0)</f>
        <v>New Delhi</v>
      </c>
      <c r="M9625" s="6">
        <f>VLOOKUP(E9625,IDs!$A$3:$C$161,3,0)</f>
        <v>5</v>
      </c>
      <c r="N9625" s="6" t="str">
        <f>VLOOKUP(M9625,IDs!$F$3:$G$17,2,0)</f>
        <v>Vascular</v>
      </c>
    </row>
    <row r="9626" spans="1:14" ht="12.75">
      <c r="A9626" s="6" t="s">
        <v>8285</v>
      </c>
      <c r="B9626" s="6">
        <v>55029</v>
      </c>
      <c r="C9626" s="6">
        <v>5</v>
      </c>
      <c r="D9626" s="6"/>
      <c r="E9626" s="6">
        <v>2</v>
      </c>
      <c r="F9626" s="6">
        <v>13</v>
      </c>
      <c r="G9626" s="6">
        <v>3</v>
      </c>
      <c r="H9626" s="24">
        <v>44508</v>
      </c>
      <c r="I9626" s="23">
        <v>44500.693055555603</v>
      </c>
      <c r="J9626" s="6">
        <v>13</v>
      </c>
      <c r="K9626" s="6">
        <v>5</v>
      </c>
      <c r="L9626" s="6" t="str">
        <f>VLOOKUP(G9626,IDs!$Q$3:$R$22,2,0)</f>
        <v>Mumbai</v>
      </c>
      <c r="M9626" s="6">
        <f>VLOOKUP(E9626,IDs!$A$3:$C$161,3,0)</f>
        <v>1</v>
      </c>
      <c r="N9626" s="6" t="str">
        <f>VLOOKUP(M9626,IDs!$F$3:$G$17,2,0)</f>
        <v>Proctology</v>
      </c>
    </row>
    <row r="9627" spans="1:14" ht="12.75">
      <c r="A9627" s="6" t="s">
        <v>8286</v>
      </c>
      <c r="B9627" s="6">
        <v>55030</v>
      </c>
      <c r="C9627" s="6">
        <v>1</v>
      </c>
      <c r="D9627" s="6"/>
      <c r="E9627" s="6">
        <v>39</v>
      </c>
      <c r="F9627" s="6">
        <v>39</v>
      </c>
      <c r="G9627" s="6">
        <v>6</v>
      </c>
      <c r="H9627" s="24">
        <v>44506</v>
      </c>
      <c r="I9627" s="23">
        <v>44500.693055555603</v>
      </c>
      <c r="J9627" s="6">
        <v>39</v>
      </c>
      <c r="K9627" s="6">
        <v>1</v>
      </c>
      <c r="L9627" s="6" t="str">
        <f>VLOOKUP(G9627,IDs!$Q$3:$R$22,2,0)</f>
        <v>Pune</v>
      </c>
      <c r="M9627" s="6">
        <f>VLOOKUP(E9627,IDs!$A$3:$C$161,3,0)</f>
        <v>2</v>
      </c>
      <c r="N9627" s="6" t="str">
        <f>VLOOKUP(M9627,IDs!$F$3:$G$17,2,0)</f>
        <v>Urology Circumcision</v>
      </c>
    </row>
    <row r="9628" spans="1:14" ht="12.75">
      <c r="A9628" s="6" t="s">
        <v>8287</v>
      </c>
      <c r="B9628" s="6">
        <v>55031</v>
      </c>
      <c r="C9628" s="6">
        <v>5</v>
      </c>
      <c r="D9628" s="6" t="s">
        <v>49</v>
      </c>
      <c r="E9628" s="6">
        <v>135</v>
      </c>
      <c r="F9628" s="6">
        <v>11</v>
      </c>
      <c r="G9628" s="6">
        <v>1</v>
      </c>
      <c r="H9628" s="24"/>
      <c r="I9628" s="23">
        <v>44500.693055555603</v>
      </c>
      <c r="J9628" s="6">
        <v>11</v>
      </c>
      <c r="K9628" s="6">
        <v>5</v>
      </c>
      <c r="L9628" s="6" t="str">
        <f>VLOOKUP(G9628,IDs!$Q$3:$R$22,2,0)</f>
        <v>New Delhi</v>
      </c>
      <c r="M9628" s="6">
        <f>VLOOKUP(E9628,IDs!$A$3:$C$161,3,0)</f>
        <v>10</v>
      </c>
      <c r="N9628" s="6" t="str">
        <f>VLOOKUP(M9628,IDs!$F$3:$G$17,2,0)</f>
        <v>Dental</v>
      </c>
    </row>
    <row r="9629" spans="1:14" ht="12.75">
      <c r="A9629" s="6" t="s">
        <v>8288</v>
      </c>
      <c r="B9629" s="6">
        <v>55032</v>
      </c>
      <c r="C9629" s="6">
        <v>7</v>
      </c>
      <c r="D9629" s="6" t="s">
        <v>49</v>
      </c>
      <c r="E9629" s="6">
        <v>108</v>
      </c>
      <c r="F9629" s="6">
        <v>34</v>
      </c>
      <c r="G9629" s="6">
        <v>1</v>
      </c>
      <c r="H9629" s="24">
        <v>25569</v>
      </c>
      <c r="I9629" s="23">
        <v>44500.693749999999</v>
      </c>
      <c r="J9629" s="6">
        <v>34</v>
      </c>
      <c r="K9629" s="6">
        <v>7</v>
      </c>
      <c r="L9629" s="6" t="str">
        <f>VLOOKUP(G9629,IDs!$Q$3:$R$22,2,0)</f>
        <v>New Delhi</v>
      </c>
      <c r="M9629" s="6">
        <f>VLOOKUP(E9629,IDs!$A$3:$C$161,3,0)</f>
        <v>7</v>
      </c>
      <c r="N9629" s="6" t="str">
        <f>VLOOKUP(M9629,IDs!$F$3:$G$17,2,0)</f>
        <v>Cosmetic</v>
      </c>
    </row>
    <row r="9630" spans="1:14" ht="12.75">
      <c r="A9630" s="6" t="s">
        <v>8289</v>
      </c>
      <c r="B9630" s="6">
        <v>55033</v>
      </c>
      <c r="C9630" s="6">
        <v>7</v>
      </c>
      <c r="D9630" s="6" t="s">
        <v>49</v>
      </c>
      <c r="E9630" s="6">
        <v>108</v>
      </c>
      <c r="F9630" s="6">
        <v>34</v>
      </c>
      <c r="G9630" s="6">
        <v>1</v>
      </c>
      <c r="H9630" s="24">
        <v>25569</v>
      </c>
      <c r="I9630" s="23">
        <v>44500.697222222203</v>
      </c>
      <c r="J9630" s="6">
        <v>34</v>
      </c>
      <c r="K9630" s="6">
        <v>7</v>
      </c>
      <c r="L9630" s="6" t="str">
        <f>VLOOKUP(G9630,IDs!$Q$3:$R$22,2,0)</f>
        <v>New Delhi</v>
      </c>
      <c r="M9630" s="6">
        <f>VLOOKUP(E9630,IDs!$A$3:$C$161,3,0)</f>
        <v>7</v>
      </c>
      <c r="N9630" s="6" t="str">
        <f>VLOOKUP(M9630,IDs!$F$3:$G$17,2,0)</f>
        <v>Cosmetic</v>
      </c>
    </row>
    <row r="9631" spans="1:14" ht="12.75">
      <c r="A9631" s="6" t="s">
        <v>8290</v>
      </c>
      <c r="B9631" s="6">
        <v>55034</v>
      </c>
      <c r="C9631" s="6">
        <v>7</v>
      </c>
      <c r="D9631" s="6" t="s">
        <v>49</v>
      </c>
      <c r="E9631" s="6">
        <v>108</v>
      </c>
      <c r="F9631" s="6">
        <v>34</v>
      </c>
      <c r="G9631" s="6">
        <v>1</v>
      </c>
      <c r="H9631" s="24">
        <v>25569</v>
      </c>
      <c r="I9631" s="23">
        <v>44500.7006944444</v>
      </c>
      <c r="J9631" s="6">
        <v>34</v>
      </c>
      <c r="K9631" s="6">
        <v>7</v>
      </c>
      <c r="L9631" s="6" t="str">
        <f>VLOOKUP(G9631,IDs!$Q$3:$R$22,2,0)</f>
        <v>New Delhi</v>
      </c>
      <c r="M9631" s="6">
        <f>VLOOKUP(E9631,IDs!$A$3:$C$161,3,0)</f>
        <v>7</v>
      </c>
      <c r="N9631" s="6" t="str">
        <f>VLOOKUP(M9631,IDs!$F$3:$G$17,2,0)</f>
        <v>Cosmetic</v>
      </c>
    </row>
    <row r="9632" spans="1:14" ht="12.75">
      <c r="A9632" s="6" t="s">
        <v>8291</v>
      </c>
      <c r="B9632" s="6">
        <v>55035</v>
      </c>
      <c r="C9632" s="6">
        <v>5</v>
      </c>
      <c r="D9632" s="6" t="s">
        <v>49</v>
      </c>
      <c r="E9632" s="6">
        <v>135</v>
      </c>
      <c r="F9632" s="6">
        <v>39</v>
      </c>
      <c r="G9632" s="6">
        <v>1</v>
      </c>
      <c r="H9632" s="24"/>
      <c r="I9632" s="23">
        <v>44500.702083333301</v>
      </c>
      <c r="J9632" s="6">
        <v>39</v>
      </c>
      <c r="K9632" s="6">
        <v>5</v>
      </c>
      <c r="L9632" s="6" t="str">
        <f>VLOOKUP(G9632,IDs!$Q$3:$R$22,2,0)</f>
        <v>New Delhi</v>
      </c>
      <c r="M9632" s="6">
        <f>VLOOKUP(E9632,IDs!$A$3:$C$161,3,0)</f>
        <v>10</v>
      </c>
      <c r="N9632" s="6" t="str">
        <f>VLOOKUP(M9632,IDs!$F$3:$G$17,2,0)</f>
        <v>Dental</v>
      </c>
    </row>
    <row r="9633" spans="1:14" ht="12.75">
      <c r="A9633" s="6" t="s">
        <v>7887</v>
      </c>
      <c r="B9633" s="6">
        <v>55036</v>
      </c>
      <c r="C9633" s="6">
        <v>7</v>
      </c>
      <c r="D9633" s="6" t="s">
        <v>49</v>
      </c>
      <c r="E9633" s="6">
        <v>108</v>
      </c>
      <c r="F9633" s="6">
        <v>34</v>
      </c>
      <c r="G9633" s="6">
        <v>1</v>
      </c>
      <c r="H9633" s="24">
        <v>25569</v>
      </c>
      <c r="I9633" s="23">
        <v>44500.702777777798</v>
      </c>
      <c r="J9633" s="6">
        <v>34</v>
      </c>
      <c r="K9633" s="6">
        <v>7</v>
      </c>
      <c r="L9633" s="6" t="str">
        <f>VLOOKUP(G9633,IDs!$Q$3:$R$22,2,0)</f>
        <v>New Delhi</v>
      </c>
      <c r="M9633" s="6">
        <f>VLOOKUP(E9633,IDs!$A$3:$C$161,3,0)</f>
        <v>7</v>
      </c>
      <c r="N9633" s="6" t="str">
        <f>VLOOKUP(M9633,IDs!$F$3:$G$17,2,0)</f>
        <v>Cosmetic</v>
      </c>
    </row>
    <row r="9634" spans="1:14" ht="12.75">
      <c r="A9634" s="6" t="s">
        <v>8049</v>
      </c>
      <c r="B9634" s="6">
        <v>55037</v>
      </c>
      <c r="C9634" s="6">
        <v>2</v>
      </c>
      <c r="D9634" s="6" t="s">
        <v>49</v>
      </c>
      <c r="E9634" s="6">
        <v>37</v>
      </c>
      <c r="F9634" s="6">
        <v>4</v>
      </c>
      <c r="G9634" s="6">
        <v>2</v>
      </c>
      <c r="H9634" s="24">
        <v>44774</v>
      </c>
      <c r="I9634" s="23">
        <v>44500.704861111102</v>
      </c>
      <c r="J9634" s="6">
        <v>4</v>
      </c>
      <c r="K9634" s="6">
        <v>2</v>
      </c>
      <c r="L9634" s="6" t="str">
        <f>VLOOKUP(G9634,IDs!$Q$3:$R$22,2,0)</f>
        <v>Bangalore</v>
      </c>
      <c r="M9634" s="6">
        <f>VLOOKUP(E9634,IDs!$A$3:$C$161,3,0)</f>
        <v>0</v>
      </c>
      <c r="N9634" s="6" t="str">
        <f>VLOOKUP(M9634,IDs!$F$3:$G$17,2,0)</f>
        <v>Not Assigned</v>
      </c>
    </row>
    <row r="9635" spans="1:14" ht="12.75">
      <c r="A9635" s="6" t="s">
        <v>8292</v>
      </c>
      <c r="B9635" s="6">
        <v>55038</v>
      </c>
      <c r="C9635" s="6">
        <v>1</v>
      </c>
      <c r="D9635" s="6" t="s">
        <v>49</v>
      </c>
      <c r="E9635" s="6">
        <v>18</v>
      </c>
      <c r="F9635" s="6">
        <v>39</v>
      </c>
      <c r="G9635" s="6">
        <v>4</v>
      </c>
      <c r="H9635" s="24">
        <v>44667</v>
      </c>
      <c r="I9635" s="23">
        <v>44500.706250000003</v>
      </c>
      <c r="J9635" s="6">
        <v>39</v>
      </c>
      <c r="K9635" s="6">
        <v>1</v>
      </c>
      <c r="L9635" s="6" t="str">
        <f>VLOOKUP(G9635,IDs!$Q$3:$R$22,2,0)</f>
        <v>Hyderabad</v>
      </c>
      <c r="M9635" s="6">
        <f>VLOOKUP(E9635,IDs!$A$3:$C$161,3,0)</f>
        <v>5</v>
      </c>
      <c r="N9635" s="6" t="str">
        <f>VLOOKUP(M9635,IDs!$F$3:$G$17,2,0)</f>
        <v>Vascular</v>
      </c>
    </row>
    <row r="9636" spans="1:14" ht="12.75">
      <c r="A9636" s="6" t="s">
        <v>8293</v>
      </c>
      <c r="B9636" s="6">
        <v>55039</v>
      </c>
      <c r="C9636" s="6">
        <v>1</v>
      </c>
      <c r="D9636" s="6"/>
      <c r="E9636" s="6">
        <v>2</v>
      </c>
      <c r="F9636" s="6">
        <v>39</v>
      </c>
      <c r="G9636" s="6">
        <v>3</v>
      </c>
      <c r="H9636" s="24">
        <v>44572</v>
      </c>
      <c r="I9636" s="23">
        <v>44500.713888888902</v>
      </c>
      <c r="J9636" s="6">
        <v>39</v>
      </c>
      <c r="K9636" s="6">
        <v>1</v>
      </c>
      <c r="L9636" s="6" t="str">
        <f>VLOOKUP(G9636,IDs!$Q$3:$R$22,2,0)</f>
        <v>Mumbai</v>
      </c>
      <c r="M9636" s="6">
        <f>VLOOKUP(E9636,IDs!$A$3:$C$161,3,0)</f>
        <v>1</v>
      </c>
      <c r="N9636" s="6" t="str">
        <f>VLOOKUP(M9636,IDs!$F$3:$G$17,2,0)</f>
        <v>Proctology</v>
      </c>
    </row>
    <row r="9637" spans="1:14" ht="12.75">
      <c r="A9637" s="6" t="s">
        <v>8294</v>
      </c>
      <c r="B9637" s="6">
        <v>55040</v>
      </c>
      <c r="C9637" s="6">
        <v>1</v>
      </c>
      <c r="D9637" s="6"/>
      <c r="E9637" s="6">
        <v>2</v>
      </c>
      <c r="F9637" s="6">
        <v>39</v>
      </c>
      <c r="G9637" s="6">
        <v>1</v>
      </c>
      <c r="H9637" s="24"/>
      <c r="I9637" s="23">
        <v>44500.743055555598</v>
      </c>
      <c r="J9637" s="6">
        <v>39</v>
      </c>
      <c r="K9637" s="6">
        <v>1</v>
      </c>
      <c r="L9637" s="6" t="str">
        <f>VLOOKUP(G9637,IDs!$Q$3:$R$22,2,0)</f>
        <v>New Delhi</v>
      </c>
      <c r="M9637" s="6">
        <f>VLOOKUP(E9637,IDs!$A$3:$C$161,3,0)</f>
        <v>1</v>
      </c>
      <c r="N9637" s="6" t="str">
        <f>VLOOKUP(M9637,IDs!$F$3:$G$17,2,0)</f>
        <v>Proctology</v>
      </c>
    </row>
    <row r="9638" spans="1:14" ht="12.75">
      <c r="A9638" s="6" t="s">
        <v>8295</v>
      </c>
      <c r="B9638" s="6">
        <v>55041</v>
      </c>
      <c r="C9638" s="6">
        <v>1</v>
      </c>
      <c r="D9638" s="6" t="s">
        <v>49</v>
      </c>
      <c r="E9638" s="6">
        <v>39</v>
      </c>
      <c r="F9638" s="6">
        <v>39</v>
      </c>
      <c r="G9638" s="6">
        <v>1</v>
      </c>
      <c r="H9638" s="24"/>
      <c r="I9638" s="23">
        <v>44500.744444444397</v>
      </c>
      <c r="J9638" s="6">
        <v>39</v>
      </c>
      <c r="K9638" s="6">
        <v>1</v>
      </c>
      <c r="L9638" s="6" t="str">
        <f>VLOOKUP(G9638,IDs!$Q$3:$R$22,2,0)</f>
        <v>New Delhi</v>
      </c>
      <c r="M9638" s="6">
        <f>VLOOKUP(E9638,IDs!$A$3:$C$161,3,0)</f>
        <v>2</v>
      </c>
      <c r="N9638" s="6" t="str">
        <f>VLOOKUP(M9638,IDs!$F$3:$G$17,2,0)</f>
        <v>Urology Circumcision</v>
      </c>
    </row>
    <row r="9639" spans="1:14" ht="12.75">
      <c r="A9639" s="6" t="s">
        <v>1787</v>
      </c>
      <c r="B9639" s="6">
        <v>55042</v>
      </c>
      <c r="C9639" s="6">
        <v>2</v>
      </c>
      <c r="D9639" s="6"/>
      <c r="E9639" s="6">
        <v>37</v>
      </c>
      <c r="F9639" s="6">
        <v>2</v>
      </c>
      <c r="G9639" s="6">
        <v>3</v>
      </c>
      <c r="H9639" s="24"/>
      <c r="I9639" s="23">
        <v>44500.746527777803</v>
      </c>
      <c r="J9639" s="6">
        <v>2</v>
      </c>
      <c r="K9639" s="6">
        <v>2</v>
      </c>
      <c r="L9639" s="6" t="str">
        <f>VLOOKUP(G9639,IDs!$Q$3:$R$22,2,0)</f>
        <v>Mumbai</v>
      </c>
      <c r="M9639" s="6">
        <f>VLOOKUP(E9639,IDs!$A$3:$C$161,3,0)</f>
        <v>0</v>
      </c>
      <c r="N9639" s="6" t="str">
        <f>VLOOKUP(M9639,IDs!$F$3:$G$17,2,0)</f>
        <v>Not Assigned</v>
      </c>
    </row>
    <row r="9640" spans="1:14" ht="12.75">
      <c r="A9640" s="6" t="s">
        <v>8296</v>
      </c>
      <c r="B9640" s="6">
        <v>55043</v>
      </c>
      <c r="C9640" s="6">
        <v>1</v>
      </c>
      <c r="D9640" s="6"/>
      <c r="E9640" s="6">
        <v>18</v>
      </c>
      <c r="F9640" s="6">
        <v>53</v>
      </c>
      <c r="G9640" s="6">
        <v>8</v>
      </c>
      <c r="H9640" s="24">
        <v>44508</v>
      </c>
      <c r="I9640" s="23">
        <v>44500.761111111096</v>
      </c>
      <c r="J9640" s="6">
        <v>53</v>
      </c>
      <c r="K9640" s="6">
        <v>1</v>
      </c>
      <c r="L9640" s="6" t="str">
        <f>VLOOKUP(G9640,IDs!$Q$3:$R$22,2,0)</f>
        <v xml:space="preserve">Tertiary </v>
      </c>
      <c r="M9640" s="6">
        <f>VLOOKUP(E9640,IDs!$A$3:$C$161,3,0)</f>
        <v>5</v>
      </c>
      <c r="N9640" s="6" t="str">
        <f>VLOOKUP(M9640,IDs!$F$3:$G$17,2,0)</f>
        <v>Vascular</v>
      </c>
    </row>
    <row r="9641" spans="1:14" ht="12.75">
      <c r="A9641" s="6" t="s">
        <v>8063</v>
      </c>
      <c r="B9641" s="6">
        <v>55044</v>
      </c>
      <c r="C9641" s="6">
        <v>2</v>
      </c>
      <c r="D9641" s="6"/>
      <c r="E9641" s="6">
        <v>37</v>
      </c>
      <c r="F9641" s="6">
        <v>2</v>
      </c>
      <c r="G9641" s="6">
        <v>3</v>
      </c>
      <c r="H9641" s="24"/>
      <c r="I9641" s="23">
        <v>44500.763888888898</v>
      </c>
      <c r="J9641" s="6">
        <v>2</v>
      </c>
      <c r="K9641" s="6">
        <v>2</v>
      </c>
      <c r="L9641" s="6" t="str">
        <f>VLOOKUP(G9641,IDs!$Q$3:$R$22,2,0)</f>
        <v>Mumbai</v>
      </c>
      <c r="M9641" s="6">
        <f>VLOOKUP(E9641,IDs!$A$3:$C$161,3,0)</f>
        <v>0</v>
      </c>
      <c r="N9641" s="6" t="str">
        <f>VLOOKUP(M9641,IDs!$F$3:$G$17,2,0)</f>
        <v>Not Assigned</v>
      </c>
    </row>
    <row r="9642" spans="1:14" ht="12.75">
      <c r="A9642" s="6" t="s">
        <v>8297</v>
      </c>
      <c r="B9642" s="6">
        <v>55045</v>
      </c>
      <c r="C9642" s="6">
        <v>1</v>
      </c>
      <c r="D9642" s="6"/>
      <c r="E9642" s="6">
        <v>39</v>
      </c>
      <c r="F9642" s="6">
        <v>39</v>
      </c>
      <c r="G9642" s="6">
        <v>3</v>
      </c>
      <c r="H9642" s="24"/>
      <c r="I9642" s="23">
        <v>44500.765277777798</v>
      </c>
      <c r="J9642" s="6">
        <v>39</v>
      </c>
      <c r="K9642" s="6">
        <v>1</v>
      </c>
      <c r="L9642" s="6" t="str">
        <f>VLOOKUP(G9642,IDs!$Q$3:$R$22,2,0)</f>
        <v>Mumbai</v>
      </c>
      <c r="M9642" s="6">
        <f>VLOOKUP(E9642,IDs!$A$3:$C$161,3,0)</f>
        <v>2</v>
      </c>
      <c r="N9642" s="6" t="str">
        <f>VLOOKUP(M9642,IDs!$F$3:$G$17,2,0)</f>
        <v>Urology Circumcision</v>
      </c>
    </row>
    <row r="9643" spans="1:14" ht="12.75">
      <c r="A9643" s="6" t="s">
        <v>8298</v>
      </c>
      <c r="B9643" s="6">
        <v>55047</v>
      </c>
      <c r="C9643" s="6">
        <v>1</v>
      </c>
      <c r="D9643" s="6" t="s">
        <v>49</v>
      </c>
      <c r="E9643" s="6">
        <v>2</v>
      </c>
      <c r="F9643" s="6">
        <v>8</v>
      </c>
      <c r="G9643" s="6">
        <v>8</v>
      </c>
      <c r="H9643" s="24">
        <v>44520</v>
      </c>
      <c r="I9643" s="23">
        <v>44500.767361111102</v>
      </c>
      <c r="J9643" s="6">
        <v>8</v>
      </c>
      <c r="K9643" s="6">
        <v>1</v>
      </c>
      <c r="L9643" s="6" t="str">
        <f>VLOOKUP(G9643,IDs!$Q$3:$R$22,2,0)</f>
        <v xml:space="preserve">Tertiary </v>
      </c>
      <c r="M9643" s="6">
        <f>VLOOKUP(E9643,IDs!$A$3:$C$161,3,0)</f>
        <v>1</v>
      </c>
      <c r="N9643" s="6" t="str">
        <f>VLOOKUP(M9643,IDs!$F$3:$G$17,2,0)</f>
        <v>Proctology</v>
      </c>
    </row>
    <row r="9644" spans="1:14" ht="12.75">
      <c r="A9644" s="6" t="s">
        <v>8299</v>
      </c>
      <c r="B9644" s="6">
        <v>55048</v>
      </c>
      <c r="C9644" s="6">
        <v>2</v>
      </c>
      <c r="D9644" s="6"/>
      <c r="E9644" s="6">
        <v>2</v>
      </c>
      <c r="F9644" s="6">
        <v>13</v>
      </c>
      <c r="G9644" s="6">
        <v>1</v>
      </c>
      <c r="H9644" s="24">
        <v>44568</v>
      </c>
      <c r="I9644" s="23">
        <v>44500.770833333299</v>
      </c>
      <c r="J9644" s="6">
        <v>13</v>
      </c>
      <c r="K9644" s="6">
        <v>2</v>
      </c>
      <c r="L9644" s="6" t="str">
        <f>VLOOKUP(G9644,IDs!$Q$3:$R$22,2,0)</f>
        <v>New Delhi</v>
      </c>
      <c r="M9644" s="6">
        <f>VLOOKUP(E9644,IDs!$A$3:$C$161,3,0)</f>
        <v>1</v>
      </c>
      <c r="N9644" s="6" t="str">
        <f>VLOOKUP(M9644,IDs!$F$3:$G$17,2,0)</f>
        <v>Proctology</v>
      </c>
    </row>
    <row r="9645" spans="1:14" ht="12.75">
      <c r="A9645" s="6" t="s">
        <v>8298</v>
      </c>
      <c r="B9645" s="6">
        <v>55049</v>
      </c>
      <c r="C9645" s="6">
        <v>2</v>
      </c>
      <c r="D9645" s="6"/>
      <c r="E9645" s="6">
        <v>2</v>
      </c>
      <c r="F9645" s="6">
        <v>8</v>
      </c>
      <c r="G9645" s="6">
        <v>1</v>
      </c>
      <c r="H9645" s="24">
        <v>44502</v>
      </c>
      <c r="I9645" s="23">
        <v>44500.770833333299</v>
      </c>
      <c r="J9645" s="6">
        <v>8</v>
      </c>
      <c r="K9645" s="6">
        <v>2</v>
      </c>
      <c r="L9645" s="6" t="str">
        <f>VLOOKUP(G9645,IDs!$Q$3:$R$22,2,0)</f>
        <v>New Delhi</v>
      </c>
      <c r="M9645" s="6">
        <f>VLOOKUP(E9645,IDs!$A$3:$C$161,3,0)</f>
        <v>1</v>
      </c>
      <c r="N9645" s="6" t="str">
        <f>VLOOKUP(M9645,IDs!$F$3:$G$17,2,0)</f>
        <v>Proctology</v>
      </c>
    </row>
    <row r="9646" spans="1:14" ht="12.75">
      <c r="A9646" s="6" t="s">
        <v>8300</v>
      </c>
      <c r="B9646" s="6">
        <v>55050</v>
      </c>
      <c r="C9646" s="6">
        <v>5</v>
      </c>
      <c r="D9646" s="6"/>
      <c r="E9646" s="6">
        <v>2</v>
      </c>
      <c r="F9646" s="6">
        <v>2</v>
      </c>
      <c r="G9646" s="6">
        <v>2</v>
      </c>
      <c r="H9646" s="24"/>
      <c r="I9646" s="23">
        <v>44500.7944444444</v>
      </c>
      <c r="J9646" s="6">
        <v>2</v>
      </c>
      <c r="K9646" s="6">
        <v>5</v>
      </c>
      <c r="L9646" s="6" t="str">
        <f>VLOOKUP(G9646,IDs!$Q$3:$R$22,2,0)</f>
        <v>Bangalore</v>
      </c>
      <c r="M9646" s="6">
        <f>VLOOKUP(E9646,IDs!$A$3:$C$161,3,0)</f>
        <v>1</v>
      </c>
      <c r="N9646" s="6" t="str">
        <f>VLOOKUP(M9646,IDs!$F$3:$G$17,2,0)</f>
        <v>Proctology</v>
      </c>
    </row>
    <row r="9647" spans="1:14" ht="12.75">
      <c r="A9647" s="6" t="s">
        <v>8301</v>
      </c>
      <c r="B9647" s="6">
        <v>55051</v>
      </c>
      <c r="C9647" s="6">
        <v>2</v>
      </c>
      <c r="D9647" s="6"/>
      <c r="E9647" s="6">
        <v>24</v>
      </c>
      <c r="F9647" s="6">
        <v>13</v>
      </c>
      <c r="G9647" s="6">
        <v>8</v>
      </c>
      <c r="H9647" s="24">
        <v>44501</v>
      </c>
      <c r="I9647" s="23">
        <v>44500.798611111102</v>
      </c>
      <c r="J9647" s="6">
        <v>13</v>
      </c>
      <c r="K9647" s="6">
        <v>2</v>
      </c>
      <c r="L9647" s="6" t="str">
        <f>VLOOKUP(G9647,IDs!$Q$3:$R$22,2,0)</f>
        <v xml:space="preserve">Tertiary </v>
      </c>
      <c r="M9647" s="6">
        <f>VLOOKUP(E9647,IDs!$A$3:$C$161,3,0)</f>
        <v>1</v>
      </c>
      <c r="N9647" s="6" t="str">
        <f>VLOOKUP(M9647,IDs!$F$3:$G$17,2,0)</f>
        <v>Proctology</v>
      </c>
    </row>
    <row r="9648" spans="1:14" ht="12.75">
      <c r="A9648" s="6" t="s">
        <v>2161</v>
      </c>
      <c r="B9648" s="6">
        <v>55052</v>
      </c>
      <c r="C9648" s="6">
        <v>2</v>
      </c>
      <c r="D9648" s="6"/>
      <c r="E9648" s="6">
        <v>37</v>
      </c>
      <c r="F9648" s="6">
        <v>2</v>
      </c>
      <c r="G9648" s="6">
        <v>4</v>
      </c>
      <c r="H9648" s="24"/>
      <c r="I9648" s="23">
        <v>44500.802083333299</v>
      </c>
      <c r="J9648" s="6">
        <v>2</v>
      </c>
      <c r="K9648" s="6">
        <v>2</v>
      </c>
      <c r="L9648" s="6" t="str">
        <f>VLOOKUP(G9648,IDs!$Q$3:$R$22,2,0)</f>
        <v>Hyderabad</v>
      </c>
      <c r="M9648" s="6">
        <f>VLOOKUP(E9648,IDs!$A$3:$C$161,3,0)</f>
        <v>0</v>
      </c>
      <c r="N9648" s="6" t="str">
        <f>VLOOKUP(M9648,IDs!$F$3:$G$17,2,0)</f>
        <v>Not Assigned</v>
      </c>
    </row>
    <row r="9649" spans="1:14" ht="12.75">
      <c r="A9649" s="6" t="s">
        <v>8302</v>
      </c>
      <c r="B9649" s="6">
        <v>55053</v>
      </c>
      <c r="C9649" s="6">
        <v>1</v>
      </c>
      <c r="D9649" s="6" t="s">
        <v>49</v>
      </c>
      <c r="E9649" s="6">
        <v>2</v>
      </c>
      <c r="F9649" s="6">
        <v>13</v>
      </c>
      <c r="G9649" s="6">
        <v>1</v>
      </c>
      <c r="H9649" s="24">
        <v>44553</v>
      </c>
      <c r="I9649" s="23">
        <v>44500.806944444397</v>
      </c>
      <c r="J9649" s="6">
        <v>13</v>
      </c>
      <c r="K9649" s="6">
        <v>1</v>
      </c>
      <c r="L9649" s="6" t="str">
        <f>VLOOKUP(G9649,IDs!$Q$3:$R$22,2,0)</f>
        <v>New Delhi</v>
      </c>
      <c r="M9649" s="6">
        <f>VLOOKUP(E9649,IDs!$A$3:$C$161,3,0)</f>
        <v>1</v>
      </c>
      <c r="N9649" s="6" t="str">
        <f>VLOOKUP(M9649,IDs!$F$3:$G$17,2,0)</f>
        <v>Proctology</v>
      </c>
    </row>
    <row r="9650" spans="1:14" ht="12.75">
      <c r="A9650" s="6" t="s">
        <v>8303</v>
      </c>
      <c r="B9650" s="6">
        <v>55054</v>
      </c>
      <c r="C9650" s="6">
        <v>1</v>
      </c>
      <c r="D9650" s="6"/>
      <c r="E9650" s="6">
        <v>7</v>
      </c>
      <c r="F9650" s="6">
        <v>13</v>
      </c>
      <c r="G9650" s="6">
        <v>2</v>
      </c>
      <c r="H9650" s="24"/>
      <c r="I9650" s="23">
        <v>44500.808333333298</v>
      </c>
      <c r="J9650" s="6">
        <v>13</v>
      </c>
      <c r="K9650" s="6">
        <v>1</v>
      </c>
      <c r="L9650" s="6" t="str">
        <f>VLOOKUP(G9650,IDs!$Q$3:$R$22,2,0)</f>
        <v>Bangalore</v>
      </c>
      <c r="M9650" s="6">
        <f>VLOOKUP(E9650,IDs!$A$3:$C$161,3,0)</f>
        <v>9</v>
      </c>
      <c r="N9650" s="6" t="str">
        <f>VLOOKUP(M9650,IDs!$F$3:$G$17,2,0)</f>
        <v>Ophthalmology</v>
      </c>
    </row>
    <row r="9651" spans="1:14" ht="12.75">
      <c r="A9651" s="6" t="s">
        <v>8304</v>
      </c>
      <c r="B9651" s="6">
        <v>55055</v>
      </c>
      <c r="C9651" s="6">
        <v>1</v>
      </c>
      <c r="D9651" s="6"/>
      <c r="E9651" s="6">
        <v>24</v>
      </c>
      <c r="F9651" s="6">
        <v>51</v>
      </c>
      <c r="G9651" s="6">
        <v>1</v>
      </c>
      <c r="H9651" s="24">
        <v>44505</v>
      </c>
      <c r="I9651" s="23">
        <v>44500.822222222203</v>
      </c>
      <c r="J9651" s="6">
        <v>51</v>
      </c>
      <c r="K9651" s="6">
        <v>1</v>
      </c>
      <c r="L9651" s="6" t="str">
        <f>VLOOKUP(G9651,IDs!$Q$3:$R$22,2,0)</f>
        <v>New Delhi</v>
      </c>
      <c r="M9651" s="6">
        <f>VLOOKUP(E9651,IDs!$A$3:$C$161,3,0)</f>
        <v>1</v>
      </c>
      <c r="N9651" s="6" t="str">
        <f>VLOOKUP(M9651,IDs!$F$3:$G$17,2,0)</f>
        <v>Proctology</v>
      </c>
    </row>
    <row r="9652" spans="1:14" ht="12.75">
      <c r="A9652" s="6" t="s">
        <v>8305</v>
      </c>
      <c r="B9652" s="6">
        <v>55056</v>
      </c>
      <c r="C9652" s="6">
        <v>2</v>
      </c>
      <c r="D9652" s="6"/>
      <c r="E9652" s="6">
        <v>37</v>
      </c>
      <c r="F9652" s="6">
        <v>13</v>
      </c>
      <c r="G9652" s="6">
        <v>1</v>
      </c>
      <c r="H9652" s="24">
        <v>44560</v>
      </c>
      <c r="I9652" s="23">
        <v>44500.822916666701</v>
      </c>
      <c r="J9652" s="6">
        <v>13</v>
      </c>
      <c r="K9652" s="6">
        <v>2</v>
      </c>
      <c r="L9652" s="6" t="str">
        <f>VLOOKUP(G9652,IDs!$Q$3:$R$22,2,0)</f>
        <v>New Delhi</v>
      </c>
      <c r="M9652" s="6">
        <f>VLOOKUP(E9652,IDs!$A$3:$C$161,3,0)</f>
        <v>0</v>
      </c>
      <c r="N9652" s="6" t="str">
        <f>VLOOKUP(M9652,IDs!$F$3:$G$17,2,0)</f>
        <v>Not Assigned</v>
      </c>
    </row>
    <row r="9653" spans="1:14" ht="12.75">
      <c r="A9653" s="6" t="s">
        <v>8306</v>
      </c>
      <c r="B9653" s="6">
        <v>55057</v>
      </c>
      <c r="C9653" s="6">
        <v>2</v>
      </c>
      <c r="D9653" s="6"/>
      <c r="E9653" s="6">
        <v>37</v>
      </c>
      <c r="F9653" s="6">
        <v>2</v>
      </c>
      <c r="G9653" s="6">
        <v>1</v>
      </c>
      <c r="H9653" s="24"/>
      <c r="I9653" s="23">
        <v>44500.826388888898</v>
      </c>
      <c r="J9653" s="6">
        <v>2</v>
      </c>
      <c r="K9653" s="6">
        <v>2</v>
      </c>
      <c r="L9653" s="6" t="str">
        <f>VLOOKUP(G9653,IDs!$Q$3:$R$22,2,0)</f>
        <v>New Delhi</v>
      </c>
      <c r="M9653" s="6">
        <f>VLOOKUP(E9653,IDs!$A$3:$C$161,3,0)</f>
        <v>0</v>
      </c>
      <c r="N9653" s="6" t="str">
        <f>VLOOKUP(M9653,IDs!$F$3:$G$17,2,0)</f>
        <v>Not Assigned</v>
      </c>
    </row>
    <row r="9654" spans="1:14" ht="12.75">
      <c r="A9654" s="6" t="s">
        <v>8307</v>
      </c>
      <c r="B9654" s="6">
        <v>55058</v>
      </c>
      <c r="C9654" s="6">
        <v>1</v>
      </c>
      <c r="D9654" s="6"/>
      <c r="E9654" s="6">
        <v>2</v>
      </c>
      <c r="F9654" s="6">
        <v>13</v>
      </c>
      <c r="G9654" s="6">
        <v>2</v>
      </c>
      <c r="H9654" s="24"/>
      <c r="I9654" s="23">
        <v>44500.827083333301</v>
      </c>
      <c r="J9654" s="6">
        <v>13</v>
      </c>
      <c r="K9654" s="6">
        <v>1</v>
      </c>
      <c r="L9654" s="6" t="str">
        <f>VLOOKUP(G9654,IDs!$Q$3:$R$22,2,0)</f>
        <v>Bangalore</v>
      </c>
      <c r="M9654" s="6">
        <f>VLOOKUP(E9654,IDs!$A$3:$C$161,3,0)</f>
        <v>1</v>
      </c>
      <c r="N9654" s="6" t="str">
        <f>VLOOKUP(M9654,IDs!$F$3:$G$17,2,0)</f>
        <v>Proctology</v>
      </c>
    </row>
    <row r="9655" spans="1:14" ht="12.75">
      <c r="A9655" s="6" t="s">
        <v>8308</v>
      </c>
      <c r="B9655" s="6">
        <v>55059</v>
      </c>
      <c r="C9655" s="6">
        <v>1</v>
      </c>
      <c r="D9655" s="6"/>
      <c r="E9655" s="6">
        <v>7</v>
      </c>
      <c r="F9655" s="6">
        <v>13</v>
      </c>
      <c r="G9655" s="6">
        <v>2</v>
      </c>
      <c r="H9655" s="24"/>
      <c r="I9655" s="23">
        <v>44500.840277777803</v>
      </c>
      <c r="J9655" s="6">
        <v>13</v>
      </c>
      <c r="K9655" s="6">
        <v>1</v>
      </c>
      <c r="L9655" s="6" t="str">
        <f>VLOOKUP(G9655,IDs!$Q$3:$R$22,2,0)</f>
        <v>Bangalore</v>
      </c>
      <c r="M9655" s="6">
        <f>VLOOKUP(E9655,IDs!$A$3:$C$161,3,0)</f>
        <v>9</v>
      </c>
      <c r="N9655" s="6" t="str">
        <f>VLOOKUP(M9655,IDs!$F$3:$G$17,2,0)</f>
        <v>Ophthalmology</v>
      </c>
    </row>
    <row r="9656" spans="1:14" ht="12.75">
      <c r="A9656" s="6" t="s">
        <v>8309</v>
      </c>
      <c r="B9656" s="6">
        <v>55060</v>
      </c>
      <c r="C9656" s="6">
        <v>1</v>
      </c>
      <c r="D9656" s="6"/>
      <c r="E9656" s="6">
        <v>21</v>
      </c>
      <c r="F9656" s="6">
        <v>2</v>
      </c>
      <c r="G9656" s="6">
        <v>3</v>
      </c>
      <c r="H9656" s="24"/>
      <c r="I9656" s="23">
        <v>44500.8659722222</v>
      </c>
      <c r="J9656" s="6">
        <v>2</v>
      </c>
      <c r="K9656" s="6">
        <v>1</v>
      </c>
      <c r="L9656" s="6" t="str">
        <f>VLOOKUP(G9656,IDs!$Q$3:$R$22,2,0)</f>
        <v>Mumbai</v>
      </c>
      <c r="M9656" s="6">
        <f>VLOOKUP(E9656,IDs!$A$3:$C$161,3,0)</f>
        <v>1</v>
      </c>
      <c r="N9656" s="6" t="str">
        <f>VLOOKUP(M9656,IDs!$F$3:$G$17,2,0)</f>
        <v>Proctology</v>
      </c>
    </row>
    <row r="9657" spans="1:14" ht="12.75">
      <c r="A9657" s="6" t="s">
        <v>8310</v>
      </c>
      <c r="B9657" s="6">
        <v>55061</v>
      </c>
      <c r="C9657" s="6">
        <v>5</v>
      </c>
      <c r="D9657" s="6" t="s">
        <v>49</v>
      </c>
      <c r="E9657" s="6">
        <v>17</v>
      </c>
      <c r="F9657" s="6">
        <v>13</v>
      </c>
      <c r="G9657" s="6">
        <v>1</v>
      </c>
      <c r="H9657" s="24">
        <v>44503</v>
      </c>
      <c r="I9657" s="23">
        <v>44500.873611111099</v>
      </c>
      <c r="J9657" s="6">
        <v>13</v>
      </c>
      <c r="K9657" s="6">
        <v>5</v>
      </c>
      <c r="L9657" s="6" t="str">
        <f>VLOOKUP(G9657,IDs!$Q$3:$R$22,2,0)</f>
        <v>New Delhi</v>
      </c>
      <c r="M9657" s="6">
        <f>VLOOKUP(E9657,IDs!$A$3:$C$161,3,0)</f>
        <v>7</v>
      </c>
      <c r="N9657" s="6" t="str">
        <f>VLOOKUP(M9657,IDs!$F$3:$G$17,2,0)</f>
        <v>Cosmetic</v>
      </c>
    </row>
    <row r="9658" spans="1:14" ht="12.75">
      <c r="A9658" s="6" t="s">
        <v>8311</v>
      </c>
      <c r="B9658" s="6">
        <v>55062</v>
      </c>
      <c r="C9658" s="6">
        <v>5</v>
      </c>
      <c r="D9658" s="6" t="s">
        <v>49</v>
      </c>
      <c r="E9658" s="6">
        <v>17</v>
      </c>
      <c r="F9658" s="6">
        <v>13</v>
      </c>
      <c r="G9658" s="6">
        <v>1</v>
      </c>
      <c r="H9658" s="24"/>
      <c r="I9658" s="23">
        <v>44500.875</v>
      </c>
      <c r="J9658" s="6">
        <v>13</v>
      </c>
      <c r="K9658" s="6">
        <v>5</v>
      </c>
      <c r="L9658" s="6" t="str">
        <f>VLOOKUP(G9658,IDs!$Q$3:$R$22,2,0)</f>
        <v>New Delhi</v>
      </c>
      <c r="M9658" s="6">
        <f>VLOOKUP(E9658,IDs!$A$3:$C$161,3,0)</f>
        <v>7</v>
      </c>
      <c r="N9658" s="6" t="str">
        <f>VLOOKUP(M9658,IDs!$F$3:$G$17,2,0)</f>
        <v>Cosmetic</v>
      </c>
    </row>
    <row r="9659" spans="1:14" ht="12.75">
      <c r="A9659" s="6" t="s">
        <v>8312</v>
      </c>
      <c r="B9659" s="6">
        <v>55063</v>
      </c>
      <c r="C9659" s="6">
        <v>5</v>
      </c>
      <c r="D9659" s="6"/>
      <c r="E9659" s="6">
        <v>17</v>
      </c>
      <c r="F9659" s="6">
        <v>39</v>
      </c>
      <c r="G9659" s="6">
        <v>3</v>
      </c>
      <c r="H9659" s="24"/>
      <c r="I9659" s="23">
        <v>44500.879861111098</v>
      </c>
      <c r="J9659" s="6">
        <v>39</v>
      </c>
      <c r="K9659" s="6">
        <v>5</v>
      </c>
      <c r="L9659" s="6" t="str">
        <f>VLOOKUP(G9659,IDs!$Q$3:$R$22,2,0)</f>
        <v>Mumbai</v>
      </c>
      <c r="M9659" s="6">
        <f>VLOOKUP(E9659,IDs!$A$3:$C$161,3,0)</f>
        <v>7</v>
      </c>
      <c r="N9659" s="6" t="str">
        <f>VLOOKUP(M9659,IDs!$F$3:$G$17,2,0)</f>
        <v>Cosmetic</v>
      </c>
    </row>
    <row r="9660" spans="1:14" ht="12.75">
      <c r="A9660" s="6" t="s">
        <v>8313</v>
      </c>
      <c r="B9660" s="6">
        <v>55064</v>
      </c>
      <c r="C9660" s="6">
        <v>2</v>
      </c>
      <c r="D9660" s="6"/>
      <c r="E9660" s="6">
        <v>15</v>
      </c>
      <c r="F9660" s="6">
        <v>13</v>
      </c>
      <c r="G9660" s="6">
        <v>1</v>
      </c>
      <c r="H9660" s="24">
        <v>44502</v>
      </c>
      <c r="I9660" s="23">
        <v>44500.90625</v>
      </c>
      <c r="J9660" s="6">
        <v>13</v>
      </c>
      <c r="K9660" s="6">
        <v>2</v>
      </c>
      <c r="L9660" s="6" t="str">
        <f>VLOOKUP(G9660,IDs!$Q$3:$R$22,2,0)</f>
        <v>New Delhi</v>
      </c>
      <c r="M9660" s="6">
        <f>VLOOKUP(E9660,IDs!$A$3:$C$161,3,0)</f>
        <v>3</v>
      </c>
      <c r="N9660" s="6" t="str">
        <f>VLOOKUP(M9660,IDs!$F$3:$G$17,2,0)</f>
        <v>Laproscopy</v>
      </c>
    </row>
    <row r="9661" spans="1:14" ht="12.75">
      <c r="A9661" s="6" t="s">
        <v>8314</v>
      </c>
      <c r="B9661" s="6">
        <v>55065</v>
      </c>
      <c r="C9661" s="6">
        <v>1</v>
      </c>
      <c r="D9661" s="6" t="s">
        <v>54</v>
      </c>
      <c r="E9661" s="6">
        <v>15</v>
      </c>
      <c r="F9661" s="6">
        <v>13</v>
      </c>
      <c r="G9661" s="6">
        <v>2</v>
      </c>
      <c r="H9661" s="24">
        <v>44524</v>
      </c>
      <c r="I9661" s="23">
        <v>44500.912499999999</v>
      </c>
      <c r="J9661" s="6">
        <v>13</v>
      </c>
      <c r="K9661" s="6">
        <v>1</v>
      </c>
      <c r="L9661" s="6" t="str">
        <f>VLOOKUP(G9661,IDs!$Q$3:$R$22,2,0)</f>
        <v>Bangalore</v>
      </c>
      <c r="M9661" s="6">
        <f>VLOOKUP(E9661,IDs!$A$3:$C$161,3,0)</f>
        <v>3</v>
      </c>
      <c r="N9661" s="6" t="str">
        <f>VLOOKUP(M9661,IDs!$F$3:$G$17,2,0)</f>
        <v>Laproscopy</v>
      </c>
    </row>
    <row r="9662" spans="1:14" ht="12.75">
      <c r="A9662" s="6" t="s">
        <v>8315</v>
      </c>
      <c r="B9662" s="6">
        <v>55066</v>
      </c>
      <c r="C9662" s="6">
        <v>5</v>
      </c>
      <c r="D9662" s="6"/>
      <c r="E9662" s="6">
        <v>17</v>
      </c>
      <c r="F9662" s="6">
        <v>12</v>
      </c>
      <c r="G9662" s="6">
        <v>2</v>
      </c>
      <c r="H9662" s="24"/>
      <c r="I9662" s="23">
        <v>44500.913888888899</v>
      </c>
      <c r="J9662" s="6">
        <v>12</v>
      </c>
      <c r="K9662" s="6">
        <v>5</v>
      </c>
      <c r="L9662" s="6" t="str">
        <f>VLOOKUP(G9662,IDs!$Q$3:$R$22,2,0)</f>
        <v>Bangalore</v>
      </c>
      <c r="M9662" s="6">
        <f>VLOOKUP(E9662,IDs!$A$3:$C$161,3,0)</f>
        <v>7</v>
      </c>
      <c r="N9662" s="6" t="str">
        <f>VLOOKUP(M9662,IDs!$F$3:$G$17,2,0)</f>
        <v>Cosmetic</v>
      </c>
    </row>
    <row r="9663" spans="1:14" ht="12.75">
      <c r="A9663" s="6" t="s">
        <v>8316</v>
      </c>
      <c r="B9663" s="6">
        <v>55067</v>
      </c>
      <c r="C9663" s="6">
        <v>1</v>
      </c>
      <c r="D9663" s="6" t="s">
        <v>49</v>
      </c>
      <c r="E9663" s="6">
        <v>17</v>
      </c>
      <c r="F9663" s="6">
        <v>34</v>
      </c>
      <c r="G9663" s="6">
        <v>1</v>
      </c>
      <c r="H9663" s="24">
        <v>44505</v>
      </c>
      <c r="I9663" s="23">
        <v>44500.918055555601</v>
      </c>
      <c r="J9663" s="6">
        <v>34</v>
      </c>
      <c r="K9663" s="6">
        <v>1</v>
      </c>
      <c r="L9663" s="6" t="str">
        <f>VLOOKUP(G9663,IDs!$Q$3:$R$22,2,0)</f>
        <v>New Delhi</v>
      </c>
      <c r="M9663" s="6">
        <f>VLOOKUP(E9663,IDs!$A$3:$C$161,3,0)</f>
        <v>7</v>
      </c>
      <c r="N9663" s="6" t="str">
        <f>VLOOKUP(M9663,IDs!$F$3:$G$17,2,0)</f>
        <v>Cosmetic</v>
      </c>
    </row>
    <row r="9664" spans="1:14" ht="12.75">
      <c r="A9664" s="6" t="s">
        <v>8317</v>
      </c>
      <c r="B9664" s="6">
        <v>55068</v>
      </c>
      <c r="C9664" s="6">
        <v>1</v>
      </c>
      <c r="D9664" s="6" t="s">
        <v>49</v>
      </c>
      <c r="E9664" s="6">
        <v>20</v>
      </c>
      <c r="F9664" s="6">
        <v>34</v>
      </c>
      <c r="G9664" s="6">
        <v>1</v>
      </c>
      <c r="H9664" s="24"/>
      <c r="I9664" s="23">
        <v>44500.926388888904</v>
      </c>
      <c r="J9664" s="6">
        <v>34</v>
      </c>
      <c r="K9664" s="6">
        <v>1</v>
      </c>
      <c r="L9664" s="6" t="str">
        <f>VLOOKUP(G9664,IDs!$Q$3:$R$22,2,0)</f>
        <v>New Delhi</v>
      </c>
      <c r="M9664" s="6">
        <f>VLOOKUP(E9664,IDs!$A$3:$C$161,3,0)</f>
        <v>1</v>
      </c>
      <c r="N9664" s="6" t="str">
        <f>VLOOKUP(M9664,IDs!$F$3:$G$17,2,0)</f>
        <v>Proctology</v>
      </c>
    </row>
    <row r="9665" spans="1:14" ht="12.75">
      <c r="A9665" s="6" t="s">
        <v>8318</v>
      </c>
      <c r="B9665" s="6">
        <v>55069</v>
      </c>
      <c r="C9665" s="6">
        <v>5</v>
      </c>
      <c r="D9665" s="6" t="s">
        <v>49</v>
      </c>
      <c r="E9665" s="6">
        <v>2</v>
      </c>
      <c r="F9665" s="6">
        <v>13</v>
      </c>
      <c r="G9665" s="6">
        <v>3</v>
      </c>
      <c r="H9665" s="24">
        <v>44575</v>
      </c>
      <c r="I9665" s="23">
        <v>44500.926388888904</v>
      </c>
      <c r="J9665" s="6">
        <v>13</v>
      </c>
      <c r="K9665" s="6">
        <v>5</v>
      </c>
      <c r="L9665" s="6" t="str">
        <f>VLOOKUP(G9665,IDs!$Q$3:$R$22,2,0)</f>
        <v>Mumbai</v>
      </c>
      <c r="M9665" s="6">
        <f>VLOOKUP(E9665,IDs!$A$3:$C$161,3,0)</f>
        <v>1</v>
      </c>
      <c r="N9665" s="6" t="str">
        <f>VLOOKUP(M9665,IDs!$F$3:$G$17,2,0)</f>
        <v>Proctology</v>
      </c>
    </row>
    <row r="9666" spans="1:14" ht="12.75">
      <c r="A9666" s="6" t="s">
        <v>8319</v>
      </c>
      <c r="B9666" s="6">
        <v>55070</v>
      </c>
      <c r="C9666" s="6">
        <v>2</v>
      </c>
      <c r="D9666" s="6"/>
      <c r="E9666" s="6">
        <v>37</v>
      </c>
      <c r="F9666" s="6">
        <v>4</v>
      </c>
      <c r="G9666" s="6">
        <v>1</v>
      </c>
      <c r="H9666" s="24"/>
      <c r="I9666" s="23">
        <v>44500.927083333299</v>
      </c>
      <c r="J9666" s="6">
        <v>4</v>
      </c>
      <c r="K9666" s="6">
        <v>2</v>
      </c>
      <c r="L9666" s="6" t="str">
        <f>VLOOKUP(G9666,IDs!$Q$3:$R$22,2,0)</f>
        <v>New Delhi</v>
      </c>
      <c r="M9666" s="6">
        <f>VLOOKUP(E9666,IDs!$A$3:$C$161,3,0)</f>
        <v>0</v>
      </c>
      <c r="N9666" s="6" t="str">
        <f>VLOOKUP(M9666,IDs!$F$3:$G$17,2,0)</f>
        <v>Not Assigned</v>
      </c>
    </row>
    <row r="9667" spans="1:14" ht="12.75">
      <c r="A9667" s="6" t="s">
        <v>8320</v>
      </c>
      <c r="B9667" s="6">
        <v>55071</v>
      </c>
      <c r="C9667" s="6">
        <v>1</v>
      </c>
      <c r="D9667" s="6" t="s">
        <v>49</v>
      </c>
      <c r="E9667" s="6">
        <v>2</v>
      </c>
      <c r="F9667" s="6">
        <v>35</v>
      </c>
      <c r="G9667" s="6">
        <v>2</v>
      </c>
      <c r="H9667" s="24">
        <v>44515</v>
      </c>
      <c r="I9667" s="23">
        <v>44500.9284722222</v>
      </c>
      <c r="J9667" s="6">
        <v>35</v>
      </c>
      <c r="K9667" s="6">
        <v>1</v>
      </c>
      <c r="L9667" s="6" t="str">
        <f>VLOOKUP(G9667,IDs!$Q$3:$R$22,2,0)</f>
        <v>Bangalore</v>
      </c>
      <c r="M9667" s="6">
        <f>VLOOKUP(E9667,IDs!$A$3:$C$161,3,0)</f>
        <v>1</v>
      </c>
      <c r="N9667" s="6" t="str">
        <f>VLOOKUP(M9667,IDs!$F$3:$G$17,2,0)</f>
        <v>Proctology</v>
      </c>
    </row>
    <row r="9668" spans="1:14" ht="12.75">
      <c r="A9668" s="6" t="s">
        <v>8321</v>
      </c>
      <c r="B9668" s="6">
        <v>55072</v>
      </c>
      <c r="C9668" s="6">
        <v>1</v>
      </c>
      <c r="D9668" s="6" t="s">
        <v>49</v>
      </c>
      <c r="E9668" s="6">
        <v>39</v>
      </c>
      <c r="F9668" s="6">
        <v>13</v>
      </c>
      <c r="G9668" s="6">
        <v>1</v>
      </c>
      <c r="H9668" s="24">
        <v>44572</v>
      </c>
      <c r="I9668" s="23">
        <v>44500.929861111101</v>
      </c>
      <c r="J9668" s="6">
        <v>13</v>
      </c>
      <c r="K9668" s="6">
        <v>1</v>
      </c>
      <c r="L9668" s="6" t="str">
        <f>VLOOKUP(G9668,IDs!$Q$3:$R$22,2,0)</f>
        <v>New Delhi</v>
      </c>
      <c r="M9668" s="6">
        <f>VLOOKUP(E9668,IDs!$A$3:$C$161,3,0)</f>
        <v>2</v>
      </c>
      <c r="N9668" s="6" t="str">
        <f>VLOOKUP(M9668,IDs!$F$3:$G$17,2,0)</f>
        <v>Urology Circumcision</v>
      </c>
    </row>
    <row r="9669" spans="1:14" ht="12.75">
      <c r="A9669" s="6" t="s">
        <v>8322</v>
      </c>
      <c r="B9669" s="6">
        <v>55073</v>
      </c>
      <c r="C9669" s="6">
        <v>1</v>
      </c>
      <c r="D9669" s="6" t="s">
        <v>49</v>
      </c>
      <c r="E9669" s="6">
        <v>2</v>
      </c>
      <c r="F9669" s="6">
        <v>13</v>
      </c>
      <c r="G9669" s="6">
        <v>1</v>
      </c>
      <c r="H9669" s="24">
        <v>44656</v>
      </c>
      <c r="I9669" s="23">
        <v>44500.936805555597</v>
      </c>
      <c r="J9669" s="6">
        <v>13</v>
      </c>
      <c r="K9669" s="6">
        <v>1</v>
      </c>
      <c r="L9669" s="6" t="str">
        <f>VLOOKUP(G9669,IDs!$Q$3:$R$22,2,0)</f>
        <v>New Delhi</v>
      </c>
      <c r="M9669" s="6">
        <f>VLOOKUP(E9669,IDs!$A$3:$C$161,3,0)</f>
        <v>1</v>
      </c>
      <c r="N9669" s="6" t="str">
        <f>VLOOKUP(M9669,IDs!$F$3:$G$17,2,0)</f>
        <v>Proctology</v>
      </c>
    </row>
    <row r="9670" spans="1:14" ht="12.75">
      <c r="A9670" s="6" t="s">
        <v>8323</v>
      </c>
      <c r="B9670" s="6">
        <v>55074</v>
      </c>
      <c r="C9670" s="6">
        <v>1</v>
      </c>
      <c r="D9670" s="6" t="s">
        <v>49</v>
      </c>
      <c r="E9670" s="6">
        <v>2</v>
      </c>
      <c r="F9670" s="6">
        <v>13</v>
      </c>
      <c r="G9670" s="6">
        <v>1</v>
      </c>
      <c r="H9670" s="24">
        <v>44654</v>
      </c>
      <c r="I9670" s="23">
        <v>44500.938194444403</v>
      </c>
      <c r="J9670" s="6">
        <v>13</v>
      </c>
      <c r="K9670" s="6">
        <v>1</v>
      </c>
      <c r="L9670" s="6" t="str">
        <f>VLOOKUP(G9670,IDs!$Q$3:$R$22,2,0)</f>
        <v>New Delhi</v>
      </c>
      <c r="M9670" s="6">
        <f>VLOOKUP(E9670,IDs!$A$3:$C$161,3,0)</f>
        <v>1</v>
      </c>
      <c r="N9670" s="6" t="str">
        <f>VLOOKUP(M9670,IDs!$F$3:$G$17,2,0)</f>
        <v>Proctology</v>
      </c>
    </row>
    <row r="9671" spans="1:14" ht="12.75">
      <c r="A9671" s="6" t="s">
        <v>8324</v>
      </c>
      <c r="B9671" s="6">
        <v>55075</v>
      </c>
      <c r="C9671" s="6">
        <v>1</v>
      </c>
      <c r="D9671" s="6"/>
      <c r="E9671" s="6">
        <v>14</v>
      </c>
      <c r="F9671" s="6">
        <v>13</v>
      </c>
      <c r="G9671" s="6">
        <v>2</v>
      </c>
      <c r="H9671" s="24"/>
      <c r="I9671" s="23">
        <v>44500.940277777801</v>
      </c>
      <c r="J9671" s="6">
        <v>13</v>
      </c>
      <c r="K9671" s="6">
        <v>1</v>
      </c>
      <c r="L9671" s="6" t="str">
        <f>VLOOKUP(G9671,IDs!$Q$3:$R$22,2,0)</f>
        <v>Bangalore</v>
      </c>
      <c r="M9671" s="6">
        <f>VLOOKUP(E9671,IDs!$A$3:$C$161,3,0)</f>
        <v>6</v>
      </c>
      <c r="N9671" s="6" t="str">
        <f>VLOOKUP(M9671,IDs!$F$3:$G$17,2,0)</f>
        <v>Kidney Stone</v>
      </c>
    </row>
    <row r="9672" spans="1:14" ht="12.75">
      <c r="A9672" s="6" t="s">
        <v>8325</v>
      </c>
      <c r="B9672" s="6">
        <v>55076</v>
      </c>
      <c r="C9672" s="6">
        <v>1</v>
      </c>
      <c r="D9672" s="6" t="s">
        <v>54</v>
      </c>
      <c r="E9672" s="6">
        <v>2</v>
      </c>
      <c r="F9672" s="6">
        <v>34</v>
      </c>
      <c r="G9672" s="6">
        <v>2</v>
      </c>
      <c r="H9672" s="24"/>
      <c r="I9672" s="23">
        <v>44500.960416666698</v>
      </c>
      <c r="J9672" s="6">
        <v>34</v>
      </c>
      <c r="K9672" s="6">
        <v>1</v>
      </c>
      <c r="L9672" s="6" t="str">
        <f>VLOOKUP(G9672,IDs!$Q$3:$R$22,2,0)</f>
        <v>Bangalore</v>
      </c>
      <c r="M9672" s="6">
        <f>VLOOKUP(E9672,IDs!$A$3:$C$161,3,0)</f>
        <v>1</v>
      </c>
      <c r="N9672" s="6" t="str">
        <f>VLOOKUP(M9672,IDs!$F$3:$G$17,2,0)</f>
        <v>Proctology</v>
      </c>
    </row>
    <row r="9673" spans="1:14" ht="12.75">
      <c r="A9673" s="6" t="s">
        <v>8326</v>
      </c>
      <c r="B9673" s="6">
        <v>55077</v>
      </c>
      <c r="C9673" s="6">
        <v>1</v>
      </c>
      <c r="D9673" s="6"/>
      <c r="E9673" s="6">
        <v>2</v>
      </c>
      <c r="F9673" s="6">
        <v>51</v>
      </c>
      <c r="G9673" s="6">
        <v>8</v>
      </c>
      <c r="H9673" s="24">
        <v>44501</v>
      </c>
      <c r="I9673" s="23">
        <v>44500.977083333302</v>
      </c>
      <c r="J9673" s="6">
        <v>51</v>
      </c>
      <c r="K9673" s="6">
        <v>1</v>
      </c>
      <c r="L9673" s="6" t="str">
        <f>VLOOKUP(G9673,IDs!$Q$3:$R$22,2,0)</f>
        <v xml:space="preserve">Tertiary </v>
      </c>
      <c r="M9673" s="6">
        <f>VLOOKUP(E9673,IDs!$A$3:$C$161,3,0)</f>
        <v>1</v>
      </c>
      <c r="N9673" s="6" t="str">
        <f>VLOOKUP(M9673,IDs!$F$3:$G$17,2,0)</f>
        <v>Proctology</v>
      </c>
    </row>
    <row r="9674" spans="1:14" ht="12.75">
      <c r="A9674" s="6" t="s">
        <v>8327</v>
      </c>
      <c r="B9674" s="6">
        <v>55078</v>
      </c>
      <c r="C9674" s="6">
        <v>2</v>
      </c>
      <c r="D9674" s="6"/>
      <c r="E9674" s="6">
        <v>37</v>
      </c>
      <c r="F9674" s="6">
        <v>2</v>
      </c>
      <c r="G9674" s="6">
        <v>8</v>
      </c>
      <c r="H9674" s="24">
        <v>44561</v>
      </c>
      <c r="I9674" s="23">
        <v>44500.989583333299</v>
      </c>
      <c r="J9674" s="6">
        <v>2</v>
      </c>
      <c r="K9674" s="6">
        <v>2</v>
      </c>
      <c r="L9674" s="6" t="str">
        <f>VLOOKUP(G9674,IDs!$Q$3:$R$22,2,0)</f>
        <v xml:space="preserve">Tertiary </v>
      </c>
      <c r="M9674" s="6">
        <f>VLOOKUP(E9674,IDs!$A$3:$C$161,3,0)</f>
        <v>0</v>
      </c>
      <c r="N9674" s="6" t="str">
        <f>VLOOKUP(M9674,IDs!$F$3:$G$17,2,0)</f>
        <v>Not Assigned</v>
      </c>
    </row>
    <row r="9675" spans="1:14" ht="12.75">
      <c r="A9675" s="6" t="s">
        <v>8328</v>
      </c>
      <c r="B9675" s="6">
        <v>55079</v>
      </c>
      <c r="C9675" s="6">
        <v>5</v>
      </c>
      <c r="D9675" s="6"/>
      <c r="E9675" s="6">
        <v>2</v>
      </c>
      <c r="F9675" s="6">
        <v>2</v>
      </c>
      <c r="G9675" s="6">
        <v>6</v>
      </c>
      <c r="H9675" s="24"/>
      <c r="I9675" s="23">
        <v>44500.990277777797</v>
      </c>
      <c r="J9675" s="6">
        <v>2</v>
      </c>
      <c r="K9675" s="6">
        <v>5</v>
      </c>
      <c r="L9675" s="6" t="str">
        <f>VLOOKUP(G9675,IDs!$Q$3:$R$22,2,0)</f>
        <v>Pune</v>
      </c>
      <c r="M9675" s="6">
        <f>VLOOKUP(E9675,IDs!$A$3:$C$161,3,0)</f>
        <v>1</v>
      </c>
      <c r="N9675" s="6" t="str">
        <f>VLOOKUP(M9675,IDs!$F$3:$G$17,2,0)</f>
        <v>Proctology</v>
      </c>
    </row>
    <row r="9676" spans="1:14" ht="12.75">
      <c r="A9676" s="6" t="s">
        <v>8329</v>
      </c>
      <c r="B9676" s="6">
        <v>55080</v>
      </c>
      <c r="C9676" s="6">
        <v>2</v>
      </c>
      <c r="D9676" s="6" t="s">
        <v>49</v>
      </c>
      <c r="E9676" s="6">
        <v>37</v>
      </c>
      <c r="F9676" s="6">
        <v>13</v>
      </c>
      <c r="G9676" s="6">
        <v>1</v>
      </c>
      <c r="H9676" s="24"/>
      <c r="I9676" s="23">
        <v>44500.993055555598</v>
      </c>
      <c r="J9676" s="6">
        <v>13</v>
      </c>
      <c r="K9676" s="6">
        <v>2</v>
      </c>
      <c r="L9676" s="6" t="str">
        <f>VLOOKUP(G9676,IDs!$Q$3:$R$22,2,0)</f>
        <v>New Delhi</v>
      </c>
      <c r="M9676" s="6">
        <f>VLOOKUP(E9676,IDs!$A$3:$C$161,3,0)</f>
        <v>0</v>
      </c>
      <c r="N9676" s="6" t="str">
        <f>VLOOKUP(M9676,IDs!$F$3:$G$17,2,0)</f>
        <v>Not Assigned</v>
      </c>
    </row>
    <row r="9677" spans="1:14" ht="12.75">
      <c r="A9677" s="6" t="s">
        <v>8330</v>
      </c>
      <c r="B9677" s="6">
        <v>55081</v>
      </c>
      <c r="C9677" s="6">
        <v>1</v>
      </c>
      <c r="D9677" s="6"/>
      <c r="E9677" s="6">
        <v>2</v>
      </c>
      <c r="F9677" s="6">
        <v>2</v>
      </c>
      <c r="G9677" s="6">
        <v>2</v>
      </c>
      <c r="H9677" s="24"/>
      <c r="I9677" s="23">
        <v>44500.995833333298</v>
      </c>
      <c r="J9677" s="6">
        <v>2</v>
      </c>
      <c r="K9677" s="6">
        <v>1</v>
      </c>
      <c r="L9677" s="6" t="str">
        <f>VLOOKUP(G9677,IDs!$Q$3:$R$22,2,0)</f>
        <v>Bangalore</v>
      </c>
      <c r="M9677" s="6">
        <f>VLOOKUP(E9677,IDs!$A$3:$C$161,3,0)</f>
        <v>1</v>
      </c>
      <c r="N9677" s="6" t="str">
        <f>VLOOKUP(M9677,IDs!$F$3:$G$17,2,0)</f>
        <v>Proctology</v>
      </c>
    </row>
    <row r="9678" spans="1:14" ht="12.75">
      <c r="A9678" s="6" t="s">
        <v>8331</v>
      </c>
      <c r="B9678" s="6">
        <v>55082</v>
      </c>
      <c r="C9678" s="6">
        <v>5</v>
      </c>
      <c r="D9678" s="6" t="s">
        <v>54</v>
      </c>
      <c r="E9678" s="6">
        <v>18</v>
      </c>
      <c r="F9678" s="6">
        <v>13</v>
      </c>
      <c r="G9678" s="6">
        <v>2</v>
      </c>
      <c r="H9678" s="24">
        <v>44520</v>
      </c>
      <c r="I9678" s="23">
        <v>44500.996527777803</v>
      </c>
      <c r="J9678" s="6">
        <v>13</v>
      </c>
      <c r="K9678" s="6">
        <v>5</v>
      </c>
      <c r="L9678" s="6" t="str">
        <f>VLOOKUP(G9678,IDs!$Q$3:$R$22,2,0)</f>
        <v>Bangalore</v>
      </c>
      <c r="M9678" s="6">
        <f>VLOOKUP(E9678,IDs!$A$3:$C$161,3,0)</f>
        <v>5</v>
      </c>
      <c r="N9678" s="6" t="str">
        <f>VLOOKUP(M9678,IDs!$F$3:$G$17,2,0)</f>
        <v>Vascular</v>
      </c>
    </row>
    <row r="9679" spans="1:14" ht="12.75">
      <c r="A9679" s="6" t="s">
        <v>8325</v>
      </c>
      <c r="B9679" s="6">
        <v>81601</v>
      </c>
      <c r="C9679" s="6">
        <v>1</v>
      </c>
      <c r="D9679" s="6" t="s">
        <v>54</v>
      </c>
      <c r="E9679" s="6">
        <v>2</v>
      </c>
      <c r="F9679" s="6">
        <v>34</v>
      </c>
      <c r="G9679" s="6">
        <v>2</v>
      </c>
      <c r="H9679" s="24"/>
      <c r="I9679" s="23">
        <v>25569</v>
      </c>
      <c r="J9679" s="6">
        <v>34</v>
      </c>
      <c r="K9679" s="6">
        <v>1</v>
      </c>
      <c r="L9679" s="6" t="str">
        <f>VLOOKUP(G9679,IDs!$Q$3:$R$22,2,0)</f>
        <v>Bangalore</v>
      </c>
      <c r="M9679" s="6">
        <f>VLOOKUP(E9679,IDs!$A$3:$C$161,3,0)</f>
        <v>1</v>
      </c>
      <c r="N9679" s="6" t="str">
        <f>VLOOKUP(M9679,IDs!$F$3:$G$17,2,0)</f>
        <v>Proctology</v>
      </c>
    </row>
    <row r="9680" spans="1:14" ht="12.75">
      <c r="A9680" s="6" t="s">
        <v>8325</v>
      </c>
      <c r="B9680" s="6">
        <v>81602</v>
      </c>
      <c r="C9680" s="6">
        <v>1</v>
      </c>
      <c r="D9680" s="6" t="s">
        <v>54</v>
      </c>
      <c r="E9680" s="6">
        <v>2</v>
      </c>
      <c r="F9680" s="6">
        <v>34</v>
      </c>
      <c r="G9680" s="6">
        <v>2</v>
      </c>
      <c r="H9680" s="24"/>
      <c r="I9680" s="23">
        <v>25569</v>
      </c>
      <c r="J9680" s="6">
        <v>34</v>
      </c>
      <c r="K9680" s="6">
        <v>1</v>
      </c>
      <c r="L9680" s="6" t="str">
        <f>VLOOKUP(G9680,IDs!$Q$3:$R$22,2,0)</f>
        <v>Bangalore</v>
      </c>
      <c r="M9680" s="6">
        <f>VLOOKUP(E9680,IDs!$A$3:$C$161,3,0)</f>
        <v>1</v>
      </c>
      <c r="N9680" s="6" t="str">
        <f>VLOOKUP(M9680,IDs!$F$3:$G$17,2,0)</f>
        <v>Proctology</v>
      </c>
    </row>
    <row r="9681" spans="1:14" ht="12.75">
      <c r="A9681" s="6" t="s">
        <v>1393</v>
      </c>
      <c r="B9681" s="6">
        <v>81606</v>
      </c>
      <c r="C9681" s="6">
        <v>2</v>
      </c>
      <c r="D9681" s="6" t="s">
        <v>54</v>
      </c>
      <c r="E9681" s="6">
        <v>24</v>
      </c>
      <c r="F9681" s="6">
        <v>34</v>
      </c>
      <c r="G9681" s="6">
        <v>2</v>
      </c>
      <c r="H9681" s="24">
        <v>44553</v>
      </c>
      <c r="I9681" s="23">
        <v>25569</v>
      </c>
      <c r="J9681" s="6">
        <v>34</v>
      </c>
      <c r="K9681" s="6">
        <v>2</v>
      </c>
      <c r="L9681" s="6" t="str">
        <f>VLOOKUP(G9681,IDs!$Q$3:$R$22,2,0)</f>
        <v>Bangalore</v>
      </c>
      <c r="M9681" s="6">
        <f>VLOOKUP(E9681,IDs!$A$3:$C$161,3,0)</f>
        <v>1</v>
      </c>
      <c r="N9681" s="6" t="str">
        <f>VLOOKUP(M9681,IDs!$F$3:$G$17,2,0)</f>
        <v>Proctology</v>
      </c>
    </row>
  </sheetData>
  <customSheetViews>
    <customSheetView guid="{75283ACC-D1CD-4BDD-8171-53FB38BABEBB}" filter="1" showAutoFilter="1">
      <pageMargins left="0.7" right="0.7" top="0.75" bottom="0.75" header="0.3" footer="0.3"/>
      <autoFilter ref="A1:P9681">
        <filterColumn colId="2">
          <filters>
            <filter val="1"/>
          </filters>
        </filterColumn>
        <filterColumn colId="5">
          <filters>
            <filter val="1"/>
            <filter val="55"/>
            <filter val="57"/>
            <filter val="60"/>
            <filter val="61"/>
            <filter val="62"/>
            <filter val="63"/>
          </filters>
        </filterColumn>
      </autoFilter>
    </customSheetView>
  </customSheetView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00"/>
  <sheetViews>
    <sheetView workbookViewId="0">
      <selection activeCell="D17" sqref="A2:P618"/>
    </sheetView>
  </sheetViews>
  <sheetFormatPr defaultColWidth="12.5703125" defaultRowHeight="15.75" customHeight="1"/>
  <cols>
    <col min="1" max="1" width="24.42578125" customWidth="1"/>
    <col min="2" max="2" width="21.42578125" customWidth="1"/>
    <col min="3" max="3" width="20.42578125" customWidth="1"/>
    <col min="4" max="4" width="20.5703125" customWidth="1"/>
    <col min="5" max="5" width="14.140625" customWidth="1"/>
    <col min="6" max="6" width="19.85546875" customWidth="1"/>
    <col min="7" max="7" width="14.42578125" customWidth="1"/>
    <col min="8" max="8" width="19.140625" customWidth="1"/>
    <col min="9" max="9" width="17.28515625" customWidth="1"/>
    <col min="10" max="10" width="24.5703125" customWidth="1"/>
    <col min="11" max="11" width="24.140625" customWidth="1"/>
    <col min="13" max="13" width="15.42578125" customWidth="1"/>
    <col min="15" max="15" width="12.5703125" customWidth="1"/>
    <col min="16" max="16" width="18.85546875" bestFit="1" customWidth="1"/>
  </cols>
  <sheetData>
    <row r="1" spans="1:16" ht="12.75">
      <c r="A1" s="4" t="s">
        <v>11</v>
      </c>
      <c r="B1" s="4" t="s">
        <v>8332</v>
      </c>
      <c r="C1" s="4" t="s">
        <v>8333</v>
      </c>
      <c r="D1" s="4" t="s">
        <v>16</v>
      </c>
      <c r="E1" s="4" t="s">
        <v>8334</v>
      </c>
      <c r="F1" s="4" t="s">
        <v>8335</v>
      </c>
      <c r="G1" s="4" t="s">
        <v>8336</v>
      </c>
      <c r="H1" s="4" t="s">
        <v>15</v>
      </c>
      <c r="I1" s="4" t="s">
        <v>8337</v>
      </c>
      <c r="J1" s="4" t="s">
        <v>8338</v>
      </c>
      <c r="K1" s="4" t="s">
        <v>8339</v>
      </c>
      <c r="L1" t="s">
        <v>8340</v>
      </c>
      <c r="M1" t="s">
        <v>8341</v>
      </c>
      <c r="N1" s="4" t="s">
        <v>8749</v>
      </c>
      <c r="O1" s="4" t="s">
        <v>8739</v>
      </c>
      <c r="P1" s="4" t="s">
        <v>8751</v>
      </c>
    </row>
    <row r="2" spans="1:16" ht="15.75" customHeight="1">
      <c r="A2" s="6" t="s">
        <v>8342</v>
      </c>
      <c r="B2" s="6">
        <v>1</v>
      </c>
      <c r="C2" s="6">
        <v>2</v>
      </c>
      <c r="D2" s="6">
        <v>13</v>
      </c>
      <c r="E2" s="6" t="s">
        <v>8343</v>
      </c>
      <c r="F2" s="6">
        <v>2</v>
      </c>
      <c r="G2" s="6">
        <v>17555</v>
      </c>
      <c r="H2" s="6">
        <v>2</v>
      </c>
      <c r="I2" s="6" t="s">
        <v>8344</v>
      </c>
      <c r="J2" s="6" t="s">
        <v>8345</v>
      </c>
      <c r="K2" s="9">
        <v>44489</v>
      </c>
      <c r="L2" s="8" t="str">
        <f>VLOOKUP(B2,IDs!$J$3:$L$48,2,0)</f>
        <v>Forms</v>
      </c>
      <c r="M2" s="8" t="str">
        <f>VLOOKUP(B2,IDs!$J$3:$L$48,3,0)</f>
        <v>Google</v>
      </c>
      <c r="N2" t="str">
        <f>VLOOKUP(F2,IDs!$Q$3:$R$22,2,0)</f>
        <v>Bangalore</v>
      </c>
      <c r="O2" s="38">
        <f>VLOOKUP(H2,IDs!$A$3:$C$161,3,0)</f>
        <v>1</v>
      </c>
      <c r="P2" t="str">
        <f>VLOOKUP(O2,IDs!$F$3:$G$17,2,0)</f>
        <v>Proctology</v>
      </c>
    </row>
    <row r="3" spans="1:16" ht="15.75" customHeight="1">
      <c r="A3" s="6" t="s">
        <v>8346</v>
      </c>
      <c r="B3" s="6">
        <v>2</v>
      </c>
      <c r="C3" s="6">
        <v>1</v>
      </c>
      <c r="D3" s="6">
        <v>51</v>
      </c>
      <c r="E3" s="6" t="s">
        <v>8347</v>
      </c>
      <c r="F3" s="6">
        <v>1</v>
      </c>
      <c r="G3" s="6">
        <v>37643</v>
      </c>
      <c r="H3" s="6">
        <v>20</v>
      </c>
      <c r="I3" s="6" t="s">
        <v>8348</v>
      </c>
      <c r="J3" s="6" t="s">
        <v>8349</v>
      </c>
      <c r="K3" s="9">
        <v>44482</v>
      </c>
      <c r="L3" s="8" t="str">
        <f>VLOOKUP(B3,IDs!$J$3:$L$48,2,0)</f>
        <v>Kaleyra</v>
      </c>
      <c r="M3" s="8" t="str">
        <f>VLOOKUP(B3,IDs!$J$3:$L$48,3,0)</f>
        <v>Google</v>
      </c>
      <c r="N3" t="str">
        <f>VLOOKUP(F3,IDs!$Q$3:$R$22,2,0)</f>
        <v>New Delhi</v>
      </c>
      <c r="O3">
        <f>VLOOKUP(H3,IDs!$A$3:$C$161,3,0)</f>
        <v>1</v>
      </c>
      <c r="P3" t="str">
        <f>VLOOKUP(O3,IDs!$F$3:$G$17,2,0)</f>
        <v>Proctology</v>
      </c>
    </row>
    <row r="4" spans="1:16" ht="15.75" customHeight="1">
      <c r="A4" s="6" t="s">
        <v>8350</v>
      </c>
      <c r="B4" s="6">
        <v>1</v>
      </c>
      <c r="C4" s="6">
        <v>1</v>
      </c>
      <c r="D4" s="6">
        <v>4</v>
      </c>
      <c r="E4" s="6" t="s">
        <v>8347</v>
      </c>
      <c r="F4" s="6">
        <v>8</v>
      </c>
      <c r="G4" s="6">
        <v>42078</v>
      </c>
      <c r="H4" s="6">
        <v>19</v>
      </c>
      <c r="I4" s="6" t="s">
        <v>8348</v>
      </c>
      <c r="J4" s="6" t="s">
        <v>8349</v>
      </c>
      <c r="K4" s="9">
        <v>44487</v>
      </c>
      <c r="L4" s="8" t="str">
        <f>VLOOKUP(B4,IDs!$J$3:$L$48,2,0)</f>
        <v>Forms</v>
      </c>
      <c r="M4" s="8" t="str">
        <f>VLOOKUP(B4,IDs!$J$3:$L$48,3,0)</f>
        <v>Google</v>
      </c>
      <c r="N4" t="str">
        <f>VLOOKUP(F4,IDs!$Q$3:$R$22,2,0)</f>
        <v xml:space="preserve">Tertiary </v>
      </c>
      <c r="O4">
        <f>VLOOKUP(H4,IDs!$A$3:$C$161,3,0)</f>
        <v>1</v>
      </c>
      <c r="P4" t="str">
        <f>VLOOKUP(O4,IDs!$F$3:$G$17,2,0)</f>
        <v>Proctology</v>
      </c>
    </row>
    <row r="5" spans="1:16" ht="15.75" customHeight="1">
      <c r="A5" s="6" t="s">
        <v>8351</v>
      </c>
      <c r="B5" s="6">
        <v>4</v>
      </c>
      <c r="C5" s="6">
        <v>2</v>
      </c>
      <c r="D5" s="6">
        <v>34</v>
      </c>
      <c r="E5" s="6" t="s">
        <v>8347</v>
      </c>
      <c r="F5" s="6">
        <v>6</v>
      </c>
      <c r="G5" s="6">
        <v>41801</v>
      </c>
      <c r="H5" s="6">
        <v>18</v>
      </c>
      <c r="I5" s="6" t="s">
        <v>8352</v>
      </c>
      <c r="J5" s="6" t="s">
        <v>8353</v>
      </c>
      <c r="K5" s="9">
        <v>44481</v>
      </c>
      <c r="L5" s="8" t="str">
        <f>VLOOKUP(B5,IDs!$J$3:$L$48,2,0)</f>
        <v>Consult Now</v>
      </c>
      <c r="M5" s="8" t="str">
        <f>VLOOKUP(B5,IDs!$J$3:$L$48,3,0)</f>
        <v>Others</v>
      </c>
      <c r="N5" t="str">
        <f>VLOOKUP(F5,IDs!$Q$3:$R$22,2,0)</f>
        <v>Pune</v>
      </c>
      <c r="O5">
        <f>VLOOKUP(H5,IDs!$A$3:$C$161,3,0)</f>
        <v>5</v>
      </c>
      <c r="P5" t="str">
        <f>VLOOKUP(O5,IDs!$F$3:$G$17,2,0)</f>
        <v>Vascular</v>
      </c>
    </row>
    <row r="6" spans="1:16" ht="15.75" customHeight="1">
      <c r="A6" s="6" t="s">
        <v>8354</v>
      </c>
      <c r="B6" s="6">
        <v>2</v>
      </c>
      <c r="C6" s="6">
        <v>3</v>
      </c>
      <c r="D6" s="6">
        <v>13</v>
      </c>
      <c r="E6" s="6" t="s">
        <v>8347</v>
      </c>
      <c r="F6" s="6">
        <v>3</v>
      </c>
      <c r="G6" s="6">
        <v>42165</v>
      </c>
      <c r="H6" s="6">
        <v>39</v>
      </c>
      <c r="I6" s="6" t="s">
        <v>8352</v>
      </c>
      <c r="J6" s="6" t="s">
        <v>8353</v>
      </c>
      <c r="K6" s="7">
        <v>44470</v>
      </c>
      <c r="L6" s="8" t="str">
        <f>VLOOKUP(B6,IDs!$J$3:$L$48,2,0)</f>
        <v>Kaleyra</v>
      </c>
      <c r="M6" s="8" t="str">
        <f>VLOOKUP(B6,IDs!$J$3:$L$48,3,0)</f>
        <v>Google</v>
      </c>
      <c r="N6" t="str">
        <f>VLOOKUP(F6,IDs!$Q$3:$R$22,2,0)</f>
        <v>Mumbai</v>
      </c>
      <c r="O6">
        <f>VLOOKUP(H6,IDs!$A$3:$C$161,3,0)</f>
        <v>2</v>
      </c>
      <c r="P6" t="str">
        <f>VLOOKUP(O6,IDs!$F$3:$G$17,2,0)</f>
        <v>Urology Circumcision</v>
      </c>
    </row>
    <row r="7" spans="1:16" ht="15.75" customHeight="1">
      <c r="A7" s="6" t="s">
        <v>8355</v>
      </c>
      <c r="B7" s="6">
        <v>4</v>
      </c>
      <c r="C7" s="6">
        <v>2</v>
      </c>
      <c r="D7" s="6">
        <v>10</v>
      </c>
      <c r="E7" s="6" t="s">
        <v>8343</v>
      </c>
      <c r="F7" s="6">
        <v>1</v>
      </c>
      <c r="G7" s="6">
        <v>39345</v>
      </c>
      <c r="H7" s="6">
        <v>18</v>
      </c>
      <c r="I7" s="6" t="s">
        <v>8348</v>
      </c>
      <c r="J7" s="6" t="s">
        <v>8349</v>
      </c>
      <c r="K7" s="7">
        <v>44471</v>
      </c>
      <c r="L7" s="8" t="str">
        <f>VLOOKUP(B7,IDs!$J$3:$L$48,2,0)</f>
        <v>Consult Now</v>
      </c>
      <c r="M7" s="8" t="str">
        <f>VLOOKUP(B7,IDs!$J$3:$L$48,3,0)</f>
        <v>Others</v>
      </c>
      <c r="N7" t="str">
        <f>VLOOKUP(F7,IDs!$Q$3:$R$22,2,0)</f>
        <v>New Delhi</v>
      </c>
      <c r="O7">
        <f>VLOOKUP(H7,IDs!$A$3:$C$161,3,0)</f>
        <v>5</v>
      </c>
      <c r="P7" t="str">
        <f>VLOOKUP(O7,IDs!$F$3:$G$17,2,0)</f>
        <v>Vascular</v>
      </c>
    </row>
    <row r="8" spans="1:16" ht="15.75" customHeight="1">
      <c r="A8" s="6" t="s">
        <v>8356</v>
      </c>
      <c r="B8" s="6">
        <v>1</v>
      </c>
      <c r="C8" s="6">
        <v>8</v>
      </c>
      <c r="D8" s="6">
        <v>2</v>
      </c>
      <c r="E8" s="6" t="s">
        <v>8347</v>
      </c>
      <c r="F8" s="6">
        <v>1</v>
      </c>
      <c r="G8" s="6">
        <v>43983</v>
      </c>
      <c r="H8" s="6">
        <v>7</v>
      </c>
      <c r="I8" s="6" t="s">
        <v>8352</v>
      </c>
      <c r="J8" s="6" t="s">
        <v>8353</v>
      </c>
      <c r="K8" s="7">
        <v>44470</v>
      </c>
      <c r="L8" s="8" t="str">
        <f>VLOOKUP(B8,IDs!$J$3:$L$48,2,0)</f>
        <v>Forms</v>
      </c>
      <c r="M8" s="8" t="str">
        <f>VLOOKUP(B8,IDs!$J$3:$L$48,3,0)</f>
        <v>Google</v>
      </c>
      <c r="N8" t="str">
        <f>VLOOKUP(F8,IDs!$Q$3:$R$22,2,0)</f>
        <v>New Delhi</v>
      </c>
      <c r="O8">
        <f>VLOOKUP(H8,IDs!$A$3:$C$161,3,0)</f>
        <v>9</v>
      </c>
      <c r="P8" t="str">
        <f>VLOOKUP(O8,IDs!$F$3:$G$17,2,0)</f>
        <v>Ophthalmology</v>
      </c>
    </row>
    <row r="9" spans="1:16" ht="15.75" customHeight="1">
      <c r="A9" s="6" t="s">
        <v>8357</v>
      </c>
      <c r="B9" s="6">
        <v>1</v>
      </c>
      <c r="C9" s="6">
        <v>1</v>
      </c>
      <c r="D9" s="6">
        <v>13</v>
      </c>
      <c r="E9" s="6" t="s">
        <v>8347</v>
      </c>
      <c r="F9" s="6">
        <v>3</v>
      </c>
      <c r="G9" s="6">
        <v>43984</v>
      </c>
      <c r="H9" s="6">
        <v>14</v>
      </c>
      <c r="I9" s="6" t="s">
        <v>8352</v>
      </c>
      <c r="J9" s="6" t="s">
        <v>8353</v>
      </c>
      <c r="K9" s="7">
        <v>44473</v>
      </c>
      <c r="L9" s="8" t="str">
        <f>VLOOKUP(B9,IDs!$J$3:$L$48,2,0)</f>
        <v>Forms</v>
      </c>
      <c r="M9" s="8" t="str">
        <f>VLOOKUP(B9,IDs!$J$3:$L$48,3,0)</f>
        <v>Google</v>
      </c>
      <c r="N9" t="str">
        <f>VLOOKUP(F9,IDs!$Q$3:$R$22,2,0)</f>
        <v>Mumbai</v>
      </c>
      <c r="O9">
        <f>VLOOKUP(H9,IDs!$A$3:$C$161,3,0)</f>
        <v>6</v>
      </c>
      <c r="P9" t="str">
        <f>VLOOKUP(O9,IDs!$F$3:$G$17,2,0)</f>
        <v>Kidney Stone</v>
      </c>
    </row>
    <row r="10" spans="1:16" ht="15.75" customHeight="1">
      <c r="A10" s="6" t="s">
        <v>8358</v>
      </c>
      <c r="B10" s="6">
        <v>1</v>
      </c>
      <c r="C10" s="6">
        <v>1</v>
      </c>
      <c r="D10" s="6">
        <v>65</v>
      </c>
      <c r="E10" s="6" t="s">
        <v>8343</v>
      </c>
      <c r="F10" s="6">
        <v>1</v>
      </c>
      <c r="G10" s="6">
        <v>44210</v>
      </c>
      <c r="H10" s="6">
        <v>18</v>
      </c>
      <c r="I10" s="6" t="s">
        <v>8348</v>
      </c>
      <c r="J10" s="6" t="s">
        <v>8345</v>
      </c>
      <c r="K10" s="7">
        <v>44470</v>
      </c>
      <c r="L10" s="8" t="str">
        <f>VLOOKUP(B10,IDs!$J$3:$L$48,2,0)</f>
        <v>Forms</v>
      </c>
      <c r="M10" s="8" t="str">
        <f>VLOOKUP(B10,IDs!$J$3:$L$48,3,0)</f>
        <v>Google</v>
      </c>
      <c r="N10" t="str">
        <f>VLOOKUP(F10,IDs!$Q$3:$R$22,2,0)</f>
        <v>New Delhi</v>
      </c>
      <c r="O10">
        <f>VLOOKUP(H10,IDs!$A$3:$C$161,3,0)</f>
        <v>5</v>
      </c>
      <c r="P10" t="str">
        <f>VLOOKUP(O10,IDs!$F$3:$G$17,2,0)</f>
        <v>Vascular</v>
      </c>
    </row>
    <row r="11" spans="1:16" ht="15.75" customHeight="1">
      <c r="A11" s="6" t="s">
        <v>8359</v>
      </c>
      <c r="B11" s="6">
        <v>1</v>
      </c>
      <c r="C11" s="6">
        <v>3</v>
      </c>
      <c r="D11" s="6">
        <v>34</v>
      </c>
      <c r="E11" s="6" t="s">
        <v>8347</v>
      </c>
      <c r="F11" s="6">
        <v>3</v>
      </c>
      <c r="G11" s="6">
        <v>38865</v>
      </c>
      <c r="H11" s="6">
        <v>39</v>
      </c>
      <c r="I11" s="6" t="s">
        <v>8348</v>
      </c>
      <c r="J11" s="6" t="s">
        <v>8349</v>
      </c>
      <c r="K11" s="7">
        <v>44470</v>
      </c>
      <c r="L11" s="8" t="str">
        <f>VLOOKUP(B11,IDs!$J$3:$L$48,2,0)</f>
        <v>Forms</v>
      </c>
      <c r="M11" s="8" t="str">
        <f>VLOOKUP(B11,IDs!$J$3:$L$48,3,0)</f>
        <v>Google</v>
      </c>
      <c r="N11" t="str">
        <f>VLOOKUP(F11,IDs!$Q$3:$R$22,2,0)</f>
        <v>Mumbai</v>
      </c>
      <c r="O11">
        <f>VLOOKUP(H11,IDs!$A$3:$C$161,3,0)</f>
        <v>2</v>
      </c>
      <c r="P11" t="str">
        <f>VLOOKUP(O11,IDs!$F$3:$G$17,2,0)</f>
        <v>Urology Circumcision</v>
      </c>
    </row>
    <row r="12" spans="1:16" ht="15.75" customHeight="1">
      <c r="A12" s="6" t="s">
        <v>8360</v>
      </c>
      <c r="B12" s="6">
        <v>5</v>
      </c>
      <c r="C12" s="6">
        <v>1</v>
      </c>
      <c r="D12" s="6">
        <v>39</v>
      </c>
      <c r="E12" s="6" t="s">
        <v>8347</v>
      </c>
      <c r="F12" s="6">
        <v>1</v>
      </c>
      <c r="G12" s="6">
        <v>44355</v>
      </c>
      <c r="H12" s="6">
        <v>19</v>
      </c>
      <c r="I12" s="6" t="s">
        <v>8352</v>
      </c>
      <c r="J12" s="6" t="s">
        <v>8353</v>
      </c>
      <c r="K12" s="9">
        <v>44481</v>
      </c>
      <c r="L12" s="8" t="str">
        <f>VLOOKUP(B12,IDs!$J$3:$L$48,2,0)</f>
        <v>Lead Gen-FB</v>
      </c>
      <c r="M12" s="8" t="str">
        <f>VLOOKUP(B12,IDs!$J$3:$L$48,3,0)</f>
        <v>Facebook</v>
      </c>
      <c r="N12" t="str">
        <f>VLOOKUP(F12,IDs!$Q$3:$R$22,2,0)</f>
        <v>New Delhi</v>
      </c>
      <c r="O12">
        <f>VLOOKUP(H12,IDs!$A$3:$C$161,3,0)</f>
        <v>1</v>
      </c>
      <c r="P12" t="str">
        <f>VLOOKUP(O12,IDs!$F$3:$G$17,2,0)</f>
        <v>Proctology</v>
      </c>
    </row>
    <row r="13" spans="1:16" ht="15.75" customHeight="1">
      <c r="A13" s="6" t="s">
        <v>8361</v>
      </c>
      <c r="B13" s="6">
        <v>2</v>
      </c>
      <c r="C13" s="6">
        <v>1</v>
      </c>
      <c r="D13" s="6">
        <v>13</v>
      </c>
      <c r="E13" s="6" t="s">
        <v>8347</v>
      </c>
      <c r="F13" s="6">
        <v>1</v>
      </c>
      <c r="G13" s="6">
        <v>44201</v>
      </c>
      <c r="H13" s="6">
        <v>18</v>
      </c>
      <c r="I13" s="6" t="s">
        <v>8348</v>
      </c>
      <c r="J13" s="6" t="s">
        <v>8349</v>
      </c>
      <c r="K13" s="7">
        <v>44470</v>
      </c>
      <c r="L13" s="8" t="str">
        <f>VLOOKUP(B13,IDs!$J$3:$L$48,2,0)</f>
        <v>Kaleyra</v>
      </c>
      <c r="M13" s="8" t="str">
        <f>VLOOKUP(B13,IDs!$J$3:$L$48,3,0)</f>
        <v>Google</v>
      </c>
      <c r="N13" t="str">
        <f>VLOOKUP(F13,IDs!$Q$3:$R$22,2,0)</f>
        <v>New Delhi</v>
      </c>
      <c r="O13">
        <f>VLOOKUP(H13,IDs!$A$3:$C$161,3,0)</f>
        <v>5</v>
      </c>
      <c r="P13" t="str">
        <f>VLOOKUP(O13,IDs!$F$3:$G$17,2,0)</f>
        <v>Vascular</v>
      </c>
    </row>
    <row r="14" spans="1:16" ht="15.75" customHeight="1">
      <c r="A14" s="6" t="s">
        <v>66</v>
      </c>
      <c r="B14" s="6">
        <v>2</v>
      </c>
      <c r="C14" s="6">
        <v>5</v>
      </c>
      <c r="D14" s="6">
        <v>34</v>
      </c>
      <c r="E14" s="6" t="s">
        <v>8343</v>
      </c>
      <c r="F14" s="6">
        <v>1</v>
      </c>
      <c r="G14" s="6">
        <v>44500</v>
      </c>
      <c r="H14" s="6">
        <v>18</v>
      </c>
      <c r="I14" s="6" t="s">
        <v>8348</v>
      </c>
      <c r="J14" s="6" t="s">
        <v>8349</v>
      </c>
      <c r="K14" s="7">
        <v>44470</v>
      </c>
      <c r="L14" s="8" t="str">
        <f>VLOOKUP(B14,IDs!$J$3:$L$48,2,0)</f>
        <v>Kaleyra</v>
      </c>
      <c r="M14" s="8" t="str">
        <f>VLOOKUP(B14,IDs!$J$3:$L$48,3,0)</f>
        <v>Google</v>
      </c>
      <c r="N14" t="str">
        <f>VLOOKUP(F14,IDs!$Q$3:$R$22,2,0)</f>
        <v>New Delhi</v>
      </c>
      <c r="O14">
        <f>VLOOKUP(H14,IDs!$A$3:$C$161,3,0)</f>
        <v>5</v>
      </c>
      <c r="P14" t="str">
        <f>VLOOKUP(O14,IDs!$F$3:$G$17,2,0)</f>
        <v>Vascular</v>
      </c>
    </row>
    <row r="15" spans="1:16" ht="15.75" customHeight="1">
      <c r="A15" s="6" t="s">
        <v>60</v>
      </c>
      <c r="B15" s="6">
        <v>2</v>
      </c>
      <c r="C15" s="6">
        <v>1</v>
      </c>
      <c r="D15" s="6">
        <v>50</v>
      </c>
      <c r="E15" s="6" t="s">
        <v>8347</v>
      </c>
      <c r="F15" s="6">
        <v>1</v>
      </c>
      <c r="G15" s="6">
        <v>44497</v>
      </c>
      <c r="H15" s="6">
        <v>39</v>
      </c>
      <c r="I15" s="6" t="s">
        <v>8348</v>
      </c>
      <c r="J15" s="6" t="s">
        <v>8349</v>
      </c>
      <c r="K15" s="7">
        <v>44470</v>
      </c>
      <c r="L15" s="8" t="str">
        <f>VLOOKUP(B15,IDs!$J$3:$L$48,2,0)</f>
        <v>Kaleyra</v>
      </c>
      <c r="M15" s="8" t="str">
        <f>VLOOKUP(B15,IDs!$J$3:$L$48,3,0)</f>
        <v>Google</v>
      </c>
      <c r="N15" t="str">
        <f>VLOOKUP(F15,IDs!$Q$3:$R$22,2,0)</f>
        <v>New Delhi</v>
      </c>
      <c r="O15">
        <f>VLOOKUP(H15,IDs!$A$3:$C$161,3,0)</f>
        <v>2</v>
      </c>
      <c r="P15" t="str">
        <f>VLOOKUP(O15,IDs!$F$3:$G$17,2,0)</f>
        <v>Urology Circumcision</v>
      </c>
    </row>
    <row r="16" spans="1:16" ht="15.75" customHeight="1">
      <c r="A16" s="6" t="s">
        <v>72</v>
      </c>
      <c r="B16" s="6">
        <v>2</v>
      </c>
      <c r="C16" s="6">
        <v>3</v>
      </c>
      <c r="D16" s="6">
        <v>13</v>
      </c>
      <c r="E16" s="6" t="s">
        <v>8347</v>
      </c>
      <c r="F16" s="6">
        <v>6</v>
      </c>
      <c r="G16" s="6">
        <v>44507</v>
      </c>
      <c r="H16" s="6">
        <v>2</v>
      </c>
      <c r="I16" s="6" t="s">
        <v>8352</v>
      </c>
      <c r="J16" s="6" t="s">
        <v>8353</v>
      </c>
      <c r="K16" s="7">
        <v>44470</v>
      </c>
      <c r="L16" s="8" t="str">
        <f>VLOOKUP(B16,IDs!$J$3:$L$48,2,0)</f>
        <v>Kaleyra</v>
      </c>
      <c r="M16" s="8" t="str">
        <f>VLOOKUP(B16,IDs!$J$3:$L$48,3,0)</f>
        <v>Google</v>
      </c>
      <c r="N16" t="str">
        <f>VLOOKUP(F16,IDs!$Q$3:$R$22,2,0)</f>
        <v>Pune</v>
      </c>
      <c r="O16">
        <f>VLOOKUP(H16,IDs!$A$3:$C$161,3,0)</f>
        <v>1</v>
      </c>
      <c r="P16" t="str">
        <f>VLOOKUP(O16,IDs!$F$3:$G$17,2,0)</f>
        <v>Proctology</v>
      </c>
    </row>
    <row r="17" spans="1:16" ht="15.75" customHeight="1">
      <c r="A17" s="6" t="s">
        <v>5780</v>
      </c>
      <c r="B17" s="6">
        <v>1</v>
      </c>
      <c r="C17" s="6">
        <v>2</v>
      </c>
      <c r="D17" s="6">
        <v>34</v>
      </c>
      <c r="E17" s="6" t="s">
        <v>8343</v>
      </c>
      <c r="F17" s="6">
        <v>2</v>
      </c>
      <c r="G17" s="6">
        <v>44324</v>
      </c>
      <c r="H17" s="6">
        <v>2</v>
      </c>
      <c r="I17" s="6" t="s">
        <v>8348</v>
      </c>
      <c r="J17" s="6" t="s">
        <v>8349</v>
      </c>
      <c r="K17" s="7">
        <v>44471</v>
      </c>
      <c r="L17" s="8" t="str">
        <f>VLOOKUP(B17,IDs!$J$3:$L$48,2,0)</f>
        <v>Forms</v>
      </c>
      <c r="M17" s="8" t="str">
        <f>VLOOKUP(B17,IDs!$J$3:$L$48,3,0)</f>
        <v>Google</v>
      </c>
      <c r="N17" t="str">
        <f>VLOOKUP(F17,IDs!$Q$3:$R$22,2,0)</f>
        <v>Bangalore</v>
      </c>
      <c r="O17">
        <f>VLOOKUP(H17,IDs!$A$3:$C$161,3,0)</f>
        <v>1</v>
      </c>
      <c r="P17" t="str">
        <f>VLOOKUP(O17,IDs!$F$3:$G$17,2,0)</f>
        <v>Proctology</v>
      </c>
    </row>
    <row r="18" spans="1:16" ht="15.75" customHeight="1">
      <c r="A18" s="6" t="s">
        <v>8362</v>
      </c>
      <c r="B18" s="6">
        <v>1</v>
      </c>
      <c r="C18" s="6">
        <v>3</v>
      </c>
      <c r="D18" s="6">
        <v>13</v>
      </c>
      <c r="E18" s="6" t="s">
        <v>8347</v>
      </c>
      <c r="F18" s="6">
        <v>3</v>
      </c>
      <c r="G18" s="6">
        <v>43812</v>
      </c>
      <c r="H18" s="6">
        <v>24</v>
      </c>
      <c r="I18" s="6" t="s">
        <v>8348</v>
      </c>
      <c r="J18" s="6" t="s">
        <v>8349</v>
      </c>
      <c r="K18" s="7">
        <v>44471</v>
      </c>
      <c r="L18" s="8" t="str">
        <f>VLOOKUP(B18,IDs!$J$3:$L$48,2,0)</f>
        <v>Forms</v>
      </c>
      <c r="M18" s="8" t="str">
        <f>VLOOKUP(B18,IDs!$J$3:$L$48,3,0)</f>
        <v>Google</v>
      </c>
      <c r="N18" t="str">
        <f>VLOOKUP(F18,IDs!$Q$3:$R$22,2,0)</f>
        <v>Mumbai</v>
      </c>
      <c r="O18">
        <f>VLOOKUP(H18,IDs!$A$3:$C$161,3,0)</f>
        <v>1</v>
      </c>
      <c r="P18" t="str">
        <f>VLOOKUP(O18,IDs!$F$3:$G$17,2,0)</f>
        <v>Proctology</v>
      </c>
    </row>
    <row r="19" spans="1:16" ht="15.75" customHeight="1">
      <c r="A19" s="6" t="s">
        <v>8363</v>
      </c>
      <c r="B19" s="6">
        <v>1</v>
      </c>
      <c r="C19" s="6">
        <v>1</v>
      </c>
      <c r="D19" s="6">
        <v>51</v>
      </c>
      <c r="E19" s="6" t="s">
        <v>8347</v>
      </c>
      <c r="F19" s="6">
        <v>1</v>
      </c>
      <c r="G19" s="6">
        <v>44325</v>
      </c>
      <c r="H19" s="6">
        <v>2</v>
      </c>
      <c r="I19" s="6" t="s">
        <v>8348</v>
      </c>
      <c r="J19" s="6" t="s">
        <v>8345</v>
      </c>
      <c r="K19" s="7">
        <v>44471</v>
      </c>
      <c r="L19" s="8" t="str">
        <f>VLOOKUP(B19,IDs!$J$3:$L$48,2,0)</f>
        <v>Forms</v>
      </c>
      <c r="M19" s="8" t="str">
        <f>VLOOKUP(B19,IDs!$J$3:$L$48,3,0)</f>
        <v>Google</v>
      </c>
      <c r="N19" t="str">
        <f>VLOOKUP(F19,IDs!$Q$3:$R$22,2,0)</f>
        <v>New Delhi</v>
      </c>
      <c r="O19">
        <f>VLOOKUP(H19,IDs!$A$3:$C$161,3,0)</f>
        <v>1</v>
      </c>
      <c r="P19" t="str">
        <f>VLOOKUP(O19,IDs!$F$3:$G$17,2,0)</f>
        <v>Proctology</v>
      </c>
    </row>
    <row r="20" spans="1:16" ht="12.75">
      <c r="A20" s="6" t="s">
        <v>8364</v>
      </c>
      <c r="B20" s="6">
        <v>1</v>
      </c>
      <c r="C20" s="6">
        <v>3</v>
      </c>
      <c r="D20" s="6">
        <v>18</v>
      </c>
      <c r="E20" s="6" t="s">
        <v>8347</v>
      </c>
      <c r="F20" s="6">
        <v>3</v>
      </c>
      <c r="G20" s="6">
        <v>43580</v>
      </c>
      <c r="H20" s="6">
        <v>39</v>
      </c>
      <c r="I20" s="6" t="s">
        <v>8352</v>
      </c>
      <c r="J20" s="6" t="s">
        <v>8353</v>
      </c>
      <c r="K20" s="7">
        <v>44471</v>
      </c>
      <c r="L20" s="8" t="str">
        <f>VLOOKUP(B20,IDs!$J$3:$L$48,2,0)</f>
        <v>Forms</v>
      </c>
      <c r="M20" s="8" t="str">
        <f>VLOOKUP(B20,IDs!$J$3:$L$48,3,0)</f>
        <v>Google</v>
      </c>
      <c r="N20" t="str">
        <f>VLOOKUP(F20,IDs!$Q$3:$R$22,2,0)</f>
        <v>Mumbai</v>
      </c>
      <c r="O20">
        <f>VLOOKUP(H20,IDs!$A$3:$C$161,3,0)</f>
        <v>2</v>
      </c>
      <c r="P20" t="str">
        <f>VLOOKUP(O20,IDs!$F$3:$G$17,2,0)</f>
        <v>Urology Circumcision</v>
      </c>
    </row>
    <row r="21" spans="1:16" ht="12.75">
      <c r="A21" s="6" t="s">
        <v>8365</v>
      </c>
      <c r="B21" s="6">
        <v>4</v>
      </c>
      <c r="C21" s="6">
        <v>2</v>
      </c>
      <c r="D21" s="6">
        <v>34</v>
      </c>
      <c r="E21" s="6" t="s">
        <v>8347</v>
      </c>
      <c r="F21" s="6">
        <v>4</v>
      </c>
      <c r="G21" s="6">
        <v>44000</v>
      </c>
      <c r="H21" s="6">
        <v>39</v>
      </c>
      <c r="I21" s="6" t="s">
        <v>8348</v>
      </c>
      <c r="J21" s="6" t="s">
        <v>8349</v>
      </c>
      <c r="K21" s="7">
        <v>44470</v>
      </c>
      <c r="L21" s="8" t="str">
        <f>VLOOKUP(B21,IDs!$J$3:$L$48,2,0)</f>
        <v>Consult Now</v>
      </c>
      <c r="M21" s="8" t="str">
        <f>VLOOKUP(B21,IDs!$J$3:$L$48,3,0)</f>
        <v>Others</v>
      </c>
      <c r="N21" t="str">
        <f>VLOOKUP(F21,IDs!$Q$3:$R$22,2,0)</f>
        <v>Hyderabad</v>
      </c>
      <c r="O21">
        <f>VLOOKUP(H21,IDs!$A$3:$C$161,3,0)</f>
        <v>2</v>
      </c>
      <c r="P21" t="str">
        <f>VLOOKUP(O21,IDs!$F$3:$G$17,2,0)</f>
        <v>Urology Circumcision</v>
      </c>
    </row>
    <row r="22" spans="1:16" ht="12.75">
      <c r="A22" s="6" t="s">
        <v>84</v>
      </c>
      <c r="B22" s="6">
        <v>2</v>
      </c>
      <c r="C22" s="6">
        <v>1</v>
      </c>
      <c r="D22" s="6">
        <v>51</v>
      </c>
      <c r="E22" s="6" t="s">
        <v>8343</v>
      </c>
      <c r="F22" s="6">
        <v>1</v>
      </c>
      <c r="G22" s="6">
        <v>44523</v>
      </c>
      <c r="H22" s="6">
        <v>16</v>
      </c>
      <c r="I22" s="6" t="s">
        <v>8348</v>
      </c>
      <c r="J22" s="6" t="s">
        <v>8349</v>
      </c>
      <c r="K22" s="7">
        <v>44470</v>
      </c>
      <c r="L22" s="8" t="str">
        <f>VLOOKUP(B22,IDs!$J$3:$L$48,2,0)</f>
        <v>Kaleyra</v>
      </c>
      <c r="M22" s="8" t="str">
        <f>VLOOKUP(B22,IDs!$J$3:$L$48,3,0)</f>
        <v>Google</v>
      </c>
      <c r="N22" t="str">
        <f>VLOOKUP(F22,IDs!$Q$3:$R$22,2,0)</f>
        <v>New Delhi</v>
      </c>
      <c r="O22">
        <f>VLOOKUP(H22,IDs!$A$3:$C$161,3,0)</f>
        <v>3</v>
      </c>
      <c r="P22" t="str">
        <f>VLOOKUP(O22,IDs!$F$3:$G$17,2,0)</f>
        <v>Laproscopy</v>
      </c>
    </row>
    <row r="23" spans="1:16" ht="12.75">
      <c r="A23" s="6" t="s">
        <v>8366</v>
      </c>
      <c r="B23" s="6">
        <v>1</v>
      </c>
      <c r="C23" s="6">
        <v>2</v>
      </c>
      <c r="D23" s="6">
        <v>34</v>
      </c>
      <c r="E23" s="6" t="s">
        <v>8347</v>
      </c>
      <c r="F23" s="6">
        <v>2</v>
      </c>
      <c r="G23" s="6">
        <v>44297</v>
      </c>
      <c r="H23" s="6">
        <v>2</v>
      </c>
      <c r="I23" s="6" t="s">
        <v>8348</v>
      </c>
      <c r="J23" s="6" t="s">
        <v>8349</v>
      </c>
      <c r="K23" s="7">
        <v>44470</v>
      </c>
      <c r="L23" s="8" t="str">
        <f>VLOOKUP(B23,IDs!$J$3:$L$48,2,0)</f>
        <v>Forms</v>
      </c>
      <c r="M23" s="8" t="str">
        <f>VLOOKUP(B23,IDs!$J$3:$L$48,3,0)</f>
        <v>Google</v>
      </c>
      <c r="N23" t="str">
        <f>VLOOKUP(F23,IDs!$Q$3:$R$22,2,0)</f>
        <v>Bangalore</v>
      </c>
      <c r="O23">
        <f>VLOOKUP(H23,IDs!$A$3:$C$161,3,0)</f>
        <v>1</v>
      </c>
      <c r="P23" t="str">
        <f>VLOOKUP(O23,IDs!$F$3:$G$17,2,0)</f>
        <v>Proctology</v>
      </c>
    </row>
    <row r="24" spans="1:16" ht="12.75">
      <c r="A24" s="6" t="s">
        <v>29</v>
      </c>
      <c r="B24" s="6">
        <v>1</v>
      </c>
      <c r="C24" s="6">
        <v>1</v>
      </c>
      <c r="D24" s="6">
        <v>8</v>
      </c>
      <c r="E24" s="6" t="s">
        <v>8347</v>
      </c>
      <c r="F24" s="6">
        <v>1</v>
      </c>
      <c r="G24" s="6">
        <v>44459</v>
      </c>
      <c r="H24" s="6">
        <v>2</v>
      </c>
      <c r="I24" s="6" t="s">
        <v>8352</v>
      </c>
      <c r="J24" s="6" t="s">
        <v>8345</v>
      </c>
      <c r="K24" s="7">
        <v>44470</v>
      </c>
      <c r="L24" s="8" t="str">
        <f>VLOOKUP(B24,IDs!$J$3:$L$48,2,0)</f>
        <v>Forms</v>
      </c>
      <c r="M24" s="8" t="str">
        <f>VLOOKUP(B24,IDs!$J$3:$L$48,3,0)</f>
        <v>Google</v>
      </c>
      <c r="N24" t="str">
        <f>VLOOKUP(F24,IDs!$Q$3:$R$22,2,0)</f>
        <v>New Delhi</v>
      </c>
      <c r="O24">
        <f>VLOOKUP(H24,IDs!$A$3:$C$161,3,0)</f>
        <v>1</v>
      </c>
      <c r="P24" t="str">
        <f>VLOOKUP(O24,IDs!$F$3:$G$17,2,0)</f>
        <v>Proctology</v>
      </c>
    </row>
    <row r="25" spans="1:16" ht="12.75">
      <c r="A25" s="6" t="s">
        <v>8367</v>
      </c>
      <c r="B25" s="6">
        <v>5</v>
      </c>
      <c r="C25" s="6">
        <v>1</v>
      </c>
      <c r="D25" s="6">
        <v>51</v>
      </c>
      <c r="E25" s="6" t="s">
        <v>8347</v>
      </c>
      <c r="F25" s="6">
        <v>1</v>
      </c>
      <c r="G25" s="6">
        <v>44416</v>
      </c>
      <c r="H25" s="6">
        <v>2</v>
      </c>
      <c r="I25" s="6" t="s">
        <v>8348</v>
      </c>
      <c r="J25" s="6" t="s">
        <v>8349</v>
      </c>
      <c r="K25" s="7">
        <v>44470</v>
      </c>
      <c r="L25" s="8" t="str">
        <f>VLOOKUP(B25,IDs!$J$3:$L$48,2,0)</f>
        <v>Lead Gen-FB</v>
      </c>
      <c r="M25" s="8" t="str">
        <f>VLOOKUP(B25,IDs!$J$3:$L$48,3,0)</f>
        <v>Facebook</v>
      </c>
      <c r="N25" t="str">
        <f>VLOOKUP(F25,IDs!$Q$3:$R$22,2,0)</f>
        <v>New Delhi</v>
      </c>
      <c r="O25">
        <f>VLOOKUP(H25,IDs!$A$3:$C$161,3,0)</f>
        <v>1</v>
      </c>
      <c r="P25" t="str">
        <f>VLOOKUP(O25,IDs!$F$3:$G$17,2,0)</f>
        <v>Proctology</v>
      </c>
    </row>
    <row r="26" spans="1:16" ht="12.75">
      <c r="A26" s="6" t="s">
        <v>77</v>
      </c>
      <c r="B26" s="6">
        <v>1</v>
      </c>
      <c r="C26" s="6">
        <v>2</v>
      </c>
      <c r="D26" s="6">
        <v>2</v>
      </c>
      <c r="E26" s="6" t="s">
        <v>8347</v>
      </c>
      <c r="F26" s="6">
        <v>2</v>
      </c>
      <c r="G26" s="6">
        <v>44516</v>
      </c>
      <c r="H26" s="6">
        <v>2</v>
      </c>
      <c r="I26" s="6" t="s">
        <v>8344</v>
      </c>
      <c r="J26" s="6" t="s">
        <v>8353</v>
      </c>
      <c r="K26" s="7">
        <v>44473</v>
      </c>
      <c r="L26" s="8" t="str">
        <f>VLOOKUP(B26,IDs!$J$3:$L$48,2,0)</f>
        <v>Forms</v>
      </c>
      <c r="M26" s="8" t="str">
        <f>VLOOKUP(B26,IDs!$J$3:$L$48,3,0)</f>
        <v>Google</v>
      </c>
      <c r="N26" t="str">
        <f>VLOOKUP(F26,IDs!$Q$3:$R$22,2,0)</f>
        <v>Bangalore</v>
      </c>
      <c r="O26">
        <f>VLOOKUP(H26,IDs!$A$3:$C$161,3,0)</f>
        <v>1</v>
      </c>
      <c r="P26" t="str">
        <f>VLOOKUP(O26,IDs!$F$3:$G$17,2,0)</f>
        <v>Proctology</v>
      </c>
    </row>
    <row r="27" spans="1:16" ht="12.75">
      <c r="A27" s="6" t="s">
        <v>122</v>
      </c>
      <c r="B27" s="6">
        <v>2</v>
      </c>
      <c r="C27" s="6">
        <v>2</v>
      </c>
      <c r="D27" s="6">
        <v>13</v>
      </c>
      <c r="E27" s="6" t="s">
        <v>8343</v>
      </c>
      <c r="F27" s="6">
        <v>2</v>
      </c>
      <c r="G27" s="6">
        <v>44572</v>
      </c>
      <c r="H27" s="6">
        <v>2</v>
      </c>
      <c r="I27" s="6" t="s">
        <v>8344</v>
      </c>
      <c r="J27" s="6" t="s">
        <v>8353</v>
      </c>
      <c r="K27" s="7">
        <v>44473</v>
      </c>
      <c r="L27" s="8" t="str">
        <f>VLOOKUP(B27,IDs!$J$3:$L$48,2,0)</f>
        <v>Kaleyra</v>
      </c>
      <c r="M27" s="8" t="str">
        <f>VLOOKUP(B27,IDs!$J$3:$L$48,3,0)</f>
        <v>Google</v>
      </c>
      <c r="N27" t="str">
        <f>VLOOKUP(F27,IDs!$Q$3:$R$22,2,0)</f>
        <v>Bangalore</v>
      </c>
      <c r="O27">
        <f>VLOOKUP(H27,IDs!$A$3:$C$161,3,0)</f>
        <v>1</v>
      </c>
      <c r="P27" t="str">
        <f>VLOOKUP(O27,IDs!$F$3:$G$17,2,0)</f>
        <v>Proctology</v>
      </c>
    </row>
    <row r="28" spans="1:16" ht="12.75">
      <c r="A28" s="6" t="s">
        <v>8368</v>
      </c>
      <c r="B28" s="6">
        <v>1</v>
      </c>
      <c r="C28" s="6">
        <v>2</v>
      </c>
      <c r="D28" s="6">
        <v>34</v>
      </c>
      <c r="E28" s="6" t="s">
        <v>8347</v>
      </c>
      <c r="F28" s="6">
        <v>2</v>
      </c>
      <c r="G28" s="6">
        <v>43739</v>
      </c>
      <c r="H28" s="6">
        <v>39</v>
      </c>
      <c r="I28" s="6" t="s">
        <v>8348</v>
      </c>
      <c r="J28" s="6" t="s">
        <v>8349</v>
      </c>
      <c r="K28" s="7">
        <v>44470</v>
      </c>
      <c r="L28" s="8" t="str">
        <f>VLOOKUP(B28,IDs!$J$3:$L$48,2,0)</f>
        <v>Forms</v>
      </c>
      <c r="M28" s="8" t="str">
        <f>VLOOKUP(B28,IDs!$J$3:$L$48,3,0)</f>
        <v>Google</v>
      </c>
      <c r="N28" t="str">
        <f>VLOOKUP(F28,IDs!$Q$3:$R$22,2,0)</f>
        <v>Bangalore</v>
      </c>
      <c r="O28">
        <f>VLOOKUP(H28,IDs!$A$3:$C$161,3,0)</f>
        <v>2</v>
      </c>
      <c r="P28" t="str">
        <f>VLOOKUP(O28,IDs!$F$3:$G$17,2,0)</f>
        <v>Urology Circumcision</v>
      </c>
    </row>
    <row r="29" spans="1:16" ht="12.75">
      <c r="A29" s="6" t="s">
        <v>8369</v>
      </c>
      <c r="B29" s="6">
        <v>1</v>
      </c>
      <c r="C29" s="6">
        <v>8</v>
      </c>
      <c r="D29" s="6">
        <v>13</v>
      </c>
      <c r="E29" s="6" t="s">
        <v>8347</v>
      </c>
      <c r="F29" s="6">
        <v>2</v>
      </c>
      <c r="G29" s="6">
        <v>44407</v>
      </c>
      <c r="H29" s="6">
        <v>7</v>
      </c>
      <c r="I29" s="6" t="s">
        <v>8352</v>
      </c>
      <c r="J29" s="6" t="s">
        <v>8353</v>
      </c>
      <c r="K29" s="7">
        <v>44473</v>
      </c>
      <c r="L29" s="8" t="str">
        <f>VLOOKUP(B29,IDs!$J$3:$L$48,2,0)</f>
        <v>Forms</v>
      </c>
      <c r="M29" s="8" t="str">
        <f>VLOOKUP(B29,IDs!$J$3:$L$48,3,0)</f>
        <v>Google</v>
      </c>
      <c r="N29" t="str">
        <f>VLOOKUP(F29,IDs!$Q$3:$R$22,2,0)</f>
        <v>Bangalore</v>
      </c>
      <c r="O29">
        <f>VLOOKUP(H29,IDs!$A$3:$C$161,3,0)</f>
        <v>9</v>
      </c>
      <c r="P29" t="str">
        <f>VLOOKUP(O29,IDs!$F$3:$G$17,2,0)</f>
        <v>Ophthalmology</v>
      </c>
    </row>
    <row r="30" spans="1:16" ht="12.75">
      <c r="A30" s="6" t="s">
        <v>53</v>
      </c>
      <c r="B30" s="6">
        <v>2</v>
      </c>
      <c r="C30" s="6">
        <v>2</v>
      </c>
      <c r="D30" s="6">
        <v>34</v>
      </c>
      <c r="E30" s="6" t="s">
        <v>8347</v>
      </c>
      <c r="F30" s="6">
        <v>2</v>
      </c>
      <c r="G30" s="6">
        <v>44486</v>
      </c>
      <c r="H30" s="6">
        <v>2</v>
      </c>
      <c r="I30" s="6" t="s">
        <v>8348</v>
      </c>
      <c r="J30" s="6" t="s">
        <v>8349</v>
      </c>
      <c r="K30" s="7">
        <v>44470</v>
      </c>
      <c r="L30" s="8" t="str">
        <f>VLOOKUP(B30,IDs!$J$3:$L$48,2,0)</f>
        <v>Kaleyra</v>
      </c>
      <c r="M30" s="8" t="str">
        <f>VLOOKUP(B30,IDs!$J$3:$L$48,3,0)</f>
        <v>Google</v>
      </c>
      <c r="N30" t="str">
        <f>VLOOKUP(F30,IDs!$Q$3:$R$22,2,0)</f>
        <v>Bangalore</v>
      </c>
      <c r="O30">
        <f>VLOOKUP(H30,IDs!$A$3:$C$161,3,0)</f>
        <v>1</v>
      </c>
      <c r="P30" t="str">
        <f>VLOOKUP(O30,IDs!$F$3:$G$17,2,0)</f>
        <v>Proctology</v>
      </c>
    </row>
    <row r="31" spans="1:16" ht="12.75">
      <c r="A31" s="6" t="s">
        <v>140</v>
      </c>
      <c r="B31" s="6">
        <v>2</v>
      </c>
      <c r="C31" s="6">
        <v>11</v>
      </c>
      <c r="D31" s="6">
        <v>13</v>
      </c>
      <c r="E31" s="6" t="s">
        <v>8343</v>
      </c>
      <c r="F31" s="6">
        <v>3</v>
      </c>
      <c r="G31" s="6">
        <v>44595</v>
      </c>
      <c r="H31" s="6">
        <v>16</v>
      </c>
      <c r="I31" s="6" t="s">
        <v>8348</v>
      </c>
      <c r="J31" s="6" t="s">
        <v>8349</v>
      </c>
      <c r="K31" s="7">
        <v>44471</v>
      </c>
      <c r="L31" s="8" t="str">
        <f>VLOOKUP(B31,IDs!$J$3:$L$48,2,0)</f>
        <v>Kaleyra</v>
      </c>
      <c r="M31" s="8" t="str">
        <f>VLOOKUP(B31,IDs!$J$3:$L$48,3,0)</f>
        <v>Google</v>
      </c>
      <c r="N31" t="str">
        <f>VLOOKUP(F31,IDs!$Q$3:$R$22,2,0)</f>
        <v>Mumbai</v>
      </c>
      <c r="O31">
        <f>VLOOKUP(H31,IDs!$A$3:$C$161,3,0)</f>
        <v>3</v>
      </c>
      <c r="P31" t="str">
        <f>VLOOKUP(O31,IDs!$F$3:$G$17,2,0)</f>
        <v>Laproscopy</v>
      </c>
    </row>
    <row r="32" spans="1:16" ht="12.75">
      <c r="A32" s="6" t="s">
        <v>134</v>
      </c>
      <c r="B32" s="6">
        <v>4</v>
      </c>
      <c r="C32" s="6">
        <v>2</v>
      </c>
      <c r="D32" s="6">
        <v>13</v>
      </c>
      <c r="E32" s="6" t="s">
        <v>8347</v>
      </c>
      <c r="F32" s="6">
        <v>2</v>
      </c>
      <c r="G32" s="6">
        <v>44591</v>
      </c>
      <c r="H32" s="6">
        <v>21</v>
      </c>
      <c r="I32" s="6" t="s">
        <v>8348</v>
      </c>
      <c r="J32" s="6" t="s">
        <v>8349</v>
      </c>
      <c r="K32" s="7">
        <v>44470</v>
      </c>
      <c r="L32" s="8" t="str">
        <f>VLOOKUP(B32,IDs!$J$3:$L$48,2,0)</f>
        <v>Consult Now</v>
      </c>
      <c r="M32" s="8" t="str">
        <f>VLOOKUP(B32,IDs!$J$3:$L$48,3,0)</f>
        <v>Others</v>
      </c>
      <c r="N32" t="str">
        <f>VLOOKUP(F32,IDs!$Q$3:$R$22,2,0)</f>
        <v>Bangalore</v>
      </c>
      <c r="O32">
        <f>VLOOKUP(H32,IDs!$A$3:$C$161,3,0)</f>
        <v>1</v>
      </c>
      <c r="P32" t="str">
        <f>VLOOKUP(O32,IDs!$F$3:$G$17,2,0)</f>
        <v>Proctology</v>
      </c>
    </row>
    <row r="33" spans="1:16" ht="12.75">
      <c r="A33" s="6" t="s">
        <v>8370</v>
      </c>
      <c r="B33" s="6">
        <v>2</v>
      </c>
      <c r="C33" s="6">
        <v>1</v>
      </c>
      <c r="D33" s="6">
        <v>34</v>
      </c>
      <c r="E33" s="6" t="s">
        <v>8347</v>
      </c>
      <c r="F33" s="6">
        <v>1</v>
      </c>
      <c r="G33" s="6">
        <v>43475</v>
      </c>
      <c r="H33" s="6">
        <v>96</v>
      </c>
      <c r="I33" s="6" t="s">
        <v>8348</v>
      </c>
      <c r="J33" s="6" t="s">
        <v>8349</v>
      </c>
      <c r="K33" s="7">
        <v>44471</v>
      </c>
      <c r="L33" s="8" t="str">
        <f>VLOOKUP(B33,IDs!$J$3:$L$48,2,0)</f>
        <v>Kaleyra</v>
      </c>
      <c r="M33" s="8" t="str">
        <f>VLOOKUP(B33,IDs!$J$3:$L$48,3,0)</f>
        <v>Google</v>
      </c>
      <c r="N33" t="str">
        <f>VLOOKUP(F33,IDs!$Q$3:$R$22,2,0)</f>
        <v>New Delhi</v>
      </c>
      <c r="O33">
        <f>VLOOKUP(H33,IDs!$A$3:$C$161,3,0)</f>
        <v>7</v>
      </c>
      <c r="P33" t="str">
        <f>VLOOKUP(O33,IDs!$F$3:$G$17,2,0)</f>
        <v>Cosmetic</v>
      </c>
    </row>
    <row r="34" spans="1:16" ht="12.75">
      <c r="A34" s="6" t="s">
        <v>329</v>
      </c>
      <c r="B34" s="6">
        <v>2</v>
      </c>
      <c r="C34" s="6">
        <v>1</v>
      </c>
      <c r="D34" s="6">
        <v>51</v>
      </c>
      <c r="E34" s="6" t="s">
        <v>8347</v>
      </c>
      <c r="F34" s="6">
        <v>1</v>
      </c>
      <c r="G34" s="6">
        <v>44907</v>
      </c>
      <c r="H34" s="6">
        <v>2</v>
      </c>
      <c r="I34" s="6" t="s">
        <v>8348</v>
      </c>
      <c r="J34" s="6" t="s">
        <v>8349</v>
      </c>
      <c r="K34" s="7">
        <v>44471</v>
      </c>
      <c r="L34" s="8" t="str">
        <f>VLOOKUP(B34,IDs!$J$3:$L$48,2,0)</f>
        <v>Kaleyra</v>
      </c>
      <c r="M34" s="8" t="str">
        <f>VLOOKUP(B34,IDs!$J$3:$L$48,3,0)</f>
        <v>Google</v>
      </c>
      <c r="N34" t="str">
        <f>VLOOKUP(F34,IDs!$Q$3:$R$22,2,0)</f>
        <v>New Delhi</v>
      </c>
      <c r="O34">
        <f>VLOOKUP(H34,IDs!$A$3:$C$161,3,0)</f>
        <v>1</v>
      </c>
      <c r="P34" t="str">
        <f>VLOOKUP(O34,IDs!$F$3:$G$17,2,0)</f>
        <v>Proctology</v>
      </c>
    </row>
    <row r="35" spans="1:16" ht="12.75">
      <c r="A35" s="6" t="s">
        <v>111</v>
      </c>
      <c r="B35" s="6">
        <v>2</v>
      </c>
      <c r="C35" s="6">
        <v>1</v>
      </c>
      <c r="D35" s="6">
        <v>51</v>
      </c>
      <c r="E35" s="6" t="s">
        <v>8347</v>
      </c>
      <c r="F35" s="6">
        <v>1</v>
      </c>
      <c r="G35" s="6">
        <v>44561</v>
      </c>
      <c r="H35" s="6">
        <v>24</v>
      </c>
      <c r="I35" s="6" t="s">
        <v>8348</v>
      </c>
      <c r="J35" s="6" t="s">
        <v>8345</v>
      </c>
      <c r="K35" s="7">
        <v>44471</v>
      </c>
      <c r="L35" s="8" t="str">
        <f>VLOOKUP(B35,IDs!$J$3:$L$48,2,0)</f>
        <v>Kaleyra</v>
      </c>
      <c r="M35" s="8" t="str">
        <f>VLOOKUP(B35,IDs!$J$3:$L$48,3,0)</f>
        <v>Google</v>
      </c>
      <c r="N35" t="str">
        <f>VLOOKUP(F35,IDs!$Q$3:$R$22,2,0)</f>
        <v>New Delhi</v>
      </c>
      <c r="O35">
        <f>VLOOKUP(H35,IDs!$A$3:$C$161,3,0)</f>
        <v>1</v>
      </c>
      <c r="P35" t="str">
        <f>VLOOKUP(O35,IDs!$F$3:$G$17,2,0)</f>
        <v>Proctology</v>
      </c>
    </row>
    <row r="36" spans="1:16" ht="12.75">
      <c r="A36" s="6" t="s">
        <v>399</v>
      </c>
      <c r="B36" s="6">
        <v>2</v>
      </c>
      <c r="C36" s="6">
        <v>2</v>
      </c>
      <c r="D36" s="6">
        <v>13</v>
      </c>
      <c r="E36" s="6" t="s">
        <v>8343</v>
      </c>
      <c r="F36" s="6">
        <v>2</v>
      </c>
      <c r="G36" s="6">
        <v>44985</v>
      </c>
      <c r="H36" s="6">
        <v>18</v>
      </c>
      <c r="I36" s="6" t="s">
        <v>8348</v>
      </c>
      <c r="J36" s="6" t="s">
        <v>8345</v>
      </c>
      <c r="K36" s="7">
        <v>44471</v>
      </c>
      <c r="L36" s="8" t="str">
        <f>VLOOKUP(B36,IDs!$J$3:$L$48,2,0)</f>
        <v>Kaleyra</v>
      </c>
      <c r="M36" s="8" t="str">
        <f>VLOOKUP(B36,IDs!$J$3:$L$48,3,0)</f>
        <v>Google</v>
      </c>
      <c r="N36" t="str">
        <f>VLOOKUP(F36,IDs!$Q$3:$R$22,2,0)</f>
        <v>Bangalore</v>
      </c>
      <c r="O36">
        <f>VLOOKUP(H36,IDs!$A$3:$C$161,3,0)</f>
        <v>5</v>
      </c>
      <c r="P36" t="str">
        <f>VLOOKUP(O36,IDs!$F$3:$G$17,2,0)</f>
        <v>Vascular</v>
      </c>
    </row>
    <row r="37" spans="1:16" ht="12.75">
      <c r="A37" s="6" t="s">
        <v>384</v>
      </c>
      <c r="B37" s="6">
        <v>2</v>
      </c>
      <c r="C37" s="6">
        <v>2</v>
      </c>
      <c r="D37" s="6">
        <v>59</v>
      </c>
      <c r="E37" s="6" t="s">
        <v>8343</v>
      </c>
      <c r="F37" s="6">
        <v>1</v>
      </c>
      <c r="G37" s="6">
        <v>44966</v>
      </c>
      <c r="H37" s="6">
        <v>18</v>
      </c>
      <c r="I37" s="6" t="s">
        <v>8348</v>
      </c>
      <c r="J37" s="6" t="s">
        <v>8345</v>
      </c>
      <c r="K37" s="7">
        <v>44471</v>
      </c>
      <c r="L37" s="8" t="str">
        <f>VLOOKUP(B37,IDs!$J$3:$L$48,2,0)</f>
        <v>Kaleyra</v>
      </c>
      <c r="M37" s="8" t="str">
        <f>VLOOKUP(B37,IDs!$J$3:$L$48,3,0)</f>
        <v>Google</v>
      </c>
      <c r="N37" t="str">
        <f>VLOOKUP(F37,IDs!$Q$3:$R$22,2,0)</f>
        <v>New Delhi</v>
      </c>
      <c r="O37">
        <f>VLOOKUP(H37,IDs!$A$3:$C$161,3,0)</f>
        <v>5</v>
      </c>
      <c r="P37" t="str">
        <f>VLOOKUP(O37,IDs!$F$3:$G$17,2,0)</f>
        <v>Vascular</v>
      </c>
    </row>
    <row r="38" spans="1:16" ht="12.75">
      <c r="A38" s="6" t="s">
        <v>267</v>
      </c>
      <c r="B38" s="6">
        <v>5</v>
      </c>
      <c r="C38" s="6">
        <v>1</v>
      </c>
      <c r="D38" s="6">
        <v>8</v>
      </c>
      <c r="E38" s="6" t="s">
        <v>8347</v>
      </c>
      <c r="F38" s="6">
        <v>1</v>
      </c>
      <c r="G38" s="6">
        <v>44842</v>
      </c>
      <c r="H38" s="6">
        <v>24</v>
      </c>
      <c r="I38" s="6" t="s">
        <v>8352</v>
      </c>
      <c r="J38" s="6" t="s">
        <v>8345</v>
      </c>
      <c r="K38" s="7">
        <v>44471</v>
      </c>
      <c r="L38" s="8" t="str">
        <f>VLOOKUP(B38,IDs!$J$3:$L$48,2,0)</f>
        <v>Lead Gen-FB</v>
      </c>
      <c r="M38" s="8" t="str">
        <f>VLOOKUP(B38,IDs!$J$3:$L$48,3,0)</f>
        <v>Facebook</v>
      </c>
      <c r="N38" t="str">
        <f>VLOOKUP(F38,IDs!$Q$3:$R$22,2,0)</f>
        <v>New Delhi</v>
      </c>
      <c r="O38">
        <f>VLOOKUP(H38,IDs!$A$3:$C$161,3,0)</f>
        <v>1</v>
      </c>
      <c r="P38" t="str">
        <f>VLOOKUP(O38,IDs!$F$3:$G$17,2,0)</f>
        <v>Proctology</v>
      </c>
    </row>
    <row r="39" spans="1:16" ht="12.75">
      <c r="A39" s="6" t="s">
        <v>495</v>
      </c>
      <c r="B39" s="6">
        <v>2</v>
      </c>
      <c r="C39" s="6">
        <v>6</v>
      </c>
      <c r="D39" s="6">
        <v>2</v>
      </c>
      <c r="E39" s="6" t="s">
        <v>8347</v>
      </c>
      <c r="F39" s="6">
        <v>1</v>
      </c>
      <c r="G39" s="6">
        <v>45088</v>
      </c>
      <c r="H39" s="6">
        <v>39</v>
      </c>
      <c r="I39" s="6" t="s">
        <v>8352</v>
      </c>
      <c r="J39" s="6" t="s">
        <v>8345</v>
      </c>
      <c r="K39" s="7">
        <v>44472</v>
      </c>
      <c r="L39" s="8" t="str">
        <f>VLOOKUP(B39,IDs!$J$3:$L$48,2,0)</f>
        <v>Kaleyra</v>
      </c>
      <c r="M39" s="8" t="str">
        <f>VLOOKUP(B39,IDs!$J$3:$L$48,3,0)</f>
        <v>Google</v>
      </c>
      <c r="N39" t="str">
        <f>VLOOKUP(F39,IDs!$Q$3:$R$22,2,0)</f>
        <v>New Delhi</v>
      </c>
      <c r="O39">
        <f>VLOOKUP(H39,IDs!$A$3:$C$161,3,0)</f>
        <v>2</v>
      </c>
      <c r="P39" t="str">
        <f>VLOOKUP(O39,IDs!$F$3:$G$17,2,0)</f>
        <v>Urology Circumcision</v>
      </c>
    </row>
    <row r="40" spans="1:16" ht="12.75">
      <c r="A40" s="6" t="s">
        <v>588</v>
      </c>
      <c r="B40" s="6">
        <v>2</v>
      </c>
      <c r="C40" s="6">
        <v>4</v>
      </c>
      <c r="D40" s="6">
        <v>34</v>
      </c>
      <c r="E40" s="6" t="s">
        <v>8347</v>
      </c>
      <c r="F40" s="6">
        <v>4</v>
      </c>
      <c r="G40" s="6">
        <v>45188</v>
      </c>
      <c r="H40" s="6">
        <v>20</v>
      </c>
      <c r="I40" s="6" t="s">
        <v>8348</v>
      </c>
      <c r="J40" s="6" t="s">
        <v>8349</v>
      </c>
      <c r="K40" s="7">
        <v>44471</v>
      </c>
      <c r="L40" s="8" t="str">
        <f>VLOOKUP(B40,IDs!$J$3:$L$48,2,0)</f>
        <v>Kaleyra</v>
      </c>
      <c r="M40" s="8" t="str">
        <f>VLOOKUP(B40,IDs!$J$3:$L$48,3,0)</f>
        <v>Google</v>
      </c>
      <c r="N40" t="str">
        <f>VLOOKUP(F40,IDs!$Q$3:$R$22,2,0)</f>
        <v>Hyderabad</v>
      </c>
      <c r="O40">
        <f>VLOOKUP(H40,IDs!$A$3:$C$161,3,0)</f>
        <v>1</v>
      </c>
      <c r="P40" t="str">
        <f>VLOOKUP(O40,IDs!$F$3:$G$17,2,0)</f>
        <v>Proctology</v>
      </c>
    </row>
    <row r="41" spans="1:16" ht="12.75">
      <c r="A41" s="6" t="s">
        <v>745</v>
      </c>
      <c r="B41" s="6">
        <v>2</v>
      </c>
      <c r="C41" s="6">
        <v>4</v>
      </c>
      <c r="D41" s="6">
        <v>34</v>
      </c>
      <c r="E41" s="6" t="s">
        <v>8347</v>
      </c>
      <c r="F41" s="6">
        <v>4</v>
      </c>
      <c r="G41" s="6">
        <v>45385</v>
      </c>
      <c r="H41" s="6">
        <v>20</v>
      </c>
      <c r="I41" s="6" t="s">
        <v>8348</v>
      </c>
      <c r="J41" s="6" t="s">
        <v>8349</v>
      </c>
      <c r="K41" s="7">
        <v>44472</v>
      </c>
      <c r="L41" s="8" t="str">
        <f>VLOOKUP(B41,IDs!$J$3:$L$48,2,0)</f>
        <v>Kaleyra</v>
      </c>
      <c r="M41" s="8" t="str">
        <f>VLOOKUP(B41,IDs!$J$3:$L$48,3,0)</f>
        <v>Google</v>
      </c>
      <c r="N41" t="str">
        <f>VLOOKUP(F41,IDs!$Q$3:$R$22,2,0)</f>
        <v>Hyderabad</v>
      </c>
      <c r="O41">
        <f>VLOOKUP(H41,IDs!$A$3:$C$161,3,0)</f>
        <v>1</v>
      </c>
      <c r="P41" t="str">
        <f>VLOOKUP(O41,IDs!$F$3:$G$17,2,0)</f>
        <v>Proctology</v>
      </c>
    </row>
    <row r="42" spans="1:16" ht="12.75">
      <c r="A42" s="6" t="s">
        <v>836</v>
      </c>
      <c r="B42" s="6">
        <v>2</v>
      </c>
      <c r="C42" s="6">
        <v>1</v>
      </c>
      <c r="D42" s="6">
        <v>13</v>
      </c>
      <c r="E42" s="6" t="s">
        <v>8347</v>
      </c>
      <c r="F42" s="6">
        <v>1</v>
      </c>
      <c r="G42" s="6">
        <v>45493</v>
      </c>
      <c r="H42" s="6">
        <v>2</v>
      </c>
      <c r="I42" s="6" t="s">
        <v>8352</v>
      </c>
      <c r="J42" s="6" t="s">
        <v>8353</v>
      </c>
      <c r="K42" s="7">
        <v>44473</v>
      </c>
      <c r="L42" s="8" t="str">
        <f>VLOOKUP(B42,IDs!$J$3:$L$48,2,0)</f>
        <v>Kaleyra</v>
      </c>
      <c r="M42" s="8" t="str">
        <f>VLOOKUP(B42,IDs!$J$3:$L$48,3,0)</f>
        <v>Google</v>
      </c>
      <c r="N42" t="str">
        <f>VLOOKUP(F42,IDs!$Q$3:$R$22,2,0)</f>
        <v>New Delhi</v>
      </c>
      <c r="O42">
        <f>VLOOKUP(H42,IDs!$A$3:$C$161,3,0)</f>
        <v>1</v>
      </c>
      <c r="P42" t="str">
        <f>VLOOKUP(O42,IDs!$F$3:$G$17,2,0)</f>
        <v>Proctology</v>
      </c>
    </row>
    <row r="43" spans="1:16" ht="12.75">
      <c r="A43" s="6" t="s">
        <v>714</v>
      </c>
      <c r="B43" s="6">
        <v>2</v>
      </c>
      <c r="C43" s="6">
        <v>4</v>
      </c>
      <c r="D43" s="6">
        <v>13</v>
      </c>
      <c r="E43" s="6" t="s">
        <v>8347</v>
      </c>
      <c r="F43" s="6">
        <v>4</v>
      </c>
      <c r="G43" s="6">
        <v>45353</v>
      </c>
      <c r="H43" s="6">
        <v>16</v>
      </c>
      <c r="I43" s="6" t="s">
        <v>8348</v>
      </c>
      <c r="J43" s="6" t="s">
        <v>8349</v>
      </c>
      <c r="K43" s="7">
        <v>44472</v>
      </c>
      <c r="L43" s="8" t="str">
        <f>VLOOKUP(B43,IDs!$J$3:$L$48,2,0)</f>
        <v>Kaleyra</v>
      </c>
      <c r="M43" s="8" t="str">
        <f>VLOOKUP(B43,IDs!$J$3:$L$48,3,0)</f>
        <v>Google</v>
      </c>
      <c r="N43" t="str">
        <f>VLOOKUP(F43,IDs!$Q$3:$R$22,2,0)</f>
        <v>Hyderabad</v>
      </c>
      <c r="O43">
        <f>VLOOKUP(H43,IDs!$A$3:$C$161,3,0)</f>
        <v>3</v>
      </c>
      <c r="P43" t="str">
        <f>VLOOKUP(O43,IDs!$F$3:$G$17,2,0)</f>
        <v>Laproscopy</v>
      </c>
    </row>
    <row r="44" spans="1:16" ht="12.75">
      <c r="A44" s="6" t="s">
        <v>766</v>
      </c>
      <c r="B44" s="6">
        <v>1</v>
      </c>
      <c r="C44" s="6">
        <v>8</v>
      </c>
      <c r="D44" s="6">
        <v>13</v>
      </c>
      <c r="E44" s="6" t="s">
        <v>8343</v>
      </c>
      <c r="F44" s="6">
        <v>1</v>
      </c>
      <c r="G44" s="6">
        <v>45409</v>
      </c>
      <c r="H44" s="6">
        <v>7</v>
      </c>
      <c r="I44" s="6" t="s">
        <v>8348</v>
      </c>
      <c r="J44" s="6" t="s">
        <v>8349</v>
      </c>
      <c r="K44" s="7">
        <v>44475</v>
      </c>
      <c r="L44" s="8" t="str">
        <f>VLOOKUP(B44,IDs!$J$3:$L$48,2,0)</f>
        <v>Forms</v>
      </c>
      <c r="M44" s="8" t="str">
        <f>VLOOKUP(B44,IDs!$J$3:$L$48,3,0)</f>
        <v>Google</v>
      </c>
      <c r="N44" t="str">
        <f>VLOOKUP(F44,IDs!$Q$3:$R$22,2,0)</f>
        <v>New Delhi</v>
      </c>
      <c r="O44">
        <f>VLOOKUP(H44,IDs!$A$3:$C$161,3,0)</f>
        <v>9</v>
      </c>
      <c r="P44" t="str">
        <f>VLOOKUP(O44,IDs!$F$3:$G$17,2,0)</f>
        <v>Ophthalmology</v>
      </c>
    </row>
    <row r="45" spans="1:16" ht="12.75">
      <c r="A45" s="6" t="s">
        <v>918</v>
      </c>
      <c r="B45" s="6">
        <v>1</v>
      </c>
      <c r="C45" s="6">
        <v>1</v>
      </c>
      <c r="D45" s="6">
        <v>13</v>
      </c>
      <c r="E45" s="6" t="s">
        <v>8347</v>
      </c>
      <c r="F45" s="6">
        <v>1</v>
      </c>
      <c r="G45" s="6">
        <v>45596</v>
      </c>
      <c r="H45" s="6">
        <v>18</v>
      </c>
      <c r="I45" s="6" t="s">
        <v>8352</v>
      </c>
      <c r="J45" s="6" t="s">
        <v>8353</v>
      </c>
      <c r="K45" s="7">
        <v>44474</v>
      </c>
      <c r="L45" s="8" t="str">
        <f>VLOOKUP(B45,IDs!$J$3:$L$48,2,0)</f>
        <v>Forms</v>
      </c>
      <c r="M45" s="8" t="str">
        <f>VLOOKUP(B45,IDs!$J$3:$L$48,3,0)</f>
        <v>Google</v>
      </c>
      <c r="N45" t="str">
        <f>VLOOKUP(F45,IDs!$Q$3:$R$22,2,0)</f>
        <v>New Delhi</v>
      </c>
      <c r="O45">
        <f>VLOOKUP(H45,IDs!$A$3:$C$161,3,0)</f>
        <v>5</v>
      </c>
      <c r="P45" t="str">
        <f>VLOOKUP(O45,IDs!$F$3:$G$17,2,0)</f>
        <v>Vascular</v>
      </c>
    </row>
    <row r="46" spans="1:16" ht="12.75">
      <c r="A46" s="6" t="s">
        <v>470</v>
      </c>
      <c r="B46" s="6">
        <v>1</v>
      </c>
      <c r="C46" s="6">
        <v>1</v>
      </c>
      <c r="D46" s="6">
        <v>51</v>
      </c>
      <c r="E46" s="6" t="s">
        <v>8347</v>
      </c>
      <c r="F46" s="6">
        <v>1</v>
      </c>
      <c r="G46" s="6">
        <v>45060</v>
      </c>
      <c r="H46" s="6">
        <v>20</v>
      </c>
      <c r="I46" s="6" t="s">
        <v>8348</v>
      </c>
      <c r="J46" s="6" t="s">
        <v>8349</v>
      </c>
      <c r="K46" s="7">
        <v>44473</v>
      </c>
      <c r="L46" s="8" t="str">
        <f>VLOOKUP(B46,IDs!$J$3:$L$48,2,0)</f>
        <v>Forms</v>
      </c>
      <c r="M46" s="8" t="str">
        <f>VLOOKUP(B46,IDs!$J$3:$L$48,3,0)</f>
        <v>Google</v>
      </c>
      <c r="N46" t="str">
        <f>VLOOKUP(F46,IDs!$Q$3:$R$22,2,0)</f>
        <v>New Delhi</v>
      </c>
      <c r="O46">
        <f>VLOOKUP(H46,IDs!$A$3:$C$161,3,0)</f>
        <v>1</v>
      </c>
      <c r="P46" t="str">
        <f>VLOOKUP(O46,IDs!$F$3:$G$17,2,0)</f>
        <v>Proctology</v>
      </c>
    </row>
    <row r="47" spans="1:16" ht="12.75">
      <c r="A47" s="6" t="s">
        <v>822</v>
      </c>
      <c r="B47" s="6">
        <v>2</v>
      </c>
      <c r="C47" s="6">
        <v>3</v>
      </c>
      <c r="D47" s="6">
        <v>51</v>
      </c>
      <c r="E47" s="6" t="s">
        <v>8347</v>
      </c>
      <c r="F47" s="6">
        <v>3</v>
      </c>
      <c r="G47" s="6">
        <v>45476</v>
      </c>
      <c r="H47" s="6">
        <v>20</v>
      </c>
      <c r="I47" s="6" t="s">
        <v>8348</v>
      </c>
      <c r="J47" s="6" t="s">
        <v>8345</v>
      </c>
      <c r="K47" s="7">
        <v>44473</v>
      </c>
      <c r="L47" s="8" t="str">
        <f>VLOOKUP(B47,IDs!$J$3:$L$48,2,0)</f>
        <v>Kaleyra</v>
      </c>
      <c r="M47" s="8" t="str">
        <f>VLOOKUP(B47,IDs!$J$3:$L$48,3,0)</f>
        <v>Google</v>
      </c>
      <c r="N47" t="str">
        <f>VLOOKUP(F47,IDs!$Q$3:$R$22,2,0)</f>
        <v>Mumbai</v>
      </c>
      <c r="O47">
        <f>VLOOKUP(H47,IDs!$A$3:$C$161,3,0)</f>
        <v>1</v>
      </c>
      <c r="P47" t="str">
        <f>VLOOKUP(O47,IDs!$F$3:$G$17,2,0)</f>
        <v>Proctology</v>
      </c>
    </row>
    <row r="48" spans="1:16" ht="12.75">
      <c r="A48" s="6" t="s">
        <v>915</v>
      </c>
      <c r="B48" s="6">
        <v>1</v>
      </c>
      <c r="C48" s="6">
        <v>6</v>
      </c>
      <c r="D48" s="6">
        <v>12</v>
      </c>
      <c r="E48" s="6" t="s">
        <v>8347</v>
      </c>
      <c r="F48" s="6">
        <v>6</v>
      </c>
      <c r="G48" s="6">
        <v>45588</v>
      </c>
      <c r="H48" s="6">
        <v>2</v>
      </c>
      <c r="I48" s="6" t="s">
        <v>8352</v>
      </c>
      <c r="J48" s="6" t="s">
        <v>8353</v>
      </c>
      <c r="K48" s="7">
        <v>44473</v>
      </c>
      <c r="L48" s="8" t="str">
        <f>VLOOKUP(B48,IDs!$J$3:$L$48,2,0)</f>
        <v>Forms</v>
      </c>
      <c r="M48" s="8" t="str">
        <f>VLOOKUP(B48,IDs!$J$3:$L$48,3,0)</f>
        <v>Google</v>
      </c>
      <c r="N48" t="str">
        <f>VLOOKUP(F48,IDs!$Q$3:$R$22,2,0)</f>
        <v>Pune</v>
      </c>
      <c r="O48">
        <f>VLOOKUP(H48,IDs!$A$3:$C$161,3,0)</f>
        <v>1</v>
      </c>
      <c r="P48" t="str">
        <f>VLOOKUP(O48,IDs!$F$3:$G$17,2,0)</f>
        <v>Proctology</v>
      </c>
    </row>
    <row r="49" spans="1:16" ht="12.75">
      <c r="A49" s="6" t="s">
        <v>635</v>
      </c>
      <c r="B49" s="6">
        <v>1</v>
      </c>
      <c r="C49" s="6">
        <v>1</v>
      </c>
      <c r="D49" s="6">
        <v>8</v>
      </c>
      <c r="E49" s="6" t="s">
        <v>8347</v>
      </c>
      <c r="F49" s="6">
        <v>1</v>
      </c>
      <c r="G49" s="6">
        <v>45256</v>
      </c>
      <c r="H49" s="6">
        <v>20</v>
      </c>
      <c r="I49" s="6" t="s">
        <v>8352</v>
      </c>
      <c r="J49" s="6" t="s">
        <v>8353</v>
      </c>
      <c r="K49" s="7">
        <v>44473</v>
      </c>
      <c r="L49" s="8" t="str">
        <f>VLOOKUP(B49,IDs!$J$3:$L$48,2,0)</f>
        <v>Forms</v>
      </c>
      <c r="M49" s="8" t="str">
        <f>VLOOKUP(B49,IDs!$J$3:$L$48,3,0)</f>
        <v>Google</v>
      </c>
      <c r="N49" t="str">
        <f>VLOOKUP(F49,IDs!$Q$3:$R$22,2,0)</f>
        <v>New Delhi</v>
      </c>
      <c r="O49">
        <f>VLOOKUP(H49,IDs!$A$3:$C$161,3,0)</f>
        <v>1</v>
      </c>
      <c r="P49" t="str">
        <f>VLOOKUP(O49,IDs!$F$3:$G$17,2,0)</f>
        <v>Proctology</v>
      </c>
    </row>
    <row r="50" spans="1:16" ht="12.75">
      <c r="A50" s="6" t="s">
        <v>8371</v>
      </c>
      <c r="B50" s="6">
        <v>1</v>
      </c>
      <c r="C50" s="6">
        <v>1</v>
      </c>
      <c r="D50" s="6">
        <v>51</v>
      </c>
      <c r="E50" s="6" t="s">
        <v>8347</v>
      </c>
      <c r="F50" s="6">
        <v>1</v>
      </c>
      <c r="G50" s="6">
        <v>40213</v>
      </c>
      <c r="H50" s="6">
        <v>19</v>
      </c>
      <c r="I50" s="6" t="s">
        <v>8348</v>
      </c>
      <c r="J50" s="6" t="s">
        <v>8349</v>
      </c>
      <c r="K50" s="7">
        <v>44474</v>
      </c>
      <c r="L50" s="8" t="str">
        <f>VLOOKUP(B50,IDs!$J$3:$L$48,2,0)</f>
        <v>Forms</v>
      </c>
      <c r="M50" s="8" t="str">
        <f>VLOOKUP(B50,IDs!$J$3:$L$48,3,0)</f>
        <v>Google</v>
      </c>
      <c r="N50" t="str">
        <f>VLOOKUP(F50,IDs!$Q$3:$R$22,2,0)</f>
        <v>New Delhi</v>
      </c>
      <c r="O50">
        <f>VLOOKUP(H50,IDs!$A$3:$C$161,3,0)</f>
        <v>1</v>
      </c>
      <c r="P50" t="str">
        <f>VLOOKUP(O50,IDs!$F$3:$G$17,2,0)</f>
        <v>Proctology</v>
      </c>
    </row>
    <row r="51" spans="1:16" ht="12.75">
      <c r="A51" s="6" t="s">
        <v>543</v>
      </c>
      <c r="B51" s="6">
        <v>5</v>
      </c>
      <c r="C51" s="6">
        <v>1</v>
      </c>
      <c r="D51" s="6">
        <v>8</v>
      </c>
      <c r="E51" s="6" t="s">
        <v>8347</v>
      </c>
      <c r="F51" s="6">
        <v>1</v>
      </c>
      <c r="G51" s="6">
        <v>45139</v>
      </c>
      <c r="H51" s="6">
        <v>24</v>
      </c>
      <c r="I51" s="6" t="s">
        <v>8352</v>
      </c>
      <c r="J51" s="6" t="s">
        <v>8345</v>
      </c>
      <c r="K51" s="7">
        <v>44474</v>
      </c>
      <c r="L51" s="8" t="str">
        <f>VLOOKUP(B51,IDs!$J$3:$L$48,2,0)</f>
        <v>Lead Gen-FB</v>
      </c>
      <c r="M51" s="8" t="str">
        <f>VLOOKUP(B51,IDs!$J$3:$L$48,3,0)</f>
        <v>Facebook</v>
      </c>
      <c r="N51" t="str">
        <f>VLOOKUP(F51,IDs!$Q$3:$R$22,2,0)</f>
        <v>New Delhi</v>
      </c>
      <c r="O51">
        <f>VLOOKUP(H51,IDs!$A$3:$C$161,3,0)</f>
        <v>1</v>
      </c>
      <c r="P51" t="str">
        <f>VLOOKUP(O51,IDs!$F$3:$G$17,2,0)</f>
        <v>Proctology</v>
      </c>
    </row>
    <row r="52" spans="1:16" ht="12.75">
      <c r="A52" s="6" t="s">
        <v>1113</v>
      </c>
      <c r="B52" s="6">
        <v>2</v>
      </c>
      <c r="C52" s="6">
        <v>2</v>
      </c>
      <c r="D52" s="6">
        <v>34</v>
      </c>
      <c r="E52" s="6" t="s">
        <v>8347</v>
      </c>
      <c r="F52" s="6">
        <v>2</v>
      </c>
      <c r="G52" s="6">
        <v>45831</v>
      </c>
      <c r="H52" s="6">
        <v>39</v>
      </c>
      <c r="I52" s="6" t="s">
        <v>8348</v>
      </c>
      <c r="J52" s="6" t="s">
        <v>8349</v>
      </c>
      <c r="K52" s="7">
        <v>44473</v>
      </c>
      <c r="L52" s="8" t="str">
        <f>VLOOKUP(B52,IDs!$J$3:$L$48,2,0)</f>
        <v>Kaleyra</v>
      </c>
      <c r="M52" s="8" t="str">
        <f>VLOOKUP(B52,IDs!$J$3:$L$48,3,0)</f>
        <v>Google</v>
      </c>
      <c r="N52" t="str">
        <f>VLOOKUP(F52,IDs!$Q$3:$R$22,2,0)</f>
        <v>Bangalore</v>
      </c>
      <c r="O52">
        <f>VLOOKUP(H52,IDs!$A$3:$C$161,3,0)</f>
        <v>2</v>
      </c>
      <c r="P52" t="str">
        <f>VLOOKUP(O52,IDs!$F$3:$G$17,2,0)</f>
        <v>Urology Circumcision</v>
      </c>
    </row>
    <row r="53" spans="1:16" ht="12.75">
      <c r="A53" s="6" t="s">
        <v>1068</v>
      </c>
      <c r="B53" s="6">
        <v>1</v>
      </c>
      <c r="C53" s="6">
        <v>1</v>
      </c>
      <c r="D53" s="6">
        <v>51</v>
      </c>
      <c r="E53" s="6" t="s">
        <v>8347</v>
      </c>
      <c r="F53" s="6">
        <v>1</v>
      </c>
      <c r="G53" s="6">
        <v>45768</v>
      </c>
      <c r="H53" s="6">
        <v>2</v>
      </c>
      <c r="I53" s="6" t="s">
        <v>8348</v>
      </c>
      <c r="J53" s="6" t="s">
        <v>8345</v>
      </c>
      <c r="K53" s="7">
        <v>44473</v>
      </c>
      <c r="L53" s="8" t="str">
        <f>VLOOKUP(B53,IDs!$J$3:$L$48,2,0)</f>
        <v>Forms</v>
      </c>
      <c r="M53" s="8" t="str">
        <f>VLOOKUP(B53,IDs!$J$3:$L$48,3,0)</f>
        <v>Google</v>
      </c>
      <c r="N53" t="str">
        <f>VLOOKUP(F53,IDs!$Q$3:$R$22,2,0)</f>
        <v>New Delhi</v>
      </c>
      <c r="O53">
        <f>VLOOKUP(H53,IDs!$A$3:$C$161,3,0)</f>
        <v>1</v>
      </c>
      <c r="P53" t="str">
        <f>VLOOKUP(O53,IDs!$F$3:$G$17,2,0)</f>
        <v>Proctology</v>
      </c>
    </row>
    <row r="54" spans="1:16" ht="12.75">
      <c r="A54" s="6" t="s">
        <v>1117</v>
      </c>
      <c r="B54" s="6">
        <v>2</v>
      </c>
      <c r="C54" s="6">
        <v>1</v>
      </c>
      <c r="D54" s="6">
        <v>34</v>
      </c>
      <c r="E54" s="6" t="s">
        <v>8347</v>
      </c>
      <c r="F54" s="6">
        <v>1</v>
      </c>
      <c r="G54" s="6">
        <v>45836</v>
      </c>
      <c r="H54" s="6">
        <v>21</v>
      </c>
      <c r="I54" s="6" t="s">
        <v>8348</v>
      </c>
      <c r="J54" s="6" t="s">
        <v>8349</v>
      </c>
      <c r="K54" s="9">
        <v>44494</v>
      </c>
      <c r="L54" s="8" t="str">
        <f>VLOOKUP(B54,IDs!$J$3:$L$48,2,0)</f>
        <v>Kaleyra</v>
      </c>
      <c r="M54" s="8" t="str">
        <f>VLOOKUP(B54,IDs!$J$3:$L$48,3,0)</f>
        <v>Google</v>
      </c>
      <c r="N54" t="str">
        <f>VLOOKUP(F54,IDs!$Q$3:$R$22,2,0)</f>
        <v>New Delhi</v>
      </c>
      <c r="O54">
        <f>VLOOKUP(H54,IDs!$A$3:$C$161,3,0)</f>
        <v>1</v>
      </c>
      <c r="P54" t="str">
        <f>VLOOKUP(O54,IDs!$F$3:$G$17,2,0)</f>
        <v>Proctology</v>
      </c>
    </row>
    <row r="55" spans="1:16" ht="12.75">
      <c r="A55" s="6" t="s">
        <v>242</v>
      </c>
      <c r="B55" s="6">
        <v>1</v>
      </c>
      <c r="C55" s="6">
        <v>17</v>
      </c>
      <c r="D55" s="6">
        <v>18</v>
      </c>
      <c r="E55" s="6" t="s">
        <v>8347</v>
      </c>
      <c r="F55" s="6">
        <v>3</v>
      </c>
      <c r="G55" s="6">
        <v>44811</v>
      </c>
      <c r="H55" s="6">
        <v>39</v>
      </c>
      <c r="I55" s="6" t="s">
        <v>8352</v>
      </c>
      <c r="J55" s="6" t="s">
        <v>8353</v>
      </c>
      <c r="K55" s="7">
        <v>44474</v>
      </c>
      <c r="L55" s="8" t="str">
        <f>VLOOKUP(B55,IDs!$J$3:$L$48,2,0)</f>
        <v>Forms</v>
      </c>
      <c r="M55" s="8" t="str">
        <f>VLOOKUP(B55,IDs!$J$3:$L$48,3,0)</f>
        <v>Google</v>
      </c>
      <c r="N55" t="str">
        <f>VLOOKUP(F55,IDs!$Q$3:$R$22,2,0)</f>
        <v>Mumbai</v>
      </c>
      <c r="O55">
        <f>VLOOKUP(H55,IDs!$A$3:$C$161,3,0)</f>
        <v>2</v>
      </c>
      <c r="P55" t="str">
        <f>VLOOKUP(O55,IDs!$F$3:$G$17,2,0)</f>
        <v>Urology Circumcision</v>
      </c>
    </row>
    <row r="56" spans="1:16" ht="12.75">
      <c r="A56" s="6" t="s">
        <v>548</v>
      </c>
      <c r="B56" s="6">
        <v>2</v>
      </c>
      <c r="C56" s="6">
        <v>1</v>
      </c>
      <c r="D56" s="6">
        <v>51</v>
      </c>
      <c r="E56" s="6" t="s">
        <v>8343</v>
      </c>
      <c r="F56" s="6">
        <v>1</v>
      </c>
      <c r="G56" s="6">
        <v>45147</v>
      </c>
      <c r="H56" s="6">
        <v>15</v>
      </c>
      <c r="I56" s="6" t="s">
        <v>8348</v>
      </c>
      <c r="J56" s="6" t="s">
        <v>8345</v>
      </c>
      <c r="K56" s="7">
        <v>44473</v>
      </c>
      <c r="L56" s="8" t="str">
        <f>VLOOKUP(B56,IDs!$J$3:$L$48,2,0)</f>
        <v>Kaleyra</v>
      </c>
      <c r="M56" s="8" t="str">
        <f>VLOOKUP(B56,IDs!$J$3:$L$48,3,0)</f>
        <v>Google</v>
      </c>
      <c r="N56" t="str">
        <f>VLOOKUP(F56,IDs!$Q$3:$R$22,2,0)</f>
        <v>New Delhi</v>
      </c>
      <c r="O56">
        <f>VLOOKUP(H56,IDs!$A$3:$C$161,3,0)</f>
        <v>3</v>
      </c>
      <c r="P56" t="str">
        <f>VLOOKUP(O56,IDs!$F$3:$G$17,2,0)</f>
        <v>Laproscopy</v>
      </c>
    </row>
    <row r="57" spans="1:16" ht="12.75">
      <c r="A57" s="6" t="s">
        <v>890</v>
      </c>
      <c r="B57" s="6">
        <v>5</v>
      </c>
      <c r="C57" s="6">
        <v>2</v>
      </c>
      <c r="D57" s="6">
        <v>13</v>
      </c>
      <c r="E57" s="6" t="s">
        <v>8347</v>
      </c>
      <c r="F57" s="6">
        <v>2</v>
      </c>
      <c r="G57" s="6">
        <v>45557</v>
      </c>
      <c r="H57" s="6">
        <v>18</v>
      </c>
      <c r="I57" s="6" t="s">
        <v>8352</v>
      </c>
      <c r="J57" s="6" t="s">
        <v>8353</v>
      </c>
      <c r="K57" s="7">
        <v>44474</v>
      </c>
      <c r="L57" s="8" t="str">
        <f>VLOOKUP(B57,IDs!$J$3:$L$48,2,0)</f>
        <v>Lead Gen-FB</v>
      </c>
      <c r="M57" s="8" t="str">
        <f>VLOOKUP(B57,IDs!$J$3:$L$48,3,0)</f>
        <v>Facebook</v>
      </c>
      <c r="N57" t="str">
        <f>VLOOKUP(F57,IDs!$Q$3:$R$22,2,0)</f>
        <v>Bangalore</v>
      </c>
      <c r="O57">
        <f>VLOOKUP(H57,IDs!$A$3:$C$161,3,0)</f>
        <v>5</v>
      </c>
      <c r="P57" t="str">
        <f>VLOOKUP(O57,IDs!$F$3:$G$17,2,0)</f>
        <v>Vascular</v>
      </c>
    </row>
    <row r="58" spans="1:16" ht="12.75">
      <c r="A58" s="6" t="s">
        <v>633</v>
      </c>
      <c r="B58" s="6">
        <v>1</v>
      </c>
      <c r="C58" s="6">
        <v>3</v>
      </c>
      <c r="D58" s="6">
        <v>13</v>
      </c>
      <c r="E58" s="6" t="s">
        <v>8347</v>
      </c>
      <c r="F58" s="6">
        <v>3</v>
      </c>
      <c r="G58" s="6">
        <v>45253</v>
      </c>
      <c r="H58" s="6">
        <v>2</v>
      </c>
      <c r="I58" s="6" t="s">
        <v>8352</v>
      </c>
      <c r="J58" s="6" t="s">
        <v>8353</v>
      </c>
      <c r="K58" s="7">
        <v>44474</v>
      </c>
      <c r="L58" s="8" t="str">
        <f>VLOOKUP(B58,IDs!$J$3:$L$48,2,0)</f>
        <v>Forms</v>
      </c>
      <c r="M58" s="8" t="str">
        <f>VLOOKUP(B58,IDs!$J$3:$L$48,3,0)</f>
        <v>Google</v>
      </c>
      <c r="N58" t="str">
        <f>VLOOKUP(F58,IDs!$Q$3:$R$22,2,0)</f>
        <v>Mumbai</v>
      </c>
      <c r="O58">
        <f>VLOOKUP(H58,IDs!$A$3:$C$161,3,0)</f>
        <v>1</v>
      </c>
      <c r="P58" t="str">
        <f>VLOOKUP(O58,IDs!$F$3:$G$17,2,0)</f>
        <v>Proctology</v>
      </c>
    </row>
    <row r="59" spans="1:16" ht="12.75">
      <c r="A59" s="6" t="s">
        <v>8372</v>
      </c>
      <c r="B59" s="6">
        <v>2</v>
      </c>
      <c r="C59" s="6">
        <v>6</v>
      </c>
      <c r="D59" s="6">
        <v>34</v>
      </c>
      <c r="E59" s="6" t="s">
        <v>8347</v>
      </c>
      <c r="F59" s="6">
        <v>3</v>
      </c>
      <c r="G59" s="6">
        <v>43448</v>
      </c>
      <c r="H59" s="6">
        <v>126</v>
      </c>
      <c r="I59" s="6" t="s">
        <v>8348</v>
      </c>
      <c r="J59" s="6" t="s">
        <v>8349</v>
      </c>
      <c r="K59" s="7">
        <v>44474</v>
      </c>
      <c r="L59" s="8" t="str">
        <f>VLOOKUP(B59,IDs!$J$3:$L$48,2,0)</f>
        <v>Kaleyra</v>
      </c>
      <c r="M59" s="8" t="str">
        <f>VLOOKUP(B59,IDs!$J$3:$L$48,3,0)</f>
        <v>Google</v>
      </c>
      <c r="N59" t="str">
        <f>VLOOKUP(F59,IDs!$Q$3:$R$22,2,0)</f>
        <v>Mumbai</v>
      </c>
      <c r="O59">
        <f>VLOOKUP(H59,IDs!$A$3:$C$161,3,0)</f>
        <v>3</v>
      </c>
      <c r="P59" t="str">
        <f>VLOOKUP(O59,IDs!$F$3:$G$17,2,0)</f>
        <v>Laproscopy</v>
      </c>
    </row>
    <row r="60" spans="1:16" ht="12.75">
      <c r="A60" s="6" t="s">
        <v>1167</v>
      </c>
      <c r="B60" s="6">
        <v>2</v>
      </c>
      <c r="C60" s="6">
        <v>2</v>
      </c>
      <c r="D60" s="6">
        <v>13</v>
      </c>
      <c r="E60" s="6" t="s">
        <v>8343</v>
      </c>
      <c r="F60" s="6">
        <v>1</v>
      </c>
      <c r="G60" s="6">
        <v>45893</v>
      </c>
      <c r="H60" s="6">
        <v>7</v>
      </c>
      <c r="I60" s="6" t="s">
        <v>8352</v>
      </c>
      <c r="J60" s="6" t="s">
        <v>8353</v>
      </c>
      <c r="K60" s="7">
        <v>44475</v>
      </c>
      <c r="L60" s="8" t="str">
        <f>VLOOKUP(B60,IDs!$J$3:$L$48,2,0)</f>
        <v>Kaleyra</v>
      </c>
      <c r="M60" s="8" t="str">
        <f>VLOOKUP(B60,IDs!$J$3:$L$48,3,0)</f>
        <v>Google</v>
      </c>
      <c r="N60" t="str">
        <f>VLOOKUP(F60,IDs!$Q$3:$R$22,2,0)</f>
        <v>New Delhi</v>
      </c>
      <c r="O60">
        <f>VLOOKUP(H60,IDs!$A$3:$C$161,3,0)</f>
        <v>9</v>
      </c>
      <c r="P60" t="str">
        <f>VLOOKUP(O60,IDs!$F$3:$G$17,2,0)</f>
        <v>Ophthalmology</v>
      </c>
    </row>
    <row r="61" spans="1:16" ht="12.75">
      <c r="A61" s="6" t="s">
        <v>847</v>
      </c>
      <c r="B61" s="6">
        <v>1</v>
      </c>
      <c r="C61" s="6">
        <v>1</v>
      </c>
      <c r="D61" s="6">
        <v>8</v>
      </c>
      <c r="E61" s="6" t="s">
        <v>8347</v>
      </c>
      <c r="F61" s="6">
        <v>1</v>
      </c>
      <c r="G61" s="6">
        <v>45508</v>
      </c>
      <c r="H61" s="6">
        <v>2</v>
      </c>
      <c r="I61" s="6" t="s">
        <v>8352</v>
      </c>
      <c r="J61" s="6" t="s">
        <v>8353</v>
      </c>
      <c r="K61" s="7">
        <v>44474</v>
      </c>
      <c r="L61" s="8" t="str">
        <f>VLOOKUP(B61,IDs!$J$3:$L$48,2,0)</f>
        <v>Forms</v>
      </c>
      <c r="M61" s="8" t="str">
        <f>VLOOKUP(B61,IDs!$J$3:$L$48,3,0)</f>
        <v>Google</v>
      </c>
      <c r="N61" t="str">
        <f>VLOOKUP(F61,IDs!$Q$3:$R$22,2,0)</f>
        <v>New Delhi</v>
      </c>
      <c r="O61">
        <f>VLOOKUP(H61,IDs!$A$3:$C$161,3,0)</f>
        <v>1</v>
      </c>
      <c r="P61" t="str">
        <f>VLOOKUP(O61,IDs!$F$3:$G$17,2,0)</f>
        <v>Proctology</v>
      </c>
    </row>
    <row r="62" spans="1:16" ht="12.75">
      <c r="A62" s="6" t="s">
        <v>737</v>
      </c>
      <c r="B62" s="6">
        <v>5</v>
      </c>
      <c r="C62" s="6">
        <v>2</v>
      </c>
      <c r="D62" s="6">
        <v>39</v>
      </c>
      <c r="E62" s="6" t="s">
        <v>8373</v>
      </c>
      <c r="F62" s="6">
        <v>2</v>
      </c>
      <c r="G62" s="6">
        <v>45377</v>
      </c>
      <c r="H62" s="6">
        <v>14</v>
      </c>
      <c r="I62" s="6" t="s">
        <v>8352</v>
      </c>
      <c r="J62" s="6" t="s">
        <v>8353</v>
      </c>
      <c r="K62" s="7">
        <v>44474</v>
      </c>
      <c r="L62" s="8" t="str">
        <f>VLOOKUP(B62,IDs!$J$3:$L$48,2,0)</f>
        <v>Lead Gen-FB</v>
      </c>
      <c r="M62" s="8" t="str">
        <f>VLOOKUP(B62,IDs!$J$3:$L$48,3,0)</f>
        <v>Facebook</v>
      </c>
      <c r="N62" t="str">
        <f>VLOOKUP(F62,IDs!$Q$3:$R$22,2,0)</f>
        <v>Bangalore</v>
      </c>
      <c r="O62">
        <f>VLOOKUP(H62,IDs!$A$3:$C$161,3,0)</f>
        <v>6</v>
      </c>
      <c r="P62" t="str">
        <f>VLOOKUP(O62,IDs!$F$3:$G$17,2,0)</f>
        <v>Kidney Stone</v>
      </c>
    </row>
    <row r="63" spans="1:16" ht="12.75">
      <c r="A63" s="6" t="s">
        <v>1136</v>
      </c>
      <c r="B63" s="6">
        <v>2</v>
      </c>
      <c r="C63" s="6">
        <v>2</v>
      </c>
      <c r="D63" s="6">
        <v>2</v>
      </c>
      <c r="E63" s="6" t="s">
        <v>8347</v>
      </c>
      <c r="F63" s="6">
        <v>2</v>
      </c>
      <c r="G63" s="6">
        <v>45859</v>
      </c>
      <c r="H63" s="6">
        <v>16</v>
      </c>
      <c r="I63" s="6" t="s">
        <v>8348</v>
      </c>
      <c r="J63" s="6" t="s">
        <v>8349</v>
      </c>
      <c r="K63" s="7">
        <v>44474</v>
      </c>
      <c r="L63" s="8" t="str">
        <f>VLOOKUP(B63,IDs!$J$3:$L$48,2,0)</f>
        <v>Kaleyra</v>
      </c>
      <c r="M63" s="8" t="str">
        <f>VLOOKUP(B63,IDs!$J$3:$L$48,3,0)</f>
        <v>Google</v>
      </c>
      <c r="N63" t="str">
        <f>VLOOKUP(F63,IDs!$Q$3:$R$22,2,0)</f>
        <v>Bangalore</v>
      </c>
      <c r="O63">
        <f>VLOOKUP(H63,IDs!$A$3:$C$161,3,0)</f>
        <v>3</v>
      </c>
      <c r="P63" t="str">
        <f>VLOOKUP(O63,IDs!$F$3:$G$17,2,0)</f>
        <v>Laproscopy</v>
      </c>
    </row>
    <row r="64" spans="1:16" ht="12.75">
      <c r="A64" s="6" t="s">
        <v>8374</v>
      </c>
      <c r="B64" s="6">
        <v>2</v>
      </c>
      <c r="C64" s="6">
        <v>4</v>
      </c>
      <c r="D64" s="6">
        <v>51</v>
      </c>
      <c r="E64" s="6" t="s">
        <v>8347</v>
      </c>
      <c r="F64" s="6">
        <v>4</v>
      </c>
      <c r="G64" s="6">
        <v>44440</v>
      </c>
      <c r="H64" s="6">
        <v>4</v>
      </c>
      <c r="I64" s="6" t="s">
        <v>8348</v>
      </c>
      <c r="J64" s="6" t="s">
        <v>8345</v>
      </c>
      <c r="K64" s="7">
        <v>44473</v>
      </c>
      <c r="L64" s="8" t="str">
        <f>VLOOKUP(B64,IDs!$J$3:$L$48,2,0)</f>
        <v>Kaleyra</v>
      </c>
      <c r="M64" s="8" t="str">
        <f>VLOOKUP(B64,IDs!$J$3:$L$48,3,0)</f>
        <v>Google</v>
      </c>
      <c r="N64" t="str">
        <f>VLOOKUP(F64,IDs!$Q$3:$R$22,2,0)</f>
        <v>Hyderabad</v>
      </c>
      <c r="O64">
        <f>VLOOKUP(H64,IDs!$A$3:$C$161,3,0)</f>
        <v>2</v>
      </c>
      <c r="P64" t="str">
        <f>VLOOKUP(O64,IDs!$F$3:$G$17,2,0)</f>
        <v>Urology Circumcision</v>
      </c>
    </row>
    <row r="65" spans="1:16" ht="12.75">
      <c r="A65" s="6" t="s">
        <v>8375</v>
      </c>
      <c r="B65" s="6">
        <v>5</v>
      </c>
      <c r="C65" s="6">
        <v>1</v>
      </c>
      <c r="D65" s="6">
        <v>13</v>
      </c>
      <c r="E65" s="6" t="s">
        <v>8347</v>
      </c>
      <c r="F65" s="6">
        <v>1</v>
      </c>
      <c r="G65" s="6">
        <v>44708</v>
      </c>
      <c r="H65" s="6">
        <v>17</v>
      </c>
      <c r="I65" s="6" t="s">
        <v>8348</v>
      </c>
      <c r="J65" s="6" t="s">
        <v>8349</v>
      </c>
      <c r="K65" s="7">
        <v>44474</v>
      </c>
      <c r="L65" s="8" t="str">
        <f>VLOOKUP(B65,IDs!$J$3:$L$48,2,0)</f>
        <v>Lead Gen-FB</v>
      </c>
      <c r="M65" s="8" t="str">
        <f>VLOOKUP(B65,IDs!$J$3:$L$48,3,0)</f>
        <v>Facebook</v>
      </c>
      <c r="N65" t="str">
        <f>VLOOKUP(F65,IDs!$Q$3:$R$22,2,0)</f>
        <v>New Delhi</v>
      </c>
      <c r="O65">
        <f>VLOOKUP(H65,IDs!$A$3:$C$161,3,0)</f>
        <v>7</v>
      </c>
      <c r="P65" t="str">
        <f>VLOOKUP(O65,IDs!$F$3:$G$17,2,0)</f>
        <v>Cosmetic</v>
      </c>
    </row>
    <row r="66" spans="1:16" ht="12.75">
      <c r="A66" s="6" t="s">
        <v>1082</v>
      </c>
      <c r="B66" s="6">
        <v>4</v>
      </c>
      <c r="C66" s="6">
        <v>4</v>
      </c>
      <c r="D66" s="6">
        <v>34</v>
      </c>
      <c r="E66" s="6" t="s">
        <v>8347</v>
      </c>
      <c r="F66" s="6">
        <v>4</v>
      </c>
      <c r="G66" s="6">
        <v>45787</v>
      </c>
      <c r="H66" s="6">
        <v>19</v>
      </c>
      <c r="I66" s="6" t="s">
        <v>8348</v>
      </c>
      <c r="J66" s="6" t="s">
        <v>8349</v>
      </c>
      <c r="K66" s="7">
        <v>44473</v>
      </c>
      <c r="L66" s="8" t="str">
        <f>VLOOKUP(B66,IDs!$J$3:$L$48,2,0)</f>
        <v>Consult Now</v>
      </c>
      <c r="M66" s="8" t="str">
        <f>VLOOKUP(B66,IDs!$J$3:$L$48,3,0)</f>
        <v>Others</v>
      </c>
      <c r="N66" t="str">
        <f>VLOOKUP(F66,IDs!$Q$3:$R$22,2,0)</f>
        <v>Hyderabad</v>
      </c>
      <c r="O66">
        <f>VLOOKUP(H66,IDs!$A$3:$C$161,3,0)</f>
        <v>1</v>
      </c>
      <c r="P66" t="str">
        <f>VLOOKUP(O66,IDs!$F$3:$G$17,2,0)</f>
        <v>Proctology</v>
      </c>
    </row>
    <row r="67" spans="1:16" ht="12.75">
      <c r="A67" s="6" t="s">
        <v>923</v>
      </c>
      <c r="B67" s="6">
        <v>2</v>
      </c>
      <c r="C67" s="6">
        <v>3</v>
      </c>
      <c r="D67" s="6">
        <v>34</v>
      </c>
      <c r="E67" s="6" t="s">
        <v>8347</v>
      </c>
      <c r="F67" s="6">
        <v>3</v>
      </c>
      <c r="G67" s="6">
        <v>45658</v>
      </c>
      <c r="H67" s="6">
        <v>20</v>
      </c>
      <c r="I67" s="6" t="s">
        <v>8348</v>
      </c>
      <c r="J67" s="6" t="s">
        <v>8349</v>
      </c>
      <c r="K67" s="7">
        <v>44474</v>
      </c>
      <c r="L67" s="8" t="str">
        <f>VLOOKUP(B67,IDs!$J$3:$L$48,2,0)</f>
        <v>Kaleyra</v>
      </c>
      <c r="M67" s="8" t="str">
        <f>VLOOKUP(B67,IDs!$J$3:$L$48,3,0)</f>
        <v>Google</v>
      </c>
      <c r="N67" t="str">
        <f>VLOOKUP(F67,IDs!$Q$3:$R$22,2,0)</f>
        <v>Mumbai</v>
      </c>
      <c r="O67">
        <f>VLOOKUP(H67,IDs!$A$3:$C$161,3,0)</f>
        <v>1</v>
      </c>
      <c r="P67" t="str">
        <f>VLOOKUP(O67,IDs!$F$3:$G$17,2,0)</f>
        <v>Proctology</v>
      </c>
    </row>
    <row r="68" spans="1:16" ht="12.75">
      <c r="A68" s="6" t="s">
        <v>8376</v>
      </c>
      <c r="B68" s="6">
        <v>1</v>
      </c>
      <c r="C68" s="6">
        <v>1</v>
      </c>
      <c r="D68" s="6">
        <v>34</v>
      </c>
      <c r="E68" s="6" t="s">
        <v>8347</v>
      </c>
      <c r="F68" s="6">
        <v>1</v>
      </c>
      <c r="G68" s="6">
        <v>40175</v>
      </c>
      <c r="H68" s="6">
        <v>39</v>
      </c>
      <c r="I68" s="6" t="s">
        <v>8348</v>
      </c>
      <c r="J68" s="6" t="s">
        <v>8349</v>
      </c>
      <c r="K68" s="7">
        <v>44471</v>
      </c>
      <c r="L68" s="8" t="str">
        <f>VLOOKUP(B68,IDs!$J$3:$L$48,2,0)</f>
        <v>Forms</v>
      </c>
      <c r="M68" s="8" t="str">
        <f>VLOOKUP(B68,IDs!$J$3:$L$48,3,0)</f>
        <v>Google</v>
      </c>
      <c r="N68" t="str">
        <f>VLOOKUP(F68,IDs!$Q$3:$R$22,2,0)</f>
        <v>New Delhi</v>
      </c>
      <c r="O68">
        <f>VLOOKUP(H68,IDs!$A$3:$C$161,3,0)</f>
        <v>2</v>
      </c>
      <c r="P68" t="str">
        <f>VLOOKUP(O68,IDs!$F$3:$G$17,2,0)</f>
        <v>Urology Circumcision</v>
      </c>
    </row>
    <row r="69" spans="1:16" ht="12.75">
      <c r="A69" s="6" t="s">
        <v>8377</v>
      </c>
      <c r="B69" s="6">
        <v>1</v>
      </c>
      <c r="C69" s="6">
        <v>2</v>
      </c>
      <c r="D69" s="6">
        <v>34</v>
      </c>
      <c r="E69" s="6" t="s">
        <v>8347</v>
      </c>
      <c r="F69" s="6">
        <v>2</v>
      </c>
      <c r="G69" s="6">
        <v>41442</v>
      </c>
      <c r="H69" s="6">
        <v>39</v>
      </c>
      <c r="I69" s="6" t="s">
        <v>8348</v>
      </c>
      <c r="J69" s="6" t="s">
        <v>8349</v>
      </c>
      <c r="K69" s="7">
        <v>44474</v>
      </c>
      <c r="L69" s="8" t="str">
        <f>VLOOKUP(B69,IDs!$J$3:$L$48,2,0)</f>
        <v>Forms</v>
      </c>
      <c r="M69" s="8" t="str">
        <f>VLOOKUP(B69,IDs!$J$3:$L$48,3,0)</f>
        <v>Google</v>
      </c>
      <c r="N69" t="str">
        <f>VLOOKUP(F69,IDs!$Q$3:$R$22,2,0)</f>
        <v>Bangalore</v>
      </c>
      <c r="O69">
        <f>VLOOKUP(H69,IDs!$A$3:$C$161,3,0)</f>
        <v>2</v>
      </c>
      <c r="P69" t="str">
        <f>VLOOKUP(O69,IDs!$F$3:$G$17,2,0)</f>
        <v>Urology Circumcision</v>
      </c>
    </row>
    <row r="70" spans="1:16" ht="12.75">
      <c r="A70" s="6" t="s">
        <v>924</v>
      </c>
      <c r="B70" s="6">
        <v>2</v>
      </c>
      <c r="C70" s="6">
        <v>3</v>
      </c>
      <c r="D70" s="6">
        <v>34</v>
      </c>
      <c r="E70" s="6" t="s">
        <v>8343</v>
      </c>
      <c r="F70" s="6">
        <v>3</v>
      </c>
      <c r="G70" s="6">
        <v>45605</v>
      </c>
      <c r="H70" s="6">
        <v>24</v>
      </c>
      <c r="I70" s="6" t="s">
        <v>8348</v>
      </c>
      <c r="J70" s="6" t="s">
        <v>8349</v>
      </c>
      <c r="K70" s="7">
        <v>44474</v>
      </c>
      <c r="L70" s="8" t="str">
        <f>VLOOKUP(B70,IDs!$J$3:$L$48,2,0)</f>
        <v>Kaleyra</v>
      </c>
      <c r="M70" s="8" t="str">
        <f>VLOOKUP(B70,IDs!$J$3:$L$48,3,0)</f>
        <v>Google</v>
      </c>
      <c r="N70" t="str">
        <f>VLOOKUP(F70,IDs!$Q$3:$R$22,2,0)</f>
        <v>Mumbai</v>
      </c>
      <c r="O70">
        <f>VLOOKUP(H70,IDs!$A$3:$C$161,3,0)</f>
        <v>1</v>
      </c>
      <c r="P70" t="str">
        <f>VLOOKUP(O70,IDs!$F$3:$G$17,2,0)</f>
        <v>Proctology</v>
      </c>
    </row>
    <row r="71" spans="1:16" ht="12.75">
      <c r="A71" s="6" t="s">
        <v>1139</v>
      </c>
      <c r="B71" s="6">
        <v>1</v>
      </c>
      <c r="C71" s="6">
        <v>1</v>
      </c>
      <c r="D71" s="6">
        <v>51</v>
      </c>
      <c r="E71" s="6" t="s">
        <v>8343</v>
      </c>
      <c r="F71" s="6">
        <v>1</v>
      </c>
      <c r="G71" s="6">
        <v>45862</v>
      </c>
      <c r="H71" s="6">
        <v>2</v>
      </c>
      <c r="I71" s="6" t="s">
        <v>8348</v>
      </c>
      <c r="J71" s="6" t="s">
        <v>8345</v>
      </c>
      <c r="K71" s="7">
        <v>44474</v>
      </c>
      <c r="L71" s="8" t="str">
        <f>VLOOKUP(B71,IDs!$J$3:$L$48,2,0)</f>
        <v>Forms</v>
      </c>
      <c r="M71" s="8" t="str">
        <f>VLOOKUP(B71,IDs!$J$3:$L$48,3,0)</f>
        <v>Google</v>
      </c>
      <c r="N71" t="str">
        <f>VLOOKUP(F71,IDs!$Q$3:$R$22,2,0)</f>
        <v>New Delhi</v>
      </c>
      <c r="O71">
        <f>VLOOKUP(H71,IDs!$A$3:$C$161,3,0)</f>
        <v>1</v>
      </c>
      <c r="P71" t="str">
        <f>VLOOKUP(O71,IDs!$F$3:$G$17,2,0)</f>
        <v>Proctology</v>
      </c>
    </row>
    <row r="72" spans="1:16" ht="12.75">
      <c r="A72" s="6" t="s">
        <v>1155</v>
      </c>
      <c r="B72" s="6">
        <v>2</v>
      </c>
      <c r="C72" s="6">
        <v>3</v>
      </c>
      <c r="D72" s="6">
        <v>34</v>
      </c>
      <c r="E72" s="6" t="s">
        <v>8347</v>
      </c>
      <c r="F72" s="6">
        <v>3</v>
      </c>
      <c r="G72" s="6">
        <v>45880</v>
      </c>
      <c r="H72" s="6">
        <v>39</v>
      </c>
      <c r="I72" s="6" t="s">
        <v>8348</v>
      </c>
      <c r="J72" s="6" t="s">
        <v>8349</v>
      </c>
      <c r="K72" s="7">
        <v>44474</v>
      </c>
      <c r="L72" s="8" t="str">
        <f>VLOOKUP(B72,IDs!$J$3:$L$48,2,0)</f>
        <v>Kaleyra</v>
      </c>
      <c r="M72" s="8" t="str">
        <f>VLOOKUP(B72,IDs!$J$3:$L$48,3,0)</f>
        <v>Google</v>
      </c>
      <c r="N72" t="str">
        <f>VLOOKUP(F72,IDs!$Q$3:$R$22,2,0)</f>
        <v>Mumbai</v>
      </c>
      <c r="O72">
        <f>VLOOKUP(H72,IDs!$A$3:$C$161,3,0)</f>
        <v>2</v>
      </c>
      <c r="P72" t="str">
        <f>VLOOKUP(O72,IDs!$F$3:$G$17,2,0)</f>
        <v>Urology Circumcision</v>
      </c>
    </row>
    <row r="73" spans="1:16" ht="12.75">
      <c r="A73" s="6" t="s">
        <v>863</v>
      </c>
      <c r="B73" s="6">
        <v>1</v>
      </c>
      <c r="C73" s="6">
        <v>2</v>
      </c>
      <c r="D73" s="6">
        <v>13</v>
      </c>
      <c r="E73" s="6" t="s">
        <v>8373</v>
      </c>
      <c r="F73" s="6">
        <v>2</v>
      </c>
      <c r="G73" s="6">
        <v>45528</v>
      </c>
      <c r="H73" s="6">
        <v>2</v>
      </c>
      <c r="I73" s="6" t="s">
        <v>8348</v>
      </c>
      <c r="J73" s="6" t="s">
        <v>8349</v>
      </c>
      <c r="K73" s="7">
        <v>44474</v>
      </c>
      <c r="L73" s="8" t="str">
        <f>VLOOKUP(B73,IDs!$J$3:$L$48,2,0)</f>
        <v>Forms</v>
      </c>
      <c r="M73" s="8" t="str">
        <f>VLOOKUP(B73,IDs!$J$3:$L$48,3,0)</f>
        <v>Google</v>
      </c>
      <c r="N73" t="str">
        <f>VLOOKUP(F73,IDs!$Q$3:$R$22,2,0)</f>
        <v>Bangalore</v>
      </c>
      <c r="O73">
        <f>VLOOKUP(H73,IDs!$A$3:$C$161,3,0)</f>
        <v>1</v>
      </c>
      <c r="P73" t="str">
        <f>VLOOKUP(O73,IDs!$F$3:$G$17,2,0)</f>
        <v>Proctology</v>
      </c>
    </row>
    <row r="74" spans="1:16" ht="12.75">
      <c r="A74" s="6" t="s">
        <v>1231</v>
      </c>
      <c r="B74" s="6">
        <v>1</v>
      </c>
      <c r="C74" s="6">
        <v>1</v>
      </c>
      <c r="D74" s="6">
        <v>51</v>
      </c>
      <c r="E74" s="6" t="s">
        <v>8343</v>
      </c>
      <c r="F74" s="6">
        <v>1</v>
      </c>
      <c r="G74" s="6">
        <v>45975</v>
      </c>
      <c r="H74" s="6">
        <v>15</v>
      </c>
      <c r="I74" s="6" t="s">
        <v>8348</v>
      </c>
      <c r="J74" s="6" t="s">
        <v>8349</v>
      </c>
      <c r="K74" s="7">
        <v>44476</v>
      </c>
      <c r="L74" s="8" t="str">
        <f>VLOOKUP(B74,IDs!$J$3:$L$48,2,0)</f>
        <v>Forms</v>
      </c>
      <c r="M74" s="8" t="str">
        <f>VLOOKUP(B74,IDs!$J$3:$L$48,3,0)</f>
        <v>Google</v>
      </c>
      <c r="N74" t="str">
        <f>VLOOKUP(F74,IDs!$Q$3:$R$22,2,0)</f>
        <v>New Delhi</v>
      </c>
      <c r="O74">
        <f>VLOOKUP(H74,IDs!$A$3:$C$161,3,0)</f>
        <v>3</v>
      </c>
      <c r="P74" t="str">
        <f>VLOOKUP(O74,IDs!$F$3:$G$17,2,0)</f>
        <v>Laproscopy</v>
      </c>
    </row>
    <row r="75" spans="1:16" ht="12.75">
      <c r="A75" s="6" t="s">
        <v>1362</v>
      </c>
      <c r="B75" s="6">
        <v>1</v>
      </c>
      <c r="C75" s="6">
        <v>8</v>
      </c>
      <c r="D75" s="6">
        <v>2</v>
      </c>
      <c r="E75" s="6" t="s">
        <v>8347</v>
      </c>
      <c r="F75" s="6">
        <v>2</v>
      </c>
      <c r="G75" s="6">
        <v>46154</v>
      </c>
      <c r="H75" s="6">
        <v>7</v>
      </c>
      <c r="I75" s="6" t="s">
        <v>8352</v>
      </c>
      <c r="J75" s="6" t="s">
        <v>8353</v>
      </c>
      <c r="K75" s="7">
        <v>44475</v>
      </c>
      <c r="L75" s="8" t="str">
        <f>VLOOKUP(B75,IDs!$J$3:$L$48,2,0)</f>
        <v>Forms</v>
      </c>
      <c r="M75" s="8" t="str">
        <f>VLOOKUP(B75,IDs!$J$3:$L$48,3,0)</f>
        <v>Google</v>
      </c>
      <c r="N75" t="str">
        <f>VLOOKUP(F75,IDs!$Q$3:$R$22,2,0)</f>
        <v>Bangalore</v>
      </c>
      <c r="O75">
        <f>VLOOKUP(H75,IDs!$A$3:$C$161,3,0)</f>
        <v>9</v>
      </c>
      <c r="P75" t="str">
        <f>VLOOKUP(O75,IDs!$F$3:$G$17,2,0)</f>
        <v>Ophthalmology</v>
      </c>
    </row>
    <row r="76" spans="1:16" ht="12.75">
      <c r="A76" s="6" t="s">
        <v>1111</v>
      </c>
      <c r="B76" s="6">
        <v>2</v>
      </c>
      <c r="C76" s="6">
        <v>4</v>
      </c>
      <c r="D76" s="6">
        <v>51</v>
      </c>
      <c r="E76" s="6" t="s">
        <v>8343</v>
      </c>
      <c r="F76" s="6">
        <v>4</v>
      </c>
      <c r="G76" s="6">
        <v>45829</v>
      </c>
      <c r="H76" s="6">
        <v>2</v>
      </c>
      <c r="I76" s="6" t="s">
        <v>8348</v>
      </c>
      <c r="J76" s="6" t="s">
        <v>8349</v>
      </c>
      <c r="K76" s="7">
        <v>44474</v>
      </c>
      <c r="L76" s="8" t="str">
        <f>VLOOKUP(B76,IDs!$J$3:$L$48,2,0)</f>
        <v>Kaleyra</v>
      </c>
      <c r="M76" s="8" t="str">
        <f>VLOOKUP(B76,IDs!$J$3:$L$48,3,0)</f>
        <v>Google</v>
      </c>
      <c r="N76" t="str">
        <f>VLOOKUP(F76,IDs!$Q$3:$R$22,2,0)</f>
        <v>Hyderabad</v>
      </c>
      <c r="O76">
        <f>VLOOKUP(H76,IDs!$A$3:$C$161,3,0)</f>
        <v>1</v>
      </c>
      <c r="P76" t="str">
        <f>VLOOKUP(O76,IDs!$F$3:$G$17,2,0)</f>
        <v>Proctology</v>
      </c>
    </row>
    <row r="77" spans="1:16" ht="12.75">
      <c r="A77" s="6" t="s">
        <v>8378</v>
      </c>
      <c r="B77" s="6">
        <v>2</v>
      </c>
      <c r="C77" s="6">
        <v>3</v>
      </c>
      <c r="D77" s="6">
        <v>13</v>
      </c>
      <c r="E77" s="6" t="s">
        <v>8347</v>
      </c>
      <c r="F77" s="6">
        <v>1</v>
      </c>
      <c r="G77" s="6">
        <v>41618</v>
      </c>
      <c r="H77" s="6">
        <v>39</v>
      </c>
      <c r="I77" s="6" t="s">
        <v>8348</v>
      </c>
      <c r="J77" s="6" t="s">
        <v>8349</v>
      </c>
      <c r="K77" s="7">
        <v>44471</v>
      </c>
      <c r="L77" s="8" t="str">
        <f>VLOOKUP(B77,IDs!$J$3:$L$48,2,0)</f>
        <v>Kaleyra</v>
      </c>
      <c r="M77" s="8" t="str">
        <f>VLOOKUP(B77,IDs!$J$3:$L$48,3,0)</f>
        <v>Google</v>
      </c>
      <c r="N77" t="str">
        <f>VLOOKUP(F77,IDs!$Q$3:$R$22,2,0)</f>
        <v>New Delhi</v>
      </c>
      <c r="O77">
        <f>VLOOKUP(H77,IDs!$A$3:$C$161,3,0)</f>
        <v>2</v>
      </c>
      <c r="P77" t="str">
        <f>VLOOKUP(O77,IDs!$F$3:$G$17,2,0)</f>
        <v>Urology Circumcision</v>
      </c>
    </row>
    <row r="78" spans="1:16" ht="12.75">
      <c r="A78" s="6" t="s">
        <v>1399</v>
      </c>
      <c r="B78" s="6">
        <v>2</v>
      </c>
      <c r="C78" s="6">
        <v>3</v>
      </c>
      <c r="D78" s="6">
        <v>34</v>
      </c>
      <c r="E78" s="6" t="s">
        <v>8347</v>
      </c>
      <c r="F78" s="6">
        <v>3</v>
      </c>
      <c r="G78" s="6">
        <v>46207</v>
      </c>
      <c r="H78" s="6">
        <v>17</v>
      </c>
      <c r="I78" s="6" t="s">
        <v>8348</v>
      </c>
      <c r="J78" s="6" t="s">
        <v>8349</v>
      </c>
      <c r="K78" s="7">
        <v>44474</v>
      </c>
      <c r="L78" s="8" t="str">
        <f>VLOOKUP(B78,IDs!$J$3:$L$48,2,0)</f>
        <v>Kaleyra</v>
      </c>
      <c r="M78" s="8" t="str">
        <f>VLOOKUP(B78,IDs!$J$3:$L$48,3,0)</f>
        <v>Google</v>
      </c>
      <c r="N78" t="str">
        <f>VLOOKUP(F78,IDs!$Q$3:$R$22,2,0)</f>
        <v>Mumbai</v>
      </c>
      <c r="O78">
        <f>VLOOKUP(H78,IDs!$A$3:$C$161,3,0)</f>
        <v>7</v>
      </c>
      <c r="P78" t="str">
        <f>VLOOKUP(O78,IDs!$F$3:$G$17,2,0)</f>
        <v>Cosmetic</v>
      </c>
    </row>
    <row r="79" spans="1:16" ht="12.75">
      <c r="A79" s="6" t="s">
        <v>8379</v>
      </c>
      <c r="B79" s="6">
        <v>1</v>
      </c>
      <c r="C79" s="6">
        <v>3</v>
      </c>
      <c r="D79" s="6">
        <v>34</v>
      </c>
      <c r="E79" s="6" t="s">
        <v>8347</v>
      </c>
      <c r="F79" s="6">
        <v>3</v>
      </c>
      <c r="G79" s="6">
        <v>43780</v>
      </c>
      <c r="H79" s="6">
        <v>96</v>
      </c>
      <c r="I79" s="6" t="s">
        <v>8348</v>
      </c>
      <c r="J79" s="6" t="s">
        <v>8349</v>
      </c>
      <c r="K79" s="9">
        <v>44492</v>
      </c>
      <c r="L79" s="8" t="str">
        <f>VLOOKUP(B79,IDs!$J$3:$L$48,2,0)</f>
        <v>Forms</v>
      </c>
      <c r="M79" s="8" t="str">
        <f>VLOOKUP(B79,IDs!$J$3:$L$48,3,0)</f>
        <v>Google</v>
      </c>
      <c r="N79" t="str">
        <f>VLOOKUP(F79,IDs!$Q$3:$R$22,2,0)</f>
        <v>Mumbai</v>
      </c>
      <c r="O79">
        <f>VLOOKUP(H79,IDs!$A$3:$C$161,3,0)</f>
        <v>7</v>
      </c>
      <c r="P79" t="str">
        <f>VLOOKUP(O79,IDs!$F$3:$G$17,2,0)</f>
        <v>Cosmetic</v>
      </c>
    </row>
    <row r="80" spans="1:16" ht="12.75">
      <c r="A80" s="6" t="s">
        <v>1042</v>
      </c>
      <c r="B80" s="6">
        <v>1</v>
      </c>
      <c r="C80" s="6">
        <v>1</v>
      </c>
      <c r="D80" s="6">
        <v>51</v>
      </c>
      <c r="E80" s="6" t="s">
        <v>8343</v>
      </c>
      <c r="F80" s="6">
        <v>1</v>
      </c>
      <c r="G80" s="6">
        <v>45739</v>
      </c>
      <c r="H80" s="6">
        <v>20</v>
      </c>
      <c r="I80" s="6" t="s">
        <v>8348</v>
      </c>
      <c r="J80" s="6" t="s">
        <v>8349</v>
      </c>
      <c r="K80" s="7">
        <v>44475</v>
      </c>
      <c r="L80" s="8" t="str">
        <f>VLOOKUP(B80,IDs!$J$3:$L$48,2,0)</f>
        <v>Forms</v>
      </c>
      <c r="M80" s="8" t="str">
        <f>VLOOKUP(B80,IDs!$J$3:$L$48,3,0)</f>
        <v>Google</v>
      </c>
      <c r="N80" t="str">
        <f>VLOOKUP(F80,IDs!$Q$3:$R$22,2,0)</f>
        <v>New Delhi</v>
      </c>
      <c r="O80">
        <f>VLOOKUP(H80,IDs!$A$3:$C$161,3,0)</f>
        <v>1</v>
      </c>
      <c r="P80" t="str">
        <f>VLOOKUP(O80,IDs!$F$3:$G$17,2,0)</f>
        <v>Proctology</v>
      </c>
    </row>
    <row r="81" spans="1:16" ht="12.75">
      <c r="A81" s="6" t="s">
        <v>8380</v>
      </c>
      <c r="B81" s="6">
        <v>2</v>
      </c>
      <c r="C81" s="6">
        <v>1</v>
      </c>
      <c r="D81" s="6">
        <v>51</v>
      </c>
      <c r="E81" s="6" t="s">
        <v>8347</v>
      </c>
      <c r="F81" s="6">
        <v>1</v>
      </c>
      <c r="G81" s="6">
        <v>43902</v>
      </c>
      <c r="H81" s="6">
        <v>17</v>
      </c>
      <c r="I81" s="6" t="s">
        <v>8348</v>
      </c>
      <c r="J81" s="6" t="s">
        <v>8349</v>
      </c>
      <c r="K81" s="7">
        <v>44475</v>
      </c>
      <c r="L81" s="8" t="str">
        <f>VLOOKUP(B81,IDs!$J$3:$L$48,2,0)</f>
        <v>Kaleyra</v>
      </c>
      <c r="M81" s="8" t="str">
        <f>VLOOKUP(B81,IDs!$J$3:$L$48,3,0)</f>
        <v>Google</v>
      </c>
      <c r="N81" t="str">
        <f>VLOOKUP(F81,IDs!$Q$3:$R$22,2,0)</f>
        <v>New Delhi</v>
      </c>
      <c r="O81">
        <f>VLOOKUP(H81,IDs!$A$3:$C$161,3,0)</f>
        <v>7</v>
      </c>
      <c r="P81" t="str">
        <f>VLOOKUP(O81,IDs!$F$3:$G$17,2,0)</f>
        <v>Cosmetic</v>
      </c>
    </row>
    <row r="82" spans="1:16" ht="12.75">
      <c r="A82" s="6" t="s">
        <v>1313</v>
      </c>
      <c r="B82" s="6">
        <v>2</v>
      </c>
      <c r="C82" s="6">
        <v>2</v>
      </c>
      <c r="D82" s="6">
        <v>8</v>
      </c>
      <c r="E82" s="6" t="s">
        <v>8347</v>
      </c>
      <c r="F82" s="6">
        <v>1</v>
      </c>
      <c r="G82" s="6">
        <v>46094</v>
      </c>
      <c r="H82" s="6">
        <v>5</v>
      </c>
      <c r="I82" s="6" t="s">
        <v>8352</v>
      </c>
      <c r="J82" s="6" t="s">
        <v>8353</v>
      </c>
      <c r="K82" s="7">
        <v>44475</v>
      </c>
      <c r="L82" s="8" t="str">
        <f>VLOOKUP(B82,IDs!$J$3:$L$48,2,0)</f>
        <v>Kaleyra</v>
      </c>
      <c r="M82" s="8" t="str">
        <f>VLOOKUP(B82,IDs!$J$3:$L$48,3,0)</f>
        <v>Google</v>
      </c>
      <c r="N82" t="str">
        <f>VLOOKUP(F82,IDs!$Q$3:$R$22,2,0)</f>
        <v>New Delhi</v>
      </c>
      <c r="O82">
        <f>VLOOKUP(H82,IDs!$A$3:$C$161,3,0)</f>
        <v>5</v>
      </c>
      <c r="P82" t="str">
        <f>VLOOKUP(O82,IDs!$F$3:$G$17,2,0)</f>
        <v>Vascular</v>
      </c>
    </row>
    <row r="83" spans="1:16" ht="12.75">
      <c r="A83" s="6" t="s">
        <v>453</v>
      </c>
      <c r="B83" s="6">
        <v>2</v>
      </c>
      <c r="C83" s="6">
        <v>3</v>
      </c>
      <c r="D83" s="6">
        <v>34</v>
      </c>
      <c r="E83" s="6" t="s">
        <v>8343</v>
      </c>
      <c r="F83" s="6">
        <v>3</v>
      </c>
      <c r="G83" s="6">
        <v>45046</v>
      </c>
      <c r="H83" s="6">
        <v>2</v>
      </c>
      <c r="I83" s="6" t="s">
        <v>8348</v>
      </c>
      <c r="J83" s="6" t="s">
        <v>8349</v>
      </c>
      <c r="K83" s="7">
        <v>44475</v>
      </c>
      <c r="L83" s="8" t="str">
        <f>VLOOKUP(B83,IDs!$J$3:$L$48,2,0)</f>
        <v>Kaleyra</v>
      </c>
      <c r="M83" s="8" t="str">
        <f>VLOOKUP(B83,IDs!$J$3:$L$48,3,0)</f>
        <v>Google</v>
      </c>
      <c r="N83" t="str">
        <f>VLOOKUP(F83,IDs!$Q$3:$R$22,2,0)</f>
        <v>Mumbai</v>
      </c>
      <c r="O83">
        <f>VLOOKUP(H83,IDs!$A$3:$C$161,3,0)</f>
        <v>1</v>
      </c>
      <c r="P83" t="str">
        <f>VLOOKUP(O83,IDs!$F$3:$G$17,2,0)</f>
        <v>Proctology</v>
      </c>
    </row>
    <row r="84" spans="1:16" ht="12.75">
      <c r="A84" s="6" t="s">
        <v>1197</v>
      </c>
      <c r="B84" s="6">
        <v>8</v>
      </c>
      <c r="C84" s="6">
        <v>2</v>
      </c>
      <c r="D84" s="6">
        <v>13</v>
      </c>
      <c r="E84" s="6" t="s">
        <v>8347</v>
      </c>
      <c r="F84" s="6">
        <v>2</v>
      </c>
      <c r="G84" s="6">
        <v>45931</v>
      </c>
      <c r="H84" s="6">
        <v>20</v>
      </c>
      <c r="I84" s="6" t="s">
        <v>8348</v>
      </c>
      <c r="J84" s="6" t="s">
        <v>8349</v>
      </c>
      <c r="K84" s="7">
        <v>44475</v>
      </c>
      <c r="L84" s="8" t="str">
        <f>VLOOKUP(B84,IDs!$J$3:$L$48,2,0)</f>
        <v>Blogs</v>
      </c>
      <c r="M84" s="8" t="str">
        <f>VLOOKUP(B84,IDs!$J$3:$L$48,3,0)</f>
        <v>Others</v>
      </c>
      <c r="N84" t="str">
        <f>VLOOKUP(F84,IDs!$Q$3:$R$22,2,0)</f>
        <v>Bangalore</v>
      </c>
      <c r="O84">
        <f>VLOOKUP(H84,IDs!$A$3:$C$161,3,0)</f>
        <v>1</v>
      </c>
      <c r="P84" t="str">
        <f>VLOOKUP(O84,IDs!$F$3:$G$17,2,0)</f>
        <v>Proctology</v>
      </c>
    </row>
    <row r="85" spans="1:16" ht="12.75">
      <c r="A85" s="6" t="s">
        <v>8381</v>
      </c>
      <c r="B85" s="6">
        <v>1</v>
      </c>
      <c r="C85" s="6">
        <v>2</v>
      </c>
      <c r="D85" s="6">
        <v>13</v>
      </c>
      <c r="E85" s="6" t="s">
        <v>8347</v>
      </c>
      <c r="F85" s="6">
        <v>2</v>
      </c>
      <c r="G85" s="6">
        <v>41784</v>
      </c>
      <c r="H85" s="6">
        <v>15</v>
      </c>
      <c r="I85" s="6" t="s">
        <v>8348</v>
      </c>
      <c r="J85" s="6" t="s">
        <v>8349</v>
      </c>
      <c r="K85" s="7">
        <v>44473</v>
      </c>
      <c r="L85" s="8" t="str">
        <f>VLOOKUP(B85,IDs!$J$3:$L$48,2,0)</f>
        <v>Forms</v>
      </c>
      <c r="M85" s="8" t="str">
        <f>VLOOKUP(B85,IDs!$J$3:$L$48,3,0)</f>
        <v>Google</v>
      </c>
      <c r="N85" t="str">
        <f>VLOOKUP(F85,IDs!$Q$3:$R$22,2,0)</f>
        <v>Bangalore</v>
      </c>
      <c r="O85">
        <f>VLOOKUP(H85,IDs!$A$3:$C$161,3,0)</f>
        <v>3</v>
      </c>
      <c r="P85" t="str">
        <f>VLOOKUP(O85,IDs!$F$3:$G$17,2,0)</f>
        <v>Laproscopy</v>
      </c>
    </row>
    <row r="86" spans="1:16" ht="12.75">
      <c r="A86" s="6" t="s">
        <v>1179</v>
      </c>
      <c r="B86" s="6">
        <v>1</v>
      </c>
      <c r="C86" s="6">
        <v>2</v>
      </c>
      <c r="D86" s="6">
        <v>2</v>
      </c>
      <c r="E86" s="6" t="s">
        <v>8343</v>
      </c>
      <c r="F86" s="6">
        <v>3</v>
      </c>
      <c r="G86" s="6">
        <v>45912</v>
      </c>
      <c r="H86" s="6">
        <v>16</v>
      </c>
      <c r="I86" s="6" t="s">
        <v>8348</v>
      </c>
      <c r="J86" s="6" t="s">
        <v>8345</v>
      </c>
      <c r="K86" s="7">
        <v>44476</v>
      </c>
      <c r="L86" s="8" t="str">
        <f>VLOOKUP(B86,IDs!$J$3:$L$48,2,0)</f>
        <v>Forms</v>
      </c>
      <c r="M86" s="8" t="str">
        <f>VLOOKUP(B86,IDs!$J$3:$L$48,3,0)</f>
        <v>Google</v>
      </c>
      <c r="N86" t="str">
        <f>VLOOKUP(F86,IDs!$Q$3:$R$22,2,0)</f>
        <v>Mumbai</v>
      </c>
      <c r="O86">
        <f>VLOOKUP(H86,IDs!$A$3:$C$161,3,0)</f>
        <v>3</v>
      </c>
      <c r="P86" t="str">
        <f>VLOOKUP(O86,IDs!$F$3:$G$17,2,0)</f>
        <v>Laproscopy</v>
      </c>
    </row>
    <row r="87" spans="1:16" ht="12.75">
      <c r="A87" s="6" t="s">
        <v>1620</v>
      </c>
      <c r="B87" s="6">
        <v>4</v>
      </c>
      <c r="C87" s="6">
        <v>2</v>
      </c>
      <c r="D87" s="6">
        <v>13</v>
      </c>
      <c r="E87" s="6" t="s">
        <v>8347</v>
      </c>
      <c r="F87" s="6">
        <v>2</v>
      </c>
      <c r="G87" s="6">
        <v>46548</v>
      </c>
      <c r="H87" s="6">
        <v>19</v>
      </c>
      <c r="I87" s="6" t="s">
        <v>8348</v>
      </c>
      <c r="J87" s="6" t="s">
        <v>8349</v>
      </c>
      <c r="K87" s="7">
        <v>44475</v>
      </c>
      <c r="L87" s="8" t="str">
        <f>VLOOKUP(B87,IDs!$J$3:$L$48,2,0)</f>
        <v>Consult Now</v>
      </c>
      <c r="M87" s="8" t="str">
        <f>VLOOKUP(B87,IDs!$J$3:$L$48,3,0)</f>
        <v>Others</v>
      </c>
      <c r="N87" t="str">
        <f>VLOOKUP(F87,IDs!$Q$3:$R$22,2,0)</f>
        <v>Bangalore</v>
      </c>
      <c r="O87">
        <f>VLOOKUP(H87,IDs!$A$3:$C$161,3,0)</f>
        <v>1</v>
      </c>
      <c r="P87" t="str">
        <f>VLOOKUP(O87,IDs!$F$3:$G$17,2,0)</f>
        <v>Proctology</v>
      </c>
    </row>
    <row r="88" spans="1:16" ht="12.75">
      <c r="A88" s="6" t="s">
        <v>1608</v>
      </c>
      <c r="B88" s="6">
        <v>2</v>
      </c>
      <c r="C88" s="6">
        <v>2</v>
      </c>
      <c r="D88" s="6">
        <v>13</v>
      </c>
      <c r="E88" s="6" t="s">
        <v>8347</v>
      </c>
      <c r="F88" s="6">
        <v>2</v>
      </c>
      <c r="G88" s="6">
        <v>46531</v>
      </c>
      <c r="H88" s="6">
        <v>15</v>
      </c>
      <c r="I88" s="6" t="s">
        <v>8348</v>
      </c>
      <c r="J88" s="6" t="s">
        <v>8349</v>
      </c>
      <c r="K88" s="7">
        <v>44476</v>
      </c>
      <c r="L88" s="8" t="str">
        <f>VLOOKUP(B88,IDs!$J$3:$L$48,2,0)</f>
        <v>Kaleyra</v>
      </c>
      <c r="M88" s="8" t="str">
        <f>VLOOKUP(B88,IDs!$J$3:$L$48,3,0)</f>
        <v>Google</v>
      </c>
      <c r="N88" t="str">
        <f>VLOOKUP(F88,IDs!$Q$3:$R$22,2,0)</f>
        <v>Bangalore</v>
      </c>
      <c r="O88">
        <f>VLOOKUP(H88,IDs!$A$3:$C$161,3,0)</f>
        <v>3</v>
      </c>
      <c r="P88" t="str">
        <f>VLOOKUP(O88,IDs!$F$3:$G$17,2,0)</f>
        <v>Laproscopy</v>
      </c>
    </row>
    <row r="89" spans="1:16" ht="12.75">
      <c r="A89" s="6" t="s">
        <v>1686</v>
      </c>
      <c r="B89" s="6">
        <v>7</v>
      </c>
      <c r="C89" s="6">
        <v>2</v>
      </c>
      <c r="D89" s="6">
        <v>34</v>
      </c>
      <c r="E89" s="6" t="s">
        <v>8347</v>
      </c>
      <c r="F89" s="6">
        <v>2</v>
      </c>
      <c r="G89" s="6">
        <v>46645</v>
      </c>
      <c r="H89" s="6">
        <v>94</v>
      </c>
      <c r="I89" s="6" t="s">
        <v>8348</v>
      </c>
      <c r="J89" s="6" t="s">
        <v>8349</v>
      </c>
      <c r="K89" s="7">
        <v>44472</v>
      </c>
      <c r="L89" s="8" t="str">
        <f>VLOOKUP(B89,IDs!$J$3:$L$48,2,0)</f>
        <v>Referral</v>
      </c>
      <c r="M89" s="8" t="str">
        <f>VLOOKUP(B89,IDs!$J$3:$L$48,3,0)</f>
        <v>Others</v>
      </c>
      <c r="N89" t="str">
        <f>VLOOKUP(F89,IDs!$Q$3:$R$22,2,0)</f>
        <v>Bangalore</v>
      </c>
      <c r="O89">
        <f>VLOOKUP(H89,IDs!$A$3:$C$161,3,0)</f>
        <v>0</v>
      </c>
      <c r="P89" t="str">
        <f>VLOOKUP(O89,IDs!$F$3:$G$17,2,0)</f>
        <v>Not Assigned</v>
      </c>
    </row>
    <row r="90" spans="1:16" ht="12.75">
      <c r="A90" s="6" t="s">
        <v>151</v>
      </c>
      <c r="B90" s="6">
        <v>1</v>
      </c>
      <c r="C90" s="6">
        <v>2</v>
      </c>
      <c r="D90" s="6">
        <v>31</v>
      </c>
      <c r="E90" s="6" t="s">
        <v>8347</v>
      </c>
      <c r="F90" s="6">
        <v>2</v>
      </c>
      <c r="G90" s="6">
        <v>44617</v>
      </c>
      <c r="H90" s="6">
        <v>2</v>
      </c>
      <c r="I90" s="6" t="s">
        <v>8348</v>
      </c>
      <c r="J90" s="6" t="s">
        <v>8345</v>
      </c>
      <c r="K90" s="7">
        <v>44475</v>
      </c>
      <c r="L90" s="8" t="str">
        <f>VLOOKUP(B90,IDs!$J$3:$L$48,2,0)</f>
        <v>Forms</v>
      </c>
      <c r="M90" s="8" t="str">
        <f>VLOOKUP(B90,IDs!$J$3:$L$48,3,0)</f>
        <v>Google</v>
      </c>
      <c r="N90" t="str">
        <f>VLOOKUP(F90,IDs!$Q$3:$R$22,2,0)</f>
        <v>Bangalore</v>
      </c>
      <c r="O90">
        <f>VLOOKUP(H90,IDs!$A$3:$C$161,3,0)</f>
        <v>1</v>
      </c>
      <c r="P90" t="str">
        <f>VLOOKUP(O90,IDs!$F$3:$G$17,2,0)</f>
        <v>Proctology</v>
      </c>
    </row>
    <row r="91" spans="1:16" ht="12.75">
      <c r="A91" s="6" t="s">
        <v>1688</v>
      </c>
      <c r="B91" s="6">
        <v>5</v>
      </c>
      <c r="C91" s="6">
        <v>20</v>
      </c>
      <c r="D91" s="6">
        <v>39</v>
      </c>
      <c r="E91" s="6" t="s">
        <v>8343</v>
      </c>
      <c r="F91" s="6">
        <v>2</v>
      </c>
      <c r="G91" s="6">
        <v>46647</v>
      </c>
      <c r="H91" s="6">
        <v>14</v>
      </c>
      <c r="I91" s="6" t="s">
        <v>8352</v>
      </c>
      <c r="J91" s="6" t="s">
        <v>8353</v>
      </c>
      <c r="K91" s="7">
        <v>44477</v>
      </c>
      <c r="L91" s="8" t="str">
        <f>VLOOKUP(B91,IDs!$J$3:$L$48,2,0)</f>
        <v>Lead Gen-FB</v>
      </c>
      <c r="M91" s="8" t="str">
        <f>VLOOKUP(B91,IDs!$J$3:$L$48,3,0)</f>
        <v>Facebook</v>
      </c>
      <c r="N91" t="str">
        <f>VLOOKUP(F91,IDs!$Q$3:$R$22,2,0)</f>
        <v>Bangalore</v>
      </c>
      <c r="O91">
        <f>VLOOKUP(H91,IDs!$A$3:$C$161,3,0)</f>
        <v>6</v>
      </c>
      <c r="P91" t="str">
        <f>VLOOKUP(O91,IDs!$F$3:$G$17,2,0)</f>
        <v>Kidney Stone</v>
      </c>
    </row>
    <row r="92" spans="1:16" ht="12.75">
      <c r="A92" s="6" t="s">
        <v>1407</v>
      </c>
      <c r="B92" s="6">
        <v>1</v>
      </c>
      <c r="C92" s="6">
        <v>1</v>
      </c>
      <c r="D92" s="6">
        <v>8</v>
      </c>
      <c r="E92" s="6" t="s">
        <v>8347</v>
      </c>
      <c r="F92" s="6">
        <v>1</v>
      </c>
      <c r="G92" s="6">
        <v>46214</v>
      </c>
      <c r="H92" s="6">
        <v>96</v>
      </c>
      <c r="I92" s="6" t="s">
        <v>8352</v>
      </c>
      <c r="J92" s="6" t="s">
        <v>8345</v>
      </c>
      <c r="K92" s="7">
        <v>44476</v>
      </c>
      <c r="L92" s="8" t="str">
        <f>VLOOKUP(B92,IDs!$J$3:$L$48,2,0)</f>
        <v>Forms</v>
      </c>
      <c r="M92" s="8" t="str">
        <f>VLOOKUP(B92,IDs!$J$3:$L$48,3,0)</f>
        <v>Google</v>
      </c>
      <c r="N92" t="str">
        <f>VLOOKUP(F92,IDs!$Q$3:$R$22,2,0)</f>
        <v>New Delhi</v>
      </c>
      <c r="O92">
        <f>VLOOKUP(H92,IDs!$A$3:$C$161,3,0)</f>
        <v>7</v>
      </c>
      <c r="P92" t="str">
        <f>VLOOKUP(O92,IDs!$F$3:$G$17,2,0)</f>
        <v>Cosmetic</v>
      </c>
    </row>
    <row r="93" spans="1:16" ht="12.75">
      <c r="A93" s="6" t="s">
        <v>1515</v>
      </c>
      <c r="B93" s="6">
        <v>1</v>
      </c>
      <c r="C93" s="6">
        <v>8</v>
      </c>
      <c r="D93" s="6">
        <v>2</v>
      </c>
      <c r="E93" s="6" t="s">
        <v>8347</v>
      </c>
      <c r="F93" s="6">
        <v>2</v>
      </c>
      <c r="G93" s="6">
        <v>46369</v>
      </c>
      <c r="H93" s="6">
        <v>7</v>
      </c>
      <c r="I93" s="6" t="s">
        <v>8352</v>
      </c>
      <c r="J93" s="6" t="s">
        <v>8353</v>
      </c>
      <c r="K93" s="7">
        <v>44478</v>
      </c>
      <c r="L93" s="8" t="str">
        <f>VLOOKUP(B93,IDs!$J$3:$L$48,2,0)</f>
        <v>Forms</v>
      </c>
      <c r="M93" s="8" t="str">
        <f>VLOOKUP(B93,IDs!$J$3:$L$48,3,0)</f>
        <v>Google</v>
      </c>
      <c r="N93" t="str">
        <f>VLOOKUP(F93,IDs!$Q$3:$R$22,2,0)</f>
        <v>Bangalore</v>
      </c>
      <c r="O93">
        <f>VLOOKUP(H93,IDs!$A$3:$C$161,3,0)</f>
        <v>9</v>
      </c>
      <c r="P93" t="str">
        <f>VLOOKUP(O93,IDs!$F$3:$G$17,2,0)</f>
        <v>Ophthalmology</v>
      </c>
    </row>
    <row r="94" spans="1:16" ht="12.75">
      <c r="A94" s="6" t="s">
        <v>1473</v>
      </c>
      <c r="B94" s="6">
        <v>2</v>
      </c>
      <c r="C94" s="6">
        <v>4</v>
      </c>
      <c r="D94" s="6">
        <v>13</v>
      </c>
      <c r="E94" s="6" t="s">
        <v>8347</v>
      </c>
      <c r="F94" s="6">
        <v>2</v>
      </c>
      <c r="G94" s="6">
        <v>46311</v>
      </c>
      <c r="H94" s="6">
        <v>39</v>
      </c>
      <c r="I94" s="6" t="s">
        <v>8348</v>
      </c>
      <c r="J94" s="6" t="s">
        <v>8349</v>
      </c>
      <c r="K94" s="7">
        <v>44475</v>
      </c>
      <c r="L94" s="8" t="str">
        <f>VLOOKUP(B94,IDs!$J$3:$L$48,2,0)</f>
        <v>Kaleyra</v>
      </c>
      <c r="M94" s="8" t="str">
        <f>VLOOKUP(B94,IDs!$J$3:$L$48,3,0)</f>
        <v>Google</v>
      </c>
      <c r="N94" t="str">
        <f>VLOOKUP(F94,IDs!$Q$3:$R$22,2,0)</f>
        <v>Bangalore</v>
      </c>
      <c r="O94">
        <f>VLOOKUP(H94,IDs!$A$3:$C$161,3,0)</f>
        <v>2</v>
      </c>
      <c r="P94" t="str">
        <f>VLOOKUP(O94,IDs!$F$3:$G$17,2,0)</f>
        <v>Urology Circumcision</v>
      </c>
    </row>
    <row r="95" spans="1:16" ht="12.75">
      <c r="A95" s="6" t="s">
        <v>1261</v>
      </c>
      <c r="B95" s="6">
        <v>2</v>
      </c>
      <c r="C95" s="6">
        <v>2</v>
      </c>
      <c r="D95" s="6">
        <v>2</v>
      </c>
      <c r="E95" s="6" t="s">
        <v>8347</v>
      </c>
      <c r="F95" s="6">
        <v>2</v>
      </c>
      <c r="G95" s="6">
        <v>46023</v>
      </c>
      <c r="H95" s="6">
        <v>2</v>
      </c>
      <c r="I95" s="6" t="s">
        <v>8348</v>
      </c>
      <c r="J95" s="6" t="s">
        <v>8349</v>
      </c>
      <c r="K95" s="7">
        <v>44475</v>
      </c>
      <c r="L95" s="8" t="str">
        <f>VLOOKUP(B95,IDs!$J$3:$L$48,2,0)</f>
        <v>Kaleyra</v>
      </c>
      <c r="M95" s="8" t="str">
        <f>VLOOKUP(B95,IDs!$J$3:$L$48,3,0)</f>
        <v>Google</v>
      </c>
      <c r="N95" t="str">
        <f>VLOOKUP(F95,IDs!$Q$3:$R$22,2,0)</f>
        <v>Bangalore</v>
      </c>
      <c r="O95">
        <f>VLOOKUP(H95,IDs!$A$3:$C$161,3,0)</f>
        <v>1</v>
      </c>
      <c r="P95" t="str">
        <f>VLOOKUP(O95,IDs!$F$3:$G$17,2,0)</f>
        <v>Proctology</v>
      </c>
    </row>
    <row r="96" spans="1:16" ht="12.75">
      <c r="A96" s="6" t="s">
        <v>1759</v>
      </c>
      <c r="B96" s="6">
        <v>2</v>
      </c>
      <c r="C96" s="6">
        <v>1</v>
      </c>
      <c r="D96" s="6">
        <v>34</v>
      </c>
      <c r="E96" s="6" t="s">
        <v>8347</v>
      </c>
      <c r="F96" s="6">
        <v>1</v>
      </c>
      <c r="G96" s="6">
        <v>46729</v>
      </c>
      <c r="H96" s="6">
        <v>39</v>
      </c>
      <c r="I96" s="6" t="s">
        <v>8348</v>
      </c>
      <c r="J96" s="6" t="s">
        <v>8349</v>
      </c>
      <c r="K96" s="7">
        <v>44476</v>
      </c>
      <c r="L96" s="8" t="str">
        <f>VLOOKUP(B96,IDs!$J$3:$L$48,2,0)</f>
        <v>Kaleyra</v>
      </c>
      <c r="M96" s="8" t="str">
        <f>VLOOKUP(B96,IDs!$J$3:$L$48,3,0)</f>
        <v>Google</v>
      </c>
      <c r="N96" t="str">
        <f>VLOOKUP(F96,IDs!$Q$3:$R$22,2,0)</f>
        <v>New Delhi</v>
      </c>
      <c r="O96">
        <f>VLOOKUP(H96,IDs!$A$3:$C$161,3,0)</f>
        <v>2</v>
      </c>
      <c r="P96" t="str">
        <f>VLOOKUP(O96,IDs!$F$3:$G$17,2,0)</f>
        <v>Urology Circumcision</v>
      </c>
    </row>
    <row r="97" spans="1:16" ht="12.75">
      <c r="A97" s="6" t="s">
        <v>1597</v>
      </c>
      <c r="B97" s="6">
        <v>1</v>
      </c>
      <c r="C97" s="6">
        <v>2</v>
      </c>
      <c r="D97" s="6">
        <v>13</v>
      </c>
      <c r="E97" s="6" t="s">
        <v>8343</v>
      </c>
      <c r="F97" s="6">
        <v>2</v>
      </c>
      <c r="G97" s="6">
        <v>46515</v>
      </c>
      <c r="H97" s="6">
        <v>2</v>
      </c>
      <c r="I97" s="6" t="s">
        <v>8348</v>
      </c>
      <c r="J97" s="6" t="s">
        <v>8349</v>
      </c>
      <c r="K97" s="7">
        <v>44475</v>
      </c>
      <c r="L97" s="8" t="str">
        <f>VLOOKUP(B97,IDs!$J$3:$L$48,2,0)</f>
        <v>Forms</v>
      </c>
      <c r="M97" s="8" t="str">
        <f>VLOOKUP(B97,IDs!$J$3:$L$48,3,0)</f>
        <v>Google</v>
      </c>
      <c r="N97" t="str">
        <f>VLOOKUP(F97,IDs!$Q$3:$R$22,2,0)</f>
        <v>Bangalore</v>
      </c>
      <c r="O97">
        <f>VLOOKUP(H97,IDs!$A$3:$C$161,3,0)</f>
        <v>1</v>
      </c>
      <c r="P97" t="str">
        <f>VLOOKUP(O97,IDs!$F$3:$G$17,2,0)</f>
        <v>Proctology</v>
      </c>
    </row>
    <row r="98" spans="1:16" ht="12.75">
      <c r="A98" s="6" t="s">
        <v>1722</v>
      </c>
      <c r="B98" s="6">
        <v>1</v>
      </c>
      <c r="C98" s="6">
        <v>1</v>
      </c>
      <c r="D98" s="6">
        <v>8</v>
      </c>
      <c r="E98" s="6" t="s">
        <v>8343</v>
      </c>
      <c r="F98" s="6">
        <v>12</v>
      </c>
      <c r="G98" s="6">
        <v>46686</v>
      </c>
      <c r="H98" s="6">
        <v>2</v>
      </c>
      <c r="I98" s="6" t="s">
        <v>8348</v>
      </c>
      <c r="J98" s="6" t="s">
        <v>8349</v>
      </c>
      <c r="K98" s="7">
        <v>44478</v>
      </c>
      <c r="L98" s="8" t="str">
        <f>VLOOKUP(B98,IDs!$J$3:$L$48,2,0)</f>
        <v>Forms</v>
      </c>
      <c r="M98" s="8" t="str">
        <f>VLOOKUP(B98,IDs!$J$3:$L$48,3,0)</f>
        <v>Google</v>
      </c>
      <c r="N98" t="str">
        <f>VLOOKUP(F98,IDs!$Q$3:$R$22,2,0)</f>
        <v>Indore</v>
      </c>
      <c r="O98">
        <f>VLOOKUP(H98,IDs!$A$3:$C$161,3,0)</f>
        <v>1</v>
      </c>
      <c r="P98" t="str">
        <f>VLOOKUP(O98,IDs!$F$3:$G$17,2,0)</f>
        <v>Proctology</v>
      </c>
    </row>
    <row r="99" spans="1:16" ht="12.75">
      <c r="A99" s="6" t="s">
        <v>1907</v>
      </c>
      <c r="B99" s="6">
        <v>3</v>
      </c>
      <c r="C99" s="6">
        <v>1</v>
      </c>
      <c r="D99" s="6">
        <v>8</v>
      </c>
      <c r="E99" s="6" t="s">
        <v>8347</v>
      </c>
      <c r="F99" s="6">
        <v>1</v>
      </c>
      <c r="G99" s="6">
        <v>46957</v>
      </c>
      <c r="H99" s="6">
        <v>16</v>
      </c>
      <c r="I99" s="6" t="s">
        <v>8344</v>
      </c>
      <c r="J99" s="6" t="s">
        <v>8353</v>
      </c>
      <c r="K99" s="7">
        <v>44476</v>
      </c>
      <c r="L99" s="8" t="str">
        <f>VLOOKUP(B99,IDs!$J$3:$L$48,2,0)</f>
        <v>Practo</v>
      </c>
      <c r="M99" s="8" t="str">
        <f>VLOOKUP(B99,IDs!$J$3:$L$48,3,0)</f>
        <v>Others</v>
      </c>
      <c r="N99" t="str">
        <f>VLOOKUP(F99,IDs!$Q$3:$R$22,2,0)</f>
        <v>New Delhi</v>
      </c>
      <c r="O99">
        <f>VLOOKUP(H99,IDs!$A$3:$C$161,3,0)</f>
        <v>3</v>
      </c>
      <c r="P99" t="str">
        <f>VLOOKUP(O99,IDs!$F$3:$G$17,2,0)</f>
        <v>Laproscopy</v>
      </c>
    </row>
    <row r="100" spans="1:16" ht="12.75">
      <c r="A100" s="6" t="s">
        <v>1884</v>
      </c>
      <c r="B100" s="6">
        <v>2</v>
      </c>
      <c r="C100" s="6">
        <v>17</v>
      </c>
      <c r="D100" s="6">
        <v>18</v>
      </c>
      <c r="E100" s="6" t="s">
        <v>8347</v>
      </c>
      <c r="F100" s="6">
        <v>1</v>
      </c>
      <c r="G100" s="6">
        <v>46914</v>
      </c>
      <c r="H100" s="6">
        <v>39</v>
      </c>
      <c r="I100" s="6" t="s">
        <v>8348</v>
      </c>
      <c r="J100" s="6" t="s">
        <v>8349</v>
      </c>
      <c r="K100" s="7">
        <v>44476</v>
      </c>
      <c r="L100" s="8" t="str">
        <f>VLOOKUP(B100,IDs!$J$3:$L$48,2,0)</f>
        <v>Kaleyra</v>
      </c>
      <c r="M100" s="8" t="str">
        <f>VLOOKUP(B100,IDs!$J$3:$L$48,3,0)</f>
        <v>Google</v>
      </c>
      <c r="N100" t="str">
        <f>VLOOKUP(F100,IDs!$Q$3:$R$22,2,0)</f>
        <v>New Delhi</v>
      </c>
      <c r="O100">
        <f>VLOOKUP(H100,IDs!$A$3:$C$161,3,0)</f>
        <v>2</v>
      </c>
      <c r="P100" t="str">
        <f>VLOOKUP(O100,IDs!$F$3:$G$17,2,0)</f>
        <v>Urology Circumcision</v>
      </c>
    </row>
    <row r="101" spans="1:16" ht="12.75">
      <c r="A101" s="6" t="s">
        <v>1914</v>
      </c>
      <c r="B101" s="6">
        <v>3</v>
      </c>
      <c r="C101" s="6">
        <v>2</v>
      </c>
      <c r="D101" s="6">
        <v>13</v>
      </c>
      <c r="E101" s="6" t="s">
        <v>8347</v>
      </c>
      <c r="F101" s="6">
        <v>2</v>
      </c>
      <c r="G101" s="6">
        <v>46971</v>
      </c>
      <c r="H101" s="6">
        <v>19</v>
      </c>
      <c r="I101" s="6" t="s">
        <v>8348</v>
      </c>
      <c r="J101" s="6" t="s">
        <v>8349</v>
      </c>
      <c r="K101" s="7">
        <v>44471</v>
      </c>
      <c r="L101" s="8" t="str">
        <f>VLOOKUP(B101,IDs!$J$3:$L$48,2,0)</f>
        <v>Practo</v>
      </c>
      <c r="M101" s="8" t="str">
        <f>VLOOKUP(B101,IDs!$J$3:$L$48,3,0)</f>
        <v>Others</v>
      </c>
      <c r="N101" t="str">
        <f>VLOOKUP(F101,IDs!$Q$3:$R$22,2,0)</f>
        <v>Bangalore</v>
      </c>
      <c r="O101">
        <f>VLOOKUP(H101,IDs!$A$3:$C$161,3,0)</f>
        <v>1</v>
      </c>
      <c r="P101" t="str">
        <f>VLOOKUP(O101,IDs!$F$3:$G$17,2,0)</f>
        <v>Proctology</v>
      </c>
    </row>
    <row r="102" spans="1:16" ht="12.75">
      <c r="A102" s="6" t="s">
        <v>654</v>
      </c>
      <c r="B102" s="6">
        <v>5</v>
      </c>
      <c r="C102" s="6">
        <v>2</v>
      </c>
      <c r="D102" s="6">
        <v>13</v>
      </c>
      <c r="E102" s="6" t="s">
        <v>8347</v>
      </c>
      <c r="F102" s="6">
        <v>2</v>
      </c>
      <c r="G102" s="6">
        <v>45286</v>
      </c>
      <c r="H102" s="6">
        <v>2</v>
      </c>
      <c r="I102" s="6" t="s">
        <v>8348</v>
      </c>
      <c r="J102" s="6" t="s">
        <v>8349</v>
      </c>
      <c r="K102" s="7">
        <v>44478</v>
      </c>
      <c r="L102" s="8" t="str">
        <f>VLOOKUP(B102,IDs!$J$3:$L$48,2,0)</f>
        <v>Lead Gen-FB</v>
      </c>
      <c r="M102" s="8" t="str">
        <f>VLOOKUP(B102,IDs!$J$3:$L$48,3,0)</f>
        <v>Facebook</v>
      </c>
      <c r="N102" t="str">
        <f>VLOOKUP(F102,IDs!$Q$3:$R$22,2,0)</f>
        <v>Bangalore</v>
      </c>
      <c r="O102">
        <f>VLOOKUP(H102,IDs!$A$3:$C$161,3,0)</f>
        <v>1</v>
      </c>
      <c r="P102" t="str">
        <f>VLOOKUP(O102,IDs!$F$3:$G$17,2,0)</f>
        <v>Proctology</v>
      </c>
    </row>
    <row r="103" spans="1:16" ht="12.75">
      <c r="A103" s="6" t="s">
        <v>1919</v>
      </c>
      <c r="B103" s="6">
        <v>1</v>
      </c>
      <c r="C103" s="6">
        <v>3</v>
      </c>
      <c r="D103" s="6">
        <v>2</v>
      </c>
      <c r="E103" s="6" t="s">
        <v>8347</v>
      </c>
      <c r="F103" s="6">
        <v>2</v>
      </c>
      <c r="G103" s="6">
        <v>46981</v>
      </c>
      <c r="H103" s="6">
        <v>7</v>
      </c>
      <c r="I103" s="6" t="s">
        <v>8348</v>
      </c>
      <c r="J103" s="6" t="s">
        <v>8349</v>
      </c>
      <c r="K103" s="9">
        <v>44481</v>
      </c>
      <c r="L103" s="8" t="str">
        <f>VLOOKUP(B103,IDs!$J$3:$L$48,2,0)</f>
        <v>Forms</v>
      </c>
      <c r="M103" s="8" t="str">
        <f>VLOOKUP(B103,IDs!$J$3:$L$48,3,0)</f>
        <v>Google</v>
      </c>
      <c r="N103" t="str">
        <f>VLOOKUP(F103,IDs!$Q$3:$R$22,2,0)</f>
        <v>Bangalore</v>
      </c>
      <c r="O103">
        <f>VLOOKUP(H103,IDs!$A$3:$C$161,3,0)</f>
        <v>9</v>
      </c>
      <c r="P103" t="str">
        <f>VLOOKUP(O103,IDs!$F$3:$G$17,2,0)</f>
        <v>Ophthalmology</v>
      </c>
    </row>
    <row r="104" spans="1:16" ht="12.75">
      <c r="A104" s="6" t="s">
        <v>8382</v>
      </c>
      <c r="B104" s="6">
        <v>2</v>
      </c>
      <c r="C104" s="6">
        <v>1</v>
      </c>
      <c r="D104" s="6">
        <v>8</v>
      </c>
      <c r="E104" s="6" t="s">
        <v>8347</v>
      </c>
      <c r="F104" s="6">
        <v>1</v>
      </c>
      <c r="G104" s="6">
        <v>40503</v>
      </c>
      <c r="H104" s="6">
        <v>17</v>
      </c>
      <c r="I104" s="6" t="s">
        <v>8344</v>
      </c>
      <c r="J104" s="6" t="s">
        <v>8353</v>
      </c>
      <c r="K104" s="9">
        <v>44482</v>
      </c>
      <c r="L104" s="8" t="str">
        <f>VLOOKUP(B104,IDs!$J$3:$L$48,2,0)</f>
        <v>Kaleyra</v>
      </c>
      <c r="M104" s="8" t="str">
        <f>VLOOKUP(B104,IDs!$J$3:$L$48,3,0)</f>
        <v>Google</v>
      </c>
      <c r="N104" t="str">
        <f>VLOOKUP(F104,IDs!$Q$3:$R$22,2,0)</f>
        <v>New Delhi</v>
      </c>
      <c r="O104">
        <f>VLOOKUP(H104,IDs!$A$3:$C$161,3,0)</f>
        <v>7</v>
      </c>
      <c r="P104" t="str">
        <f>VLOOKUP(O104,IDs!$F$3:$G$17,2,0)</f>
        <v>Cosmetic</v>
      </c>
    </row>
    <row r="105" spans="1:16" ht="12.75">
      <c r="A105" s="6" t="s">
        <v>1312</v>
      </c>
      <c r="B105" s="6">
        <v>1</v>
      </c>
      <c r="C105" s="6">
        <v>3</v>
      </c>
      <c r="D105" s="6">
        <v>13</v>
      </c>
      <c r="E105" s="6" t="s">
        <v>8347</v>
      </c>
      <c r="F105" s="6">
        <v>3</v>
      </c>
      <c r="G105" s="6">
        <v>46933</v>
      </c>
      <c r="H105" s="6">
        <v>52</v>
      </c>
      <c r="I105" s="6" t="s">
        <v>8348</v>
      </c>
      <c r="J105" s="6" t="s">
        <v>8349</v>
      </c>
      <c r="K105" s="7">
        <v>44476</v>
      </c>
      <c r="L105" s="8" t="str">
        <f>VLOOKUP(B105,IDs!$J$3:$L$48,2,0)</f>
        <v>Forms</v>
      </c>
      <c r="M105" s="8" t="str">
        <f>VLOOKUP(B105,IDs!$J$3:$L$48,3,0)</f>
        <v>Google</v>
      </c>
      <c r="N105" t="str">
        <f>VLOOKUP(F105,IDs!$Q$3:$R$22,2,0)</f>
        <v>Mumbai</v>
      </c>
      <c r="O105">
        <f>VLOOKUP(H105,IDs!$A$3:$C$161,3,0)</f>
        <v>1</v>
      </c>
      <c r="P105" t="str">
        <f>VLOOKUP(O105,IDs!$F$3:$G$17,2,0)</f>
        <v>Proctology</v>
      </c>
    </row>
    <row r="106" spans="1:16" ht="12.75">
      <c r="A106" s="6" t="s">
        <v>1930</v>
      </c>
      <c r="B106" s="6">
        <v>2</v>
      </c>
      <c r="C106" s="6">
        <v>1</v>
      </c>
      <c r="D106" s="6">
        <v>50</v>
      </c>
      <c r="E106" s="6" t="s">
        <v>8347</v>
      </c>
      <c r="F106" s="6">
        <v>1</v>
      </c>
      <c r="G106" s="6">
        <v>46997</v>
      </c>
      <c r="H106" s="6">
        <v>17</v>
      </c>
      <c r="I106" s="6" t="s">
        <v>8344</v>
      </c>
      <c r="J106" s="6" t="s">
        <v>8353</v>
      </c>
      <c r="K106" s="7">
        <v>44478</v>
      </c>
      <c r="L106" s="8" t="str">
        <f>VLOOKUP(B106,IDs!$J$3:$L$48,2,0)</f>
        <v>Kaleyra</v>
      </c>
      <c r="M106" s="8" t="str">
        <f>VLOOKUP(B106,IDs!$J$3:$L$48,3,0)</f>
        <v>Google</v>
      </c>
      <c r="N106" t="str">
        <f>VLOOKUP(F106,IDs!$Q$3:$R$22,2,0)</f>
        <v>New Delhi</v>
      </c>
      <c r="O106">
        <f>VLOOKUP(H106,IDs!$A$3:$C$161,3,0)</f>
        <v>7</v>
      </c>
      <c r="P106" t="str">
        <f>VLOOKUP(O106,IDs!$F$3:$G$17,2,0)</f>
        <v>Cosmetic</v>
      </c>
    </row>
    <row r="107" spans="1:16" ht="12.75">
      <c r="A107" s="6" t="s">
        <v>1934</v>
      </c>
      <c r="B107" s="6">
        <v>2</v>
      </c>
      <c r="C107" s="6">
        <v>6</v>
      </c>
      <c r="D107" s="6">
        <v>13</v>
      </c>
      <c r="E107" s="6" t="s">
        <v>8347</v>
      </c>
      <c r="F107" s="6">
        <v>6</v>
      </c>
      <c r="G107" s="6">
        <v>47001</v>
      </c>
      <c r="H107" s="6">
        <v>2</v>
      </c>
      <c r="I107" s="6" t="s">
        <v>8352</v>
      </c>
      <c r="J107" s="6" t="s">
        <v>8353</v>
      </c>
      <c r="K107" s="7">
        <v>44476</v>
      </c>
      <c r="L107" s="8" t="str">
        <f>VLOOKUP(B107,IDs!$J$3:$L$48,2,0)</f>
        <v>Kaleyra</v>
      </c>
      <c r="M107" s="8" t="str">
        <f>VLOOKUP(B107,IDs!$J$3:$L$48,3,0)</f>
        <v>Google</v>
      </c>
      <c r="N107" t="str">
        <f>VLOOKUP(F107,IDs!$Q$3:$R$22,2,0)</f>
        <v>Pune</v>
      </c>
      <c r="O107">
        <f>VLOOKUP(H107,IDs!$A$3:$C$161,3,0)</f>
        <v>1</v>
      </c>
      <c r="P107" t="str">
        <f>VLOOKUP(O107,IDs!$F$3:$G$17,2,0)</f>
        <v>Proctology</v>
      </c>
    </row>
    <row r="108" spans="1:16" ht="12.75">
      <c r="A108" s="6" t="s">
        <v>8383</v>
      </c>
      <c r="B108" s="6">
        <v>2</v>
      </c>
      <c r="C108" s="6">
        <v>6</v>
      </c>
      <c r="D108" s="6">
        <v>2</v>
      </c>
      <c r="E108" s="6" t="s">
        <v>8347</v>
      </c>
      <c r="F108" s="6">
        <v>1</v>
      </c>
      <c r="G108" s="6">
        <v>44162</v>
      </c>
      <c r="H108" s="6">
        <v>39</v>
      </c>
      <c r="I108" s="6" t="s">
        <v>8352</v>
      </c>
      <c r="J108" s="6" t="s">
        <v>8345</v>
      </c>
      <c r="K108" s="9">
        <v>44479</v>
      </c>
      <c r="L108" s="8" t="str">
        <f>VLOOKUP(B108,IDs!$J$3:$L$48,2,0)</f>
        <v>Kaleyra</v>
      </c>
      <c r="M108" s="8" t="str">
        <f>VLOOKUP(B108,IDs!$J$3:$L$48,3,0)</f>
        <v>Google</v>
      </c>
      <c r="N108" t="str">
        <f>VLOOKUP(F108,IDs!$Q$3:$R$22,2,0)</f>
        <v>New Delhi</v>
      </c>
      <c r="O108">
        <f>VLOOKUP(H108,IDs!$A$3:$C$161,3,0)</f>
        <v>2</v>
      </c>
      <c r="P108" t="str">
        <f>VLOOKUP(O108,IDs!$F$3:$G$17,2,0)</f>
        <v>Urology Circumcision</v>
      </c>
    </row>
    <row r="109" spans="1:16" ht="12.75">
      <c r="A109" s="6" t="s">
        <v>1952</v>
      </c>
      <c r="B109" s="6">
        <v>2</v>
      </c>
      <c r="C109" s="6">
        <v>1</v>
      </c>
      <c r="D109" s="6">
        <v>8</v>
      </c>
      <c r="E109" s="6" t="s">
        <v>8343</v>
      </c>
      <c r="F109" s="6">
        <v>1</v>
      </c>
      <c r="G109" s="6">
        <v>47026</v>
      </c>
      <c r="H109" s="6">
        <v>2</v>
      </c>
      <c r="I109" s="6" t="s">
        <v>8352</v>
      </c>
      <c r="J109" s="6" t="s">
        <v>8345</v>
      </c>
      <c r="K109" s="7">
        <v>44476</v>
      </c>
      <c r="L109" s="8" t="str">
        <f>VLOOKUP(B109,IDs!$J$3:$L$48,2,0)</f>
        <v>Kaleyra</v>
      </c>
      <c r="M109" s="8" t="str">
        <f>VLOOKUP(B109,IDs!$J$3:$L$48,3,0)</f>
        <v>Google</v>
      </c>
      <c r="N109" t="str">
        <f>VLOOKUP(F109,IDs!$Q$3:$R$22,2,0)</f>
        <v>New Delhi</v>
      </c>
      <c r="O109">
        <f>VLOOKUP(H109,IDs!$A$3:$C$161,3,0)</f>
        <v>1</v>
      </c>
      <c r="P109" t="str">
        <f>VLOOKUP(O109,IDs!$F$3:$G$17,2,0)</f>
        <v>Proctology</v>
      </c>
    </row>
    <row r="110" spans="1:16" ht="12.75">
      <c r="A110" s="6" t="s">
        <v>1913</v>
      </c>
      <c r="B110" s="6">
        <v>4</v>
      </c>
      <c r="C110" s="6">
        <v>1</v>
      </c>
      <c r="D110" s="6">
        <v>8</v>
      </c>
      <c r="E110" s="6" t="s">
        <v>8347</v>
      </c>
      <c r="F110" s="6">
        <v>1</v>
      </c>
      <c r="G110" s="6">
        <v>46970</v>
      </c>
      <c r="H110" s="6">
        <v>21</v>
      </c>
      <c r="I110" s="6" t="s">
        <v>8344</v>
      </c>
      <c r="J110" s="6" t="s">
        <v>8353</v>
      </c>
      <c r="K110" s="7">
        <v>44476</v>
      </c>
      <c r="L110" s="8" t="str">
        <f>VLOOKUP(B110,IDs!$J$3:$L$48,2,0)</f>
        <v>Consult Now</v>
      </c>
      <c r="M110" s="8" t="str">
        <f>VLOOKUP(B110,IDs!$J$3:$L$48,3,0)</f>
        <v>Others</v>
      </c>
      <c r="N110" t="str">
        <f>VLOOKUP(F110,IDs!$Q$3:$R$22,2,0)</f>
        <v>New Delhi</v>
      </c>
      <c r="O110">
        <f>VLOOKUP(H110,IDs!$A$3:$C$161,3,0)</f>
        <v>1</v>
      </c>
      <c r="P110" t="str">
        <f>VLOOKUP(O110,IDs!$F$3:$G$17,2,0)</f>
        <v>Proctology</v>
      </c>
    </row>
    <row r="111" spans="1:16" ht="12.75">
      <c r="A111" s="6" t="s">
        <v>1972</v>
      </c>
      <c r="B111" s="6">
        <v>2</v>
      </c>
      <c r="C111" s="6">
        <v>20</v>
      </c>
      <c r="D111" s="6">
        <v>13</v>
      </c>
      <c r="E111" s="6" t="s">
        <v>8347</v>
      </c>
      <c r="F111" s="6">
        <v>1</v>
      </c>
      <c r="G111" s="6">
        <v>47060</v>
      </c>
      <c r="H111" s="6">
        <v>14</v>
      </c>
      <c r="I111" s="6" t="s">
        <v>8352</v>
      </c>
      <c r="J111" s="6" t="s">
        <v>8353</v>
      </c>
      <c r="K111" s="9">
        <v>44480</v>
      </c>
      <c r="L111" s="8" t="str">
        <f>VLOOKUP(B111,IDs!$J$3:$L$48,2,0)</f>
        <v>Kaleyra</v>
      </c>
      <c r="M111" s="8" t="str">
        <f>VLOOKUP(B111,IDs!$J$3:$L$48,3,0)</f>
        <v>Google</v>
      </c>
      <c r="N111" t="str">
        <f>VLOOKUP(F111,IDs!$Q$3:$R$22,2,0)</f>
        <v>New Delhi</v>
      </c>
      <c r="O111">
        <f>VLOOKUP(H111,IDs!$A$3:$C$161,3,0)</f>
        <v>6</v>
      </c>
      <c r="P111" t="str">
        <f>VLOOKUP(O111,IDs!$F$3:$G$17,2,0)</f>
        <v>Kidney Stone</v>
      </c>
    </row>
    <row r="112" spans="1:16" ht="12.75">
      <c r="A112" s="6" t="s">
        <v>855</v>
      </c>
      <c r="B112" s="6">
        <v>1</v>
      </c>
      <c r="C112" s="6">
        <v>3</v>
      </c>
      <c r="D112" s="6">
        <v>51</v>
      </c>
      <c r="E112" s="6" t="s">
        <v>8347</v>
      </c>
      <c r="F112" s="6">
        <v>3</v>
      </c>
      <c r="G112" s="6">
        <v>45518</v>
      </c>
      <c r="H112" s="6">
        <v>21</v>
      </c>
      <c r="I112" s="6" t="s">
        <v>8348</v>
      </c>
      <c r="J112" s="6" t="s">
        <v>8349</v>
      </c>
      <c r="K112" s="7">
        <v>44476</v>
      </c>
      <c r="L112" s="8" t="str">
        <f>VLOOKUP(B112,IDs!$J$3:$L$48,2,0)</f>
        <v>Forms</v>
      </c>
      <c r="M112" s="8" t="str">
        <f>VLOOKUP(B112,IDs!$J$3:$L$48,3,0)</f>
        <v>Google</v>
      </c>
      <c r="N112" t="str">
        <f>VLOOKUP(F112,IDs!$Q$3:$R$22,2,0)</f>
        <v>Mumbai</v>
      </c>
      <c r="O112">
        <f>VLOOKUP(H112,IDs!$A$3:$C$161,3,0)</f>
        <v>1</v>
      </c>
      <c r="P112" t="str">
        <f>VLOOKUP(O112,IDs!$F$3:$G$17,2,0)</f>
        <v>Proctology</v>
      </c>
    </row>
    <row r="113" spans="1:16" ht="12.75">
      <c r="A113" s="6" t="s">
        <v>243</v>
      </c>
      <c r="B113" s="6">
        <v>2</v>
      </c>
      <c r="C113" s="6">
        <v>1</v>
      </c>
      <c r="D113" s="6">
        <v>8</v>
      </c>
      <c r="E113" s="6" t="s">
        <v>8347</v>
      </c>
      <c r="F113" s="6">
        <v>1</v>
      </c>
      <c r="G113" s="6">
        <v>47080</v>
      </c>
      <c r="H113" s="6">
        <v>2</v>
      </c>
      <c r="I113" s="6" t="s">
        <v>8344</v>
      </c>
      <c r="J113" s="6" t="s">
        <v>8353</v>
      </c>
      <c r="K113" s="7">
        <v>44477</v>
      </c>
      <c r="L113" s="8" t="str">
        <f>VLOOKUP(B113,IDs!$J$3:$L$48,2,0)</f>
        <v>Kaleyra</v>
      </c>
      <c r="M113" s="8" t="str">
        <f>VLOOKUP(B113,IDs!$J$3:$L$48,3,0)</f>
        <v>Google</v>
      </c>
      <c r="N113" t="str">
        <f>VLOOKUP(F113,IDs!$Q$3:$R$22,2,0)</f>
        <v>New Delhi</v>
      </c>
      <c r="O113">
        <f>VLOOKUP(H113,IDs!$A$3:$C$161,3,0)</f>
        <v>1</v>
      </c>
      <c r="P113" t="str">
        <f>VLOOKUP(O113,IDs!$F$3:$G$17,2,0)</f>
        <v>Proctology</v>
      </c>
    </row>
    <row r="114" spans="1:16" ht="12.75">
      <c r="A114" s="6" t="s">
        <v>8384</v>
      </c>
      <c r="B114" s="6">
        <v>1</v>
      </c>
      <c r="C114" s="6">
        <v>1</v>
      </c>
      <c r="D114" s="6">
        <v>34</v>
      </c>
      <c r="E114" s="6" t="s">
        <v>8347</v>
      </c>
      <c r="F114" s="6">
        <v>1</v>
      </c>
      <c r="G114" s="6">
        <v>43104</v>
      </c>
      <c r="H114" s="6">
        <v>20</v>
      </c>
      <c r="I114" s="6" t="s">
        <v>8348</v>
      </c>
      <c r="J114" s="6" t="s">
        <v>8349</v>
      </c>
      <c r="K114" s="7">
        <v>44477</v>
      </c>
      <c r="L114" s="8" t="str">
        <f>VLOOKUP(B114,IDs!$J$3:$L$48,2,0)</f>
        <v>Forms</v>
      </c>
      <c r="M114" s="8" t="str">
        <f>VLOOKUP(B114,IDs!$J$3:$L$48,3,0)</f>
        <v>Google</v>
      </c>
      <c r="N114" t="str">
        <f>VLOOKUP(F114,IDs!$Q$3:$R$22,2,0)</f>
        <v>New Delhi</v>
      </c>
      <c r="O114">
        <f>VLOOKUP(H114,IDs!$A$3:$C$161,3,0)</f>
        <v>1</v>
      </c>
      <c r="P114" t="str">
        <f>VLOOKUP(O114,IDs!$F$3:$G$17,2,0)</f>
        <v>Proctology</v>
      </c>
    </row>
    <row r="115" spans="1:16" ht="12.75">
      <c r="A115" s="6" t="s">
        <v>1799</v>
      </c>
      <c r="B115" s="6">
        <v>1</v>
      </c>
      <c r="C115" s="6">
        <v>2</v>
      </c>
      <c r="D115" s="6">
        <v>34</v>
      </c>
      <c r="E115" s="6" t="s">
        <v>8347</v>
      </c>
      <c r="F115" s="6">
        <v>2</v>
      </c>
      <c r="G115" s="6">
        <v>46784</v>
      </c>
      <c r="H115" s="6">
        <v>18</v>
      </c>
      <c r="I115" s="6" t="s">
        <v>8348</v>
      </c>
      <c r="J115" s="6" t="s">
        <v>8349</v>
      </c>
      <c r="K115" s="7">
        <v>44477</v>
      </c>
      <c r="L115" s="8" t="str">
        <f>VLOOKUP(B115,IDs!$J$3:$L$48,2,0)</f>
        <v>Forms</v>
      </c>
      <c r="M115" s="8" t="str">
        <f>VLOOKUP(B115,IDs!$J$3:$L$48,3,0)</f>
        <v>Google</v>
      </c>
      <c r="N115" t="str">
        <f>VLOOKUP(F115,IDs!$Q$3:$R$22,2,0)</f>
        <v>Bangalore</v>
      </c>
      <c r="O115">
        <f>VLOOKUP(H115,IDs!$A$3:$C$161,3,0)</f>
        <v>5</v>
      </c>
      <c r="P115" t="str">
        <f>VLOOKUP(O115,IDs!$F$3:$G$17,2,0)</f>
        <v>Vascular</v>
      </c>
    </row>
    <row r="116" spans="1:16" ht="12.75">
      <c r="A116" s="6" t="s">
        <v>1461</v>
      </c>
      <c r="B116" s="6">
        <v>1</v>
      </c>
      <c r="C116" s="6">
        <v>4</v>
      </c>
      <c r="D116" s="6">
        <v>34</v>
      </c>
      <c r="E116" s="6" t="s">
        <v>8347</v>
      </c>
      <c r="F116" s="6">
        <v>4</v>
      </c>
      <c r="G116" s="6">
        <v>46290</v>
      </c>
      <c r="H116" s="6">
        <v>96</v>
      </c>
      <c r="I116" s="6" t="s">
        <v>8348</v>
      </c>
      <c r="J116" s="6" t="s">
        <v>8349</v>
      </c>
      <c r="K116" s="7">
        <v>44475</v>
      </c>
      <c r="L116" s="8" t="str">
        <f>VLOOKUP(B116,IDs!$J$3:$L$48,2,0)</f>
        <v>Forms</v>
      </c>
      <c r="M116" s="8" t="str">
        <f>VLOOKUP(B116,IDs!$J$3:$L$48,3,0)</f>
        <v>Google</v>
      </c>
      <c r="N116" t="str">
        <f>VLOOKUP(F116,IDs!$Q$3:$R$22,2,0)</f>
        <v>Hyderabad</v>
      </c>
      <c r="O116">
        <f>VLOOKUP(H116,IDs!$A$3:$C$161,3,0)</f>
        <v>7</v>
      </c>
      <c r="P116" t="str">
        <f>VLOOKUP(O116,IDs!$F$3:$G$17,2,0)</f>
        <v>Cosmetic</v>
      </c>
    </row>
    <row r="117" spans="1:16" ht="12.75">
      <c r="A117" s="6" t="s">
        <v>840</v>
      </c>
      <c r="B117" s="6">
        <v>5</v>
      </c>
      <c r="C117" s="6">
        <v>2</v>
      </c>
      <c r="D117" s="6">
        <v>51</v>
      </c>
      <c r="E117" s="6" t="s">
        <v>8347</v>
      </c>
      <c r="F117" s="6">
        <v>2</v>
      </c>
      <c r="G117" s="6">
        <v>45498</v>
      </c>
      <c r="H117" s="6">
        <v>2</v>
      </c>
      <c r="I117" s="6" t="s">
        <v>8348</v>
      </c>
      <c r="J117" s="6" t="s">
        <v>8349</v>
      </c>
      <c r="K117" s="7">
        <v>44476</v>
      </c>
      <c r="L117" s="8" t="str">
        <f>VLOOKUP(B117,IDs!$J$3:$L$48,2,0)</f>
        <v>Lead Gen-FB</v>
      </c>
      <c r="M117" s="8" t="str">
        <f>VLOOKUP(B117,IDs!$J$3:$L$48,3,0)</f>
        <v>Facebook</v>
      </c>
      <c r="N117" t="str">
        <f>VLOOKUP(F117,IDs!$Q$3:$R$22,2,0)</f>
        <v>Bangalore</v>
      </c>
      <c r="O117">
        <f>VLOOKUP(H117,IDs!$A$3:$C$161,3,0)</f>
        <v>1</v>
      </c>
      <c r="P117" t="str">
        <f>VLOOKUP(O117,IDs!$F$3:$G$17,2,0)</f>
        <v>Proctology</v>
      </c>
    </row>
    <row r="118" spans="1:16" ht="12.75">
      <c r="A118" s="6" t="s">
        <v>1545</v>
      </c>
      <c r="B118" s="6">
        <v>1</v>
      </c>
      <c r="C118" s="6">
        <v>1</v>
      </c>
      <c r="D118" s="6">
        <v>13</v>
      </c>
      <c r="E118" s="6" t="s">
        <v>8347</v>
      </c>
      <c r="F118" s="6">
        <v>3</v>
      </c>
      <c r="G118" s="6">
        <v>46423</v>
      </c>
      <c r="H118" s="6">
        <v>17</v>
      </c>
      <c r="I118" s="6" t="s">
        <v>8352</v>
      </c>
      <c r="J118" s="6" t="s">
        <v>8353</v>
      </c>
      <c r="K118" s="7">
        <v>44476</v>
      </c>
      <c r="L118" s="8" t="str">
        <f>VLOOKUP(B118,IDs!$J$3:$L$48,2,0)</f>
        <v>Forms</v>
      </c>
      <c r="M118" s="8" t="str">
        <f>VLOOKUP(B118,IDs!$J$3:$L$48,3,0)</f>
        <v>Google</v>
      </c>
      <c r="N118" t="str">
        <f>VLOOKUP(F118,IDs!$Q$3:$R$22,2,0)</f>
        <v>Mumbai</v>
      </c>
      <c r="O118">
        <f>VLOOKUP(H118,IDs!$A$3:$C$161,3,0)</f>
        <v>7</v>
      </c>
      <c r="P118" t="str">
        <f>VLOOKUP(O118,IDs!$F$3:$G$17,2,0)</f>
        <v>Cosmetic</v>
      </c>
    </row>
    <row r="119" spans="1:16" ht="12.75">
      <c r="A119" s="6" t="s">
        <v>2015</v>
      </c>
      <c r="B119" s="6">
        <v>2</v>
      </c>
      <c r="C119" s="6">
        <v>1</v>
      </c>
      <c r="D119" s="6">
        <v>50</v>
      </c>
      <c r="E119" s="6" t="s">
        <v>8347</v>
      </c>
      <c r="F119" s="6">
        <v>1</v>
      </c>
      <c r="G119" s="6">
        <v>47129</v>
      </c>
      <c r="H119" s="6">
        <v>2</v>
      </c>
      <c r="I119" s="6" t="s">
        <v>8348</v>
      </c>
      <c r="J119" s="6" t="s">
        <v>8349</v>
      </c>
      <c r="K119" s="7">
        <v>44477</v>
      </c>
      <c r="L119" s="8" t="str">
        <f>VLOOKUP(B119,IDs!$J$3:$L$48,2,0)</f>
        <v>Kaleyra</v>
      </c>
      <c r="M119" s="8" t="str">
        <f>VLOOKUP(B119,IDs!$J$3:$L$48,3,0)</f>
        <v>Google</v>
      </c>
      <c r="N119" t="str">
        <f>VLOOKUP(F119,IDs!$Q$3:$R$22,2,0)</f>
        <v>New Delhi</v>
      </c>
      <c r="O119">
        <f>VLOOKUP(H119,IDs!$A$3:$C$161,3,0)</f>
        <v>1</v>
      </c>
      <c r="P119" t="str">
        <f>VLOOKUP(O119,IDs!$F$3:$G$17,2,0)</f>
        <v>Proctology</v>
      </c>
    </row>
    <row r="120" spans="1:16" ht="12.75">
      <c r="A120" s="6" t="s">
        <v>2128</v>
      </c>
      <c r="B120" s="6">
        <v>1</v>
      </c>
      <c r="C120" s="6">
        <v>2</v>
      </c>
      <c r="D120" s="6">
        <v>2</v>
      </c>
      <c r="E120" s="6" t="s">
        <v>8343</v>
      </c>
      <c r="F120" s="6">
        <v>2</v>
      </c>
      <c r="G120" s="6">
        <v>47294</v>
      </c>
      <c r="H120" s="6">
        <v>2</v>
      </c>
      <c r="I120" s="6" t="s">
        <v>8348</v>
      </c>
      <c r="J120" s="6" t="s">
        <v>8349</v>
      </c>
      <c r="K120" s="7">
        <v>44477</v>
      </c>
      <c r="L120" s="8" t="str">
        <f>VLOOKUP(B120,IDs!$J$3:$L$48,2,0)</f>
        <v>Forms</v>
      </c>
      <c r="M120" s="8" t="str">
        <f>VLOOKUP(B120,IDs!$J$3:$L$48,3,0)</f>
        <v>Google</v>
      </c>
      <c r="N120" t="str">
        <f>VLOOKUP(F120,IDs!$Q$3:$R$22,2,0)</f>
        <v>Bangalore</v>
      </c>
      <c r="O120">
        <f>VLOOKUP(H120,IDs!$A$3:$C$161,3,0)</f>
        <v>1</v>
      </c>
      <c r="P120" t="str">
        <f>VLOOKUP(O120,IDs!$F$3:$G$17,2,0)</f>
        <v>Proctology</v>
      </c>
    </row>
    <row r="121" spans="1:16" ht="12.75">
      <c r="A121" s="6" t="s">
        <v>2136</v>
      </c>
      <c r="B121" s="6">
        <v>1</v>
      </c>
      <c r="C121" s="6">
        <v>2</v>
      </c>
      <c r="D121" s="6">
        <v>13</v>
      </c>
      <c r="E121" s="6" t="s">
        <v>8347</v>
      </c>
      <c r="F121" s="6">
        <v>2</v>
      </c>
      <c r="G121" s="6">
        <v>47304</v>
      </c>
      <c r="H121" s="6">
        <v>2</v>
      </c>
      <c r="I121" s="6" t="s">
        <v>8352</v>
      </c>
      <c r="J121" s="6" t="s">
        <v>8353</v>
      </c>
      <c r="K121" s="7">
        <v>44478</v>
      </c>
      <c r="L121" s="8" t="str">
        <f>VLOOKUP(B121,IDs!$J$3:$L$48,2,0)</f>
        <v>Forms</v>
      </c>
      <c r="M121" s="8" t="str">
        <f>VLOOKUP(B121,IDs!$J$3:$L$48,3,0)</f>
        <v>Google</v>
      </c>
      <c r="N121" t="str">
        <f>VLOOKUP(F121,IDs!$Q$3:$R$22,2,0)</f>
        <v>Bangalore</v>
      </c>
      <c r="O121">
        <f>VLOOKUP(H121,IDs!$A$3:$C$161,3,0)</f>
        <v>1</v>
      </c>
      <c r="P121" t="str">
        <f>VLOOKUP(O121,IDs!$F$3:$G$17,2,0)</f>
        <v>Proctology</v>
      </c>
    </row>
    <row r="122" spans="1:16" ht="12.75">
      <c r="A122" s="6" t="s">
        <v>2140</v>
      </c>
      <c r="B122" s="6">
        <v>2</v>
      </c>
      <c r="C122" s="6">
        <v>6</v>
      </c>
      <c r="D122" s="6">
        <v>2</v>
      </c>
      <c r="E122" s="6"/>
      <c r="F122" s="6">
        <v>3</v>
      </c>
      <c r="G122" s="6">
        <v>47313</v>
      </c>
      <c r="H122" s="6">
        <v>39</v>
      </c>
      <c r="I122" s="6" t="s">
        <v>8348</v>
      </c>
      <c r="J122" s="6" t="s">
        <v>8349</v>
      </c>
      <c r="K122" s="7">
        <v>44477</v>
      </c>
      <c r="L122" s="8" t="str">
        <f>VLOOKUP(B122,IDs!$J$3:$L$48,2,0)</f>
        <v>Kaleyra</v>
      </c>
      <c r="M122" s="8" t="str">
        <f>VLOOKUP(B122,IDs!$J$3:$L$48,3,0)</f>
        <v>Google</v>
      </c>
      <c r="N122" t="str">
        <f>VLOOKUP(F122,IDs!$Q$3:$R$22,2,0)</f>
        <v>Mumbai</v>
      </c>
      <c r="O122">
        <f>VLOOKUP(H122,IDs!$A$3:$C$161,3,0)</f>
        <v>2</v>
      </c>
      <c r="P122" t="str">
        <f>VLOOKUP(O122,IDs!$F$3:$G$17,2,0)</f>
        <v>Urology Circumcision</v>
      </c>
    </row>
    <row r="123" spans="1:16" ht="12.75">
      <c r="A123" s="6" t="s">
        <v>1541</v>
      </c>
      <c r="B123" s="6">
        <v>4</v>
      </c>
      <c r="C123" s="6">
        <v>2</v>
      </c>
      <c r="D123" s="6">
        <v>51</v>
      </c>
      <c r="E123" s="6" t="s">
        <v>8347</v>
      </c>
      <c r="F123" s="6">
        <v>2</v>
      </c>
      <c r="G123" s="6">
        <v>46418</v>
      </c>
      <c r="H123" s="6">
        <v>17</v>
      </c>
      <c r="I123" s="6" t="s">
        <v>8348</v>
      </c>
      <c r="J123" s="6" t="s">
        <v>8349</v>
      </c>
      <c r="K123" s="7">
        <v>44477</v>
      </c>
      <c r="L123" s="8" t="str">
        <f>VLOOKUP(B123,IDs!$J$3:$L$48,2,0)</f>
        <v>Consult Now</v>
      </c>
      <c r="M123" s="8" t="str">
        <f>VLOOKUP(B123,IDs!$J$3:$L$48,3,0)</f>
        <v>Others</v>
      </c>
      <c r="N123" t="str">
        <f>VLOOKUP(F123,IDs!$Q$3:$R$22,2,0)</f>
        <v>Bangalore</v>
      </c>
      <c r="O123">
        <f>VLOOKUP(H123,IDs!$A$3:$C$161,3,0)</f>
        <v>7</v>
      </c>
      <c r="P123" t="str">
        <f>VLOOKUP(O123,IDs!$F$3:$G$17,2,0)</f>
        <v>Cosmetic</v>
      </c>
    </row>
    <row r="124" spans="1:16" ht="12.75">
      <c r="A124" s="6" t="s">
        <v>258</v>
      </c>
      <c r="B124" s="6">
        <v>5</v>
      </c>
      <c r="C124" s="6">
        <v>1</v>
      </c>
      <c r="D124" s="6">
        <v>13</v>
      </c>
      <c r="E124" s="6" t="s">
        <v>8343</v>
      </c>
      <c r="F124" s="6">
        <v>1</v>
      </c>
      <c r="G124" s="6">
        <v>44833</v>
      </c>
      <c r="H124" s="6">
        <v>2</v>
      </c>
      <c r="I124" s="6" t="s">
        <v>8348</v>
      </c>
      <c r="J124" s="6" t="s">
        <v>8349</v>
      </c>
      <c r="K124" s="7">
        <v>44477</v>
      </c>
      <c r="L124" s="8" t="str">
        <f>VLOOKUP(B124,IDs!$J$3:$L$48,2,0)</f>
        <v>Lead Gen-FB</v>
      </c>
      <c r="M124" s="8" t="str">
        <f>VLOOKUP(B124,IDs!$J$3:$L$48,3,0)</f>
        <v>Facebook</v>
      </c>
      <c r="N124" t="str">
        <f>VLOOKUP(F124,IDs!$Q$3:$R$22,2,0)</f>
        <v>New Delhi</v>
      </c>
      <c r="O124">
        <f>VLOOKUP(H124,IDs!$A$3:$C$161,3,0)</f>
        <v>1</v>
      </c>
      <c r="P124" t="str">
        <f>VLOOKUP(O124,IDs!$F$3:$G$17,2,0)</f>
        <v>Proctology</v>
      </c>
    </row>
    <row r="125" spans="1:16" ht="12.75">
      <c r="A125" s="6" t="s">
        <v>2034</v>
      </c>
      <c r="B125" s="6">
        <v>1</v>
      </c>
      <c r="C125" s="6">
        <v>3</v>
      </c>
      <c r="D125" s="6">
        <v>4</v>
      </c>
      <c r="E125" s="6" t="s">
        <v>8347</v>
      </c>
      <c r="F125" s="6">
        <v>3</v>
      </c>
      <c r="G125" s="6">
        <v>47160</v>
      </c>
      <c r="H125" s="6">
        <v>39</v>
      </c>
      <c r="I125" s="6" t="s">
        <v>8352</v>
      </c>
      <c r="J125" s="6" t="s">
        <v>8353</v>
      </c>
      <c r="K125" s="7">
        <v>44478</v>
      </c>
      <c r="L125" s="8" t="str">
        <f>VLOOKUP(B125,IDs!$J$3:$L$48,2,0)</f>
        <v>Forms</v>
      </c>
      <c r="M125" s="8" t="str">
        <f>VLOOKUP(B125,IDs!$J$3:$L$48,3,0)</f>
        <v>Google</v>
      </c>
      <c r="N125" t="str">
        <f>VLOOKUP(F125,IDs!$Q$3:$R$22,2,0)</f>
        <v>Mumbai</v>
      </c>
      <c r="O125">
        <f>VLOOKUP(H125,IDs!$A$3:$C$161,3,0)</f>
        <v>2</v>
      </c>
      <c r="P125" t="str">
        <f>VLOOKUP(O125,IDs!$F$3:$G$17,2,0)</f>
        <v>Urology Circumcision</v>
      </c>
    </row>
    <row r="126" spans="1:16" ht="12.75">
      <c r="A126" s="6" t="s">
        <v>2094</v>
      </c>
      <c r="B126" s="6">
        <v>5</v>
      </c>
      <c r="C126" s="6">
        <v>1</v>
      </c>
      <c r="D126" s="6">
        <v>34</v>
      </c>
      <c r="E126" s="6" t="s">
        <v>8347</v>
      </c>
      <c r="F126" s="6">
        <v>1</v>
      </c>
      <c r="G126" s="6">
        <v>47244</v>
      </c>
      <c r="H126" s="6">
        <v>24</v>
      </c>
      <c r="I126" s="6" t="s">
        <v>8348</v>
      </c>
      <c r="J126" s="6" t="s">
        <v>8349</v>
      </c>
      <c r="K126" s="9">
        <v>44480</v>
      </c>
      <c r="L126" s="8" t="str">
        <f>VLOOKUP(B126,IDs!$J$3:$L$48,2,0)</f>
        <v>Lead Gen-FB</v>
      </c>
      <c r="M126" s="8" t="str">
        <f>VLOOKUP(B126,IDs!$J$3:$L$48,3,0)</f>
        <v>Facebook</v>
      </c>
      <c r="N126" t="str">
        <f>VLOOKUP(F126,IDs!$Q$3:$R$22,2,0)</f>
        <v>New Delhi</v>
      </c>
      <c r="O126">
        <f>VLOOKUP(H126,IDs!$A$3:$C$161,3,0)</f>
        <v>1</v>
      </c>
      <c r="P126" t="str">
        <f>VLOOKUP(O126,IDs!$F$3:$G$17,2,0)</f>
        <v>Proctology</v>
      </c>
    </row>
    <row r="127" spans="1:16" ht="12.75">
      <c r="A127" s="6" t="s">
        <v>2177</v>
      </c>
      <c r="B127" s="6">
        <v>2</v>
      </c>
      <c r="C127" s="6">
        <v>3</v>
      </c>
      <c r="D127" s="6">
        <v>2</v>
      </c>
      <c r="E127" s="6" t="s">
        <v>8347</v>
      </c>
      <c r="F127" s="6">
        <v>3</v>
      </c>
      <c r="G127" s="6">
        <v>47364</v>
      </c>
      <c r="H127" s="6">
        <v>39</v>
      </c>
      <c r="I127" s="6" t="s">
        <v>8348</v>
      </c>
      <c r="J127" s="6" t="s">
        <v>8349</v>
      </c>
      <c r="K127" s="7">
        <v>44477</v>
      </c>
      <c r="L127" s="8" t="str">
        <f>VLOOKUP(B127,IDs!$J$3:$L$48,2,0)</f>
        <v>Kaleyra</v>
      </c>
      <c r="M127" s="8" t="str">
        <f>VLOOKUP(B127,IDs!$J$3:$L$48,3,0)</f>
        <v>Google</v>
      </c>
      <c r="N127" t="str">
        <f>VLOOKUP(F127,IDs!$Q$3:$R$22,2,0)</f>
        <v>Mumbai</v>
      </c>
      <c r="O127">
        <f>VLOOKUP(H127,IDs!$A$3:$C$161,3,0)</f>
        <v>2</v>
      </c>
      <c r="P127" t="str">
        <f>VLOOKUP(O127,IDs!$F$3:$G$17,2,0)</f>
        <v>Urology Circumcision</v>
      </c>
    </row>
    <row r="128" spans="1:16" ht="12.75">
      <c r="A128" s="6" t="s">
        <v>2194</v>
      </c>
      <c r="B128" s="6">
        <v>2</v>
      </c>
      <c r="C128" s="6">
        <v>1</v>
      </c>
      <c r="D128" s="6">
        <v>34</v>
      </c>
      <c r="E128" s="6" t="s">
        <v>8347</v>
      </c>
      <c r="F128" s="6">
        <v>1</v>
      </c>
      <c r="G128" s="6">
        <v>47388</v>
      </c>
      <c r="H128" s="6">
        <v>20</v>
      </c>
      <c r="I128" s="6" t="s">
        <v>8348</v>
      </c>
      <c r="J128" s="6" t="s">
        <v>8349</v>
      </c>
      <c r="K128" s="7">
        <v>44477</v>
      </c>
      <c r="L128" s="8" t="str">
        <f>VLOOKUP(B128,IDs!$J$3:$L$48,2,0)</f>
        <v>Kaleyra</v>
      </c>
      <c r="M128" s="8" t="str">
        <f>VLOOKUP(B128,IDs!$J$3:$L$48,3,0)</f>
        <v>Google</v>
      </c>
      <c r="N128" t="str">
        <f>VLOOKUP(F128,IDs!$Q$3:$R$22,2,0)</f>
        <v>New Delhi</v>
      </c>
      <c r="O128">
        <f>VLOOKUP(H128,IDs!$A$3:$C$161,3,0)</f>
        <v>1</v>
      </c>
      <c r="P128" t="str">
        <f>VLOOKUP(O128,IDs!$F$3:$G$17,2,0)</f>
        <v>Proctology</v>
      </c>
    </row>
    <row r="129" spans="1:16" ht="12.75">
      <c r="A129" s="6" t="s">
        <v>2101</v>
      </c>
      <c r="B129" s="6">
        <v>1</v>
      </c>
      <c r="C129" s="6">
        <v>1</v>
      </c>
      <c r="D129" s="6">
        <v>51</v>
      </c>
      <c r="E129" s="6" t="s">
        <v>8347</v>
      </c>
      <c r="F129" s="6">
        <v>1</v>
      </c>
      <c r="G129" s="6">
        <v>47256</v>
      </c>
      <c r="H129" s="6">
        <v>20</v>
      </c>
      <c r="I129" s="6" t="s">
        <v>8348</v>
      </c>
      <c r="J129" s="6" t="s">
        <v>8349</v>
      </c>
      <c r="K129" s="7">
        <v>44478</v>
      </c>
      <c r="L129" s="8" t="str">
        <f>VLOOKUP(B129,IDs!$J$3:$L$48,2,0)</f>
        <v>Forms</v>
      </c>
      <c r="M129" s="8" t="str">
        <f>VLOOKUP(B129,IDs!$J$3:$L$48,3,0)</f>
        <v>Google</v>
      </c>
      <c r="N129" t="str">
        <f>VLOOKUP(F129,IDs!$Q$3:$R$22,2,0)</f>
        <v>New Delhi</v>
      </c>
      <c r="O129">
        <f>VLOOKUP(H129,IDs!$A$3:$C$161,3,0)</f>
        <v>1</v>
      </c>
      <c r="P129" t="str">
        <f>VLOOKUP(O129,IDs!$F$3:$G$17,2,0)</f>
        <v>Proctology</v>
      </c>
    </row>
    <row r="130" spans="1:16" ht="12.75">
      <c r="A130" s="6" t="s">
        <v>1183</v>
      </c>
      <c r="B130" s="6">
        <v>2</v>
      </c>
      <c r="C130" s="6">
        <v>6</v>
      </c>
      <c r="D130" s="6">
        <v>4</v>
      </c>
      <c r="E130" s="6" t="s">
        <v>8347</v>
      </c>
      <c r="F130" s="6">
        <v>1</v>
      </c>
      <c r="G130" s="6">
        <v>45916</v>
      </c>
      <c r="H130" s="6">
        <v>39</v>
      </c>
      <c r="I130" s="6" t="s">
        <v>8348</v>
      </c>
      <c r="J130" s="6" t="s">
        <v>8349</v>
      </c>
      <c r="K130" s="7">
        <v>44477</v>
      </c>
      <c r="L130" s="8" t="str">
        <f>VLOOKUP(B130,IDs!$J$3:$L$48,2,0)</f>
        <v>Kaleyra</v>
      </c>
      <c r="M130" s="8" t="str">
        <f>VLOOKUP(B130,IDs!$J$3:$L$48,3,0)</f>
        <v>Google</v>
      </c>
      <c r="N130" t="str">
        <f>VLOOKUP(F130,IDs!$Q$3:$R$22,2,0)</f>
        <v>New Delhi</v>
      </c>
      <c r="O130">
        <f>VLOOKUP(H130,IDs!$A$3:$C$161,3,0)</f>
        <v>2</v>
      </c>
      <c r="P130" t="str">
        <f>VLOOKUP(O130,IDs!$F$3:$G$17,2,0)</f>
        <v>Urology Circumcision</v>
      </c>
    </row>
    <row r="131" spans="1:16" ht="12.75">
      <c r="A131" s="6" t="s">
        <v>2192</v>
      </c>
      <c r="B131" s="6">
        <v>1</v>
      </c>
      <c r="C131" s="6">
        <v>2</v>
      </c>
      <c r="D131" s="6">
        <v>39</v>
      </c>
      <c r="E131" s="6" t="s">
        <v>8347</v>
      </c>
      <c r="F131" s="6">
        <v>2</v>
      </c>
      <c r="G131" s="6">
        <v>47395</v>
      </c>
      <c r="H131" s="6">
        <v>39</v>
      </c>
      <c r="I131" s="6" t="s">
        <v>8348</v>
      </c>
      <c r="J131" s="6" t="s">
        <v>8349</v>
      </c>
      <c r="K131" s="9">
        <v>44481</v>
      </c>
      <c r="L131" s="8" t="str">
        <f>VLOOKUP(B131,IDs!$J$3:$L$48,2,0)</f>
        <v>Forms</v>
      </c>
      <c r="M131" s="8" t="str">
        <f>VLOOKUP(B131,IDs!$J$3:$L$48,3,0)</f>
        <v>Google</v>
      </c>
      <c r="N131" t="str">
        <f>VLOOKUP(F131,IDs!$Q$3:$R$22,2,0)</f>
        <v>Bangalore</v>
      </c>
      <c r="O131">
        <f>VLOOKUP(H131,IDs!$A$3:$C$161,3,0)</f>
        <v>2</v>
      </c>
      <c r="P131" t="str">
        <f>VLOOKUP(O131,IDs!$F$3:$G$17,2,0)</f>
        <v>Urology Circumcision</v>
      </c>
    </row>
    <row r="132" spans="1:16" ht="12.75">
      <c r="A132" s="6" t="s">
        <v>8385</v>
      </c>
      <c r="B132" s="6">
        <v>5</v>
      </c>
      <c r="C132" s="6">
        <v>1</v>
      </c>
      <c r="D132" s="6">
        <v>13</v>
      </c>
      <c r="E132" s="6" t="s">
        <v>8347</v>
      </c>
      <c r="F132" s="6">
        <v>1</v>
      </c>
      <c r="G132" s="6">
        <v>40350</v>
      </c>
      <c r="H132" s="6">
        <v>39</v>
      </c>
      <c r="I132" s="6" t="s">
        <v>8352</v>
      </c>
      <c r="J132" s="6" t="s">
        <v>8353</v>
      </c>
      <c r="K132" s="7">
        <v>44478</v>
      </c>
      <c r="L132" s="8" t="str">
        <f>VLOOKUP(B132,IDs!$J$3:$L$48,2,0)</f>
        <v>Lead Gen-FB</v>
      </c>
      <c r="M132" s="8" t="str">
        <f>VLOOKUP(B132,IDs!$J$3:$L$48,3,0)</f>
        <v>Facebook</v>
      </c>
      <c r="N132" t="str">
        <f>VLOOKUP(F132,IDs!$Q$3:$R$22,2,0)</f>
        <v>New Delhi</v>
      </c>
      <c r="O132">
        <f>VLOOKUP(H132,IDs!$A$3:$C$161,3,0)</f>
        <v>2</v>
      </c>
      <c r="P132" t="str">
        <f>VLOOKUP(O132,IDs!$F$3:$G$17,2,0)</f>
        <v>Urology Circumcision</v>
      </c>
    </row>
    <row r="133" spans="1:16" ht="12.75">
      <c r="A133" s="6" t="s">
        <v>2170</v>
      </c>
      <c r="B133" s="6">
        <v>2</v>
      </c>
      <c r="C133" s="6">
        <v>2</v>
      </c>
      <c r="D133" s="6">
        <v>53</v>
      </c>
      <c r="E133" s="6" t="s">
        <v>8343</v>
      </c>
      <c r="F133" s="6">
        <v>2</v>
      </c>
      <c r="G133" s="6">
        <v>47355</v>
      </c>
      <c r="H133" s="6">
        <v>2</v>
      </c>
      <c r="I133" s="6" t="s">
        <v>8348</v>
      </c>
      <c r="J133" s="6" t="s">
        <v>8345</v>
      </c>
      <c r="K133" s="7">
        <v>44477</v>
      </c>
      <c r="L133" s="8" t="str">
        <f>VLOOKUP(B133,IDs!$J$3:$L$48,2,0)</f>
        <v>Kaleyra</v>
      </c>
      <c r="M133" s="8" t="str">
        <f>VLOOKUP(B133,IDs!$J$3:$L$48,3,0)</f>
        <v>Google</v>
      </c>
      <c r="N133" t="str">
        <f>VLOOKUP(F133,IDs!$Q$3:$R$22,2,0)</f>
        <v>Bangalore</v>
      </c>
      <c r="O133">
        <f>VLOOKUP(H133,IDs!$A$3:$C$161,3,0)</f>
        <v>1</v>
      </c>
      <c r="P133" t="str">
        <f>VLOOKUP(O133,IDs!$F$3:$G$17,2,0)</f>
        <v>Proctology</v>
      </c>
    </row>
    <row r="134" spans="1:16" ht="12.75">
      <c r="A134" s="6" t="s">
        <v>2208</v>
      </c>
      <c r="B134" s="6">
        <v>2</v>
      </c>
      <c r="C134" s="6">
        <v>2</v>
      </c>
      <c r="D134" s="6">
        <v>34</v>
      </c>
      <c r="E134" s="6" t="s">
        <v>8347</v>
      </c>
      <c r="F134" s="6">
        <v>2</v>
      </c>
      <c r="G134" s="6">
        <v>47406</v>
      </c>
      <c r="H134" s="6">
        <v>39</v>
      </c>
      <c r="I134" s="6" t="s">
        <v>8348</v>
      </c>
      <c r="J134" s="6" t="s">
        <v>8349</v>
      </c>
      <c r="K134" s="7">
        <v>44478</v>
      </c>
      <c r="L134" s="8" t="str">
        <f>VLOOKUP(B134,IDs!$J$3:$L$48,2,0)</f>
        <v>Kaleyra</v>
      </c>
      <c r="M134" s="8" t="str">
        <f>VLOOKUP(B134,IDs!$J$3:$L$48,3,0)</f>
        <v>Google</v>
      </c>
      <c r="N134" t="str">
        <f>VLOOKUP(F134,IDs!$Q$3:$R$22,2,0)</f>
        <v>Bangalore</v>
      </c>
      <c r="O134">
        <f>VLOOKUP(H134,IDs!$A$3:$C$161,3,0)</f>
        <v>2</v>
      </c>
      <c r="P134" t="str">
        <f>VLOOKUP(O134,IDs!$F$3:$G$17,2,0)</f>
        <v>Urology Circumcision</v>
      </c>
    </row>
    <row r="135" spans="1:16" ht="12.75">
      <c r="A135" s="6" t="s">
        <v>2221</v>
      </c>
      <c r="B135" s="6">
        <v>2</v>
      </c>
      <c r="C135" s="6">
        <v>2</v>
      </c>
      <c r="D135" s="6">
        <v>31</v>
      </c>
      <c r="E135" s="6" t="s">
        <v>8347</v>
      </c>
      <c r="F135" s="6">
        <v>2</v>
      </c>
      <c r="G135" s="6">
        <v>47422</v>
      </c>
      <c r="H135" s="6">
        <v>18</v>
      </c>
      <c r="I135" s="6" t="s">
        <v>8352</v>
      </c>
      <c r="J135" s="6" t="s">
        <v>8353</v>
      </c>
      <c r="K135" s="9">
        <v>44481</v>
      </c>
      <c r="L135" s="8" t="str">
        <f>VLOOKUP(B135,IDs!$J$3:$L$48,2,0)</f>
        <v>Kaleyra</v>
      </c>
      <c r="M135" s="8" t="str">
        <f>VLOOKUP(B135,IDs!$J$3:$L$48,3,0)</f>
        <v>Google</v>
      </c>
      <c r="N135" t="str">
        <f>VLOOKUP(F135,IDs!$Q$3:$R$22,2,0)</f>
        <v>Bangalore</v>
      </c>
      <c r="O135">
        <f>VLOOKUP(H135,IDs!$A$3:$C$161,3,0)</f>
        <v>5</v>
      </c>
      <c r="P135" t="str">
        <f>VLOOKUP(O135,IDs!$F$3:$G$17,2,0)</f>
        <v>Vascular</v>
      </c>
    </row>
    <row r="136" spans="1:16" ht="12.75">
      <c r="A136" s="6" t="s">
        <v>830</v>
      </c>
      <c r="B136" s="6">
        <v>1</v>
      </c>
      <c r="C136" s="6">
        <v>1</v>
      </c>
      <c r="D136" s="6">
        <v>31</v>
      </c>
      <c r="E136" s="6" t="s">
        <v>8347</v>
      </c>
      <c r="F136" s="6">
        <v>1</v>
      </c>
      <c r="G136" s="6">
        <v>45487</v>
      </c>
      <c r="H136" s="6">
        <v>2</v>
      </c>
      <c r="I136" s="6" t="s">
        <v>8348</v>
      </c>
      <c r="J136" s="6" t="s">
        <v>8345</v>
      </c>
      <c r="K136" s="7">
        <v>44478</v>
      </c>
      <c r="L136" s="8" t="str">
        <f>VLOOKUP(B136,IDs!$J$3:$L$48,2,0)</f>
        <v>Forms</v>
      </c>
      <c r="M136" s="8" t="str">
        <f>VLOOKUP(B136,IDs!$J$3:$L$48,3,0)</f>
        <v>Google</v>
      </c>
      <c r="N136" t="str">
        <f>VLOOKUP(F136,IDs!$Q$3:$R$22,2,0)</f>
        <v>New Delhi</v>
      </c>
      <c r="O136">
        <f>VLOOKUP(H136,IDs!$A$3:$C$161,3,0)</f>
        <v>1</v>
      </c>
      <c r="P136" t="str">
        <f>VLOOKUP(O136,IDs!$F$3:$G$17,2,0)</f>
        <v>Proctology</v>
      </c>
    </row>
    <row r="137" spans="1:16" ht="12.75">
      <c r="A137" s="6" t="s">
        <v>8386</v>
      </c>
      <c r="B137" s="6">
        <v>1</v>
      </c>
      <c r="C137" s="6">
        <v>1</v>
      </c>
      <c r="D137" s="6">
        <v>51</v>
      </c>
      <c r="E137" s="6" t="s">
        <v>8347</v>
      </c>
      <c r="F137" s="6">
        <v>10</v>
      </c>
      <c r="G137" s="6">
        <v>43424</v>
      </c>
      <c r="H137" s="6">
        <v>2</v>
      </c>
      <c r="I137" s="6" t="s">
        <v>8348</v>
      </c>
      <c r="J137" s="6" t="s">
        <v>8349</v>
      </c>
      <c r="K137" s="7">
        <v>44472</v>
      </c>
      <c r="L137" s="8" t="str">
        <f>VLOOKUP(B137,IDs!$J$3:$L$48,2,0)</f>
        <v>Forms</v>
      </c>
      <c r="M137" s="8" t="str">
        <f>VLOOKUP(B137,IDs!$J$3:$L$48,3,0)</f>
        <v>Google</v>
      </c>
      <c r="N137" t="str">
        <f>VLOOKUP(F137,IDs!$Q$3:$R$22,2,0)</f>
        <v>Patna</v>
      </c>
      <c r="O137">
        <f>VLOOKUP(H137,IDs!$A$3:$C$161,3,0)</f>
        <v>1</v>
      </c>
      <c r="P137" t="str">
        <f>VLOOKUP(O137,IDs!$F$3:$G$17,2,0)</f>
        <v>Proctology</v>
      </c>
    </row>
    <row r="138" spans="1:16" ht="12.75">
      <c r="A138" s="6" t="s">
        <v>254</v>
      </c>
      <c r="B138" s="6">
        <v>1</v>
      </c>
      <c r="C138" s="6">
        <v>3</v>
      </c>
      <c r="D138" s="6">
        <v>34</v>
      </c>
      <c r="E138" s="6" t="s">
        <v>8347</v>
      </c>
      <c r="F138" s="6">
        <v>3</v>
      </c>
      <c r="G138" s="6">
        <v>44827</v>
      </c>
      <c r="H138" s="6">
        <v>39</v>
      </c>
      <c r="I138" s="6" t="s">
        <v>8348</v>
      </c>
      <c r="J138" s="6" t="s">
        <v>8349</v>
      </c>
      <c r="K138" s="7">
        <v>44477</v>
      </c>
      <c r="L138" s="8" t="str">
        <f>VLOOKUP(B138,IDs!$J$3:$L$48,2,0)</f>
        <v>Forms</v>
      </c>
      <c r="M138" s="8" t="str">
        <f>VLOOKUP(B138,IDs!$J$3:$L$48,3,0)</f>
        <v>Google</v>
      </c>
      <c r="N138" t="str">
        <f>VLOOKUP(F138,IDs!$Q$3:$R$22,2,0)</f>
        <v>Mumbai</v>
      </c>
      <c r="O138">
        <f>VLOOKUP(H138,IDs!$A$3:$C$161,3,0)</f>
        <v>2</v>
      </c>
      <c r="P138" t="str">
        <f>VLOOKUP(O138,IDs!$F$3:$G$17,2,0)</f>
        <v>Urology Circumcision</v>
      </c>
    </row>
    <row r="139" spans="1:16" ht="12.75">
      <c r="A139" s="6" t="s">
        <v>1685</v>
      </c>
      <c r="B139" s="6">
        <v>2</v>
      </c>
      <c r="C139" s="6">
        <v>4</v>
      </c>
      <c r="D139" s="6">
        <v>13</v>
      </c>
      <c r="E139" s="6" t="s">
        <v>8343</v>
      </c>
      <c r="F139" s="6">
        <v>4</v>
      </c>
      <c r="G139" s="6">
        <v>46644</v>
      </c>
      <c r="H139" s="6">
        <v>21</v>
      </c>
      <c r="I139" s="6" t="s">
        <v>8348</v>
      </c>
      <c r="J139" s="6" t="s">
        <v>8349</v>
      </c>
      <c r="K139" s="7">
        <v>44476</v>
      </c>
      <c r="L139" s="8" t="str">
        <f>VLOOKUP(B139,IDs!$J$3:$L$48,2,0)</f>
        <v>Kaleyra</v>
      </c>
      <c r="M139" s="8" t="str">
        <f>VLOOKUP(B139,IDs!$J$3:$L$48,3,0)</f>
        <v>Google</v>
      </c>
      <c r="N139" t="str">
        <f>VLOOKUP(F139,IDs!$Q$3:$R$22,2,0)</f>
        <v>Hyderabad</v>
      </c>
      <c r="O139">
        <f>VLOOKUP(H139,IDs!$A$3:$C$161,3,0)</f>
        <v>1</v>
      </c>
      <c r="P139" t="str">
        <f>VLOOKUP(O139,IDs!$F$3:$G$17,2,0)</f>
        <v>Proctology</v>
      </c>
    </row>
    <row r="140" spans="1:16" ht="12.75">
      <c r="A140" s="6" t="s">
        <v>8387</v>
      </c>
      <c r="B140" s="6">
        <v>1</v>
      </c>
      <c r="C140" s="6">
        <v>4</v>
      </c>
      <c r="D140" s="6">
        <v>34</v>
      </c>
      <c r="E140" s="6" t="s">
        <v>8347</v>
      </c>
      <c r="F140" s="6">
        <v>4</v>
      </c>
      <c r="G140" s="6">
        <v>43566</v>
      </c>
      <c r="H140" s="6">
        <v>20</v>
      </c>
      <c r="I140" s="6" t="s">
        <v>8348</v>
      </c>
      <c r="J140" s="6" t="s">
        <v>8349</v>
      </c>
      <c r="K140" s="7">
        <v>44478</v>
      </c>
      <c r="L140" s="8" t="str">
        <f>VLOOKUP(B140,IDs!$J$3:$L$48,2,0)</f>
        <v>Forms</v>
      </c>
      <c r="M140" s="8" t="str">
        <f>VLOOKUP(B140,IDs!$J$3:$L$48,3,0)</f>
        <v>Google</v>
      </c>
      <c r="N140" t="str">
        <f>VLOOKUP(F140,IDs!$Q$3:$R$22,2,0)</f>
        <v>Hyderabad</v>
      </c>
      <c r="O140">
        <f>VLOOKUP(H140,IDs!$A$3:$C$161,3,0)</f>
        <v>1</v>
      </c>
      <c r="P140" t="str">
        <f>VLOOKUP(O140,IDs!$F$3:$G$17,2,0)</f>
        <v>Proctology</v>
      </c>
    </row>
    <row r="141" spans="1:16" ht="12.75">
      <c r="A141" s="6" t="s">
        <v>2288</v>
      </c>
      <c r="B141" s="6">
        <v>2</v>
      </c>
      <c r="C141" s="6">
        <v>3</v>
      </c>
      <c r="D141" s="6">
        <v>34</v>
      </c>
      <c r="E141" s="6" t="s">
        <v>8347</v>
      </c>
      <c r="F141" s="6">
        <v>6</v>
      </c>
      <c r="G141" s="6">
        <v>47546</v>
      </c>
      <c r="H141" s="6">
        <v>39</v>
      </c>
      <c r="I141" s="6" t="s">
        <v>8348</v>
      </c>
      <c r="J141" s="6" t="s">
        <v>8349</v>
      </c>
      <c r="K141" s="7">
        <v>44478</v>
      </c>
      <c r="L141" s="8" t="str">
        <f>VLOOKUP(B141,IDs!$J$3:$L$48,2,0)</f>
        <v>Kaleyra</v>
      </c>
      <c r="M141" s="8" t="str">
        <f>VLOOKUP(B141,IDs!$J$3:$L$48,3,0)</f>
        <v>Google</v>
      </c>
      <c r="N141" t="str">
        <f>VLOOKUP(F141,IDs!$Q$3:$R$22,2,0)</f>
        <v>Pune</v>
      </c>
      <c r="O141">
        <f>VLOOKUP(H141,IDs!$A$3:$C$161,3,0)</f>
        <v>2</v>
      </c>
      <c r="P141" t="str">
        <f>VLOOKUP(O141,IDs!$F$3:$G$17,2,0)</f>
        <v>Urology Circumcision</v>
      </c>
    </row>
    <row r="142" spans="1:16" ht="12.75">
      <c r="A142" s="6" t="s">
        <v>8388</v>
      </c>
      <c r="B142" s="6">
        <v>1</v>
      </c>
      <c r="C142" s="6">
        <v>1</v>
      </c>
      <c r="D142" s="6">
        <v>51</v>
      </c>
      <c r="E142" s="6" t="s">
        <v>8347</v>
      </c>
      <c r="F142" s="6">
        <v>1</v>
      </c>
      <c r="G142" s="6">
        <v>43078</v>
      </c>
      <c r="H142" s="6">
        <v>20</v>
      </c>
      <c r="I142" s="6" t="s">
        <v>8348</v>
      </c>
      <c r="J142" s="6" t="s">
        <v>8349</v>
      </c>
      <c r="K142" s="7">
        <v>44478</v>
      </c>
      <c r="L142" s="8" t="str">
        <f>VLOOKUP(B142,IDs!$J$3:$L$48,2,0)</f>
        <v>Forms</v>
      </c>
      <c r="M142" s="8" t="str">
        <f>VLOOKUP(B142,IDs!$J$3:$L$48,3,0)</f>
        <v>Google</v>
      </c>
      <c r="N142" t="str">
        <f>VLOOKUP(F142,IDs!$Q$3:$R$22,2,0)</f>
        <v>New Delhi</v>
      </c>
      <c r="O142">
        <f>VLOOKUP(H142,IDs!$A$3:$C$161,3,0)</f>
        <v>1</v>
      </c>
      <c r="P142" t="str">
        <f>VLOOKUP(O142,IDs!$F$3:$G$17,2,0)</f>
        <v>Proctology</v>
      </c>
    </row>
    <row r="143" spans="1:16" ht="12.75">
      <c r="A143" s="6" t="s">
        <v>8389</v>
      </c>
      <c r="B143" s="6">
        <v>5</v>
      </c>
      <c r="C143" s="6">
        <v>1</v>
      </c>
      <c r="D143" s="6">
        <v>51</v>
      </c>
      <c r="E143" s="6" t="s">
        <v>8343</v>
      </c>
      <c r="F143" s="6">
        <v>1</v>
      </c>
      <c r="G143" s="6">
        <v>40200</v>
      </c>
      <c r="H143" s="6">
        <v>19</v>
      </c>
      <c r="I143" s="6" t="s">
        <v>8348</v>
      </c>
      <c r="J143" s="6" t="s">
        <v>8345</v>
      </c>
      <c r="K143" s="7">
        <v>44477</v>
      </c>
      <c r="L143" s="8" t="str">
        <f>VLOOKUP(B143,IDs!$J$3:$L$48,2,0)</f>
        <v>Lead Gen-FB</v>
      </c>
      <c r="M143" s="8" t="str">
        <f>VLOOKUP(B143,IDs!$J$3:$L$48,3,0)</f>
        <v>Facebook</v>
      </c>
      <c r="N143" t="str">
        <f>VLOOKUP(F143,IDs!$Q$3:$R$22,2,0)</f>
        <v>New Delhi</v>
      </c>
      <c r="O143">
        <f>VLOOKUP(H143,IDs!$A$3:$C$161,3,0)</f>
        <v>1</v>
      </c>
      <c r="P143" t="str">
        <f>VLOOKUP(O143,IDs!$F$3:$G$17,2,0)</f>
        <v>Proctology</v>
      </c>
    </row>
    <row r="144" spans="1:16" ht="12.75">
      <c r="A144" s="6" t="s">
        <v>2340</v>
      </c>
      <c r="B144" s="6">
        <v>2</v>
      </c>
      <c r="C144" s="6">
        <v>8</v>
      </c>
      <c r="D144" s="6">
        <v>34</v>
      </c>
      <c r="E144" s="6" t="s">
        <v>8347</v>
      </c>
      <c r="F144" s="6">
        <v>1</v>
      </c>
      <c r="G144" s="6">
        <v>47560</v>
      </c>
      <c r="H144" s="6">
        <v>20</v>
      </c>
      <c r="I144" s="6" t="s">
        <v>8348</v>
      </c>
      <c r="J144" s="6" t="s">
        <v>8345</v>
      </c>
      <c r="K144" s="7">
        <v>44478</v>
      </c>
      <c r="L144" s="8" t="str">
        <f>VLOOKUP(B144,IDs!$J$3:$L$48,2,0)</f>
        <v>Kaleyra</v>
      </c>
      <c r="M144" s="8" t="str">
        <f>VLOOKUP(B144,IDs!$J$3:$L$48,3,0)</f>
        <v>Google</v>
      </c>
      <c r="N144" t="str">
        <f>VLOOKUP(F144,IDs!$Q$3:$R$22,2,0)</f>
        <v>New Delhi</v>
      </c>
      <c r="O144">
        <f>VLOOKUP(H144,IDs!$A$3:$C$161,3,0)</f>
        <v>1</v>
      </c>
      <c r="P144" t="str">
        <f>VLOOKUP(O144,IDs!$F$3:$G$17,2,0)</f>
        <v>Proctology</v>
      </c>
    </row>
    <row r="145" spans="1:16" ht="12.75">
      <c r="A145" s="6" t="s">
        <v>2348</v>
      </c>
      <c r="B145" s="6">
        <v>2</v>
      </c>
      <c r="C145" s="6">
        <v>1</v>
      </c>
      <c r="D145" s="6">
        <v>51</v>
      </c>
      <c r="E145" s="6" t="s">
        <v>8343</v>
      </c>
      <c r="F145" s="6">
        <v>10</v>
      </c>
      <c r="G145" s="6">
        <v>47568</v>
      </c>
      <c r="H145" s="6">
        <v>24</v>
      </c>
      <c r="I145" s="6" t="s">
        <v>8348</v>
      </c>
      <c r="J145" s="6" t="s">
        <v>8349</v>
      </c>
      <c r="K145" s="7">
        <v>44478</v>
      </c>
      <c r="L145" s="8" t="str">
        <f>VLOOKUP(B145,IDs!$J$3:$L$48,2,0)</f>
        <v>Kaleyra</v>
      </c>
      <c r="M145" s="8" t="str">
        <f>VLOOKUP(B145,IDs!$J$3:$L$48,3,0)</f>
        <v>Google</v>
      </c>
      <c r="N145" t="str">
        <f>VLOOKUP(F145,IDs!$Q$3:$R$22,2,0)</f>
        <v>Patna</v>
      </c>
      <c r="O145">
        <f>VLOOKUP(H145,IDs!$A$3:$C$161,3,0)</f>
        <v>1</v>
      </c>
      <c r="P145" t="str">
        <f>VLOOKUP(O145,IDs!$F$3:$G$17,2,0)</f>
        <v>Proctology</v>
      </c>
    </row>
    <row r="146" spans="1:16" ht="12.75">
      <c r="A146" s="6" t="s">
        <v>2303</v>
      </c>
      <c r="B146" s="6">
        <v>2</v>
      </c>
      <c r="C146" s="6">
        <v>4</v>
      </c>
      <c r="D146" s="6">
        <v>51</v>
      </c>
      <c r="E146" s="6" t="s">
        <v>8347</v>
      </c>
      <c r="F146" s="6">
        <v>4</v>
      </c>
      <c r="G146" s="6">
        <v>47514</v>
      </c>
      <c r="H146" s="6">
        <v>2</v>
      </c>
      <c r="I146" s="6" t="s">
        <v>8348</v>
      </c>
      <c r="J146" s="6" t="s">
        <v>8345</v>
      </c>
      <c r="K146" s="7">
        <v>44478</v>
      </c>
      <c r="L146" s="8" t="str">
        <f>VLOOKUP(B146,IDs!$J$3:$L$48,2,0)</f>
        <v>Kaleyra</v>
      </c>
      <c r="M146" s="8" t="str">
        <f>VLOOKUP(B146,IDs!$J$3:$L$48,3,0)</f>
        <v>Google</v>
      </c>
      <c r="N146" t="str">
        <f>VLOOKUP(F146,IDs!$Q$3:$R$22,2,0)</f>
        <v>Hyderabad</v>
      </c>
      <c r="O146">
        <f>VLOOKUP(H146,IDs!$A$3:$C$161,3,0)</f>
        <v>1</v>
      </c>
      <c r="P146" t="str">
        <f>VLOOKUP(O146,IDs!$F$3:$G$17,2,0)</f>
        <v>Proctology</v>
      </c>
    </row>
    <row r="147" spans="1:16" ht="12.75">
      <c r="A147" s="6" t="s">
        <v>2261</v>
      </c>
      <c r="B147" s="6">
        <v>2</v>
      </c>
      <c r="C147" s="6">
        <v>4</v>
      </c>
      <c r="D147" s="6">
        <v>51</v>
      </c>
      <c r="E147" s="6" t="s">
        <v>8347</v>
      </c>
      <c r="F147" s="6">
        <v>4</v>
      </c>
      <c r="G147" s="6">
        <v>47464</v>
      </c>
      <c r="H147" s="6">
        <v>2</v>
      </c>
      <c r="I147" s="6" t="s">
        <v>8348</v>
      </c>
      <c r="J147" s="6" t="s">
        <v>8345</v>
      </c>
      <c r="K147" s="7">
        <v>44478</v>
      </c>
      <c r="L147" s="8" t="str">
        <f>VLOOKUP(B147,IDs!$J$3:$L$48,2,0)</f>
        <v>Kaleyra</v>
      </c>
      <c r="M147" s="8" t="str">
        <f>VLOOKUP(B147,IDs!$J$3:$L$48,3,0)</f>
        <v>Google</v>
      </c>
      <c r="N147" t="str">
        <f>VLOOKUP(F147,IDs!$Q$3:$R$22,2,0)</f>
        <v>Hyderabad</v>
      </c>
      <c r="O147">
        <f>VLOOKUP(H147,IDs!$A$3:$C$161,3,0)</f>
        <v>1</v>
      </c>
      <c r="P147" t="str">
        <f>VLOOKUP(O147,IDs!$F$3:$G$17,2,0)</f>
        <v>Proctology</v>
      </c>
    </row>
    <row r="148" spans="1:16" ht="12.75">
      <c r="A148" s="6" t="s">
        <v>2149</v>
      </c>
      <c r="B148" s="6">
        <v>2</v>
      </c>
      <c r="C148" s="6">
        <v>3</v>
      </c>
      <c r="D148" s="6">
        <v>13</v>
      </c>
      <c r="E148" s="6" t="s">
        <v>8347</v>
      </c>
      <c r="F148" s="6">
        <v>6</v>
      </c>
      <c r="G148" s="6">
        <v>47338</v>
      </c>
      <c r="H148" s="6">
        <v>16</v>
      </c>
      <c r="I148" s="6" t="s">
        <v>8348</v>
      </c>
      <c r="J148" s="6" t="s">
        <v>8349</v>
      </c>
      <c r="K148" s="9">
        <v>44480</v>
      </c>
      <c r="L148" s="8" t="str">
        <f>VLOOKUP(B148,IDs!$J$3:$L$48,2,0)</f>
        <v>Kaleyra</v>
      </c>
      <c r="M148" s="8" t="str">
        <f>VLOOKUP(B148,IDs!$J$3:$L$48,3,0)</f>
        <v>Google</v>
      </c>
      <c r="N148" t="str">
        <f>VLOOKUP(F148,IDs!$Q$3:$R$22,2,0)</f>
        <v>Pune</v>
      </c>
      <c r="O148">
        <f>VLOOKUP(H148,IDs!$A$3:$C$161,3,0)</f>
        <v>3</v>
      </c>
      <c r="P148" t="str">
        <f>VLOOKUP(O148,IDs!$F$3:$G$17,2,0)</f>
        <v>Laproscopy</v>
      </c>
    </row>
    <row r="149" spans="1:16" ht="12.75">
      <c r="A149" s="6" t="s">
        <v>1635</v>
      </c>
      <c r="B149" s="6">
        <v>2</v>
      </c>
      <c r="C149" s="6">
        <v>4</v>
      </c>
      <c r="D149" s="6">
        <v>51</v>
      </c>
      <c r="E149" s="6" t="s">
        <v>8347</v>
      </c>
      <c r="F149" s="6">
        <v>4</v>
      </c>
      <c r="G149" s="6">
        <v>46570</v>
      </c>
      <c r="H149" s="6">
        <v>20</v>
      </c>
      <c r="I149" s="6" t="s">
        <v>8348</v>
      </c>
      <c r="J149" s="6" t="s">
        <v>8349</v>
      </c>
      <c r="K149" s="7">
        <v>44477</v>
      </c>
      <c r="L149" s="8" t="str">
        <f>VLOOKUP(B149,IDs!$J$3:$L$48,2,0)</f>
        <v>Kaleyra</v>
      </c>
      <c r="M149" s="8" t="str">
        <f>VLOOKUP(B149,IDs!$J$3:$L$48,3,0)</f>
        <v>Google</v>
      </c>
      <c r="N149" t="str">
        <f>VLOOKUP(F149,IDs!$Q$3:$R$22,2,0)</f>
        <v>Hyderabad</v>
      </c>
      <c r="O149">
        <f>VLOOKUP(H149,IDs!$A$3:$C$161,3,0)</f>
        <v>1</v>
      </c>
      <c r="P149" t="str">
        <f>VLOOKUP(O149,IDs!$F$3:$G$17,2,0)</f>
        <v>Proctology</v>
      </c>
    </row>
    <row r="150" spans="1:16" ht="12.75">
      <c r="A150" s="6" t="s">
        <v>1723</v>
      </c>
      <c r="B150" s="6">
        <v>2</v>
      </c>
      <c r="C150" s="6">
        <v>1</v>
      </c>
      <c r="D150" s="6">
        <v>8</v>
      </c>
      <c r="E150" s="6" t="s">
        <v>8347</v>
      </c>
      <c r="F150" s="6">
        <v>1</v>
      </c>
      <c r="G150" s="6">
        <v>46689</v>
      </c>
      <c r="H150" s="6">
        <v>24</v>
      </c>
      <c r="I150" s="6" t="s">
        <v>8352</v>
      </c>
      <c r="J150" s="6" t="s">
        <v>8345</v>
      </c>
      <c r="K150" s="7">
        <v>44478</v>
      </c>
      <c r="L150" s="8" t="str">
        <f>VLOOKUP(B150,IDs!$J$3:$L$48,2,0)</f>
        <v>Kaleyra</v>
      </c>
      <c r="M150" s="8" t="str">
        <f>VLOOKUP(B150,IDs!$J$3:$L$48,3,0)</f>
        <v>Google</v>
      </c>
      <c r="N150" t="str">
        <f>VLOOKUP(F150,IDs!$Q$3:$R$22,2,0)</f>
        <v>New Delhi</v>
      </c>
      <c r="O150">
        <f>VLOOKUP(H150,IDs!$A$3:$C$161,3,0)</f>
        <v>1</v>
      </c>
      <c r="P150" t="str">
        <f>VLOOKUP(O150,IDs!$F$3:$G$17,2,0)</f>
        <v>Proctology</v>
      </c>
    </row>
    <row r="151" spans="1:16" ht="12.75">
      <c r="A151" s="6" t="s">
        <v>2388</v>
      </c>
      <c r="B151" s="6">
        <v>2</v>
      </c>
      <c r="C151" s="6">
        <v>1</v>
      </c>
      <c r="D151" s="6">
        <v>34</v>
      </c>
      <c r="E151" s="6" t="s">
        <v>8347</v>
      </c>
      <c r="F151" s="6">
        <v>1</v>
      </c>
      <c r="G151" s="6">
        <v>47619</v>
      </c>
      <c r="H151" s="6">
        <v>39</v>
      </c>
      <c r="I151" s="6" t="s">
        <v>8348</v>
      </c>
      <c r="J151" s="6" t="s">
        <v>8349</v>
      </c>
      <c r="K151" s="7">
        <v>44478</v>
      </c>
      <c r="L151" s="8" t="str">
        <f>VLOOKUP(B151,IDs!$J$3:$L$48,2,0)</f>
        <v>Kaleyra</v>
      </c>
      <c r="M151" s="8" t="str">
        <f>VLOOKUP(B151,IDs!$J$3:$L$48,3,0)</f>
        <v>Google</v>
      </c>
      <c r="N151" t="str">
        <f>VLOOKUP(F151,IDs!$Q$3:$R$22,2,0)</f>
        <v>New Delhi</v>
      </c>
      <c r="O151">
        <f>VLOOKUP(H151,IDs!$A$3:$C$161,3,0)</f>
        <v>2</v>
      </c>
      <c r="P151" t="str">
        <f>VLOOKUP(O151,IDs!$F$3:$G$17,2,0)</f>
        <v>Urology Circumcision</v>
      </c>
    </row>
    <row r="152" spans="1:16" ht="12.75">
      <c r="A152" s="6" t="s">
        <v>2423</v>
      </c>
      <c r="B152" s="6">
        <v>1</v>
      </c>
      <c r="C152" s="6">
        <v>3</v>
      </c>
      <c r="D152" s="6">
        <v>2</v>
      </c>
      <c r="E152" s="6" t="s">
        <v>8347</v>
      </c>
      <c r="F152" s="6">
        <v>1</v>
      </c>
      <c r="G152" s="6">
        <v>47658</v>
      </c>
      <c r="H152" s="6">
        <v>7</v>
      </c>
      <c r="I152" s="6" t="s">
        <v>8352</v>
      </c>
      <c r="J152" s="6" t="s">
        <v>8353</v>
      </c>
      <c r="K152" s="9">
        <v>44481</v>
      </c>
      <c r="L152" s="8" t="str">
        <f>VLOOKUP(B152,IDs!$J$3:$L$48,2,0)</f>
        <v>Forms</v>
      </c>
      <c r="M152" s="8" t="str">
        <f>VLOOKUP(B152,IDs!$J$3:$L$48,3,0)</f>
        <v>Google</v>
      </c>
      <c r="N152" t="str">
        <f>VLOOKUP(F152,IDs!$Q$3:$R$22,2,0)</f>
        <v>New Delhi</v>
      </c>
      <c r="O152">
        <f>VLOOKUP(H152,IDs!$A$3:$C$161,3,0)</f>
        <v>9</v>
      </c>
      <c r="P152" t="str">
        <f>VLOOKUP(O152,IDs!$F$3:$G$17,2,0)</f>
        <v>Ophthalmology</v>
      </c>
    </row>
    <row r="153" spans="1:16" ht="12.75">
      <c r="A153" s="6" t="s">
        <v>1613</v>
      </c>
      <c r="B153" s="6">
        <v>5</v>
      </c>
      <c r="C153" s="6">
        <v>20</v>
      </c>
      <c r="D153" s="6">
        <v>39</v>
      </c>
      <c r="E153" s="6" t="s">
        <v>8347</v>
      </c>
      <c r="F153" s="6">
        <v>3</v>
      </c>
      <c r="G153" s="6">
        <v>46538</v>
      </c>
      <c r="H153" s="6">
        <v>14</v>
      </c>
      <c r="I153" s="6" t="s">
        <v>8352</v>
      </c>
      <c r="J153" s="6" t="s">
        <v>8353</v>
      </c>
      <c r="K153" s="9">
        <v>44483</v>
      </c>
      <c r="L153" s="8" t="str">
        <f>VLOOKUP(B153,IDs!$J$3:$L$48,2,0)</f>
        <v>Lead Gen-FB</v>
      </c>
      <c r="M153" s="8" t="str">
        <f>VLOOKUP(B153,IDs!$J$3:$L$48,3,0)</f>
        <v>Facebook</v>
      </c>
      <c r="N153" t="str">
        <f>VLOOKUP(F153,IDs!$Q$3:$R$22,2,0)</f>
        <v>Mumbai</v>
      </c>
      <c r="O153">
        <f>VLOOKUP(H153,IDs!$A$3:$C$161,3,0)</f>
        <v>6</v>
      </c>
      <c r="P153" t="str">
        <f>VLOOKUP(O153,IDs!$F$3:$G$17,2,0)</f>
        <v>Kidney Stone</v>
      </c>
    </row>
    <row r="154" spans="1:16" ht="12.75">
      <c r="A154" s="6" t="s">
        <v>2313</v>
      </c>
      <c r="B154" s="6">
        <v>1</v>
      </c>
      <c r="C154" s="6">
        <v>3</v>
      </c>
      <c r="D154" s="6">
        <v>2</v>
      </c>
      <c r="E154" s="6" t="s">
        <v>8343</v>
      </c>
      <c r="F154" s="6">
        <v>1</v>
      </c>
      <c r="G154" s="6">
        <v>47528</v>
      </c>
      <c r="H154" s="6">
        <v>7</v>
      </c>
      <c r="I154" s="6" t="s">
        <v>8352</v>
      </c>
      <c r="J154" s="6" t="s">
        <v>8353</v>
      </c>
      <c r="K154" s="9">
        <v>44482</v>
      </c>
      <c r="L154" s="8" t="str">
        <f>VLOOKUP(B154,IDs!$J$3:$L$48,2,0)</f>
        <v>Forms</v>
      </c>
      <c r="M154" s="8" t="str">
        <f>VLOOKUP(B154,IDs!$J$3:$L$48,3,0)</f>
        <v>Google</v>
      </c>
      <c r="N154" t="str">
        <f>VLOOKUP(F154,IDs!$Q$3:$R$22,2,0)</f>
        <v>New Delhi</v>
      </c>
      <c r="O154">
        <f>VLOOKUP(H154,IDs!$A$3:$C$161,3,0)</f>
        <v>9</v>
      </c>
      <c r="P154" t="str">
        <f>VLOOKUP(O154,IDs!$F$3:$G$17,2,0)</f>
        <v>Ophthalmology</v>
      </c>
    </row>
    <row r="155" spans="1:16" ht="12.75">
      <c r="A155" s="6" t="s">
        <v>2459</v>
      </c>
      <c r="B155" s="6">
        <v>1</v>
      </c>
      <c r="C155" s="6">
        <v>1</v>
      </c>
      <c r="D155" s="6">
        <v>8</v>
      </c>
      <c r="E155" s="6" t="s">
        <v>8347</v>
      </c>
      <c r="F155" s="6">
        <v>1</v>
      </c>
      <c r="G155" s="6">
        <v>47697</v>
      </c>
      <c r="H155" s="6">
        <v>17</v>
      </c>
      <c r="I155" s="6" t="s">
        <v>8352</v>
      </c>
      <c r="J155" s="6" t="s">
        <v>8345</v>
      </c>
      <c r="K155" s="9">
        <v>44479</v>
      </c>
      <c r="L155" s="8" t="str">
        <f>VLOOKUP(B155,IDs!$J$3:$L$48,2,0)</f>
        <v>Forms</v>
      </c>
      <c r="M155" s="8" t="str">
        <f>VLOOKUP(B155,IDs!$J$3:$L$48,3,0)</f>
        <v>Google</v>
      </c>
      <c r="N155" t="str">
        <f>VLOOKUP(F155,IDs!$Q$3:$R$22,2,0)</f>
        <v>New Delhi</v>
      </c>
      <c r="O155">
        <f>VLOOKUP(H155,IDs!$A$3:$C$161,3,0)</f>
        <v>7</v>
      </c>
      <c r="P155" t="str">
        <f>VLOOKUP(O155,IDs!$F$3:$G$17,2,0)</f>
        <v>Cosmetic</v>
      </c>
    </row>
    <row r="156" spans="1:16" ht="12.75">
      <c r="A156" s="6" t="s">
        <v>2442</v>
      </c>
      <c r="B156" s="6">
        <v>1</v>
      </c>
      <c r="C156" s="6">
        <v>1</v>
      </c>
      <c r="D156" s="6">
        <v>13</v>
      </c>
      <c r="E156" s="6" t="s">
        <v>8343</v>
      </c>
      <c r="F156" s="6">
        <v>1</v>
      </c>
      <c r="G156" s="6">
        <v>47679</v>
      </c>
      <c r="H156" s="6">
        <v>18</v>
      </c>
      <c r="I156" s="6" t="s">
        <v>8352</v>
      </c>
      <c r="J156" s="6" t="s">
        <v>8353</v>
      </c>
      <c r="K156" s="9">
        <v>44484</v>
      </c>
      <c r="L156" s="8" t="str">
        <f>VLOOKUP(B156,IDs!$J$3:$L$48,2,0)</f>
        <v>Forms</v>
      </c>
      <c r="M156" s="8" t="str">
        <f>VLOOKUP(B156,IDs!$J$3:$L$48,3,0)</f>
        <v>Google</v>
      </c>
      <c r="N156" t="str">
        <f>VLOOKUP(F156,IDs!$Q$3:$R$22,2,0)</f>
        <v>New Delhi</v>
      </c>
      <c r="O156">
        <f>VLOOKUP(H156,IDs!$A$3:$C$161,3,0)</f>
        <v>5</v>
      </c>
      <c r="P156" t="str">
        <f>VLOOKUP(O156,IDs!$F$3:$G$17,2,0)</f>
        <v>Vascular</v>
      </c>
    </row>
    <row r="157" spans="1:16" ht="12.75">
      <c r="A157" s="6" t="s">
        <v>2463</v>
      </c>
      <c r="B157" s="6">
        <v>1</v>
      </c>
      <c r="C157" s="6">
        <v>3</v>
      </c>
      <c r="D157" s="6">
        <v>2</v>
      </c>
      <c r="E157" s="6" t="s">
        <v>8347</v>
      </c>
      <c r="F157" s="6">
        <v>2</v>
      </c>
      <c r="G157" s="6">
        <v>47704</v>
      </c>
      <c r="H157" s="6">
        <v>7</v>
      </c>
      <c r="I157" s="6" t="s">
        <v>8352</v>
      </c>
      <c r="J157" s="6" t="s">
        <v>8353</v>
      </c>
      <c r="K157" s="9">
        <v>44480</v>
      </c>
      <c r="L157" s="8" t="str">
        <f>VLOOKUP(B157,IDs!$J$3:$L$48,2,0)</f>
        <v>Forms</v>
      </c>
      <c r="M157" s="8" t="str">
        <f>VLOOKUP(B157,IDs!$J$3:$L$48,3,0)</f>
        <v>Google</v>
      </c>
      <c r="N157" t="str">
        <f>VLOOKUP(F157,IDs!$Q$3:$R$22,2,0)</f>
        <v>Bangalore</v>
      </c>
      <c r="O157">
        <f>VLOOKUP(H157,IDs!$A$3:$C$161,3,0)</f>
        <v>9</v>
      </c>
      <c r="P157" t="str">
        <f>VLOOKUP(O157,IDs!$F$3:$G$17,2,0)</f>
        <v>Ophthalmology</v>
      </c>
    </row>
    <row r="158" spans="1:16" ht="12.75">
      <c r="A158" s="6" t="s">
        <v>8390</v>
      </c>
      <c r="B158" s="6">
        <v>1</v>
      </c>
      <c r="C158" s="6">
        <v>3</v>
      </c>
      <c r="D158" s="6">
        <v>4</v>
      </c>
      <c r="E158" s="6" t="s">
        <v>8347</v>
      </c>
      <c r="F158" s="6">
        <v>3</v>
      </c>
      <c r="G158" s="6">
        <v>38464</v>
      </c>
      <c r="H158" s="6">
        <v>39</v>
      </c>
      <c r="I158" s="6" t="s">
        <v>8344</v>
      </c>
      <c r="J158" s="6" t="s">
        <v>8345</v>
      </c>
      <c r="K158" s="9">
        <v>44479</v>
      </c>
      <c r="L158" s="8" t="str">
        <f>VLOOKUP(B158,IDs!$J$3:$L$48,2,0)</f>
        <v>Forms</v>
      </c>
      <c r="M158" s="8" t="str">
        <f>VLOOKUP(B158,IDs!$J$3:$L$48,3,0)</f>
        <v>Google</v>
      </c>
      <c r="N158" t="str">
        <f>VLOOKUP(F158,IDs!$Q$3:$R$22,2,0)</f>
        <v>Mumbai</v>
      </c>
      <c r="O158">
        <f>VLOOKUP(H158,IDs!$A$3:$C$161,3,0)</f>
        <v>2</v>
      </c>
      <c r="P158" t="str">
        <f>VLOOKUP(O158,IDs!$F$3:$G$17,2,0)</f>
        <v>Urology Circumcision</v>
      </c>
    </row>
    <row r="159" spans="1:16" ht="12.75">
      <c r="A159" s="6" t="s">
        <v>1887</v>
      </c>
      <c r="B159" s="6">
        <v>1</v>
      </c>
      <c r="C159" s="6">
        <v>3</v>
      </c>
      <c r="D159" s="6">
        <v>51</v>
      </c>
      <c r="E159" s="6" t="s">
        <v>8347</v>
      </c>
      <c r="F159" s="6">
        <v>3</v>
      </c>
      <c r="G159" s="6">
        <v>46921</v>
      </c>
      <c r="H159" s="6">
        <v>39</v>
      </c>
      <c r="I159" s="6" t="s">
        <v>8348</v>
      </c>
      <c r="J159" s="6" t="s">
        <v>8349</v>
      </c>
      <c r="K159" s="9">
        <v>44480</v>
      </c>
      <c r="L159" s="8" t="str">
        <f>VLOOKUP(B159,IDs!$J$3:$L$48,2,0)</f>
        <v>Forms</v>
      </c>
      <c r="M159" s="8" t="str">
        <f>VLOOKUP(B159,IDs!$J$3:$L$48,3,0)</f>
        <v>Google</v>
      </c>
      <c r="N159" t="str">
        <f>VLOOKUP(F159,IDs!$Q$3:$R$22,2,0)</f>
        <v>Mumbai</v>
      </c>
      <c r="O159">
        <f>VLOOKUP(H159,IDs!$A$3:$C$161,3,0)</f>
        <v>2</v>
      </c>
      <c r="P159" t="str">
        <f>VLOOKUP(O159,IDs!$F$3:$G$17,2,0)</f>
        <v>Urology Circumcision</v>
      </c>
    </row>
    <row r="160" spans="1:16" ht="12.75">
      <c r="A160" s="6" t="s">
        <v>2799</v>
      </c>
      <c r="B160" s="6">
        <v>1</v>
      </c>
      <c r="C160" s="6">
        <v>1</v>
      </c>
      <c r="D160" s="6">
        <v>13</v>
      </c>
      <c r="E160" s="6" t="s">
        <v>8343</v>
      </c>
      <c r="F160" s="6">
        <v>1</v>
      </c>
      <c r="G160" s="6">
        <v>48091</v>
      </c>
      <c r="H160" s="6">
        <v>18</v>
      </c>
      <c r="I160" s="6" t="s">
        <v>8344</v>
      </c>
      <c r="J160" s="6" t="s">
        <v>8353</v>
      </c>
      <c r="K160" s="9">
        <v>44482</v>
      </c>
      <c r="L160" s="8" t="str">
        <f>VLOOKUP(B160,IDs!$J$3:$L$48,2,0)</f>
        <v>Forms</v>
      </c>
      <c r="M160" s="8" t="str">
        <f>VLOOKUP(B160,IDs!$J$3:$L$48,3,0)</f>
        <v>Google</v>
      </c>
      <c r="N160" t="str">
        <f>VLOOKUP(F160,IDs!$Q$3:$R$22,2,0)</f>
        <v>New Delhi</v>
      </c>
      <c r="O160">
        <f>VLOOKUP(H160,IDs!$A$3:$C$161,3,0)</f>
        <v>5</v>
      </c>
      <c r="P160" t="str">
        <f>VLOOKUP(O160,IDs!$F$3:$G$17,2,0)</f>
        <v>Vascular</v>
      </c>
    </row>
    <row r="161" spans="1:16" ht="12.75">
      <c r="A161" s="6" t="s">
        <v>2829</v>
      </c>
      <c r="B161" s="6">
        <v>1</v>
      </c>
      <c r="C161" s="6">
        <v>1</v>
      </c>
      <c r="D161" s="6">
        <v>13</v>
      </c>
      <c r="E161" s="6" t="s">
        <v>8347</v>
      </c>
      <c r="F161" s="6">
        <v>3</v>
      </c>
      <c r="G161" s="6">
        <v>48122</v>
      </c>
      <c r="H161" s="6">
        <v>17</v>
      </c>
      <c r="I161" s="6" t="s">
        <v>8348</v>
      </c>
      <c r="J161" s="6" t="s">
        <v>8345</v>
      </c>
      <c r="K161" s="9">
        <v>44480</v>
      </c>
      <c r="L161" s="8" t="str">
        <f>VLOOKUP(B161,IDs!$J$3:$L$48,2,0)</f>
        <v>Forms</v>
      </c>
      <c r="M161" s="8" t="str">
        <f>VLOOKUP(B161,IDs!$J$3:$L$48,3,0)</f>
        <v>Google</v>
      </c>
      <c r="N161" t="str">
        <f>VLOOKUP(F161,IDs!$Q$3:$R$22,2,0)</f>
        <v>Mumbai</v>
      </c>
      <c r="O161">
        <f>VLOOKUP(H161,IDs!$A$3:$C$161,3,0)</f>
        <v>7</v>
      </c>
      <c r="P161" t="str">
        <f>VLOOKUP(O161,IDs!$F$3:$G$17,2,0)</f>
        <v>Cosmetic</v>
      </c>
    </row>
    <row r="162" spans="1:16" ht="12.75">
      <c r="A162" s="6" t="s">
        <v>2507</v>
      </c>
      <c r="B162" s="6">
        <v>2</v>
      </c>
      <c r="C162" s="6">
        <v>1</v>
      </c>
      <c r="D162" s="6">
        <v>51</v>
      </c>
      <c r="E162" s="6" t="s">
        <v>8343</v>
      </c>
      <c r="F162" s="6">
        <v>1</v>
      </c>
      <c r="G162" s="6">
        <v>47752</v>
      </c>
      <c r="H162" s="6">
        <v>24</v>
      </c>
      <c r="I162" s="6" t="s">
        <v>8348</v>
      </c>
      <c r="J162" s="6" t="s">
        <v>8349</v>
      </c>
      <c r="K162" s="9">
        <v>44480</v>
      </c>
      <c r="L162" s="8" t="str">
        <f>VLOOKUP(B162,IDs!$J$3:$L$48,2,0)</f>
        <v>Kaleyra</v>
      </c>
      <c r="M162" s="8" t="str">
        <f>VLOOKUP(B162,IDs!$J$3:$L$48,3,0)</f>
        <v>Google</v>
      </c>
      <c r="N162" t="str">
        <f>VLOOKUP(F162,IDs!$Q$3:$R$22,2,0)</f>
        <v>New Delhi</v>
      </c>
      <c r="O162">
        <f>VLOOKUP(H162,IDs!$A$3:$C$161,3,0)</f>
        <v>1</v>
      </c>
      <c r="P162" t="str">
        <f>VLOOKUP(O162,IDs!$F$3:$G$17,2,0)</f>
        <v>Proctology</v>
      </c>
    </row>
    <row r="163" spans="1:16" ht="12.75">
      <c r="A163" s="6" t="s">
        <v>2843</v>
      </c>
      <c r="B163" s="6">
        <v>5</v>
      </c>
      <c r="C163" s="6">
        <v>1</v>
      </c>
      <c r="D163" s="6">
        <v>13</v>
      </c>
      <c r="E163" s="6" t="s">
        <v>8347</v>
      </c>
      <c r="F163" s="6">
        <v>1</v>
      </c>
      <c r="G163" s="6">
        <v>41336</v>
      </c>
      <c r="H163" s="6">
        <v>2</v>
      </c>
      <c r="I163" s="6" t="s">
        <v>8348</v>
      </c>
      <c r="J163" s="6" t="s">
        <v>8349</v>
      </c>
      <c r="K163" s="9">
        <v>44480</v>
      </c>
      <c r="L163" s="8" t="str">
        <f>VLOOKUP(B163,IDs!$J$3:$L$48,2,0)</f>
        <v>Lead Gen-FB</v>
      </c>
      <c r="M163" s="8" t="str">
        <f>VLOOKUP(B163,IDs!$J$3:$L$48,3,0)</f>
        <v>Facebook</v>
      </c>
      <c r="N163" t="str">
        <f>VLOOKUP(F163,IDs!$Q$3:$R$22,2,0)</f>
        <v>New Delhi</v>
      </c>
      <c r="O163">
        <f>VLOOKUP(H163,IDs!$A$3:$C$161,3,0)</f>
        <v>1</v>
      </c>
      <c r="P163" t="str">
        <f>VLOOKUP(O163,IDs!$F$3:$G$17,2,0)</f>
        <v>Proctology</v>
      </c>
    </row>
    <row r="164" spans="1:16" ht="12.75">
      <c r="A164" s="6" t="s">
        <v>8391</v>
      </c>
      <c r="B164" s="6">
        <v>1</v>
      </c>
      <c r="C164" s="6">
        <v>3</v>
      </c>
      <c r="D164" s="6">
        <v>13</v>
      </c>
      <c r="E164" s="6" t="s">
        <v>8347</v>
      </c>
      <c r="F164" s="6">
        <v>6</v>
      </c>
      <c r="G164" s="6">
        <v>39956</v>
      </c>
      <c r="H164" s="6">
        <v>39</v>
      </c>
      <c r="I164" s="6" t="s">
        <v>8348</v>
      </c>
      <c r="J164" s="6" t="s">
        <v>8349</v>
      </c>
      <c r="K164" s="9">
        <v>44481</v>
      </c>
      <c r="L164" s="8" t="str">
        <f>VLOOKUP(B164,IDs!$J$3:$L$48,2,0)</f>
        <v>Forms</v>
      </c>
      <c r="M164" s="8" t="str">
        <f>VLOOKUP(B164,IDs!$J$3:$L$48,3,0)</f>
        <v>Google</v>
      </c>
      <c r="N164" t="str">
        <f>VLOOKUP(F164,IDs!$Q$3:$R$22,2,0)</f>
        <v>Pune</v>
      </c>
      <c r="O164">
        <f>VLOOKUP(H164,IDs!$A$3:$C$161,3,0)</f>
        <v>2</v>
      </c>
      <c r="P164" t="str">
        <f>VLOOKUP(O164,IDs!$F$3:$G$17,2,0)</f>
        <v>Urology Circumcision</v>
      </c>
    </row>
    <row r="165" spans="1:16" ht="12.75">
      <c r="A165" s="6" t="s">
        <v>2517</v>
      </c>
      <c r="B165" s="6">
        <v>1</v>
      </c>
      <c r="C165" s="6">
        <v>1</v>
      </c>
      <c r="D165" s="6">
        <v>8</v>
      </c>
      <c r="E165" s="6" t="s">
        <v>8347</v>
      </c>
      <c r="F165" s="6">
        <v>1</v>
      </c>
      <c r="G165" s="6">
        <v>47763</v>
      </c>
      <c r="H165" s="6">
        <v>15</v>
      </c>
      <c r="I165" s="6" t="s">
        <v>8352</v>
      </c>
      <c r="J165" s="6" t="s">
        <v>8345</v>
      </c>
      <c r="K165" s="9">
        <v>44480</v>
      </c>
      <c r="L165" s="8" t="str">
        <f>VLOOKUP(B165,IDs!$J$3:$L$48,2,0)</f>
        <v>Forms</v>
      </c>
      <c r="M165" s="8" t="str">
        <f>VLOOKUP(B165,IDs!$J$3:$L$48,3,0)</f>
        <v>Google</v>
      </c>
      <c r="N165" t="str">
        <f>VLOOKUP(F165,IDs!$Q$3:$R$22,2,0)</f>
        <v>New Delhi</v>
      </c>
      <c r="O165">
        <f>VLOOKUP(H165,IDs!$A$3:$C$161,3,0)</f>
        <v>3</v>
      </c>
      <c r="P165" t="str">
        <f>VLOOKUP(O165,IDs!$F$3:$G$17,2,0)</f>
        <v>Laproscopy</v>
      </c>
    </row>
    <row r="166" spans="1:16" ht="12.75">
      <c r="A166" s="6" t="s">
        <v>2655</v>
      </c>
      <c r="B166" s="6">
        <v>2</v>
      </c>
      <c r="C166" s="6">
        <v>3</v>
      </c>
      <c r="D166" s="6">
        <v>51</v>
      </c>
      <c r="E166" s="6" t="s">
        <v>8343</v>
      </c>
      <c r="F166" s="6">
        <v>3</v>
      </c>
      <c r="G166" s="6">
        <v>47930</v>
      </c>
      <c r="H166" s="6">
        <v>96</v>
      </c>
      <c r="I166" s="6" t="s">
        <v>8348</v>
      </c>
      <c r="J166" s="6" t="s">
        <v>8349</v>
      </c>
      <c r="K166" s="9">
        <v>44480</v>
      </c>
      <c r="L166" s="8" t="str">
        <f>VLOOKUP(B166,IDs!$J$3:$L$48,2,0)</f>
        <v>Kaleyra</v>
      </c>
      <c r="M166" s="8" t="str">
        <f>VLOOKUP(B166,IDs!$J$3:$L$48,3,0)</f>
        <v>Google</v>
      </c>
      <c r="N166" t="str">
        <f>VLOOKUP(F166,IDs!$Q$3:$R$22,2,0)</f>
        <v>Mumbai</v>
      </c>
      <c r="O166">
        <f>VLOOKUP(H166,IDs!$A$3:$C$161,3,0)</f>
        <v>7</v>
      </c>
      <c r="P166" t="str">
        <f>VLOOKUP(O166,IDs!$F$3:$G$17,2,0)</f>
        <v>Cosmetic</v>
      </c>
    </row>
    <row r="167" spans="1:16" ht="12.75">
      <c r="A167" s="6" t="s">
        <v>2756</v>
      </c>
      <c r="B167" s="6">
        <v>1</v>
      </c>
      <c r="C167" s="6">
        <v>2</v>
      </c>
      <c r="D167" s="6">
        <v>13</v>
      </c>
      <c r="E167" s="6" t="s">
        <v>8347</v>
      </c>
      <c r="F167" s="6">
        <v>2</v>
      </c>
      <c r="G167" s="6">
        <v>48048</v>
      </c>
      <c r="H167" s="6">
        <v>16</v>
      </c>
      <c r="I167" s="6" t="s">
        <v>8348</v>
      </c>
      <c r="J167" s="6" t="s">
        <v>8349</v>
      </c>
      <c r="K167" s="9">
        <v>44481</v>
      </c>
      <c r="L167" s="8" t="str">
        <f>VLOOKUP(B167,IDs!$J$3:$L$48,2,0)</f>
        <v>Forms</v>
      </c>
      <c r="M167" s="8" t="str">
        <f>VLOOKUP(B167,IDs!$J$3:$L$48,3,0)</f>
        <v>Google</v>
      </c>
      <c r="N167" t="str">
        <f>VLOOKUP(F167,IDs!$Q$3:$R$22,2,0)</f>
        <v>Bangalore</v>
      </c>
      <c r="O167">
        <f>VLOOKUP(H167,IDs!$A$3:$C$161,3,0)</f>
        <v>3</v>
      </c>
      <c r="P167" t="str">
        <f>VLOOKUP(O167,IDs!$F$3:$G$17,2,0)</f>
        <v>Laproscopy</v>
      </c>
    </row>
    <row r="168" spans="1:16" ht="12.75">
      <c r="A168" s="6" t="s">
        <v>2703</v>
      </c>
      <c r="B168" s="6">
        <v>1</v>
      </c>
      <c r="C168" s="6">
        <v>3</v>
      </c>
      <c r="D168" s="6">
        <v>2</v>
      </c>
      <c r="E168" s="6" t="s">
        <v>8347</v>
      </c>
      <c r="F168" s="6">
        <v>1</v>
      </c>
      <c r="G168" s="6">
        <v>47987</v>
      </c>
      <c r="H168" s="6">
        <v>7</v>
      </c>
      <c r="I168" s="6" t="s">
        <v>8352</v>
      </c>
      <c r="J168" s="6" t="s">
        <v>8353</v>
      </c>
      <c r="K168" s="9">
        <v>44489</v>
      </c>
      <c r="L168" s="8" t="str">
        <f>VLOOKUP(B168,IDs!$J$3:$L$48,2,0)</f>
        <v>Forms</v>
      </c>
      <c r="M168" s="8" t="str">
        <f>VLOOKUP(B168,IDs!$J$3:$L$48,3,0)</f>
        <v>Google</v>
      </c>
      <c r="N168" t="str">
        <f>VLOOKUP(F168,IDs!$Q$3:$R$22,2,0)</f>
        <v>New Delhi</v>
      </c>
      <c r="O168">
        <f>VLOOKUP(H168,IDs!$A$3:$C$161,3,0)</f>
        <v>9</v>
      </c>
      <c r="P168" t="str">
        <f>VLOOKUP(O168,IDs!$F$3:$G$17,2,0)</f>
        <v>Ophthalmology</v>
      </c>
    </row>
    <row r="169" spans="1:16" ht="12.75">
      <c r="A169" s="6" t="s">
        <v>2425</v>
      </c>
      <c r="B169" s="6">
        <v>2</v>
      </c>
      <c r="C169" s="6">
        <v>1</v>
      </c>
      <c r="D169" s="6">
        <v>51</v>
      </c>
      <c r="E169" s="6" t="s">
        <v>8347</v>
      </c>
      <c r="F169" s="6">
        <v>1</v>
      </c>
      <c r="G169" s="6">
        <v>47660</v>
      </c>
      <c r="H169" s="6">
        <v>2</v>
      </c>
      <c r="I169" s="6" t="s">
        <v>8348</v>
      </c>
      <c r="J169" s="6" t="s">
        <v>8349</v>
      </c>
      <c r="K169" s="9">
        <v>44481</v>
      </c>
      <c r="L169" s="8" t="str">
        <f>VLOOKUP(B169,IDs!$J$3:$L$48,2,0)</f>
        <v>Kaleyra</v>
      </c>
      <c r="M169" s="8" t="str">
        <f>VLOOKUP(B169,IDs!$J$3:$L$48,3,0)</f>
        <v>Google</v>
      </c>
      <c r="N169" t="str">
        <f>VLOOKUP(F169,IDs!$Q$3:$R$22,2,0)</f>
        <v>New Delhi</v>
      </c>
      <c r="O169">
        <f>VLOOKUP(H169,IDs!$A$3:$C$161,3,0)</f>
        <v>1</v>
      </c>
      <c r="P169" t="str">
        <f>VLOOKUP(O169,IDs!$F$3:$G$17,2,0)</f>
        <v>Proctology</v>
      </c>
    </row>
    <row r="170" spans="1:16" ht="12.75">
      <c r="A170" s="6" t="s">
        <v>1940</v>
      </c>
      <c r="B170" s="6">
        <v>1</v>
      </c>
      <c r="C170" s="6">
        <v>1</v>
      </c>
      <c r="D170" s="6">
        <v>13</v>
      </c>
      <c r="E170" s="6" t="s">
        <v>8347</v>
      </c>
      <c r="F170" s="6">
        <v>12</v>
      </c>
      <c r="G170" s="6">
        <v>47011</v>
      </c>
      <c r="H170" s="6">
        <v>2</v>
      </c>
      <c r="I170" s="6" t="s">
        <v>8348</v>
      </c>
      <c r="J170" s="6" t="s">
        <v>8349</v>
      </c>
      <c r="K170" s="9">
        <v>44480</v>
      </c>
      <c r="L170" s="8" t="str">
        <f>VLOOKUP(B170,IDs!$J$3:$L$48,2,0)</f>
        <v>Forms</v>
      </c>
      <c r="M170" s="8" t="str">
        <f>VLOOKUP(B170,IDs!$J$3:$L$48,3,0)</f>
        <v>Google</v>
      </c>
      <c r="N170" t="str">
        <f>VLOOKUP(F170,IDs!$Q$3:$R$22,2,0)</f>
        <v>Indore</v>
      </c>
      <c r="O170">
        <f>VLOOKUP(H170,IDs!$A$3:$C$161,3,0)</f>
        <v>1</v>
      </c>
      <c r="P170" t="str">
        <f>VLOOKUP(O170,IDs!$F$3:$G$17,2,0)</f>
        <v>Proctology</v>
      </c>
    </row>
    <row r="171" spans="1:16" ht="12.75">
      <c r="A171" s="6" t="s">
        <v>2401</v>
      </c>
      <c r="B171" s="6">
        <v>1</v>
      </c>
      <c r="C171" s="6">
        <v>4</v>
      </c>
      <c r="D171" s="6">
        <v>13</v>
      </c>
      <c r="E171" s="6" t="s">
        <v>8343</v>
      </c>
      <c r="F171" s="6">
        <v>4</v>
      </c>
      <c r="G171" s="6">
        <v>47632</v>
      </c>
      <c r="H171" s="6">
        <v>21</v>
      </c>
      <c r="I171" s="6" t="s">
        <v>8348</v>
      </c>
      <c r="J171" s="6" t="s">
        <v>8349</v>
      </c>
      <c r="K171" s="7">
        <v>44478</v>
      </c>
      <c r="L171" s="8" t="str">
        <f>VLOOKUP(B171,IDs!$J$3:$L$48,2,0)</f>
        <v>Forms</v>
      </c>
      <c r="M171" s="8" t="str">
        <f>VLOOKUP(B171,IDs!$J$3:$L$48,3,0)</f>
        <v>Google</v>
      </c>
      <c r="N171" t="str">
        <f>VLOOKUP(F171,IDs!$Q$3:$R$22,2,0)</f>
        <v>Hyderabad</v>
      </c>
      <c r="O171">
        <f>VLOOKUP(H171,IDs!$A$3:$C$161,3,0)</f>
        <v>1</v>
      </c>
      <c r="P171" t="str">
        <f>VLOOKUP(O171,IDs!$F$3:$G$17,2,0)</f>
        <v>Proctology</v>
      </c>
    </row>
    <row r="172" spans="1:16" ht="12.75">
      <c r="A172" s="6" t="s">
        <v>2921</v>
      </c>
      <c r="B172" s="6">
        <v>2</v>
      </c>
      <c r="C172" s="6">
        <v>2</v>
      </c>
      <c r="D172" s="6">
        <v>18</v>
      </c>
      <c r="E172" s="6" t="s">
        <v>8347</v>
      </c>
      <c r="F172" s="6">
        <v>2</v>
      </c>
      <c r="G172" s="6">
        <v>48236</v>
      </c>
      <c r="H172" s="6">
        <v>39</v>
      </c>
      <c r="I172" s="6" t="s">
        <v>8348</v>
      </c>
      <c r="J172" s="6" t="s">
        <v>8349</v>
      </c>
      <c r="K172" s="9">
        <v>44481</v>
      </c>
      <c r="L172" s="8" t="str">
        <f>VLOOKUP(B172,IDs!$J$3:$L$48,2,0)</f>
        <v>Kaleyra</v>
      </c>
      <c r="M172" s="8" t="str">
        <f>VLOOKUP(B172,IDs!$J$3:$L$48,3,0)</f>
        <v>Google</v>
      </c>
      <c r="N172" t="str">
        <f>VLOOKUP(F172,IDs!$Q$3:$R$22,2,0)</f>
        <v>Bangalore</v>
      </c>
      <c r="O172">
        <f>VLOOKUP(H172,IDs!$A$3:$C$161,3,0)</f>
        <v>2</v>
      </c>
      <c r="P172" t="str">
        <f>VLOOKUP(O172,IDs!$F$3:$G$17,2,0)</f>
        <v>Urology Circumcision</v>
      </c>
    </row>
    <row r="173" spans="1:16" ht="12.75">
      <c r="A173" s="6" t="s">
        <v>8392</v>
      </c>
      <c r="B173" s="6">
        <v>1</v>
      </c>
      <c r="C173" s="6">
        <v>1</v>
      </c>
      <c r="D173" s="6">
        <v>50</v>
      </c>
      <c r="E173" s="6" t="s">
        <v>8347</v>
      </c>
      <c r="F173" s="6">
        <v>1</v>
      </c>
      <c r="G173" s="6">
        <v>13639</v>
      </c>
      <c r="H173" s="6">
        <v>39</v>
      </c>
      <c r="I173" s="6" t="s">
        <v>8348</v>
      </c>
      <c r="J173" s="6" t="s">
        <v>8349</v>
      </c>
      <c r="K173" s="9">
        <v>44480</v>
      </c>
      <c r="L173" s="8" t="str">
        <f>VLOOKUP(B173,IDs!$J$3:$L$48,2,0)</f>
        <v>Forms</v>
      </c>
      <c r="M173" s="8" t="str">
        <f>VLOOKUP(B173,IDs!$J$3:$L$48,3,0)</f>
        <v>Google</v>
      </c>
      <c r="N173" t="str">
        <f>VLOOKUP(F173,IDs!$Q$3:$R$22,2,0)</f>
        <v>New Delhi</v>
      </c>
      <c r="O173">
        <f>VLOOKUP(H173,IDs!$A$3:$C$161,3,0)</f>
        <v>2</v>
      </c>
      <c r="P173" t="str">
        <f>VLOOKUP(O173,IDs!$F$3:$G$17,2,0)</f>
        <v>Urology Circumcision</v>
      </c>
    </row>
    <row r="174" spans="1:16" ht="12.75">
      <c r="A174" s="6" t="s">
        <v>2923</v>
      </c>
      <c r="B174" s="6">
        <v>2</v>
      </c>
      <c r="C174" s="6">
        <v>3</v>
      </c>
      <c r="D174" s="6">
        <v>4</v>
      </c>
      <c r="E174" s="6" t="s">
        <v>8347</v>
      </c>
      <c r="F174" s="6">
        <v>3</v>
      </c>
      <c r="G174" s="6">
        <v>48242</v>
      </c>
      <c r="H174" s="6">
        <v>15</v>
      </c>
      <c r="I174" s="6" t="s">
        <v>8348</v>
      </c>
      <c r="J174" s="6" t="s">
        <v>8345</v>
      </c>
      <c r="K174" s="9">
        <v>44480</v>
      </c>
      <c r="L174" s="8" t="str">
        <f>VLOOKUP(B174,IDs!$J$3:$L$48,2,0)</f>
        <v>Kaleyra</v>
      </c>
      <c r="M174" s="8" t="str">
        <f>VLOOKUP(B174,IDs!$J$3:$L$48,3,0)</f>
        <v>Google</v>
      </c>
      <c r="N174" t="str">
        <f>VLOOKUP(F174,IDs!$Q$3:$R$22,2,0)</f>
        <v>Mumbai</v>
      </c>
      <c r="O174">
        <f>VLOOKUP(H174,IDs!$A$3:$C$161,3,0)</f>
        <v>3</v>
      </c>
      <c r="P174" t="str">
        <f>VLOOKUP(O174,IDs!$F$3:$G$17,2,0)</f>
        <v>Laproscopy</v>
      </c>
    </row>
    <row r="175" spans="1:16" ht="12.75">
      <c r="A175" s="6" t="s">
        <v>2622</v>
      </c>
      <c r="B175" s="6">
        <v>2</v>
      </c>
      <c r="C175" s="6">
        <v>8</v>
      </c>
      <c r="D175" s="6">
        <v>8</v>
      </c>
      <c r="E175" s="6" t="s">
        <v>8347</v>
      </c>
      <c r="F175" s="6">
        <v>1</v>
      </c>
      <c r="G175" s="6">
        <v>47897</v>
      </c>
      <c r="H175" s="6">
        <v>2</v>
      </c>
      <c r="I175" s="6" t="s">
        <v>8352</v>
      </c>
      <c r="J175" s="6" t="s">
        <v>8353</v>
      </c>
      <c r="K175" s="9">
        <v>44481</v>
      </c>
      <c r="L175" s="8" t="str">
        <f>VLOOKUP(B175,IDs!$J$3:$L$48,2,0)</f>
        <v>Kaleyra</v>
      </c>
      <c r="M175" s="8" t="str">
        <f>VLOOKUP(B175,IDs!$J$3:$L$48,3,0)</f>
        <v>Google</v>
      </c>
      <c r="N175" t="str">
        <f>VLOOKUP(F175,IDs!$Q$3:$R$22,2,0)</f>
        <v>New Delhi</v>
      </c>
      <c r="O175">
        <f>VLOOKUP(H175,IDs!$A$3:$C$161,3,0)</f>
        <v>1</v>
      </c>
      <c r="P175" t="str">
        <f>VLOOKUP(O175,IDs!$F$3:$G$17,2,0)</f>
        <v>Proctology</v>
      </c>
    </row>
    <row r="176" spans="1:16" ht="12.75">
      <c r="A176" s="6" t="s">
        <v>2934</v>
      </c>
      <c r="B176" s="6">
        <v>3</v>
      </c>
      <c r="C176" s="6">
        <v>1</v>
      </c>
      <c r="D176" s="6">
        <v>51</v>
      </c>
      <c r="E176" s="6" t="s">
        <v>8347</v>
      </c>
      <c r="F176" s="6">
        <v>1</v>
      </c>
      <c r="G176" s="6">
        <v>48253</v>
      </c>
      <c r="H176" s="6">
        <v>96</v>
      </c>
      <c r="I176" s="6" t="s">
        <v>8348</v>
      </c>
      <c r="J176" s="6" t="s">
        <v>8349</v>
      </c>
      <c r="K176" s="9">
        <v>44481</v>
      </c>
      <c r="L176" s="8" t="str">
        <f>VLOOKUP(B176,IDs!$J$3:$L$48,2,0)</f>
        <v>Practo</v>
      </c>
      <c r="M176" s="8" t="str">
        <f>VLOOKUP(B176,IDs!$J$3:$L$48,3,0)</f>
        <v>Others</v>
      </c>
      <c r="N176" t="str">
        <f>VLOOKUP(F176,IDs!$Q$3:$R$22,2,0)</f>
        <v>New Delhi</v>
      </c>
      <c r="O176">
        <f>VLOOKUP(H176,IDs!$A$3:$C$161,3,0)</f>
        <v>7</v>
      </c>
      <c r="P176" t="str">
        <f>VLOOKUP(O176,IDs!$F$3:$G$17,2,0)</f>
        <v>Cosmetic</v>
      </c>
    </row>
    <row r="177" spans="1:16" ht="12.75">
      <c r="A177" s="6" t="s">
        <v>2283</v>
      </c>
      <c r="B177" s="6">
        <v>1</v>
      </c>
      <c r="C177" s="6">
        <v>3</v>
      </c>
      <c r="D177" s="6">
        <v>13</v>
      </c>
      <c r="E177" s="6" t="s">
        <v>8347</v>
      </c>
      <c r="F177" s="6">
        <v>3</v>
      </c>
      <c r="G177" s="6">
        <v>47491</v>
      </c>
      <c r="H177" s="6">
        <v>39</v>
      </c>
      <c r="I177" s="6" t="s">
        <v>8348</v>
      </c>
      <c r="J177" s="6" t="s">
        <v>8349</v>
      </c>
      <c r="K177" s="9">
        <v>44481</v>
      </c>
      <c r="L177" s="8" t="str">
        <f>VLOOKUP(B177,IDs!$J$3:$L$48,2,0)</f>
        <v>Forms</v>
      </c>
      <c r="M177" s="8" t="str">
        <f>VLOOKUP(B177,IDs!$J$3:$L$48,3,0)</f>
        <v>Google</v>
      </c>
      <c r="N177" t="str">
        <f>VLOOKUP(F177,IDs!$Q$3:$R$22,2,0)</f>
        <v>Mumbai</v>
      </c>
      <c r="O177">
        <f>VLOOKUP(H177,IDs!$A$3:$C$161,3,0)</f>
        <v>2</v>
      </c>
      <c r="P177" t="str">
        <f>VLOOKUP(O177,IDs!$F$3:$G$17,2,0)</f>
        <v>Urology Circumcision</v>
      </c>
    </row>
    <row r="178" spans="1:16" ht="12.75">
      <c r="A178" s="6" t="s">
        <v>2924</v>
      </c>
      <c r="B178" s="6">
        <v>2</v>
      </c>
      <c r="C178" s="6">
        <v>1</v>
      </c>
      <c r="D178" s="6">
        <v>8</v>
      </c>
      <c r="E178" s="6" t="s">
        <v>8347</v>
      </c>
      <c r="F178" s="6">
        <v>1</v>
      </c>
      <c r="G178" s="6">
        <v>48239</v>
      </c>
      <c r="H178" s="6">
        <v>19</v>
      </c>
      <c r="I178" s="6" t="s">
        <v>8352</v>
      </c>
      <c r="J178" s="6" t="s">
        <v>8353</v>
      </c>
      <c r="K178" s="9">
        <v>44481</v>
      </c>
      <c r="L178" s="8" t="str">
        <f>VLOOKUP(B178,IDs!$J$3:$L$48,2,0)</f>
        <v>Kaleyra</v>
      </c>
      <c r="M178" s="8" t="str">
        <f>VLOOKUP(B178,IDs!$J$3:$L$48,3,0)</f>
        <v>Google</v>
      </c>
      <c r="N178" t="str">
        <f>VLOOKUP(F178,IDs!$Q$3:$R$22,2,0)</f>
        <v>New Delhi</v>
      </c>
      <c r="O178">
        <f>VLOOKUP(H178,IDs!$A$3:$C$161,3,0)</f>
        <v>1</v>
      </c>
      <c r="P178" t="str">
        <f>VLOOKUP(O178,IDs!$F$3:$G$17,2,0)</f>
        <v>Proctology</v>
      </c>
    </row>
    <row r="179" spans="1:16" ht="12.75">
      <c r="A179" s="6" t="s">
        <v>2949</v>
      </c>
      <c r="B179" s="6">
        <v>2</v>
      </c>
      <c r="C179" s="6">
        <v>8</v>
      </c>
      <c r="D179" s="6">
        <v>51</v>
      </c>
      <c r="E179" s="6" t="s">
        <v>8347</v>
      </c>
      <c r="F179" s="6">
        <v>1</v>
      </c>
      <c r="G179" s="6">
        <v>48270</v>
      </c>
      <c r="H179" s="6">
        <v>15</v>
      </c>
      <c r="I179" s="6" t="s">
        <v>8348</v>
      </c>
      <c r="J179" s="6" t="s">
        <v>8345</v>
      </c>
      <c r="K179" s="9">
        <v>44485</v>
      </c>
      <c r="L179" s="8" t="str">
        <f>VLOOKUP(B179,IDs!$J$3:$L$48,2,0)</f>
        <v>Kaleyra</v>
      </c>
      <c r="M179" s="8" t="str">
        <f>VLOOKUP(B179,IDs!$J$3:$L$48,3,0)</f>
        <v>Google</v>
      </c>
      <c r="N179" t="str">
        <f>VLOOKUP(F179,IDs!$Q$3:$R$22,2,0)</f>
        <v>New Delhi</v>
      </c>
      <c r="O179">
        <f>VLOOKUP(H179,IDs!$A$3:$C$161,3,0)</f>
        <v>3</v>
      </c>
      <c r="P179" t="str">
        <f>VLOOKUP(O179,IDs!$F$3:$G$17,2,0)</f>
        <v>Laproscopy</v>
      </c>
    </row>
    <row r="180" spans="1:16" ht="12.75">
      <c r="A180" s="6" t="s">
        <v>2974</v>
      </c>
      <c r="B180" s="6">
        <v>1</v>
      </c>
      <c r="C180" s="6">
        <v>20</v>
      </c>
      <c r="D180" s="6">
        <v>39</v>
      </c>
      <c r="E180" s="6" t="s">
        <v>8347</v>
      </c>
      <c r="F180" s="6">
        <v>3</v>
      </c>
      <c r="G180" s="6">
        <v>48300</v>
      </c>
      <c r="H180" s="6">
        <v>14</v>
      </c>
      <c r="I180" s="6" t="s">
        <v>8352</v>
      </c>
      <c r="J180" s="6" t="s">
        <v>8353</v>
      </c>
      <c r="K180" s="9">
        <v>44489</v>
      </c>
      <c r="L180" s="8" t="str">
        <f>VLOOKUP(B180,IDs!$J$3:$L$48,2,0)</f>
        <v>Forms</v>
      </c>
      <c r="M180" s="8" t="str">
        <f>VLOOKUP(B180,IDs!$J$3:$L$48,3,0)</f>
        <v>Google</v>
      </c>
      <c r="N180" t="str">
        <f>VLOOKUP(F180,IDs!$Q$3:$R$22,2,0)</f>
        <v>Mumbai</v>
      </c>
      <c r="O180">
        <f>VLOOKUP(H180,IDs!$A$3:$C$161,3,0)</f>
        <v>6</v>
      </c>
      <c r="P180" t="str">
        <f>VLOOKUP(O180,IDs!$F$3:$G$17,2,0)</f>
        <v>Kidney Stone</v>
      </c>
    </row>
    <row r="181" spans="1:16" ht="12.75">
      <c r="A181" s="6" t="s">
        <v>8393</v>
      </c>
      <c r="B181" s="6">
        <v>1</v>
      </c>
      <c r="C181" s="6">
        <v>1</v>
      </c>
      <c r="D181" s="6">
        <v>51</v>
      </c>
      <c r="E181" s="6" t="s">
        <v>8347</v>
      </c>
      <c r="F181" s="6">
        <v>1</v>
      </c>
      <c r="G181" s="6">
        <v>34379</v>
      </c>
      <c r="H181" s="6">
        <v>17</v>
      </c>
      <c r="I181" s="6" t="s">
        <v>8348</v>
      </c>
      <c r="J181" s="6" t="s">
        <v>8349</v>
      </c>
      <c r="K181" s="9">
        <v>44481</v>
      </c>
      <c r="L181" s="8" t="str">
        <f>VLOOKUP(B181,IDs!$J$3:$L$48,2,0)</f>
        <v>Forms</v>
      </c>
      <c r="M181" s="8" t="str">
        <f>VLOOKUP(B181,IDs!$J$3:$L$48,3,0)</f>
        <v>Google</v>
      </c>
      <c r="N181" t="str">
        <f>VLOOKUP(F181,IDs!$Q$3:$R$22,2,0)</f>
        <v>New Delhi</v>
      </c>
      <c r="O181">
        <f>VLOOKUP(H181,IDs!$A$3:$C$161,3,0)</f>
        <v>7</v>
      </c>
      <c r="P181" t="str">
        <f>VLOOKUP(O181,IDs!$F$3:$G$17,2,0)</f>
        <v>Cosmetic</v>
      </c>
    </row>
    <row r="182" spans="1:16" ht="12.75">
      <c r="A182" s="6" t="s">
        <v>1697</v>
      </c>
      <c r="B182" s="6">
        <v>1</v>
      </c>
      <c r="C182" s="6">
        <v>4</v>
      </c>
      <c r="D182" s="6">
        <v>4</v>
      </c>
      <c r="E182" s="6" t="s">
        <v>8347</v>
      </c>
      <c r="F182" s="6">
        <v>4</v>
      </c>
      <c r="G182" s="6">
        <v>46659</v>
      </c>
      <c r="H182" s="6">
        <v>39</v>
      </c>
      <c r="I182" s="6" t="s">
        <v>8348</v>
      </c>
      <c r="J182" s="6" t="s">
        <v>8349</v>
      </c>
      <c r="K182" s="9">
        <v>44480</v>
      </c>
      <c r="L182" s="8" t="str">
        <f>VLOOKUP(B182,IDs!$J$3:$L$48,2,0)</f>
        <v>Forms</v>
      </c>
      <c r="M182" s="8" t="str">
        <f>VLOOKUP(B182,IDs!$J$3:$L$48,3,0)</f>
        <v>Google</v>
      </c>
      <c r="N182" t="str">
        <f>VLOOKUP(F182,IDs!$Q$3:$R$22,2,0)</f>
        <v>Hyderabad</v>
      </c>
      <c r="O182">
        <f>VLOOKUP(H182,IDs!$A$3:$C$161,3,0)</f>
        <v>2</v>
      </c>
      <c r="P182" t="str">
        <f>VLOOKUP(O182,IDs!$F$3:$G$17,2,0)</f>
        <v>Urology Circumcision</v>
      </c>
    </row>
    <row r="183" spans="1:16" ht="12.75">
      <c r="A183" s="6" t="s">
        <v>243</v>
      </c>
      <c r="B183" s="6">
        <v>4</v>
      </c>
      <c r="C183" s="6">
        <v>1</v>
      </c>
      <c r="D183" s="6">
        <v>13</v>
      </c>
      <c r="E183" s="6" t="s">
        <v>8347</v>
      </c>
      <c r="F183" s="6">
        <v>1</v>
      </c>
      <c r="G183" s="6">
        <v>44812</v>
      </c>
      <c r="H183" s="6">
        <v>2</v>
      </c>
      <c r="I183" s="6" t="s">
        <v>8348</v>
      </c>
      <c r="J183" s="6" t="s">
        <v>8349</v>
      </c>
      <c r="K183" s="9">
        <v>44481</v>
      </c>
      <c r="L183" s="8" t="str">
        <f>VLOOKUP(B183,IDs!$J$3:$L$48,2,0)</f>
        <v>Consult Now</v>
      </c>
      <c r="M183" s="8" t="str">
        <f>VLOOKUP(B183,IDs!$J$3:$L$48,3,0)</f>
        <v>Others</v>
      </c>
      <c r="N183" t="str">
        <f>VLOOKUP(F183,IDs!$Q$3:$R$22,2,0)</f>
        <v>New Delhi</v>
      </c>
      <c r="O183">
        <f>VLOOKUP(H183,IDs!$A$3:$C$161,3,0)</f>
        <v>1</v>
      </c>
      <c r="P183" t="str">
        <f>VLOOKUP(O183,IDs!$F$3:$G$17,2,0)</f>
        <v>Proctology</v>
      </c>
    </row>
    <row r="184" spans="1:16" ht="12.75">
      <c r="A184" s="6" t="s">
        <v>2946</v>
      </c>
      <c r="B184" s="6">
        <v>2</v>
      </c>
      <c r="C184" s="6">
        <v>2</v>
      </c>
      <c r="D184" s="6">
        <v>18</v>
      </c>
      <c r="E184" s="6" t="s">
        <v>8347</v>
      </c>
      <c r="F184" s="6">
        <v>6</v>
      </c>
      <c r="G184" s="6">
        <v>48267</v>
      </c>
      <c r="H184" s="6">
        <v>39</v>
      </c>
      <c r="I184" s="6" t="s">
        <v>8352</v>
      </c>
      <c r="J184" s="6" t="s">
        <v>8353</v>
      </c>
      <c r="K184" s="9">
        <v>44481</v>
      </c>
      <c r="L184" s="8" t="str">
        <f>VLOOKUP(B184,IDs!$J$3:$L$48,2,0)</f>
        <v>Kaleyra</v>
      </c>
      <c r="M184" s="8" t="str">
        <f>VLOOKUP(B184,IDs!$J$3:$L$48,3,0)</f>
        <v>Google</v>
      </c>
      <c r="N184" t="str">
        <f>VLOOKUP(F184,IDs!$Q$3:$R$22,2,0)</f>
        <v>Pune</v>
      </c>
      <c r="O184">
        <f>VLOOKUP(H184,IDs!$A$3:$C$161,3,0)</f>
        <v>2</v>
      </c>
      <c r="P184" t="str">
        <f>VLOOKUP(O184,IDs!$F$3:$G$17,2,0)</f>
        <v>Urology Circumcision</v>
      </c>
    </row>
    <row r="185" spans="1:16" ht="12.75">
      <c r="A185" s="6" t="s">
        <v>1501</v>
      </c>
      <c r="B185" s="6">
        <v>1</v>
      </c>
      <c r="C185" s="6">
        <v>1</v>
      </c>
      <c r="D185" s="6">
        <v>34</v>
      </c>
      <c r="E185" s="6" t="s">
        <v>8343</v>
      </c>
      <c r="F185" s="6">
        <v>1</v>
      </c>
      <c r="G185" s="6">
        <v>46496</v>
      </c>
      <c r="H185" s="6">
        <v>20</v>
      </c>
      <c r="I185" s="6" t="s">
        <v>8348</v>
      </c>
      <c r="J185" s="6" t="s">
        <v>8349</v>
      </c>
      <c r="K185" s="9">
        <v>44485</v>
      </c>
      <c r="L185" s="8" t="str">
        <f>VLOOKUP(B185,IDs!$J$3:$L$48,2,0)</f>
        <v>Forms</v>
      </c>
      <c r="M185" s="8" t="str">
        <f>VLOOKUP(B185,IDs!$J$3:$L$48,3,0)</f>
        <v>Google</v>
      </c>
      <c r="N185" t="str">
        <f>VLOOKUP(F185,IDs!$Q$3:$R$22,2,0)</f>
        <v>New Delhi</v>
      </c>
      <c r="O185">
        <f>VLOOKUP(H185,IDs!$A$3:$C$161,3,0)</f>
        <v>1</v>
      </c>
      <c r="P185" t="str">
        <f>VLOOKUP(O185,IDs!$F$3:$G$17,2,0)</f>
        <v>Proctology</v>
      </c>
    </row>
    <row r="186" spans="1:16" ht="12.75">
      <c r="A186" s="6" t="s">
        <v>2999</v>
      </c>
      <c r="B186" s="6">
        <v>1</v>
      </c>
      <c r="C186" s="6">
        <v>3</v>
      </c>
      <c r="D186" s="6">
        <v>34</v>
      </c>
      <c r="E186" s="6" t="s">
        <v>8347</v>
      </c>
      <c r="F186" s="6">
        <v>3</v>
      </c>
      <c r="G186" s="6">
        <v>48331</v>
      </c>
      <c r="H186" s="6">
        <v>39</v>
      </c>
      <c r="I186" s="6" t="s">
        <v>8348</v>
      </c>
      <c r="J186" s="6" t="s">
        <v>8349</v>
      </c>
      <c r="K186" s="9">
        <v>44482</v>
      </c>
      <c r="L186" s="8" t="str">
        <f>VLOOKUP(B186,IDs!$J$3:$L$48,2,0)</f>
        <v>Forms</v>
      </c>
      <c r="M186" s="8" t="str">
        <f>VLOOKUP(B186,IDs!$J$3:$L$48,3,0)</f>
        <v>Google</v>
      </c>
      <c r="N186" t="str">
        <f>VLOOKUP(F186,IDs!$Q$3:$R$22,2,0)</f>
        <v>Mumbai</v>
      </c>
      <c r="O186">
        <f>VLOOKUP(H186,IDs!$A$3:$C$161,3,0)</f>
        <v>2</v>
      </c>
      <c r="P186" t="str">
        <f>VLOOKUP(O186,IDs!$F$3:$G$17,2,0)</f>
        <v>Urology Circumcision</v>
      </c>
    </row>
    <row r="187" spans="1:16" ht="12.75">
      <c r="A187" s="6" t="s">
        <v>2017</v>
      </c>
      <c r="B187" s="6">
        <v>2</v>
      </c>
      <c r="C187" s="6">
        <v>1</v>
      </c>
      <c r="D187" s="6">
        <v>34</v>
      </c>
      <c r="E187" s="6" t="s">
        <v>8347</v>
      </c>
      <c r="F187" s="6">
        <v>1</v>
      </c>
      <c r="G187" s="6">
        <v>47131</v>
      </c>
      <c r="H187" s="6">
        <v>17</v>
      </c>
      <c r="I187" s="6" t="s">
        <v>8348</v>
      </c>
      <c r="J187" s="6" t="s">
        <v>8349</v>
      </c>
      <c r="K187" s="7">
        <v>44478</v>
      </c>
      <c r="L187" s="8" t="str">
        <f>VLOOKUP(B187,IDs!$J$3:$L$48,2,0)</f>
        <v>Kaleyra</v>
      </c>
      <c r="M187" s="8" t="str">
        <f>VLOOKUP(B187,IDs!$J$3:$L$48,3,0)</f>
        <v>Google</v>
      </c>
      <c r="N187" t="str">
        <f>VLOOKUP(F187,IDs!$Q$3:$R$22,2,0)</f>
        <v>New Delhi</v>
      </c>
      <c r="O187">
        <f>VLOOKUP(H187,IDs!$A$3:$C$161,3,0)</f>
        <v>7</v>
      </c>
      <c r="P187" t="str">
        <f>VLOOKUP(O187,IDs!$F$3:$G$17,2,0)</f>
        <v>Cosmetic</v>
      </c>
    </row>
    <row r="188" spans="1:16" ht="12.75">
      <c r="A188" s="6" t="s">
        <v>3117</v>
      </c>
      <c r="B188" s="6">
        <v>2</v>
      </c>
      <c r="C188" s="6">
        <v>2</v>
      </c>
      <c r="D188" s="6">
        <v>13</v>
      </c>
      <c r="E188" s="6" t="s">
        <v>8347</v>
      </c>
      <c r="F188" s="6">
        <v>2</v>
      </c>
      <c r="G188" s="6">
        <v>48468</v>
      </c>
      <c r="H188" s="6">
        <v>19</v>
      </c>
      <c r="I188" s="6" t="s">
        <v>8352</v>
      </c>
      <c r="J188" s="6" t="s">
        <v>8353</v>
      </c>
      <c r="K188" s="9">
        <v>44482</v>
      </c>
      <c r="L188" s="8" t="str">
        <f>VLOOKUP(B188,IDs!$J$3:$L$48,2,0)</f>
        <v>Kaleyra</v>
      </c>
      <c r="M188" s="8" t="str">
        <f>VLOOKUP(B188,IDs!$J$3:$L$48,3,0)</f>
        <v>Google</v>
      </c>
      <c r="N188" t="str">
        <f>VLOOKUP(F188,IDs!$Q$3:$R$22,2,0)</f>
        <v>Bangalore</v>
      </c>
      <c r="O188">
        <f>VLOOKUP(H188,IDs!$A$3:$C$161,3,0)</f>
        <v>1</v>
      </c>
      <c r="P188" t="str">
        <f>VLOOKUP(O188,IDs!$F$3:$G$17,2,0)</f>
        <v>Proctology</v>
      </c>
    </row>
    <row r="189" spans="1:16" ht="12.75">
      <c r="A189" s="6" t="s">
        <v>3121</v>
      </c>
      <c r="B189" s="6">
        <v>2</v>
      </c>
      <c r="C189" s="6">
        <v>3</v>
      </c>
      <c r="D189" s="6">
        <v>51</v>
      </c>
      <c r="E189" s="6" t="s">
        <v>8347</v>
      </c>
      <c r="F189" s="6">
        <v>3</v>
      </c>
      <c r="G189" s="6">
        <v>48473</v>
      </c>
      <c r="H189" s="6">
        <v>57</v>
      </c>
      <c r="I189" s="6" t="s">
        <v>8348</v>
      </c>
      <c r="J189" s="6" t="s">
        <v>8349</v>
      </c>
      <c r="K189" s="9">
        <v>44481</v>
      </c>
      <c r="L189" s="8" t="str">
        <f>VLOOKUP(B189,IDs!$J$3:$L$48,2,0)</f>
        <v>Kaleyra</v>
      </c>
      <c r="M189" s="8" t="str">
        <f>VLOOKUP(B189,IDs!$J$3:$L$48,3,0)</f>
        <v>Google</v>
      </c>
      <c r="N189" t="str">
        <f>VLOOKUP(F189,IDs!$Q$3:$R$22,2,0)</f>
        <v>Mumbai</v>
      </c>
      <c r="O189">
        <f>VLOOKUP(H189,IDs!$A$3:$C$161,3,0)</f>
        <v>0</v>
      </c>
      <c r="P189" t="str">
        <f>VLOOKUP(O189,IDs!$F$3:$G$17,2,0)</f>
        <v>Not Assigned</v>
      </c>
    </row>
    <row r="190" spans="1:16" ht="12.75">
      <c r="A190" s="6" t="s">
        <v>2680</v>
      </c>
      <c r="B190" s="6">
        <v>2</v>
      </c>
      <c r="C190" s="6">
        <v>2</v>
      </c>
      <c r="D190" s="6">
        <v>13</v>
      </c>
      <c r="E190" s="6" t="s">
        <v>8347</v>
      </c>
      <c r="F190" s="6">
        <v>2</v>
      </c>
      <c r="G190" s="6">
        <v>47959</v>
      </c>
      <c r="H190" s="6">
        <v>18</v>
      </c>
      <c r="I190" s="6" t="s">
        <v>8348</v>
      </c>
      <c r="J190" s="6" t="s">
        <v>8345</v>
      </c>
      <c r="K190" s="9">
        <v>44481</v>
      </c>
      <c r="L190" s="8" t="str">
        <f>VLOOKUP(B190,IDs!$J$3:$L$48,2,0)</f>
        <v>Kaleyra</v>
      </c>
      <c r="M190" s="8" t="str">
        <f>VLOOKUP(B190,IDs!$J$3:$L$48,3,0)</f>
        <v>Google</v>
      </c>
      <c r="N190" t="str">
        <f>VLOOKUP(F190,IDs!$Q$3:$R$22,2,0)</f>
        <v>Bangalore</v>
      </c>
      <c r="O190">
        <f>VLOOKUP(H190,IDs!$A$3:$C$161,3,0)</f>
        <v>5</v>
      </c>
      <c r="P190" t="str">
        <f>VLOOKUP(O190,IDs!$F$3:$G$17,2,0)</f>
        <v>Vascular</v>
      </c>
    </row>
    <row r="191" spans="1:16" ht="12.75">
      <c r="A191" s="6" t="s">
        <v>3135</v>
      </c>
      <c r="B191" s="6">
        <v>2</v>
      </c>
      <c r="C191" s="6">
        <v>2</v>
      </c>
      <c r="D191" s="6">
        <v>2</v>
      </c>
      <c r="E191" s="6" t="s">
        <v>8343</v>
      </c>
      <c r="F191" s="6">
        <v>2</v>
      </c>
      <c r="G191" s="6">
        <v>48490</v>
      </c>
      <c r="H191" s="6">
        <v>19</v>
      </c>
      <c r="I191" s="6" t="s">
        <v>8348</v>
      </c>
      <c r="J191" s="6" t="s">
        <v>8345</v>
      </c>
      <c r="K191" s="9">
        <v>44481</v>
      </c>
      <c r="L191" s="8" t="str">
        <f>VLOOKUP(B191,IDs!$J$3:$L$48,2,0)</f>
        <v>Kaleyra</v>
      </c>
      <c r="M191" s="8" t="str">
        <f>VLOOKUP(B191,IDs!$J$3:$L$48,3,0)</f>
        <v>Google</v>
      </c>
      <c r="N191" t="str">
        <f>VLOOKUP(F191,IDs!$Q$3:$R$22,2,0)</f>
        <v>Bangalore</v>
      </c>
      <c r="O191">
        <f>VLOOKUP(H191,IDs!$A$3:$C$161,3,0)</f>
        <v>1</v>
      </c>
      <c r="P191" t="str">
        <f>VLOOKUP(O191,IDs!$F$3:$G$17,2,0)</f>
        <v>Proctology</v>
      </c>
    </row>
    <row r="192" spans="1:16" ht="12.75">
      <c r="A192" s="6" t="s">
        <v>2737</v>
      </c>
      <c r="B192" s="6">
        <v>1</v>
      </c>
      <c r="C192" s="6">
        <v>1</v>
      </c>
      <c r="D192" s="6">
        <v>13</v>
      </c>
      <c r="E192" s="6" t="s">
        <v>8347</v>
      </c>
      <c r="F192" s="6">
        <v>8</v>
      </c>
      <c r="G192" s="6">
        <v>48026</v>
      </c>
      <c r="H192" s="6">
        <v>2</v>
      </c>
      <c r="I192" s="6" t="s">
        <v>8352</v>
      </c>
      <c r="J192" s="6" t="s">
        <v>8353</v>
      </c>
      <c r="K192" s="9">
        <v>44481</v>
      </c>
      <c r="L192" s="8" t="str">
        <f>VLOOKUP(B192,IDs!$J$3:$L$48,2,0)</f>
        <v>Forms</v>
      </c>
      <c r="M192" s="8" t="str">
        <f>VLOOKUP(B192,IDs!$J$3:$L$48,3,0)</f>
        <v>Google</v>
      </c>
      <c r="N192" t="str">
        <f>VLOOKUP(F192,IDs!$Q$3:$R$22,2,0)</f>
        <v xml:space="preserve">Tertiary </v>
      </c>
      <c r="O192">
        <f>VLOOKUP(H192,IDs!$A$3:$C$161,3,0)</f>
        <v>1</v>
      </c>
      <c r="P192" t="str">
        <f>VLOOKUP(O192,IDs!$F$3:$G$17,2,0)</f>
        <v>Proctology</v>
      </c>
    </row>
    <row r="193" spans="1:16" ht="12.75">
      <c r="A193" s="6" t="s">
        <v>3147</v>
      </c>
      <c r="B193" s="6">
        <v>2</v>
      </c>
      <c r="C193" s="6">
        <v>1</v>
      </c>
      <c r="D193" s="6">
        <v>8</v>
      </c>
      <c r="E193" s="6" t="s">
        <v>8343</v>
      </c>
      <c r="F193" s="6">
        <v>1</v>
      </c>
      <c r="G193" s="6">
        <v>48503</v>
      </c>
      <c r="H193" s="6">
        <v>2</v>
      </c>
      <c r="I193" s="6" t="s">
        <v>8344</v>
      </c>
      <c r="J193" s="6" t="s">
        <v>8349</v>
      </c>
      <c r="K193" s="9">
        <v>44482</v>
      </c>
      <c r="L193" s="8" t="str">
        <f>VLOOKUP(B193,IDs!$J$3:$L$48,2,0)</f>
        <v>Kaleyra</v>
      </c>
      <c r="M193" s="8" t="str">
        <f>VLOOKUP(B193,IDs!$J$3:$L$48,3,0)</f>
        <v>Google</v>
      </c>
      <c r="N193" t="str">
        <f>VLOOKUP(F193,IDs!$Q$3:$R$22,2,0)</f>
        <v>New Delhi</v>
      </c>
      <c r="O193">
        <f>VLOOKUP(H193,IDs!$A$3:$C$161,3,0)</f>
        <v>1</v>
      </c>
      <c r="P193" t="str">
        <f>VLOOKUP(O193,IDs!$F$3:$G$17,2,0)</f>
        <v>Proctology</v>
      </c>
    </row>
    <row r="194" spans="1:16" ht="12.75">
      <c r="A194" s="6" t="s">
        <v>2975</v>
      </c>
      <c r="B194" s="6">
        <v>1</v>
      </c>
      <c r="C194" s="6">
        <v>3</v>
      </c>
      <c r="D194" s="6">
        <v>13</v>
      </c>
      <c r="E194" s="6" t="s">
        <v>8347</v>
      </c>
      <c r="F194" s="6">
        <v>3</v>
      </c>
      <c r="G194" s="6">
        <v>48301</v>
      </c>
      <c r="H194" s="6">
        <v>2</v>
      </c>
      <c r="I194" s="6" t="s">
        <v>8352</v>
      </c>
      <c r="J194" s="6" t="s">
        <v>8353</v>
      </c>
      <c r="K194" s="9">
        <v>44481</v>
      </c>
      <c r="L194" s="8" t="str">
        <f>VLOOKUP(B194,IDs!$J$3:$L$48,2,0)</f>
        <v>Forms</v>
      </c>
      <c r="M194" s="8" t="str">
        <f>VLOOKUP(B194,IDs!$J$3:$L$48,3,0)</f>
        <v>Google</v>
      </c>
      <c r="N194" t="str">
        <f>VLOOKUP(F194,IDs!$Q$3:$R$22,2,0)</f>
        <v>Mumbai</v>
      </c>
      <c r="O194">
        <f>VLOOKUP(H194,IDs!$A$3:$C$161,3,0)</f>
        <v>1</v>
      </c>
      <c r="P194" t="str">
        <f>VLOOKUP(O194,IDs!$F$3:$G$17,2,0)</f>
        <v>Proctology</v>
      </c>
    </row>
    <row r="195" spans="1:16" ht="12.75">
      <c r="A195" s="6" t="s">
        <v>3165</v>
      </c>
      <c r="B195" s="6">
        <v>3</v>
      </c>
      <c r="C195" s="6">
        <v>2</v>
      </c>
      <c r="D195" s="6">
        <v>13</v>
      </c>
      <c r="E195" s="6" t="s">
        <v>8347</v>
      </c>
      <c r="F195" s="6">
        <v>2</v>
      </c>
      <c r="G195" s="6">
        <v>48525</v>
      </c>
      <c r="H195" s="6">
        <v>52</v>
      </c>
      <c r="I195" s="6" t="s">
        <v>8344</v>
      </c>
      <c r="J195" s="6" t="s">
        <v>8349</v>
      </c>
      <c r="K195" s="9">
        <v>44481</v>
      </c>
      <c r="L195" s="8" t="str">
        <f>VLOOKUP(B195,IDs!$J$3:$L$48,2,0)</f>
        <v>Practo</v>
      </c>
      <c r="M195" s="8" t="str">
        <f>VLOOKUP(B195,IDs!$J$3:$L$48,3,0)</f>
        <v>Others</v>
      </c>
      <c r="N195" t="str">
        <f>VLOOKUP(F195,IDs!$Q$3:$R$22,2,0)</f>
        <v>Bangalore</v>
      </c>
      <c r="O195">
        <f>VLOOKUP(H195,IDs!$A$3:$C$161,3,0)</f>
        <v>1</v>
      </c>
      <c r="P195" t="str">
        <f>VLOOKUP(O195,IDs!$F$3:$G$17,2,0)</f>
        <v>Proctology</v>
      </c>
    </row>
    <row r="196" spans="1:16" ht="12.75">
      <c r="A196" s="6" t="s">
        <v>3168</v>
      </c>
      <c r="B196" s="6">
        <v>7</v>
      </c>
      <c r="C196" s="6">
        <v>3</v>
      </c>
      <c r="D196" s="6">
        <v>13</v>
      </c>
      <c r="E196" s="6" t="s">
        <v>8347</v>
      </c>
      <c r="F196" s="6">
        <v>3</v>
      </c>
      <c r="G196" s="6">
        <v>48529</v>
      </c>
      <c r="H196" s="6">
        <v>133</v>
      </c>
      <c r="I196" s="6" t="s">
        <v>8344</v>
      </c>
      <c r="J196" s="6" t="s">
        <v>8349</v>
      </c>
      <c r="K196" s="9">
        <v>44481</v>
      </c>
      <c r="L196" s="8" t="str">
        <f>VLOOKUP(B196,IDs!$J$3:$L$48,2,0)</f>
        <v>Referral</v>
      </c>
      <c r="M196" s="8" t="str">
        <f>VLOOKUP(B196,IDs!$J$3:$L$48,3,0)</f>
        <v>Others</v>
      </c>
      <c r="N196" t="str">
        <f>VLOOKUP(F196,IDs!$Q$3:$R$22,2,0)</f>
        <v>Mumbai</v>
      </c>
      <c r="O196">
        <f>VLOOKUP(H196,IDs!$A$3:$C$161,3,0)</f>
        <v>3</v>
      </c>
      <c r="P196" t="str">
        <f>VLOOKUP(O196,IDs!$F$3:$G$17,2,0)</f>
        <v>Laproscopy</v>
      </c>
    </row>
    <row r="197" spans="1:16" ht="12.75">
      <c r="A197" s="6" t="s">
        <v>52</v>
      </c>
      <c r="B197" s="6">
        <v>1</v>
      </c>
      <c r="C197" s="6">
        <v>8</v>
      </c>
      <c r="D197" s="6">
        <v>13</v>
      </c>
      <c r="E197" s="6" t="s">
        <v>8347</v>
      </c>
      <c r="F197" s="6">
        <v>10</v>
      </c>
      <c r="G197" s="6">
        <v>44485</v>
      </c>
      <c r="H197" s="6">
        <v>24</v>
      </c>
      <c r="I197" s="6" t="s">
        <v>8352</v>
      </c>
      <c r="J197" s="6" t="s">
        <v>8353</v>
      </c>
      <c r="K197" s="9">
        <v>44482</v>
      </c>
      <c r="L197" s="8" t="str">
        <f>VLOOKUP(B197,IDs!$J$3:$L$48,2,0)</f>
        <v>Forms</v>
      </c>
      <c r="M197" s="8" t="str">
        <f>VLOOKUP(B197,IDs!$J$3:$L$48,3,0)</f>
        <v>Google</v>
      </c>
      <c r="N197" t="str">
        <f>VLOOKUP(F197,IDs!$Q$3:$R$22,2,0)</f>
        <v>Patna</v>
      </c>
      <c r="O197">
        <f>VLOOKUP(H197,IDs!$A$3:$C$161,3,0)</f>
        <v>1</v>
      </c>
      <c r="P197" t="str">
        <f>VLOOKUP(O197,IDs!$F$3:$G$17,2,0)</f>
        <v>Proctology</v>
      </c>
    </row>
    <row r="198" spans="1:16" ht="12.75">
      <c r="A198" s="6" t="s">
        <v>3067</v>
      </c>
      <c r="B198" s="6">
        <v>1</v>
      </c>
      <c r="C198" s="6">
        <v>1</v>
      </c>
      <c r="D198" s="6">
        <v>50</v>
      </c>
      <c r="E198" s="6" t="s">
        <v>8343</v>
      </c>
      <c r="F198" s="6">
        <v>8</v>
      </c>
      <c r="G198" s="6">
        <v>48403</v>
      </c>
      <c r="H198" s="6">
        <v>2</v>
      </c>
      <c r="I198" s="6" t="s">
        <v>8348</v>
      </c>
      <c r="J198" s="6" t="s">
        <v>8349</v>
      </c>
      <c r="K198" s="9">
        <v>44481</v>
      </c>
      <c r="L198" s="8" t="str">
        <f>VLOOKUP(B198,IDs!$J$3:$L$48,2,0)</f>
        <v>Forms</v>
      </c>
      <c r="M198" s="8" t="str">
        <f>VLOOKUP(B198,IDs!$J$3:$L$48,3,0)</f>
        <v>Google</v>
      </c>
      <c r="N198" t="str">
        <f>VLOOKUP(F198,IDs!$Q$3:$R$22,2,0)</f>
        <v xml:space="preserve">Tertiary </v>
      </c>
      <c r="O198">
        <f>VLOOKUP(H198,IDs!$A$3:$C$161,3,0)</f>
        <v>1</v>
      </c>
      <c r="P198" t="str">
        <f>VLOOKUP(O198,IDs!$F$3:$G$17,2,0)</f>
        <v>Proctology</v>
      </c>
    </row>
    <row r="199" spans="1:16" ht="12.75">
      <c r="A199" s="6" t="s">
        <v>3156</v>
      </c>
      <c r="B199" s="6">
        <v>1</v>
      </c>
      <c r="C199" s="6">
        <v>3</v>
      </c>
      <c r="D199" s="6">
        <v>2</v>
      </c>
      <c r="E199" s="6" t="s">
        <v>8343</v>
      </c>
      <c r="F199" s="6">
        <v>2</v>
      </c>
      <c r="G199" s="6">
        <v>48516</v>
      </c>
      <c r="H199" s="6">
        <v>7</v>
      </c>
      <c r="I199" s="6" t="s">
        <v>8352</v>
      </c>
      <c r="J199" s="6" t="s">
        <v>8353</v>
      </c>
      <c r="K199" s="9">
        <v>44485</v>
      </c>
      <c r="L199" s="8" t="str">
        <f>VLOOKUP(B199,IDs!$J$3:$L$48,2,0)</f>
        <v>Forms</v>
      </c>
      <c r="M199" s="8" t="str">
        <f>VLOOKUP(B199,IDs!$J$3:$L$48,3,0)</f>
        <v>Google</v>
      </c>
      <c r="N199" t="str">
        <f>VLOOKUP(F199,IDs!$Q$3:$R$22,2,0)</f>
        <v>Bangalore</v>
      </c>
      <c r="O199">
        <f>VLOOKUP(H199,IDs!$A$3:$C$161,3,0)</f>
        <v>9</v>
      </c>
      <c r="P199" t="str">
        <f>VLOOKUP(O199,IDs!$F$3:$G$17,2,0)</f>
        <v>Ophthalmology</v>
      </c>
    </row>
    <row r="200" spans="1:16" ht="12.75">
      <c r="A200" s="6" t="s">
        <v>2991</v>
      </c>
      <c r="B200" s="6">
        <v>1</v>
      </c>
      <c r="C200" s="6">
        <v>2</v>
      </c>
      <c r="D200" s="6">
        <v>4</v>
      </c>
      <c r="E200" s="6" t="s">
        <v>8347</v>
      </c>
      <c r="F200" s="6">
        <v>3</v>
      </c>
      <c r="G200" s="6">
        <v>48323</v>
      </c>
      <c r="H200" s="6">
        <v>39</v>
      </c>
      <c r="I200" s="6" t="s">
        <v>8348</v>
      </c>
      <c r="J200" s="6" t="s">
        <v>8349</v>
      </c>
      <c r="K200" s="9">
        <v>44482</v>
      </c>
      <c r="L200" s="8" t="str">
        <f>VLOOKUP(B200,IDs!$J$3:$L$48,2,0)</f>
        <v>Forms</v>
      </c>
      <c r="M200" s="8" t="str">
        <f>VLOOKUP(B200,IDs!$J$3:$L$48,3,0)</f>
        <v>Google</v>
      </c>
      <c r="N200" t="str">
        <f>VLOOKUP(F200,IDs!$Q$3:$R$22,2,0)</f>
        <v>Mumbai</v>
      </c>
      <c r="O200">
        <f>VLOOKUP(H200,IDs!$A$3:$C$161,3,0)</f>
        <v>2</v>
      </c>
      <c r="P200" t="str">
        <f>VLOOKUP(O200,IDs!$F$3:$G$17,2,0)</f>
        <v>Urology Circumcision</v>
      </c>
    </row>
    <row r="201" spans="1:16" ht="12.75">
      <c r="A201" s="6" t="s">
        <v>1963</v>
      </c>
      <c r="B201" s="6">
        <v>2</v>
      </c>
      <c r="C201" s="6">
        <v>4</v>
      </c>
      <c r="D201" s="6">
        <v>51</v>
      </c>
      <c r="E201" s="6" t="s">
        <v>8373</v>
      </c>
      <c r="F201" s="6">
        <v>4</v>
      </c>
      <c r="G201" s="6">
        <v>47043</v>
      </c>
      <c r="H201" s="6">
        <v>15</v>
      </c>
      <c r="I201" s="6" t="s">
        <v>8348</v>
      </c>
      <c r="J201" s="6" t="s">
        <v>8349</v>
      </c>
      <c r="K201" s="7">
        <v>44478</v>
      </c>
      <c r="L201" s="8" t="str">
        <f>VLOOKUP(B201,IDs!$J$3:$L$48,2,0)</f>
        <v>Kaleyra</v>
      </c>
      <c r="M201" s="8" t="str">
        <f>VLOOKUP(B201,IDs!$J$3:$L$48,3,0)</f>
        <v>Google</v>
      </c>
      <c r="N201" t="str">
        <f>VLOOKUP(F201,IDs!$Q$3:$R$22,2,0)</f>
        <v>Hyderabad</v>
      </c>
      <c r="O201">
        <f>VLOOKUP(H201,IDs!$A$3:$C$161,3,0)</f>
        <v>3</v>
      </c>
      <c r="P201" t="str">
        <f>VLOOKUP(O201,IDs!$F$3:$G$17,2,0)</f>
        <v>Laproscopy</v>
      </c>
    </row>
    <row r="202" spans="1:16" ht="12.75">
      <c r="A202" s="6" t="s">
        <v>2565</v>
      </c>
      <c r="B202" s="6">
        <v>2</v>
      </c>
      <c r="C202" s="6">
        <v>4</v>
      </c>
      <c r="D202" s="6">
        <v>51</v>
      </c>
      <c r="E202" s="6" t="s">
        <v>8347</v>
      </c>
      <c r="F202" s="6">
        <v>4</v>
      </c>
      <c r="G202" s="6">
        <v>47827</v>
      </c>
      <c r="H202" s="6">
        <v>24</v>
      </c>
      <c r="I202" s="6" t="s">
        <v>8348</v>
      </c>
      <c r="J202" s="6" t="s">
        <v>8349</v>
      </c>
      <c r="K202" s="9">
        <v>44479</v>
      </c>
      <c r="L202" s="8" t="str">
        <f>VLOOKUP(B202,IDs!$J$3:$L$48,2,0)</f>
        <v>Kaleyra</v>
      </c>
      <c r="M202" s="8" t="str">
        <f>VLOOKUP(B202,IDs!$J$3:$L$48,3,0)</f>
        <v>Google</v>
      </c>
      <c r="N202" t="str">
        <f>VLOOKUP(F202,IDs!$Q$3:$R$22,2,0)</f>
        <v>Hyderabad</v>
      </c>
      <c r="O202">
        <f>VLOOKUP(H202,IDs!$A$3:$C$161,3,0)</f>
        <v>1</v>
      </c>
      <c r="P202" t="str">
        <f>VLOOKUP(O202,IDs!$F$3:$G$17,2,0)</f>
        <v>Proctology</v>
      </c>
    </row>
    <row r="203" spans="1:16" ht="12.75">
      <c r="A203" s="6" t="s">
        <v>2781</v>
      </c>
      <c r="B203" s="6">
        <v>1</v>
      </c>
      <c r="C203" s="6">
        <v>4</v>
      </c>
      <c r="D203" s="6">
        <v>34</v>
      </c>
      <c r="E203" s="6" t="s">
        <v>8343</v>
      </c>
      <c r="F203" s="6">
        <v>4</v>
      </c>
      <c r="G203" s="6">
        <v>48073</v>
      </c>
      <c r="H203" s="6">
        <v>15</v>
      </c>
      <c r="I203" s="6" t="s">
        <v>8348</v>
      </c>
      <c r="J203" s="6" t="s">
        <v>8349</v>
      </c>
      <c r="K203" s="9">
        <v>44480</v>
      </c>
      <c r="L203" s="8" t="str">
        <f>VLOOKUP(B203,IDs!$J$3:$L$48,2,0)</f>
        <v>Forms</v>
      </c>
      <c r="M203" s="8" t="str">
        <f>VLOOKUP(B203,IDs!$J$3:$L$48,3,0)</f>
        <v>Google</v>
      </c>
      <c r="N203" t="str">
        <f>VLOOKUP(F203,IDs!$Q$3:$R$22,2,0)</f>
        <v>Hyderabad</v>
      </c>
      <c r="O203">
        <f>VLOOKUP(H203,IDs!$A$3:$C$161,3,0)</f>
        <v>3</v>
      </c>
      <c r="P203" t="str">
        <f>VLOOKUP(O203,IDs!$F$3:$G$17,2,0)</f>
        <v>Laproscopy</v>
      </c>
    </row>
    <row r="204" spans="1:16" ht="12.75">
      <c r="A204" s="6" t="s">
        <v>2630</v>
      </c>
      <c r="B204" s="6">
        <v>2</v>
      </c>
      <c r="C204" s="6">
        <v>4</v>
      </c>
      <c r="D204" s="6">
        <v>51</v>
      </c>
      <c r="E204" s="6" t="s">
        <v>8347</v>
      </c>
      <c r="F204" s="6">
        <v>4</v>
      </c>
      <c r="G204" s="6">
        <v>47899</v>
      </c>
      <c r="H204" s="6">
        <v>19</v>
      </c>
      <c r="I204" s="6" t="s">
        <v>8348</v>
      </c>
      <c r="J204" s="6" t="s">
        <v>8349</v>
      </c>
      <c r="K204" s="9">
        <v>44480</v>
      </c>
      <c r="L204" s="8" t="str">
        <f>VLOOKUP(B204,IDs!$J$3:$L$48,2,0)</f>
        <v>Kaleyra</v>
      </c>
      <c r="M204" s="8" t="str">
        <f>VLOOKUP(B204,IDs!$J$3:$L$48,3,0)</f>
        <v>Google</v>
      </c>
      <c r="N204" t="str">
        <f>VLOOKUP(F204,IDs!$Q$3:$R$22,2,0)</f>
        <v>Hyderabad</v>
      </c>
      <c r="O204">
        <f>VLOOKUP(H204,IDs!$A$3:$C$161,3,0)</f>
        <v>1</v>
      </c>
      <c r="P204" t="str">
        <f>VLOOKUP(O204,IDs!$F$3:$G$17,2,0)</f>
        <v>Proctology</v>
      </c>
    </row>
    <row r="205" spans="1:16" ht="12.75">
      <c r="A205" s="6" t="s">
        <v>2705</v>
      </c>
      <c r="B205" s="6">
        <v>1</v>
      </c>
      <c r="C205" s="6">
        <v>4</v>
      </c>
      <c r="D205" s="6">
        <v>13</v>
      </c>
      <c r="E205" s="6" t="s">
        <v>8347</v>
      </c>
      <c r="F205" s="6">
        <v>4</v>
      </c>
      <c r="G205" s="6">
        <v>47989</v>
      </c>
      <c r="H205" s="6">
        <v>2</v>
      </c>
      <c r="I205" s="6" t="s">
        <v>8348</v>
      </c>
      <c r="J205" s="6" t="s">
        <v>8349</v>
      </c>
      <c r="K205" s="9">
        <v>44480</v>
      </c>
      <c r="L205" s="8" t="str">
        <f>VLOOKUP(B205,IDs!$J$3:$L$48,2,0)</f>
        <v>Forms</v>
      </c>
      <c r="M205" s="8" t="str">
        <f>VLOOKUP(B205,IDs!$J$3:$L$48,3,0)</f>
        <v>Google</v>
      </c>
      <c r="N205" t="str">
        <f>VLOOKUP(F205,IDs!$Q$3:$R$22,2,0)</f>
        <v>Hyderabad</v>
      </c>
      <c r="O205">
        <f>VLOOKUP(H205,IDs!$A$3:$C$161,3,0)</f>
        <v>1</v>
      </c>
      <c r="P205" t="str">
        <f>VLOOKUP(O205,IDs!$F$3:$G$17,2,0)</f>
        <v>Proctology</v>
      </c>
    </row>
    <row r="206" spans="1:16" ht="12.75">
      <c r="A206" s="6" t="s">
        <v>2372</v>
      </c>
      <c r="B206" s="6">
        <v>2</v>
      </c>
      <c r="C206" s="6">
        <v>4</v>
      </c>
      <c r="D206" s="6">
        <v>13</v>
      </c>
      <c r="E206" s="6" t="s">
        <v>8347</v>
      </c>
      <c r="F206" s="6">
        <v>4</v>
      </c>
      <c r="G206" s="6">
        <v>48568</v>
      </c>
      <c r="H206" s="6">
        <v>39</v>
      </c>
      <c r="I206" s="6" t="s">
        <v>8348</v>
      </c>
      <c r="J206" s="6" t="s">
        <v>8345</v>
      </c>
      <c r="K206" s="9">
        <v>44480</v>
      </c>
      <c r="L206" s="8" t="str">
        <f>VLOOKUP(B206,IDs!$J$3:$L$48,2,0)</f>
        <v>Kaleyra</v>
      </c>
      <c r="M206" s="8" t="str">
        <f>VLOOKUP(B206,IDs!$J$3:$L$48,3,0)</f>
        <v>Google</v>
      </c>
      <c r="N206" t="str">
        <f>VLOOKUP(F206,IDs!$Q$3:$R$22,2,0)</f>
        <v>Hyderabad</v>
      </c>
      <c r="O206">
        <f>VLOOKUP(H206,IDs!$A$3:$C$161,3,0)</f>
        <v>2</v>
      </c>
      <c r="P206" t="str">
        <f>VLOOKUP(O206,IDs!$F$3:$G$17,2,0)</f>
        <v>Urology Circumcision</v>
      </c>
    </row>
    <row r="207" spans="1:16" ht="12.75">
      <c r="A207" s="6" t="s">
        <v>2590</v>
      </c>
      <c r="B207" s="6">
        <v>2</v>
      </c>
      <c r="C207" s="6">
        <v>4</v>
      </c>
      <c r="D207" s="6">
        <v>51</v>
      </c>
      <c r="E207" s="6" t="s">
        <v>8343</v>
      </c>
      <c r="F207" s="6">
        <v>4</v>
      </c>
      <c r="G207" s="6">
        <v>47851</v>
      </c>
      <c r="H207" s="6">
        <v>2</v>
      </c>
      <c r="I207" s="6" t="s">
        <v>8348</v>
      </c>
      <c r="J207" s="6" t="s">
        <v>8345</v>
      </c>
      <c r="K207" s="9">
        <v>44479</v>
      </c>
      <c r="L207" s="8" t="str">
        <f>VLOOKUP(B207,IDs!$J$3:$L$48,2,0)</f>
        <v>Kaleyra</v>
      </c>
      <c r="M207" s="8" t="str">
        <f>VLOOKUP(B207,IDs!$J$3:$L$48,3,0)</f>
        <v>Google</v>
      </c>
      <c r="N207" t="str">
        <f>VLOOKUP(F207,IDs!$Q$3:$R$22,2,0)</f>
        <v>Hyderabad</v>
      </c>
      <c r="O207">
        <f>VLOOKUP(H207,IDs!$A$3:$C$161,3,0)</f>
        <v>1</v>
      </c>
      <c r="P207" t="str">
        <f>VLOOKUP(O207,IDs!$F$3:$G$17,2,0)</f>
        <v>Proctology</v>
      </c>
    </row>
    <row r="208" spans="1:16" ht="12.75">
      <c r="A208" s="6" t="s">
        <v>1508</v>
      </c>
      <c r="B208" s="6">
        <v>1</v>
      </c>
      <c r="C208" s="6">
        <v>4</v>
      </c>
      <c r="D208" s="6">
        <v>51</v>
      </c>
      <c r="E208" s="6" t="s">
        <v>8347</v>
      </c>
      <c r="F208" s="6">
        <v>4</v>
      </c>
      <c r="G208" s="6">
        <v>46358</v>
      </c>
      <c r="H208" s="6">
        <v>39</v>
      </c>
      <c r="I208" s="6" t="s">
        <v>8348</v>
      </c>
      <c r="J208" s="6" t="s">
        <v>8349</v>
      </c>
      <c r="K208" s="7">
        <v>44478</v>
      </c>
      <c r="L208" s="8" t="str">
        <f>VLOOKUP(B208,IDs!$J$3:$L$48,2,0)</f>
        <v>Forms</v>
      </c>
      <c r="M208" s="8" t="str">
        <f>VLOOKUP(B208,IDs!$J$3:$L$48,3,0)</f>
        <v>Google</v>
      </c>
      <c r="N208" t="str">
        <f>VLOOKUP(F208,IDs!$Q$3:$R$22,2,0)</f>
        <v>Hyderabad</v>
      </c>
      <c r="O208">
        <f>VLOOKUP(H208,IDs!$A$3:$C$161,3,0)</f>
        <v>2</v>
      </c>
      <c r="P208" t="str">
        <f>VLOOKUP(O208,IDs!$F$3:$G$17,2,0)</f>
        <v>Urology Circumcision</v>
      </c>
    </row>
    <row r="209" spans="1:16" ht="12.75">
      <c r="A209" s="6" t="s">
        <v>3172</v>
      </c>
      <c r="B209" s="6">
        <v>7</v>
      </c>
      <c r="C209" s="6">
        <v>4</v>
      </c>
      <c r="D209" s="6">
        <v>51</v>
      </c>
      <c r="E209" s="6" t="s">
        <v>8347</v>
      </c>
      <c r="F209" s="6">
        <v>4</v>
      </c>
      <c r="G209" s="6">
        <v>37792</v>
      </c>
      <c r="H209" s="6">
        <v>24</v>
      </c>
      <c r="I209" s="6" t="s">
        <v>8348</v>
      </c>
      <c r="J209" s="6" t="s">
        <v>8349</v>
      </c>
      <c r="K209" s="7">
        <v>44478</v>
      </c>
      <c r="L209" s="8" t="str">
        <f>VLOOKUP(B209,IDs!$J$3:$L$48,2,0)</f>
        <v>Referral</v>
      </c>
      <c r="M209" s="8" t="str">
        <f>VLOOKUP(B209,IDs!$J$3:$L$48,3,0)</f>
        <v>Others</v>
      </c>
      <c r="N209" t="str">
        <f>VLOOKUP(F209,IDs!$Q$3:$R$22,2,0)</f>
        <v>Hyderabad</v>
      </c>
      <c r="O209">
        <f>VLOOKUP(H209,IDs!$A$3:$C$161,3,0)</f>
        <v>1</v>
      </c>
      <c r="P209" t="str">
        <f>VLOOKUP(O209,IDs!$F$3:$G$17,2,0)</f>
        <v>Proctology</v>
      </c>
    </row>
    <row r="210" spans="1:16" ht="12.75">
      <c r="A210" s="6" t="s">
        <v>2817</v>
      </c>
      <c r="B210" s="6">
        <v>1</v>
      </c>
      <c r="C210" s="6">
        <v>4</v>
      </c>
      <c r="D210" s="6">
        <v>51</v>
      </c>
      <c r="E210" s="6" t="s">
        <v>8343</v>
      </c>
      <c r="F210" s="6">
        <v>4</v>
      </c>
      <c r="G210" s="6">
        <v>42298</v>
      </c>
      <c r="H210" s="6">
        <v>2</v>
      </c>
      <c r="I210" s="6" t="s">
        <v>8348</v>
      </c>
      <c r="J210" s="6" t="s">
        <v>8349</v>
      </c>
      <c r="K210" s="9">
        <v>44480</v>
      </c>
      <c r="L210" s="8" t="str">
        <f>VLOOKUP(B210,IDs!$J$3:$L$48,2,0)</f>
        <v>Forms</v>
      </c>
      <c r="M210" s="8" t="str">
        <f>VLOOKUP(B210,IDs!$J$3:$L$48,3,0)</f>
        <v>Google</v>
      </c>
      <c r="N210" t="str">
        <f>VLOOKUP(F210,IDs!$Q$3:$R$22,2,0)</f>
        <v>Hyderabad</v>
      </c>
      <c r="O210">
        <f>VLOOKUP(H210,IDs!$A$3:$C$161,3,0)</f>
        <v>1</v>
      </c>
      <c r="P210" t="str">
        <f>VLOOKUP(O210,IDs!$F$3:$G$17,2,0)</f>
        <v>Proctology</v>
      </c>
    </row>
    <row r="211" spans="1:16" ht="12.75">
      <c r="A211" s="6" t="s">
        <v>2712</v>
      </c>
      <c r="B211" s="6">
        <v>2</v>
      </c>
      <c r="C211" s="6">
        <v>4</v>
      </c>
      <c r="D211" s="6">
        <v>51</v>
      </c>
      <c r="E211" s="6" t="s">
        <v>8347</v>
      </c>
      <c r="F211" s="6">
        <v>4</v>
      </c>
      <c r="G211" s="6">
        <v>47998</v>
      </c>
      <c r="H211" s="6">
        <v>2</v>
      </c>
      <c r="I211" s="6" t="s">
        <v>8348</v>
      </c>
      <c r="J211" s="6" t="s">
        <v>8345</v>
      </c>
      <c r="K211" s="9">
        <v>44480</v>
      </c>
      <c r="L211" s="8" t="str">
        <f>VLOOKUP(B211,IDs!$J$3:$L$48,2,0)</f>
        <v>Kaleyra</v>
      </c>
      <c r="M211" s="8" t="str">
        <f>VLOOKUP(B211,IDs!$J$3:$L$48,3,0)</f>
        <v>Google</v>
      </c>
      <c r="N211" t="str">
        <f>VLOOKUP(F211,IDs!$Q$3:$R$22,2,0)</f>
        <v>Hyderabad</v>
      </c>
      <c r="O211">
        <f>VLOOKUP(H211,IDs!$A$3:$C$161,3,0)</f>
        <v>1</v>
      </c>
      <c r="P211" t="str">
        <f>VLOOKUP(O211,IDs!$F$3:$G$17,2,0)</f>
        <v>Proctology</v>
      </c>
    </row>
    <row r="212" spans="1:16" ht="12.75">
      <c r="A212" s="6" t="s">
        <v>8394</v>
      </c>
      <c r="B212" s="6">
        <v>2</v>
      </c>
      <c r="C212" s="6">
        <v>8</v>
      </c>
      <c r="D212" s="6">
        <v>51</v>
      </c>
      <c r="E212" s="6" t="s">
        <v>8347</v>
      </c>
      <c r="F212" s="6">
        <v>1</v>
      </c>
      <c r="G212" s="6">
        <v>29130</v>
      </c>
      <c r="H212" s="6">
        <v>16</v>
      </c>
      <c r="I212" s="6" t="s">
        <v>8348</v>
      </c>
      <c r="J212" s="6" t="s">
        <v>8345</v>
      </c>
      <c r="K212" s="9">
        <v>44482</v>
      </c>
      <c r="L212" s="8" t="str">
        <f>VLOOKUP(B212,IDs!$J$3:$L$48,2,0)</f>
        <v>Kaleyra</v>
      </c>
      <c r="M212" s="8" t="str">
        <f>VLOOKUP(B212,IDs!$J$3:$L$48,3,0)</f>
        <v>Google</v>
      </c>
      <c r="N212" t="str">
        <f>VLOOKUP(F212,IDs!$Q$3:$R$22,2,0)</f>
        <v>New Delhi</v>
      </c>
      <c r="O212">
        <f>VLOOKUP(H212,IDs!$A$3:$C$161,3,0)</f>
        <v>3</v>
      </c>
      <c r="P212" t="str">
        <f>VLOOKUP(O212,IDs!$F$3:$G$17,2,0)</f>
        <v>Laproscopy</v>
      </c>
    </row>
    <row r="213" spans="1:16" ht="12.75">
      <c r="A213" s="6" t="s">
        <v>1871</v>
      </c>
      <c r="B213" s="6">
        <v>1</v>
      </c>
      <c r="C213" s="6">
        <v>4</v>
      </c>
      <c r="D213" s="6">
        <v>51</v>
      </c>
      <c r="E213" s="6" t="s">
        <v>8343</v>
      </c>
      <c r="F213" s="6">
        <v>4</v>
      </c>
      <c r="G213" s="6">
        <v>46892</v>
      </c>
      <c r="H213" s="6">
        <v>2</v>
      </c>
      <c r="I213" s="6" t="s">
        <v>8348</v>
      </c>
      <c r="J213" s="6" t="s">
        <v>8345</v>
      </c>
      <c r="K213" s="9">
        <v>44481</v>
      </c>
      <c r="L213" s="8" t="str">
        <f>VLOOKUP(B213,IDs!$J$3:$L$48,2,0)</f>
        <v>Forms</v>
      </c>
      <c r="M213" s="8" t="str">
        <f>VLOOKUP(B213,IDs!$J$3:$L$48,3,0)</f>
        <v>Google</v>
      </c>
      <c r="N213" t="str">
        <f>VLOOKUP(F213,IDs!$Q$3:$R$22,2,0)</f>
        <v>Hyderabad</v>
      </c>
      <c r="O213">
        <f>VLOOKUP(H213,IDs!$A$3:$C$161,3,0)</f>
        <v>1</v>
      </c>
      <c r="P213" t="str">
        <f>VLOOKUP(O213,IDs!$F$3:$G$17,2,0)</f>
        <v>Proctology</v>
      </c>
    </row>
    <row r="214" spans="1:16" ht="12.75">
      <c r="A214" s="6" t="s">
        <v>8351</v>
      </c>
      <c r="B214" s="6">
        <v>1</v>
      </c>
      <c r="C214" s="6">
        <v>2</v>
      </c>
      <c r="D214" s="6">
        <v>51</v>
      </c>
      <c r="E214" s="6" t="s">
        <v>8347</v>
      </c>
      <c r="F214" s="6">
        <v>6</v>
      </c>
      <c r="G214" s="6">
        <v>41800</v>
      </c>
      <c r="H214" s="6">
        <v>18</v>
      </c>
      <c r="I214" s="6" t="s">
        <v>8348</v>
      </c>
      <c r="J214" s="6" t="s">
        <v>8349</v>
      </c>
      <c r="K214" s="9">
        <v>44481</v>
      </c>
      <c r="L214" s="8" t="str">
        <f>VLOOKUP(B214,IDs!$J$3:$L$48,2,0)</f>
        <v>Forms</v>
      </c>
      <c r="M214" s="8" t="str">
        <f>VLOOKUP(B214,IDs!$J$3:$L$48,3,0)</f>
        <v>Google</v>
      </c>
      <c r="N214" t="str">
        <f>VLOOKUP(F214,IDs!$Q$3:$R$22,2,0)</f>
        <v>Pune</v>
      </c>
      <c r="O214">
        <f>VLOOKUP(H214,IDs!$A$3:$C$161,3,0)</f>
        <v>5</v>
      </c>
      <c r="P214" t="str">
        <f>VLOOKUP(O214,IDs!$F$3:$G$17,2,0)</f>
        <v>Vascular</v>
      </c>
    </row>
    <row r="215" spans="1:16" ht="12.75">
      <c r="A215" s="6" t="s">
        <v>3198</v>
      </c>
      <c r="B215" s="6">
        <v>2</v>
      </c>
      <c r="C215" s="6">
        <v>3</v>
      </c>
      <c r="D215" s="6">
        <v>34</v>
      </c>
      <c r="E215" s="6" t="s">
        <v>8347</v>
      </c>
      <c r="F215" s="6">
        <v>3</v>
      </c>
      <c r="G215" s="6">
        <v>48578</v>
      </c>
      <c r="H215" s="6">
        <v>2</v>
      </c>
      <c r="I215" s="6" t="s">
        <v>8348</v>
      </c>
      <c r="J215" s="6" t="s">
        <v>8349</v>
      </c>
      <c r="K215" s="9">
        <v>44481</v>
      </c>
      <c r="L215" s="8" t="str">
        <f>VLOOKUP(B215,IDs!$J$3:$L$48,2,0)</f>
        <v>Kaleyra</v>
      </c>
      <c r="M215" s="8" t="str">
        <f>VLOOKUP(B215,IDs!$J$3:$L$48,3,0)</f>
        <v>Google</v>
      </c>
      <c r="N215" t="str">
        <f>VLOOKUP(F215,IDs!$Q$3:$R$22,2,0)</f>
        <v>Mumbai</v>
      </c>
      <c r="O215">
        <f>VLOOKUP(H215,IDs!$A$3:$C$161,3,0)</f>
        <v>1</v>
      </c>
      <c r="P215" t="str">
        <f>VLOOKUP(O215,IDs!$F$3:$G$17,2,0)</f>
        <v>Proctology</v>
      </c>
    </row>
    <row r="216" spans="1:16" ht="12.75">
      <c r="A216" s="6" t="s">
        <v>2122</v>
      </c>
      <c r="B216" s="6">
        <v>2</v>
      </c>
      <c r="C216" s="6">
        <v>1</v>
      </c>
      <c r="D216" s="6">
        <v>51</v>
      </c>
      <c r="E216" s="6" t="s">
        <v>8347</v>
      </c>
      <c r="F216" s="6">
        <v>1</v>
      </c>
      <c r="G216" s="6">
        <v>48124</v>
      </c>
      <c r="H216" s="6">
        <v>20</v>
      </c>
      <c r="I216" s="6" t="s">
        <v>8348</v>
      </c>
      <c r="J216" s="6" t="s">
        <v>8349</v>
      </c>
      <c r="K216" s="9">
        <v>44482</v>
      </c>
      <c r="L216" s="8" t="str">
        <f>VLOOKUP(B216,IDs!$J$3:$L$48,2,0)</f>
        <v>Kaleyra</v>
      </c>
      <c r="M216" s="8" t="str">
        <f>VLOOKUP(B216,IDs!$J$3:$L$48,3,0)</f>
        <v>Google</v>
      </c>
      <c r="N216" t="str">
        <f>VLOOKUP(F216,IDs!$Q$3:$R$22,2,0)</f>
        <v>New Delhi</v>
      </c>
      <c r="O216">
        <f>VLOOKUP(H216,IDs!$A$3:$C$161,3,0)</f>
        <v>1</v>
      </c>
      <c r="P216" t="str">
        <f>VLOOKUP(O216,IDs!$F$3:$G$17,2,0)</f>
        <v>Proctology</v>
      </c>
    </row>
    <row r="217" spans="1:16" ht="12.75">
      <c r="A217" s="6" t="s">
        <v>3315</v>
      </c>
      <c r="B217" s="6">
        <v>2</v>
      </c>
      <c r="C217" s="6">
        <v>3</v>
      </c>
      <c r="D217" s="6">
        <v>51</v>
      </c>
      <c r="E217" s="6" t="s">
        <v>8347</v>
      </c>
      <c r="F217" s="6">
        <v>3</v>
      </c>
      <c r="G217" s="6">
        <v>48698</v>
      </c>
      <c r="H217" s="6">
        <v>2</v>
      </c>
      <c r="I217" s="6" t="s">
        <v>8348</v>
      </c>
      <c r="J217" s="6" t="s">
        <v>8349</v>
      </c>
      <c r="K217" s="9">
        <v>44482</v>
      </c>
      <c r="L217" s="8" t="str">
        <f>VLOOKUP(B217,IDs!$J$3:$L$48,2,0)</f>
        <v>Kaleyra</v>
      </c>
      <c r="M217" s="8" t="str">
        <f>VLOOKUP(B217,IDs!$J$3:$L$48,3,0)</f>
        <v>Google</v>
      </c>
      <c r="N217" t="str">
        <f>VLOOKUP(F217,IDs!$Q$3:$R$22,2,0)</f>
        <v>Mumbai</v>
      </c>
      <c r="O217">
        <f>VLOOKUP(H217,IDs!$A$3:$C$161,3,0)</f>
        <v>1</v>
      </c>
      <c r="P217" t="str">
        <f>VLOOKUP(O217,IDs!$F$3:$G$17,2,0)</f>
        <v>Proctology</v>
      </c>
    </row>
    <row r="218" spans="1:16" ht="12.75">
      <c r="A218" s="6" t="s">
        <v>3318</v>
      </c>
      <c r="B218" s="6">
        <v>2</v>
      </c>
      <c r="C218" s="6">
        <v>1</v>
      </c>
      <c r="D218" s="6">
        <v>8</v>
      </c>
      <c r="E218" s="6" t="s">
        <v>8343</v>
      </c>
      <c r="F218" s="6">
        <v>1</v>
      </c>
      <c r="G218" s="6">
        <v>48710</v>
      </c>
      <c r="H218" s="6">
        <v>20</v>
      </c>
      <c r="I218" s="6" t="s">
        <v>8344</v>
      </c>
      <c r="J218" s="6" t="s">
        <v>8349</v>
      </c>
      <c r="K218" s="9">
        <v>44482</v>
      </c>
      <c r="L218" s="8" t="str">
        <f>VLOOKUP(B218,IDs!$J$3:$L$48,2,0)</f>
        <v>Kaleyra</v>
      </c>
      <c r="M218" s="8" t="str">
        <f>VLOOKUP(B218,IDs!$J$3:$L$48,3,0)</f>
        <v>Google</v>
      </c>
      <c r="N218" t="str">
        <f>VLOOKUP(F218,IDs!$Q$3:$R$22,2,0)</f>
        <v>New Delhi</v>
      </c>
      <c r="O218">
        <f>VLOOKUP(H218,IDs!$A$3:$C$161,3,0)</f>
        <v>1</v>
      </c>
      <c r="P218" t="str">
        <f>VLOOKUP(O218,IDs!$F$3:$G$17,2,0)</f>
        <v>Proctology</v>
      </c>
    </row>
    <row r="219" spans="1:16" ht="12.75">
      <c r="A219" s="6" t="s">
        <v>2942</v>
      </c>
      <c r="B219" s="6">
        <v>5</v>
      </c>
      <c r="C219" s="6">
        <v>3</v>
      </c>
      <c r="D219" s="6">
        <v>51</v>
      </c>
      <c r="E219" s="6" t="s">
        <v>8347</v>
      </c>
      <c r="F219" s="6">
        <v>3</v>
      </c>
      <c r="G219" s="6">
        <v>48263</v>
      </c>
      <c r="H219" s="6">
        <v>39</v>
      </c>
      <c r="I219" s="6" t="s">
        <v>8348</v>
      </c>
      <c r="J219" s="6" t="s">
        <v>8349</v>
      </c>
      <c r="K219" s="9">
        <v>44482</v>
      </c>
      <c r="L219" s="8" t="str">
        <f>VLOOKUP(B219,IDs!$J$3:$L$48,2,0)</f>
        <v>Lead Gen-FB</v>
      </c>
      <c r="M219" s="8" t="str">
        <f>VLOOKUP(B219,IDs!$J$3:$L$48,3,0)</f>
        <v>Facebook</v>
      </c>
      <c r="N219" t="str">
        <f>VLOOKUP(F219,IDs!$Q$3:$R$22,2,0)</f>
        <v>Mumbai</v>
      </c>
      <c r="O219">
        <f>VLOOKUP(H219,IDs!$A$3:$C$161,3,0)</f>
        <v>2</v>
      </c>
      <c r="P219" t="str">
        <f>VLOOKUP(O219,IDs!$F$3:$G$17,2,0)</f>
        <v>Urology Circumcision</v>
      </c>
    </row>
    <row r="220" spans="1:16" ht="12.75">
      <c r="A220" s="6" t="s">
        <v>2778</v>
      </c>
      <c r="B220" s="6">
        <v>1</v>
      </c>
      <c r="C220" s="6">
        <v>3</v>
      </c>
      <c r="D220" s="6">
        <v>13</v>
      </c>
      <c r="E220" s="6" t="s">
        <v>8347</v>
      </c>
      <c r="F220" s="6">
        <v>3</v>
      </c>
      <c r="G220" s="6">
        <v>48631</v>
      </c>
      <c r="H220" s="6">
        <v>20</v>
      </c>
      <c r="I220" s="6" t="s">
        <v>8348</v>
      </c>
      <c r="J220" s="6" t="s">
        <v>8345</v>
      </c>
      <c r="K220" s="9">
        <v>44482</v>
      </c>
      <c r="L220" s="8" t="str">
        <f>VLOOKUP(B220,IDs!$J$3:$L$48,2,0)</f>
        <v>Forms</v>
      </c>
      <c r="M220" s="8" t="str">
        <f>VLOOKUP(B220,IDs!$J$3:$L$48,3,0)</f>
        <v>Google</v>
      </c>
      <c r="N220" t="str">
        <f>VLOOKUP(F220,IDs!$Q$3:$R$22,2,0)</f>
        <v>Mumbai</v>
      </c>
      <c r="O220">
        <f>VLOOKUP(H220,IDs!$A$3:$C$161,3,0)</f>
        <v>1</v>
      </c>
      <c r="P220" t="str">
        <f>VLOOKUP(O220,IDs!$F$3:$G$17,2,0)</f>
        <v>Proctology</v>
      </c>
    </row>
    <row r="221" spans="1:16" ht="12.75">
      <c r="A221" s="6" t="s">
        <v>2292</v>
      </c>
      <c r="B221" s="6">
        <v>5</v>
      </c>
      <c r="C221" s="6">
        <v>1</v>
      </c>
      <c r="D221" s="6">
        <v>34</v>
      </c>
      <c r="E221" s="6" t="s">
        <v>8347</v>
      </c>
      <c r="F221" s="6">
        <v>1</v>
      </c>
      <c r="G221" s="6">
        <v>47500</v>
      </c>
      <c r="H221" s="6">
        <v>24</v>
      </c>
      <c r="I221" s="6" t="s">
        <v>8348</v>
      </c>
      <c r="J221" s="6" t="s">
        <v>8349</v>
      </c>
      <c r="K221" s="9">
        <v>44482</v>
      </c>
      <c r="L221" s="8" t="str">
        <f>VLOOKUP(B221,IDs!$J$3:$L$48,2,0)</f>
        <v>Lead Gen-FB</v>
      </c>
      <c r="M221" s="8" t="str">
        <f>VLOOKUP(B221,IDs!$J$3:$L$48,3,0)</f>
        <v>Facebook</v>
      </c>
      <c r="N221" t="str">
        <f>VLOOKUP(F221,IDs!$Q$3:$R$22,2,0)</f>
        <v>New Delhi</v>
      </c>
      <c r="O221">
        <f>VLOOKUP(H221,IDs!$A$3:$C$161,3,0)</f>
        <v>1</v>
      </c>
      <c r="P221" t="str">
        <f>VLOOKUP(O221,IDs!$F$3:$G$17,2,0)</f>
        <v>Proctology</v>
      </c>
    </row>
    <row r="222" spans="1:16" ht="12.75">
      <c r="A222" s="6" t="s">
        <v>3154</v>
      </c>
      <c r="B222" s="6">
        <v>1</v>
      </c>
      <c r="C222" s="6">
        <v>3</v>
      </c>
      <c r="D222" s="6">
        <v>34</v>
      </c>
      <c r="E222" s="6" t="s">
        <v>8347</v>
      </c>
      <c r="F222" s="6">
        <v>3</v>
      </c>
      <c r="G222" s="6">
        <v>48513</v>
      </c>
      <c r="H222" s="6">
        <v>39</v>
      </c>
      <c r="I222" s="6" t="s">
        <v>8348</v>
      </c>
      <c r="J222" s="6" t="s">
        <v>8349</v>
      </c>
      <c r="K222" s="9">
        <v>44483</v>
      </c>
      <c r="L222" s="8" t="str">
        <f>VLOOKUP(B222,IDs!$J$3:$L$48,2,0)</f>
        <v>Forms</v>
      </c>
      <c r="M222" s="8" t="str">
        <f>VLOOKUP(B222,IDs!$J$3:$L$48,3,0)</f>
        <v>Google</v>
      </c>
      <c r="N222" t="str">
        <f>VLOOKUP(F222,IDs!$Q$3:$R$22,2,0)</f>
        <v>Mumbai</v>
      </c>
      <c r="O222">
        <f>VLOOKUP(H222,IDs!$A$3:$C$161,3,0)</f>
        <v>2</v>
      </c>
      <c r="P222" t="str">
        <f>VLOOKUP(O222,IDs!$F$3:$G$17,2,0)</f>
        <v>Urology Circumcision</v>
      </c>
    </row>
    <row r="223" spans="1:16" ht="12.75">
      <c r="A223" s="6" t="s">
        <v>8395</v>
      </c>
      <c r="B223" s="6">
        <v>1</v>
      </c>
      <c r="C223" s="6">
        <v>1</v>
      </c>
      <c r="D223" s="6">
        <v>4</v>
      </c>
      <c r="E223" s="6" t="s">
        <v>8347</v>
      </c>
      <c r="F223" s="6">
        <v>1</v>
      </c>
      <c r="G223" s="6">
        <v>43992</v>
      </c>
      <c r="H223" s="6">
        <v>17</v>
      </c>
      <c r="I223" s="6" t="s">
        <v>8344</v>
      </c>
      <c r="J223" s="6" t="s">
        <v>8353</v>
      </c>
      <c r="K223" s="9">
        <v>44482</v>
      </c>
      <c r="L223" s="8" t="str">
        <f>VLOOKUP(B223,IDs!$J$3:$L$48,2,0)</f>
        <v>Forms</v>
      </c>
      <c r="M223" s="8" t="str">
        <f>VLOOKUP(B223,IDs!$J$3:$L$48,3,0)</f>
        <v>Google</v>
      </c>
      <c r="N223" t="str">
        <f>VLOOKUP(F223,IDs!$Q$3:$R$22,2,0)</f>
        <v>New Delhi</v>
      </c>
      <c r="O223">
        <f>VLOOKUP(H223,IDs!$A$3:$C$161,3,0)</f>
        <v>7</v>
      </c>
      <c r="P223" t="str">
        <f>VLOOKUP(O223,IDs!$F$3:$G$17,2,0)</f>
        <v>Cosmetic</v>
      </c>
    </row>
    <row r="224" spans="1:16" ht="12.75">
      <c r="A224" s="6" t="s">
        <v>3243</v>
      </c>
      <c r="B224" s="6">
        <v>1</v>
      </c>
      <c r="C224" s="6">
        <v>3</v>
      </c>
      <c r="D224" s="6">
        <v>13</v>
      </c>
      <c r="E224" s="6" t="s">
        <v>8347</v>
      </c>
      <c r="F224" s="6">
        <v>3</v>
      </c>
      <c r="G224" s="6">
        <v>48619</v>
      </c>
      <c r="H224" s="6">
        <v>2</v>
      </c>
      <c r="I224" s="6" t="s">
        <v>8352</v>
      </c>
      <c r="J224" s="6" t="s">
        <v>8353</v>
      </c>
      <c r="K224" s="9">
        <v>44482</v>
      </c>
      <c r="L224" s="8" t="str">
        <f>VLOOKUP(B224,IDs!$J$3:$L$48,2,0)</f>
        <v>Forms</v>
      </c>
      <c r="M224" s="8" t="str">
        <f>VLOOKUP(B224,IDs!$J$3:$L$48,3,0)</f>
        <v>Google</v>
      </c>
      <c r="N224" t="str">
        <f>VLOOKUP(F224,IDs!$Q$3:$R$22,2,0)</f>
        <v>Mumbai</v>
      </c>
      <c r="O224">
        <f>VLOOKUP(H224,IDs!$A$3:$C$161,3,0)</f>
        <v>1</v>
      </c>
      <c r="P224" t="str">
        <f>VLOOKUP(O224,IDs!$F$3:$G$17,2,0)</f>
        <v>Proctology</v>
      </c>
    </row>
    <row r="225" spans="1:16" ht="12.75">
      <c r="A225" s="6" t="s">
        <v>2745</v>
      </c>
      <c r="B225" s="6">
        <v>1</v>
      </c>
      <c r="C225" s="6">
        <v>3</v>
      </c>
      <c r="D225" s="6">
        <v>51</v>
      </c>
      <c r="E225" s="6" t="s">
        <v>8343</v>
      </c>
      <c r="F225" s="6">
        <v>3</v>
      </c>
      <c r="G225" s="6">
        <v>48035</v>
      </c>
      <c r="H225" s="6">
        <v>21</v>
      </c>
      <c r="I225" s="6" t="s">
        <v>8348</v>
      </c>
      <c r="J225" s="6" t="s">
        <v>8349</v>
      </c>
      <c r="K225" s="9">
        <v>44487</v>
      </c>
      <c r="L225" s="8" t="str">
        <f>VLOOKUP(B225,IDs!$J$3:$L$48,2,0)</f>
        <v>Forms</v>
      </c>
      <c r="M225" s="8" t="str">
        <f>VLOOKUP(B225,IDs!$J$3:$L$48,3,0)</f>
        <v>Google</v>
      </c>
      <c r="N225" t="str">
        <f>VLOOKUP(F225,IDs!$Q$3:$R$22,2,0)</f>
        <v>Mumbai</v>
      </c>
      <c r="O225">
        <f>VLOOKUP(H225,IDs!$A$3:$C$161,3,0)</f>
        <v>1</v>
      </c>
      <c r="P225" t="str">
        <f>VLOOKUP(O225,IDs!$F$3:$G$17,2,0)</f>
        <v>Proctology</v>
      </c>
    </row>
    <row r="226" spans="1:16" ht="12.75">
      <c r="A226" s="6" t="s">
        <v>3245</v>
      </c>
      <c r="B226" s="6">
        <v>1</v>
      </c>
      <c r="C226" s="6">
        <v>3</v>
      </c>
      <c r="D226" s="6">
        <v>2</v>
      </c>
      <c r="E226" s="6" t="s">
        <v>8347</v>
      </c>
      <c r="F226" s="6">
        <v>1</v>
      </c>
      <c r="G226" s="6">
        <v>48621</v>
      </c>
      <c r="H226" s="6">
        <v>7</v>
      </c>
      <c r="I226" s="6" t="s">
        <v>8352</v>
      </c>
      <c r="J226" s="6" t="s">
        <v>8353</v>
      </c>
      <c r="K226" s="9">
        <v>44485</v>
      </c>
      <c r="L226" s="8" t="str">
        <f>VLOOKUP(B226,IDs!$J$3:$L$48,2,0)</f>
        <v>Forms</v>
      </c>
      <c r="M226" s="8" t="str">
        <f>VLOOKUP(B226,IDs!$J$3:$L$48,3,0)</f>
        <v>Google</v>
      </c>
      <c r="N226" t="str">
        <f>VLOOKUP(F226,IDs!$Q$3:$R$22,2,0)</f>
        <v>New Delhi</v>
      </c>
      <c r="O226">
        <f>VLOOKUP(H226,IDs!$A$3:$C$161,3,0)</f>
        <v>9</v>
      </c>
      <c r="P226" t="str">
        <f>VLOOKUP(O226,IDs!$F$3:$G$17,2,0)</f>
        <v>Ophthalmology</v>
      </c>
    </row>
    <row r="227" spans="1:16" ht="12.75">
      <c r="A227" s="6" t="s">
        <v>2273</v>
      </c>
      <c r="B227" s="6">
        <v>1</v>
      </c>
      <c r="C227" s="6">
        <v>1</v>
      </c>
      <c r="D227" s="6">
        <v>8</v>
      </c>
      <c r="E227" s="6" t="s">
        <v>8347</v>
      </c>
      <c r="F227" s="6">
        <v>1</v>
      </c>
      <c r="G227" s="6">
        <v>47481</v>
      </c>
      <c r="H227" s="6">
        <v>2</v>
      </c>
      <c r="I227" s="6" t="s">
        <v>8352</v>
      </c>
      <c r="J227" s="6" t="s">
        <v>8345</v>
      </c>
      <c r="K227" s="9">
        <v>44483</v>
      </c>
      <c r="L227" s="8" t="str">
        <f>VLOOKUP(B227,IDs!$J$3:$L$48,2,0)</f>
        <v>Forms</v>
      </c>
      <c r="M227" s="8" t="str">
        <f>VLOOKUP(B227,IDs!$J$3:$L$48,3,0)</f>
        <v>Google</v>
      </c>
      <c r="N227" t="str">
        <f>VLOOKUP(F227,IDs!$Q$3:$R$22,2,0)</f>
        <v>New Delhi</v>
      </c>
      <c r="O227">
        <f>VLOOKUP(H227,IDs!$A$3:$C$161,3,0)</f>
        <v>1</v>
      </c>
      <c r="P227" t="str">
        <f>VLOOKUP(O227,IDs!$F$3:$G$17,2,0)</f>
        <v>Proctology</v>
      </c>
    </row>
    <row r="228" spans="1:16" ht="12.75">
      <c r="A228" s="6" t="s">
        <v>1115</v>
      </c>
      <c r="B228" s="6">
        <v>1</v>
      </c>
      <c r="C228" s="6">
        <v>2</v>
      </c>
      <c r="D228" s="6">
        <v>34</v>
      </c>
      <c r="E228" s="6" t="s">
        <v>8347</v>
      </c>
      <c r="F228" s="6">
        <v>2</v>
      </c>
      <c r="G228" s="6">
        <v>45833</v>
      </c>
      <c r="H228" s="6">
        <v>20</v>
      </c>
      <c r="I228" s="6" t="s">
        <v>8348</v>
      </c>
      <c r="J228" s="6" t="s">
        <v>8349</v>
      </c>
      <c r="K228" s="9">
        <v>44482</v>
      </c>
      <c r="L228" s="8" t="str">
        <f>VLOOKUP(B228,IDs!$J$3:$L$48,2,0)</f>
        <v>Forms</v>
      </c>
      <c r="M228" s="8" t="str">
        <f>VLOOKUP(B228,IDs!$J$3:$L$48,3,0)</f>
        <v>Google</v>
      </c>
      <c r="N228" t="str">
        <f>VLOOKUP(F228,IDs!$Q$3:$R$22,2,0)</f>
        <v>Bangalore</v>
      </c>
      <c r="O228">
        <f>VLOOKUP(H228,IDs!$A$3:$C$161,3,0)</f>
        <v>1</v>
      </c>
      <c r="P228" t="str">
        <f>VLOOKUP(O228,IDs!$F$3:$G$17,2,0)</f>
        <v>Proctology</v>
      </c>
    </row>
    <row r="229" spans="1:16" ht="12.75">
      <c r="A229" s="6" t="s">
        <v>3103</v>
      </c>
      <c r="B229" s="6">
        <v>2</v>
      </c>
      <c r="C229" s="6">
        <v>4</v>
      </c>
      <c r="D229" s="6">
        <v>13</v>
      </c>
      <c r="E229" s="6" t="s">
        <v>8347</v>
      </c>
      <c r="F229" s="6">
        <v>4</v>
      </c>
      <c r="G229" s="6">
        <v>48449</v>
      </c>
      <c r="H229" s="6">
        <v>19</v>
      </c>
      <c r="I229" s="6" t="s">
        <v>8348</v>
      </c>
      <c r="J229" s="6" t="s">
        <v>8345</v>
      </c>
      <c r="K229" s="9">
        <v>44482</v>
      </c>
      <c r="L229" s="8" t="str">
        <f>VLOOKUP(B229,IDs!$J$3:$L$48,2,0)</f>
        <v>Kaleyra</v>
      </c>
      <c r="M229" s="8" t="str">
        <f>VLOOKUP(B229,IDs!$J$3:$L$48,3,0)</f>
        <v>Google</v>
      </c>
      <c r="N229" t="str">
        <f>VLOOKUP(F229,IDs!$Q$3:$R$22,2,0)</f>
        <v>Hyderabad</v>
      </c>
      <c r="O229">
        <f>VLOOKUP(H229,IDs!$A$3:$C$161,3,0)</f>
        <v>1</v>
      </c>
      <c r="P229" t="str">
        <f>VLOOKUP(O229,IDs!$F$3:$G$17,2,0)</f>
        <v>Proctology</v>
      </c>
    </row>
    <row r="230" spans="1:16" ht="12.75">
      <c r="A230" s="6" t="s">
        <v>2863</v>
      </c>
      <c r="B230" s="6">
        <v>2</v>
      </c>
      <c r="C230" s="6">
        <v>4</v>
      </c>
      <c r="D230" s="6">
        <v>13</v>
      </c>
      <c r="E230" s="6" t="s">
        <v>8347</v>
      </c>
      <c r="F230" s="6">
        <v>4</v>
      </c>
      <c r="G230" s="6">
        <v>48162</v>
      </c>
      <c r="H230" s="6">
        <v>16</v>
      </c>
      <c r="I230" s="6" t="s">
        <v>8348</v>
      </c>
      <c r="J230" s="6" t="s">
        <v>8349</v>
      </c>
      <c r="K230" s="9">
        <v>44481</v>
      </c>
      <c r="L230" s="8" t="str">
        <f>VLOOKUP(B230,IDs!$J$3:$L$48,2,0)</f>
        <v>Kaleyra</v>
      </c>
      <c r="M230" s="8" t="str">
        <f>VLOOKUP(B230,IDs!$J$3:$L$48,3,0)</f>
        <v>Google</v>
      </c>
      <c r="N230" t="str">
        <f>VLOOKUP(F230,IDs!$Q$3:$R$22,2,0)</f>
        <v>Hyderabad</v>
      </c>
      <c r="O230">
        <f>VLOOKUP(H230,IDs!$A$3:$C$161,3,0)</f>
        <v>3</v>
      </c>
      <c r="P230" t="str">
        <f>VLOOKUP(O230,IDs!$F$3:$G$17,2,0)</f>
        <v>Laproscopy</v>
      </c>
    </row>
    <row r="231" spans="1:16" ht="12.75">
      <c r="A231" s="6" t="s">
        <v>3274</v>
      </c>
      <c r="B231" s="6">
        <v>2</v>
      </c>
      <c r="C231" s="6">
        <v>8</v>
      </c>
      <c r="D231" s="6">
        <v>13</v>
      </c>
      <c r="E231" s="6" t="s">
        <v>8343</v>
      </c>
      <c r="F231" s="6">
        <v>12</v>
      </c>
      <c r="G231" s="6">
        <v>48811</v>
      </c>
      <c r="H231" s="6">
        <v>2</v>
      </c>
      <c r="I231" s="6" t="s">
        <v>8352</v>
      </c>
      <c r="J231" s="6" t="s">
        <v>8353</v>
      </c>
      <c r="K231" s="9">
        <v>44482</v>
      </c>
      <c r="L231" s="8" t="str">
        <f>VLOOKUP(B231,IDs!$J$3:$L$48,2,0)</f>
        <v>Kaleyra</v>
      </c>
      <c r="M231" s="8" t="str">
        <f>VLOOKUP(B231,IDs!$J$3:$L$48,3,0)</f>
        <v>Google</v>
      </c>
      <c r="N231" t="str">
        <f>VLOOKUP(F231,IDs!$Q$3:$R$22,2,0)</f>
        <v>Indore</v>
      </c>
      <c r="O231">
        <f>VLOOKUP(H231,IDs!$A$3:$C$161,3,0)</f>
        <v>1</v>
      </c>
      <c r="P231" t="str">
        <f>VLOOKUP(O231,IDs!$F$3:$G$17,2,0)</f>
        <v>Proctology</v>
      </c>
    </row>
    <row r="232" spans="1:16" ht="12.75">
      <c r="A232" s="6" t="s">
        <v>3399</v>
      </c>
      <c r="B232" s="6">
        <v>1</v>
      </c>
      <c r="C232" s="6">
        <v>6</v>
      </c>
      <c r="D232" s="6">
        <v>13</v>
      </c>
      <c r="E232" s="6" t="s">
        <v>8347</v>
      </c>
      <c r="F232" s="6">
        <v>6</v>
      </c>
      <c r="G232" s="6">
        <v>48798</v>
      </c>
      <c r="H232" s="6">
        <v>39</v>
      </c>
      <c r="I232" s="6" t="s">
        <v>8352</v>
      </c>
      <c r="J232" s="6" t="s">
        <v>8353</v>
      </c>
      <c r="K232" s="9">
        <v>44483</v>
      </c>
      <c r="L232" s="8" t="str">
        <f>VLOOKUP(B232,IDs!$J$3:$L$48,2,0)</f>
        <v>Forms</v>
      </c>
      <c r="M232" s="8" t="str">
        <f>VLOOKUP(B232,IDs!$J$3:$L$48,3,0)</f>
        <v>Google</v>
      </c>
      <c r="N232" t="str">
        <f>VLOOKUP(F232,IDs!$Q$3:$R$22,2,0)</f>
        <v>Pune</v>
      </c>
      <c r="O232">
        <f>VLOOKUP(H232,IDs!$A$3:$C$161,3,0)</f>
        <v>2</v>
      </c>
      <c r="P232" t="str">
        <f>VLOOKUP(O232,IDs!$F$3:$G$17,2,0)</f>
        <v>Urology Circumcision</v>
      </c>
    </row>
    <row r="233" spans="1:16" ht="12.75">
      <c r="A233" s="6" t="s">
        <v>2289</v>
      </c>
      <c r="B233" s="6">
        <v>1</v>
      </c>
      <c r="C233" s="6">
        <v>2</v>
      </c>
      <c r="D233" s="6">
        <v>2</v>
      </c>
      <c r="E233" s="6" t="s">
        <v>8347</v>
      </c>
      <c r="F233" s="6">
        <v>2</v>
      </c>
      <c r="G233" s="6">
        <v>47497</v>
      </c>
      <c r="H233" s="6">
        <v>16</v>
      </c>
      <c r="I233" s="6" t="s">
        <v>8348</v>
      </c>
      <c r="J233" s="6" t="s">
        <v>8349</v>
      </c>
      <c r="K233" s="9">
        <v>44482</v>
      </c>
      <c r="L233" s="8" t="str">
        <f>VLOOKUP(B233,IDs!$J$3:$L$48,2,0)</f>
        <v>Forms</v>
      </c>
      <c r="M233" s="8" t="str">
        <f>VLOOKUP(B233,IDs!$J$3:$L$48,3,0)</f>
        <v>Google</v>
      </c>
      <c r="N233" t="str">
        <f>VLOOKUP(F233,IDs!$Q$3:$R$22,2,0)</f>
        <v>Bangalore</v>
      </c>
      <c r="O233">
        <f>VLOOKUP(H233,IDs!$A$3:$C$161,3,0)</f>
        <v>3</v>
      </c>
      <c r="P233" t="str">
        <f>VLOOKUP(O233,IDs!$F$3:$G$17,2,0)</f>
        <v>Laproscopy</v>
      </c>
    </row>
    <row r="234" spans="1:16" ht="12.75">
      <c r="A234" s="6" t="s">
        <v>3232</v>
      </c>
      <c r="B234" s="6">
        <v>1</v>
      </c>
      <c r="C234" s="6">
        <v>2</v>
      </c>
      <c r="D234" s="6">
        <v>13</v>
      </c>
      <c r="E234" s="6" t="s">
        <v>8343</v>
      </c>
      <c r="F234" s="6">
        <v>2</v>
      </c>
      <c r="G234" s="6">
        <v>48608</v>
      </c>
      <c r="H234" s="6">
        <v>15</v>
      </c>
      <c r="I234" s="6" t="s">
        <v>8348</v>
      </c>
      <c r="J234" s="6" t="s">
        <v>8349</v>
      </c>
      <c r="K234" s="9">
        <v>44482</v>
      </c>
      <c r="L234" s="8" t="str">
        <f>VLOOKUP(B234,IDs!$J$3:$L$48,2,0)</f>
        <v>Forms</v>
      </c>
      <c r="M234" s="8" t="str">
        <f>VLOOKUP(B234,IDs!$J$3:$L$48,3,0)</f>
        <v>Google</v>
      </c>
      <c r="N234" t="str">
        <f>VLOOKUP(F234,IDs!$Q$3:$R$22,2,0)</f>
        <v>Bangalore</v>
      </c>
      <c r="O234">
        <f>VLOOKUP(H234,IDs!$A$3:$C$161,3,0)</f>
        <v>3</v>
      </c>
      <c r="P234" t="str">
        <f>VLOOKUP(O234,IDs!$F$3:$G$17,2,0)</f>
        <v>Laproscopy</v>
      </c>
    </row>
    <row r="235" spans="1:16" ht="12.75">
      <c r="A235" s="6" t="s">
        <v>3425</v>
      </c>
      <c r="B235" s="6">
        <v>3</v>
      </c>
      <c r="C235" s="6">
        <v>2</v>
      </c>
      <c r="D235" s="6">
        <v>13</v>
      </c>
      <c r="E235" s="6" t="s">
        <v>8343</v>
      </c>
      <c r="F235" s="6">
        <v>2</v>
      </c>
      <c r="G235" s="6">
        <v>48836</v>
      </c>
      <c r="H235" s="6">
        <v>24</v>
      </c>
      <c r="I235" s="6" t="s">
        <v>8348</v>
      </c>
      <c r="J235" s="6" t="s">
        <v>8349</v>
      </c>
      <c r="K235" s="9">
        <v>44482</v>
      </c>
      <c r="L235" s="8" t="str">
        <f>VLOOKUP(B235,IDs!$J$3:$L$48,2,0)</f>
        <v>Practo</v>
      </c>
      <c r="M235" s="8" t="str">
        <f>VLOOKUP(B235,IDs!$J$3:$L$48,3,0)</f>
        <v>Others</v>
      </c>
      <c r="N235" t="str">
        <f>VLOOKUP(F235,IDs!$Q$3:$R$22,2,0)</f>
        <v>Bangalore</v>
      </c>
      <c r="O235">
        <f>VLOOKUP(H235,IDs!$A$3:$C$161,3,0)</f>
        <v>1</v>
      </c>
      <c r="P235" t="str">
        <f>VLOOKUP(O235,IDs!$F$3:$G$17,2,0)</f>
        <v>Proctology</v>
      </c>
    </row>
    <row r="236" spans="1:16" ht="12.75">
      <c r="A236" s="6" t="s">
        <v>8396</v>
      </c>
      <c r="B236" s="6">
        <v>5</v>
      </c>
      <c r="C236" s="6">
        <v>8</v>
      </c>
      <c r="D236" s="6">
        <v>13</v>
      </c>
      <c r="E236" s="6" t="s">
        <v>8347</v>
      </c>
      <c r="F236" s="6">
        <v>1</v>
      </c>
      <c r="G236" s="6">
        <v>12479</v>
      </c>
      <c r="H236" s="6">
        <v>17</v>
      </c>
      <c r="I236" s="6" t="s">
        <v>8352</v>
      </c>
      <c r="J236" s="6" t="s">
        <v>8353</v>
      </c>
      <c r="K236" s="9">
        <v>44482</v>
      </c>
      <c r="L236" s="8" t="str">
        <f>VLOOKUP(B236,IDs!$J$3:$L$48,2,0)</f>
        <v>Lead Gen-FB</v>
      </c>
      <c r="M236" s="8" t="str">
        <f>VLOOKUP(B236,IDs!$J$3:$L$48,3,0)</f>
        <v>Facebook</v>
      </c>
      <c r="N236" t="str">
        <f>VLOOKUP(F236,IDs!$Q$3:$R$22,2,0)</f>
        <v>New Delhi</v>
      </c>
      <c r="O236">
        <f>VLOOKUP(H236,IDs!$A$3:$C$161,3,0)</f>
        <v>7</v>
      </c>
      <c r="P236" t="str">
        <f>VLOOKUP(O236,IDs!$F$3:$G$17,2,0)</f>
        <v>Cosmetic</v>
      </c>
    </row>
    <row r="237" spans="1:16" ht="12.75">
      <c r="A237" s="6" t="s">
        <v>3325</v>
      </c>
      <c r="B237" s="6">
        <v>2</v>
      </c>
      <c r="C237" s="6">
        <v>2</v>
      </c>
      <c r="D237" s="6">
        <v>13</v>
      </c>
      <c r="E237" s="6" t="s">
        <v>8343</v>
      </c>
      <c r="F237" s="6">
        <v>2</v>
      </c>
      <c r="G237" s="6">
        <v>48711</v>
      </c>
      <c r="H237" s="6">
        <v>18</v>
      </c>
      <c r="I237" s="6" t="s">
        <v>8348</v>
      </c>
      <c r="J237" s="6" t="s">
        <v>8345</v>
      </c>
      <c r="K237" s="9">
        <v>44487</v>
      </c>
      <c r="L237" s="8" t="str">
        <f>VLOOKUP(B237,IDs!$J$3:$L$48,2,0)</f>
        <v>Kaleyra</v>
      </c>
      <c r="M237" s="8" t="str">
        <f>VLOOKUP(B237,IDs!$J$3:$L$48,3,0)</f>
        <v>Google</v>
      </c>
      <c r="N237" t="str">
        <f>VLOOKUP(F237,IDs!$Q$3:$R$22,2,0)</f>
        <v>Bangalore</v>
      </c>
      <c r="O237">
        <f>VLOOKUP(H237,IDs!$A$3:$C$161,3,0)</f>
        <v>5</v>
      </c>
      <c r="P237" t="str">
        <f>VLOOKUP(O237,IDs!$F$3:$G$17,2,0)</f>
        <v>Vascular</v>
      </c>
    </row>
    <row r="238" spans="1:16" ht="12.75">
      <c r="A238" s="6" t="s">
        <v>8397</v>
      </c>
      <c r="B238" s="6">
        <v>1</v>
      </c>
      <c r="C238" s="6">
        <v>1</v>
      </c>
      <c r="D238" s="6">
        <v>4</v>
      </c>
      <c r="E238" s="6" t="s">
        <v>8347</v>
      </c>
      <c r="F238" s="6">
        <v>1</v>
      </c>
      <c r="G238" s="6">
        <v>43531</v>
      </c>
      <c r="H238" s="6">
        <v>17</v>
      </c>
      <c r="I238" s="6" t="s">
        <v>8344</v>
      </c>
      <c r="J238" s="6" t="s">
        <v>8353</v>
      </c>
      <c r="K238" s="9">
        <v>44482</v>
      </c>
      <c r="L238" s="8" t="str">
        <f>VLOOKUP(B238,IDs!$J$3:$L$48,2,0)</f>
        <v>Forms</v>
      </c>
      <c r="M238" s="8" t="str">
        <f>VLOOKUP(B238,IDs!$J$3:$L$48,3,0)</f>
        <v>Google</v>
      </c>
      <c r="N238" t="str">
        <f>VLOOKUP(F238,IDs!$Q$3:$R$22,2,0)</f>
        <v>New Delhi</v>
      </c>
      <c r="O238">
        <f>VLOOKUP(H238,IDs!$A$3:$C$161,3,0)</f>
        <v>7</v>
      </c>
      <c r="P238" t="str">
        <f>VLOOKUP(O238,IDs!$F$3:$G$17,2,0)</f>
        <v>Cosmetic</v>
      </c>
    </row>
    <row r="239" spans="1:16" ht="12.75">
      <c r="A239" s="6" t="s">
        <v>3419</v>
      </c>
      <c r="B239" s="6">
        <v>2</v>
      </c>
      <c r="C239" s="6">
        <v>4</v>
      </c>
      <c r="D239" s="6">
        <v>13</v>
      </c>
      <c r="E239" s="6" t="s">
        <v>8343</v>
      </c>
      <c r="F239" s="6">
        <v>4</v>
      </c>
      <c r="G239" s="6">
        <v>48825</v>
      </c>
      <c r="H239" s="6">
        <v>15</v>
      </c>
      <c r="I239" s="6" t="s">
        <v>8348</v>
      </c>
      <c r="J239" s="6" t="s">
        <v>8349</v>
      </c>
      <c r="K239" s="9">
        <v>44482</v>
      </c>
      <c r="L239" s="8" t="str">
        <f>VLOOKUP(B239,IDs!$J$3:$L$48,2,0)</f>
        <v>Kaleyra</v>
      </c>
      <c r="M239" s="8" t="str">
        <f>VLOOKUP(B239,IDs!$J$3:$L$48,3,0)</f>
        <v>Google</v>
      </c>
      <c r="N239" t="str">
        <f>VLOOKUP(F239,IDs!$Q$3:$R$22,2,0)</f>
        <v>Hyderabad</v>
      </c>
      <c r="O239">
        <f>VLOOKUP(H239,IDs!$A$3:$C$161,3,0)</f>
        <v>3</v>
      </c>
      <c r="P239" t="str">
        <f>VLOOKUP(O239,IDs!$F$3:$G$17,2,0)</f>
        <v>Laproscopy</v>
      </c>
    </row>
    <row r="240" spans="1:16" ht="12.75">
      <c r="A240" s="6" t="s">
        <v>3354</v>
      </c>
      <c r="B240" s="6">
        <v>1</v>
      </c>
      <c r="C240" s="6">
        <v>1</v>
      </c>
      <c r="D240" s="6">
        <v>13</v>
      </c>
      <c r="E240" s="6" t="s">
        <v>8347</v>
      </c>
      <c r="F240" s="6">
        <v>3</v>
      </c>
      <c r="G240" s="6">
        <v>48742</v>
      </c>
      <c r="H240" s="6">
        <v>17</v>
      </c>
      <c r="I240" s="6" t="s">
        <v>8348</v>
      </c>
      <c r="J240" s="6" t="s">
        <v>8349</v>
      </c>
      <c r="K240" s="9">
        <v>44483</v>
      </c>
      <c r="L240" s="8" t="str">
        <f>VLOOKUP(B240,IDs!$J$3:$L$48,2,0)</f>
        <v>Forms</v>
      </c>
      <c r="M240" s="8" t="str">
        <f>VLOOKUP(B240,IDs!$J$3:$L$48,3,0)</f>
        <v>Google</v>
      </c>
      <c r="N240" t="str">
        <f>VLOOKUP(F240,IDs!$Q$3:$R$22,2,0)</f>
        <v>Mumbai</v>
      </c>
      <c r="O240">
        <f>VLOOKUP(H240,IDs!$A$3:$C$161,3,0)</f>
        <v>7</v>
      </c>
      <c r="P240" t="str">
        <f>VLOOKUP(O240,IDs!$F$3:$G$17,2,0)</f>
        <v>Cosmetic</v>
      </c>
    </row>
    <row r="241" spans="1:16" ht="12.75">
      <c r="A241" s="6" t="s">
        <v>3357</v>
      </c>
      <c r="B241" s="6">
        <v>2</v>
      </c>
      <c r="C241" s="6">
        <v>3</v>
      </c>
      <c r="D241" s="6">
        <v>34</v>
      </c>
      <c r="E241" s="6" t="s">
        <v>8347</v>
      </c>
      <c r="F241" s="6">
        <v>3</v>
      </c>
      <c r="G241" s="6">
        <v>34077</v>
      </c>
      <c r="H241" s="6">
        <v>17</v>
      </c>
      <c r="I241" s="6" t="s">
        <v>8348</v>
      </c>
      <c r="J241" s="6" t="s">
        <v>8349</v>
      </c>
      <c r="K241" s="9">
        <v>44483</v>
      </c>
      <c r="L241" s="8" t="str">
        <f>VLOOKUP(B241,IDs!$J$3:$L$48,2,0)</f>
        <v>Kaleyra</v>
      </c>
      <c r="M241" s="8" t="str">
        <f>VLOOKUP(B241,IDs!$J$3:$L$48,3,0)</f>
        <v>Google</v>
      </c>
      <c r="N241" t="str">
        <f>VLOOKUP(F241,IDs!$Q$3:$R$22,2,0)</f>
        <v>Mumbai</v>
      </c>
      <c r="O241">
        <f>VLOOKUP(H241,IDs!$A$3:$C$161,3,0)</f>
        <v>7</v>
      </c>
      <c r="P241" t="str">
        <f>VLOOKUP(O241,IDs!$F$3:$G$17,2,0)</f>
        <v>Cosmetic</v>
      </c>
    </row>
    <row r="242" spans="1:16" ht="12.75">
      <c r="A242" s="6" t="s">
        <v>3229</v>
      </c>
      <c r="B242" s="6">
        <v>1</v>
      </c>
      <c r="C242" s="6">
        <v>6</v>
      </c>
      <c r="D242" s="6">
        <v>51</v>
      </c>
      <c r="E242" s="6" t="s">
        <v>8347</v>
      </c>
      <c r="F242" s="6">
        <v>6</v>
      </c>
      <c r="G242" s="6">
        <v>48605</v>
      </c>
      <c r="H242" s="6">
        <v>16</v>
      </c>
      <c r="I242" s="6" t="s">
        <v>8348</v>
      </c>
      <c r="J242" s="6" t="s">
        <v>8349</v>
      </c>
      <c r="K242" s="9">
        <v>44483</v>
      </c>
      <c r="L242" s="8" t="str">
        <f>VLOOKUP(B242,IDs!$J$3:$L$48,2,0)</f>
        <v>Forms</v>
      </c>
      <c r="M242" s="8" t="str">
        <f>VLOOKUP(B242,IDs!$J$3:$L$48,3,0)</f>
        <v>Google</v>
      </c>
      <c r="N242" t="str">
        <f>VLOOKUP(F242,IDs!$Q$3:$R$22,2,0)</f>
        <v>Pune</v>
      </c>
      <c r="O242">
        <f>VLOOKUP(H242,IDs!$A$3:$C$161,3,0)</f>
        <v>3</v>
      </c>
      <c r="P242" t="str">
        <f>VLOOKUP(O242,IDs!$F$3:$G$17,2,0)</f>
        <v>Laproscopy</v>
      </c>
    </row>
    <row r="243" spans="1:16" ht="12.75">
      <c r="A243" s="6" t="s">
        <v>2872</v>
      </c>
      <c r="B243" s="6">
        <v>1</v>
      </c>
      <c r="C243" s="6">
        <v>3</v>
      </c>
      <c r="D243" s="6">
        <v>51</v>
      </c>
      <c r="E243" s="6" t="s">
        <v>8343</v>
      </c>
      <c r="F243" s="6">
        <v>3</v>
      </c>
      <c r="G243" s="6">
        <v>48176</v>
      </c>
      <c r="H243" s="6">
        <v>2</v>
      </c>
      <c r="I243" s="6" t="s">
        <v>8348</v>
      </c>
      <c r="J243" s="6" t="s">
        <v>8349</v>
      </c>
      <c r="K243" s="9">
        <v>44483</v>
      </c>
      <c r="L243" s="8" t="str">
        <f>VLOOKUP(B243,IDs!$J$3:$L$48,2,0)</f>
        <v>Forms</v>
      </c>
      <c r="M243" s="8" t="str">
        <f>VLOOKUP(B243,IDs!$J$3:$L$48,3,0)</f>
        <v>Google</v>
      </c>
      <c r="N243" t="str">
        <f>VLOOKUP(F243,IDs!$Q$3:$R$22,2,0)</f>
        <v>Mumbai</v>
      </c>
      <c r="O243">
        <f>VLOOKUP(H243,IDs!$A$3:$C$161,3,0)</f>
        <v>1</v>
      </c>
      <c r="P243" t="str">
        <f>VLOOKUP(O243,IDs!$F$3:$G$17,2,0)</f>
        <v>Proctology</v>
      </c>
    </row>
    <row r="244" spans="1:16" ht="12.75">
      <c r="A244" s="6" t="s">
        <v>3523</v>
      </c>
      <c r="B244" s="6">
        <v>2</v>
      </c>
      <c r="C244" s="6">
        <v>2</v>
      </c>
      <c r="D244" s="6">
        <v>34</v>
      </c>
      <c r="E244" s="6" t="s">
        <v>8347</v>
      </c>
      <c r="F244" s="6">
        <v>2</v>
      </c>
      <c r="G244" s="6">
        <v>48941</v>
      </c>
      <c r="H244" s="6">
        <v>2</v>
      </c>
      <c r="I244" s="6" t="s">
        <v>8348</v>
      </c>
      <c r="J244" s="6" t="s">
        <v>8349</v>
      </c>
      <c r="K244" s="9">
        <v>44483</v>
      </c>
      <c r="L244" s="8" t="str">
        <f>VLOOKUP(B244,IDs!$J$3:$L$48,2,0)</f>
        <v>Kaleyra</v>
      </c>
      <c r="M244" s="8" t="str">
        <f>VLOOKUP(B244,IDs!$J$3:$L$48,3,0)</f>
        <v>Google</v>
      </c>
      <c r="N244" t="str">
        <f>VLOOKUP(F244,IDs!$Q$3:$R$22,2,0)</f>
        <v>Bangalore</v>
      </c>
      <c r="O244">
        <f>VLOOKUP(H244,IDs!$A$3:$C$161,3,0)</f>
        <v>1</v>
      </c>
      <c r="P244" t="str">
        <f>VLOOKUP(O244,IDs!$F$3:$G$17,2,0)</f>
        <v>Proctology</v>
      </c>
    </row>
    <row r="245" spans="1:16" ht="12.75">
      <c r="A245" s="6" t="s">
        <v>3348</v>
      </c>
      <c r="B245" s="6">
        <v>2</v>
      </c>
      <c r="C245" s="6">
        <v>3</v>
      </c>
      <c r="D245" s="6">
        <v>13</v>
      </c>
      <c r="E245" s="6" t="s">
        <v>8343</v>
      </c>
      <c r="F245" s="6">
        <v>3</v>
      </c>
      <c r="G245" s="6">
        <v>48735</v>
      </c>
      <c r="H245" s="6">
        <v>2</v>
      </c>
      <c r="I245" s="6" t="s">
        <v>8348</v>
      </c>
      <c r="J245" s="6" t="s">
        <v>8345</v>
      </c>
      <c r="K245" s="9">
        <v>44482</v>
      </c>
      <c r="L245" s="8" t="str">
        <f>VLOOKUP(B245,IDs!$J$3:$L$48,2,0)</f>
        <v>Kaleyra</v>
      </c>
      <c r="M245" s="8" t="str">
        <f>VLOOKUP(B245,IDs!$J$3:$L$48,3,0)</f>
        <v>Google</v>
      </c>
      <c r="N245" t="str">
        <f>VLOOKUP(F245,IDs!$Q$3:$R$22,2,0)</f>
        <v>Mumbai</v>
      </c>
      <c r="O245">
        <f>VLOOKUP(H245,IDs!$A$3:$C$161,3,0)</f>
        <v>1</v>
      </c>
      <c r="P245" t="str">
        <f>VLOOKUP(O245,IDs!$F$3:$G$17,2,0)</f>
        <v>Proctology</v>
      </c>
    </row>
    <row r="246" spans="1:16" ht="12.75">
      <c r="A246" s="6" t="s">
        <v>3573</v>
      </c>
      <c r="B246" s="6">
        <v>2</v>
      </c>
      <c r="C246" s="6">
        <v>1</v>
      </c>
      <c r="D246" s="6">
        <v>51</v>
      </c>
      <c r="E246" s="6" t="s">
        <v>8347</v>
      </c>
      <c r="F246" s="6">
        <v>1</v>
      </c>
      <c r="G246" s="6">
        <v>49013</v>
      </c>
      <c r="H246" s="6">
        <v>96</v>
      </c>
      <c r="I246" s="6" t="s">
        <v>8348</v>
      </c>
      <c r="J246" s="6" t="s">
        <v>8349</v>
      </c>
      <c r="K246" s="9">
        <v>44483</v>
      </c>
      <c r="L246" s="8" t="str">
        <f>VLOOKUP(B246,IDs!$J$3:$L$48,2,0)</f>
        <v>Kaleyra</v>
      </c>
      <c r="M246" s="8" t="str">
        <f>VLOOKUP(B246,IDs!$J$3:$L$48,3,0)</f>
        <v>Google</v>
      </c>
      <c r="N246" t="str">
        <f>VLOOKUP(F246,IDs!$Q$3:$R$22,2,0)</f>
        <v>New Delhi</v>
      </c>
      <c r="O246">
        <f>VLOOKUP(H246,IDs!$A$3:$C$161,3,0)</f>
        <v>7</v>
      </c>
      <c r="P246" t="str">
        <f>VLOOKUP(O246,IDs!$F$3:$G$17,2,0)</f>
        <v>Cosmetic</v>
      </c>
    </row>
    <row r="247" spans="1:16" ht="12.75">
      <c r="A247" s="6" t="s">
        <v>1806</v>
      </c>
      <c r="B247" s="6">
        <v>2</v>
      </c>
      <c r="C247" s="6">
        <v>2</v>
      </c>
      <c r="D247" s="6">
        <v>34</v>
      </c>
      <c r="E247" s="6" t="s">
        <v>8347</v>
      </c>
      <c r="F247" s="6">
        <v>2</v>
      </c>
      <c r="G247" s="6">
        <v>46796</v>
      </c>
      <c r="H247" s="6">
        <v>2</v>
      </c>
      <c r="I247" s="6" t="s">
        <v>8348</v>
      </c>
      <c r="J247" s="6" t="s">
        <v>8349</v>
      </c>
      <c r="K247" s="9">
        <v>44483</v>
      </c>
      <c r="L247" s="8" t="str">
        <f>VLOOKUP(B247,IDs!$J$3:$L$48,2,0)</f>
        <v>Kaleyra</v>
      </c>
      <c r="M247" s="8" t="str">
        <f>VLOOKUP(B247,IDs!$J$3:$L$48,3,0)</f>
        <v>Google</v>
      </c>
      <c r="N247" t="str">
        <f>VLOOKUP(F247,IDs!$Q$3:$R$22,2,0)</f>
        <v>Bangalore</v>
      </c>
      <c r="O247">
        <f>VLOOKUP(H247,IDs!$A$3:$C$161,3,0)</f>
        <v>1</v>
      </c>
      <c r="P247" t="str">
        <f>VLOOKUP(O247,IDs!$F$3:$G$17,2,0)</f>
        <v>Proctology</v>
      </c>
    </row>
    <row r="248" spans="1:16" ht="12.75">
      <c r="A248" s="6" t="s">
        <v>3610</v>
      </c>
      <c r="B248" s="6">
        <v>2</v>
      </c>
      <c r="C248" s="6">
        <v>3</v>
      </c>
      <c r="D248" s="6">
        <v>4</v>
      </c>
      <c r="E248" s="6" t="s">
        <v>8347</v>
      </c>
      <c r="F248" s="6">
        <v>3</v>
      </c>
      <c r="G248" s="6">
        <v>49056</v>
      </c>
      <c r="H248" s="6">
        <v>20</v>
      </c>
      <c r="I248" s="6" t="s">
        <v>8348</v>
      </c>
      <c r="J248" s="6" t="s">
        <v>8349</v>
      </c>
      <c r="K248" s="9">
        <v>44483</v>
      </c>
      <c r="L248" s="8" t="str">
        <f>VLOOKUP(B248,IDs!$J$3:$L$48,2,0)</f>
        <v>Kaleyra</v>
      </c>
      <c r="M248" s="8" t="str">
        <f>VLOOKUP(B248,IDs!$J$3:$L$48,3,0)</f>
        <v>Google</v>
      </c>
      <c r="N248" t="str">
        <f>VLOOKUP(F248,IDs!$Q$3:$R$22,2,0)</f>
        <v>Mumbai</v>
      </c>
      <c r="O248">
        <f>VLOOKUP(H248,IDs!$A$3:$C$161,3,0)</f>
        <v>1</v>
      </c>
      <c r="P248" t="str">
        <f>VLOOKUP(O248,IDs!$F$3:$G$17,2,0)</f>
        <v>Proctology</v>
      </c>
    </row>
    <row r="249" spans="1:16" ht="12.75">
      <c r="A249" s="6" t="s">
        <v>3641</v>
      </c>
      <c r="B249" s="6">
        <v>1</v>
      </c>
      <c r="C249" s="6">
        <v>2</v>
      </c>
      <c r="D249" s="6">
        <v>13</v>
      </c>
      <c r="E249" s="6" t="s">
        <v>8347</v>
      </c>
      <c r="F249" s="6">
        <v>2</v>
      </c>
      <c r="G249" s="6">
        <v>49098</v>
      </c>
      <c r="H249" s="6">
        <v>18</v>
      </c>
      <c r="I249" s="6" t="s">
        <v>8352</v>
      </c>
      <c r="J249" s="6" t="s">
        <v>8353</v>
      </c>
      <c r="K249" s="9">
        <v>44487</v>
      </c>
      <c r="L249" s="8" t="str">
        <f>VLOOKUP(B249,IDs!$J$3:$L$48,2,0)</f>
        <v>Forms</v>
      </c>
      <c r="M249" s="8" t="str">
        <f>VLOOKUP(B249,IDs!$J$3:$L$48,3,0)</f>
        <v>Google</v>
      </c>
      <c r="N249" t="str">
        <f>VLOOKUP(F249,IDs!$Q$3:$R$22,2,0)</f>
        <v>Bangalore</v>
      </c>
      <c r="O249">
        <f>VLOOKUP(H249,IDs!$A$3:$C$161,3,0)</f>
        <v>5</v>
      </c>
      <c r="P249" t="str">
        <f>VLOOKUP(O249,IDs!$F$3:$G$17,2,0)</f>
        <v>Vascular</v>
      </c>
    </row>
    <row r="250" spans="1:16" ht="12.75">
      <c r="A250" s="6" t="s">
        <v>8398</v>
      </c>
      <c r="B250" s="6">
        <v>1</v>
      </c>
      <c r="C250" s="6">
        <v>2</v>
      </c>
      <c r="D250" s="6">
        <v>34</v>
      </c>
      <c r="E250" s="6" t="s">
        <v>8347</v>
      </c>
      <c r="F250" s="6">
        <v>2</v>
      </c>
      <c r="G250" s="6">
        <v>23944</v>
      </c>
      <c r="H250" s="6">
        <v>2</v>
      </c>
      <c r="I250" s="6" t="s">
        <v>8348</v>
      </c>
      <c r="J250" s="6" t="s">
        <v>8349</v>
      </c>
      <c r="K250" s="9">
        <v>44483</v>
      </c>
      <c r="L250" s="8" t="str">
        <f>VLOOKUP(B250,IDs!$J$3:$L$48,2,0)</f>
        <v>Forms</v>
      </c>
      <c r="M250" s="8" t="str">
        <f>VLOOKUP(B250,IDs!$J$3:$L$48,3,0)</f>
        <v>Google</v>
      </c>
      <c r="N250" t="str">
        <f>VLOOKUP(F250,IDs!$Q$3:$R$22,2,0)</f>
        <v>Bangalore</v>
      </c>
      <c r="O250">
        <f>VLOOKUP(H250,IDs!$A$3:$C$161,3,0)</f>
        <v>1</v>
      </c>
      <c r="P250" t="str">
        <f>VLOOKUP(O250,IDs!$F$3:$G$17,2,0)</f>
        <v>Proctology</v>
      </c>
    </row>
    <row r="251" spans="1:16" ht="12.75">
      <c r="A251" s="6" t="s">
        <v>2476</v>
      </c>
      <c r="B251" s="6">
        <v>1</v>
      </c>
      <c r="C251" s="6">
        <v>2</v>
      </c>
      <c r="D251" s="6">
        <v>50</v>
      </c>
      <c r="E251" s="6" t="s">
        <v>8347</v>
      </c>
      <c r="F251" s="6">
        <v>2</v>
      </c>
      <c r="G251" s="6">
        <v>47720</v>
      </c>
      <c r="H251" s="6">
        <v>2</v>
      </c>
      <c r="I251" s="6" t="s">
        <v>8348</v>
      </c>
      <c r="J251" s="6" t="s">
        <v>8345</v>
      </c>
      <c r="K251" s="9">
        <v>44483</v>
      </c>
      <c r="L251" s="8" t="str">
        <f>VLOOKUP(B251,IDs!$J$3:$L$48,2,0)</f>
        <v>Forms</v>
      </c>
      <c r="M251" s="8" t="str">
        <f>VLOOKUP(B251,IDs!$J$3:$L$48,3,0)</f>
        <v>Google</v>
      </c>
      <c r="N251" t="str">
        <f>VLOOKUP(F251,IDs!$Q$3:$R$22,2,0)</f>
        <v>Bangalore</v>
      </c>
      <c r="O251">
        <f>VLOOKUP(H251,IDs!$A$3:$C$161,3,0)</f>
        <v>1</v>
      </c>
      <c r="P251" t="str">
        <f>VLOOKUP(O251,IDs!$F$3:$G$17,2,0)</f>
        <v>Proctology</v>
      </c>
    </row>
    <row r="252" spans="1:16" ht="12.75">
      <c r="A252" s="6" t="s">
        <v>1867</v>
      </c>
      <c r="B252" s="6">
        <v>1</v>
      </c>
      <c r="C252" s="6">
        <v>3</v>
      </c>
      <c r="D252" s="6">
        <v>34</v>
      </c>
      <c r="E252" s="6" t="s">
        <v>8347</v>
      </c>
      <c r="F252" s="6">
        <v>3</v>
      </c>
      <c r="G252" s="6">
        <v>46951</v>
      </c>
      <c r="H252" s="6">
        <v>18</v>
      </c>
      <c r="I252" s="6" t="s">
        <v>8348</v>
      </c>
      <c r="J252" s="6" t="s">
        <v>8349</v>
      </c>
      <c r="K252" s="9">
        <v>44487</v>
      </c>
      <c r="L252" s="8" t="str">
        <f>VLOOKUP(B252,IDs!$J$3:$L$48,2,0)</f>
        <v>Forms</v>
      </c>
      <c r="M252" s="8" t="str">
        <f>VLOOKUP(B252,IDs!$J$3:$L$48,3,0)</f>
        <v>Google</v>
      </c>
      <c r="N252" t="str">
        <f>VLOOKUP(F252,IDs!$Q$3:$R$22,2,0)</f>
        <v>Mumbai</v>
      </c>
      <c r="O252">
        <f>VLOOKUP(H252,IDs!$A$3:$C$161,3,0)</f>
        <v>5</v>
      </c>
      <c r="P252" t="str">
        <f>VLOOKUP(O252,IDs!$F$3:$G$17,2,0)</f>
        <v>Vascular</v>
      </c>
    </row>
    <row r="253" spans="1:16" ht="12.75">
      <c r="A253" s="6" t="s">
        <v>897</v>
      </c>
      <c r="B253" s="6">
        <v>1</v>
      </c>
      <c r="C253" s="6">
        <v>2</v>
      </c>
      <c r="D253" s="6">
        <v>18</v>
      </c>
      <c r="E253" s="6" t="s">
        <v>8347</v>
      </c>
      <c r="F253" s="6">
        <v>3</v>
      </c>
      <c r="G253" s="6">
        <v>45565</v>
      </c>
      <c r="H253" s="6">
        <v>39</v>
      </c>
      <c r="I253" s="6" t="s">
        <v>8348</v>
      </c>
      <c r="J253" s="6" t="s">
        <v>8349</v>
      </c>
      <c r="K253" s="9">
        <v>44483</v>
      </c>
      <c r="L253" s="8" t="str">
        <f>VLOOKUP(B253,IDs!$J$3:$L$48,2,0)</f>
        <v>Forms</v>
      </c>
      <c r="M253" s="8" t="str">
        <f>VLOOKUP(B253,IDs!$J$3:$L$48,3,0)</f>
        <v>Google</v>
      </c>
      <c r="N253" t="str">
        <f>VLOOKUP(F253,IDs!$Q$3:$R$22,2,0)</f>
        <v>Mumbai</v>
      </c>
      <c r="O253">
        <f>VLOOKUP(H253,IDs!$A$3:$C$161,3,0)</f>
        <v>2</v>
      </c>
      <c r="P253" t="str">
        <f>VLOOKUP(O253,IDs!$F$3:$G$17,2,0)</f>
        <v>Urology Circumcision</v>
      </c>
    </row>
    <row r="254" spans="1:16" ht="12.75">
      <c r="A254" s="6" t="s">
        <v>3684</v>
      </c>
      <c r="B254" s="6">
        <v>2</v>
      </c>
      <c r="C254" s="6">
        <v>1</v>
      </c>
      <c r="D254" s="6">
        <v>31</v>
      </c>
      <c r="E254" s="6" t="s">
        <v>8347</v>
      </c>
      <c r="F254" s="6">
        <v>4</v>
      </c>
      <c r="G254" s="6">
        <v>49150</v>
      </c>
      <c r="H254" s="6">
        <v>2</v>
      </c>
      <c r="I254" s="6" t="s">
        <v>8348</v>
      </c>
      <c r="J254" s="6" t="s">
        <v>8349</v>
      </c>
      <c r="K254" s="9">
        <v>44483</v>
      </c>
      <c r="L254" s="8" t="str">
        <f>VLOOKUP(B254,IDs!$J$3:$L$48,2,0)</f>
        <v>Kaleyra</v>
      </c>
      <c r="M254" s="8" t="str">
        <f>VLOOKUP(B254,IDs!$J$3:$L$48,3,0)</f>
        <v>Google</v>
      </c>
      <c r="N254" t="str">
        <f>VLOOKUP(F254,IDs!$Q$3:$R$22,2,0)</f>
        <v>Hyderabad</v>
      </c>
      <c r="O254">
        <f>VLOOKUP(H254,IDs!$A$3:$C$161,3,0)</f>
        <v>1</v>
      </c>
      <c r="P254" t="str">
        <f>VLOOKUP(O254,IDs!$F$3:$G$17,2,0)</f>
        <v>Proctology</v>
      </c>
    </row>
    <row r="255" spans="1:16" ht="12.75">
      <c r="A255" s="6" t="s">
        <v>2780</v>
      </c>
      <c r="B255" s="6">
        <v>1</v>
      </c>
      <c r="C255" s="6">
        <v>2</v>
      </c>
      <c r="D255" s="6">
        <v>34</v>
      </c>
      <c r="E255" s="6" t="s">
        <v>8347</v>
      </c>
      <c r="F255" s="6">
        <v>2</v>
      </c>
      <c r="G255" s="6">
        <v>48204</v>
      </c>
      <c r="H255" s="6">
        <v>39</v>
      </c>
      <c r="I255" s="6" t="s">
        <v>8348</v>
      </c>
      <c r="J255" s="6" t="s">
        <v>8349</v>
      </c>
      <c r="K255" s="9">
        <v>44484</v>
      </c>
      <c r="L255" s="8" t="str">
        <f>VLOOKUP(B255,IDs!$J$3:$L$48,2,0)</f>
        <v>Forms</v>
      </c>
      <c r="M255" s="8" t="str">
        <f>VLOOKUP(B255,IDs!$J$3:$L$48,3,0)</f>
        <v>Google</v>
      </c>
      <c r="N255" t="str">
        <f>VLOOKUP(F255,IDs!$Q$3:$R$22,2,0)</f>
        <v>Bangalore</v>
      </c>
      <c r="O255">
        <f>VLOOKUP(H255,IDs!$A$3:$C$161,3,0)</f>
        <v>2</v>
      </c>
      <c r="P255" t="str">
        <f>VLOOKUP(O255,IDs!$F$3:$G$17,2,0)</f>
        <v>Urology Circumcision</v>
      </c>
    </row>
    <row r="256" spans="1:16" ht="12.75">
      <c r="A256" s="6" t="s">
        <v>2757</v>
      </c>
      <c r="B256" s="6">
        <v>5</v>
      </c>
      <c r="C256" s="6">
        <v>2</v>
      </c>
      <c r="D256" s="6">
        <v>34</v>
      </c>
      <c r="E256" s="6" t="s">
        <v>8347</v>
      </c>
      <c r="F256" s="6">
        <v>2</v>
      </c>
      <c r="G256" s="6">
        <v>48049</v>
      </c>
      <c r="H256" s="6">
        <v>2</v>
      </c>
      <c r="I256" s="6" t="s">
        <v>8348</v>
      </c>
      <c r="J256" s="6" t="s">
        <v>8349</v>
      </c>
      <c r="K256" s="9">
        <v>44485</v>
      </c>
      <c r="L256" s="8" t="str">
        <f>VLOOKUP(B256,IDs!$J$3:$L$48,2,0)</f>
        <v>Lead Gen-FB</v>
      </c>
      <c r="M256" s="8" t="str">
        <f>VLOOKUP(B256,IDs!$J$3:$L$48,3,0)</f>
        <v>Facebook</v>
      </c>
      <c r="N256" t="str">
        <f>VLOOKUP(F256,IDs!$Q$3:$R$22,2,0)</f>
        <v>Bangalore</v>
      </c>
      <c r="O256">
        <f>VLOOKUP(H256,IDs!$A$3:$C$161,3,0)</f>
        <v>1</v>
      </c>
      <c r="P256" t="str">
        <f>VLOOKUP(O256,IDs!$F$3:$G$17,2,0)</f>
        <v>Proctology</v>
      </c>
    </row>
    <row r="257" spans="1:16" ht="12.75">
      <c r="A257" s="6" t="s">
        <v>312</v>
      </c>
      <c r="B257" s="6">
        <v>5</v>
      </c>
      <c r="C257" s="6">
        <v>1</v>
      </c>
      <c r="D257" s="6">
        <v>51</v>
      </c>
      <c r="E257" s="6" t="s">
        <v>8347</v>
      </c>
      <c r="F257" s="6">
        <v>1</v>
      </c>
      <c r="G257" s="6">
        <v>44888</v>
      </c>
      <c r="H257" s="6">
        <v>2</v>
      </c>
      <c r="I257" s="6" t="s">
        <v>8348</v>
      </c>
      <c r="J257" s="6" t="s">
        <v>8349</v>
      </c>
      <c r="K257" s="9">
        <v>44485</v>
      </c>
      <c r="L257" s="8" t="str">
        <f>VLOOKUP(B257,IDs!$J$3:$L$48,2,0)</f>
        <v>Lead Gen-FB</v>
      </c>
      <c r="M257" s="8" t="str">
        <f>VLOOKUP(B257,IDs!$J$3:$L$48,3,0)</f>
        <v>Facebook</v>
      </c>
      <c r="N257" t="str">
        <f>VLOOKUP(F257,IDs!$Q$3:$R$22,2,0)</f>
        <v>New Delhi</v>
      </c>
      <c r="O257">
        <f>VLOOKUP(H257,IDs!$A$3:$C$161,3,0)</f>
        <v>1</v>
      </c>
      <c r="P257" t="str">
        <f>VLOOKUP(O257,IDs!$F$3:$G$17,2,0)</f>
        <v>Proctology</v>
      </c>
    </row>
    <row r="258" spans="1:16" ht="12.75">
      <c r="A258" s="6" t="s">
        <v>3744</v>
      </c>
      <c r="B258" s="6">
        <v>1</v>
      </c>
      <c r="C258" s="6">
        <v>1</v>
      </c>
      <c r="D258" s="6">
        <v>8</v>
      </c>
      <c r="E258" s="6" t="s">
        <v>8347</v>
      </c>
      <c r="F258" s="6">
        <v>1</v>
      </c>
      <c r="G258" s="6">
        <v>49224</v>
      </c>
      <c r="H258" s="6">
        <v>20</v>
      </c>
      <c r="I258" s="6" t="s">
        <v>8352</v>
      </c>
      <c r="J258" s="6" t="s">
        <v>8345</v>
      </c>
      <c r="K258" s="9">
        <v>44486</v>
      </c>
      <c r="L258" s="8" t="str">
        <f>VLOOKUP(B258,IDs!$J$3:$L$48,2,0)</f>
        <v>Forms</v>
      </c>
      <c r="M258" s="8" t="str">
        <f>VLOOKUP(B258,IDs!$J$3:$L$48,3,0)</f>
        <v>Google</v>
      </c>
      <c r="N258" t="str">
        <f>VLOOKUP(F258,IDs!$Q$3:$R$22,2,0)</f>
        <v>New Delhi</v>
      </c>
      <c r="O258">
        <f>VLOOKUP(H258,IDs!$A$3:$C$161,3,0)</f>
        <v>1</v>
      </c>
      <c r="P258" t="str">
        <f>VLOOKUP(O258,IDs!$F$3:$G$17,2,0)</f>
        <v>Proctology</v>
      </c>
    </row>
    <row r="259" spans="1:16" ht="12.75">
      <c r="A259" s="6" t="s">
        <v>3593</v>
      </c>
      <c r="B259" s="6">
        <v>1</v>
      </c>
      <c r="C259" s="6">
        <v>2</v>
      </c>
      <c r="D259" s="6">
        <v>35</v>
      </c>
      <c r="E259" s="6" t="s">
        <v>8347</v>
      </c>
      <c r="F259" s="6">
        <v>2</v>
      </c>
      <c r="G259" s="6">
        <v>49029</v>
      </c>
      <c r="H259" s="6">
        <v>15</v>
      </c>
      <c r="I259" s="6" t="s">
        <v>8348</v>
      </c>
      <c r="J259" s="6" t="s">
        <v>8349</v>
      </c>
      <c r="K259" s="9">
        <v>44485</v>
      </c>
      <c r="L259" s="8" t="str">
        <f>VLOOKUP(B259,IDs!$J$3:$L$48,2,0)</f>
        <v>Forms</v>
      </c>
      <c r="M259" s="8" t="str">
        <f>VLOOKUP(B259,IDs!$J$3:$L$48,3,0)</f>
        <v>Google</v>
      </c>
      <c r="N259" t="str">
        <f>VLOOKUP(F259,IDs!$Q$3:$R$22,2,0)</f>
        <v>Bangalore</v>
      </c>
      <c r="O259">
        <f>VLOOKUP(H259,IDs!$A$3:$C$161,3,0)</f>
        <v>3</v>
      </c>
      <c r="P259" t="str">
        <f>VLOOKUP(O259,IDs!$F$3:$G$17,2,0)</f>
        <v>Laproscopy</v>
      </c>
    </row>
    <row r="260" spans="1:16" ht="12.75">
      <c r="A260" s="6" t="s">
        <v>8399</v>
      </c>
      <c r="B260" s="6">
        <v>2</v>
      </c>
      <c r="C260" s="6">
        <v>6</v>
      </c>
      <c r="D260" s="6">
        <v>13</v>
      </c>
      <c r="E260" s="6" t="s">
        <v>8347</v>
      </c>
      <c r="F260" s="6">
        <v>3</v>
      </c>
      <c r="G260" s="6">
        <v>36271</v>
      </c>
      <c r="H260" s="6">
        <v>19</v>
      </c>
      <c r="I260" s="6" t="s">
        <v>8352</v>
      </c>
      <c r="J260" s="6" t="s">
        <v>8353</v>
      </c>
      <c r="K260" s="9">
        <v>44485</v>
      </c>
      <c r="L260" s="8" t="str">
        <f>VLOOKUP(B260,IDs!$J$3:$L$48,2,0)</f>
        <v>Kaleyra</v>
      </c>
      <c r="M260" s="8" t="str">
        <f>VLOOKUP(B260,IDs!$J$3:$L$48,3,0)</f>
        <v>Google</v>
      </c>
      <c r="N260" t="str">
        <f>VLOOKUP(F260,IDs!$Q$3:$R$22,2,0)</f>
        <v>Mumbai</v>
      </c>
      <c r="O260">
        <f>VLOOKUP(H260,IDs!$A$3:$C$161,3,0)</f>
        <v>1</v>
      </c>
      <c r="P260" t="str">
        <f>VLOOKUP(O260,IDs!$F$3:$G$17,2,0)</f>
        <v>Proctology</v>
      </c>
    </row>
    <row r="261" spans="1:16" ht="12.75">
      <c r="A261" s="6" t="s">
        <v>3613</v>
      </c>
      <c r="B261" s="6">
        <v>2</v>
      </c>
      <c r="C261" s="6">
        <v>4</v>
      </c>
      <c r="D261" s="6">
        <v>13</v>
      </c>
      <c r="E261" s="6" t="s">
        <v>8347</v>
      </c>
      <c r="F261" s="6">
        <v>4</v>
      </c>
      <c r="G261" s="6">
        <v>49060</v>
      </c>
      <c r="H261" s="6">
        <v>19</v>
      </c>
      <c r="I261" s="6" t="s">
        <v>8348</v>
      </c>
      <c r="J261" s="6" t="s">
        <v>8349</v>
      </c>
      <c r="K261" s="9">
        <v>44487</v>
      </c>
      <c r="L261" s="8" t="str">
        <f>VLOOKUP(B261,IDs!$J$3:$L$48,2,0)</f>
        <v>Kaleyra</v>
      </c>
      <c r="M261" s="8" t="str">
        <f>VLOOKUP(B261,IDs!$J$3:$L$48,3,0)</f>
        <v>Google</v>
      </c>
      <c r="N261" t="str">
        <f>VLOOKUP(F261,IDs!$Q$3:$R$22,2,0)</f>
        <v>Hyderabad</v>
      </c>
      <c r="O261">
        <f>VLOOKUP(H261,IDs!$A$3:$C$161,3,0)</f>
        <v>1</v>
      </c>
      <c r="P261" t="str">
        <f>VLOOKUP(O261,IDs!$F$3:$G$17,2,0)</f>
        <v>Proctology</v>
      </c>
    </row>
    <row r="262" spans="1:16" ht="12.75">
      <c r="A262" s="6" t="s">
        <v>3953</v>
      </c>
      <c r="B262" s="6">
        <v>1</v>
      </c>
      <c r="C262" s="6">
        <v>2</v>
      </c>
      <c r="D262" s="6">
        <v>35</v>
      </c>
      <c r="E262" s="6" t="s">
        <v>8347</v>
      </c>
      <c r="F262" s="6">
        <v>2</v>
      </c>
      <c r="G262" s="6">
        <v>49490</v>
      </c>
      <c r="H262" s="6">
        <v>17</v>
      </c>
      <c r="I262" s="6" t="s">
        <v>8352</v>
      </c>
      <c r="J262" s="6" t="s">
        <v>8353</v>
      </c>
      <c r="K262" s="9">
        <v>44485</v>
      </c>
      <c r="L262" s="8" t="str">
        <f>VLOOKUP(B262,IDs!$J$3:$L$48,2,0)</f>
        <v>Forms</v>
      </c>
      <c r="M262" s="8" t="str">
        <f>VLOOKUP(B262,IDs!$J$3:$L$48,3,0)</f>
        <v>Google</v>
      </c>
      <c r="N262" t="str">
        <f>VLOOKUP(F262,IDs!$Q$3:$R$22,2,0)</f>
        <v>Bangalore</v>
      </c>
      <c r="O262">
        <f>VLOOKUP(H262,IDs!$A$3:$C$161,3,0)</f>
        <v>7</v>
      </c>
      <c r="P262" t="str">
        <f>VLOOKUP(O262,IDs!$F$3:$G$17,2,0)</f>
        <v>Cosmetic</v>
      </c>
    </row>
    <row r="263" spans="1:16" ht="12.75">
      <c r="A263" s="6" t="s">
        <v>3485</v>
      </c>
      <c r="B263" s="6">
        <v>2</v>
      </c>
      <c r="C263" s="6">
        <v>4</v>
      </c>
      <c r="D263" s="6">
        <v>34</v>
      </c>
      <c r="E263" s="6" t="s">
        <v>8347</v>
      </c>
      <c r="F263" s="6">
        <v>4</v>
      </c>
      <c r="G263" s="6">
        <v>48899</v>
      </c>
      <c r="H263" s="6">
        <v>21</v>
      </c>
      <c r="I263" s="6" t="s">
        <v>8348</v>
      </c>
      <c r="J263" s="6" t="s">
        <v>8349</v>
      </c>
      <c r="K263" s="9">
        <v>44483</v>
      </c>
      <c r="L263" s="8" t="str">
        <f>VLOOKUP(B263,IDs!$J$3:$L$48,2,0)</f>
        <v>Kaleyra</v>
      </c>
      <c r="M263" s="8" t="str">
        <f>VLOOKUP(B263,IDs!$J$3:$L$48,3,0)</f>
        <v>Google</v>
      </c>
      <c r="N263" t="str">
        <f>VLOOKUP(F263,IDs!$Q$3:$R$22,2,0)</f>
        <v>Hyderabad</v>
      </c>
      <c r="O263">
        <f>VLOOKUP(H263,IDs!$A$3:$C$161,3,0)</f>
        <v>1</v>
      </c>
      <c r="P263" t="str">
        <f>VLOOKUP(O263,IDs!$F$3:$G$17,2,0)</f>
        <v>Proctology</v>
      </c>
    </row>
    <row r="264" spans="1:16" ht="12.75">
      <c r="A264" s="6" t="s">
        <v>3457</v>
      </c>
      <c r="B264" s="6">
        <v>2</v>
      </c>
      <c r="C264" s="6">
        <v>4</v>
      </c>
      <c r="D264" s="6">
        <v>51</v>
      </c>
      <c r="E264" s="6" t="s">
        <v>8347</v>
      </c>
      <c r="F264" s="6">
        <v>4</v>
      </c>
      <c r="G264" s="6">
        <v>48868</v>
      </c>
      <c r="H264" s="6">
        <v>2</v>
      </c>
      <c r="I264" s="6" t="s">
        <v>8348</v>
      </c>
      <c r="J264" s="6" t="s">
        <v>8345</v>
      </c>
      <c r="K264" s="9">
        <v>44482</v>
      </c>
      <c r="L264" s="8" t="str">
        <f>VLOOKUP(B264,IDs!$J$3:$L$48,2,0)</f>
        <v>Kaleyra</v>
      </c>
      <c r="M264" s="8" t="str">
        <f>VLOOKUP(B264,IDs!$J$3:$L$48,3,0)</f>
        <v>Google</v>
      </c>
      <c r="N264" t="str">
        <f>VLOOKUP(F264,IDs!$Q$3:$R$22,2,0)</f>
        <v>Hyderabad</v>
      </c>
      <c r="O264">
        <f>VLOOKUP(H264,IDs!$A$3:$C$161,3,0)</f>
        <v>1</v>
      </c>
      <c r="P264" t="str">
        <f>VLOOKUP(O264,IDs!$F$3:$G$17,2,0)</f>
        <v>Proctology</v>
      </c>
    </row>
    <row r="265" spans="1:16" ht="12.75">
      <c r="A265" s="6" t="s">
        <v>4054</v>
      </c>
      <c r="B265" s="6">
        <v>2</v>
      </c>
      <c r="C265" s="6">
        <v>1</v>
      </c>
      <c r="D265" s="6">
        <v>13</v>
      </c>
      <c r="E265" s="6" t="s">
        <v>8343</v>
      </c>
      <c r="F265" s="6">
        <v>1</v>
      </c>
      <c r="G265" s="6">
        <v>49614</v>
      </c>
      <c r="H265" s="6">
        <v>57</v>
      </c>
      <c r="I265" s="6" t="s">
        <v>8344</v>
      </c>
      <c r="J265" s="6" t="s">
        <v>8349</v>
      </c>
      <c r="K265" s="9">
        <v>44485</v>
      </c>
      <c r="L265" s="8" t="str">
        <f>VLOOKUP(B265,IDs!$J$3:$L$48,2,0)</f>
        <v>Kaleyra</v>
      </c>
      <c r="M265" s="8" t="str">
        <f>VLOOKUP(B265,IDs!$J$3:$L$48,3,0)</f>
        <v>Google</v>
      </c>
      <c r="N265" t="str">
        <f>VLOOKUP(F265,IDs!$Q$3:$R$22,2,0)</f>
        <v>New Delhi</v>
      </c>
      <c r="O265">
        <f>VLOOKUP(H265,IDs!$A$3:$C$161,3,0)</f>
        <v>0</v>
      </c>
      <c r="P265" t="str">
        <f>VLOOKUP(O265,IDs!$F$3:$G$17,2,0)</f>
        <v>Not Assigned</v>
      </c>
    </row>
    <row r="266" spans="1:16" ht="12.75">
      <c r="A266" s="6" t="s">
        <v>1942</v>
      </c>
      <c r="B266" s="6">
        <v>2</v>
      </c>
      <c r="C266" s="6">
        <v>3</v>
      </c>
      <c r="D266" s="6">
        <v>13</v>
      </c>
      <c r="E266" s="6" t="s">
        <v>8347</v>
      </c>
      <c r="F266" s="6">
        <v>3</v>
      </c>
      <c r="G266" s="6">
        <v>47013</v>
      </c>
      <c r="H266" s="6">
        <v>20</v>
      </c>
      <c r="I266" s="6" t="s">
        <v>8348</v>
      </c>
      <c r="J266" s="6" t="s">
        <v>8349</v>
      </c>
      <c r="K266" s="9">
        <v>44485</v>
      </c>
      <c r="L266" s="8" t="str">
        <f>VLOOKUP(B266,IDs!$J$3:$L$48,2,0)</f>
        <v>Kaleyra</v>
      </c>
      <c r="M266" s="8" t="str">
        <f>VLOOKUP(B266,IDs!$J$3:$L$48,3,0)</f>
        <v>Google</v>
      </c>
      <c r="N266" t="str">
        <f>VLOOKUP(F266,IDs!$Q$3:$R$22,2,0)</f>
        <v>Mumbai</v>
      </c>
      <c r="O266">
        <f>VLOOKUP(H266,IDs!$A$3:$C$161,3,0)</f>
        <v>1</v>
      </c>
      <c r="P266" t="str">
        <f>VLOOKUP(O266,IDs!$F$3:$G$17,2,0)</f>
        <v>Proctology</v>
      </c>
    </row>
    <row r="267" spans="1:16" ht="12.75">
      <c r="A267" s="6" t="s">
        <v>3676</v>
      </c>
      <c r="B267" s="6">
        <v>1</v>
      </c>
      <c r="C267" s="6">
        <v>8</v>
      </c>
      <c r="D267" s="6">
        <v>13</v>
      </c>
      <c r="E267" s="6" t="s">
        <v>8347</v>
      </c>
      <c r="F267" s="6">
        <v>10</v>
      </c>
      <c r="G267" s="6">
        <v>49141</v>
      </c>
      <c r="H267" s="6">
        <v>2</v>
      </c>
      <c r="I267" s="6" t="s">
        <v>8352</v>
      </c>
      <c r="J267" s="6" t="s">
        <v>8353</v>
      </c>
      <c r="K267" s="9">
        <v>44486</v>
      </c>
      <c r="L267" s="8" t="str">
        <f>VLOOKUP(B267,IDs!$J$3:$L$48,2,0)</f>
        <v>Forms</v>
      </c>
      <c r="M267" s="8" t="str">
        <f>VLOOKUP(B267,IDs!$J$3:$L$48,3,0)</f>
        <v>Google</v>
      </c>
      <c r="N267" t="str">
        <f>VLOOKUP(F267,IDs!$Q$3:$R$22,2,0)</f>
        <v>Patna</v>
      </c>
      <c r="O267">
        <f>VLOOKUP(H267,IDs!$A$3:$C$161,3,0)</f>
        <v>1</v>
      </c>
      <c r="P267" t="str">
        <f>VLOOKUP(O267,IDs!$F$3:$G$17,2,0)</f>
        <v>Proctology</v>
      </c>
    </row>
    <row r="268" spans="1:16" ht="12.75">
      <c r="A268" s="6" t="s">
        <v>2871</v>
      </c>
      <c r="B268" s="6">
        <v>2</v>
      </c>
      <c r="C268" s="6">
        <v>1</v>
      </c>
      <c r="D268" s="6">
        <v>51</v>
      </c>
      <c r="E268" s="6" t="s">
        <v>8347</v>
      </c>
      <c r="F268" s="6">
        <v>1</v>
      </c>
      <c r="G268" s="6">
        <v>48175</v>
      </c>
      <c r="H268" s="6">
        <v>17</v>
      </c>
      <c r="I268" s="6" t="s">
        <v>8348</v>
      </c>
      <c r="J268" s="6" t="s">
        <v>8349</v>
      </c>
      <c r="K268" s="9">
        <v>44485</v>
      </c>
      <c r="L268" s="8" t="str">
        <f>VLOOKUP(B268,IDs!$J$3:$L$48,2,0)</f>
        <v>Kaleyra</v>
      </c>
      <c r="M268" s="8" t="str">
        <f>VLOOKUP(B268,IDs!$J$3:$L$48,3,0)</f>
        <v>Google</v>
      </c>
      <c r="N268" t="str">
        <f>VLOOKUP(F268,IDs!$Q$3:$R$22,2,0)</f>
        <v>New Delhi</v>
      </c>
      <c r="O268">
        <f>VLOOKUP(H268,IDs!$A$3:$C$161,3,0)</f>
        <v>7</v>
      </c>
      <c r="P268" t="str">
        <f>VLOOKUP(O268,IDs!$F$3:$G$17,2,0)</f>
        <v>Cosmetic</v>
      </c>
    </row>
    <row r="269" spans="1:16" ht="12.75">
      <c r="A269" s="6" t="s">
        <v>3785</v>
      </c>
      <c r="B269" s="6">
        <v>1</v>
      </c>
      <c r="C269" s="6">
        <v>6</v>
      </c>
      <c r="D269" s="6">
        <v>34</v>
      </c>
      <c r="E269" s="6" t="s">
        <v>8347</v>
      </c>
      <c r="F269" s="6">
        <v>3</v>
      </c>
      <c r="G269" s="6">
        <v>49277</v>
      </c>
      <c r="H269" s="6">
        <v>39</v>
      </c>
      <c r="I269" s="6" t="s">
        <v>8348</v>
      </c>
      <c r="J269" s="6" t="s">
        <v>8349</v>
      </c>
      <c r="K269" s="9">
        <v>44485</v>
      </c>
      <c r="L269" s="8" t="str">
        <f>VLOOKUP(B269,IDs!$J$3:$L$48,2,0)</f>
        <v>Forms</v>
      </c>
      <c r="M269" s="8" t="str">
        <f>VLOOKUP(B269,IDs!$J$3:$L$48,3,0)</f>
        <v>Google</v>
      </c>
      <c r="N269" t="str">
        <f>VLOOKUP(F269,IDs!$Q$3:$R$22,2,0)</f>
        <v>Mumbai</v>
      </c>
      <c r="O269">
        <f>VLOOKUP(H269,IDs!$A$3:$C$161,3,0)</f>
        <v>2</v>
      </c>
      <c r="P269" t="str">
        <f>VLOOKUP(O269,IDs!$F$3:$G$17,2,0)</f>
        <v>Urology Circumcision</v>
      </c>
    </row>
    <row r="270" spans="1:16" ht="12.75">
      <c r="A270" s="6" t="s">
        <v>3881</v>
      </c>
      <c r="B270" s="6">
        <v>2</v>
      </c>
      <c r="C270" s="6">
        <v>3</v>
      </c>
      <c r="D270" s="6">
        <v>4</v>
      </c>
      <c r="E270" s="6" t="s">
        <v>8347</v>
      </c>
      <c r="F270" s="6">
        <v>6</v>
      </c>
      <c r="G270" s="6">
        <v>49400</v>
      </c>
      <c r="H270" s="6">
        <v>39</v>
      </c>
      <c r="I270" s="6" t="s">
        <v>8352</v>
      </c>
      <c r="J270" s="6" t="s">
        <v>8353</v>
      </c>
      <c r="K270" s="9">
        <v>44485</v>
      </c>
      <c r="L270" s="8" t="str">
        <f>VLOOKUP(B270,IDs!$J$3:$L$48,2,0)</f>
        <v>Kaleyra</v>
      </c>
      <c r="M270" s="8" t="str">
        <f>VLOOKUP(B270,IDs!$J$3:$L$48,3,0)</f>
        <v>Google</v>
      </c>
      <c r="N270" t="str">
        <f>VLOOKUP(F270,IDs!$Q$3:$R$22,2,0)</f>
        <v>Pune</v>
      </c>
      <c r="O270">
        <f>VLOOKUP(H270,IDs!$A$3:$C$161,3,0)</f>
        <v>2</v>
      </c>
      <c r="P270" t="str">
        <f>VLOOKUP(O270,IDs!$F$3:$G$17,2,0)</f>
        <v>Urology Circumcision</v>
      </c>
    </row>
    <row r="271" spans="1:16" ht="12.75">
      <c r="A271" s="6" t="s">
        <v>5773</v>
      </c>
      <c r="B271" s="6">
        <v>2</v>
      </c>
      <c r="C271" s="6">
        <v>2</v>
      </c>
      <c r="D271" s="6">
        <v>34</v>
      </c>
      <c r="E271" s="6" t="s">
        <v>8347</v>
      </c>
      <c r="F271" s="6">
        <v>2</v>
      </c>
      <c r="G271" s="6">
        <v>31616</v>
      </c>
      <c r="H271" s="6">
        <v>18</v>
      </c>
      <c r="I271" s="6" t="s">
        <v>8348</v>
      </c>
      <c r="J271" s="6" t="s">
        <v>8349</v>
      </c>
      <c r="K271" s="9">
        <v>44485</v>
      </c>
      <c r="L271" s="8" t="str">
        <f>VLOOKUP(B271,IDs!$J$3:$L$48,2,0)</f>
        <v>Kaleyra</v>
      </c>
      <c r="M271" s="8" t="str">
        <f>VLOOKUP(B271,IDs!$J$3:$L$48,3,0)</f>
        <v>Google</v>
      </c>
      <c r="N271" t="str">
        <f>VLOOKUP(F271,IDs!$Q$3:$R$22,2,0)</f>
        <v>Bangalore</v>
      </c>
      <c r="O271">
        <f>VLOOKUP(H271,IDs!$A$3:$C$161,3,0)</f>
        <v>5</v>
      </c>
      <c r="P271" t="str">
        <f>VLOOKUP(O271,IDs!$F$3:$G$17,2,0)</f>
        <v>Vascular</v>
      </c>
    </row>
    <row r="272" spans="1:16" ht="12.75">
      <c r="A272" s="6" t="s">
        <v>4032</v>
      </c>
      <c r="B272" s="6">
        <v>2</v>
      </c>
      <c r="C272" s="6">
        <v>2</v>
      </c>
      <c r="D272" s="6">
        <v>18</v>
      </c>
      <c r="E272" s="6" t="s">
        <v>8347</v>
      </c>
      <c r="F272" s="6">
        <v>3</v>
      </c>
      <c r="G272" s="6">
        <v>49589</v>
      </c>
      <c r="H272" s="6">
        <v>39</v>
      </c>
      <c r="I272" s="6" t="s">
        <v>8348</v>
      </c>
      <c r="J272" s="6" t="s">
        <v>8349</v>
      </c>
      <c r="K272" s="9">
        <v>44485</v>
      </c>
      <c r="L272" s="8" t="str">
        <f>VLOOKUP(B272,IDs!$J$3:$L$48,2,0)</f>
        <v>Kaleyra</v>
      </c>
      <c r="M272" s="8" t="str">
        <f>VLOOKUP(B272,IDs!$J$3:$L$48,3,0)</f>
        <v>Google</v>
      </c>
      <c r="N272" t="str">
        <f>VLOOKUP(F272,IDs!$Q$3:$R$22,2,0)</f>
        <v>Mumbai</v>
      </c>
      <c r="O272">
        <f>VLOOKUP(H272,IDs!$A$3:$C$161,3,0)</f>
        <v>2</v>
      </c>
      <c r="P272" t="str">
        <f>VLOOKUP(O272,IDs!$F$3:$G$17,2,0)</f>
        <v>Urology Circumcision</v>
      </c>
    </row>
    <row r="273" spans="1:16" ht="12.75">
      <c r="A273" s="6" t="s">
        <v>4092</v>
      </c>
      <c r="B273" s="6">
        <v>2</v>
      </c>
      <c r="C273" s="6">
        <v>1</v>
      </c>
      <c r="D273" s="6">
        <v>13</v>
      </c>
      <c r="E273" s="6" t="s">
        <v>8347</v>
      </c>
      <c r="F273" s="6">
        <v>2</v>
      </c>
      <c r="G273" s="6">
        <v>49670</v>
      </c>
      <c r="H273" s="6">
        <v>2</v>
      </c>
      <c r="I273" s="6" t="s">
        <v>8348</v>
      </c>
      <c r="J273" s="6" t="s">
        <v>8349</v>
      </c>
      <c r="K273" s="9">
        <v>44485</v>
      </c>
      <c r="L273" s="8" t="str">
        <f>VLOOKUP(B273,IDs!$J$3:$L$48,2,0)</f>
        <v>Kaleyra</v>
      </c>
      <c r="M273" s="8" t="str">
        <f>VLOOKUP(B273,IDs!$J$3:$L$48,3,0)</f>
        <v>Google</v>
      </c>
      <c r="N273" t="str">
        <f>VLOOKUP(F273,IDs!$Q$3:$R$22,2,0)</f>
        <v>Bangalore</v>
      </c>
      <c r="O273">
        <f>VLOOKUP(H273,IDs!$A$3:$C$161,3,0)</f>
        <v>1</v>
      </c>
      <c r="P273" t="str">
        <f>VLOOKUP(O273,IDs!$F$3:$G$17,2,0)</f>
        <v>Proctology</v>
      </c>
    </row>
    <row r="274" spans="1:16" ht="12.75">
      <c r="A274" s="6" t="s">
        <v>4083</v>
      </c>
      <c r="B274" s="6">
        <v>1</v>
      </c>
      <c r="C274" s="6">
        <v>3</v>
      </c>
      <c r="D274" s="6">
        <v>18</v>
      </c>
      <c r="E274" s="6" t="s">
        <v>8347</v>
      </c>
      <c r="F274" s="6">
        <v>1</v>
      </c>
      <c r="G274" s="6">
        <v>49656</v>
      </c>
      <c r="H274" s="6">
        <v>7</v>
      </c>
      <c r="I274" s="6" t="s">
        <v>8348</v>
      </c>
      <c r="J274" s="6" t="s">
        <v>8349</v>
      </c>
      <c r="K274" s="9">
        <v>44485</v>
      </c>
      <c r="L274" s="8" t="str">
        <f>VLOOKUP(B274,IDs!$J$3:$L$48,2,0)</f>
        <v>Forms</v>
      </c>
      <c r="M274" s="8" t="str">
        <f>VLOOKUP(B274,IDs!$J$3:$L$48,3,0)</f>
        <v>Google</v>
      </c>
      <c r="N274" t="str">
        <f>VLOOKUP(F274,IDs!$Q$3:$R$22,2,0)</f>
        <v>New Delhi</v>
      </c>
      <c r="O274">
        <f>VLOOKUP(H274,IDs!$A$3:$C$161,3,0)</f>
        <v>9</v>
      </c>
      <c r="P274" t="str">
        <f>VLOOKUP(O274,IDs!$F$3:$G$17,2,0)</f>
        <v>Ophthalmology</v>
      </c>
    </row>
    <row r="275" spans="1:16" ht="12.75">
      <c r="A275" s="6" t="s">
        <v>2873</v>
      </c>
      <c r="B275" s="6">
        <v>2</v>
      </c>
      <c r="C275" s="6">
        <v>4</v>
      </c>
      <c r="D275" s="6">
        <v>34</v>
      </c>
      <c r="E275" s="6" t="s">
        <v>8343</v>
      </c>
      <c r="F275" s="6">
        <v>4</v>
      </c>
      <c r="G275" s="6">
        <v>48178</v>
      </c>
      <c r="H275" s="6">
        <v>15</v>
      </c>
      <c r="I275" s="6" t="s">
        <v>8348</v>
      </c>
      <c r="J275" s="6" t="s">
        <v>8345</v>
      </c>
      <c r="K275" s="9">
        <v>44485</v>
      </c>
      <c r="L275" s="8" t="str">
        <f>VLOOKUP(B275,IDs!$J$3:$L$48,2,0)</f>
        <v>Kaleyra</v>
      </c>
      <c r="M275" s="8" t="str">
        <f>VLOOKUP(B275,IDs!$J$3:$L$48,3,0)</f>
        <v>Google</v>
      </c>
      <c r="N275" t="str">
        <f>VLOOKUP(F275,IDs!$Q$3:$R$22,2,0)</f>
        <v>Hyderabad</v>
      </c>
      <c r="O275">
        <f>VLOOKUP(H275,IDs!$A$3:$C$161,3,0)</f>
        <v>3</v>
      </c>
      <c r="P275" t="str">
        <f>VLOOKUP(O275,IDs!$F$3:$G$17,2,0)</f>
        <v>Laproscopy</v>
      </c>
    </row>
    <row r="276" spans="1:16" ht="12.75">
      <c r="A276" s="6" t="s">
        <v>3696</v>
      </c>
      <c r="B276" s="6">
        <v>2</v>
      </c>
      <c r="C276" s="6">
        <v>2</v>
      </c>
      <c r="D276" s="6">
        <v>13</v>
      </c>
      <c r="E276" s="6" t="s">
        <v>8347</v>
      </c>
      <c r="F276" s="6">
        <v>2</v>
      </c>
      <c r="G276" s="6">
        <v>49165</v>
      </c>
      <c r="H276" s="6">
        <v>2</v>
      </c>
      <c r="I276" s="6" t="s">
        <v>8348</v>
      </c>
      <c r="J276" s="6" t="s">
        <v>8349</v>
      </c>
      <c r="K276" s="9">
        <v>44487</v>
      </c>
      <c r="L276" s="8" t="str">
        <f>VLOOKUP(B276,IDs!$J$3:$L$48,2,0)</f>
        <v>Kaleyra</v>
      </c>
      <c r="M276" s="8" t="str">
        <f>VLOOKUP(B276,IDs!$J$3:$L$48,3,0)</f>
        <v>Google</v>
      </c>
      <c r="N276" t="str">
        <f>VLOOKUP(F276,IDs!$Q$3:$R$22,2,0)</f>
        <v>Bangalore</v>
      </c>
      <c r="O276">
        <f>VLOOKUP(H276,IDs!$A$3:$C$161,3,0)</f>
        <v>1</v>
      </c>
      <c r="P276" t="str">
        <f>VLOOKUP(O276,IDs!$F$3:$G$17,2,0)</f>
        <v>Proctology</v>
      </c>
    </row>
    <row r="277" spans="1:16" ht="12.75">
      <c r="A277" s="6" t="s">
        <v>3228</v>
      </c>
      <c r="B277" s="6">
        <v>1</v>
      </c>
      <c r="C277" s="6">
        <v>1</v>
      </c>
      <c r="D277" s="6">
        <v>13</v>
      </c>
      <c r="E277" s="6" t="s">
        <v>8343</v>
      </c>
      <c r="F277" s="6">
        <v>10</v>
      </c>
      <c r="G277" s="6">
        <v>48603</v>
      </c>
      <c r="H277" s="6">
        <v>2</v>
      </c>
      <c r="I277" s="6" t="s">
        <v>8352</v>
      </c>
      <c r="J277" s="6" t="s">
        <v>8353</v>
      </c>
      <c r="K277" s="9">
        <v>44486</v>
      </c>
      <c r="L277" s="8" t="str">
        <f>VLOOKUP(B277,IDs!$J$3:$L$48,2,0)</f>
        <v>Forms</v>
      </c>
      <c r="M277" s="8" t="str">
        <f>VLOOKUP(B277,IDs!$J$3:$L$48,3,0)</f>
        <v>Google</v>
      </c>
      <c r="N277" t="str">
        <f>VLOOKUP(F277,IDs!$Q$3:$R$22,2,0)</f>
        <v>Patna</v>
      </c>
      <c r="O277">
        <f>VLOOKUP(H277,IDs!$A$3:$C$161,3,0)</f>
        <v>1</v>
      </c>
      <c r="P277" t="str">
        <f>VLOOKUP(O277,IDs!$F$3:$G$17,2,0)</f>
        <v>Proctology</v>
      </c>
    </row>
    <row r="278" spans="1:16" ht="12.75">
      <c r="A278" s="6" t="s">
        <v>3836</v>
      </c>
      <c r="B278" s="6">
        <v>1</v>
      </c>
      <c r="C278" s="6">
        <v>2</v>
      </c>
      <c r="D278" s="6">
        <v>31</v>
      </c>
      <c r="E278" s="6" t="s">
        <v>8347</v>
      </c>
      <c r="F278" s="6">
        <v>2</v>
      </c>
      <c r="G278" s="6">
        <v>49344</v>
      </c>
      <c r="H278" s="6">
        <v>2</v>
      </c>
      <c r="I278" s="6" t="s">
        <v>8348</v>
      </c>
      <c r="J278" s="6" t="s">
        <v>8345</v>
      </c>
      <c r="K278" s="9">
        <v>44485</v>
      </c>
      <c r="L278" s="8" t="str">
        <f>VLOOKUP(B278,IDs!$J$3:$L$48,2,0)</f>
        <v>Forms</v>
      </c>
      <c r="M278" s="8" t="str">
        <f>VLOOKUP(B278,IDs!$J$3:$L$48,3,0)</f>
        <v>Google</v>
      </c>
      <c r="N278" t="str">
        <f>VLOOKUP(F278,IDs!$Q$3:$R$22,2,0)</f>
        <v>Bangalore</v>
      </c>
      <c r="O278">
        <f>VLOOKUP(H278,IDs!$A$3:$C$161,3,0)</f>
        <v>1</v>
      </c>
      <c r="P278" t="str">
        <f>VLOOKUP(O278,IDs!$F$3:$G$17,2,0)</f>
        <v>Proctology</v>
      </c>
    </row>
    <row r="279" spans="1:16" ht="12.75">
      <c r="A279" s="6" t="s">
        <v>2620</v>
      </c>
      <c r="B279" s="6">
        <v>2</v>
      </c>
      <c r="C279" s="6">
        <v>2</v>
      </c>
      <c r="D279" s="6">
        <v>13</v>
      </c>
      <c r="E279" s="6" t="s">
        <v>8347</v>
      </c>
      <c r="F279" s="6">
        <v>2</v>
      </c>
      <c r="G279" s="6">
        <v>47883</v>
      </c>
      <c r="H279" s="6">
        <v>96</v>
      </c>
      <c r="I279" s="6" t="s">
        <v>8348</v>
      </c>
      <c r="J279" s="6" t="s">
        <v>8349</v>
      </c>
      <c r="K279" s="9">
        <v>44492</v>
      </c>
      <c r="L279" s="8" t="str">
        <f>VLOOKUP(B279,IDs!$J$3:$L$48,2,0)</f>
        <v>Kaleyra</v>
      </c>
      <c r="M279" s="8" t="str">
        <f>VLOOKUP(B279,IDs!$J$3:$L$48,3,0)</f>
        <v>Google</v>
      </c>
      <c r="N279" t="str">
        <f>VLOOKUP(F279,IDs!$Q$3:$R$22,2,0)</f>
        <v>Bangalore</v>
      </c>
      <c r="O279">
        <f>VLOOKUP(H279,IDs!$A$3:$C$161,3,0)</f>
        <v>7</v>
      </c>
      <c r="P279" t="str">
        <f>VLOOKUP(O279,IDs!$F$3:$G$17,2,0)</f>
        <v>Cosmetic</v>
      </c>
    </row>
    <row r="280" spans="1:16" ht="12.75">
      <c r="A280" s="6" t="s">
        <v>3359</v>
      </c>
      <c r="B280" s="6">
        <v>2</v>
      </c>
      <c r="C280" s="6">
        <v>4</v>
      </c>
      <c r="D280" s="6">
        <v>51</v>
      </c>
      <c r="E280" s="6" t="s">
        <v>8347</v>
      </c>
      <c r="F280" s="6">
        <v>4</v>
      </c>
      <c r="G280" s="6">
        <v>48748</v>
      </c>
      <c r="H280" s="6">
        <v>2</v>
      </c>
      <c r="I280" s="6" t="s">
        <v>8348</v>
      </c>
      <c r="J280" s="6" t="s">
        <v>8349</v>
      </c>
      <c r="K280" s="9">
        <v>44485</v>
      </c>
      <c r="L280" s="8" t="str">
        <f>VLOOKUP(B280,IDs!$J$3:$L$48,2,0)</f>
        <v>Kaleyra</v>
      </c>
      <c r="M280" s="8" t="str">
        <f>VLOOKUP(B280,IDs!$J$3:$L$48,3,0)</f>
        <v>Google</v>
      </c>
      <c r="N280" t="str">
        <f>VLOOKUP(F280,IDs!$Q$3:$R$22,2,0)</f>
        <v>Hyderabad</v>
      </c>
      <c r="O280">
        <f>VLOOKUP(H280,IDs!$A$3:$C$161,3,0)</f>
        <v>1</v>
      </c>
      <c r="P280" t="str">
        <f>VLOOKUP(O280,IDs!$F$3:$G$17,2,0)</f>
        <v>Proctology</v>
      </c>
    </row>
    <row r="281" spans="1:16" ht="12.75">
      <c r="A281" s="6" t="s">
        <v>4149</v>
      </c>
      <c r="B281" s="6">
        <v>2</v>
      </c>
      <c r="C281" s="6">
        <v>1</v>
      </c>
      <c r="D281" s="6">
        <v>51</v>
      </c>
      <c r="E281" s="6" t="s">
        <v>8347</v>
      </c>
      <c r="F281" s="6">
        <v>1</v>
      </c>
      <c r="G281" s="6">
        <v>49754</v>
      </c>
      <c r="H281" s="6">
        <v>57</v>
      </c>
      <c r="I281" s="6" t="s">
        <v>8348</v>
      </c>
      <c r="J281" s="6" t="s">
        <v>8349</v>
      </c>
      <c r="K281" s="9">
        <v>44486</v>
      </c>
      <c r="L281" s="8" t="str">
        <f>VLOOKUP(B281,IDs!$J$3:$L$48,2,0)</f>
        <v>Kaleyra</v>
      </c>
      <c r="M281" s="8" t="str">
        <f>VLOOKUP(B281,IDs!$J$3:$L$48,3,0)</f>
        <v>Google</v>
      </c>
      <c r="N281" t="str">
        <f>VLOOKUP(F281,IDs!$Q$3:$R$22,2,0)</f>
        <v>New Delhi</v>
      </c>
      <c r="O281">
        <f>VLOOKUP(H281,IDs!$A$3:$C$161,3,0)</f>
        <v>0</v>
      </c>
      <c r="P281" t="str">
        <f>VLOOKUP(O281,IDs!$F$3:$G$17,2,0)</f>
        <v>Not Assigned</v>
      </c>
    </row>
    <row r="282" spans="1:16" ht="12.75">
      <c r="A282" s="6" t="s">
        <v>3801</v>
      </c>
      <c r="B282" s="6">
        <v>2</v>
      </c>
      <c r="C282" s="6">
        <v>1</v>
      </c>
      <c r="D282" s="6">
        <v>51</v>
      </c>
      <c r="E282" s="6" t="s">
        <v>8347</v>
      </c>
      <c r="F282" s="6">
        <v>1</v>
      </c>
      <c r="G282" s="6">
        <v>49306</v>
      </c>
      <c r="H282" s="6">
        <v>15</v>
      </c>
      <c r="I282" s="6" t="s">
        <v>8348</v>
      </c>
      <c r="J282" s="6" t="s">
        <v>8349</v>
      </c>
      <c r="K282" s="9">
        <v>44485</v>
      </c>
      <c r="L282" s="8" t="str">
        <f>VLOOKUP(B282,IDs!$J$3:$L$48,2,0)</f>
        <v>Kaleyra</v>
      </c>
      <c r="M282" s="8" t="str">
        <f>VLOOKUP(B282,IDs!$J$3:$L$48,3,0)</f>
        <v>Google</v>
      </c>
      <c r="N282" t="str">
        <f>VLOOKUP(F282,IDs!$Q$3:$R$22,2,0)</f>
        <v>New Delhi</v>
      </c>
      <c r="O282">
        <f>VLOOKUP(H282,IDs!$A$3:$C$161,3,0)</f>
        <v>3</v>
      </c>
      <c r="P282" t="str">
        <f>VLOOKUP(O282,IDs!$F$3:$G$17,2,0)</f>
        <v>Laproscopy</v>
      </c>
    </row>
    <row r="283" spans="1:16" ht="12.75">
      <c r="A283" s="6" t="s">
        <v>3771</v>
      </c>
      <c r="B283" s="6">
        <v>2</v>
      </c>
      <c r="C283" s="6">
        <v>1</v>
      </c>
      <c r="D283" s="6">
        <v>8</v>
      </c>
      <c r="E283" s="6" t="s">
        <v>8347</v>
      </c>
      <c r="F283" s="6">
        <v>10</v>
      </c>
      <c r="G283" s="6">
        <v>49778</v>
      </c>
      <c r="H283" s="6">
        <v>19</v>
      </c>
      <c r="I283" s="6" t="s">
        <v>8352</v>
      </c>
      <c r="J283" s="6" t="s">
        <v>8345</v>
      </c>
      <c r="K283" s="9">
        <v>44486</v>
      </c>
      <c r="L283" s="8" t="str">
        <f>VLOOKUP(B283,IDs!$J$3:$L$48,2,0)</f>
        <v>Kaleyra</v>
      </c>
      <c r="M283" s="8" t="str">
        <f>VLOOKUP(B283,IDs!$J$3:$L$48,3,0)</f>
        <v>Google</v>
      </c>
      <c r="N283" t="str">
        <f>VLOOKUP(F283,IDs!$Q$3:$R$22,2,0)</f>
        <v>Patna</v>
      </c>
      <c r="O283">
        <f>VLOOKUP(H283,IDs!$A$3:$C$161,3,0)</f>
        <v>1</v>
      </c>
      <c r="P283" t="str">
        <f>VLOOKUP(O283,IDs!$F$3:$G$17,2,0)</f>
        <v>Proctology</v>
      </c>
    </row>
    <row r="284" spans="1:16" ht="12.75">
      <c r="A284" s="6" t="s">
        <v>8400</v>
      </c>
      <c r="B284" s="6">
        <v>1</v>
      </c>
      <c r="C284" s="6">
        <v>1</v>
      </c>
      <c r="D284" s="6">
        <v>13</v>
      </c>
      <c r="E284" s="6" t="s">
        <v>8347</v>
      </c>
      <c r="F284" s="6">
        <v>10</v>
      </c>
      <c r="G284" s="6">
        <v>39023</v>
      </c>
      <c r="H284" s="6">
        <v>39</v>
      </c>
      <c r="I284" s="6" t="s">
        <v>8352</v>
      </c>
      <c r="J284" s="6" t="s">
        <v>8353</v>
      </c>
      <c r="K284" s="9">
        <v>44487</v>
      </c>
      <c r="L284" s="8" t="str">
        <f>VLOOKUP(B284,IDs!$J$3:$L$48,2,0)</f>
        <v>Forms</v>
      </c>
      <c r="M284" s="8" t="str">
        <f>VLOOKUP(B284,IDs!$J$3:$L$48,3,0)</f>
        <v>Google</v>
      </c>
      <c r="N284" t="str">
        <f>VLOOKUP(F284,IDs!$Q$3:$R$22,2,0)</f>
        <v>Patna</v>
      </c>
      <c r="O284">
        <f>VLOOKUP(H284,IDs!$A$3:$C$161,3,0)</f>
        <v>2</v>
      </c>
      <c r="P284" t="str">
        <f>VLOOKUP(O284,IDs!$F$3:$G$17,2,0)</f>
        <v>Urology Circumcision</v>
      </c>
    </row>
    <row r="285" spans="1:16" ht="12.75">
      <c r="A285" s="6" t="s">
        <v>4165</v>
      </c>
      <c r="B285" s="6">
        <v>2</v>
      </c>
      <c r="C285" s="6">
        <v>3</v>
      </c>
      <c r="D285" s="6">
        <v>2</v>
      </c>
      <c r="E285" s="6" t="s">
        <v>8343</v>
      </c>
      <c r="F285" s="6">
        <v>1</v>
      </c>
      <c r="G285" s="6">
        <v>49776</v>
      </c>
      <c r="H285" s="6">
        <v>7</v>
      </c>
      <c r="I285" s="6" t="s">
        <v>8352</v>
      </c>
      <c r="J285" s="6" t="s">
        <v>8353</v>
      </c>
      <c r="K285" s="9">
        <v>44487</v>
      </c>
      <c r="L285" s="8" t="str">
        <f>VLOOKUP(B285,IDs!$J$3:$L$48,2,0)</f>
        <v>Kaleyra</v>
      </c>
      <c r="M285" s="8" t="str">
        <f>VLOOKUP(B285,IDs!$J$3:$L$48,3,0)</f>
        <v>Google</v>
      </c>
      <c r="N285" t="str">
        <f>VLOOKUP(F285,IDs!$Q$3:$R$22,2,0)</f>
        <v>New Delhi</v>
      </c>
      <c r="O285">
        <f>VLOOKUP(H285,IDs!$A$3:$C$161,3,0)</f>
        <v>9</v>
      </c>
      <c r="P285" t="str">
        <f>VLOOKUP(O285,IDs!$F$3:$G$17,2,0)</f>
        <v>Ophthalmology</v>
      </c>
    </row>
    <row r="286" spans="1:16" ht="12.75">
      <c r="A286" s="6" t="s">
        <v>605</v>
      </c>
      <c r="B286" s="6">
        <v>5</v>
      </c>
      <c r="C286" s="6">
        <v>2</v>
      </c>
      <c r="D286" s="6">
        <v>39</v>
      </c>
      <c r="E286" s="6" t="s">
        <v>8347</v>
      </c>
      <c r="F286" s="6">
        <v>2</v>
      </c>
      <c r="G286" s="6">
        <v>45214</v>
      </c>
      <c r="H286" s="6">
        <v>14</v>
      </c>
      <c r="I286" s="6" t="s">
        <v>8348</v>
      </c>
      <c r="J286" s="6" t="s">
        <v>8349</v>
      </c>
      <c r="K286" s="9">
        <v>44485</v>
      </c>
      <c r="L286" s="8" t="str">
        <f>VLOOKUP(B286,IDs!$J$3:$L$48,2,0)</f>
        <v>Lead Gen-FB</v>
      </c>
      <c r="M286" s="8" t="str">
        <f>VLOOKUP(B286,IDs!$J$3:$L$48,3,0)</f>
        <v>Facebook</v>
      </c>
      <c r="N286" t="str">
        <f>VLOOKUP(F286,IDs!$Q$3:$R$22,2,0)</f>
        <v>Bangalore</v>
      </c>
      <c r="O286">
        <f>VLOOKUP(H286,IDs!$A$3:$C$161,3,0)</f>
        <v>6</v>
      </c>
      <c r="P286" t="str">
        <f>VLOOKUP(O286,IDs!$F$3:$G$17,2,0)</f>
        <v>Kidney Stone</v>
      </c>
    </row>
    <row r="287" spans="1:16" ht="12.75">
      <c r="A287" s="6" t="s">
        <v>4170</v>
      </c>
      <c r="B287" s="6">
        <v>2</v>
      </c>
      <c r="C287" s="6">
        <v>3</v>
      </c>
      <c r="D287" s="6">
        <v>34</v>
      </c>
      <c r="E287" s="6" t="s">
        <v>8347</v>
      </c>
      <c r="F287" s="6">
        <v>3</v>
      </c>
      <c r="G287" s="6">
        <v>49788</v>
      </c>
      <c r="H287" s="6">
        <v>39</v>
      </c>
      <c r="I287" s="6" t="s">
        <v>8348</v>
      </c>
      <c r="J287" s="6" t="s">
        <v>8349</v>
      </c>
      <c r="K287" s="9">
        <v>44487</v>
      </c>
      <c r="L287" s="8" t="str">
        <f>VLOOKUP(B287,IDs!$J$3:$L$48,2,0)</f>
        <v>Kaleyra</v>
      </c>
      <c r="M287" s="8" t="str">
        <f>VLOOKUP(B287,IDs!$J$3:$L$48,3,0)</f>
        <v>Google</v>
      </c>
      <c r="N287" t="str">
        <f>VLOOKUP(F287,IDs!$Q$3:$R$22,2,0)</f>
        <v>Mumbai</v>
      </c>
      <c r="O287">
        <f>VLOOKUP(H287,IDs!$A$3:$C$161,3,0)</f>
        <v>2</v>
      </c>
      <c r="P287" t="str">
        <f>VLOOKUP(O287,IDs!$F$3:$G$17,2,0)</f>
        <v>Urology Circumcision</v>
      </c>
    </row>
    <row r="288" spans="1:16" ht="12.75">
      <c r="A288" s="6" t="s">
        <v>4193</v>
      </c>
      <c r="B288" s="6">
        <v>1</v>
      </c>
      <c r="C288" s="6">
        <v>1</v>
      </c>
      <c r="D288" s="6">
        <v>51</v>
      </c>
      <c r="E288" s="6" t="s">
        <v>8343</v>
      </c>
      <c r="F288" s="6">
        <v>1</v>
      </c>
      <c r="G288" s="6">
        <v>49821</v>
      </c>
      <c r="H288" s="6">
        <v>24</v>
      </c>
      <c r="I288" s="6" t="s">
        <v>8348</v>
      </c>
      <c r="J288" s="6" t="s">
        <v>8349</v>
      </c>
      <c r="K288" s="9">
        <v>44486</v>
      </c>
      <c r="L288" s="8" t="str">
        <f>VLOOKUP(B288,IDs!$J$3:$L$48,2,0)</f>
        <v>Forms</v>
      </c>
      <c r="M288" s="8" t="str">
        <f>VLOOKUP(B288,IDs!$J$3:$L$48,3,0)</f>
        <v>Google</v>
      </c>
      <c r="N288" t="str">
        <f>VLOOKUP(F288,IDs!$Q$3:$R$22,2,0)</f>
        <v>New Delhi</v>
      </c>
      <c r="O288">
        <f>VLOOKUP(H288,IDs!$A$3:$C$161,3,0)</f>
        <v>1</v>
      </c>
      <c r="P288" t="str">
        <f>VLOOKUP(O288,IDs!$F$3:$G$17,2,0)</f>
        <v>Proctology</v>
      </c>
    </row>
    <row r="289" spans="1:16" ht="12.75">
      <c r="A289" s="6" t="s">
        <v>3660</v>
      </c>
      <c r="B289" s="6">
        <v>2</v>
      </c>
      <c r="C289" s="6">
        <v>3</v>
      </c>
      <c r="D289" s="6">
        <v>51</v>
      </c>
      <c r="E289" s="6" t="s">
        <v>8373</v>
      </c>
      <c r="F289" s="6">
        <v>3</v>
      </c>
      <c r="G289" s="6">
        <v>50161</v>
      </c>
      <c r="H289" s="6">
        <v>2</v>
      </c>
      <c r="I289" s="6" t="s">
        <v>8348</v>
      </c>
      <c r="J289" s="6" t="s">
        <v>8345</v>
      </c>
      <c r="K289" s="9">
        <v>44487</v>
      </c>
      <c r="L289" s="8" t="str">
        <f>VLOOKUP(B289,IDs!$J$3:$L$48,2,0)</f>
        <v>Kaleyra</v>
      </c>
      <c r="M289" s="8" t="str">
        <f>VLOOKUP(B289,IDs!$J$3:$L$48,3,0)</f>
        <v>Google</v>
      </c>
      <c r="N289" t="str">
        <f>VLOOKUP(F289,IDs!$Q$3:$R$22,2,0)</f>
        <v>Mumbai</v>
      </c>
      <c r="O289">
        <f>VLOOKUP(H289,IDs!$A$3:$C$161,3,0)</f>
        <v>1</v>
      </c>
      <c r="P289" t="str">
        <f>VLOOKUP(O289,IDs!$F$3:$G$17,2,0)</f>
        <v>Proctology</v>
      </c>
    </row>
    <row r="290" spans="1:16" ht="12.75">
      <c r="A290" s="6" t="s">
        <v>3035</v>
      </c>
      <c r="B290" s="6">
        <v>1</v>
      </c>
      <c r="C290" s="6">
        <v>4</v>
      </c>
      <c r="D290" s="6">
        <v>34</v>
      </c>
      <c r="E290" s="6" t="s">
        <v>8343</v>
      </c>
      <c r="F290" s="6">
        <v>4</v>
      </c>
      <c r="G290" s="6">
        <v>48370</v>
      </c>
      <c r="H290" s="6">
        <v>20</v>
      </c>
      <c r="I290" s="6" t="s">
        <v>8348</v>
      </c>
      <c r="J290" s="6" t="s">
        <v>8349</v>
      </c>
      <c r="K290" s="9">
        <v>44487</v>
      </c>
      <c r="L290" s="8" t="str">
        <f>VLOOKUP(B290,IDs!$J$3:$L$48,2,0)</f>
        <v>Forms</v>
      </c>
      <c r="M290" s="8" t="str">
        <f>VLOOKUP(B290,IDs!$J$3:$L$48,3,0)</f>
        <v>Google</v>
      </c>
      <c r="N290" t="str">
        <f>VLOOKUP(F290,IDs!$Q$3:$R$22,2,0)</f>
        <v>Hyderabad</v>
      </c>
      <c r="O290">
        <f>VLOOKUP(H290,IDs!$A$3:$C$161,3,0)</f>
        <v>1</v>
      </c>
      <c r="P290" t="str">
        <f>VLOOKUP(O290,IDs!$F$3:$G$17,2,0)</f>
        <v>Proctology</v>
      </c>
    </row>
    <row r="291" spans="1:16" ht="12.75">
      <c r="A291" s="6" t="s">
        <v>3163</v>
      </c>
      <c r="B291" s="6">
        <v>1</v>
      </c>
      <c r="C291" s="6">
        <v>2</v>
      </c>
      <c r="D291" s="6">
        <v>13</v>
      </c>
      <c r="E291" s="6" t="s">
        <v>8347</v>
      </c>
      <c r="F291" s="6">
        <v>2</v>
      </c>
      <c r="G291" s="6">
        <v>48523</v>
      </c>
      <c r="H291" s="6">
        <v>2</v>
      </c>
      <c r="I291" s="6" t="s">
        <v>8352</v>
      </c>
      <c r="J291" s="6" t="s">
        <v>8353</v>
      </c>
      <c r="K291" s="9">
        <v>44487</v>
      </c>
      <c r="L291" s="8" t="str">
        <f>VLOOKUP(B291,IDs!$J$3:$L$48,2,0)</f>
        <v>Forms</v>
      </c>
      <c r="M291" s="8" t="str">
        <f>VLOOKUP(B291,IDs!$J$3:$L$48,3,0)</f>
        <v>Google</v>
      </c>
      <c r="N291" t="str">
        <f>VLOOKUP(F291,IDs!$Q$3:$R$22,2,0)</f>
        <v>Bangalore</v>
      </c>
      <c r="O291">
        <f>VLOOKUP(H291,IDs!$A$3:$C$161,3,0)</f>
        <v>1</v>
      </c>
      <c r="P291" t="str">
        <f>VLOOKUP(O291,IDs!$F$3:$G$17,2,0)</f>
        <v>Proctology</v>
      </c>
    </row>
    <row r="292" spans="1:16" ht="12.75">
      <c r="A292" s="6" t="s">
        <v>3482</v>
      </c>
      <c r="B292" s="6">
        <v>1</v>
      </c>
      <c r="C292" s="6">
        <v>1</v>
      </c>
      <c r="D292" s="6">
        <v>51</v>
      </c>
      <c r="E292" s="6" t="s">
        <v>8347</v>
      </c>
      <c r="F292" s="6">
        <v>1</v>
      </c>
      <c r="G292" s="6">
        <v>48896</v>
      </c>
      <c r="H292" s="6">
        <v>2</v>
      </c>
      <c r="I292" s="6" t="s">
        <v>8348</v>
      </c>
      <c r="J292" s="6" t="s">
        <v>8345</v>
      </c>
      <c r="K292" s="9">
        <v>44487</v>
      </c>
      <c r="L292" s="8" t="str">
        <f>VLOOKUP(B292,IDs!$J$3:$L$48,2,0)</f>
        <v>Forms</v>
      </c>
      <c r="M292" s="8" t="str">
        <f>VLOOKUP(B292,IDs!$J$3:$L$48,3,0)</f>
        <v>Google</v>
      </c>
      <c r="N292" t="str">
        <f>VLOOKUP(F292,IDs!$Q$3:$R$22,2,0)</f>
        <v>New Delhi</v>
      </c>
      <c r="O292">
        <f>VLOOKUP(H292,IDs!$A$3:$C$161,3,0)</f>
        <v>1</v>
      </c>
      <c r="P292" t="str">
        <f>VLOOKUP(O292,IDs!$F$3:$G$17,2,0)</f>
        <v>Proctology</v>
      </c>
    </row>
    <row r="293" spans="1:16" ht="12.75">
      <c r="A293" s="6" t="s">
        <v>4731</v>
      </c>
      <c r="B293" s="6">
        <v>2</v>
      </c>
      <c r="C293" s="6">
        <v>11</v>
      </c>
      <c r="D293" s="6">
        <v>13</v>
      </c>
      <c r="E293" s="6" t="s">
        <v>8343</v>
      </c>
      <c r="F293" s="6">
        <v>3</v>
      </c>
      <c r="G293" s="6">
        <v>50542</v>
      </c>
      <c r="H293" s="6">
        <v>15</v>
      </c>
      <c r="I293" s="6" t="s">
        <v>8348</v>
      </c>
      <c r="J293" s="6" t="s">
        <v>8349</v>
      </c>
      <c r="K293" s="9">
        <v>44487</v>
      </c>
      <c r="L293" s="8" t="str">
        <f>VLOOKUP(B293,IDs!$J$3:$L$48,2,0)</f>
        <v>Kaleyra</v>
      </c>
      <c r="M293" s="8" t="str">
        <f>VLOOKUP(B293,IDs!$J$3:$L$48,3,0)</f>
        <v>Google</v>
      </c>
      <c r="N293" t="str">
        <f>VLOOKUP(F293,IDs!$Q$3:$R$22,2,0)</f>
        <v>Mumbai</v>
      </c>
      <c r="O293">
        <f>VLOOKUP(H293,IDs!$A$3:$C$161,3,0)</f>
        <v>3</v>
      </c>
      <c r="P293" t="str">
        <f>VLOOKUP(O293,IDs!$F$3:$G$17,2,0)</f>
        <v>Laproscopy</v>
      </c>
    </row>
    <row r="294" spans="1:16" ht="12.75">
      <c r="A294" s="6" t="s">
        <v>1980</v>
      </c>
      <c r="B294" s="6">
        <v>1</v>
      </c>
      <c r="C294" s="6">
        <v>2</v>
      </c>
      <c r="D294" s="6">
        <v>4</v>
      </c>
      <c r="E294" s="6" t="s">
        <v>8343</v>
      </c>
      <c r="F294" s="6">
        <v>2</v>
      </c>
      <c r="G294" s="6">
        <v>47083</v>
      </c>
      <c r="H294" s="6">
        <v>2</v>
      </c>
      <c r="I294" s="6" t="s">
        <v>8348</v>
      </c>
      <c r="J294" s="6" t="s">
        <v>8349</v>
      </c>
      <c r="K294" s="9">
        <v>44487</v>
      </c>
      <c r="L294" s="8" t="str">
        <f>VLOOKUP(B294,IDs!$J$3:$L$48,2,0)</f>
        <v>Forms</v>
      </c>
      <c r="M294" s="8" t="str">
        <f>VLOOKUP(B294,IDs!$J$3:$L$48,3,0)</f>
        <v>Google</v>
      </c>
      <c r="N294" t="str">
        <f>VLOOKUP(F294,IDs!$Q$3:$R$22,2,0)</f>
        <v>Bangalore</v>
      </c>
      <c r="O294">
        <f>VLOOKUP(H294,IDs!$A$3:$C$161,3,0)</f>
        <v>1</v>
      </c>
      <c r="P294" t="str">
        <f>VLOOKUP(O294,IDs!$F$3:$G$17,2,0)</f>
        <v>Proctology</v>
      </c>
    </row>
    <row r="295" spans="1:16" ht="12.75">
      <c r="A295" s="6" t="s">
        <v>4368</v>
      </c>
      <c r="B295" s="6">
        <v>2</v>
      </c>
      <c r="C295" s="6">
        <v>3</v>
      </c>
      <c r="D295" s="6">
        <v>8</v>
      </c>
      <c r="E295" s="6" t="s">
        <v>8373</v>
      </c>
      <c r="F295" s="6">
        <v>3</v>
      </c>
      <c r="G295" s="6">
        <v>50070</v>
      </c>
      <c r="H295" s="6">
        <v>2</v>
      </c>
      <c r="I295" s="6" t="s">
        <v>8352</v>
      </c>
      <c r="J295" s="6" t="s">
        <v>8353</v>
      </c>
      <c r="K295" s="9">
        <v>44487</v>
      </c>
      <c r="L295" s="8" t="str">
        <f>VLOOKUP(B295,IDs!$J$3:$L$48,2,0)</f>
        <v>Kaleyra</v>
      </c>
      <c r="M295" s="8" t="str">
        <f>VLOOKUP(B295,IDs!$J$3:$L$48,3,0)</f>
        <v>Google</v>
      </c>
      <c r="N295" t="str">
        <f>VLOOKUP(F295,IDs!$Q$3:$R$22,2,0)</f>
        <v>Mumbai</v>
      </c>
      <c r="O295">
        <f>VLOOKUP(H295,IDs!$A$3:$C$161,3,0)</f>
        <v>1</v>
      </c>
      <c r="P295" t="str">
        <f>VLOOKUP(O295,IDs!$F$3:$G$17,2,0)</f>
        <v>Proctology</v>
      </c>
    </row>
    <row r="296" spans="1:16" ht="12.75">
      <c r="A296" s="6" t="s">
        <v>4566</v>
      </c>
      <c r="B296" s="6">
        <v>2</v>
      </c>
      <c r="C296" s="6">
        <v>3</v>
      </c>
      <c r="D296" s="6">
        <v>51</v>
      </c>
      <c r="E296" s="6" t="s">
        <v>8347</v>
      </c>
      <c r="F296" s="6">
        <v>3</v>
      </c>
      <c r="G296" s="6">
        <v>50332</v>
      </c>
      <c r="H296" s="6">
        <v>2</v>
      </c>
      <c r="I296" s="6" t="s">
        <v>8348</v>
      </c>
      <c r="J296" s="6" t="s">
        <v>8349</v>
      </c>
      <c r="K296" s="9">
        <v>44487</v>
      </c>
      <c r="L296" s="8" t="str">
        <f>VLOOKUP(B296,IDs!$J$3:$L$48,2,0)</f>
        <v>Kaleyra</v>
      </c>
      <c r="M296" s="8" t="str">
        <f>VLOOKUP(B296,IDs!$J$3:$L$48,3,0)</f>
        <v>Google</v>
      </c>
      <c r="N296" t="str">
        <f>VLOOKUP(F296,IDs!$Q$3:$R$22,2,0)</f>
        <v>Mumbai</v>
      </c>
      <c r="O296">
        <f>VLOOKUP(H296,IDs!$A$3:$C$161,3,0)</f>
        <v>1</v>
      </c>
      <c r="P296" t="str">
        <f>VLOOKUP(O296,IDs!$F$3:$G$17,2,0)</f>
        <v>Proctology</v>
      </c>
    </row>
    <row r="297" spans="1:16" ht="12.75">
      <c r="A297" s="6" t="s">
        <v>4764</v>
      </c>
      <c r="B297" s="6">
        <v>1</v>
      </c>
      <c r="C297" s="6">
        <v>8</v>
      </c>
      <c r="D297" s="6">
        <v>35</v>
      </c>
      <c r="E297" s="6" t="s">
        <v>8347</v>
      </c>
      <c r="F297" s="6">
        <v>1</v>
      </c>
      <c r="G297" s="6">
        <v>50581</v>
      </c>
      <c r="H297" s="6">
        <v>7</v>
      </c>
      <c r="I297" s="6" t="s">
        <v>8348</v>
      </c>
      <c r="J297" s="6" t="s">
        <v>8349</v>
      </c>
      <c r="K297" s="9">
        <v>44487</v>
      </c>
      <c r="L297" s="8" t="str">
        <f>VLOOKUP(B297,IDs!$J$3:$L$48,2,0)</f>
        <v>Forms</v>
      </c>
      <c r="M297" s="8" t="str">
        <f>VLOOKUP(B297,IDs!$J$3:$L$48,3,0)</f>
        <v>Google</v>
      </c>
      <c r="N297" t="str">
        <f>VLOOKUP(F297,IDs!$Q$3:$R$22,2,0)</f>
        <v>New Delhi</v>
      </c>
      <c r="O297">
        <f>VLOOKUP(H297,IDs!$A$3:$C$161,3,0)</f>
        <v>9</v>
      </c>
      <c r="P297" t="str">
        <f>VLOOKUP(O297,IDs!$F$3:$G$17,2,0)</f>
        <v>Ophthalmology</v>
      </c>
    </row>
    <row r="298" spans="1:16" ht="12.75">
      <c r="A298" s="6" t="s">
        <v>4152</v>
      </c>
      <c r="B298" s="6">
        <v>2</v>
      </c>
      <c r="C298" s="6">
        <v>3</v>
      </c>
      <c r="D298" s="6">
        <v>4</v>
      </c>
      <c r="E298" s="6" t="s">
        <v>8343</v>
      </c>
      <c r="F298" s="6">
        <v>6</v>
      </c>
      <c r="G298" s="6">
        <v>49758</v>
      </c>
      <c r="H298" s="6">
        <v>2</v>
      </c>
      <c r="I298" s="6" t="s">
        <v>8348</v>
      </c>
      <c r="J298" s="6" t="s">
        <v>8349</v>
      </c>
      <c r="K298" s="9">
        <v>44487</v>
      </c>
      <c r="L298" s="8" t="str">
        <f>VLOOKUP(B298,IDs!$J$3:$L$48,2,0)</f>
        <v>Kaleyra</v>
      </c>
      <c r="M298" s="8" t="str">
        <f>VLOOKUP(B298,IDs!$J$3:$L$48,3,0)</f>
        <v>Google</v>
      </c>
      <c r="N298" t="str">
        <f>VLOOKUP(F298,IDs!$Q$3:$R$22,2,0)</f>
        <v>Pune</v>
      </c>
      <c r="O298">
        <f>VLOOKUP(H298,IDs!$A$3:$C$161,3,0)</f>
        <v>1</v>
      </c>
      <c r="P298" t="str">
        <f>VLOOKUP(O298,IDs!$F$3:$G$17,2,0)</f>
        <v>Proctology</v>
      </c>
    </row>
    <row r="299" spans="1:16" ht="12.75">
      <c r="A299" s="6" t="s">
        <v>4741</v>
      </c>
      <c r="B299" s="6">
        <v>5</v>
      </c>
      <c r="C299" s="6">
        <v>8</v>
      </c>
      <c r="D299" s="6">
        <v>8</v>
      </c>
      <c r="E299" s="6" t="s">
        <v>8347</v>
      </c>
      <c r="F299" s="6">
        <v>12</v>
      </c>
      <c r="G299" s="6">
        <v>50554</v>
      </c>
      <c r="H299" s="6">
        <v>39</v>
      </c>
      <c r="I299" s="6" t="s">
        <v>8344</v>
      </c>
      <c r="J299" s="6" t="s">
        <v>8349</v>
      </c>
      <c r="K299" s="9">
        <v>44487</v>
      </c>
      <c r="L299" s="8" t="str">
        <f>VLOOKUP(B299,IDs!$J$3:$L$48,2,0)</f>
        <v>Lead Gen-FB</v>
      </c>
      <c r="M299" s="8" t="str">
        <f>VLOOKUP(B299,IDs!$J$3:$L$48,3,0)</f>
        <v>Facebook</v>
      </c>
      <c r="N299" t="str">
        <f>VLOOKUP(F299,IDs!$Q$3:$R$22,2,0)</f>
        <v>Indore</v>
      </c>
      <c r="O299">
        <f>VLOOKUP(H299,IDs!$A$3:$C$161,3,0)</f>
        <v>2</v>
      </c>
      <c r="P299" t="str">
        <f>VLOOKUP(O299,IDs!$F$3:$G$17,2,0)</f>
        <v>Urology Circumcision</v>
      </c>
    </row>
    <row r="300" spans="1:16" ht="12.75">
      <c r="A300" s="6" t="s">
        <v>4005</v>
      </c>
      <c r="B300" s="6">
        <v>2</v>
      </c>
      <c r="C300" s="6">
        <v>1</v>
      </c>
      <c r="D300" s="6">
        <v>8</v>
      </c>
      <c r="E300" s="6" t="s">
        <v>8343</v>
      </c>
      <c r="F300" s="6">
        <v>1</v>
      </c>
      <c r="G300" s="6">
        <v>49611</v>
      </c>
      <c r="H300" s="6">
        <v>96</v>
      </c>
      <c r="I300" s="6" t="s">
        <v>8352</v>
      </c>
      <c r="J300" s="6" t="s">
        <v>8345</v>
      </c>
      <c r="K300" s="9">
        <v>44488</v>
      </c>
      <c r="L300" s="8" t="str">
        <f>VLOOKUP(B300,IDs!$J$3:$L$48,2,0)</f>
        <v>Kaleyra</v>
      </c>
      <c r="M300" s="8" t="str">
        <f>VLOOKUP(B300,IDs!$J$3:$L$48,3,0)</f>
        <v>Google</v>
      </c>
      <c r="N300" t="str">
        <f>VLOOKUP(F300,IDs!$Q$3:$R$22,2,0)</f>
        <v>New Delhi</v>
      </c>
      <c r="O300">
        <f>VLOOKUP(H300,IDs!$A$3:$C$161,3,0)</f>
        <v>7</v>
      </c>
      <c r="P300" t="str">
        <f>VLOOKUP(O300,IDs!$F$3:$G$17,2,0)</f>
        <v>Cosmetic</v>
      </c>
    </row>
    <row r="301" spans="1:16" ht="12.75">
      <c r="A301" s="6" t="s">
        <v>4672</v>
      </c>
      <c r="B301" s="6">
        <v>1</v>
      </c>
      <c r="C301" s="6">
        <v>3</v>
      </c>
      <c r="D301" s="6">
        <v>2</v>
      </c>
      <c r="E301" s="6" t="s">
        <v>8347</v>
      </c>
      <c r="F301" s="6">
        <v>1</v>
      </c>
      <c r="G301" s="6">
        <v>50473</v>
      </c>
      <c r="H301" s="6">
        <v>7</v>
      </c>
      <c r="I301" s="6" t="s">
        <v>8352</v>
      </c>
      <c r="J301" s="6" t="s">
        <v>8353</v>
      </c>
      <c r="K301" s="9">
        <v>44487</v>
      </c>
      <c r="L301" s="8" t="str">
        <f>VLOOKUP(B301,IDs!$J$3:$L$48,2,0)</f>
        <v>Forms</v>
      </c>
      <c r="M301" s="8" t="str">
        <f>VLOOKUP(B301,IDs!$J$3:$L$48,3,0)</f>
        <v>Google</v>
      </c>
      <c r="N301" t="str">
        <f>VLOOKUP(F301,IDs!$Q$3:$R$22,2,0)</f>
        <v>New Delhi</v>
      </c>
      <c r="O301">
        <f>VLOOKUP(H301,IDs!$A$3:$C$161,3,0)</f>
        <v>9</v>
      </c>
      <c r="P301" t="str">
        <f>VLOOKUP(O301,IDs!$F$3:$G$17,2,0)</f>
        <v>Ophthalmology</v>
      </c>
    </row>
    <row r="302" spans="1:16" ht="12.75">
      <c r="A302" s="6" t="s">
        <v>4440</v>
      </c>
      <c r="B302" s="6">
        <v>2</v>
      </c>
      <c r="C302" s="6">
        <v>2</v>
      </c>
      <c r="D302" s="6">
        <v>13</v>
      </c>
      <c r="E302" s="6" t="s">
        <v>8347</v>
      </c>
      <c r="F302" s="6">
        <v>1</v>
      </c>
      <c r="G302" s="6">
        <v>50175</v>
      </c>
      <c r="H302" s="6">
        <v>5</v>
      </c>
      <c r="I302" s="6" t="s">
        <v>8352</v>
      </c>
      <c r="J302" s="6" t="s">
        <v>8353</v>
      </c>
      <c r="K302" s="9">
        <v>44489</v>
      </c>
      <c r="L302" s="8" t="str">
        <f>VLOOKUP(B302,IDs!$J$3:$L$48,2,0)</f>
        <v>Kaleyra</v>
      </c>
      <c r="M302" s="8" t="str">
        <f>VLOOKUP(B302,IDs!$J$3:$L$48,3,0)</f>
        <v>Google</v>
      </c>
      <c r="N302" t="str">
        <f>VLOOKUP(F302,IDs!$Q$3:$R$22,2,0)</f>
        <v>New Delhi</v>
      </c>
      <c r="O302">
        <f>VLOOKUP(H302,IDs!$A$3:$C$161,3,0)</f>
        <v>5</v>
      </c>
      <c r="P302" t="str">
        <f>VLOOKUP(O302,IDs!$F$3:$G$17,2,0)</f>
        <v>Vascular</v>
      </c>
    </row>
    <row r="303" spans="1:16" ht="12.75">
      <c r="A303" s="6" t="s">
        <v>4758</v>
      </c>
      <c r="B303" s="6">
        <v>1</v>
      </c>
      <c r="C303" s="6">
        <v>1</v>
      </c>
      <c r="D303" s="6">
        <v>34</v>
      </c>
      <c r="E303" s="6" t="s">
        <v>8343</v>
      </c>
      <c r="F303" s="6">
        <v>1</v>
      </c>
      <c r="G303" s="6">
        <v>50575</v>
      </c>
      <c r="H303" s="6">
        <v>24</v>
      </c>
      <c r="I303" s="6" t="s">
        <v>8344</v>
      </c>
      <c r="J303" s="6" t="s">
        <v>8349</v>
      </c>
      <c r="K303" s="9">
        <v>44487</v>
      </c>
      <c r="L303" s="8" t="str">
        <f>VLOOKUP(B303,IDs!$J$3:$L$48,2,0)</f>
        <v>Forms</v>
      </c>
      <c r="M303" s="8" t="str">
        <f>VLOOKUP(B303,IDs!$J$3:$L$48,3,0)</f>
        <v>Google</v>
      </c>
      <c r="N303" t="str">
        <f>VLOOKUP(F303,IDs!$Q$3:$R$22,2,0)</f>
        <v>New Delhi</v>
      </c>
      <c r="O303">
        <f>VLOOKUP(H303,IDs!$A$3:$C$161,3,0)</f>
        <v>1</v>
      </c>
      <c r="P303" t="str">
        <f>VLOOKUP(O303,IDs!$F$3:$G$17,2,0)</f>
        <v>Proctology</v>
      </c>
    </row>
    <row r="304" spans="1:16" ht="12.75">
      <c r="A304" s="6" t="s">
        <v>3933</v>
      </c>
      <c r="B304" s="6">
        <v>1</v>
      </c>
      <c r="C304" s="6">
        <v>3</v>
      </c>
      <c r="D304" s="6">
        <v>13</v>
      </c>
      <c r="E304" s="6" t="s">
        <v>8347</v>
      </c>
      <c r="F304" s="6">
        <v>6</v>
      </c>
      <c r="G304" s="6">
        <v>49465</v>
      </c>
      <c r="H304" s="6">
        <v>24</v>
      </c>
      <c r="I304" s="6" t="s">
        <v>8352</v>
      </c>
      <c r="J304" s="6" t="s">
        <v>8353</v>
      </c>
      <c r="K304" s="9">
        <v>44488</v>
      </c>
      <c r="L304" s="8" t="str">
        <f>VLOOKUP(B304,IDs!$J$3:$L$48,2,0)</f>
        <v>Forms</v>
      </c>
      <c r="M304" s="8" t="str">
        <f>VLOOKUP(B304,IDs!$J$3:$L$48,3,0)</f>
        <v>Google</v>
      </c>
      <c r="N304" t="str">
        <f>VLOOKUP(F304,IDs!$Q$3:$R$22,2,0)</f>
        <v>Pune</v>
      </c>
      <c r="O304">
        <f>VLOOKUP(H304,IDs!$A$3:$C$161,3,0)</f>
        <v>1</v>
      </c>
      <c r="P304" t="str">
        <f>VLOOKUP(O304,IDs!$F$3:$G$17,2,0)</f>
        <v>Proctology</v>
      </c>
    </row>
    <row r="305" spans="1:16" ht="12.75">
      <c r="A305" s="6" t="s">
        <v>3662</v>
      </c>
      <c r="B305" s="6">
        <v>2</v>
      </c>
      <c r="C305" s="6">
        <v>3</v>
      </c>
      <c r="D305" s="6">
        <v>13</v>
      </c>
      <c r="E305" s="6" t="s">
        <v>8347</v>
      </c>
      <c r="F305" s="6">
        <v>3</v>
      </c>
      <c r="G305" s="6">
        <v>49127</v>
      </c>
      <c r="H305" s="6">
        <v>39</v>
      </c>
      <c r="I305" s="6" t="s">
        <v>8348</v>
      </c>
      <c r="J305" s="6" t="s">
        <v>8349</v>
      </c>
      <c r="K305" s="9">
        <v>44488</v>
      </c>
      <c r="L305" s="8" t="str">
        <f>VLOOKUP(B305,IDs!$J$3:$L$48,2,0)</f>
        <v>Kaleyra</v>
      </c>
      <c r="M305" s="8" t="str">
        <f>VLOOKUP(B305,IDs!$J$3:$L$48,3,0)</f>
        <v>Google</v>
      </c>
      <c r="N305" t="str">
        <f>VLOOKUP(F305,IDs!$Q$3:$R$22,2,0)</f>
        <v>Mumbai</v>
      </c>
      <c r="O305">
        <f>VLOOKUP(H305,IDs!$A$3:$C$161,3,0)</f>
        <v>2</v>
      </c>
      <c r="P305" t="str">
        <f>VLOOKUP(O305,IDs!$F$3:$G$17,2,0)</f>
        <v>Urology Circumcision</v>
      </c>
    </row>
    <row r="306" spans="1:16" ht="12.75">
      <c r="A306" s="6" t="s">
        <v>4792</v>
      </c>
      <c r="B306" s="6">
        <v>2</v>
      </c>
      <c r="C306" s="6">
        <v>4</v>
      </c>
      <c r="D306" s="6">
        <v>13</v>
      </c>
      <c r="E306" s="6" t="s">
        <v>8347</v>
      </c>
      <c r="F306" s="6">
        <v>4</v>
      </c>
      <c r="G306" s="6">
        <v>50614</v>
      </c>
      <c r="H306" s="6">
        <v>2</v>
      </c>
      <c r="I306" s="6" t="s">
        <v>8348</v>
      </c>
      <c r="J306" s="6" t="s">
        <v>8349</v>
      </c>
      <c r="K306" s="9">
        <v>44487</v>
      </c>
      <c r="L306" s="8" t="str">
        <f>VLOOKUP(B306,IDs!$J$3:$L$48,2,0)</f>
        <v>Kaleyra</v>
      </c>
      <c r="M306" s="8" t="str">
        <f>VLOOKUP(B306,IDs!$J$3:$L$48,3,0)</f>
        <v>Google</v>
      </c>
      <c r="N306" t="str">
        <f>VLOOKUP(F306,IDs!$Q$3:$R$22,2,0)</f>
        <v>Hyderabad</v>
      </c>
      <c r="O306">
        <f>VLOOKUP(H306,IDs!$A$3:$C$161,3,0)</f>
        <v>1</v>
      </c>
      <c r="P306" t="str">
        <f>VLOOKUP(O306,IDs!$F$3:$G$17,2,0)</f>
        <v>Proctology</v>
      </c>
    </row>
    <row r="307" spans="1:16" ht="12.75">
      <c r="A307" s="6" t="s">
        <v>6174</v>
      </c>
      <c r="B307" s="6">
        <v>2</v>
      </c>
      <c r="C307" s="6">
        <v>2</v>
      </c>
      <c r="D307" s="6">
        <v>34</v>
      </c>
      <c r="E307" s="6" t="s">
        <v>8347</v>
      </c>
      <c r="F307" s="6">
        <v>2</v>
      </c>
      <c r="G307" s="6">
        <v>36343</v>
      </c>
      <c r="H307" s="6">
        <v>19</v>
      </c>
      <c r="I307" s="6" t="s">
        <v>8348</v>
      </c>
      <c r="J307" s="6" t="s">
        <v>8349</v>
      </c>
      <c r="K307" s="9">
        <v>44487</v>
      </c>
      <c r="L307" s="8" t="str">
        <f>VLOOKUP(B307,IDs!$J$3:$L$48,2,0)</f>
        <v>Kaleyra</v>
      </c>
      <c r="M307" s="8" t="str">
        <f>VLOOKUP(B307,IDs!$J$3:$L$48,3,0)</f>
        <v>Google</v>
      </c>
      <c r="N307" t="str">
        <f>VLOOKUP(F307,IDs!$Q$3:$R$22,2,0)</f>
        <v>Bangalore</v>
      </c>
      <c r="O307">
        <f>VLOOKUP(H307,IDs!$A$3:$C$161,3,0)</f>
        <v>1</v>
      </c>
      <c r="P307" t="str">
        <f>VLOOKUP(O307,IDs!$F$3:$G$17,2,0)</f>
        <v>Proctology</v>
      </c>
    </row>
    <row r="308" spans="1:16" ht="12.75">
      <c r="A308" s="6" t="s">
        <v>4841</v>
      </c>
      <c r="B308" s="6">
        <v>2</v>
      </c>
      <c r="C308" s="6">
        <v>1</v>
      </c>
      <c r="D308" s="6">
        <v>13</v>
      </c>
      <c r="E308" s="6" t="s">
        <v>8343</v>
      </c>
      <c r="F308" s="6">
        <v>10</v>
      </c>
      <c r="G308" s="6">
        <v>50672</v>
      </c>
      <c r="H308" s="6">
        <v>24</v>
      </c>
      <c r="I308" s="6" t="s">
        <v>8352</v>
      </c>
      <c r="J308" s="6" t="s">
        <v>8353</v>
      </c>
      <c r="K308" s="9">
        <v>44489</v>
      </c>
      <c r="L308" s="8" t="str">
        <f>VLOOKUP(B308,IDs!$J$3:$L$48,2,0)</f>
        <v>Kaleyra</v>
      </c>
      <c r="M308" s="8" t="str">
        <f>VLOOKUP(B308,IDs!$J$3:$L$48,3,0)</f>
        <v>Google</v>
      </c>
      <c r="N308" t="str">
        <f>VLOOKUP(F308,IDs!$Q$3:$R$22,2,0)</f>
        <v>Patna</v>
      </c>
      <c r="O308">
        <f>VLOOKUP(H308,IDs!$A$3:$C$161,3,0)</f>
        <v>1</v>
      </c>
      <c r="P308" t="str">
        <f>VLOOKUP(O308,IDs!$F$3:$G$17,2,0)</f>
        <v>Proctology</v>
      </c>
    </row>
    <row r="309" spans="1:16" ht="12.75">
      <c r="A309" s="6" t="s">
        <v>4848</v>
      </c>
      <c r="B309" s="6">
        <v>1</v>
      </c>
      <c r="C309" s="6">
        <v>6</v>
      </c>
      <c r="D309" s="6">
        <v>59</v>
      </c>
      <c r="E309" s="6" t="s">
        <v>8347</v>
      </c>
      <c r="F309" s="6">
        <v>6</v>
      </c>
      <c r="G309" s="6">
        <v>50680</v>
      </c>
      <c r="H309" s="6">
        <v>2</v>
      </c>
      <c r="I309" s="6" t="s">
        <v>8352</v>
      </c>
      <c r="J309" s="6" t="s">
        <v>8353</v>
      </c>
      <c r="K309" s="9">
        <v>44488</v>
      </c>
      <c r="L309" s="8" t="str">
        <f>VLOOKUP(B309,IDs!$J$3:$L$48,2,0)</f>
        <v>Forms</v>
      </c>
      <c r="M309" s="8" t="str">
        <f>VLOOKUP(B309,IDs!$J$3:$L$48,3,0)</f>
        <v>Google</v>
      </c>
      <c r="N309" t="str">
        <f>VLOOKUP(F309,IDs!$Q$3:$R$22,2,0)</f>
        <v>Pune</v>
      </c>
      <c r="O309">
        <f>VLOOKUP(H309,IDs!$A$3:$C$161,3,0)</f>
        <v>1</v>
      </c>
      <c r="P309" t="str">
        <f>VLOOKUP(O309,IDs!$F$3:$G$17,2,0)</f>
        <v>Proctology</v>
      </c>
    </row>
    <row r="310" spans="1:16" ht="12.75">
      <c r="A310" s="6" t="s">
        <v>2672</v>
      </c>
      <c r="B310" s="6">
        <v>2</v>
      </c>
      <c r="C310" s="6">
        <v>3</v>
      </c>
      <c r="D310" s="6">
        <v>13</v>
      </c>
      <c r="E310" s="6" t="s">
        <v>8347</v>
      </c>
      <c r="F310" s="6">
        <v>3</v>
      </c>
      <c r="G310" s="6">
        <v>50129</v>
      </c>
      <c r="H310" s="6">
        <v>16</v>
      </c>
      <c r="I310" s="6" t="s">
        <v>8348</v>
      </c>
      <c r="J310" s="6" t="s">
        <v>8349</v>
      </c>
      <c r="K310" s="9">
        <v>44486</v>
      </c>
      <c r="L310" s="8" t="str">
        <f>VLOOKUP(B310,IDs!$J$3:$L$48,2,0)</f>
        <v>Kaleyra</v>
      </c>
      <c r="M310" s="8" t="str">
        <f>VLOOKUP(B310,IDs!$J$3:$L$48,3,0)</f>
        <v>Google</v>
      </c>
      <c r="N310" t="str">
        <f>VLOOKUP(F310,IDs!$Q$3:$R$22,2,0)</f>
        <v>Mumbai</v>
      </c>
      <c r="O310">
        <f>VLOOKUP(H310,IDs!$A$3:$C$161,3,0)</f>
        <v>3</v>
      </c>
      <c r="P310" t="str">
        <f>VLOOKUP(O310,IDs!$F$3:$G$17,2,0)</f>
        <v>Laproscopy</v>
      </c>
    </row>
    <row r="311" spans="1:16" ht="12.75">
      <c r="A311" s="6" t="s">
        <v>3213</v>
      </c>
      <c r="B311" s="6">
        <v>2</v>
      </c>
      <c r="C311" s="6">
        <v>3</v>
      </c>
      <c r="D311" s="6">
        <v>51</v>
      </c>
      <c r="E311" s="6" t="s">
        <v>8347</v>
      </c>
      <c r="F311" s="6">
        <v>6</v>
      </c>
      <c r="G311" s="6">
        <v>48584</v>
      </c>
      <c r="H311" s="6">
        <v>2</v>
      </c>
      <c r="I311" s="6" t="s">
        <v>8348</v>
      </c>
      <c r="J311" s="6" t="s">
        <v>8349</v>
      </c>
      <c r="K311" s="9">
        <v>44487</v>
      </c>
      <c r="L311" s="8" t="str">
        <f>VLOOKUP(B311,IDs!$J$3:$L$48,2,0)</f>
        <v>Kaleyra</v>
      </c>
      <c r="M311" s="8" t="str">
        <f>VLOOKUP(B311,IDs!$J$3:$L$48,3,0)</f>
        <v>Google</v>
      </c>
      <c r="N311" t="str">
        <f>VLOOKUP(F311,IDs!$Q$3:$R$22,2,0)</f>
        <v>Pune</v>
      </c>
      <c r="O311">
        <f>VLOOKUP(H311,IDs!$A$3:$C$161,3,0)</f>
        <v>1</v>
      </c>
      <c r="P311" t="str">
        <f>VLOOKUP(O311,IDs!$F$3:$G$17,2,0)</f>
        <v>Proctology</v>
      </c>
    </row>
    <row r="312" spans="1:16" ht="12.75">
      <c r="A312" s="6" t="s">
        <v>4012</v>
      </c>
      <c r="B312" s="6">
        <v>5</v>
      </c>
      <c r="C312" s="6">
        <v>1</v>
      </c>
      <c r="D312" s="6">
        <v>2</v>
      </c>
      <c r="E312" s="6" t="s">
        <v>8347</v>
      </c>
      <c r="F312" s="6">
        <v>8</v>
      </c>
      <c r="G312" s="6">
        <v>49566</v>
      </c>
      <c r="H312" s="6">
        <v>20</v>
      </c>
      <c r="I312" s="6" t="s">
        <v>8352</v>
      </c>
      <c r="J312" s="6" t="s">
        <v>8353</v>
      </c>
      <c r="K312" s="9">
        <v>44489</v>
      </c>
      <c r="L312" s="8" t="str">
        <f>VLOOKUP(B312,IDs!$J$3:$L$48,2,0)</f>
        <v>Lead Gen-FB</v>
      </c>
      <c r="M312" s="8" t="str">
        <f>VLOOKUP(B312,IDs!$J$3:$L$48,3,0)</f>
        <v>Facebook</v>
      </c>
      <c r="N312" t="str">
        <f>VLOOKUP(F312,IDs!$Q$3:$R$22,2,0)</f>
        <v xml:space="preserve">Tertiary </v>
      </c>
      <c r="O312">
        <f>VLOOKUP(H312,IDs!$A$3:$C$161,3,0)</f>
        <v>1</v>
      </c>
      <c r="P312" t="str">
        <f>VLOOKUP(O312,IDs!$F$3:$G$17,2,0)</f>
        <v>Proctology</v>
      </c>
    </row>
    <row r="313" spans="1:16" ht="12.75">
      <c r="A313" s="6" t="s">
        <v>4862</v>
      </c>
      <c r="B313" s="6">
        <v>7</v>
      </c>
      <c r="C313" s="6">
        <v>3</v>
      </c>
      <c r="D313" s="6">
        <v>13</v>
      </c>
      <c r="E313" s="6" t="s">
        <v>8347</v>
      </c>
      <c r="F313" s="6">
        <v>3</v>
      </c>
      <c r="G313" s="6">
        <v>50701</v>
      </c>
      <c r="H313" s="6">
        <v>18</v>
      </c>
      <c r="I313" s="6" t="s">
        <v>8348</v>
      </c>
      <c r="J313" s="6" t="s">
        <v>8349</v>
      </c>
      <c r="K313" s="9">
        <v>44488</v>
      </c>
      <c r="L313" s="8" t="str">
        <f>VLOOKUP(B313,IDs!$J$3:$L$48,2,0)</f>
        <v>Referral</v>
      </c>
      <c r="M313" s="8" t="str">
        <f>VLOOKUP(B313,IDs!$J$3:$L$48,3,0)</f>
        <v>Others</v>
      </c>
      <c r="N313" t="str">
        <f>VLOOKUP(F313,IDs!$Q$3:$R$22,2,0)</f>
        <v>Mumbai</v>
      </c>
      <c r="O313">
        <f>VLOOKUP(H313,IDs!$A$3:$C$161,3,0)</f>
        <v>5</v>
      </c>
      <c r="P313" t="str">
        <f>VLOOKUP(O313,IDs!$F$3:$G$17,2,0)</f>
        <v>Vascular</v>
      </c>
    </row>
    <row r="314" spans="1:16" ht="12.75">
      <c r="A314" s="6" t="s">
        <v>4717</v>
      </c>
      <c r="B314" s="6">
        <v>1</v>
      </c>
      <c r="C314" s="6">
        <v>2</v>
      </c>
      <c r="D314" s="6">
        <v>13</v>
      </c>
      <c r="E314" s="6" t="s">
        <v>8347</v>
      </c>
      <c r="F314" s="6">
        <v>2</v>
      </c>
      <c r="G314" s="6">
        <v>50526</v>
      </c>
      <c r="H314" s="6">
        <v>39</v>
      </c>
      <c r="I314" s="6" t="s">
        <v>8348</v>
      </c>
      <c r="J314" s="6" t="s">
        <v>8349</v>
      </c>
      <c r="K314" s="9">
        <v>44488</v>
      </c>
      <c r="L314" s="8" t="str">
        <f>VLOOKUP(B314,IDs!$J$3:$L$48,2,0)</f>
        <v>Forms</v>
      </c>
      <c r="M314" s="8" t="str">
        <f>VLOOKUP(B314,IDs!$J$3:$L$48,3,0)</f>
        <v>Google</v>
      </c>
      <c r="N314" t="str">
        <f>VLOOKUP(F314,IDs!$Q$3:$R$22,2,0)</f>
        <v>Bangalore</v>
      </c>
      <c r="O314">
        <f>VLOOKUP(H314,IDs!$A$3:$C$161,3,0)</f>
        <v>2</v>
      </c>
      <c r="P314" t="str">
        <f>VLOOKUP(O314,IDs!$F$3:$G$17,2,0)</f>
        <v>Urology Circumcision</v>
      </c>
    </row>
    <row r="315" spans="1:16" ht="12.75">
      <c r="A315" s="6" t="s">
        <v>4889</v>
      </c>
      <c r="B315" s="6">
        <v>7</v>
      </c>
      <c r="C315" s="6">
        <v>4</v>
      </c>
      <c r="D315" s="6">
        <v>13</v>
      </c>
      <c r="E315" s="6" t="s">
        <v>8347</v>
      </c>
      <c r="F315" s="6">
        <v>4</v>
      </c>
      <c r="G315" s="6">
        <v>50738</v>
      </c>
      <c r="H315" s="6">
        <v>21</v>
      </c>
      <c r="I315" s="6" t="s">
        <v>8348</v>
      </c>
      <c r="J315" s="6" t="s">
        <v>8349</v>
      </c>
      <c r="K315" s="9">
        <v>44487</v>
      </c>
      <c r="L315" s="8" t="str">
        <f>VLOOKUP(B315,IDs!$J$3:$L$48,2,0)</f>
        <v>Referral</v>
      </c>
      <c r="M315" s="8" t="str">
        <f>VLOOKUP(B315,IDs!$J$3:$L$48,3,0)</f>
        <v>Others</v>
      </c>
      <c r="N315" t="str">
        <f>VLOOKUP(F315,IDs!$Q$3:$R$22,2,0)</f>
        <v>Hyderabad</v>
      </c>
      <c r="O315">
        <f>VLOOKUP(H315,IDs!$A$3:$C$161,3,0)</f>
        <v>1</v>
      </c>
      <c r="P315" t="str">
        <f>VLOOKUP(O315,IDs!$F$3:$G$17,2,0)</f>
        <v>Proctology</v>
      </c>
    </row>
    <row r="316" spans="1:16" ht="12.75">
      <c r="A316" s="6" t="s">
        <v>639</v>
      </c>
      <c r="B316" s="6">
        <v>1</v>
      </c>
      <c r="C316" s="6">
        <v>4</v>
      </c>
      <c r="D316" s="6">
        <v>59</v>
      </c>
      <c r="E316" s="6" t="s">
        <v>8347</v>
      </c>
      <c r="F316" s="6">
        <v>4</v>
      </c>
      <c r="G316" s="6">
        <v>45266</v>
      </c>
      <c r="H316" s="6">
        <v>2</v>
      </c>
      <c r="I316" s="6" t="s">
        <v>8348</v>
      </c>
      <c r="J316" s="6" t="s">
        <v>8349</v>
      </c>
      <c r="K316" s="9">
        <v>44487</v>
      </c>
      <c r="L316" s="8" t="str">
        <f>VLOOKUP(B316,IDs!$J$3:$L$48,2,0)</f>
        <v>Forms</v>
      </c>
      <c r="M316" s="8" t="str">
        <f>VLOOKUP(B316,IDs!$J$3:$L$48,3,0)</f>
        <v>Google</v>
      </c>
      <c r="N316" t="str">
        <f>VLOOKUP(F316,IDs!$Q$3:$R$22,2,0)</f>
        <v>Hyderabad</v>
      </c>
      <c r="O316">
        <f>VLOOKUP(H316,IDs!$A$3:$C$161,3,0)</f>
        <v>1</v>
      </c>
      <c r="P316" t="str">
        <f>VLOOKUP(O316,IDs!$F$3:$G$17,2,0)</f>
        <v>Proctology</v>
      </c>
    </row>
    <row r="317" spans="1:16" ht="12.75">
      <c r="A317" s="6" t="s">
        <v>4713</v>
      </c>
      <c r="B317" s="6">
        <v>1</v>
      </c>
      <c r="C317" s="6">
        <v>1</v>
      </c>
      <c r="D317" s="6">
        <v>8</v>
      </c>
      <c r="E317" s="6" t="s">
        <v>8347</v>
      </c>
      <c r="F317" s="6">
        <v>1</v>
      </c>
      <c r="G317" s="6">
        <v>50522</v>
      </c>
      <c r="H317" s="6">
        <v>2</v>
      </c>
      <c r="I317" s="6" t="s">
        <v>8352</v>
      </c>
      <c r="J317" s="6" t="s">
        <v>8353</v>
      </c>
      <c r="K317" s="9">
        <v>44488</v>
      </c>
      <c r="L317" s="8" t="str">
        <f>VLOOKUP(B317,IDs!$J$3:$L$48,2,0)</f>
        <v>Forms</v>
      </c>
      <c r="M317" s="8" t="str">
        <f>VLOOKUP(B317,IDs!$J$3:$L$48,3,0)</f>
        <v>Google</v>
      </c>
      <c r="N317" t="str">
        <f>VLOOKUP(F317,IDs!$Q$3:$R$22,2,0)</f>
        <v>New Delhi</v>
      </c>
      <c r="O317">
        <f>VLOOKUP(H317,IDs!$A$3:$C$161,3,0)</f>
        <v>1</v>
      </c>
      <c r="P317" t="str">
        <f>VLOOKUP(O317,IDs!$F$3:$G$17,2,0)</f>
        <v>Proctology</v>
      </c>
    </row>
    <row r="318" spans="1:16" ht="12.75">
      <c r="A318" s="6" t="s">
        <v>5019</v>
      </c>
      <c r="B318" s="6">
        <v>1</v>
      </c>
      <c r="C318" s="6">
        <v>4</v>
      </c>
      <c r="D318" s="6">
        <v>13</v>
      </c>
      <c r="E318" s="6" t="s">
        <v>8343</v>
      </c>
      <c r="F318" s="6">
        <v>3</v>
      </c>
      <c r="G318" s="6">
        <v>50919</v>
      </c>
      <c r="H318" s="6">
        <v>24</v>
      </c>
      <c r="I318" s="6" t="s">
        <v>8348</v>
      </c>
      <c r="J318" s="6" t="s">
        <v>8349</v>
      </c>
      <c r="K318" s="9">
        <v>44488</v>
      </c>
      <c r="L318" s="8" t="str">
        <f>VLOOKUP(B318,IDs!$J$3:$L$48,2,0)</f>
        <v>Forms</v>
      </c>
      <c r="M318" s="8" t="str">
        <f>VLOOKUP(B318,IDs!$J$3:$L$48,3,0)</f>
        <v>Google</v>
      </c>
      <c r="N318" t="str">
        <f>VLOOKUP(F318,IDs!$Q$3:$R$22,2,0)</f>
        <v>Mumbai</v>
      </c>
      <c r="O318">
        <f>VLOOKUP(H318,IDs!$A$3:$C$161,3,0)</f>
        <v>1</v>
      </c>
      <c r="P318" t="str">
        <f>VLOOKUP(O318,IDs!$F$3:$G$17,2,0)</f>
        <v>Proctology</v>
      </c>
    </row>
    <row r="319" spans="1:16" ht="12.75">
      <c r="A319" s="6" t="s">
        <v>4691</v>
      </c>
      <c r="B319" s="6">
        <v>5</v>
      </c>
      <c r="C319" s="6">
        <v>3</v>
      </c>
      <c r="D319" s="6">
        <v>13</v>
      </c>
      <c r="E319" s="6" t="s">
        <v>8347</v>
      </c>
      <c r="F319" s="6">
        <v>3</v>
      </c>
      <c r="G319" s="6">
        <v>50496</v>
      </c>
      <c r="H319" s="6">
        <v>17</v>
      </c>
      <c r="I319" s="6" t="s">
        <v>8352</v>
      </c>
      <c r="J319" s="6" t="s">
        <v>8353</v>
      </c>
      <c r="K319" s="9">
        <v>44488</v>
      </c>
      <c r="L319" s="8" t="str">
        <f>VLOOKUP(B319,IDs!$J$3:$L$48,2,0)</f>
        <v>Lead Gen-FB</v>
      </c>
      <c r="M319" s="8" t="str">
        <f>VLOOKUP(B319,IDs!$J$3:$L$48,3,0)</f>
        <v>Facebook</v>
      </c>
      <c r="N319" t="str">
        <f>VLOOKUP(F319,IDs!$Q$3:$R$22,2,0)</f>
        <v>Mumbai</v>
      </c>
      <c r="O319">
        <f>VLOOKUP(H319,IDs!$A$3:$C$161,3,0)</f>
        <v>7</v>
      </c>
      <c r="P319" t="str">
        <f>VLOOKUP(O319,IDs!$F$3:$G$17,2,0)</f>
        <v>Cosmetic</v>
      </c>
    </row>
    <row r="320" spans="1:16" ht="12.75">
      <c r="A320" s="6" t="s">
        <v>4793</v>
      </c>
      <c r="B320" s="6">
        <v>1</v>
      </c>
      <c r="C320" s="6">
        <v>3</v>
      </c>
      <c r="D320" s="6">
        <v>13</v>
      </c>
      <c r="E320" s="6" t="s">
        <v>8347</v>
      </c>
      <c r="F320" s="6">
        <v>3</v>
      </c>
      <c r="G320" s="6">
        <v>50615</v>
      </c>
      <c r="H320" s="6">
        <v>39</v>
      </c>
      <c r="I320" s="6" t="s">
        <v>8348</v>
      </c>
      <c r="J320" s="6" t="s">
        <v>8349</v>
      </c>
      <c r="K320" s="9">
        <v>44488</v>
      </c>
      <c r="L320" s="8" t="str">
        <f>VLOOKUP(B320,IDs!$J$3:$L$48,2,0)</f>
        <v>Forms</v>
      </c>
      <c r="M320" s="8" t="str">
        <f>VLOOKUP(B320,IDs!$J$3:$L$48,3,0)</f>
        <v>Google</v>
      </c>
      <c r="N320" t="str">
        <f>VLOOKUP(F320,IDs!$Q$3:$R$22,2,0)</f>
        <v>Mumbai</v>
      </c>
      <c r="O320">
        <f>VLOOKUP(H320,IDs!$A$3:$C$161,3,0)</f>
        <v>2</v>
      </c>
      <c r="P320" t="str">
        <f>VLOOKUP(O320,IDs!$F$3:$G$17,2,0)</f>
        <v>Urology Circumcision</v>
      </c>
    </row>
    <row r="321" spans="1:16" ht="12.75">
      <c r="A321" s="6" t="s">
        <v>3437</v>
      </c>
      <c r="B321" s="6">
        <v>1</v>
      </c>
      <c r="C321" s="6">
        <v>1</v>
      </c>
      <c r="D321" s="6">
        <v>51</v>
      </c>
      <c r="E321" s="6" t="s">
        <v>8347</v>
      </c>
      <c r="F321" s="6">
        <v>1</v>
      </c>
      <c r="G321" s="6">
        <v>48846</v>
      </c>
      <c r="H321" s="6">
        <v>21</v>
      </c>
      <c r="I321" s="6" t="s">
        <v>8348</v>
      </c>
      <c r="J321" s="6" t="s">
        <v>8345</v>
      </c>
      <c r="K321" s="9">
        <v>44488</v>
      </c>
      <c r="L321" s="8" t="str">
        <f>VLOOKUP(B321,IDs!$J$3:$L$48,2,0)</f>
        <v>Forms</v>
      </c>
      <c r="M321" s="8" t="str">
        <f>VLOOKUP(B321,IDs!$J$3:$L$48,3,0)</f>
        <v>Google</v>
      </c>
      <c r="N321" t="str">
        <f>VLOOKUP(F321,IDs!$Q$3:$R$22,2,0)</f>
        <v>New Delhi</v>
      </c>
      <c r="O321">
        <f>VLOOKUP(H321,IDs!$A$3:$C$161,3,0)</f>
        <v>1</v>
      </c>
      <c r="P321" t="str">
        <f>VLOOKUP(O321,IDs!$F$3:$G$17,2,0)</f>
        <v>Proctology</v>
      </c>
    </row>
    <row r="322" spans="1:16" ht="12.75">
      <c r="A322" s="6" t="s">
        <v>4211</v>
      </c>
      <c r="B322" s="6">
        <v>1</v>
      </c>
      <c r="C322" s="6">
        <v>2</v>
      </c>
      <c r="D322" s="6">
        <v>4</v>
      </c>
      <c r="E322" s="6" t="s">
        <v>8343</v>
      </c>
      <c r="F322" s="6">
        <v>2</v>
      </c>
      <c r="G322" s="6">
        <v>49852</v>
      </c>
      <c r="H322" s="6">
        <v>14</v>
      </c>
      <c r="I322" s="6" t="s">
        <v>8348</v>
      </c>
      <c r="J322" s="6" t="s">
        <v>8349</v>
      </c>
      <c r="K322" s="9">
        <v>44488</v>
      </c>
      <c r="L322" s="8" t="str">
        <f>VLOOKUP(B322,IDs!$J$3:$L$48,2,0)</f>
        <v>Forms</v>
      </c>
      <c r="M322" s="8" t="str">
        <f>VLOOKUP(B322,IDs!$J$3:$L$48,3,0)</f>
        <v>Google</v>
      </c>
      <c r="N322" t="str">
        <f>VLOOKUP(F322,IDs!$Q$3:$R$22,2,0)</f>
        <v>Bangalore</v>
      </c>
      <c r="O322">
        <f>VLOOKUP(H322,IDs!$A$3:$C$161,3,0)</f>
        <v>6</v>
      </c>
      <c r="P322" t="str">
        <f>VLOOKUP(O322,IDs!$F$3:$G$17,2,0)</f>
        <v>Kidney Stone</v>
      </c>
    </row>
    <row r="323" spans="1:16" ht="12.75">
      <c r="A323" s="6" t="s">
        <v>5059</v>
      </c>
      <c r="B323" s="6">
        <v>2</v>
      </c>
      <c r="C323" s="6">
        <v>1</v>
      </c>
      <c r="D323" s="6">
        <v>51</v>
      </c>
      <c r="E323" s="6" t="s">
        <v>8347</v>
      </c>
      <c r="F323" s="6">
        <v>1</v>
      </c>
      <c r="G323" s="6">
        <v>50965</v>
      </c>
      <c r="H323" s="6">
        <v>2</v>
      </c>
      <c r="I323" s="6" t="s">
        <v>8348</v>
      </c>
      <c r="J323" s="6" t="s">
        <v>8345</v>
      </c>
      <c r="K323" s="9">
        <v>44488</v>
      </c>
      <c r="L323" s="8" t="str">
        <f>VLOOKUP(B323,IDs!$J$3:$L$48,2,0)</f>
        <v>Kaleyra</v>
      </c>
      <c r="M323" s="8" t="str">
        <f>VLOOKUP(B323,IDs!$J$3:$L$48,3,0)</f>
        <v>Google</v>
      </c>
      <c r="N323" t="str">
        <f>VLOOKUP(F323,IDs!$Q$3:$R$22,2,0)</f>
        <v>New Delhi</v>
      </c>
      <c r="O323">
        <f>VLOOKUP(H323,IDs!$A$3:$C$161,3,0)</f>
        <v>1</v>
      </c>
      <c r="P323" t="str">
        <f>VLOOKUP(O323,IDs!$F$3:$G$17,2,0)</f>
        <v>Proctology</v>
      </c>
    </row>
    <row r="324" spans="1:16" ht="12.75">
      <c r="A324" s="6" t="s">
        <v>4995</v>
      </c>
      <c r="B324" s="6">
        <v>2</v>
      </c>
      <c r="C324" s="6">
        <v>3</v>
      </c>
      <c r="D324" s="6">
        <v>51</v>
      </c>
      <c r="E324" s="6" t="s">
        <v>8343</v>
      </c>
      <c r="F324" s="6">
        <v>3</v>
      </c>
      <c r="G324" s="6">
        <v>50886</v>
      </c>
      <c r="H324" s="6">
        <v>2</v>
      </c>
      <c r="I324" s="6" t="s">
        <v>8348</v>
      </c>
      <c r="J324" s="6" t="s">
        <v>8345</v>
      </c>
      <c r="K324" s="9">
        <v>44488</v>
      </c>
      <c r="L324" s="8" t="str">
        <f>VLOOKUP(B324,IDs!$J$3:$L$48,2,0)</f>
        <v>Kaleyra</v>
      </c>
      <c r="M324" s="8" t="str">
        <f>VLOOKUP(B324,IDs!$J$3:$L$48,3,0)</f>
        <v>Google</v>
      </c>
      <c r="N324" t="str">
        <f>VLOOKUP(F324,IDs!$Q$3:$R$22,2,0)</f>
        <v>Mumbai</v>
      </c>
      <c r="O324">
        <f>VLOOKUP(H324,IDs!$A$3:$C$161,3,0)</f>
        <v>1</v>
      </c>
      <c r="P324" t="str">
        <f>VLOOKUP(O324,IDs!$F$3:$G$17,2,0)</f>
        <v>Proctology</v>
      </c>
    </row>
    <row r="325" spans="1:16" ht="12.75">
      <c r="A325" s="6" t="s">
        <v>4984</v>
      </c>
      <c r="B325" s="6">
        <v>2</v>
      </c>
      <c r="C325" s="6">
        <v>2</v>
      </c>
      <c r="D325" s="6">
        <v>34</v>
      </c>
      <c r="E325" s="6" t="s">
        <v>8347</v>
      </c>
      <c r="F325" s="6">
        <v>2</v>
      </c>
      <c r="G325" s="6">
        <v>50874</v>
      </c>
      <c r="H325" s="6">
        <v>39</v>
      </c>
      <c r="I325" s="6" t="s">
        <v>8348</v>
      </c>
      <c r="J325" s="6" t="s">
        <v>8349</v>
      </c>
      <c r="K325" s="9">
        <v>44488</v>
      </c>
      <c r="L325" s="8" t="str">
        <f>VLOOKUP(B325,IDs!$J$3:$L$48,2,0)</f>
        <v>Kaleyra</v>
      </c>
      <c r="M325" s="8" t="str">
        <f>VLOOKUP(B325,IDs!$J$3:$L$48,3,0)</f>
        <v>Google</v>
      </c>
      <c r="N325" t="str">
        <f>VLOOKUP(F325,IDs!$Q$3:$R$22,2,0)</f>
        <v>Bangalore</v>
      </c>
      <c r="O325">
        <f>VLOOKUP(H325,IDs!$A$3:$C$161,3,0)</f>
        <v>2</v>
      </c>
      <c r="P325" t="str">
        <f>VLOOKUP(O325,IDs!$F$3:$G$17,2,0)</f>
        <v>Urology Circumcision</v>
      </c>
    </row>
    <row r="326" spans="1:16" ht="12.75">
      <c r="A326" s="6" t="s">
        <v>8050</v>
      </c>
      <c r="B326" s="6">
        <v>1</v>
      </c>
      <c r="C326" s="6">
        <v>4</v>
      </c>
      <c r="D326" s="6">
        <v>34</v>
      </c>
      <c r="E326" s="6" t="s">
        <v>8347</v>
      </c>
      <c r="F326" s="6">
        <v>4</v>
      </c>
      <c r="G326" s="6">
        <v>40850</v>
      </c>
      <c r="H326" s="6">
        <v>39</v>
      </c>
      <c r="I326" s="6" t="s">
        <v>8348</v>
      </c>
      <c r="J326" s="6" t="s">
        <v>8349</v>
      </c>
      <c r="K326" s="9">
        <v>44488</v>
      </c>
      <c r="L326" s="8" t="str">
        <f>VLOOKUP(B326,IDs!$J$3:$L$48,2,0)</f>
        <v>Forms</v>
      </c>
      <c r="M326" s="8" t="str">
        <f>VLOOKUP(B326,IDs!$J$3:$L$48,3,0)</f>
        <v>Google</v>
      </c>
      <c r="N326" t="str">
        <f>VLOOKUP(F326,IDs!$Q$3:$R$22,2,0)</f>
        <v>Hyderabad</v>
      </c>
      <c r="O326">
        <f>VLOOKUP(H326,IDs!$A$3:$C$161,3,0)</f>
        <v>2</v>
      </c>
      <c r="P326" t="str">
        <f>VLOOKUP(O326,IDs!$F$3:$G$17,2,0)</f>
        <v>Urology Circumcision</v>
      </c>
    </row>
    <row r="327" spans="1:16" ht="12.75">
      <c r="A327" s="6" t="s">
        <v>4730</v>
      </c>
      <c r="B327" s="6">
        <v>1</v>
      </c>
      <c r="C327" s="6">
        <v>3</v>
      </c>
      <c r="D327" s="6">
        <v>51</v>
      </c>
      <c r="E327" s="6" t="s">
        <v>8347</v>
      </c>
      <c r="F327" s="6">
        <v>3</v>
      </c>
      <c r="G327" s="6">
        <v>50541</v>
      </c>
      <c r="H327" s="6">
        <v>17</v>
      </c>
      <c r="I327" s="6" t="s">
        <v>8348</v>
      </c>
      <c r="J327" s="6" t="s">
        <v>8349</v>
      </c>
      <c r="K327" s="9">
        <v>44488</v>
      </c>
      <c r="L327" s="8" t="str">
        <f>VLOOKUP(B327,IDs!$J$3:$L$48,2,0)</f>
        <v>Forms</v>
      </c>
      <c r="M327" s="8" t="str">
        <f>VLOOKUP(B327,IDs!$J$3:$L$48,3,0)</f>
        <v>Google</v>
      </c>
      <c r="N327" t="str">
        <f>VLOOKUP(F327,IDs!$Q$3:$R$22,2,0)</f>
        <v>Mumbai</v>
      </c>
      <c r="O327">
        <f>VLOOKUP(H327,IDs!$A$3:$C$161,3,0)</f>
        <v>7</v>
      </c>
      <c r="P327" t="str">
        <f>VLOOKUP(O327,IDs!$F$3:$G$17,2,0)</f>
        <v>Cosmetic</v>
      </c>
    </row>
    <row r="328" spans="1:16" ht="12.75">
      <c r="A328" s="6" t="s">
        <v>4924</v>
      </c>
      <c r="B328" s="6">
        <v>2</v>
      </c>
      <c r="C328" s="6">
        <v>1</v>
      </c>
      <c r="D328" s="6">
        <v>51</v>
      </c>
      <c r="E328" s="6" t="s">
        <v>8343</v>
      </c>
      <c r="F328" s="6">
        <v>1</v>
      </c>
      <c r="G328" s="6">
        <v>50918</v>
      </c>
      <c r="H328" s="6">
        <v>57</v>
      </c>
      <c r="I328" s="6" t="s">
        <v>8348</v>
      </c>
      <c r="J328" s="6" t="s">
        <v>8349</v>
      </c>
      <c r="K328" s="9">
        <v>44489</v>
      </c>
      <c r="L328" s="8" t="str">
        <f>VLOOKUP(B328,IDs!$J$3:$L$48,2,0)</f>
        <v>Kaleyra</v>
      </c>
      <c r="M328" s="8" t="str">
        <f>VLOOKUP(B328,IDs!$J$3:$L$48,3,0)</f>
        <v>Google</v>
      </c>
      <c r="N328" t="str">
        <f>VLOOKUP(F328,IDs!$Q$3:$R$22,2,0)</f>
        <v>New Delhi</v>
      </c>
      <c r="O328">
        <f>VLOOKUP(H328,IDs!$A$3:$C$161,3,0)</f>
        <v>0</v>
      </c>
      <c r="P328" t="str">
        <f>VLOOKUP(O328,IDs!$F$3:$G$17,2,0)</f>
        <v>Not Assigned</v>
      </c>
    </row>
    <row r="329" spans="1:16" ht="12.75">
      <c r="A329" s="6" t="s">
        <v>8401</v>
      </c>
      <c r="B329" s="6">
        <v>5</v>
      </c>
      <c r="C329" s="6">
        <v>3</v>
      </c>
      <c r="D329" s="6">
        <v>39</v>
      </c>
      <c r="E329" s="6" t="s">
        <v>8347</v>
      </c>
      <c r="F329" s="6">
        <v>3</v>
      </c>
      <c r="G329" s="6">
        <v>44649</v>
      </c>
      <c r="H329" s="6">
        <v>2</v>
      </c>
      <c r="I329" s="6" t="s">
        <v>8348</v>
      </c>
      <c r="J329" s="6" t="s">
        <v>8349</v>
      </c>
      <c r="K329" s="9">
        <v>44488</v>
      </c>
      <c r="L329" s="8" t="str">
        <f>VLOOKUP(B329,IDs!$J$3:$L$48,2,0)</f>
        <v>Lead Gen-FB</v>
      </c>
      <c r="M329" s="8" t="str">
        <f>VLOOKUP(B329,IDs!$J$3:$L$48,3,0)</f>
        <v>Facebook</v>
      </c>
      <c r="N329" t="str">
        <f>VLOOKUP(F329,IDs!$Q$3:$R$22,2,0)</f>
        <v>Mumbai</v>
      </c>
      <c r="O329">
        <f>VLOOKUP(H329,IDs!$A$3:$C$161,3,0)</f>
        <v>1</v>
      </c>
      <c r="P329" t="str">
        <f>VLOOKUP(O329,IDs!$F$3:$G$17,2,0)</f>
        <v>Proctology</v>
      </c>
    </row>
    <row r="330" spans="1:16" ht="12.75">
      <c r="A330" s="6" t="s">
        <v>4785</v>
      </c>
      <c r="B330" s="6">
        <v>1</v>
      </c>
      <c r="C330" s="6">
        <v>1</v>
      </c>
      <c r="D330" s="6">
        <v>13</v>
      </c>
      <c r="E330" s="6" t="s">
        <v>8347</v>
      </c>
      <c r="F330" s="6">
        <v>1</v>
      </c>
      <c r="G330" s="6">
        <v>50605</v>
      </c>
      <c r="H330" s="6">
        <v>17</v>
      </c>
      <c r="I330" s="6" t="s">
        <v>8348</v>
      </c>
      <c r="J330" s="6" t="s">
        <v>8349</v>
      </c>
      <c r="K330" s="9">
        <v>44488</v>
      </c>
      <c r="L330" s="8" t="str">
        <f>VLOOKUP(B330,IDs!$J$3:$L$48,2,0)</f>
        <v>Forms</v>
      </c>
      <c r="M330" s="8" t="str">
        <f>VLOOKUP(B330,IDs!$J$3:$L$48,3,0)</f>
        <v>Google</v>
      </c>
      <c r="N330" t="str">
        <f>VLOOKUP(F330,IDs!$Q$3:$R$22,2,0)</f>
        <v>New Delhi</v>
      </c>
      <c r="O330">
        <f>VLOOKUP(H330,IDs!$A$3:$C$161,3,0)</f>
        <v>7</v>
      </c>
      <c r="P330" t="str">
        <f>VLOOKUP(O330,IDs!$F$3:$G$17,2,0)</f>
        <v>Cosmetic</v>
      </c>
    </row>
    <row r="331" spans="1:16" ht="12.75">
      <c r="A331" s="6" t="s">
        <v>2968</v>
      </c>
      <c r="B331" s="6">
        <v>1</v>
      </c>
      <c r="C331" s="6">
        <v>1</v>
      </c>
      <c r="D331" s="6">
        <v>18</v>
      </c>
      <c r="E331" s="6" t="s">
        <v>8343</v>
      </c>
      <c r="F331" s="6">
        <v>3</v>
      </c>
      <c r="G331" s="6">
        <v>48291</v>
      </c>
      <c r="H331" s="6">
        <v>96</v>
      </c>
      <c r="I331" s="6" t="s">
        <v>8348</v>
      </c>
      <c r="J331" s="6" t="s">
        <v>8345</v>
      </c>
      <c r="K331" s="9">
        <v>44488</v>
      </c>
      <c r="L331" s="8" t="str">
        <f>VLOOKUP(B331,IDs!$J$3:$L$48,2,0)</f>
        <v>Forms</v>
      </c>
      <c r="M331" s="8" t="str">
        <f>VLOOKUP(B331,IDs!$J$3:$L$48,3,0)</f>
        <v>Google</v>
      </c>
      <c r="N331" t="str">
        <f>VLOOKUP(F331,IDs!$Q$3:$R$22,2,0)</f>
        <v>Mumbai</v>
      </c>
      <c r="O331">
        <f>VLOOKUP(H331,IDs!$A$3:$C$161,3,0)</f>
        <v>7</v>
      </c>
      <c r="P331" t="str">
        <f>VLOOKUP(O331,IDs!$F$3:$G$17,2,0)</f>
        <v>Cosmetic</v>
      </c>
    </row>
    <row r="332" spans="1:16" ht="12.75">
      <c r="A332" s="6" t="s">
        <v>4358</v>
      </c>
      <c r="B332" s="6">
        <v>2</v>
      </c>
      <c r="C332" s="6">
        <v>2</v>
      </c>
      <c r="D332" s="6">
        <v>18</v>
      </c>
      <c r="E332" s="6" t="s">
        <v>8347</v>
      </c>
      <c r="F332" s="6">
        <v>1</v>
      </c>
      <c r="G332" s="6">
        <v>50059</v>
      </c>
      <c r="H332" s="6">
        <v>39</v>
      </c>
      <c r="I332" s="6" t="s">
        <v>8352</v>
      </c>
      <c r="J332" s="6" t="s">
        <v>8345</v>
      </c>
      <c r="K332" s="9">
        <v>44489</v>
      </c>
      <c r="L332" s="8" t="str">
        <f>VLOOKUP(B332,IDs!$J$3:$L$48,2,0)</f>
        <v>Kaleyra</v>
      </c>
      <c r="M332" s="8" t="str">
        <f>VLOOKUP(B332,IDs!$J$3:$L$48,3,0)</f>
        <v>Google</v>
      </c>
      <c r="N332" t="str">
        <f>VLOOKUP(F332,IDs!$Q$3:$R$22,2,0)</f>
        <v>New Delhi</v>
      </c>
      <c r="O332">
        <f>VLOOKUP(H332,IDs!$A$3:$C$161,3,0)</f>
        <v>2</v>
      </c>
      <c r="P332" t="str">
        <f>VLOOKUP(O332,IDs!$F$3:$G$17,2,0)</f>
        <v>Urology Circumcision</v>
      </c>
    </row>
    <row r="333" spans="1:16" ht="12.75">
      <c r="A333" s="6" t="s">
        <v>8402</v>
      </c>
      <c r="B333" s="6">
        <v>2</v>
      </c>
      <c r="C333" s="6">
        <v>2</v>
      </c>
      <c r="D333" s="6">
        <v>31</v>
      </c>
      <c r="E333" s="6" t="s">
        <v>8347</v>
      </c>
      <c r="F333" s="6">
        <v>2</v>
      </c>
      <c r="G333" s="6">
        <v>33379</v>
      </c>
      <c r="H333" s="6">
        <v>17</v>
      </c>
      <c r="I333" s="6" t="s">
        <v>8348</v>
      </c>
      <c r="J333" s="6" t="s">
        <v>8345</v>
      </c>
      <c r="K333" s="9">
        <v>44488</v>
      </c>
      <c r="L333" s="8" t="str">
        <f>VLOOKUP(B333,IDs!$J$3:$L$48,2,0)</f>
        <v>Kaleyra</v>
      </c>
      <c r="M333" s="8" t="str">
        <f>VLOOKUP(B333,IDs!$J$3:$L$48,3,0)</f>
        <v>Google</v>
      </c>
      <c r="N333" t="str">
        <f>VLOOKUP(F333,IDs!$Q$3:$R$22,2,0)</f>
        <v>Bangalore</v>
      </c>
      <c r="O333">
        <f>VLOOKUP(H333,IDs!$A$3:$C$161,3,0)</f>
        <v>7</v>
      </c>
      <c r="P333" t="str">
        <f>VLOOKUP(O333,IDs!$F$3:$G$17,2,0)</f>
        <v>Cosmetic</v>
      </c>
    </row>
    <row r="334" spans="1:16" ht="12.75">
      <c r="A334" s="6" t="s">
        <v>4181</v>
      </c>
      <c r="B334" s="6">
        <v>1</v>
      </c>
      <c r="C334" s="6">
        <v>1</v>
      </c>
      <c r="D334" s="6">
        <v>51</v>
      </c>
      <c r="E334" s="6" t="s">
        <v>8347</v>
      </c>
      <c r="F334" s="6">
        <v>1</v>
      </c>
      <c r="G334" s="6">
        <v>49806</v>
      </c>
      <c r="H334" s="6">
        <v>2</v>
      </c>
      <c r="I334" s="6" t="s">
        <v>8348</v>
      </c>
      <c r="J334" s="6" t="s">
        <v>8345</v>
      </c>
      <c r="K334" s="9">
        <v>44492</v>
      </c>
      <c r="L334" s="8" t="str">
        <f>VLOOKUP(B334,IDs!$J$3:$L$48,2,0)</f>
        <v>Forms</v>
      </c>
      <c r="M334" s="8" t="str">
        <f>VLOOKUP(B334,IDs!$J$3:$L$48,3,0)</f>
        <v>Google</v>
      </c>
      <c r="N334" t="str">
        <f>VLOOKUP(F334,IDs!$Q$3:$R$22,2,0)</f>
        <v>New Delhi</v>
      </c>
      <c r="O334">
        <f>VLOOKUP(H334,IDs!$A$3:$C$161,3,0)</f>
        <v>1</v>
      </c>
      <c r="P334" t="str">
        <f>VLOOKUP(O334,IDs!$F$3:$G$17,2,0)</f>
        <v>Proctology</v>
      </c>
    </row>
    <row r="335" spans="1:16" ht="12.75">
      <c r="A335" s="6" t="s">
        <v>8403</v>
      </c>
      <c r="B335" s="6">
        <v>2</v>
      </c>
      <c r="C335" s="6">
        <v>2</v>
      </c>
      <c r="D335" s="6">
        <v>34</v>
      </c>
      <c r="E335" s="6" t="s">
        <v>8347</v>
      </c>
      <c r="F335" s="6">
        <v>2</v>
      </c>
      <c r="G335" s="6">
        <v>39883</v>
      </c>
      <c r="H335" s="6">
        <v>17</v>
      </c>
      <c r="I335" s="6" t="s">
        <v>8348</v>
      </c>
      <c r="J335" s="6" t="s">
        <v>8349</v>
      </c>
      <c r="K335" s="9">
        <v>44488</v>
      </c>
      <c r="L335" s="8" t="str">
        <f>VLOOKUP(B335,IDs!$J$3:$L$48,2,0)</f>
        <v>Kaleyra</v>
      </c>
      <c r="M335" s="8" t="str">
        <f>VLOOKUP(B335,IDs!$J$3:$L$48,3,0)</f>
        <v>Google</v>
      </c>
      <c r="N335" t="str">
        <f>VLOOKUP(F335,IDs!$Q$3:$R$22,2,0)</f>
        <v>Bangalore</v>
      </c>
      <c r="O335">
        <f>VLOOKUP(H335,IDs!$A$3:$C$161,3,0)</f>
        <v>7</v>
      </c>
      <c r="P335" t="str">
        <f>VLOOKUP(O335,IDs!$F$3:$G$17,2,0)</f>
        <v>Cosmetic</v>
      </c>
    </row>
    <row r="336" spans="1:16" ht="12.75">
      <c r="A336" s="6" t="s">
        <v>8404</v>
      </c>
      <c r="B336" s="6">
        <v>1</v>
      </c>
      <c r="C336" s="6">
        <v>2</v>
      </c>
      <c r="D336" s="6">
        <v>34</v>
      </c>
      <c r="E336" s="6" t="s">
        <v>8347</v>
      </c>
      <c r="F336" s="6">
        <v>2</v>
      </c>
      <c r="G336" s="6">
        <v>43552</v>
      </c>
      <c r="H336" s="6">
        <v>39</v>
      </c>
      <c r="I336" s="6" t="s">
        <v>8348</v>
      </c>
      <c r="J336" s="6" t="s">
        <v>8349</v>
      </c>
      <c r="K336" s="9">
        <v>44488</v>
      </c>
      <c r="L336" s="8" t="str">
        <f>VLOOKUP(B336,IDs!$J$3:$L$48,2,0)</f>
        <v>Forms</v>
      </c>
      <c r="M336" s="8" t="str">
        <f>VLOOKUP(B336,IDs!$J$3:$L$48,3,0)</f>
        <v>Google</v>
      </c>
      <c r="N336" t="str">
        <f>VLOOKUP(F336,IDs!$Q$3:$R$22,2,0)</f>
        <v>Bangalore</v>
      </c>
      <c r="O336">
        <f>VLOOKUP(H336,IDs!$A$3:$C$161,3,0)</f>
        <v>2</v>
      </c>
      <c r="P336" t="str">
        <f>VLOOKUP(O336,IDs!$F$3:$G$17,2,0)</f>
        <v>Urology Circumcision</v>
      </c>
    </row>
    <row r="337" spans="1:16" ht="12.75">
      <c r="A337" s="6" t="s">
        <v>8405</v>
      </c>
      <c r="B337" s="6">
        <v>4</v>
      </c>
      <c r="C337" s="6">
        <v>8</v>
      </c>
      <c r="D337" s="6">
        <v>4</v>
      </c>
      <c r="E337" s="6" t="s">
        <v>8347</v>
      </c>
      <c r="F337" s="6">
        <v>2</v>
      </c>
      <c r="G337" s="6">
        <v>37254</v>
      </c>
      <c r="H337" s="6">
        <v>18</v>
      </c>
      <c r="I337" s="6" t="s">
        <v>8352</v>
      </c>
      <c r="J337" s="6" t="s">
        <v>8353</v>
      </c>
      <c r="K337" s="9">
        <v>44491</v>
      </c>
      <c r="L337" s="8" t="str">
        <f>VLOOKUP(B337,IDs!$J$3:$L$48,2,0)</f>
        <v>Consult Now</v>
      </c>
      <c r="M337" s="8" t="str">
        <f>VLOOKUP(B337,IDs!$J$3:$L$48,3,0)</f>
        <v>Others</v>
      </c>
      <c r="N337" t="str">
        <f>VLOOKUP(F337,IDs!$Q$3:$R$22,2,0)</f>
        <v>Bangalore</v>
      </c>
      <c r="O337">
        <f>VLOOKUP(H337,IDs!$A$3:$C$161,3,0)</f>
        <v>5</v>
      </c>
      <c r="P337" t="str">
        <f>VLOOKUP(O337,IDs!$F$3:$G$17,2,0)</f>
        <v>Vascular</v>
      </c>
    </row>
    <row r="338" spans="1:16" ht="12.75">
      <c r="A338" s="6" t="s">
        <v>4651</v>
      </c>
      <c r="B338" s="6">
        <v>5</v>
      </c>
      <c r="C338" s="6">
        <v>1</v>
      </c>
      <c r="D338" s="6">
        <v>11</v>
      </c>
      <c r="E338" s="6" t="s">
        <v>8347</v>
      </c>
      <c r="F338" s="6">
        <v>1</v>
      </c>
      <c r="G338" s="6">
        <v>50449</v>
      </c>
      <c r="H338" s="6">
        <v>17</v>
      </c>
      <c r="I338" s="6" t="s">
        <v>8348</v>
      </c>
      <c r="J338" s="6" t="s">
        <v>8349</v>
      </c>
      <c r="K338" s="9">
        <v>44488</v>
      </c>
      <c r="L338" s="8" t="str">
        <f>VLOOKUP(B338,IDs!$J$3:$L$48,2,0)</f>
        <v>Lead Gen-FB</v>
      </c>
      <c r="M338" s="8" t="str">
        <f>VLOOKUP(B338,IDs!$J$3:$L$48,3,0)</f>
        <v>Facebook</v>
      </c>
      <c r="N338" t="str">
        <f>VLOOKUP(F338,IDs!$Q$3:$R$22,2,0)</f>
        <v>New Delhi</v>
      </c>
      <c r="O338">
        <f>VLOOKUP(H338,IDs!$A$3:$C$161,3,0)</f>
        <v>7</v>
      </c>
      <c r="P338" t="str">
        <f>VLOOKUP(O338,IDs!$F$3:$G$17,2,0)</f>
        <v>Cosmetic</v>
      </c>
    </row>
    <row r="339" spans="1:16" ht="12.75">
      <c r="A339" s="6" t="s">
        <v>4453</v>
      </c>
      <c r="B339" s="6">
        <v>5</v>
      </c>
      <c r="C339" s="6">
        <v>1</v>
      </c>
      <c r="D339" s="6">
        <v>13</v>
      </c>
      <c r="E339" s="6" t="s">
        <v>8347</v>
      </c>
      <c r="F339" s="6">
        <v>1</v>
      </c>
      <c r="G339" s="6">
        <v>50190</v>
      </c>
      <c r="H339" s="6">
        <v>17</v>
      </c>
      <c r="I339" s="6" t="s">
        <v>8348</v>
      </c>
      <c r="J339" s="6" t="s">
        <v>8349</v>
      </c>
      <c r="K339" s="9">
        <v>44488</v>
      </c>
      <c r="L339" s="8" t="str">
        <f>VLOOKUP(B339,IDs!$J$3:$L$48,2,0)</f>
        <v>Lead Gen-FB</v>
      </c>
      <c r="M339" s="8" t="str">
        <f>VLOOKUP(B339,IDs!$J$3:$L$48,3,0)</f>
        <v>Facebook</v>
      </c>
      <c r="N339" t="str">
        <f>VLOOKUP(F339,IDs!$Q$3:$R$22,2,0)</f>
        <v>New Delhi</v>
      </c>
      <c r="O339">
        <f>VLOOKUP(H339,IDs!$A$3:$C$161,3,0)</f>
        <v>7</v>
      </c>
      <c r="P339" t="str">
        <f>VLOOKUP(O339,IDs!$F$3:$G$17,2,0)</f>
        <v>Cosmetic</v>
      </c>
    </row>
    <row r="340" spans="1:16" ht="12.75">
      <c r="A340" s="6" t="s">
        <v>8406</v>
      </c>
      <c r="B340" s="6">
        <v>5</v>
      </c>
      <c r="C340" s="6">
        <v>8</v>
      </c>
      <c r="D340" s="6">
        <v>65</v>
      </c>
      <c r="E340" s="6" t="s">
        <v>8347</v>
      </c>
      <c r="F340" s="6">
        <v>2</v>
      </c>
      <c r="G340" s="6">
        <v>35702</v>
      </c>
      <c r="H340" s="6">
        <v>18</v>
      </c>
      <c r="I340" s="6" t="s">
        <v>8348</v>
      </c>
      <c r="J340" s="6" t="s">
        <v>8349</v>
      </c>
      <c r="K340" s="9">
        <v>44489</v>
      </c>
      <c r="L340" s="8" t="str">
        <f>VLOOKUP(B340,IDs!$J$3:$L$48,2,0)</f>
        <v>Lead Gen-FB</v>
      </c>
      <c r="M340" s="8" t="str">
        <f>VLOOKUP(B340,IDs!$J$3:$L$48,3,0)</f>
        <v>Facebook</v>
      </c>
      <c r="N340" t="str">
        <f>VLOOKUP(F340,IDs!$Q$3:$R$22,2,0)</f>
        <v>Bangalore</v>
      </c>
      <c r="O340">
        <f>VLOOKUP(H340,IDs!$A$3:$C$161,3,0)</f>
        <v>5</v>
      </c>
      <c r="P340" t="str">
        <f>VLOOKUP(O340,IDs!$F$3:$G$17,2,0)</f>
        <v>Vascular</v>
      </c>
    </row>
    <row r="341" spans="1:16" ht="12.75">
      <c r="A341" s="6" t="s">
        <v>4768</v>
      </c>
      <c r="B341" s="6">
        <v>2</v>
      </c>
      <c r="C341" s="6">
        <v>1</v>
      </c>
      <c r="D341" s="6">
        <v>34</v>
      </c>
      <c r="E341" s="6" t="s">
        <v>8347</v>
      </c>
      <c r="F341" s="6">
        <v>1</v>
      </c>
      <c r="G341" s="6">
        <v>50585</v>
      </c>
      <c r="H341" s="6">
        <v>137</v>
      </c>
      <c r="I341" s="6" t="s">
        <v>8348</v>
      </c>
      <c r="J341" s="6" t="s">
        <v>8349</v>
      </c>
      <c r="K341" s="9">
        <v>44489</v>
      </c>
      <c r="L341" s="8" t="str">
        <f>VLOOKUP(B341,IDs!$J$3:$L$48,2,0)</f>
        <v>Kaleyra</v>
      </c>
      <c r="M341" s="8" t="str">
        <f>VLOOKUP(B341,IDs!$J$3:$L$48,3,0)</f>
        <v>Google</v>
      </c>
      <c r="N341" t="str">
        <f>VLOOKUP(F341,IDs!$Q$3:$R$22,2,0)</f>
        <v>New Delhi</v>
      </c>
      <c r="O341">
        <f>VLOOKUP(H341,IDs!$A$3:$C$161,3,0)</f>
        <v>2</v>
      </c>
      <c r="P341" t="str">
        <f>VLOOKUP(O341,IDs!$F$3:$G$17,2,0)</f>
        <v>Urology Circumcision</v>
      </c>
    </row>
    <row r="342" spans="1:16" ht="12.75">
      <c r="A342" s="6" t="s">
        <v>4885</v>
      </c>
      <c r="B342" s="6">
        <v>2</v>
      </c>
      <c r="C342" s="6">
        <v>3</v>
      </c>
      <c r="D342" s="6">
        <v>13</v>
      </c>
      <c r="E342" s="6" t="s">
        <v>8347</v>
      </c>
      <c r="F342" s="6">
        <v>3</v>
      </c>
      <c r="G342" s="6">
        <v>50734</v>
      </c>
      <c r="H342" s="6">
        <v>2</v>
      </c>
      <c r="I342" s="6" t="s">
        <v>8348</v>
      </c>
      <c r="J342" s="6" t="s">
        <v>8349</v>
      </c>
      <c r="K342" s="9">
        <v>44488</v>
      </c>
      <c r="L342" s="8" t="str">
        <f>VLOOKUP(B342,IDs!$J$3:$L$48,2,0)</f>
        <v>Kaleyra</v>
      </c>
      <c r="M342" s="8" t="str">
        <f>VLOOKUP(B342,IDs!$J$3:$L$48,3,0)</f>
        <v>Google</v>
      </c>
      <c r="N342" t="str">
        <f>VLOOKUP(F342,IDs!$Q$3:$R$22,2,0)</f>
        <v>Mumbai</v>
      </c>
      <c r="O342">
        <f>VLOOKUP(H342,IDs!$A$3:$C$161,3,0)</f>
        <v>1</v>
      </c>
      <c r="P342" t="str">
        <f>VLOOKUP(O342,IDs!$F$3:$G$17,2,0)</f>
        <v>Proctology</v>
      </c>
    </row>
    <row r="343" spans="1:16" ht="12.75">
      <c r="A343" s="6" t="s">
        <v>3956</v>
      </c>
      <c r="B343" s="6">
        <v>1</v>
      </c>
      <c r="C343" s="6">
        <v>2</v>
      </c>
      <c r="D343" s="6">
        <v>13</v>
      </c>
      <c r="E343" s="6" t="s">
        <v>8347</v>
      </c>
      <c r="F343" s="6">
        <v>2</v>
      </c>
      <c r="G343" s="6">
        <v>49493</v>
      </c>
      <c r="H343" s="6">
        <v>19</v>
      </c>
      <c r="I343" s="6" t="s">
        <v>8348</v>
      </c>
      <c r="J343" s="6" t="s">
        <v>8349</v>
      </c>
      <c r="K343" s="9">
        <v>44488</v>
      </c>
      <c r="L343" s="8" t="str">
        <f>VLOOKUP(B343,IDs!$J$3:$L$48,2,0)</f>
        <v>Forms</v>
      </c>
      <c r="M343" s="8" t="str">
        <f>VLOOKUP(B343,IDs!$J$3:$L$48,3,0)</f>
        <v>Google</v>
      </c>
      <c r="N343" t="str">
        <f>VLOOKUP(F343,IDs!$Q$3:$R$22,2,0)</f>
        <v>Bangalore</v>
      </c>
      <c r="O343">
        <f>VLOOKUP(H343,IDs!$A$3:$C$161,3,0)</f>
        <v>1</v>
      </c>
      <c r="P343" t="str">
        <f>VLOOKUP(O343,IDs!$F$3:$G$17,2,0)</f>
        <v>Proctology</v>
      </c>
    </row>
    <row r="344" spans="1:16" ht="12.75">
      <c r="A344" s="6" t="s">
        <v>5002</v>
      </c>
      <c r="B344" s="6">
        <v>1</v>
      </c>
      <c r="C344" s="6">
        <v>4</v>
      </c>
      <c r="D344" s="6">
        <v>51</v>
      </c>
      <c r="E344" s="6" t="s">
        <v>8347</v>
      </c>
      <c r="F344" s="6">
        <v>4</v>
      </c>
      <c r="G344" s="6">
        <v>50895</v>
      </c>
      <c r="H344" s="6">
        <v>39</v>
      </c>
      <c r="I344" s="6" t="s">
        <v>8348</v>
      </c>
      <c r="J344" s="6" t="s">
        <v>8349</v>
      </c>
      <c r="K344" s="9">
        <v>44488</v>
      </c>
      <c r="L344" s="8" t="str">
        <f>VLOOKUP(B344,IDs!$J$3:$L$48,2,0)</f>
        <v>Forms</v>
      </c>
      <c r="M344" s="8" t="str">
        <f>VLOOKUP(B344,IDs!$J$3:$L$48,3,0)</f>
        <v>Google</v>
      </c>
      <c r="N344" t="str">
        <f>VLOOKUP(F344,IDs!$Q$3:$R$22,2,0)</f>
        <v>Hyderabad</v>
      </c>
      <c r="O344">
        <f>VLOOKUP(H344,IDs!$A$3:$C$161,3,0)</f>
        <v>2</v>
      </c>
      <c r="P344" t="str">
        <f>VLOOKUP(O344,IDs!$F$3:$G$17,2,0)</f>
        <v>Urology Circumcision</v>
      </c>
    </row>
    <row r="345" spans="1:16" ht="12.75">
      <c r="A345" s="6" t="s">
        <v>4924</v>
      </c>
      <c r="B345" s="6">
        <v>2</v>
      </c>
      <c r="C345" s="6">
        <v>1</v>
      </c>
      <c r="D345" s="6">
        <v>13</v>
      </c>
      <c r="E345" s="6" t="s">
        <v>8343</v>
      </c>
      <c r="F345" s="6">
        <v>1</v>
      </c>
      <c r="G345" s="6">
        <v>50950</v>
      </c>
      <c r="H345" s="6">
        <v>150</v>
      </c>
      <c r="I345" s="6" t="s">
        <v>8348</v>
      </c>
      <c r="J345" s="6" t="s">
        <v>8349</v>
      </c>
      <c r="K345" s="9">
        <v>44489</v>
      </c>
      <c r="L345" s="8" t="str">
        <f>VLOOKUP(B345,IDs!$J$3:$L$48,2,0)</f>
        <v>Kaleyra</v>
      </c>
      <c r="M345" s="8" t="str">
        <f>VLOOKUP(B345,IDs!$J$3:$L$48,3,0)</f>
        <v>Google</v>
      </c>
      <c r="N345" t="str">
        <f>VLOOKUP(F345,IDs!$Q$3:$R$22,2,0)</f>
        <v>New Delhi</v>
      </c>
      <c r="O345">
        <f>VLOOKUP(H345,IDs!$A$3:$C$161,3,0)</f>
        <v>7</v>
      </c>
      <c r="P345" t="str">
        <f>VLOOKUP(O345,IDs!$F$3:$G$17,2,0)</f>
        <v>Cosmetic</v>
      </c>
    </row>
    <row r="346" spans="1:16" ht="12.75">
      <c r="A346" s="6" t="s">
        <v>3209</v>
      </c>
      <c r="B346" s="6">
        <v>1</v>
      </c>
      <c r="C346" s="6">
        <v>2</v>
      </c>
      <c r="D346" s="6">
        <v>51</v>
      </c>
      <c r="E346" s="6" t="s">
        <v>8347</v>
      </c>
      <c r="F346" s="6">
        <v>1</v>
      </c>
      <c r="G346" s="6">
        <v>48580</v>
      </c>
      <c r="H346" s="6">
        <v>5</v>
      </c>
      <c r="I346" s="6" t="s">
        <v>8348</v>
      </c>
      <c r="J346" s="6" t="s">
        <v>8349</v>
      </c>
      <c r="K346" s="9">
        <v>44489</v>
      </c>
      <c r="L346" s="8" t="str">
        <f>VLOOKUP(B346,IDs!$J$3:$L$48,2,0)</f>
        <v>Forms</v>
      </c>
      <c r="M346" s="8" t="str">
        <f>VLOOKUP(B346,IDs!$J$3:$L$48,3,0)</f>
        <v>Google</v>
      </c>
      <c r="N346" t="str">
        <f>VLOOKUP(F346,IDs!$Q$3:$R$22,2,0)</f>
        <v>New Delhi</v>
      </c>
      <c r="O346">
        <f>VLOOKUP(H346,IDs!$A$3:$C$161,3,0)</f>
        <v>5</v>
      </c>
      <c r="P346" t="str">
        <f>VLOOKUP(O346,IDs!$F$3:$G$17,2,0)</f>
        <v>Vascular</v>
      </c>
    </row>
    <row r="347" spans="1:16" ht="12.75">
      <c r="A347" s="6" t="s">
        <v>5207</v>
      </c>
      <c r="B347" s="6">
        <v>2</v>
      </c>
      <c r="C347" s="6">
        <v>2</v>
      </c>
      <c r="D347" s="6">
        <v>13</v>
      </c>
      <c r="E347" s="6" t="s">
        <v>8347</v>
      </c>
      <c r="F347" s="6">
        <v>2</v>
      </c>
      <c r="G347" s="6">
        <v>51173</v>
      </c>
      <c r="H347" s="6">
        <v>21</v>
      </c>
      <c r="I347" s="6" t="s">
        <v>8348</v>
      </c>
      <c r="J347" s="6" t="s">
        <v>8349</v>
      </c>
      <c r="K347" s="9">
        <v>44489</v>
      </c>
      <c r="L347" s="8" t="str">
        <f>VLOOKUP(B347,IDs!$J$3:$L$48,2,0)</f>
        <v>Kaleyra</v>
      </c>
      <c r="M347" s="8" t="str">
        <f>VLOOKUP(B347,IDs!$J$3:$L$48,3,0)</f>
        <v>Google</v>
      </c>
      <c r="N347" t="str">
        <f>VLOOKUP(F347,IDs!$Q$3:$R$22,2,0)</f>
        <v>Bangalore</v>
      </c>
      <c r="O347">
        <f>VLOOKUP(H347,IDs!$A$3:$C$161,3,0)</f>
        <v>1</v>
      </c>
      <c r="P347" t="str">
        <f>VLOOKUP(O347,IDs!$F$3:$G$17,2,0)</f>
        <v>Proctology</v>
      </c>
    </row>
    <row r="348" spans="1:16" ht="12.75">
      <c r="A348" s="6" t="s">
        <v>5291</v>
      </c>
      <c r="B348" s="6">
        <v>1</v>
      </c>
      <c r="C348" s="6">
        <v>8</v>
      </c>
      <c r="D348" s="6">
        <v>13</v>
      </c>
      <c r="E348" s="6" t="s">
        <v>8347</v>
      </c>
      <c r="F348" s="6">
        <v>10</v>
      </c>
      <c r="G348" s="6">
        <v>51278</v>
      </c>
      <c r="H348" s="6">
        <v>19</v>
      </c>
      <c r="I348" s="6" t="s">
        <v>8348</v>
      </c>
      <c r="J348" s="6" t="s">
        <v>8349</v>
      </c>
      <c r="K348" s="9">
        <v>44490</v>
      </c>
      <c r="L348" s="8" t="str">
        <f>VLOOKUP(B348,IDs!$J$3:$L$48,2,0)</f>
        <v>Forms</v>
      </c>
      <c r="M348" s="8" t="str">
        <f>VLOOKUP(B348,IDs!$J$3:$L$48,3,0)</f>
        <v>Google</v>
      </c>
      <c r="N348" t="str">
        <f>VLOOKUP(F348,IDs!$Q$3:$R$22,2,0)</f>
        <v>Patna</v>
      </c>
      <c r="O348">
        <f>VLOOKUP(H348,IDs!$A$3:$C$161,3,0)</f>
        <v>1</v>
      </c>
      <c r="P348" t="str">
        <f>VLOOKUP(O348,IDs!$F$3:$G$17,2,0)</f>
        <v>Proctology</v>
      </c>
    </row>
    <row r="349" spans="1:16" ht="12.75">
      <c r="A349" s="6" t="s">
        <v>8407</v>
      </c>
      <c r="B349" s="6">
        <v>5</v>
      </c>
      <c r="C349" s="6">
        <v>8</v>
      </c>
      <c r="D349" s="6">
        <v>13</v>
      </c>
      <c r="E349" s="6" t="s">
        <v>8347</v>
      </c>
      <c r="F349" s="6">
        <v>3</v>
      </c>
      <c r="G349" s="6">
        <v>34821</v>
      </c>
      <c r="H349" s="6">
        <v>18</v>
      </c>
      <c r="I349" s="6" t="s">
        <v>8348</v>
      </c>
      <c r="J349" s="6" t="s">
        <v>8349</v>
      </c>
      <c r="K349" s="9">
        <v>44490</v>
      </c>
      <c r="L349" s="8" t="str">
        <f>VLOOKUP(B349,IDs!$J$3:$L$48,2,0)</f>
        <v>Lead Gen-FB</v>
      </c>
      <c r="M349" s="8" t="str">
        <f>VLOOKUP(B349,IDs!$J$3:$L$48,3,0)</f>
        <v>Facebook</v>
      </c>
      <c r="N349" t="str">
        <f>VLOOKUP(F349,IDs!$Q$3:$R$22,2,0)</f>
        <v>Mumbai</v>
      </c>
      <c r="O349">
        <f>VLOOKUP(H349,IDs!$A$3:$C$161,3,0)</f>
        <v>5</v>
      </c>
      <c r="P349" t="str">
        <f>VLOOKUP(O349,IDs!$F$3:$G$17,2,0)</f>
        <v>Vascular</v>
      </c>
    </row>
    <row r="350" spans="1:16" ht="12.75">
      <c r="A350" s="6" t="s">
        <v>5007</v>
      </c>
      <c r="B350" s="6">
        <v>1</v>
      </c>
      <c r="C350" s="6">
        <v>3</v>
      </c>
      <c r="D350" s="6">
        <v>51</v>
      </c>
      <c r="E350" s="6" t="s">
        <v>8347</v>
      </c>
      <c r="F350" s="6">
        <v>3</v>
      </c>
      <c r="G350" s="6">
        <v>50904</v>
      </c>
      <c r="H350" s="6">
        <v>21</v>
      </c>
      <c r="I350" s="6" t="s">
        <v>8348</v>
      </c>
      <c r="J350" s="6" t="s">
        <v>8349</v>
      </c>
      <c r="K350" s="9">
        <v>44498</v>
      </c>
      <c r="L350" s="8" t="str">
        <f>VLOOKUP(B350,IDs!$J$3:$L$48,2,0)</f>
        <v>Forms</v>
      </c>
      <c r="M350" s="8" t="str">
        <f>VLOOKUP(B350,IDs!$J$3:$L$48,3,0)</f>
        <v>Google</v>
      </c>
      <c r="N350" t="str">
        <f>VLOOKUP(F350,IDs!$Q$3:$R$22,2,0)</f>
        <v>Mumbai</v>
      </c>
      <c r="O350">
        <f>VLOOKUP(H350,IDs!$A$3:$C$161,3,0)</f>
        <v>1</v>
      </c>
      <c r="P350" t="str">
        <f>VLOOKUP(O350,IDs!$F$3:$G$17,2,0)</f>
        <v>Proctology</v>
      </c>
    </row>
    <row r="351" spans="1:16" ht="12.75">
      <c r="A351" s="6" t="s">
        <v>8408</v>
      </c>
      <c r="B351" s="6">
        <v>1</v>
      </c>
      <c r="C351" s="6">
        <v>1</v>
      </c>
      <c r="D351" s="6">
        <v>34</v>
      </c>
      <c r="E351" s="6" t="s">
        <v>8347</v>
      </c>
      <c r="F351" s="6">
        <v>1</v>
      </c>
      <c r="G351" s="6">
        <v>22954</v>
      </c>
      <c r="H351" s="6">
        <v>19</v>
      </c>
      <c r="I351" s="6" t="s">
        <v>8348</v>
      </c>
      <c r="J351" s="6" t="s">
        <v>8349</v>
      </c>
      <c r="K351" s="9">
        <v>44489</v>
      </c>
      <c r="L351" s="8" t="str">
        <f>VLOOKUP(B351,IDs!$J$3:$L$48,2,0)</f>
        <v>Forms</v>
      </c>
      <c r="M351" s="8" t="str">
        <f>VLOOKUP(B351,IDs!$J$3:$L$48,3,0)</f>
        <v>Google</v>
      </c>
      <c r="N351" t="str">
        <f>VLOOKUP(F351,IDs!$Q$3:$R$22,2,0)</f>
        <v>New Delhi</v>
      </c>
      <c r="O351">
        <f>VLOOKUP(H351,IDs!$A$3:$C$161,3,0)</f>
        <v>1</v>
      </c>
      <c r="P351" t="str">
        <f>VLOOKUP(O351,IDs!$F$3:$G$17,2,0)</f>
        <v>Proctology</v>
      </c>
    </row>
    <row r="352" spans="1:16" ht="12.75">
      <c r="A352" s="6" t="s">
        <v>3570</v>
      </c>
      <c r="B352" s="6">
        <v>4</v>
      </c>
      <c r="C352" s="6">
        <v>1</v>
      </c>
      <c r="D352" s="6">
        <v>8</v>
      </c>
      <c r="E352" s="6" t="s">
        <v>8347</v>
      </c>
      <c r="F352" s="6">
        <v>1</v>
      </c>
      <c r="G352" s="6">
        <v>51051</v>
      </c>
      <c r="H352" s="6">
        <v>2</v>
      </c>
      <c r="I352" s="6" t="s">
        <v>8352</v>
      </c>
      <c r="J352" s="6" t="s">
        <v>8345</v>
      </c>
      <c r="K352" s="9">
        <v>44492</v>
      </c>
      <c r="L352" s="8" t="str">
        <f>VLOOKUP(B352,IDs!$J$3:$L$48,2,0)</f>
        <v>Consult Now</v>
      </c>
      <c r="M352" s="8" t="str">
        <f>VLOOKUP(B352,IDs!$J$3:$L$48,3,0)</f>
        <v>Others</v>
      </c>
      <c r="N352" t="str">
        <f>VLOOKUP(F352,IDs!$Q$3:$R$22,2,0)</f>
        <v>New Delhi</v>
      </c>
      <c r="O352">
        <f>VLOOKUP(H352,IDs!$A$3:$C$161,3,0)</f>
        <v>1</v>
      </c>
      <c r="P352" t="str">
        <f>VLOOKUP(O352,IDs!$F$3:$G$17,2,0)</f>
        <v>Proctology</v>
      </c>
    </row>
    <row r="353" spans="1:16" ht="12.75">
      <c r="A353" s="6" t="s">
        <v>8409</v>
      </c>
      <c r="B353" s="6">
        <v>4</v>
      </c>
      <c r="C353" s="6">
        <v>1</v>
      </c>
      <c r="D353" s="6">
        <v>51</v>
      </c>
      <c r="E353" s="6" t="s">
        <v>8347</v>
      </c>
      <c r="F353" s="6">
        <v>1</v>
      </c>
      <c r="G353" s="6">
        <v>41615</v>
      </c>
      <c r="H353" s="6">
        <v>21</v>
      </c>
      <c r="I353" s="6" t="s">
        <v>8348</v>
      </c>
      <c r="J353" s="6" t="s">
        <v>8345</v>
      </c>
      <c r="K353" s="9">
        <v>44488</v>
      </c>
      <c r="L353" s="8" t="str">
        <f>VLOOKUP(B353,IDs!$J$3:$L$48,2,0)</f>
        <v>Consult Now</v>
      </c>
      <c r="M353" s="8" t="str">
        <f>VLOOKUP(B353,IDs!$J$3:$L$48,3,0)</f>
        <v>Others</v>
      </c>
      <c r="N353" t="str">
        <f>VLOOKUP(F353,IDs!$Q$3:$R$22,2,0)</f>
        <v>New Delhi</v>
      </c>
      <c r="O353">
        <f>VLOOKUP(H353,IDs!$A$3:$C$161,3,0)</f>
        <v>1</v>
      </c>
      <c r="P353" t="str">
        <f>VLOOKUP(O353,IDs!$F$3:$G$17,2,0)</f>
        <v>Proctology</v>
      </c>
    </row>
    <row r="354" spans="1:16" ht="12.75">
      <c r="A354" s="6" t="s">
        <v>1417</v>
      </c>
      <c r="B354" s="6">
        <v>2</v>
      </c>
      <c r="C354" s="6">
        <v>1</v>
      </c>
      <c r="D354" s="6">
        <v>34</v>
      </c>
      <c r="E354" s="6" t="s">
        <v>8347</v>
      </c>
      <c r="F354" s="6">
        <v>1</v>
      </c>
      <c r="G354" s="6">
        <v>46225</v>
      </c>
      <c r="H354" s="6">
        <v>17</v>
      </c>
      <c r="I354" s="6" t="s">
        <v>8348</v>
      </c>
      <c r="J354" s="6" t="s">
        <v>8349</v>
      </c>
      <c r="K354" s="9">
        <v>44486</v>
      </c>
      <c r="L354" s="8" t="str">
        <f>VLOOKUP(B354,IDs!$J$3:$L$48,2,0)</f>
        <v>Kaleyra</v>
      </c>
      <c r="M354" s="8" t="str">
        <f>VLOOKUP(B354,IDs!$J$3:$L$48,3,0)</f>
        <v>Google</v>
      </c>
      <c r="N354" t="str">
        <f>VLOOKUP(F354,IDs!$Q$3:$R$22,2,0)</f>
        <v>New Delhi</v>
      </c>
      <c r="O354">
        <f>VLOOKUP(H354,IDs!$A$3:$C$161,3,0)</f>
        <v>7</v>
      </c>
      <c r="P354" t="str">
        <f>VLOOKUP(O354,IDs!$F$3:$G$17,2,0)</f>
        <v>Cosmetic</v>
      </c>
    </row>
    <row r="355" spans="1:16" ht="12.75">
      <c r="A355" s="6" t="s">
        <v>3353</v>
      </c>
      <c r="B355" s="6">
        <v>1</v>
      </c>
      <c r="C355" s="6">
        <v>1</v>
      </c>
      <c r="D355" s="6">
        <v>34</v>
      </c>
      <c r="E355" s="6" t="s">
        <v>8347</v>
      </c>
      <c r="F355" s="6">
        <v>1</v>
      </c>
      <c r="G355" s="6">
        <v>48740</v>
      </c>
      <c r="H355" s="6">
        <v>19</v>
      </c>
      <c r="I355" s="6" t="s">
        <v>8348</v>
      </c>
      <c r="J355" s="6" t="s">
        <v>8349</v>
      </c>
      <c r="K355" s="9">
        <v>44483</v>
      </c>
      <c r="L355" s="8" t="str">
        <f>VLOOKUP(B355,IDs!$J$3:$L$48,2,0)</f>
        <v>Forms</v>
      </c>
      <c r="M355" s="8" t="str">
        <f>VLOOKUP(B355,IDs!$J$3:$L$48,3,0)</f>
        <v>Google</v>
      </c>
      <c r="N355" t="str">
        <f>VLOOKUP(F355,IDs!$Q$3:$R$22,2,0)</f>
        <v>New Delhi</v>
      </c>
      <c r="O355">
        <f>VLOOKUP(H355,IDs!$A$3:$C$161,3,0)</f>
        <v>1</v>
      </c>
      <c r="P355" t="str">
        <f>VLOOKUP(O355,IDs!$F$3:$G$17,2,0)</f>
        <v>Proctology</v>
      </c>
    </row>
    <row r="356" spans="1:16" ht="12.75">
      <c r="A356" s="6" t="s">
        <v>5345</v>
      </c>
      <c r="B356" s="6">
        <v>2</v>
      </c>
      <c r="C356" s="6">
        <v>3</v>
      </c>
      <c r="D356" s="6">
        <v>4</v>
      </c>
      <c r="E356" s="6" t="s">
        <v>8347</v>
      </c>
      <c r="F356" s="6">
        <v>6</v>
      </c>
      <c r="G356" s="6">
        <v>51357</v>
      </c>
      <c r="H356" s="6">
        <v>2</v>
      </c>
      <c r="I356" s="6" t="s">
        <v>8352</v>
      </c>
      <c r="J356" s="6" t="s">
        <v>8353</v>
      </c>
      <c r="K356" s="9">
        <v>44489</v>
      </c>
      <c r="L356" s="8" t="str">
        <f>VLOOKUP(B356,IDs!$J$3:$L$48,2,0)</f>
        <v>Kaleyra</v>
      </c>
      <c r="M356" s="8" t="str">
        <f>VLOOKUP(B356,IDs!$J$3:$L$48,3,0)</f>
        <v>Google</v>
      </c>
      <c r="N356" t="str">
        <f>VLOOKUP(F356,IDs!$Q$3:$R$22,2,0)</f>
        <v>Pune</v>
      </c>
      <c r="O356">
        <f>VLOOKUP(H356,IDs!$A$3:$C$161,3,0)</f>
        <v>1</v>
      </c>
      <c r="P356" t="str">
        <f>VLOOKUP(O356,IDs!$F$3:$G$17,2,0)</f>
        <v>Proctology</v>
      </c>
    </row>
    <row r="357" spans="1:16" ht="12.75">
      <c r="A357" s="6" t="s">
        <v>3131</v>
      </c>
      <c r="B357" s="6">
        <v>1</v>
      </c>
      <c r="C357" s="6">
        <v>17</v>
      </c>
      <c r="D357" s="6">
        <v>18</v>
      </c>
      <c r="E357" s="6" t="s">
        <v>8347</v>
      </c>
      <c r="F357" s="6">
        <v>6</v>
      </c>
      <c r="G357" s="6">
        <v>48484</v>
      </c>
      <c r="H357" s="6">
        <v>39</v>
      </c>
      <c r="I357" s="6" t="s">
        <v>8348</v>
      </c>
      <c r="J357" s="6" t="s">
        <v>8349</v>
      </c>
      <c r="K357" s="9">
        <v>44490</v>
      </c>
      <c r="L357" s="8" t="str">
        <f>VLOOKUP(B357,IDs!$J$3:$L$48,2,0)</f>
        <v>Forms</v>
      </c>
      <c r="M357" s="8" t="str">
        <f>VLOOKUP(B357,IDs!$J$3:$L$48,3,0)</f>
        <v>Google</v>
      </c>
      <c r="N357" t="str">
        <f>VLOOKUP(F357,IDs!$Q$3:$R$22,2,0)</f>
        <v>Pune</v>
      </c>
      <c r="O357">
        <f>VLOOKUP(H357,IDs!$A$3:$C$161,3,0)</f>
        <v>2</v>
      </c>
      <c r="P357" t="str">
        <f>VLOOKUP(O357,IDs!$F$3:$G$17,2,0)</f>
        <v>Urology Circumcision</v>
      </c>
    </row>
    <row r="358" spans="1:16" ht="12.75">
      <c r="A358" s="6" t="s">
        <v>8410</v>
      </c>
      <c r="B358" s="6">
        <v>5</v>
      </c>
      <c r="C358" s="6">
        <v>2</v>
      </c>
      <c r="D358" s="6">
        <v>2</v>
      </c>
      <c r="E358" s="6" t="s">
        <v>8347</v>
      </c>
      <c r="F358" s="6">
        <v>2</v>
      </c>
      <c r="G358" s="6">
        <v>33396</v>
      </c>
      <c r="H358" s="6">
        <v>18</v>
      </c>
      <c r="I358" s="6" t="s">
        <v>8352</v>
      </c>
      <c r="J358" s="6" t="s">
        <v>8353</v>
      </c>
      <c r="K358" s="9">
        <v>44489</v>
      </c>
      <c r="L358" s="8" t="str">
        <f>VLOOKUP(B358,IDs!$J$3:$L$48,2,0)</f>
        <v>Lead Gen-FB</v>
      </c>
      <c r="M358" s="8" t="str">
        <f>VLOOKUP(B358,IDs!$J$3:$L$48,3,0)</f>
        <v>Facebook</v>
      </c>
      <c r="N358" t="str">
        <f>VLOOKUP(F358,IDs!$Q$3:$R$22,2,0)</f>
        <v>Bangalore</v>
      </c>
      <c r="O358">
        <f>VLOOKUP(H358,IDs!$A$3:$C$161,3,0)</f>
        <v>5</v>
      </c>
      <c r="P358" t="str">
        <f>VLOOKUP(O358,IDs!$F$3:$G$17,2,0)</f>
        <v>Vascular</v>
      </c>
    </row>
    <row r="359" spans="1:16" ht="12.75">
      <c r="A359" s="6" t="s">
        <v>2864</v>
      </c>
      <c r="B359" s="6">
        <v>2</v>
      </c>
      <c r="C359" s="6">
        <v>3</v>
      </c>
      <c r="D359" s="6">
        <v>51</v>
      </c>
      <c r="E359" s="6" t="s">
        <v>8347</v>
      </c>
      <c r="F359" s="6">
        <v>3</v>
      </c>
      <c r="G359" s="6">
        <v>48170</v>
      </c>
      <c r="H359" s="6">
        <v>2</v>
      </c>
      <c r="I359" s="6" t="s">
        <v>8348</v>
      </c>
      <c r="J359" s="6" t="s">
        <v>8349</v>
      </c>
      <c r="K359" s="9">
        <v>44489</v>
      </c>
      <c r="L359" s="8" t="str">
        <f>VLOOKUP(B359,IDs!$J$3:$L$48,2,0)</f>
        <v>Kaleyra</v>
      </c>
      <c r="M359" s="8" t="str">
        <f>VLOOKUP(B359,IDs!$J$3:$L$48,3,0)</f>
        <v>Google</v>
      </c>
      <c r="N359" t="str">
        <f>VLOOKUP(F359,IDs!$Q$3:$R$22,2,0)</f>
        <v>Mumbai</v>
      </c>
      <c r="O359">
        <f>VLOOKUP(H359,IDs!$A$3:$C$161,3,0)</f>
        <v>1</v>
      </c>
      <c r="P359" t="str">
        <f>VLOOKUP(O359,IDs!$F$3:$G$17,2,0)</f>
        <v>Proctology</v>
      </c>
    </row>
    <row r="360" spans="1:16" ht="12.75">
      <c r="A360" s="6" t="s">
        <v>4936</v>
      </c>
      <c r="B360" s="6">
        <v>2</v>
      </c>
      <c r="C360" s="6">
        <v>4</v>
      </c>
      <c r="D360" s="6">
        <v>34</v>
      </c>
      <c r="E360" s="6" t="s">
        <v>8347</v>
      </c>
      <c r="F360" s="6">
        <v>4</v>
      </c>
      <c r="G360" s="6">
        <v>50809</v>
      </c>
      <c r="H360" s="6">
        <v>21</v>
      </c>
      <c r="I360" s="6" t="s">
        <v>8348</v>
      </c>
      <c r="J360" s="6" t="s">
        <v>8349</v>
      </c>
      <c r="K360" s="9">
        <v>44489</v>
      </c>
      <c r="L360" s="8" t="str">
        <f>VLOOKUP(B360,IDs!$J$3:$L$48,2,0)</f>
        <v>Kaleyra</v>
      </c>
      <c r="M360" s="8" t="str">
        <f>VLOOKUP(B360,IDs!$J$3:$L$48,3,0)</f>
        <v>Google</v>
      </c>
      <c r="N360" t="str">
        <f>VLOOKUP(F360,IDs!$Q$3:$R$22,2,0)</f>
        <v>Hyderabad</v>
      </c>
      <c r="O360">
        <f>VLOOKUP(H360,IDs!$A$3:$C$161,3,0)</f>
        <v>1</v>
      </c>
      <c r="P360" t="str">
        <f>VLOOKUP(O360,IDs!$F$3:$G$17,2,0)</f>
        <v>Proctology</v>
      </c>
    </row>
    <row r="361" spans="1:16" ht="12.75">
      <c r="A361" s="6" t="s">
        <v>5128</v>
      </c>
      <c r="B361" s="6">
        <v>1</v>
      </c>
      <c r="C361" s="6">
        <v>3</v>
      </c>
      <c r="D361" s="6">
        <v>51</v>
      </c>
      <c r="E361" s="6" t="s">
        <v>8347</v>
      </c>
      <c r="F361" s="6">
        <v>3</v>
      </c>
      <c r="G361" s="6">
        <v>51069</v>
      </c>
      <c r="H361" s="6">
        <v>16</v>
      </c>
      <c r="I361" s="6" t="s">
        <v>8348</v>
      </c>
      <c r="J361" s="6" t="s">
        <v>8349</v>
      </c>
      <c r="K361" s="9">
        <v>44489</v>
      </c>
      <c r="L361" s="8" t="str">
        <f>VLOOKUP(B361,IDs!$J$3:$L$48,2,0)</f>
        <v>Forms</v>
      </c>
      <c r="M361" s="8" t="str">
        <f>VLOOKUP(B361,IDs!$J$3:$L$48,3,0)</f>
        <v>Google</v>
      </c>
      <c r="N361" t="str">
        <f>VLOOKUP(F361,IDs!$Q$3:$R$22,2,0)</f>
        <v>Mumbai</v>
      </c>
      <c r="O361">
        <f>VLOOKUP(H361,IDs!$A$3:$C$161,3,0)</f>
        <v>3</v>
      </c>
      <c r="P361" t="str">
        <f>VLOOKUP(O361,IDs!$F$3:$G$17,2,0)</f>
        <v>Laproscopy</v>
      </c>
    </row>
    <row r="362" spans="1:16" ht="12.75">
      <c r="A362" s="6" t="s">
        <v>3667</v>
      </c>
      <c r="B362" s="6">
        <v>1</v>
      </c>
      <c r="C362" s="6">
        <v>3</v>
      </c>
      <c r="D362" s="6">
        <v>13</v>
      </c>
      <c r="E362" s="6" t="s">
        <v>8347</v>
      </c>
      <c r="F362" s="6">
        <v>3</v>
      </c>
      <c r="G362" s="6">
        <v>49130</v>
      </c>
      <c r="H362" s="6">
        <v>20</v>
      </c>
      <c r="I362" s="6" t="s">
        <v>8352</v>
      </c>
      <c r="J362" s="6" t="s">
        <v>8353</v>
      </c>
      <c r="K362" s="9">
        <v>44490</v>
      </c>
      <c r="L362" s="8" t="str">
        <f>VLOOKUP(B362,IDs!$J$3:$L$48,2,0)</f>
        <v>Forms</v>
      </c>
      <c r="M362" s="8" t="str">
        <f>VLOOKUP(B362,IDs!$J$3:$L$48,3,0)</f>
        <v>Google</v>
      </c>
      <c r="N362" t="str">
        <f>VLOOKUP(F362,IDs!$Q$3:$R$22,2,0)</f>
        <v>Mumbai</v>
      </c>
      <c r="O362">
        <f>VLOOKUP(H362,IDs!$A$3:$C$161,3,0)</f>
        <v>1</v>
      </c>
      <c r="P362" t="str">
        <f>VLOOKUP(O362,IDs!$F$3:$G$17,2,0)</f>
        <v>Proctology</v>
      </c>
    </row>
    <row r="363" spans="1:16" ht="12.75">
      <c r="A363" s="6" t="s">
        <v>5396</v>
      </c>
      <c r="B363" s="6">
        <v>2</v>
      </c>
      <c r="C363" s="6">
        <v>3</v>
      </c>
      <c r="D363" s="6">
        <v>51</v>
      </c>
      <c r="E363" s="6" t="s">
        <v>8347</v>
      </c>
      <c r="F363" s="6">
        <v>3</v>
      </c>
      <c r="G363" s="6">
        <v>51424</v>
      </c>
      <c r="H363" s="6">
        <v>17</v>
      </c>
      <c r="I363" s="6" t="s">
        <v>8348</v>
      </c>
      <c r="J363" s="6" t="s">
        <v>8349</v>
      </c>
      <c r="K363" s="9">
        <v>44489</v>
      </c>
      <c r="L363" s="8" t="str">
        <f>VLOOKUP(B363,IDs!$J$3:$L$48,2,0)</f>
        <v>Kaleyra</v>
      </c>
      <c r="M363" s="8" t="str">
        <f>VLOOKUP(B363,IDs!$J$3:$L$48,3,0)</f>
        <v>Google</v>
      </c>
      <c r="N363" t="str">
        <f>VLOOKUP(F363,IDs!$Q$3:$R$22,2,0)</f>
        <v>Mumbai</v>
      </c>
      <c r="O363">
        <f>VLOOKUP(H363,IDs!$A$3:$C$161,3,0)</f>
        <v>7</v>
      </c>
      <c r="P363" t="str">
        <f>VLOOKUP(O363,IDs!$F$3:$G$17,2,0)</f>
        <v>Cosmetic</v>
      </c>
    </row>
    <row r="364" spans="1:16" ht="12.75">
      <c r="A364" s="6" t="s">
        <v>5397</v>
      </c>
      <c r="B364" s="6">
        <v>2</v>
      </c>
      <c r="C364" s="6">
        <v>1</v>
      </c>
      <c r="D364" s="6">
        <v>51</v>
      </c>
      <c r="E364" s="6" t="s">
        <v>8347</v>
      </c>
      <c r="F364" s="6">
        <v>1</v>
      </c>
      <c r="G364" s="6">
        <v>51425</v>
      </c>
      <c r="H364" s="6">
        <v>17</v>
      </c>
      <c r="I364" s="6" t="s">
        <v>8348</v>
      </c>
      <c r="J364" s="6" t="s">
        <v>8349</v>
      </c>
      <c r="K364" s="9">
        <v>44489</v>
      </c>
      <c r="L364" s="8" t="str">
        <f>VLOOKUP(B364,IDs!$J$3:$L$48,2,0)</f>
        <v>Kaleyra</v>
      </c>
      <c r="M364" s="8" t="str">
        <f>VLOOKUP(B364,IDs!$J$3:$L$48,3,0)</f>
        <v>Google</v>
      </c>
      <c r="N364" t="str">
        <f>VLOOKUP(F364,IDs!$Q$3:$R$22,2,0)</f>
        <v>New Delhi</v>
      </c>
      <c r="O364">
        <f>VLOOKUP(H364,IDs!$A$3:$C$161,3,0)</f>
        <v>7</v>
      </c>
      <c r="P364" t="str">
        <f>VLOOKUP(O364,IDs!$F$3:$G$17,2,0)</f>
        <v>Cosmetic</v>
      </c>
    </row>
    <row r="365" spans="1:16" ht="12.75">
      <c r="A365" s="6" t="s">
        <v>5312</v>
      </c>
      <c r="B365" s="6">
        <v>2</v>
      </c>
      <c r="C365" s="6">
        <v>2</v>
      </c>
      <c r="D365" s="6">
        <v>13</v>
      </c>
      <c r="E365" s="6" t="s">
        <v>8347</v>
      </c>
      <c r="F365" s="6">
        <v>2</v>
      </c>
      <c r="G365" s="6">
        <v>51372</v>
      </c>
      <c r="H365" s="6">
        <v>21</v>
      </c>
      <c r="I365" s="6" t="s">
        <v>8348</v>
      </c>
      <c r="J365" s="6" t="s">
        <v>8349</v>
      </c>
      <c r="K365" s="9">
        <v>44489</v>
      </c>
      <c r="L365" s="8" t="str">
        <f>VLOOKUP(B365,IDs!$J$3:$L$48,2,0)</f>
        <v>Kaleyra</v>
      </c>
      <c r="M365" s="8" t="str">
        <f>VLOOKUP(B365,IDs!$J$3:$L$48,3,0)</f>
        <v>Google</v>
      </c>
      <c r="N365" t="str">
        <f>VLOOKUP(F365,IDs!$Q$3:$R$22,2,0)</f>
        <v>Bangalore</v>
      </c>
      <c r="O365">
        <f>VLOOKUP(H365,IDs!$A$3:$C$161,3,0)</f>
        <v>1</v>
      </c>
      <c r="P365" t="str">
        <f>VLOOKUP(O365,IDs!$F$3:$G$17,2,0)</f>
        <v>Proctology</v>
      </c>
    </row>
    <row r="366" spans="1:16" ht="12.75">
      <c r="A366" s="6" t="s">
        <v>5373</v>
      </c>
      <c r="B366" s="6">
        <v>1</v>
      </c>
      <c r="C366" s="6">
        <v>1</v>
      </c>
      <c r="D366" s="6">
        <v>50</v>
      </c>
      <c r="E366" s="6" t="s">
        <v>8347</v>
      </c>
      <c r="F366" s="6">
        <v>1</v>
      </c>
      <c r="G366" s="6">
        <v>51394</v>
      </c>
      <c r="H366" s="6">
        <v>96</v>
      </c>
      <c r="I366" s="6" t="s">
        <v>8348</v>
      </c>
      <c r="J366" s="6" t="s">
        <v>8349</v>
      </c>
      <c r="K366" s="9">
        <v>44489</v>
      </c>
      <c r="L366" s="8" t="str">
        <f>VLOOKUP(B366,IDs!$J$3:$L$48,2,0)</f>
        <v>Forms</v>
      </c>
      <c r="M366" s="8" t="str">
        <f>VLOOKUP(B366,IDs!$J$3:$L$48,3,0)</f>
        <v>Google</v>
      </c>
      <c r="N366" t="str">
        <f>VLOOKUP(F366,IDs!$Q$3:$R$22,2,0)</f>
        <v>New Delhi</v>
      </c>
      <c r="O366">
        <f>VLOOKUP(H366,IDs!$A$3:$C$161,3,0)</f>
        <v>7</v>
      </c>
      <c r="P366" t="str">
        <f>VLOOKUP(O366,IDs!$F$3:$G$17,2,0)</f>
        <v>Cosmetic</v>
      </c>
    </row>
    <row r="367" spans="1:16" ht="12.75">
      <c r="A367" s="6" t="s">
        <v>5389</v>
      </c>
      <c r="B367" s="6">
        <v>2</v>
      </c>
      <c r="C367" s="6">
        <v>11</v>
      </c>
      <c r="D367" s="6">
        <v>13</v>
      </c>
      <c r="E367" s="6" t="s">
        <v>8347</v>
      </c>
      <c r="F367" s="6">
        <v>3</v>
      </c>
      <c r="G367" s="6">
        <v>51415</v>
      </c>
      <c r="H367" s="6">
        <v>131</v>
      </c>
      <c r="I367" s="6" t="s">
        <v>8352</v>
      </c>
      <c r="J367" s="6" t="s">
        <v>8353</v>
      </c>
      <c r="K367" s="9">
        <v>44490</v>
      </c>
      <c r="L367" s="8" t="str">
        <f>VLOOKUP(B367,IDs!$J$3:$L$48,2,0)</f>
        <v>Kaleyra</v>
      </c>
      <c r="M367" s="8" t="str">
        <f>VLOOKUP(B367,IDs!$J$3:$L$48,3,0)</f>
        <v>Google</v>
      </c>
      <c r="N367" t="str">
        <f>VLOOKUP(F367,IDs!$Q$3:$R$22,2,0)</f>
        <v>Mumbai</v>
      </c>
      <c r="O367">
        <f>VLOOKUP(H367,IDs!$A$3:$C$161,3,0)</f>
        <v>3</v>
      </c>
      <c r="P367" t="str">
        <f>VLOOKUP(O367,IDs!$F$3:$G$17,2,0)</f>
        <v>Laproscopy</v>
      </c>
    </row>
    <row r="368" spans="1:16" ht="12.75">
      <c r="A368" s="6" t="s">
        <v>5181</v>
      </c>
      <c r="B368" s="6">
        <v>2</v>
      </c>
      <c r="C368" s="6">
        <v>4</v>
      </c>
      <c r="D368" s="6">
        <v>34</v>
      </c>
      <c r="E368" s="6" t="s">
        <v>8347</v>
      </c>
      <c r="F368" s="6">
        <v>4</v>
      </c>
      <c r="G368" s="6">
        <v>51142</v>
      </c>
      <c r="H368" s="6">
        <v>20</v>
      </c>
      <c r="I368" s="6" t="s">
        <v>8348</v>
      </c>
      <c r="J368" s="6" t="s">
        <v>8349</v>
      </c>
      <c r="K368" s="9">
        <v>44488</v>
      </c>
      <c r="L368" s="8" t="str">
        <f>VLOOKUP(B368,IDs!$J$3:$L$48,2,0)</f>
        <v>Kaleyra</v>
      </c>
      <c r="M368" s="8" t="str">
        <f>VLOOKUP(B368,IDs!$J$3:$L$48,3,0)</f>
        <v>Google</v>
      </c>
      <c r="N368" t="str">
        <f>VLOOKUP(F368,IDs!$Q$3:$R$22,2,0)</f>
        <v>Hyderabad</v>
      </c>
      <c r="O368">
        <f>VLOOKUP(H368,IDs!$A$3:$C$161,3,0)</f>
        <v>1</v>
      </c>
      <c r="P368" t="str">
        <f>VLOOKUP(O368,IDs!$F$3:$G$17,2,0)</f>
        <v>Proctology</v>
      </c>
    </row>
    <row r="369" spans="1:16" ht="12.75">
      <c r="A369" s="6" t="s">
        <v>4051</v>
      </c>
      <c r="B369" s="6">
        <v>2</v>
      </c>
      <c r="C369" s="6">
        <v>4</v>
      </c>
      <c r="D369" s="6">
        <v>13</v>
      </c>
      <c r="E369" s="6" t="s">
        <v>8347</v>
      </c>
      <c r="F369" s="6">
        <v>4</v>
      </c>
      <c r="G369" s="6">
        <v>50020</v>
      </c>
      <c r="H369" s="6">
        <v>2</v>
      </c>
      <c r="I369" s="6" t="s">
        <v>8348</v>
      </c>
      <c r="J369" s="6" t="s">
        <v>8349</v>
      </c>
      <c r="K369" s="9">
        <v>44488</v>
      </c>
      <c r="L369" s="8" t="str">
        <f>VLOOKUP(B369,IDs!$J$3:$L$48,2,0)</f>
        <v>Kaleyra</v>
      </c>
      <c r="M369" s="8" t="str">
        <f>VLOOKUP(B369,IDs!$J$3:$L$48,3,0)</f>
        <v>Google</v>
      </c>
      <c r="N369" t="str">
        <f>VLOOKUP(F369,IDs!$Q$3:$R$22,2,0)</f>
        <v>Hyderabad</v>
      </c>
      <c r="O369">
        <f>VLOOKUP(H369,IDs!$A$3:$C$161,3,0)</f>
        <v>1</v>
      </c>
      <c r="P369" t="str">
        <f>VLOOKUP(O369,IDs!$F$3:$G$17,2,0)</f>
        <v>Proctology</v>
      </c>
    </row>
    <row r="370" spans="1:16" ht="12.75">
      <c r="A370" s="6" t="s">
        <v>5423</v>
      </c>
      <c r="B370" s="6">
        <v>3</v>
      </c>
      <c r="C370" s="6">
        <v>2</v>
      </c>
      <c r="D370" s="6">
        <v>13</v>
      </c>
      <c r="E370" s="6" t="s">
        <v>8347</v>
      </c>
      <c r="F370" s="6">
        <v>2</v>
      </c>
      <c r="G370" s="6">
        <v>51459</v>
      </c>
      <c r="H370" s="6">
        <v>57</v>
      </c>
      <c r="I370" s="6" t="s">
        <v>8348</v>
      </c>
      <c r="J370" s="6" t="s">
        <v>8345</v>
      </c>
      <c r="K370" s="9">
        <v>44489</v>
      </c>
      <c r="L370" s="8" t="str">
        <f>VLOOKUP(B370,IDs!$J$3:$L$48,2,0)</f>
        <v>Practo</v>
      </c>
      <c r="M370" s="8" t="str">
        <f>VLOOKUP(B370,IDs!$J$3:$L$48,3,0)</f>
        <v>Others</v>
      </c>
      <c r="N370" t="str">
        <f>VLOOKUP(F370,IDs!$Q$3:$R$22,2,0)</f>
        <v>Bangalore</v>
      </c>
      <c r="O370">
        <f>VLOOKUP(H370,IDs!$A$3:$C$161,3,0)</f>
        <v>0</v>
      </c>
      <c r="P370" t="str">
        <f>VLOOKUP(O370,IDs!$F$3:$G$17,2,0)</f>
        <v>Not Assigned</v>
      </c>
    </row>
    <row r="371" spans="1:16" ht="12.75">
      <c r="A371" s="6" t="s">
        <v>4734</v>
      </c>
      <c r="B371" s="6">
        <v>1</v>
      </c>
      <c r="C371" s="6">
        <v>1</v>
      </c>
      <c r="D371" s="6">
        <v>34</v>
      </c>
      <c r="E371" s="6" t="s">
        <v>8347</v>
      </c>
      <c r="F371" s="6">
        <v>1</v>
      </c>
      <c r="G371" s="6">
        <v>50546</v>
      </c>
      <c r="H371" s="6">
        <v>137</v>
      </c>
      <c r="I371" s="6" t="s">
        <v>8348</v>
      </c>
      <c r="J371" s="6" t="s">
        <v>8349</v>
      </c>
      <c r="K371" s="9">
        <v>44494</v>
      </c>
      <c r="L371" s="8" t="str">
        <f>VLOOKUP(B371,IDs!$J$3:$L$48,2,0)</f>
        <v>Forms</v>
      </c>
      <c r="M371" s="8" t="str">
        <f>VLOOKUP(B371,IDs!$J$3:$L$48,3,0)</f>
        <v>Google</v>
      </c>
      <c r="N371" t="str">
        <f>VLOOKUP(F371,IDs!$Q$3:$R$22,2,0)</f>
        <v>New Delhi</v>
      </c>
      <c r="O371">
        <f>VLOOKUP(H371,IDs!$A$3:$C$161,3,0)</f>
        <v>2</v>
      </c>
      <c r="P371" t="str">
        <f>VLOOKUP(O371,IDs!$F$3:$G$17,2,0)</f>
        <v>Urology Circumcision</v>
      </c>
    </row>
    <row r="372" spans="1:16" ht="12.75">
      <c r="A372" s="6" t="s">
        <v>859</v>
      </c>
      <c r="B372" s="6">
        <v>5</v>
      </c>
      <c r="C372" s="6">
        <v>1</v>
      </c>
      <c r="D372" s="6">
        <v>13</v>
      </c>
      <c r="E372" s="6" t="s">
        <v>8347</v>
      </c>
      <c r="F372" s="6">
        <v>1</v>
      </c>
      <c r="G372" s="6">
        <v>50711</v>
      </c>
      <c r="H372" s="6">
        <v>2</v>
      </c>
      <c r="I372" s="6" t="s">
        <v>8352</v>
      </c>
      <c r="J372" s="6" t="s">
        <v>8353</v>
      </c>
      <c r="K372" s="9">
        <v>44490</v>
      </c>
      <c r="L372" s="8" t="str">
        <f>VLOOKUP(B372,IDs!$J$3:$L$48,2,0)</f>
        <v>Lead Gen-FB</v>
      </c>
      <c r="M372" s="8" t="str">
        <f>VLOOKUP(B372,IDs!$J$3:$L$48,3,0)</f>
        <v>Facebook</v>
      </c>
      <c r="N372" t="str">
        <f>VLOOKUP(F372,IDs!$Q$3:$R$22,2,0)</f>
        <v>New Delhi</v>
      </c>
      <c r="O372">
        <f>VLOOKUP(H372,IDs!$A$3:$C$161,3,0)</f>
        <v>1</v>
      </c>
      <c r="P372" t="str">
        <f>VLOOKUP(O372,IDs!$F$3:$G$17,2,0)</f>
        <v>Proctology</v>
      </c>
    </row>
    <row r="373" spans="1:16" ht="12.75">
      <c r="A373" s="6" t="s">
        <v>4799</v>
      </c>
      <c r="B373" s="6">
        <v>1</v>
      </c>
      <c r="C373" s="6">
        <v>3</v>
      </c>
      <c r="D373" s="6">
        <v>13</v>
      </c>
      <c r="E373" s="6" t="s">
        <v>8347</v>
      </c>
      <c r="F373" s="6">
        <v>3</v>
      </c>
      <c r="G373" s="6">
        <v>50624</v>
      </c>
      <c r="H373" s="6">
        <v>39</v>
      </c>
      <c r="I373" s="6" t="s">
        <v>8344</v>
      </c>
      <c r="J373" s="6" t="s">
        <v>8349</v>
      </c>
      <c r="K373" s="9">
        <v>44489</v>
      </c>
      <c r="L373" s="8" t="str">
        <f>VLOOKUP(B373,IDs!$J$3:$L$48,2,0)</f>
        <v>Forms</v>
      </c>
      <c r="M373" s="8" t="str">
        <f>VLOOKUP(B373,IDs!$J$3:$L$48,3,0)</f>
        <v>Google</v>
      </c>
      <c r="N373" t="str">
        <f>VLOOKUP(F373,IDs!$Q$3:$R$22,2,0)</f>
        <v>Mumbai</v>
      </c>
      <c r="O373">
        <f>VLOOKUP(H373,IDs!$A$3:$C$161,3,0)</f>
        <v>2</v>
      </c>
      <c r="P373" t="str">
        <f>VLOOKUP(O373,IDs!$F$3:$G$17,2,0)</f>
        <v>Urology Circumcision</v>
      </c>
    </row>
    <row r="374" spans="1:16" ht="12.75">
      <c r="A374" s="6" t="s">
        <v>8411</v>
      </c>
      <c r="B374" s="6">
        <v>1</v>
      </c>
      <c r="C374" s="6">
        <v>8</v>
      </c>
      <c r="D374" s="6">
        <v>4</v>
      </c>
      <c r="E374" s="6" t="s">
        <v>8347</v>
      </c>
      <c r="F374" s="6">
        <v>2</v>
      </c>
      <c r="G374" s="6">
        <v>26129</v>
      </c>
      <c r="H374" s="6">
        <v>18</v>
      </c>
      <c r="I374" s="6" t="s">
        <v>8352</v>
      </c>
      <c r="J374" s="6" t="s">
        <v>8353</v>
      </c>
      <c r="K374" s="9">
        <v>44490</v>
      </c>
      <c r="L374" s="8" t="str">
        <f>VLOOKUP(B374,IDs!$J$3:$L$48,2,0)</f>
        <v>Forms</v>
      </c>
      <c r="M374" s="8" t="str">
        <f>VLOOKUP(B374,IDs!$J$3:$L$48,3,0)</f>
        <v>Google</v>
      </c>
      <c r="N374" t="str">
        <f>VLOOKUP(F374,IDs!$Q$3:$R$22,2,0)</f>
        <v>Bangalore</v>
      </c>
      <c r="O374">
        <f>VLOOKUP(H374,IDs!$A$3:$C$161,3,0)</f>
        <v>5</v>
      </c>
      <c r="P374" t="str">
        <f>VLOOKUP(O374,IDs!$F$3:$G$17,2,0)</f>
        <v>Vascular</v>
      </c>
    </row>
    <row r="375" spans="1:16" ht="12.75">
      <c r="A375" s="6" t="s">
        <v>5435</v>
      </c>
      <c r="B375" s="6">
        <v>2</v>
      </c>
      <c r="C375" s="6">
        <v>1</v>
      </c>
      <c r="D375" s="6">
        <v>51</v>
      </c>
      <c r="E375" s="6" t="s">
        <v>8347</v>
      </c>
      <c r="F375" s="6">
        <v>1</v>
      </c>
      <c r="G375" s="6">
        <v>51481</v>
      </c>
      <c r="H375" s="6">
        <v>17</v>
      </c>
      <c r="I375" s="6" t="s">
        <v>8348</v>
      </c>
      <c r="J375" s="6" t="s">
        <v>8349</v>
      </c>
      <c r="K375" s="9">
        <v>44490</v>
      </c>
      <c r="L375" s="8" t="str">
        <f>VLOOKUP(B375,IDs!$J$3:$L$48,2,0)</f>
        <v>Kaleyra</v>
      </c>
      <c r="M375" s="8" t="str">
        <f>VLOOKUP(B375,IDs!$J$3:$L$48,3,0)</f>
        <v>Google</v>
      </c>
      <c r="N375" t="str">
        <f>VLOOKUP(F375,IDs!$Q$3:$R$22,2,0)</f>
        <v>New Delhi</v>
      </c>
      <c r="O375">
        <f>VLOOKUP(H375,IDs!$A$3:$C$161,3,0)</f>
        <v>7</v>
      </c>
      <c r="P375" t="str">
        <f>VLOOKUP(O375,IDs!$F$3:$G$17,2,0)</f>
        <v>Cosmetic</v>
      </c>
    </row>
    <row r="376" spans="1:16" ht="12.75">
      <c r="A376" s="6" t="s">
        <v>5433</v>
      </c>
      <c r="B376" s="6">
        <v>1</v>
      </c>
      <c r="C376" s="6">
        <v>2</v>
      </c>
      <c r="D376" s="6">
        <v>13</v>
      </c>
      <c r="E376" s="6" t="s">
        <v>8347</v>
      </c>
      <c r="F376" s="6">
        <v>2</v>
      </c>
      <c r="G376" s="6">
        <v>51478</v>
      </c>
      <c r="H376" s="6">
        <v>17</v>
      </c>
      <c r="I376" s="6" t="s">
        <v>8348</v>
      </c>
      <c r="J376" s="6" t="s">
        <v>8349</v>
      </c>
      <c r="K376" s="9">
        <v>44490</v>
      </c>
      <c r="L376" s="8" t="str">
        <f>VLOOKUP(B376,IDs!$J$3:$L$48,2,0)</f>
        <v>Forms</v>
      </c>
      <c r="M376" s="8" t="str">
        <f>VLOOKUP(B376,IDs!$J$3:$L$48,3,0)</f>
        <v>Google</v>
      </c>
      <c r="N376" t="str">
        <f>VLOOKUP(F376,IDs!$Q$3:$R$22,2,0)</f>
        <v>Bangalore</v>
      </c>
      <c r="O376">
        <f>VLOOKUP(H376,IDs!$A$3:$C$161,3,0)</f>
        <v>7</v>
      </c>
      <c r="P376" t="str">
        <f>VLOOKUP(O376,IDs!$F$3:$G$17,2,0)</f>
        <v>Cosmetic</v>
      </c>
    </row>
    <row r="377" spans="1:16" ht="12.75">
      <c r="A377" s="6" t="s">
        <v>5453</v>
      </c>
      <c r="B377" s="6">
        <v>2</v>
      </c>
      <c r="C377" s="6">
        <v>1</v>
      </c>
      <c r="D377" s="6">
        <v>51</v>
      </c>
      <c r="E377" s="6" t="s">
        <v>8343</v>
      </c>
      <c r="F377" s="6">
        <v>1</v>
      </c>
      <c r="G377" s="6">
        <v>51507</v>
      </c>
      <c r="H377" s="6">
        <v>19</v>
      </c>
      <c r="I377" s="6" t="s">
        <v>8348</v>
      </c>
      <c r="J377" s="6" t="s">
        <v>8345</v>
      </c>
      <c r="K377" s="9">
        <v>44490</v>
      </c>
      <c r="L377" s="8" t="str">
        <f>VLOOKUP(B377,IDs!$J$3:$L$48,2,0)</f>
        <v>Kaleyra</v>
      </c>
      <c r="M377" s="8" t="str">
        <f>VLOOKUP(B377,IDs!$J$3:$L$48,3,0)</f>
        <v>Google</v>
      </c>
      <c r="N377" t="str">
        <f>VLOOKUP(F377,IDs!$Q$3:$R$22,2,0)</f>
        <v>New Delhi</v>
      </c>
      <c r="O377">
        <f>VLOOKUP(H377,IDs!$A$3:$C$161,3,0)</f>
        <v>1</v>
      </c>
      <c r="P377" t="str">
        <f>VLOOKUP(O377,IDs!$F$3:$G$17,2,0)</f>
        <v>Proctology</v>
      </c>
    </row>
    <row r="378" spans="1:16" ht="12.75">
      <c r="A378" s="6" t="s">
        <v>5079</v>
      </c>
      <c r="B378" s="6">
        <v>1</v>
      </c>
      <c r="C378" s="6">
        <v>1</v>
      </c>
      <c r="D378" s="6">
        <v>34</v>
      </c>
      <c r="E378" s="6" t="s">
        <v>8343</v>
      </c>
      <c r="F378" s="6">
        <v>1</v>
      </c>
      <c r="G378" s="6">
        <v>50994</v>
      </c>
      <c r="H378" s="6">
        <v>24</v>
      </c>
      <c r="I378" s="6" t="s">
        <v>8348</v>
      </c>
      <c r="J378" s="6" t="s">
        <v>8349</v>
      </c>
      <c r="K378" s="9">
        <v>44494</v>
      </c>
      <c r="L378" s="8" t="str">
        <f>VLOOKUP(B378,IDs!$J$3:$L$48,2,0)</f>
        <v>Forms</v>
      </c>
      <c r="M378" s="8" t="str">
        <f>VLOOKUP(B378,IDs!$J$3:$L$48,3,0)</f>
        <v>Google</v>
      </c>
      <c r="N378" t="str">
        <f>VLOOKUP(F378,IDs!$Q$3:$R$22,2,0)</f>
        <v>New Delhi</v>
      </c>
      <c r="O378">
        <f>VLOOKUP(H378,IDs!$A$3:$C$161,3,0)</f>
        <v>1</v>
      </c>
      <c r="P378" t="str">
        <f>VLOOKUP(O378,IDs!$F$3:$G$17,2,0)</f>
        <v>Proctology</v>
      </c>
    </row>
    <row r="379" spans="1:16" ht="12.75">
      <c r="A379" s="6" t="s">
        <v>4180</v>
      </c>
      <c r="B379" s="6">
        <v>5</v>
      </c>
      <c r="C379" s="6">
        <v>1</v>
      </c>
      <c r="D379" s="6">
        <v>13</v>
      </c>
      <c r="E379" s="6" t="s">
        <v>8347</v>
      </c>
      <c r="F379" s="6">
        <v>12</v>
      </c>
      <c r="G379" s="6">
        <v>49805</v>
      </c>
      <c r="H379" s="6">
        <v>24</v>
      </c>
      <c r="I379" s="6" t="s">
        <v>8352</v>
      </c>
      <c r="J379" s="6" t="s">
        <v>8353</v>
      </c>
      <c r="K379" s="9">
        <v>44490</v>
      </c>
      <c r="L379" s="8" t="str">
        <f>VLOOKUP(B379,IDs!$J$3:$L$48,2,0)</f>
        <v>Lead Gen-FB</v>
      </c>
      <c r="M379" s="8" t="str">
        <f>VLOOKUP(B379,IDs!$J$3:$L$48,3,0)</f>
        <v>Facebook</v>
      </c>
      <c r="N379" t="str">
        <f>VLOOKUP(F379,IDs!$Q$3:$R$22,2,0)</f>
        <v>Indore</v>
      </c>
      <c r="O379">
        <f>VLOOKUP(H379,IDs!$A$3:$C$161,3,0)</f>
        <v>1</v>
      </c>
      <c r="P379" t="str">
        <f>VLOOKUP(O379,IDs!$F$3:$G$17,2,0)</f>
        <v>Proctology</v>
      </c>
    </row>
    <row r="380" spans="1:16" ht="12.75">
      <c r="A380" s="6" t="s">
        <v>5630</v>
      </c>
      <c r="B380" s="6">
        <v>2</v>
      </c>
      <c r="C380" s="6">
        <v>6</v>
      </c>
      <c r="D380" s="6">
        <v>13</v>
      </c>
      <c r="E380" s="6" t="s">
        <v>8347</v>
      </c>
      <c r="F380" s="6">
        <v>6</v>
      </c>
      <c r="G380" s="6">
        <v>51758</v>
      </c>
      <c r="H380" s="6">
        <v>2</v>
      </c>
      <c r="I380" s="6" t="s">
        <v>8348</v>
      </c>
      <c r="J380" s="6" t="s">
        <v>8345</v>
      </c>
      <c r="K380" s="9">
        <v>44490</v>
      </c>
      <c r="L380" s="8" t="str">
        <f>VLOOKUP(B380,IDs!$J$3:$L$48,2,0)</f>
        <v>Kaleyra</v>
      </c>
      <c r="M380" s="8" t="str">
        <f>VLOOKUP(B380,IDs!$J$3:$L$48,3,0)</f>
        <v>Google</v>
      </c>
      <c r="N380" t="str">
        <f>VLOOKUP(F380,IDs!$Q$3:$R$22,2,0)</f>
        <v>Pune</v>
      </c>
      <c r="O380">
        <f>VLOOKUP(H380,IDs!$A$3:$C$161,3,0)</f>
        <v>1</v>
      </c>
      <c r="P380" t="str">
        <f>VLOOKUP(O380,IDs!$F$3:$G$17,2,0)</f>
        <v>Proctology</v>
      </c>
    </row>
    <row r="381" spans="1:16" ht="12.75">
      <c r="A381" s="6" t="s">
        <v>5613</v>
      </c>
      <c r="B381" s="6">
        <v>2</v>
      </c>
      <c r="C381" s="6">
        <v>2</v>
      </c>
      <c r="D381" s="6">
        <v>13</v>
      </c>
      <c r="E381" s="6" t="s">
        <v>8347</v>
      </c>
      <c r="F381" s="6">
        <v>2</v>
      </c>
      <c r="G381" s="6">
        <v>51734</v>
      </c>
      <c r="H381" s="6">
        <v>19</v>
      </c>
      <c r="I381" s="6" t="s">
        <v>8348</v>
      </c>
      <c r="J381" s="6" t="s">
        <v>8349</v>
      </c>
      <c r="K381" s="9">
        <v>44491</v>
      </c>
      <c r="L381" s="8" t="str">
        <f>VLOOKUP(B381,IDs!$J$3:$L$48,2,0)</f>
        <v>Kaleyra</v>
      </c>
      <c r="M381" s="8" t="str">
        <f>VLOOKUP(B381,IDs!$J$3:$L$48,3,0)</f>
        <v>Google</v>
      </c>
      <c r="N381" t="str">
        <f>VLOOKUP(F381,IDs!$Q$3:$R$22,2,0)</f>
        <v>Bangalore</v>
      </c>
      <c r="O381">
        <f>VLOOKUP(H381,IDs!$A$3:$C$161,3,0)</f>
        <v>1</v>
      </c>
      <c r="P381" t="str">
        <f>VLOOKUP(O381,IDs!$F$3:$G$17,2,0)</f>
        <v>Proctology</v>
      </c>
    </row>
    <row r="382" spans="1:16" ht="12.75">
      <c r="A382" s="6" t="s">
        <v>5387</v>
      </c>
      <c r="B382" s="6">
        <v>1</v>
      </c>
      <c r="C382" s="6">
        <v>1</v>
      </c>
      <c r="D382" s="6">
        <v>51</v>
      </c>
      <c r="E382" s="6" t="s">
        <v>8347</v>
      </c>
      <c r="F382" s="6">
        <v>1</v>
      </c>
      <c r="G382" s="6">
        <v>51411</v>
      </c>
      <c r="H382" s="6">
        <v>2</v>
      </c>
      <c r="I382" s="6" t="s">
        <v>8348</v>
      </c>
      <c r="J382" s="6" t="s">
        <v>8345</v>
      </c>
      <c r="K382" s="9">
        <v>44490</v>
      </c>
      <c r="L382" s="8" t="str">
        <f>VLOOKUP(B382,IDs!$J$3:$L$48,2,0)</f>
        <v>Forms</v>
      </c>
      <c r="M382" s="8" t="str">
        <f>VLOOKUP(B382,IDs!$J$3:$L$48,3,0)</f>
        <v>Google</v>
      </c>
      <c r="N382" t="str">
        <f>VLOOKUP(F382,IDs!$Q$3:$R$22,2,0)</f>
        <v>New Delhi</v>
      </c>
      <c r="O382">
        <f>VLOOKUP(H382,IDs!$A$3:$C$161,3,0)</f>
        <v>1</v>
      </c>
      <c r="P382" t="str">
        <f>VLOOKUP(O382,IDs!$F$3:$G$17,2,0)</f>
        <v>Proctology</v>
      </c>
    </row>
    <row r="383" spans="1:16" ht="12.75">
      <c r="A383" s="6" t="s">
        <v>5494</v>
      </c>
      <c r="B383" s="6">
        <v>1</v>
      </c>
      <c r="C383" s="6">
        <v>8</v>
      </c>
      <c r="D383" s="6">
        <v>13</v>
      </c>
      <c r="E383" s="6" t="s">
        <v>8347</v>
      </c>
      <c r="F383" s="6">
        <v>12</v>
      </c>
      <c r="G383" s="6">
        <v>51569</v>
      </c>
      <c r="H383" s="6">
        <v>2</v>
      </c>
      <c r="I383" s="6" t="s">
        <v>8348</v>
      </c>
      <c r="J383" s="6" t="s">
        <v>8349</v>
      </c>
      <c r="K383" s="9">
        <v>44490</v>
      </c>
      <c r="L383" s="8" t="str">
        <f>VLOOKUP(B383,IDs!$J$3:$L$48,2,0)</f>
        <v>Forms</v>
      </c>
      <c r="M383" s="8" t="str">
        <f>VLOOKUP(B383,IDs!$J$3:$L$48,3,0)</f>
        <v>Google</v>
      </c>
      <c r="N383" t="str">
        <f>VLOOKUP(F383,IDs!$Q$3:$R$22,2,0)</f>
        <v>Indore</v>
      </c>
      <c r="O383">
        <f>VLOOKUP(H383,IDs!$A$3:$C$161,3,0)</f>
        <v>1</v>
      </c>
      <c r="P383" t="str">
        <f>VLOOKUP(O383,IDs!$F$3:$G$17,2,0)</f>
        <v>Proctology</v>
      </c>
    </row>
    <row r="384" spans="1:16" ht="12.75">
      <c r="A384" s="6" t="s">
        <v>5621</v>
      </c>
      <c r="B384" s="6">
        <v>1</v>
      </c>
      <c r="C384" s="6">
        <v>3</v>
      </c>
      <c r="D384" s="6">
        <v>13</v>
      </c>
      <c r="E384" s="6" t="s">
        <v>8347</v>
      </c>
      <c r="F384" s="6">
        <v>3</v>
      </c>
      <c r="G384" s="6">
        <v>51743</v>
      </c>
      <c r="H384" s="6">
        <v>2</v>
      </c>
      <c r="I384" s="6" t="s">
        <v>8348</v>
      </c>
      <c r="J384" s="6" t="s">
        <v>8349</v>
      </c>
      <c r="K384" s="9">
        <v>44490</v>
      </c>
      <c r="L384" s="8" t="str">
        <f>VLOOKUP(B384,IDs!$J$3:$L$48,2,0)</f>
        <v>Forms</v>
      </c>
      <c r="M384" s="8" t="str">
        <f>VLOOKUP(B384,IDs!$J$3:$L$48,3,0)</f>
        <v>Google</v>
      </c>
      <c r="N384" t="str">
        <f>VLOOKUP(F384,IDs!$Q$3:$R$22,2,0)</f>
        <v>Mumbai</v>
      </c>
      <c r="O384">
        <f>VLOOKUP(H384,IDs!$A$3:$C$161,3,0)</f>
        <v>1</v>
      </c>
      <c r="P384" t="str">
        <f>VLOOKUP(O384,IDs!$F$3:$G$17,2,0)</f>
        <v>Proctology</v>
      </c>
    </row>
    <row r="385" spans="1:16" ht="12.75">
      <c r="A385" s="6" t="s">
        <v>5653</v>
      </c>
      <c r="B385" s="6">
        <v>1</v>
      </c>
      <c r="C385" s="6">
        <v>2</v>
      </c>
      <c r="D385" s="6">
        <v>18</v>
      </c>
      <c r="E385" s="6" t="s">
        <v>8347</v>
      </c>
      <c r="F385" s="6">
        <v>3</v>
      </c>
      <c r="G385" s="6">
        <v>51798</v>
      </c>
      <c r="H385" s="6">
        <v>39</v>
      </c>
      <c r="I385" s="6" t="s">
        <v>8352</v>
      </c>
      <c r="J385" s="6" t="s">
        <v>8353</v>
      </c>
      <c r="K385" s="9">
        <v>44490</v>
      </c>
      <c r="L385" s="8" t="str">
        <f>VLOOKUP(B385,IDs!$J$3:$L$48,2,0)</f>
        <v>Forms</v>
      </c>
      <c r="M385" s="8" t="str">
        <f>VLOOKUP(B385,IDs!$J$3:$L$48,3,0)</f>
        <v>Google</v>
      </c>
      <c r="N385" t="str">
        <f>VLOOKUP(F385,IDs!$Q$3:$R$22,2,0)</f>
        <v>Mumbai</v>
      </c>
      <c r="O385">
        <f>VLOOKUP(H385,IDs!$A$3:$C$161,3,0)</f>
        <v>2</v>
      </c>
      <c r="P385" t="str">
        <f>VLOOKUP(O385,IDs!$F$3:$G$17,2,0)</f>
        <v>Urology Circumcision</v>
      </c>
    </row>
    <row r="386" spans="1:16" ht="12.75">
      <c r="A386" s="6" t="s">
        <v>5570</v>
      </c>
      <c r="B386" s="6">
        <v>5</v>
      </c>
      <c r="C386" s="6">
        <v>8</v>
      </c>
      <c r="D386" s="6">
        <v>13</v>
      </c>
      <c r="E386" s="6" t="s">
        <v>8347</v>
      </c>
      <c r="F386" s="6">
        <v>10</v>
      </c>
      <c r="G386" s="6">
        <v>51673</v>
      </c>
      <c r="H386" s="6">
        <v>17</v>
      </c>
      <c r="I386" s="6" t="s">
        <v>8348</v>
      </c>
      <c r="J386" s="6" t="s">
        <v>8349</v>
      </c>
      <c r="K386" s="9">
        <v>44491</v>
      </c>
      <c r="L386" s="8" t="str">
        <f>VLOOKUP(B386,IDs!$J$3:$L$48,2,0)</f>
        <v>Lead Gen-FB</v>
      </c>
      <c r="M386" s="8" t="str">
        <f>VLOOKUP(B386,IDs!$J$3:$L$48,3,0)</f>
        <v>Facebook</v>
      </c>
      <c r="N386" t="str">
        <f>VLOOKUP(F386,IDs!$Q$3:$R$22,2,0)</f>
        <v>Patna</v>
      </c>
      <c r="O386">
        <f>VLOOKUP(H386,IDs!$A$3:$C$161,3,0)</f>
        <v>7</v>
      </c>
      <c r="P386" t="str">
        <f>VLOOKUP(O386,IDs!$F$3:$G$17,2,0)</f>
        <v>Cosmetic</v>
      </c>
    </row>
    <row r="387" spans="1:16" ht="12.75">
      <c r="A387" s="6" t="s">
        <v>3935</v>
      </c>
      <c r="B387" s="6">
        <v>1</v>
      </c>
      <c r="C387" s="6">
        <v>1</v>
      </c>
      <c r="D387" s="6">
        <v>34</v>
      </c>
      <c r="E387" s="6" t="s">
        <v>8347</v>
      </c>
      <c r="F387" s="6">
        <v>1</v>
      </c>
      <c r="G387" s="6">
        <v>49468</v>
      </c>
      <c r="H387" s="6">
        <v>39</v>
      </c>
      <c r="I387" s="6" t="s">
        <v>8348</v>
      </c>
      <c r="J387" s="6" t="s">
        <v>8349</v>
      </c>
      <c r="K387" s="9">
        <v>44490</v>
      </c>
      <c r="L387" s="8" t="str">
        <f>VLOOKUP(B387,IDs!$J$3:$L$48,2,0)</f>
        <v>Forms</v>
      </c>
      <c r="M387" s="8" t="str">
        <f>VLOOKUP(B387,IDs!$J$3:$L$48,3,0)</f>
        <v>Google</v>
      </c>
      <c r="N387" t="str">
        <f>VLOOKUP(F387,IDs!$Q$3:$R$22,2,0)</f>
        <v>New Delhi</v>
      </c>
      <c r="O387">
        <f>VLOOKUP(H387,IDs!$A$3:$C$161,3,0)</f>
        <v>2</v>
      </c>
      <c r="P387" t="str">
        <f>VLOOKUP(O387,IDs!$F$3:$G$17,2,0)</f>
        <v>Urology Circumcision</v>
      </c>
    </row>
    <row r="388" spans="1:16" ht="12.75">
      <c r="A388" s="6" t="s">
        <v>5540</v>
      </c>
      <c r="B388" s="6">
        <v>5</v>
      </c>
      <c r="C388" s="6">
        <v>8</v>
      </c>
      <c r="D388" s="6">
        <v>13</v>
      </c>
      <c r="E388" s="6" t="s">
        <v>8347</v>
      </c>
      <c r="F388" s="6">
        <v>8</v>
      </c>
      <c r="G388" s="6">
        <v>51626</v>
      </c>
      <c r="H388" s="6">
        <v>17</v>
      </c>
      <c r="I388" s="6" t="s">
        <v>8352</v>
      </c>
      <c r="J388" s="6" t="s">
        <v>8353</v>
      </c>
      <c r="K388" s="9">
        <v>44490</v>
      </c>
      <c r="L388" s="8" t="str">
        <f>VLOOKUP(B388,IDs!$J$3:$L$48,2,0)</f>
        <v>Lead Gen-FB</v>
      </c>
      <c r="M388" s="8" t="str">
        <f>VLOOKUP(B388,IDs!$J$3:$L$48,3,0)</f>
        <v>Facebook</v>
      </c>
      <c r="N388" t="str">
        <f>VLOOKUP(F388,IDs!$Q$3:$R$22,2,0)</f>
        <v xml:space="preserve">Tertiary </v>
      </c>
      <c r="O388">
        <f>VLOOKUP(H388,IDs!$A$3:$C$161,3,0)</f>
        <v>7</v>
      </c>
      <c r="P388" t="str">
        <f>VLOOKUP(O388,IDs!$F$3:$G$17,2,0)</f>
        <v>Cosmetic</v>
      </c>
    </row>
    <row r="389" spans="1:16" ht="12.75">
      <c r="A389" s="6" t="s">
        <v>5589</v>
      </c>
      <c r="B389" s="6">
        <v>2</v>
      </c>
      <c r="C389" s="6">
        <v>1</v>
      </c>
      <c r="D389" s="6">
        <v>8</v>
      </c>
      <c r="E389" s="6" t="s">
        <v>8343</v>
      </c>
      <c r="F389" s="6">
        <v>1</v>
      </c>
      <c r="G389" s="6">
        <v>51769</v>
      </c>
      <c r="H389" s="6">
        <v>20</v>
      </c>
      <c r="I389" s="6" t="s">
        <v>8344</v>
      </c>
      <c r="J389" s="6" t="s">
        <v>8353</v>
      </c>
      <c r="K389" s="9">
        <v>44490</v>
      </c>
      <c r="L389" s="8" t="str">
        <f>VLOOKUP(B389,IDs!$J$3:$L$48,2,0)</f>
        <v>Kaleyra</v>
      </c>
      <c r="M389" s="8" t="str">
        <f>VLOOKUP(B389,IDs!$J$3:$L$48,3,0)</f>
        <v>Google</v>
      </c>
      <c r="N389" t="str">
        <f>VLOOKUP(F389,IDs!$Q$3:$R$22,2,0)</f>
        <v>New Delhi</v>
      </c>
      <c r="O389">
        <f>VLOOKUP(H389,IDs!$A$3:$C$161,3,0)</f>
        <v>1</v>
      </c>
      <c r="P389" t="str">
        <f>VLOOKUP(O389,IDs!$F$3:$G$17,2,0)</f>
        <v>Proctology</v>
      </c>
    </row>
    <row r="390" spans="1:16" ht="12.75">
      <c r="A390" s="6" t="s">
        <v>5031</v>
      </c>
      <c r="B390" s="6">
        <v>2</v>
      </c>
      <c r="C390" s="6">
        <v>1</v>
      </c>
      <c r="D390" s="6">
        <v>34</v>
      </c>
      <c r="E390" s="6" t="s">
        <v>8343</v>
      </c>
      <c r="F390" s="6">
        <v>1</v>
      </c>
      <c r="G390" s="6">
        <v>50933</v>
      </c>
      <c r="H390" s="6">
        <v>150</v>
      </c>
      <c r="I390" s="6" t="s">
        <v>8348</v>
      </c>
      <c r="J390" s="6" t="s">
        <v>8349</v>
      </c>
      <c r="K390" s="9">
        <v>44490</v>
      </c>
      <c r="L390" s="8" t="str">
        <f>VLOOKUP(B390,IDs!$J$3:$L$48,2,0)</f>
        <v>Kaleyra</v>
      </c>
      <c r="M390" s="8" t="str">
        <f>VLOOKUP(B390,IDs!$J$3:$L$48,3,0)</f>
        <v>Google</v>
      </c>
      <c r="N390" t="str">
        <f>VLOOKUP(F390,IDs!$Q$3:$R$22,2,0)</f>
        <v>New Delhi</v>
      </c>
      <c r="O390">
        <f>VLOOKUP(H390,IDs!$A$3:$C$161,3,0)</f>
        <v>7</v>
      </c>
      <c r="P390" t="str">
        <f>VLOOKUP(O390,IDs!$F$3:$G$17,2,0)</f>
        <v>Cosmetic</v>
      </c>
    </row>
    <row r="391" spans="1:16" ht="12.75">
      <c r="A391" s="6" t="s">
        <v>5165</v>
      </c>
      <c r="B391" s="6">
        <v>1</v>
      </c>
      <c r="C391" s="6">
        <v>1</v>
      </c>
      <c r="D391" s="6">
        <v>51</v>
      </c>
      <c r="E391" s="6" t="s">
        <v>8347</v>
      </c>
      <c r="F391" s="6">
        <v>1</v>
      </c>
      <c r="G391" s="6">
        <v>51118</v>
      </c>
      <c r="H391" s="6">
        <v>20</v>
      </c>
      <c r="I391" s="6" t="s">
        <v>8348</v>
      </c>
      <c r="J391" s="6" t="s">
        <v>8345</v>
      </c>
      <c r="K391" s="9">
        <v>44491</v>
      </c>
      <c r="L391" s="8" t="str">
        <f>VLOOKUP(B391,IDs!$J$3:$L$48,2,0)</f>
        <v>Forms</v>
      </c>
      <c r="M391" s="8" t="str">
        <f>VLOOKUP(B391,IDs!$J$3:$L$48,3,0)</f>
        <v>Google</v>
      </c>
      <c r="N391" t="str">
        <f>VLOOKUP(F391,IDs!$Q$3:$R$22,2,0)</f>
        <v>New Delhi</v>
      </c>
      <c r="O391">
        <f>VLOOKUP(H391,IDs!$A$3:$C$161,3,0)</f>
        <v>1</v>
      </c>
      <c r="P391" t="str">
        <f>VLOOKUP(O391,IDs!$F$3:$G$17,2,0)</f>
        <v>Proctology</v>
      </c>
    </row>
    <row r="392" spans="1:16" ht="12.75">
      <c r="A392" s="6" t="s">
        <v>4359</v>
      </c>
      <c r="B392" s="6">
        <v>5</v>
      </c>
      <c r="C392" s="6">
        <v>1</v>
      </c>
      <c r="D392" s="6">
        <v>13</v>
      </c>
      <c r="E392" s="6" t="s">
        <v>8347</v>
      </c>
      <c r="F392" s="6">
        <v>12</v>
      </c>
      <c r="G392" s="6">
        <v>50055</v>
      </c>
      <c r="H392" s="6">
        <v>2</v>
      </c>
      <c r="I392" s="6" t="s">
        <v>8352</v>
      </c>
      <c r="J392" s="6" t="s">
        <v>8353</v>
      </c>
      <c r="K392" s="9">
        <v>44491</v>
      </c>
      <c r="L392" s="8" t="str">
        <f>VLOOKUP(B392,IDs!$J$3:$L$48,2,0)</f>
        <v>Lead Gen-FB</v>
      </c>
      <c r="M392" s="8" t="str">
        <f>VLOOKUP(B392,IDs!$J$3:$L$48,3,0)</f>
        <v>Facebook</v>
      </c>
      <c r="N392" t="str">
        <f>VLOOKUP(F392,IDs!$Q$3:$R$22,2,0)</f>
        <v>Indore</v>
      </c>
      <c r="O392">
        <f>VLOOKUP(H392,IDs!$A$3:$C$161,3,0)</f>
        <v>1</v>
      </c>
      <c r="P392" t="str">
        <f>VLOOKUP(O392,IDs!$F$3:$G$17,2,0)</f>
        <v>Proctology</v>
      </c>
    </row>
    <row r="393" spans="1:16" ht="12.75">
      <c r="A393" s="6" t="s">
        <v>5320</v>
      </c>
      <c r="B393" s="6">
        <v>2</v>
      </c>
      <c r="C393" s="6">
        <v>2</v>
      </c>
      <c r="D393" s="6">
        <v>34</v>
      </c>
      <c r="E393" s="6" t="s">
        <v>8347</v>
      </c>
      <c r="F393" s="6">
        <v>2</v>
      </c>
      <c r="G393" s="6">
        <v>51486</v>
      </c>
      <c r="H393" s="6">
        <v>39</v>
      </c>
      <c r="I393" s="6" t="s">
        <v>8348</v>
      </c>
      <c r="J393" s="6" t="s">
        <v>8349</v>
      </c>
      <c r="K393" s="9">
        <v>44489</v>
      </c>
      <c r="L393" s="8" t="str">
        <f>VLOOKUP(B393,IDs!$J$3:$L$48,2,0)</f>
        <v>Kaleyra</v>
      </c>
      <c r="M393" s="8" t="str">
        <f>VLOOKUP(B393,IDs!$J$3:$L$48,3,0)</f>
        <v>Google</v>
      </c>
      <c r="N393" t="str">
        <f>VLOOKUP(F393,IDs!$Q$3:$R$22,2,0)</f>
        <v>Bangalore</v>
      </c>
      <c r="O393">
        <f>VLOOKUP(H393,IDs!$A$3:$C$161,3,0)</f>
        <v>2</v>
      </c>
      <c r="P393" t="str">
        <f>VLOOKUP(O393,IDs!$F$3:$G$17,2,0)</f>
        <v>Urology Circumcision</v>
      </c>
    </row>
    <row r="394" spans="1:16" ht="12.75">
      <c r="A394" s="6" t="s">
        <v>5759</v>
      </c>
      <c r="B394" s="6">
        <v>3</v>
      </c>
      <c r="C394" s="6">
        <v>1</v>
      </c>
      <c r="D394" s="6">
        <v>8</v>
      </c>
      <c r="E394" s="6" t="s">
        <v>8347</v>
      </c>
      <c r="F394" s="6">
        <v>1</v>
      </c>
      <c r="G394" s="6">
        <v>51926</v>
      </c>
      <c r="H394" s="6">
        <v>24</v>
      </c>
      <c r="I394" s="6" t="s">
        <v>8344</v>
      </c>
      <c r="J394" s="6" t="s">
        <v>8353</v>
      </c>
      <c r="K394" s="9">
        <v>44490</v>
      </c>
      <c r="L394" s="8" t="str">
        <f>VLOOKUP(B394,IDs!$J$3:$L$48,2,0)</f>
        <v>Practo</v>
      </c>
      <c r="M394" s="8" t="str">
        <f>VLOOKUP(B394,IDs!$J$3:$L$48,3,0)</f>
        <v>Others</v>
      </c>
      <c r="N394" t="str">
        <f>VLOOKUP(F394,IDs!$Q$3:$R$22,2,0)</f>
        <v>New Delhi</v>
      </c>
      <c r="O394">
        <f>VLOOKUP(H394,IDs!$A$3:$C$161,3,0)</f>
        <v>1</v>
      </c>
      <c r="P394" t="str">
        <f>VLOOKUP(O394,IDs!$F$3:$G$17,2,0)</f>
        <v>Proctology</v>
      </c>
    </row>
    <row r="395" spans="1:16" ht="12.75">
      <c r="A395" s="6" t="s">
        <v>4609</v>
      </c>
      <c r="B395" s="6">
        <v>1</v>
      </c>
      <c r="C395" s="6">
        <v>4</v>
      </c>
      <c r="D395" s="6">
        <v>34</v>
      </c>
      <c r="E395" s="6" t="s">
        <v>8347</v>
      </c>
      <c r="F395" s="6">
        <v>4</v>
      </c>
      <c r="G395" s="6">
        <v>50391</v>
      </c>
      <c r="H395" s="6">
        <v>2</v>
      </c>
      <c r="I395" s="6" t="s">
        <v>8348</v>
      </c>
      <c r="J395" s="6" t="s">
        <v>8349</v>
      </c>
      <c r="K395" s="9">
        <v>44490</v>
      </c>
      <c r="L395" s="8" t="str">
        <f>VLOOKUP(B395,IDs!$J$3:$L$48,2,0)</f>
        <v>Forms</v>
      </c>
      <c r="M395" s="8" t="str">
        <f>VLOOKUP(B395,IDs!$J$3:$L$48,3,0)</f>
        <v>Google</v>
      </c>
      <c r="N395" t="str">
        <f>VLOOKUP(F395,IDs!$Q$3:$R$22,2,0)</f>
        <v>Hyderabad</v>
      </c>
      <c r="O395">
        <f>VLOOKUP(H395,IDs!$A$3:$C$161,3,0)</f>
        <v>1</v>
      </c>
      <c r="P395" t="str">
        <f>VLOOKUP(O395,IDs!$F$3:$G$17,2,0)</f>
        <v>Proctology</v>
      </c>
    </row>
    <row r="396" spans="1:16" ht="12.75">
      <c r="A396" s="6" t="s">
        <v>5541</v>
      </c>
      <c r="B396" s="6">
        <v>1</v>
      </c>
      <c r="C396" s="6">
        <v>6</v>
      </c>
      <c r="D396" s="6">
        <v>34</v>
      </c>
      <c r="E396" s="6" t="s">
        <v>8347</v>
      </c>
      <c r="F396" s="6">
        <v>6</v>
      </c>
      <c r="G396" s="6">
        <v>51627</v>
      </c>
      <c r="H396" s="6">
        <v>39</v>
      </c>
      <c r="I396" s="6" t="s">
        <v>8348</v>
      </c>
      <c r="J396" s="6" t="s">
        <v>8345</v>
      </c>
      <c r="K396" s="9">
        <v>44491</v>
      </c>
      <c r="L396" s="8" t="str">
        <f>VLOOKUP(B396,IDs!$J$3:$L$48,2,0)</f>
        <v>Forms</v>
      </c>
      <c r="M396" s="8" t="str">
        <f>VLOOKUP(B396,IDs!$J$3:$L$48,3,0)</f>
        <v>Google</v>
      </c>
      <c r="N396" t="str">
        <f>VLOOKUP(F396,IDs!$Q$3:$R$22,2,0)</f>
        <v>Pune</v>
      </c>
      <c r="O396">
        <f>VLOOKUP(H396,IDs!$A$3:$C$161,3,0)</f>
        <v>2</v>
      </c>
      <c r="P396" t="str">
        <f>VLOOKUP(O396,IDs!$F$3:$G$17,2,0)</f>
        <v>Urology Circumcision</v>
      </c>
    </row>
    <row r="397" spans="1:16" ht="12.75">
      <c r="A397" s="6" t="s">
        <v>8412</v>
      </c>
      <c r="B397" s="6">
        <v>5</v>
      </c>
      <c r="C397" s="6">
        <v>3</v>
      </c>
      <c r="D397" s="6">
        <v>65</v>
      </c>
      <c r="E397" s="6" t="s">
        <v>8347</v>
      </c>
      <c r="F397" s="6">
        <v>2</v>
      </c>
      <c r="G397" s="6">
        <v>16577</v>
      </c>
      <c r="H397" s="6">
        <v>18</v>
      </c>
      <c r="I397" s="6" t="s">
        <v>8344</v>
      </c>
      <c r="J397" s="6" t="s">
        <v>8345</v>
      </c>
      <c r="K397" s="9">
        <v>44490</v>
      </c>
      <c r="L397" s="8" t="str">
        <f>VLOOKUP(B397,IDs!$J$3:$L$48,2,0)</f>
        <v>Lead Gen-FB</v>
      </c>
      <c r="M397" s="8" t="str">
        <f>VLOOKUP(B397,IDs!$J$3:$L$48,3,0)</f>
        <v>Facebook</v>
      </c>
      <c r="N397" t="str">
        <f>VLOOKUP(F397,IDs!$Q$3:$R$22,2,0)</f>
        <v>Bangalore</v>
      </c>
      <c r="O397">
        <f>VLOOKUP(H397,IDs!$A$3:$C$161,3,0)</f>
        <v>5</v>
      </c>
      <c r="P397" t="str">
        <f>VLOOKUP(O397,IDs!$F$3:$G$17,2,0)</f>
        <v>Vascular</v>
      </c>
    </row>
    <row r="398" spans="1:16" ht="12.75">
      <c r="A398" s="6" t="s">
        <v>4528</v>
      </c>
      <c r="B398" s="6">
        <v>2</v>
      </c>
      <c r="C398" s="6">
        <v>1</v>
      </c>
      <c r="D398" s="6">
        <v>13</v>
      </c>
      <c r="E398" s="6" t="s">
        <v>8347</v>
      </c>
      <c r="F398" s="6">
        <v>1</v>
      </c>
      <c r="G398" s="6">
        <v>50285</v>
      </c>
      <c r="H398" s="6">
        <v>39</v>
      </c>
      <c r="I398" s="6" t="s">
        <v>8348</v>
      </c>
      <c r="J398" s="6" t="s">
        <v>8349</v>
      </c>
      <c r="K398" s="9">
        <v>44491</v>
      </c>
      <c r="L398" s="8" t="str">
        <f>VLOOKUP(B398,IDs!$J$3:$L$48,2,0)</f>
        <v>Kaleyra</v>
      </c>
      <c r="M398" s="8" t="str">
        <f>VLOOKUP(B398,IDs!$J$3:$L$48,3,0)</f>
        <v>Google</v>
      </c>
      <c r="N398" t="str">
        <f>VLOOKUP(F398,IDs!$Q$3:$R$22,2,0)</f>
        <v>New Delhi</v>
      </c>
      <c r="O398">
        <f>VLOOKUP(H398,IDs!$A$3:$C$161,3,0)</f>
        <v>2</v>
      </c>
      <c r="P398" t="str">
        <f>VLOOKUP(O398,IDs!$F$3:$G$17,2,0)</f>
        <v>Urology Circumcision</v>
      </c>
    </row>
    <row r="399" spans="1:16" ht="12.75">
      <c r="A399" s="6" t="s">
        <v>5549</v>
      </c>
      <c r="B399" s="6">
        <v>1</v>
      </c>
      <c r="C399" s="6">
        <v>1</v>
      </c>
      <c r="D399" s="6">
        <v>13</v>
      </c>
      <c r="E399" s="6" t="s">
        <v>8347</v>
      </c>
      <c r="F399" s="6">
        <v>3</v>
      </c>
      <c r="G399" s="6">
        <v>51638</v>
      </c>
      <c r="H399" s="6">
        <v>96</v>
      </c>
      <c r="I399" s="6" t="s">
        <v>8348</v>
      </c>
      <c r="J399" s="6" t="s">
        <v>8349</v>
      </c>
      <c r="K399" s="9">
        <v>44491</v>
      </c>
      <c r="L399" s="8" t="str">
        <f>VLOOKUP(B399,IDs!$J$3:$L$48,2,0)</f>
        <v>Forms</v>
      </c>
      <c r="M399" s="8" t="str">
        <f>VLOOKUP(B399,IDs!$J$3:$L$48,3,0)</f>
        <v>Google</v>
      </c>
      <c r="N399" t="str">
        <f>VLOOKUP(F399,IDs!$Q$3:$R$22,2,0)</f>
        <v>Mumbai</v>
      </c>
      <c r="O399">
        <f>VLOOKUP(H399,IDs!$A$3:$C$161,3,0)</f>
        <v>7</v>
      </c>
      <c r="P399" t="str">
        <f>VLOOKUP(O399,IDs!$F$3:$G$17,2,0)</f>
        <v>Cosmetic</v>
      </c>
    </row>
    <row r="400" spans="1:16" ht="12.75">
      <c r="A400" s="6" t="s">
        <v>5665</v>
      </c>
      <c r="B400" s="6">
        <v>1</v>
      </c>
      <c r="C400" s="6">
        <v>1</v>
      </c>
      <c r="D400" s="6">
        <v>8</v>
      </c>
      <c r="E400" s="6" t="s">
        <v>8343</v>
      </c>
      <c r="F400" s="6">
        <v>1</v>
      </c>
      <c r="G400" s="6">
        <v>51810</v>
      </c>
      <c r="H400" s="6">
        <v>17</v>
      </c>
      <c r="I400" s="6" t="s">
        <v>8344</v>
      </c>
      <c r="J400" s="6" t="s">
        <v>8349</v>
      </c>
      <c r="K400" s="9">
        <v>44490</v>
      </c>
      <c r="L400" s="8" t="str">
        <f>VLOOKUP(B400,IDs!$J$3:$L$48,2,0)</f>
        <v>Forms</v>
      </c>
      <c r="M400" s="8" t="str">
        <f>VLOOKUP(B400,IDs!$J$3:$L$48,3,0)</f>
        <v>Google</v>
      </c>
      <c r="N400" t="str">
        <f>VLOOKUP(F400,IDs!$Q$3:$R$22,2,0)</f>
        <v>New Delhi</v>
      </c>
      <c r="O400">
        <f>VLOOKUP(H400,IDs!$A$3:$C$161,3,0)</f>
        <v>7</v>
      </c>
      <c r="P400" t="str">
        <f>VLOOKUP(O400,IDs!$F$3:$G$17,2,0)</f>
        <v>Cosmetic</v>
      </c>
    </row>
    <row r="401" spans="1:16" ht="12.75">
      <c r="A401" s="6" t="s">
        <v>5797</v>
      </c>
      <c r="B401" s="6">
        <v>2</v>
      </c>
      <c r="C401" s="6">
        <v>1</v>
      </c>
      <c r="D401" s="6">
        <v>51</v>
      </c>
      <c r="E401" s="6" t="s">
        <v>8347</v>
      </c>
      <c r="F401" s="6">
        <v>1</v>
      </c>
      <c r="G401" s="6">
        <v>51985</v>
      </c>
      <c r="H401" s="6">
        <v>96</v>
      </c>
      <c r="I401" s="6" t="s">
        <v>8348</v>
      </c>
      <c r="J401" s="6" t="s">
        <v>8345</v>
      </c>
      <c r="K401" s="9">
        <v>44491</v>
      </c>
      <c r="L401" s="8" t="str">
        <f>VLOOKUP(B401,IDs!$J$3:$L$48,2,0)</f>
        <v>Kaleyra</v>
      </c>
      <c r="M401" s="8" t="str">
        <f>VLOOKUP(B401,IDs!$J$3:$L$48,3,0)</f>
        <v>Google</v>
      </c>
      <c r="N401" t="str">
        <f>VLOOKUP(F401,IDs!$Q$3:$R$22,2,0)</f>
        <v>New Delhi</v>
      </c>
      <c r="O401">
        <f>VLOOKUP(H401,IDs!$A$3:$C$161,3,0)</f>
        <v>7</v>
      </c>
      <c r="P401" t="str">
        <f>VLOOKUP(O401,IDs!$F$3:$G$17,2,0)</f>
        <v>Cosmetic</v>
      </c>
    </row>
    <row r="402" spans="1:16" ht="12.75">
      <c r="A402" s="6" t="s">
        <v>1815</v>
      </c>
      <c r="B402" s="6">
        <v>5</v>
      </c>
      <c r="C402" s="6">
        <v>2</v>
      </c>
      <c r="D402" s="6">
        <v>1</v>
      </c>
      <c r="E402" s="6" t="s">
        <v>8347</v>
      </c>
      <c r="F402" s="6">
        <v>3</v>
      </c>
      <c r="G402" s="6">
        <v>46804</v>
      </c>
      <c r="H402" s="6">
        <v>39</v>
      </c>
      <c r="I402" s="6" t="s">
        <v>8352</v>
      </c>
      <c r="J402" s="6" t="s">
        <v>8353</v>
      </c>
      <c r="K402" s="9">
        <v>44491</v>
      </c>
      <c r="L402" s="8" t="str">
        <f>VLOOKUP(B402,IDs!$J$3:$L$48,2,0)</f>
        <v>Lead Gen-FB</v>
      </c>
      <c r="M402" s="8" t="str">
        <f>VLOOKUP(B402,IDs!$J$3:$L$48,3,0)</f>
        <v>Facebook</v>
      </c>
      <c r="N402" t="str">
        <f>VLOOKUP(F402,IDs!$Q$3:$R$22,2,0)</f>
        <v>Mumbai</v>
      </c>
      <c r="O402">
        <f>VLOOKUP(H402,IDs!$A$3:$C$161,3,0)</f>
        <v>2</v>
      </c>
      <c r="P402" t="str">
        <f>VLOOKUP(O402,IDs!$F$3:$G$17,2,0)</f>
        <v>Urology Circumcision</v>
      </c>
    </row>
    <row r="403" spans="1:16" ht="12.75">
      <c r="A403" s="6" t="s">
        <v>1244</v>
      </c>
      <c r="B403" s="6">
        <v>2</v>
      </c>
      <c r="C403" s="6">
        <v>1</v>
      </c>
      <c r="D403" s="6">
        <v>51</v>
      </c>
      <c r="E403" s="6" t="s">
        <v>8347</v>
      </c>
      <c r="F403" s="6">
        <v>1</v>
      </c>
      <c r="G403" s="6">
        <v>45995</v>
      </c>
      <c r="H403" s="6">
        <v>96</v>
      </c>
      <c r="I403" s="6" t="s">
        <v>8348</v>
      </c>
      <c r="J403" s="6" t="s">
        <v>8349</v>
      </c>
      <c r="K403" s="9">
        <v>44491</v>
      </c>
      <c r="L403" s="8" t="str">
        <f>VLOOKUP(B403,IDs!$J$3:$L$48,2,0)</f>
        <v>Kaleyra</v>
      </c>
      <c r="M403" s="8" t="str">
        <f>VLOOKUP(B403,IDs!$J$3:$L$48,3,0)</f>
        <v>Google</v>
      </c>
      <c r="N403" t="str">
        <f>VLOOKUP(F403,IDs!$Q$3:$R$22,2,0)</f>
        <v>New Delhi</v>
      </c>
      <c r="O403">
        <f>VLOOKUP(H403,IDs!$A$3:$C$161,3,0)</f>
        <v>7</v>
      </c>
      <c r="P403" t="str">
        <f>VLOOKUP(O403,IDs!$F$3:$G$17,2,0)</f>
        <v>Cosmetic</v>
      </c>
    </row>
    <row r="404" spans="1:16" ht="12.75">
      <c r="A404" s="6" t="s">
        <v>5560</v>
      </c>
      <c r="B404" s="6">
        <v>1</v>
      </c>
      <c r="C404" s="6">
        <v>3</v>
      </c>
      <c r="D404" s="6">
        <v>34</v>
      </c>
      <c r="E404" s="6" t="s">
        <v>8347</v>
      </c>
      <c r="F404" s="6">
        <v>3</v>
      </c>
      <c r="G404" s="6">
        <v>51655</v>
      </c>
      <c r="H404" s="6">
        <v>96</v>
      </c>
      <c r="I404" s="6" t="s">
        <v>8348</v>
      </c>
      <c r="J404" s="6" t="s">
        <v>8349</v>
      </c>
      <c r="K404" s="9">
        <v>44495</v>
      </c>
      <c r="L404" s="8" t="str">
        <f>VLOOKUP(B404,IDs!$J$3:$L$48,2,0)</f>
        <v>Forms</v>
      </c>
      <c r="M404" s="8" t="str">
        <f>VLOOKUP(B404,IDs!$J$3:$L$48,3,0)</f>
        <v>Google</v>
      </c>
      <c r="N404" t="str">
        <f>VLOOKUP(F404,IDs!$Q$3:$R$22,2,0)</f>
        <v>Mumbai</v>
      </c>
      <c r="O404">
        <f>VLOOKUP(H404,IDs!$A$3:$C$161,3,0)</f>
        <v>7</v>
      </c>
      <c r="P404" t="str">
        <f>VLOOKUP(O404,IDs!$F$3:$G$17,2,0)</f>
        <v>Cosmetic</v>
      </c>
    </row>
    <row r="405" spans="1:16" ht="12.75">
      <c r="A405" s="6" t="s">
        <v>5073</v>
      </c>
      <c r="B405" s="6">
        <v>2</v>
      </c>
      <c r="C405" s="6">
        <v>3</v>
      </c>
      <c r="D405" s="6">
        <v>34</v>
      </c>
      <c r="E405" s="6" t="s">
        <v>8347</v>
      </c>
      <c r="F405" s="6">
        <v>3</v>
      </c>
      <c r="G405" s="6">
        <v>50986</v>
      </c>
      <c r="H405" s="6">
        <v>2</v>
      </c>
      <c r="I405" s="6" t="s">
        <v>8348</v>
      </c>
      <c r="J405" s="6" t="s">
        <v>8349</v>
      </c>
      <c r="K405" s="9">
        <v>44490</v>
      </c>
      <c r="L405" s="8" t="str">
        <f>VLOOKUP(B405,IDs!$J$3:$L$48,2,0)</f>
        <v>Kaleyra</v>
      </c>
      <c r="M405" s="8" t="str">
        <f>VLOOKUP(B405,IDs!$J$3:$L$48,3,0)</f>
        <v>Google</v>
      </c>
      <c r="N405" t="str">
        <f>VLOOKUP(F405,IDs!$Q$3:$R$22,2,0)</f>
        <v>Mumbai</v>
      </c>
      <c r="O405">
        <f>VLOOKUP(H405,IDs!$A$3:$C$161,3,0)</f>
        <v>1</v>
      </c>
      <c r="P405" t="str">
        <f>VLOOKUP(O405,IDs!$F$3:$G$17,2,0)</f>
        <v>Proctology</v>
      </c>
    </row>
    <row r="406" spans="1:16" ht="12.75">
      <c r="A406" s="6" t="s">
        <v>4516</v>
      </c>
      <c r="B406" s="6">
        <v>1</v>
      </c>
      <c r="C406" s="6">
        <v>8</v>
      </c>
      <c r="D406" s="6">
        <v>51</v>
      </c>
      <c r="E406" s="6" t="s">
        <v>8347</v>
      </c>
      <c r="F406" s="6">
        <v>12</v>
      </c>
      <c r="G406" s="6">
        <v>50264</v>
      </c>
      <c r="H406" s="6">
        <v>2</v>
      </c>
      <c r="I406" s="6" t="s">
        <v>8348</v>
      </c>
      <c r="J406" s="6" t="s">
        <v>8349</v>
      </c>
      <c r="K406" s="9">
        <v>44491</v>
      </c>
      <c r="L406" s="8" t="str">
        <f>VLOOKUP(B406,IDs!$J$3:$L$48,2,0)</f>
        <v>Forms</v>
      </c>
      <c r="M406" s="8" t="str">
        <f>VLOOKUP(B406,IDs!$J$3:$L$48,3,0)</f>
        <v>Google</v>
      </c>
      <c r="N406" t="str">
        <f>VLOOKUP(F406,IDs!$Q$3:$R$22,2,0)</f>
        <v>Indore</v>
      </c>
      <c r="O406">
        <f>VLOOKUP(H406,IDs!$A$3:$C$161,3,0)</f>
        <v>1</v>
      </c>
      <c r="P406" t="str">
        <f>VLOOKUP(O406,IDs!$F$3:$G$17,2,0)</f>
        <v>Proctology</v>
      </c>
    </row>
    <row r="407" spans="1:16" ht="12.75">
      <c r="A407" s="6" t="s">
        <v>5657</v>
      </c>
      <c r="B407" s="6">
        <v>1</v>
      </c>
      <c r="C407" s="6">
        <v>4</v>
      </c>
      <c r="D407" s="6">
        <v>51</v>
      </c>
      <c r="E407" s="6" t="s">
        <v>8347</v>
      </c>
      <c r="F407" s="6">
        <v>4</v>
      </c>
      <c r="G407" s="6">
        <v>51802</v>
      </c>
      <c r="H407" s="6">
        <v>2</v>
      </c>
      <c r="I407" s="6" t="s">
        <v>8348</v>
      </c>
      <c r="J407" s="6" t="s">
        <v>8349</v>
      </c>
      <c r="K407" s="9">
        <v>44490</v>
      </c>
      <c r="L407" s="8" t="str">
        <f>VLOOKUP(B407,IDs!$J$3:$L$48,2,0)</f>
        <v>Forms</v>
      </c>
      <c r="M407" s="8" t="str">
        <f>VLOOKUP(B407,IDs!$J$3:$L$48,3,0)</f>
        <v>Google</v>
      </c>
      <c r="N407" t="str">
        <f>VLOOKUP(F407,IDs!$Q$3:$R$22,2,0)</f>
        <v>Hyderabad</v>
      </c>
      <c r="O407">
        <f>VLOOKUP(H407,IDs!$A$3:$C$161,3,0)</f>
        <v>1</v>
      </c>
      <c r="P407" t="str">
        <f>VLOOKUP(O407,IDs!$F$3:$G$17,2,0)</f>
        <v>Proctology</v>
      </c>
    </row>
    <row r="408" spans="1:16" ht="12.75">
      <c r="A408" s="6" t="s">
        <v>5745</v>
      </c>
      <c r="B408" s="6">
        <v>2</v>
      </c>
      <c r="C408" s="6">
        <v>4</v>
      </c>
      <c r="D408" s="6">
        <v>51</v>
      </c>
      <c r="E408" s="6" t="s">
        <v>8347</v>
      </c>
      <c r="F408" s="6">
        <v>4</v>
      </c>
      <c r="G408" s="6">
        <v>51908</v>
      </c>
      <c r="H408" s="6">
        <v>2</v>
      </c>
      <c r="I408" s="6" t="s">
        <v>8348</v>
      </c>
      <c r="J408" s="6" t="s">
        <v>8345</v>
      </c>
      <c r="K408" s="9">
        <v>44490</v>
      </c>
      <c r="L408" s="8" t="str">
        <f>VLOOKUP(B408,IDs!$J$3:$L$48,2,0)</f>
        <v>Kaleyra</v>
      </c>
      <c r="M408" s="8" t="str">
        <f>VLOOKUP(B408,IDs!$J$3:$L$48,3,0)</f>
        <v>Google</v>
      </c>
      <c r="N408" t="str">
        <f>VLOOKUP(F408,IDs!$Q$3:$R$22,2,0)</f>
        <v>Hyderabad</v>
      </c>
      <c r="O408">
        <f>VLOOKUP(H408,IDs!$A$3:$C$161,3,0)</f>
        <v>1</v>
      </c>
      <c r="P408" t="str">
        <f>VLOOKUP(O408,IDs!$F$3:$G$17,2,0)</f>
        <v>Proctology</v>
      </c>
    </row>
    <row r="409" spans="1:16" ht="12.75">
      <c r="A409" s="6" t="s">
        <v>5476</v>
      </c>
      <c r="B409" s="6">
        <v>1</v>
      </c>
      <c r="C409" s="6">
        <v>4</v>
      </c>
      <c r="D409" s="6">
        <v>51</v>
      </c>
      <c r="E409" s="6" t="s">
        <v>8347</v>
      </c>
      <c r="F409" s="6">
        <v>4</v>
      </c>
      <c r="G409" s="6">
        <v>51537</v>
      </c>
      <c r="H409" s="6">
        <v>20</v>
      </c>
      <c r="I409" s="6" t="s">
        <v>8348</v>
      </c>
      <c r="J409" s="6" t="s">
        <v>8349</v>
      </c>
      <c r="K409" s="9">
        <v>44490</v>
      </c>
      <c r="L409" s="8" t="str">
        <f>VLOOKUP(B409,IDs!$J$3:$L$48,2,0)</f>
        <v>Forms</v>
      </c>
      <c r="M409" s="8" t="str">
        <f>VLOOKUP(B409,IDs!$J$3:$L$48,3,0)</f>
        <v>Google</v>
      </c>
      <c r="N409" t="str">
        <f>VLOOKUP(F409,IDs!$Q$3:$R$22,2,0)</f>
        <v>Hyderabad</v>
      </c>
      <c r="O409">
        <f>VLOOKUP(H409,IDs!$A$3:$C$161,3,0)</f>
        <v>1</v>
      </c>
      <c r="P409" t="str">
        <f>VLOOKUP(O409,IDs!$F$3:$G$17,2,0)</f>
        <v>Proctology</v>
      </c>
    </row>
    <row r="410" spans="1:16" ht="12.75">
      <c r="A410" s="6" t="s">
        <v>5458</v>
      </c>
      <c r="B410" s="6">
        <v>2</v>
      </c>
      <c r="C410" s="6">
        <v>4</v>
      </c>
      <c r="D410" s="6">
        <v>51</v>
      </c>
      <c r="E410" s="6" t="s">
        <v>8347</v>
      </c>
      <c r="F410" s="6">
        <v>4</v>
      </c>
      <c r="G410" s="6">
        <v>51521</v>
      </c>
      <c r="H410" s="6">
        <v>15</v>
      </c>
      <c r="I410" s="6" t="s">
        <v>8348</v>
      </c>
      <c r="J410" s="6" t="s">
        <v>8349</v>
      </c>
      <c r="K410" s="9">
        <v>44490</v>
      </c>
      <c r="L410" s="8" t="str">
        <f>VLOOKUP(B410,IDs!$J$3:$L$48,2,0)</f>
        <v>Kaleyra</v>
      </c>
      <c r="M410" s="8" t="str">
        <f>VLOOKUP(B410,IDs!$J$3:$L$48,3,0)</f>
        <v>Google</v>
      </c>
      <c r="N410" t="str">
        <f>VLOOKUP(F410,IDs!$Q$3:$R$22,2,0)</f>
        <v>Hyderabad</v>
      </c>
      <c r="O410">
        <f>VLOOKUP(H410,IDs!$A$3:$C$161,3,0)</f>
        <v>3</v>
      </c>
      <c r="P410" t="str">
        <f>VLOOKUP(O410,IDs!$F$3:$G$17,2,0)</f>
        <v>Laproscopy</v>
      </c>
    </row>
    <row r="411" spans="1:16" ht="12.75">
      <c r="A411" s="6" t="s">
        <v>4865</v>
      </c>
      <c r="B411" s="6">
        <v>1</v>
      </c>
      <c r="C411" s="6">
        <v>1</v>
      </c>
      <c r="D411" s="6">
        <v>34</v>
      </c>
      <c r="E411" s="6" t="s">
        <v>8347</v>
      </c>
      <c r="F411" s="6">
        <v>1</v>
      </c>
      <c r="G411" s="6">
        <v>50704</v>
      </c>
      <c r="H411" s="6">
        <v>20</v>
      </c>
      <c r="I411" s="6" t="s">
        <v>8348</v>
      </c>
      <c r="J411" s="6" t="s">
        <v>8349</v>
      </c>
      <c r="K411" s="9">
        <v>44491</v>
      </c>
      <c r="L411" s="8" t="str">
        <f>VLOOKUP(B411,IDs!$J$3:$L$48,2,0)</f>
        <v>Forms</v>
      </c>
      <c r="M411" s="8" t="str">
        <f>VLOOKUP(B411,IDs!$J$3:$L$48,3,0)</f>
        <v>Google</v>
      </c>
      <c r="N411" t="str">
        <f>VLOOKUP(F411,IDs!$Q$3:$R$22,2,0)</f>
        <v>New Delhi</v>
      </c>
      <c r="O411">
        <f>VLOOKUP(H411,IDs!$A$3:$C$161,3,0)</f>
        <v>1</v>
      </c>
      <c r="P411" t="str">
        <f>VLOOKUP(O411,IDs!$F$3:$G$17,2,0)</f>
        <v>Proctology</v>
      </c>
    </row>
    <row r="412" spans="1:16" ht="12.75">
      <c r="A412" s="6" t="s">
        <v>4290</v>
      </c>
      <c r="B412" s="6">
        <v>1</v>
      </c>
      <c r="C412" s="6">
        <v>3</v>
      </c>
      <c r="D412" s="6">
        <v>34</v>
      </c>
      <c r="E412" s="6" t="s">
        <v>8347</v>
      </c>
      <c r="F412" s="6">
        <v>3</v>
      </c>
      <c r="G412" s="6">
        <v>49960</v>
      </c>
      <c r="H412" s="6">
        <v>39</v>
      </c>
      <c r="I412" s="6" t="s">
        <v>8348</v>
      </c>
      <c r="J412" s="6" t="s">
        <v>8349</v>
      </c>
      <c r="K412" s="9">
        <v>44492</v>
      </c>
      <c r="L412" s="8" t="str">
        <f>VLOOKUP(B412,IDs!$J$3:$L$48,2,0)</f>
        <v>Forms</v>
      </c>
      <c r="M412" s="8" t="str">
        <f>VLOOKUP(B412,IDs!$J$3:$L$48,3,0)</f>
        <v>Google</v>
      </c>
      <c r="N412" t="str">
        <f>VLOOKUP(F412,IDs!$Q$3:$R$22,2,0)</f>
        <v>Mumbai</v>
      </c>
      <c r="O412">
        <f>VLOOKUP(H412,IDs!$A$3:$C$161,3,0)</f>
        <v>2</v>
      </c>
      <c r="P412" t="str">
        <f>VLOOKUP(O412,IDs!$F$3:$G$17,2,0)</f>
        <v>Urology Circumcision</v>
      </c>
    </row>
    <row r="413" spans="1:16" ht="12.75">
      <c r="A413" s="6" t="s">
        <v>5639</v>
      </c>
      <c r="B413" s="6">
        <v>5</v>
      </c>
      <c r="C413" s="6">
        <v>1</v>
      </c>
      <c r="D413" s="6">
        <v>39</v>
      </c>
      <c r="E413" s="6" t="s">
        <v>8347</v>
      </c>
      <c r="F413" s="6">
        <v>10</v>
      </c>
      <c r="G413" s="6">
        <v>51774</v>
      </c>
      <c r="H413" s="6">
        <v>19</v>
      </c>
      <c r="I413" s="6" t="s">
        <v>8348</v>
      </c>
      <c r="J413" s="6" t="s">
        <v>8345</v>
      </c>
      <c r="K413" s="9">
        <v>44492</v>
      </c>
      <c r="L413" s="8" t="str">
        <f>VLOOKUP(B413,IDs!$J$3:$L$48,2,0)</f>
        <v>Lead Gen-FB</v>
      </c>
      <c r="M413" s="8" t="str">
        <f>VLOOKUP(B413,IDs!$J$3:$L$48,3,0)</f>
        <v>Facebook</v>
      </c>
      <c r="N413" t="str">
        <f>VLOOKUP(F413,IDs!$Q$3:$R$22,2,0)</f>
        <v>Patna</v>
      </c>
      <c r="O413">
        <f>VLOOKUP(H413,IDs!$A$3:$C$161,3,0)</f>
        <v>1</v>
      </c>
      <c r="P413" t="str">
        <f>VLOOKUP(O413,IDs!$F$3:$G$17,2,0)</f>
        <v>Proctology</v>
      </c>
    </row>
    <row r="414" spans="1:16" ht="12.75">
      <c r="A414" s="6" t="s">
        <v>6007</v>
      </c>
      <c r="B414" s="6">
        <v>2</v>
      </c>
      <c r="C414" s="6">
        <v>1</v>
      </c>
      <c r="D414" s="6">
        <v>51</v>
      </c>
      <c r="E414" s="6" t="s">
        <v>8347</v>
      </c>
      <c r="F414" s="6">
        <v>1</v>
      </c>
      <c r="G414" s="6">
        <v>52246</v>
      </c>
      <c r="H414" s="6">
        <v>20</v>
      </c>
      <c r="I414" s="6" t="s">
        <v>8348</v>
      </c>
      <c r="J414" s="6" t="s">
        <v>8349</v>
      </c>
      <c r="K414" s="9">
        <v>44491</v>
      </c>
      <c r="L414" s="8" t="str">
        <f>VLOOKUP(B414,IDs!$J$3:$L$48,2,0)</f>
        <v>Kaleyra</v>
      </c>
      <c r="M414" s="8" t="str">
        <f>VLOOKUP(B414,IDs!$J$3:$L$48,3,0)</f>
        <v>Google</v>
      </c>
      <c r="N414" t="str">
        <f>VLOOKUP(F414,IDs!$Q$3:$R$22,2,0)</f>
        <v>New Delhi</v>
      </c>
      <c r="O414">
        <f>VLOOKUP(H414,IDs!$A$3:$C$161,3,0)</f>
        <v>1</v>
      </c>
      <c r="P414" t="str">
        <f>VLOOKUP(O414,IDs!$F$3:$G$17,2,0)</f>
        <v>Proctology</v>
      </c>
    </row>
    <row r="415" spans="1:16" ht="12.75">
      <c r="A415" s="6" t="s">
        <v>4472</v>
      </c>
      <c r="B415" s="6">
        <v>2</v>
      </c>
      <c r="C415" s="6">
        <v>1</v>
      </c>
      <c r="D415" s="6">
        <v>31</v>
      </c>
      <c r="E415" s="6" t="s">
        <v>8347</v>
      </c>
      <c r="F415" s="6">
        <v>1</v>
      </c>
      <c r="G415" s="6">
        <v>50211</v>
      </c>
      <c r="H415" s="6">
        <v>21</v>
      </c>
      <c r="I415" s="6" t="s">
        <v>8348</v>
      </c>
      <c r="J415" s="6" t="s">
        <v>8349</v>
      </c>
      <c r="K415" s="9">
        <v>44491</v>
      </c>
      <c r="L415" s="8" t="str">
        <f>VLOOKUP(B415,IDs!$J$3:$L$48,2,0)</f>
        <v>Kaleyra</v>
      </c>
      <c r="M415" s="8" t="str">
        <f>VLOOKUP(B415,IDs!$J$3:$L$48,3,0)</f>
        <v>Google</v>
      </c>
      <c r="N415" t="str">
        <f>VLOOKUP(F415,IDs!$Q$3:$R$22,2,0)</f>
        <v>New Delhi</v>
      </c>
      <c r="O415">
        <f>VLOOKUP(H415,IDs!$A$3:$C$161,3,0)</f>
        <v>1</v>
      </c>
      <c r="P415" t="str">
        <f>VLOOKUP(O415,IDs!$F$3:$G$17,2,0)</f>
        <v>Proctology</v>
      </c>
    </row>
    <row r="416" spans="1:16" ht="12.75">
      <c r="A416" s="6" t="s">
        <v>5098</v>
      </c>
      <c r="B416" s="6">
        <v>2</v>
      </c>
      <c r="C416" s="6">
        <v>3</v>
      </c>
      <c r="D416" s="6">
        <v>13</v>
      </c>
      <c r="E416" s="6" t="s">
        <v>8347</v>
      </c>
      <c r="F416" s="6">
        <v>3</v>
      </c>
      <c r="G416" s="6">
        <v>51023</v>
      </c>
      <c r="H416" s="6">
        <v>20</v>
      </c>
      <c r="I416" s="6" t="s">
        <v>8348</v>
      </c>
      <c r="J416" s="6" t="s">
        <v>8349</v>
      </c>
      <c r="K416" s="9">
        <v>44492</v>
      </c>
      <c r="L416" s="8" t="str">
        <f>VLOOKUP(B416,IDs!$J$3:$L$48,2,0)</f>
        <v>Kaleyra</v>
      </c>
      <c r="M416" s="8" t="str">
        <f>VLOOKUP(B416,IDs!$J$3:$L$48,3,0)</f>
        <v>Google</v>
      </c>
      <c r="N416" t="str">
        <f>VLOOKUP(F416,IDs!$Q$3:$R$22,2,0)</f>
        <v>Mumbai</v>
      </c>
      <c r="O416">
        <f>VLOOKUP(H416,IDs!$A$3:$C$161,3,0)</f>
        <v>1</v>
      </c>
      <c r="P416" t="str">
        <f>VLOOKUP(O416,IDs!$F$3:$G$17,2,0)</f>
        <v>Proctology</v>
      </c>
    </row>
    <row r="417" spans="1:16" ht="12.75">
      <c r="A417" s="6" t="s">
        <v>2687</v>
      </c>
      <c r="B417" s="6">
        <v>2</v>
      </c>
      <c r="C417" s="6">
        <v>3</v>
      </c>
      <c r="D417" s="6">
        <v>34</v>
      </c>
      <c r="E417" s="6" t="s">
        <v>8347</v>
      </c>
      <c r="F417" s="6">
        <v>3</v>
      </c>
      <c r="G417" s="6">
        <v>47967</v>
      </c>
      <c r="H417" s="6">
        <v>96</v>
      </c>
      <c r="I417" s="6" t="s">
        <v>8348</v>
      </c>
      <c r="J417" s="6" t="s">
        <v>8349</v>
      </c>
      <c r="K417" s="9">
        <v>44492</v>
      </c>
      <c r="L417" s="8" t="str">
        <f>VLOOKUP(B417,IDs!$J$3:$L$48,2,0)</f>
        <v>Kaleyra</v>
      </c>
      <c r="M417" s="8" t="str">
        <f>VLOOKUP(B417,IDs!$J$3:$L$48,3,0)</f>
        <v>Google</v>
      </c>
      <c r="N417" t="str">
        <f>VLOOKUP(F417,IDs!$Q$3:$R$22,2,0)</f>
        <v>Mumbai</v>
      </c>
      <c r="O417">
        <f>VLOOKUP(H417,IDs!$A$3:$C$161,3,0)</f>
        <v>7</v>
      </c>
      <c r="P417" t="str">
        <f>VLOOKUP(O417,IDs!$F$3:$G$17,2,0)</f>
        <v>Cosmetic</v>
      </c>
    </row>
    <row r="418" spans="1:16" ht="12.75">
      <c r="A418" s="6" t="s">
        <v>6035</v>
      </c>
      <c r="B418" s="6">
        <v>1</v>
      </c>
      <c r="C418" s="6">
        <v>3</v>
      </c>
      <c r="D418" s="6">
        <v>13</v>
      </c>
      <c r="E418" s="6" t="s">
        <v>8347</v>
      </c>
      <c r="F418" s="6">
        <v>3</v>
      </c>
      <c r="G418" s="6">
        <v>52279</v>
      </c>
      <c r="H418" s="6">
        <v>19</v>
      </c>
      <c r="I418" s="6" t="s">
        <v>8352</v>
      </c>
      <c r="J418" s="6" t="s">
        <v>8353</v>
      </c>
      <c r="K418" s="9">
        <v>44491</v>
      </c>
      <c r="L418" s="8" t="str">
        <f>VLOOKUP(B418,IDs!$J$3:$L$48,2,0)</f>
        <v>Forms</v>
      </c>
      <c r="M418" s="8" t="str">
        <f>VLOOKUP(B418,IDs!$J$3:$L$48,3,0)</f>
        <v>Google</v>
      </c>
      <c r="N418" t="str">
        <f>VLOOKUP(F418,IDs!$Q$3:$R$22,2,0)</f>
        <v>Mumbai</v>
      </c>
      <c r="O418">
        <f>VLOOKUP(H418,IDs!$A$3:$C$161,3,0)</f>
        <v>1</v>
      </c>
      <c r="P418" t="str">
        <f>VLOOKUP(O418,IDs!$F$3:$G$17,2,0)</f>
        <v>Proctology</v>
      </c>
    </row>
    <row r="419" spans="1:16" ht="12.75">
      <c r="A419" s="6" t="s">
        <v>8413</v>
      </c>
      <c r="B419" s="6">
        <v>2</v>
      </c>
      <c r="C419" s="6">
        <v>3</v>
      </c>
      <c r="D419" s="6">
        <v>13</v>
      </c>
      <c r="E419" s="6" t="s">
        <v>8347</v>
      </c>
      <c r="F419" s="6">
        <v>3</v>
      </c>
      <c r="G419" s="6">
        <v>43862</v>
      </c>
      <c r="H419" s="6">
        <v>96</v>
      </c>
      <c r="I419" s="6" t="s">
        <v>8348</v>
      </c>
      <c r="J419" s="6" t="s">
        <v>8349</v>
      </c>
      <c r="K419" s="9">
        <v>44492</v>
      </c>
      <c r="L419" s="8" t="str">
        <f>VLOOKUP(B419,IDs!$J$3:$L$48,2,0)</f>
        <v>Kaleyra</v>
      </c>
      <c r="M419" s="8" t="str">
        <f>VLOOKUP(B419,IDs!$J$3:$L$48,3,0)</f>
        <v>Google</v>
      </c>
      <c r="N419" t="str">
        <f>VLOOKUP(F419,IDs!$Q$3:$R$22,2,0)</f>
        <v>Mumbai</v>
      </c>
      <c r="O419">
        <f>VLOOKUP(H419,IDs!$A$3:$C$161,3,0)</f>
        <v>7</v>
      </c>
      <c r="P419" t="str">
        <f>VLOOKUP(O419,IDs!$F$3:$G$17,2,0)</f>
        <v>Cosmetic</v>
      </c>
    </row>
    <row r="420" spans="1:16" ht="12.75">
      <c r="A420" s="6" t="s">
        <v>6075</v>
      </c>
      <c r="B420" s="6">
        <v>2</v>
      </c>
      <c r="C420" s="6">
        <v>1</v>
      </c>
      <c r="D420" s="6">
        <v>34</v>
      </c>
      <c r="E420" s="6" t="s">
        <v>8347</v>
      </c>
      <c r="F420" s="6">
        <v>1</v>
      </c>
      <c r="G420" s="6">
        <v>52330</v>
      </c>
      <c r="H420" s="6">
        <v>17</v>
      </c>
      <c r="I420" s="6" t="s">
        <v>8348</v>
      </c>
      <c r="J420" s="6" t="s">
        <v>8349</v>
      </c>
      <c r="K420" s="9">
        <v>44492</v>
      </c>
      <c r="L420" s="8" t="str">
        <f>VLOOKUP(B420,IDs!$J$3:$L$48,2,0)</f>
        <v>Kaleyra</v>
      </c>
      <c r="M420" s="8" t="str">
        <f>VLOOKUP(B420,IDs!$J$3:$L$48,3,0)</f>
        <v>Google</v>
      </c>
      <c r="N420" t="str">
        <f>VLOOKUP(F420,IDs!$Q$3:$R$22,2,0)</f>
        <v>New Delhi</v>
      </c>
      <c r="O420">
        <f>VLOOKUP(H420,IDs!$A$3:$C$161,3,0)</f>
        <v>7</v>
      </c>
      <c r="P420" t="str">
        <f>VLOOKUP(O420,IDs!$F$3:$G$17,2,0)</f>
        <v>Cosmetic</v>
      </c>
    </row>
    <row r="421" spans="1:16" ht="12.75">
      <c r="A421" s="6" t="s">
        <v>5023</v>
      </c>
      <c r="B421" s="6">
        <v>2</v>
      </c>
      <c r="C421" s="6">
        <v>1</v>
      </c>
      <c r="D421" s="6">
        <v>51</v>
      </c>
      <c r="E421" s="6" t="s">
        <v>8347</v>
      </c>
      <c r="F421" s="6">
        <v>1</v>
      </c>
      <c r="G421" s="6">
        <v>52356</v>
      </c>
      <c r="H421" s="6">
        <v>17</v>
      </c>
      <c r="I421" s="6" t="s">
        <v>8348</v>
      </c>
      <c r="J421" s="6" t="s">
        <v>8349</v>
      </c>
      <c r="K421" s="9">
        <v>44491</v>
      </c>
      <c r="L421" s="8" t="str">
        <f>VLOOKUP(B421,IDs!$J$3:$L$48,2,0)</f>
        <v>Kaleyra</v>
      </c>
      <c r="M421" s="8" t="str">
        <f>VLOOKUP(B421,IDs!$J$3:$L$48,3,0)</f>
        <v>Google</v>
      </c>
      <c r="N421" t="str">
        <f>VLOOKUP(F421,IDs!$Q$3:$R$22,2,0)</f>
        <v>New Delhi</v>
      </c>
      <c r="O421">
        <f>VLOOKUP(H421,IDs!$A$3:$C$161,3,0)</f>
        <v>7</v>
      </c>
      <c r="P421" t="str">
        <f>VLOOKUP(O421,IDs!$F$3:$G$17,2,0)</f>
        <v>Cosmetic</v>
      </c>
    </row>
    <row r="422" spans="1:16" ht="12.75">
      <c r="A422" s="6" t="s">
        <v>5535</v>
      </c>
      <c r="B422" s="6">
        <v>5</v>
      </c>
      <c r="C422" s="6">
        <v>1</v>
      </c>
      <c r="D422" s="6">
        <v>13</v>
      </c>
      <c r="E422" s="6" t="s">
        <v>8347</v>
      </c>
      <c r="F422" s="6">
        <v>1</v>
      </c>
      <c r="G422" s="6">
        <v>51621</v>
      </c>
      <c r="H422" s="6">
        <v>17</v>
      </c>
      <c r="I422" s="6" t="s">
        <v>8348</v>
      </c>
      <c r="J422" s="6" t="s">
        <v>8349</v>
      </c>
      <c r="K422" s="9">
        <v>44491</v>
      </c>
      <c r="L422" s="8" t="str">
        <f>VLOOKUP(B422,IDs!$J$3:$L$48,2,0)</f>
        <v>Lead Gen-FB</v>
      </c>
      <c r="M422" s="8" t="str">
        <f>VLOOKUP(B422,IDs!$J$3:$L$48,3,0)</f>
        <v>Facebook</v>
      </c>
      <c r="N422" t="str">
        <f>VLOOKUP(F422,IDs!$Q$3:$R$22,2,0)</f>
        <v>New Delhi</v>
      </c>
      <c r="O422">
        <f>VLOOKUP(H422,IDs!$A$3:$C$161,3,0)</f>
        <v>7</v>
      </c>
      <c r="P422" t="str">
        <f>VLOOKUP(O422,IDs!$F$3:$G$17,2,0)</f>
        <v>Cosmetic</v>
      </c>
    </row>
    <row r="423" spans="1:16" ht="12.75">
      <c r="A423" s="6" t="s">
        <v>8414</v>
      </c>
      <c r="B423" s="6">
        <v>1</v>
      </c>
      <c r="C423" s="6">
        <v>2</v>
      </c>
      <c r="D423" s="6">
        <v>13</v>
      </c>
      <c r="E423" s="6" t="s">
        <v>8347</v>
      </c>
      <c r="F423" s="6">
        <v>2</v>
      </c>
      <c r="G423" s="6">
        <v>39495</v>
      </c>
      <c r="H423" s="6">
        <v>6</v>
      </c>
      <c r="I423" s="6" t="s">
        <v>8348</v>
      </c>
      <c r="J423" s="6" t="s">
        <v>8345</v>
      </c>
      <c r="K423" s="9">
        <v>44492</v>
      </c>
      <c r="L423" s="8" t="str">
        <f>VLOOKUP(B423,IDs!$J$3:$L$48,2,0)</f>
        <v>Forms</v>
      </c>
      <c r="M423" s="8" t="str">
        <f>VLOOKUP(B423,IDs!$J$3:$L$48,3,0)</f>
        <v>Google</v>
      </c>
      <c r="N423" t="str">
        <f>VLOOKUP(F423,IDs!$Q$3:$R$22,2,0)</f>
        <v>Bangalore</v>
      </c>
      <c r="O423">
        <f>VLOOKUP(H423,IDs!$A$3:$C$161,3,0)</f>
        <v>12</v>
      </c>
      <c r="P423" t="str">
        <f>VLOOKUP(O423,IDs!$F$3:$G$17,2,0)</f>
        <v>Urology Kidney</v>
      </c>
    </row>
    <row r="424" spans="1:16" ht="12.75">
      <c r="A424" s="6" t="s">
        <v>6125</v>
      </c>
      <c r="B424" s="6">
        <v>3</v>
      </c>
      <c r="C424" s="6">
        <v>1</v>
      </c>
      <c r="D424" s="6">
        <v>51</v>
      </c>
      <c r="E424" s="6" t="s">
        <v>8347</v>
      </c>
      <c r="F424" s="6">
        <v>1</v>
      </c>
      <c r="G424" s="6">
        <v>52400</v>
      </c>
      <c r="H424" s="6">
        <v>24</v>
      </c>
      <c r="I424" s="6" t="s">
        <v>8348</v>
      </c>
      <c r="J424" s="6" t="s">
        <v>8345</v>
      </c>
      <c r="K424" s="9">
        <v>44492</v>
      </c>
      <c r="L424" s="8" t="str">
        <f>VLOOKUP(B424,IDs!$J$3:$L$48,2,0)</f>
        <v>Practo</v>
      </c>
      <c r="M424" s="8" t="str">
        <f>VLOOKUP(B424,IDs!$J$3:$L$48,3,0)</f>
        <v>Others</v>
      </c>
      <c r="N424" t="str">
        <f>VLOOKUP(F424,IDs!$Q$3:$R$22,2,0)</f>
        <v>New Delhi</v>
      </c>
      <c r="O424">
        <f>VLOOKUP(H424,IDs!$A$3:$C$161,3,0)</f>
        <v>1</v>
      </c>
      <c r="P424" t="str">
        <f>VLOOKUP(O424,IDs!$F$3:$G$17,2,0)</f>
        <v>Proctology</v>
      </c>
    </row>
    <row r="425" spans="1:16" ht="12.75">
      <c r="A425" s="6" t="s">
        <v>6129</v>
      </c>
      <c r="B425" s="6">
        <v>3</v>
      </c>
      <c r="C425" s="6">
        <v>2</v>
      </c>
      <c r="D425" s="6">
        <v>51</v>
      </c>
      <c r="E425" s="6" t="s">
        <v>8347</v>
      </c>
      <c r="F425" s="6">
        <v>2</v>
      </c>
      <c r="G425" s="6">
        <v>52406</v>
      </c>
      <c r="H425" s="6">
        <v>57</v>
      </c>
      <c r="I425" s="6" t="s">
        <v>8348</v>
      </c>
      <c r="J425" s="6" t="s">
        <v>8345</v>
      </c>
      <c r="K425" s="9">
        <v>44491</v>
      </c>
      <c r="L425" s="8" t="str">
        <f>VLOOKUP(B425,IDs!$J$3:$L$48,2,0)</f>
        <v>Practo</v>
      </c>
      <c r="M425" s="8" t="str">
        <f>VLOOKUP(B425,IDs!$J$3:$L$48,3,0)</f>
        <v>Others</v>
      </c>
      <c r="N425" t="str">
        <f>VLOOKUP(F425,IDs!$Q$3:$R$22,2,0)</f>
        <v>Bangalore</v>
      </c>
      <c r="O425">
        <f>VLOOKUP(H425,IDs!$A$3:$C$161,3,0)</f>
        <v>0</v>
      </c>
      <c r="P425" t="str">
        <f>VLOOKUP(O425,IDs!$F$3:$G$17,2,0)</f>
        <v>Not Assigned</v>
      </c>
    </row>
    <row r="426" spans="1:16" ht="12.75">
      <c r="A426" s="6" t="s">
        <v>5665</v>
      </c>
      <c r="B426" s="6">
        <v>2</v>
      </c>
      <c r="C426" s="6">
        <v>1</v>
      </c>
      <c r="D426" s="6">
        <v>34</v>
      </c>
      <c r="E426" s="6" t="s">
        <v>8343</v>
      </c>
      <c r="F426" s="6">
        <v>1</v>
      </c>
      <c r="G426" s="6">
        <v>51840</v>
      </c>
      <c r="H426" s="6">
        <v>36</v>
      </c>
      <c r="I426" s="6" t="s">
        <v>8348</v>
      </c>
      <c r="J426" s="6" t="s">
        <v>8349</v>
      </c>
      <c r="K426" s="9">
        <v>44495</v>
      </c>
      <c r="L426" s="8" t="str">
        <f>VLOOKUP(B426,IDs!$J$3:$L$48,2,0)</f>
        <v>Kaleyra</v>
      </c>
      <c r="M426" s="8" t="str">
        <f>VLOOKUP(B426,IDs!$J$3:$L$48,3,0)</f>
        <v>Google</v>
      </c>
      <c r="N426" t="str">
        <f>VLOOKUP(F426,IDs!$Q$3:$R$22,2,0)</f>
        <v>New Delhi</v>
      </c>
      <c r="O426">
        <f>VLOOKUP(H426,IDs!$A$3:$C$161,3,0)</f>
        <v>7</v>
      </c>
      <c r="P426" t="str">
        <f>VLOOKUP(O426,IDs!$F$3:$G$17,2,0)</f>
        <v>Cosmetic</v>
      </c>
    </row>
    <row r="427" spans="1:16" ht="12.75">
      <c r="A427" s="6" t="s">
        <v>5838</v>
      </c>
      <c r="B427" s="6">
        <v>2</v>
      </c>
      <c r="C427" s="6">
        <v>1</v>
      </c>
      <c r="D427" s="6">
        <v>51</v>
      </c>
      <c r="E427" s="6" t="s">
        <v>8347</v>
      </c>
      <c r="F427" s="6">
        <v>10</v>
      </c>
      <c r="G427" s="6">
        <v>52038</v>
      </c>
      <c r="H427" s="6">
        <v>24</v>
      </c>
      <c r="I427" s="6" t="s">
        <v>8348</v>
      </c>
      <c r="J427" s="6" t="s">
        <v>8349</v>
      </c>
      <c r="K427" s="9">
        <v>44491</v>
      </c>
      <c r="L427" s="8" t="str">
        <f>VLOOKUP(B427,IDs!$J$3:$L$48,2,0)</f>
        <v>Kaleyra</v>
      </c>
      <c r="M427" s="8" t="str">
        <f>VLOOKUP(B427,IDs!$J$3:$L$48,3,0)</f>
        <v>Google</v>
      </c>
      <c r="N427" t="str">
        <f>VLOOKUP(F427,IDs!$Q$3:$R$22,2,0)</f>
        <v>Patna</v>
      </c>
      <c r="O427">
        <f>VLOOKUP(H427,IDs!$A$3:$C$161,3,0)</f>
        <v>1</v>
      </c>
      <c r="P427" t="str">
        <f>VLOOKUP(O427,IDs!$F$3:$G$17,2,0)</f>
        <v>Proctology</v>
      </c>
    </row>
    <row r="428" spans="1:16" ht="12.75">
      <c r="A428" s="6" t="s">
        <v>5944</v>
      </c>
      <c r="B428" s="6">
        <v>5</v>
      </c>
      <c r="C428" s="6">
        <v>1</v>
      </c>
      <c r="D428" s="6">
        <v>13</v>
      </c>
      <c r="E428" s="6" t="s">
        <v>8347</v>
      </c>
      <c r="F428" s="6">
        <v>10</v>
      </c>
      <c r="G428" s="6">
        <v>52172</v>
      </c>
      <c r="H428" s="6">
        <v>19</v>
      </c>
      <c r="I428" s="6" t="s">
        <v>8352</v>
      </c>
      <c r="J428" s="6" t="s">
        <v>8353</v>
      </c>
      <c r="K428" s="9">
        <v>44492</v>
      </c>
      <c r="L428" s="8" t="str">
        <f>VLOOKUP(B428,IDs!$J$3:$L$48,2,0)</f>
        <v>Lead Gen-FB</v>
      </c>
      <c r="M428" s="8" t="str">
        <f>VLOOKUP(B428,IDs!$J$3:$L$48,3,0)</f>
        <v>Facebook</v>
      </c>
      <c r="N428" t="str">
        <f>VLOOKUP(F428,IDs!$Q$3:$R$22,2,0)</f>
        <v>Patna</v>
      </c>
      <c r="O428">
        <f>VLOOKUP(H428,IDs!$A$3:$C$161,3,0)</f>
        <v>1</v>
      </c>
      <c r="P428" t="str">
        <f>VLOOKUP(O428,IDs!$F$3:$G$17,2,0)</f>
        <v>Proctology</v>
      </c>
    </row>
    <row r="429" spans="1:16" ht="12.75">
      <c r="A429" s="6" t="s">
        <v>6136</v>
      </c>
      <c r="B429" s="6">
        <v>5</v>
      </c>
      <c r="C429" s="6">
        <v>1</v>
      </c>
      <c r="D429" s="6">
        <v>51</v>
      </c>
      <c r="E429" s="6" t="s">
        <v>8347</v>
      </c>
      <c r="F429" s="6">
        <v>1</v>
      </c>
      <c r="G429" s="6">
        <v>52415</v>
      </c>
      <c r="H429" s="6">
        <v>2</v>
      </c>
      <c r="I429" s="6" t="s">
        <v>8348</v>
      </c>
      <c r="J429" s="6" t="s">
        <v>8349</v>
      </c>
      <c r="K429" s="9">
        <v>44492</v>
      </c>
      <c r="L429" s="8" t="str">
        <f>VLOOKUP(B429,IDs!$J$3:$L$48,2,0)</f>
        <v>Lead Gen-FB</v>
      </c>
      <c r="M429" s="8" t="str">
        <f>VLOOKUP(B429,IDs!$J$3:$L$48,3,0)</f>
        <v>Facebook</v>
      </c>
      <c r="N429" t="str">
        <f>VLOOKUP(F429,IDs!$Q$3:$R$22,2,0)</f>
        <v>New Delhi</v>
      </c>
      <c r="O429">
        <f>VLOOKUP(H429,IDs!$A$3:$C$161,3,0)</f>
        <v>1</v>
      </c>
      <c r="P429" t="str">
        <f>VLOOKUP(O429,IDs!$F$3:$G$17,2,0)</f>
        <v>Proctology</v>
      </c>
    </row>
    <row r="430" spans="1:16" ht="12.75">
      <c r="A430" s="6" t="s">
        <v>6148</v>
      </c>
      <c r="B430" s="6">
        <v>5</v>
      </c>
      <c r="C430" s="6">
        <v>8</v>
      </c>
      <c r="D430" s="6">
        <v>13</v>
      </c>
      <c r="E430" s="6" t="s">
        <v>8347</v>
      </c>
      <c r="F430" s="6">
        <v>12</v>
      </c>
      <c r="G430" s="6">
        <v>52428</v>
      </c>
      <c r="H430" s="6">
        <v>20</v>
      </c>
      <c r="I430" s="6" t="s">
        <v>8352</v>
      </c>
      <c r="J430" s="6" t="s">
        <v>8353</v>
      </c>
      <c r="K430" s="9">
        <v>44491</v>
      </c>
      <c r="L430" s="8" t="str">
        <f>VLOOKUP(B430,IDs!$J$3:$L$48,2,0)</f>
        <v>Lead Gen-FB</v>
      </c>
      <c r="M430" s="8" t="str">
        <f>VLOOKUP(B430,IDs!$J$3:$L$48,3,0)</f>
        <v>Facebook</v>
      </c>
      <c r="N430" t="str">
        <f>VLOOKUP(F430,IDs!$Q$3:$R$22,2,0)</f>
        <v>Indore</v>
      </c>
      <c r="O430">
        <f>VLOOKUP(H430,IDs!$A$3:$C$161,3,0)</f>
        <v>1</v>
      </c>
      <c r="P430" t="str">
        <f>VLOOKUP(O430,IDs!$F$3:$G$17,2,0)</f>
        <v>Proctology</v>
      </c>
    </row>
    <row r="431" spans="1:16" ht="12.75">
      <c r="A431" s="6" t="s">
        <v>6171</v>
      </c>
      <c r="B431" s="6">
        <v>2</v>
      </c>
      <c r="C431" s="6">
        <v>3</v>
      </c>
      <c r="D431" s="6">
        <v>2</v>
      </c>
      <c r="E431" s="6" t="s">
        <v>8347</v>
      </c>
      <c r="F431" s="6">
        <v>2</v>
      </c>
      <c r="G431" s="6">
        <v>52456</v>
      </c>
      <c r="H431" s="6">
        <v>7</v>
      </c>
      <c r="I431" s="6" t="s">
        <v>8352</v>
      </c>
      <c r="J431" s="6" t="s">
        <v>8353</v>
      </c>
      <c r="K431" s="9">
        <v>44492</v>
      </c>
      <c r="L431" s="8" t="str">
        <f>VLOOKUP(B431,IDs!$J$3:$L$48,2,0)</f>
        <v>Kaleyra</v>
      </c>
      <c r="M431" s="8" t="str">
        <f>VLOOKUP(B431,IDs!$J$3:$L$48,3,0)</f>
        <v>Google</v>
      </c>
      <c r="N431" t="str">
        <f>VLOOKUP(F431,IDs!$Q$3:$R$22,2,0)</f>
        <v>Bangalore</v>
      </c>
      <c r="O431">
        <f>VLOOKUP(H431,IDs!$A$3:$C$161,3,0)</f>
        <v>9</v>
      </c>
      <c r="P431" t="str">
        <f>VLOOKUP(O431,IDs!$F$3:$G$17,2,0)</f>
        <v>Ophthalmology</v>
      </c>
    </row>
    <row r="432" spans="1:16" ht="12.75">
      <c r="A432" s="6" t="s">
        <v>6084</v>
      </c>
      <c r="B432" s="6">
        <v>2</v>
      </c>
      <c r="C432" s="6">
        <v>1</v>
      </c>
      <c r="D432" s="6">
        <v>51</v>
      </c>
      <c r="E432" s="6" t="s">
        <v>8347</v>
      </c>
      <c r="F432" s="6">
        <v>1</v>
      </c>
      <c r="G432" s="6">
        <v>52340</v>
      </c>
      <c r="H432" s="6">
        <v>19</v>
      </c>
      <c r="I432" s="6" t="s">
        <v>8348</v>
      </c>
      <c r="J432" s="6" t="s">
        <v>8349</v>
      </c>
      <c r="K432" s="9">
        <v>44492</v>
      </c>
      <c r="L432" s="8" t="str">
        <f>VLOOKUP(B432,IDs!$J$3:$L$48,2,0)</f>
        <v>Kaleyra</v>
      </c>
      <c r="M432" s="8" t="str">
        <f>VLOOKUP(B432,IDs!$J$3:$L$48,3,0)</f>
        <v>Google</v>
      </c>
      <c r="N432" t="str">
        <f>VLOOKUP(F432,IDs!$Q$3:$R$22,2,0)</f>
        <v>New Delhi</v>
      </c>
      <c r="O432">
        <f>VLOOKUP(H432,IDs!$A$3:$C$161,3,0)</f>
        <v>1</v>
      </c>
      <c r="P432" t="str">
        <f>VLOOKUP(O432,IDs!$F$3:$G$17,2,0)</f>
        <v>Proctology</v>
      </c>
    </row>
    <row r="433" spans="1:16" ht="12.75">
      <c r="A433" s="6" t="s">
        <v>6147</v>
      </c>
      <c r="B433" s="6">
        <v>2</v>
      </c>
      <c r="C433" s="6">
        <v>2</v>
      </c>
      <c r="D433" s="6">
        <v>13</v>
      </c>
      <c r="E433" s="6" t="s">
        <v>8347</v>
      </c>
      <c r="F433" s="6">
        <v>2</v>
      </c>
      <c r="G433" s="6">
        <v>52427</v>
      </c>
      <c r="H433" s="6">
        <v>96</v>
      </c>
      <c r="I433" s="6" t="s">
        <v>8348</v>
      </c>
      <c r="J433" s="6" t="s">
        <v>8349</v>
      </c>
      <c r="K433" s="9">
        <v>44492</v>
      </c>
      <c r="L433" s="8" t="str">
        <f>VLOOKUP(B433,IDs!$J$3:$L$48,2,0)</f>
        <v>Kaleyra</v>
      </c>
      <c r="M433" s="8" t="str">
        <f>VLOOKUP(B433,IDs!$J$3:$L$48,3,0)</f>
        <v>Google</v>
      </c>
      <c r="N433" t="str">
        <f>VLOOKUP(F433,IDs!$Q$3:$R$22,2,0)</f>
        <v>Bangalore</v>
      </c>
      <c r="O433">
        <f>VLOOKUP(H433,IDs!$A$3:$C$161,3,0)</f>
        <v>7</v>
      </c>
      <c r="P433" t="str">
        <f>VLOOKUP(O433,IDs!$F$3:$G$17,2,0)</f>
        <v>Cosmetic</v>
      </c>
    </row>
    <row r="434" spans="1:16" ht="12.75">
      <c r="A434" s="6" t="s">
        <v>6187</v>
      </c>
      <c r="B434" s="6">
        <v>1</v>
      </c>
      <c r="C434" s="6">
        <v>3</v>
      </c>
      <c r="D434" s="6">
        <v>2</v>
      </c>
      <c r="E434" s="6" t="s">
        <v>8347</v>
      </c>
      <c r="F434" s="6">
        <v>3</v>
      </c>
      <c r="G434" s="6">
        <v>52477</v>
      </c>
      <c r="H434" s="6">
        <v>2</v>
      </c>
      <c r="I434" s="6" t="s">
        <v>8352</v>
      </c>
      <c r="J434" s="6" t="s">
        <v>8353</v>
      </c>
      <c r="K434" s="9">
        <v>44494</v>
      </c>
      <c r="L434" s="8" t="str">
        <f>VLOOKUP(B434,IDs!$J$3:$L$48,2,0)</f>
        <v>Forms</v>
      </c>
      <c r="M434" s="8" t="str">
        <f>VLOOKUP(B434,IDs!$J$3:$L$48,3,0)</f>
        <v>Google</v>
      </c>
      <c r="N434" t="str">
        <f>VLOOKUP(F434,IDs!$Q$3:$R$22,2,0)</f>
        <v>Mumbai</v>
      </c>
      <c r="O434">
        <f>VLOOKUP(H434,IDs!$A$3:$C$161,3,0)</f>
        <v>1</v>
      </c>
      <c r="P434" t="str">
        <f>VLOOKUP(O434,IDs!$F$3:$G$17,2,0)</f>
        <v>Proctology</v>
      </c>
    </row>
    <row r="435" spans="1:16" ht="12.75">
      <c r="A435" s="6" t="s">
        <v>3993</v>
      </c>
      <c r="B435" s="6">
        <v>1</v>
      </c>
      <c r="C435" s="6">
        <v>6</v>
      </c>
      <c r="D435" s="6">
        <v>4</v>
      </c>
      <c r="E435" s="6" t="s">
        <v>8347</v>
      </c>
      <c r="F435" s="6">
        <v>3</v>
      </c>
      <c r="G435" s="6">
        <v>49543</v>
      </c>
      <c r="H435" s="6">
        <v>39</v>
      </c>
      <c r="I435" s="6" t="s">
        <v>8348</v>
      </c>
      <c r="J435" s="6" t="s">
        <v>8349</v>
      </c>
      <c r="K435" s="9">
        <v>44492</v>
      </c>
      <c r="L435" s="8" t="str">
        <f>VLOOKUP(B435,IDs!$J$3:$L$48,2,0)</f>
        <v>Forms</v>
      </c>
      <c r="M435" s="8" t="str">
        <f>VLOOKUP(B435,IDs!$J$3:$L$48,3,0)</f>
        <v>Google</v>
      </c>
      <c r="N435" t="str">
        <f>VLOOKUP(F435,IDs!$Q$3:$R$22,2,0)</f>
        <v>Mumbai</v>
      </c>
      <c r="O435">
        <f>VLOOKUP(H435,IDs!$A$3:$C$161,3,0)</f>
        <v>2</v>
      </c>
      <c r="P435" t="str">
        <f>VLOOKUP(O435,IDs!$F$3:$G$17,2,0)</f>
        <v>Urology Circumcision</v>
      </c>
    </row>
    <row r="436" spans="1:16" ht="12.75">
      <c r="A436" s="6" t="s">
        <v>6205</v>
      </c>
      <c r="B436" s="6">
        <v>2</v>
      </c>
      <c r="C436" s="6">
        <v>5</v>
      </c>
      <c r="D436" s="6">
        <v>51</v>
      </c>
      <c r="E436" s="6" t="s">
        <v>8347</v>
      </c>
      <c r="F436" s="6">
        <v>2</v>
      </c>
      <c r="G436" s="6">
        <v>52505</v>
      </c>
      <c r="H436" s="6">
        <v>14</v>
      </c>
      <c r="I436" s="6" t="s">
        <v>8348</v>
      </c>
      <c r="J436" s="6" t="s">
        <v>8349</v>
      </c>
      <c r="K436" s="9">
        <v>44492</v>
      </c>
      <c r="L436" s="8" t="str">
        <f>VLOOKUP(B436,IDs!$J$3:$L$48,2,0)</f>
        <v>Kaleyra</v>
      </c>
      <c r="M436" s="8" t="str">
        <f>VLOOKUP(B436,IDs!$J$3:$L$48,3,0)</f>
        <v>Google</v>
      </c>
      <c r="N436" t="str">
        <f>VLOOKUP(F436,IDs!$Q$3:$R$22,2,0)</f>
        <v>Bangalore</v>
      </c>
      <c r="O436">
        <f>VLOOKUP(H436,IDs!$A$3:$C$161,3,0)</f>
        <v>6</v>
      </c>
      <c r="P436" t="str">
        <f>VLOOKUP(O436,IDs!$F$3:$G$17,2,0)</f>
        <v>Kidney Stone</v>
      </c>
    </row>
    <row r="437" spans="1:16" ht="12.75">
      <c r="A437" s="6" t="s">
        <v>6168</v>
      </c>
      <c r="B437" s="6">
        <v>1</v>
      </c>
      <c r="C437" s="6">
        <v>3</v>
      </c>
      <c r="D437" s="6">
        <v>13</v>
      </c>
      <c r="E437" s="6" t="s">
        <v>8347</v>
      </c>
      <c r="F437" s="6">
        <v>6</v>
      </c>
      <c r="G437" s="6">
        <v>52453</v>
      </c>
      <c r="H437" s="6">
        <v>20</v>
      </c>
      <c r="I437" s="6" t="s">
        <v>8348</v>
      </c>
      <c r="J437" s="6" t="s">
        <v>8349</v>
      </c>
      <c r="K437" s="9">
        <v>44492</v>
      </c>
      <c r="L437" s="8" t="str">
        <f>VLOOKUP(B437,IDs!$J$3:$L$48,2,0)</f>
        <v>Forms</v>
      </c>
      <c r="M437" s="8" t="str">
        <f>VLOOKUP(B437,IDs!$J$3:$L$48,3,0)</f>
        <v>Google</v>
      </c>
      <c r="N437" t="str">
        <f>VLOOKUP(F437,IDs!$Q$3:$R$22,2,0)</f>
        <v>Pune</v>
      </c>
      <c r="O437">
        <f>VLOOKUP(H437,IDs!$A$3:$C$161,3,0)</f>
        <v>1</v>
      </c>
      <c r="P437" t="str">
        <f>VLOOKUP(O437,IDs!$F$3:$G$17,2,0)</f>
        <v>Proctology</v>
      </c>
    </row>
    <row r="438" spans="1:16" ht="12.75">
      <c r="A438" s="6" t="s">
        <v>6215</v>
      </c>
      <c r="B438" s="6">
        <v>5</v>
      </c>
      <c r="C438" s="6">
        <v>4</v>
      </c>
      <c r="D438" s="6">
        <v>39</v>
      </c>
      <c r="E438" s="6" t="s">
        <v>8347</v>
      </c>
      <c r="F438" s="6">
        <v>4</v>
      </c>
      <c r="G438" s="6">
        <v>52517</v>
      </c>
      <c r="H438" s="6">
        <v>18</v>
      </c>
      <c r="I438" s="6" t="s">
        <v>8352</v>
      </c>
      <c r="J438" s="6" t="s">
        <v>8353</v>
      </c>
      <c r="K438" s="9">
        <v>44492</v>
      </c>
      <c r="L438" s="8" t="str">
        <f>VLOOKUP(B438,IDs!$J$3:$L$48,2,0)</f>
        <v>Lead Gen-FB</v>
      </c>
      <c r="M438" s="8" t="str">
        <f>VLOOKUP(B438,IDs!$J$3:$L$48,3,0)</f>
        <v>Facebook</v>
      </c>
      <c r="N438" t="str">
        <f>VLOOKUP(F438,IDs!$Q$3:$R$22,2,0)</f>
        <v>Hyderabad</v>
      </c>
      <c r="O438">
        <f>VLOOKUP(H438,IDs!$A$3:$C$161,3,0)</f>
        <v>5</v>
      </c>
      <c r="P438" t="str">
        <f>VLOOKUP(O438,IDs!$F$3:$G$17,2,0)</f>
        <v>Vascular</v>
      </c>
    </row>
    <row r="439" spans="1:16" ht="12.75">
      <c r="A439" s="6" t="s">
        <v>6253</v>
      </c>
      <c r="B439" s="6">
        <v>2</v>
      </c>
      <c r="C439" s="6">
        <v>1</v>
      </c>
      <c r="D439" s="6">
        <v>50</v>
      </c>
      <c r="E439" s="6" t="s">
        <v>8347</v>
      </c>
      <c r="F439" s="6">
        <v>1</v>
      </c>
      <c r="G439" s="6">
        <v>52561</v>
      </c>
      <c r="H439" s="6">
        <v>17</v>
      </c>
      <c r="I439" s="6" t="s">
        <v>8344</v>
      </c>
      <c r="J439" s="6" t="s">
        <v>8353</v>
      </c>
      <c r="K439" s="9">
        <v>44492</v>
      </c>
      <c r="L439" s="8" t="str">
        <f>VLOOKUP(B439,IDs!$J$3:$L$48,2,0)</f>
        <v>Kaleyra</v>
      </c>
      <c r="M439" s="8" t="str">
        <f>VLOOKUP(B439,IDs!$J$3:$L$48,3,0)</f>
        <v>Google</v>
      </c>
      <c r="N439" t="str">
        <f>VLOOKUP(F439,IDs!$Q$3:$R$22,2,0)</f>
        <v>New Delhi</v>
      </c>
      <c r="O439">
        <f>VLOOKUP(H439,IDs!$A$3:$C$161,3,0)</f>
        <v>7</v>
      </c>
      <c r="P439" t="str">
        <f>VLOOKUP(O439,IDs!$F$3:$G$17,2,0)</f>
        <v>Cosmetic</v>
      </c>
    </row>
    <row r="440" spans="1:16" ht="12.75">
      <c r="A440" s="6" t="s">
        <v>6362</v>
      </c>
      <c r="B440" s="6">
        <v>2</v>
      </c>
      <c r="C440" s="6">
        <v>2</v>
      </c>
      <c r="D440" s="6">
        <v>34</v>
      </c>
      <c r="E440" s="6" t="s">
        <v>8343</v>
      </c>
      <c r="F440" s="6">
        <v>2</v>
      </c>
      <c r="G440" s="6">
        <v>52708</v>
      </c>
      <c r="H440" s="6">
        <v>2</v>
      </c>
      <c r="I440" s="6" t="s">
        <v>8348</v>
      </c>
      <c r="J440" s="6" t="s">
        <v>8349</v>
      </c>
      <c r="K440" s="9">
        <v>44492</v>
      </c>
      <c r="L440" s="8" t="str">
        <f>VLOOKUP(B440,IDs!$J$3:$L$48,2,0)</f>
        <v>Kaleyra</v>
      </c>
      <c r="M440" s="8" t="str">
        <f>VLOOKUP(B440,IDs!$J$3:$L$48,3,0)</f>
        <v>Google</v>
      </c>
      <c r="N440" t="str">
        <f>VLOOKUP(F440,IDs!$Q$3:$R$22,2,0)</f>
        <v>Bangalore</v>
      </c>
      <c r="O440">
        <f>VLOOKUP(H440,IDs!$A$3:$C$161,3,0)</f>
        <v>1</v>
      </c>
      <c r="P440" t="str">
        <f>VLOOKUP(O440,IDs!$F$3:$G$17,2,0)</f>
        <v>Proctology</v>
      </c>
    </row>
    <row r="441" spans="1:16" ht="12.75">
      <c r="A441" s="6" t="s">
        <v>5564</v>
      </c>
      <c r="B441" s="6">
        <v>1</v>
      </c>
      <c r="C441" s="6">
        <v>4</v>
      </c>
      <c r="D441" s="6">
        <v>34</v>
      </c>
      <c r="E441" s="6" t="s">
        <v>8347</v>
      </c>
      <c r="F441" s="6">
        <v>4</v>
      </c>
      <c r="G441" s="6">
        <v>51662</v>
      </c>
      <c r="H441" s="6">
        <v>21</v>
      </c>
      <c r="I441" s="6" t="s">
        <v>8348</v>
      </c>
      <c r="J441" s="6" t="s">
        <v>8349</v>
      </c>
      <c r="K441" s="9">
        <v>44491</v>
      </c>
      <c r="L441" s="8" t="str">
        <f>VLOOKUP(B441,IDs!$J$3:$L$48,2,0)</f>
        <v>Forms</v>
      </c>
      <c r="M441" s="8" t="str">
        <f>VLOOKUP(B441,IDs!$J$3:$L$48,3,0)</f>
        <v>Google</v>
      </c>
      <c r="N441" t="str">
        <f>VLOOKUP(F441,IDs!$Q$3:$R$22,2,0)</f>
        <v>Hyderabad</v>
      </c>
      <c r="O441">
        <f>VLOOKUP(H441,IDs!$A$3:$C$161,3,0)</f>
        <v>1</v>
      </c>
      <c r="P441" t="str">
        <f>VLOOKUP(O441,IDs!$F$3:$G$17,2,0)</f>
        <v>Proctology</v>
      </c>
    </row>
    <row r="442" spans="1:16" ht="12.75">
      <c r="A442" s="6" t="s">
        <v>6335</v>
      </c>
      <c r="B442" s="6">
        <v>2</v>
      </c>
      <c r="C442" s="6">
        <v>6</v>
      </c>
      <c r="D442" s="6">
        <v>8</v>
      </c>
      <c r="E442" s="6" t="s">
        <v>8347</v>
      </c>
      <c r="F442" s="6">
        <v>6</v>
      </c>
      <c r="G442" s="6">
        <v>52665</v>
      </c>
      <c r="H442" s="6">
        <v>19</v>
      </c>
      <c r="I442" s="6" t="s">
        <v>8352</v>
      </c>
      <c r="J442" s="6" t="s">
        <v>8353</v>
      </c>
      <c r="K442" s="9">
        <v>44492</v>
      </c>
      <c r="L442" s="8" t="str">
        <f>VLOOKUP(B442,IDs!$J$3:$L$48,2,0)</f>
        <v>Kaleyra</v>
      </c>
      <c r="M442" s="8" t="str">
        <f>VLOOKUP(B442,IDs!$J$3:$L$48,3,0)</f>
        <v>Google</v>
      </c>
      <c r="N442" t="str">
        <f>VLOOKUP(F442,IDs!$Q$3:$R$22,2,0)</f>
        <v>Pune</v>
      </c>
      <c r="O442">
        <f>VLOOKUP(H442,IDs!$A$3:$C$161,3,0)</f>
        <v>1</v>
      </c>
      <c r="P442" t="str">
        <f>VLOOKUP(O442,IDs!$F$3:$G$17,2,0)</f>
        <v>Proctology</v>
      </c>
    </row>
    <row r="443" spans="1:16" ht="12.75">
      <c r="A443" s="6" t="s">
        <v>6347</v>
      </c>
      <c r="B443" s="6">
        <v>1</v>
      </c>
      <c r="C443" s="6">
        <v>6</v>
      </c>
      <c r="D443" s="6">
        <v>13</v>
      </c>
      <c r="E443" s="6" t="s">
        <v>8347</v>
      </c>
      <c r="F443" s="6">
        <v>6</v>
      </c>
      <c r="G443" s="6">
        <v>52685</v>
      </c>
      <c r="H443" s="6">
        <v>21</v>
      </c>
      <c r="I443" s="6" t="s">
        <v>8352</v>
      </c>
      <c r="J443" s="6" t="s">
        <v>8353</v>
      </c>
      <c r="K443" s="9">
        <v>44493</v>
      </c>
      <c r="L443" s="8" t="str">
        <f>VLOOKUP(B443,IDs!$J$3:$L$48,2,0)</f>
        <v>Forms</v>
      </c>
      <c r="M443" s="8" t="str">
        <f>VLOOKUP(B443,IDs!$J$3:$L$48,3,0)</f>
        <v>Google</v>
      </c>
      <c r="N443" t="str">
        <f>VLOOKUP(F443,IDs!$Q$3:$R$22,2,0)</f>
        <v>Pune</v>
      </c>
      <c r="O443">
        <f>VLOOKUP(H443,IDs!$A$3:$C$161,3,0)</f>
        <v>1</v>
      </c>
      <c r="P443" t="str">
        <f>VLOOKUP(O443,IDs!$F$3:$G$17,2,0)</f>
        <v>Proctology</v>
      </c>
    </row>
    <row r="444" spans="1:16" ht="12.75">
      <c r="A444" s="6" t="s">
        <v>6367</v>
      </c>
      <c r="B444" s="6">
        <v>7</v>
      </c>
      <c r="C444" s="6">
        <v>1</v>
      </c>
      <c r="D444" s="6">
        <v>13</v>
      </c>
      <c r="E444" s="6" t="s">
        <v>8347</v>
      </c>
      <c r="F444" s="6">
        <v>1</v>
      </c>
      <c r="G444" s="6">
        <v>52718</v>
      </c>
      <c r="H444" s="6">
        <v>20</v>
      </c>
      <c r="I444" s="6" t="s">
        <v>8352</v>
      </c>
      <c r="J444" s="6" t="s">
        <v>8353</v>
      </c>
      <c r="K444" s="9">
        <v>44499</v>
      </c>
      <c r="L444" s="8" t="str">
        <f>VLOOKUP(B444,IDs!$J$3:$L$48,2,0)</f>
        <v>Referral</v>
      </c>
      <c r="M444" s="8" t="str">
        <f>VLOOKUP(B444,IDs!$J$3:$L$48,3,0)</f>
        <v>Others</v>
      </c>
      <c r="N444" t="str">
        <f>VLOOKUP(F444,IDs!$Q$3:$R$22,2,0)</f>
        <v>New Delhi</v>
      </c>
      <c r="O444">
        <f>VLOOKUP(H444,IDs!$A$3:$C$161,3,0)</f>
        <v>1</v>
      </c>
      <c r="P444" t="str">
        <f>VLOOKUP(O444,IDs!$F$3:$G$17,2,0)</f>
        <v>Proctology</v>
      </c>
    </row>
    <row r="445" spans="1:16" ht="12.75">
      <c r="A445" s="6" t="s">
        <v>6102</v>
      </c>
      <c r="B445" s="6">
        <v>1</v>
      </c>
      <c r="C445" s="6">
        <v>6</v>
      </c>
      <c r="D445" s="6">
        <v>34</v>
      </c>
      <c r="E445" s="6" t="s">
        <v>8347</v>
      </c>
      <c r="F445" s="6">
        <v>6</v>
      </c>
      <c r="G445" s="6">
        <v>52367</v>
      </c>
      <c r="H445" s="6">
        <v>39</v>
      </c>
      <c r="I445" s="6" t="s">
        <v>8348</v>
      </c>
      <c r="J445" s="6" t="s">
        <v>8349</v>
      </c>
      <c r="K445" s="9">
        <v>44492</v>
      </c>
      <c r="L445" s="8" t="str">
        <f>VLOOKUP(B445,IDs!$J$3:$L$48,2,0)</f>
        <v>Forms</v>
      </c>
      <c r="M445" s="8" t="str">
        <f>VLOOKUP(B445,IDs!$J$3:$L$48,3,0)</f>
        <v>Google</v>
      </c>
      <c r="N445" t="str">
        <f>VLOOKUP(F445,IDs!$Q$3:$R$22,2,0)</f>
        <v>Pune</v>
      </c>
      <c r="O445">
        <f>VLOOKUP(H445,IDs!$A$3:$C$161,3,0)</f>
        <v>2</v>
      </c>
      <c r="P445" t="str">
        <f>VLOOKUP(O445,IDs!$F$3:$G$17,2,0)</f>
        <v>Urology Circumcision</v>
      </c>
    </row>
    <row r="446" spans="1:16" ht="12.75">
      <c r="A446" s="6" t="s">
        <v>6208</v>
      </c>
      <c r="B446" s="6">
        <v>2</v>
      </c>
      <c r="C446" s="6">
        <v>2</v>
      </c>
      <c r="D446" s="6">
        <v>51</v>
      </c>
      <c r="E446" s="6" t="s">
        <v>8343</v>
      </c>
      <c r="F446" s="6">
        <v>2</v>
      </c>
      <c r="G446" s="6">
        <v>52512</v>
      </c>
      <c r="H446" s="6">
        <v>127</v>
      </c>
      <c r="I446" s="6" t="s">
        <v>8348</v>
      </c>
      <c r="J446" s="6" t="s">
        <v>8349</v>
      </c>
      <c r="K446" s="9">
        <v>44497</v>
      </c>
      <c r="L446" s="8" t="str">
        <f>VLOOKUP(B446,IDs!$J$3:$L$48,2,0)</f>
        <v>Kaleyra</v>
      </c>
      <c r="M446" s="8" t="str">
        <f>VLOOKUP(B446,IDs!$J$3:$L$48,3,0)</f>
        <v>Google</v>
      </c>
      <c r="N446" t="str">
        <f>VLOOKUP(F446,IDs!$Q$3:$R$22,2,0)</f>
        <v>Bangalore</v>
      </c>
      <c r="O446">
        <f>VLOOKUP(H446,IDs!$A$3:$C$161,3,0)</f>
        <v>3</v>
      </c>
      <c r="P446" t="str">
        <f>VLOOKUP(O446,IDs!$F$3:$G$17,2,0)</f>
        <v>Laproscopy</v>
      </c>
    </row>
    <row r="447" spans="1:16" ht="12.75">
      <c r="A447" s="6" t="s">
        <v>6251</v>
      </c>
      <c r="B447" s="6">
        <v>2</v>
      </c>
      <c r="C447" s="6">
        <v>3</v>
      </c>
      <c r="D447" s="6">
        <v>13</v>
      </c>
      <c r="E447" s="6" t="s">
        <v>8347</v>
      </c>
      <c r="F447" s="6">
        <v>3</v>
      </c>
      <c r="G447" s="6">
        <v>52558</v>
      </c>
      <c r="H447" s="6">
        <v>19</v>
      </c>
      <c r="I447" s="6" t="s">
        <v>8352</v>
      </c>
      <c r="J447" s="6" t="s">
        <v>8353</v>
      </c>
      <c r="K447" s="9">
        <v>44492</v>
      </c>
      <c r="L447" s="8" t="str">
        <f>VLOOKUP(B447,IDs!$J$3:$L$48,2,0)</f>
        <v>Kaleyra</v>
      </c>
      <c r="M447" s="8" t="str">
        <f>VLOOKUP(B447,IDs!$J$3:$L$48,3,0)</f>
        <v>Google</v>
      </c>
      <c r="N447" t="str">
        <f>VLOOKUP(F447,IDs!$Q$3:$R$22,2,0)</f>
        <v>Mumbai</v>
      </c>
      <c r="O447">
        <f>VLOOKUP(H447,IDs!$A$3:$C$161,3,0)</f>
        <v>1</v>
      </c>
      <c r="P447" t="str">
        <f>VLOOKUP(O447,IDs!$F$3:$G$17,2,0)</f>
        <v>Proctology</v>
      </c>
    </row>
    <row r="448" spans="1:16" ht="12.75">
      <c r="A448" s="6" t="s">
        <v>6376</v>
      </c>
      <c r="B448" s="6">
        <v>2</v>
      </c>
      <c r="C448" s="6">
        <v>1</v>
      </c>
      <c r="D448" s="6">
        <v>13</v>
      </c>
      <c r="E448" s="6" t="s">
        <v>8347</v>
      </c>
      <c r="F448" s="6">
        <v>1</v>
      </c>
      <c r="G448" s="6">
        <v>52729</v>
      </c>
      <c r="H448" s="6">
        <v>20</v>
      </c>
      <c r="I448" s="6" t="s">
        <v>8352</v>
      </c>
      <c r="J448" s="6" t="s">
        <v>8345</v>
      </c>
      <c r="K448" s="9">
        <v>44494</v>
      </c>
      <c r="L448" s="8" t="str">
        <f>VLOOKUP(B448,IDs!$J$3:$L$48,2,0)</f>
        <v>Kaleyra</v>
      </c>
      <c r="M448" s="8" t="str">
        <f>VLOOKUP(B448,IDs!$J$3:$L$48,3,0)</f>
        <v>Google</v>
      </c>
      <c r="N448" t="str">
        <f>VLOOKUP(F448,IDs!$Q$3:$R$22,2,0)</f>
        <v>New Delhi</v>
      </c>
      <c r="O448">
        <f>VLOOKUP(H448,IDs!$A$3:$C$161,3,0)</f>
        <v>1</v>
      </c>
      <c r="P448" t="str">
        <f>VLOOKUP(O448,IDs!$F$3:$G$17,2,0)</f>
        <v>Proctology</v>
      </c>
    </row>
    <row r="449" spans="1:16" ht="12.75">
      <c r="A449" s="6" t="s">
        <v>6016</v>
      </c>
      <c r="B449" s="6">
        <v>2</v>
      </c>
      <c r="C449" s="6">
        <v>1</v>
      </c>
      <c r="D449" s="6">
        <v>34</v>
      </c>
      <c r="E449" s="6" t="s">
        <v>8347</v>
      </c>
      <c r="F449" s="6">
        <v>1</v>
      </c>
      <c r="G449" s="6">
        <v>52256</v>
      </c>
      <c r="H449" s="6">
        <v>20</v>
      </c>
      <c r="I449" s="6" t="s">
        <v>8348</v>
      </c>
      <c r="J449" s="6" t="s">
        <v>8349</v>
      </c>
      <c r="K449" s="9">
        <v>44492</v>
      </c>
      <c r="L449" s="8" t="str">
        <f>VLOOKUP(B449,IDs!$J$3:$L$48,2,0)</f>
        <v>Kaleyra</v>
      </c>
      <c r="M449" s="8" t="str">
        <f>VLOOKUP(B449,IDs!$J$3:$L$48,3,0)</f>
        <v>Google</v>
      </c>
      <c r="N449" t="str">
        <f>VLOOKUP(F449,IDs!$Q$3:$R$22,2,0)</f>
        <v>New Delhi</v>
      </c>
      <c r="O449">
        <f>VLOOKUP(H449,IDs!$A$3:$C$161,3,0)</f>
        <v>1</v>
      </c>
      <c r="P449" t="str">
        <f>VLOOKUP(O449,IDs!$F$3:$G$17,2,0)</f>
        <v>Proctology</v>
      </c>
    </row>
    <row r="450" spans="1:16" ht="12.75">
      <c r="A450" s="6" t="s">
        <v>6402</v>
      </c>
      <c r="B450" s="6">
        <v>1</v>
      </c>
      <c r="C450" s="6">
        <v>1</v>
      </c>
      <c r="D450" s="6">
        <v>34</v>
      </c>
      <c r="E450" s="6" t="s">
        <v>8347</v>
      </c>
      <c r="F450" s="6">
        <v>1</v>
      </c>
      <c r="G450" s="6">
        <v>52759</v>
      </c>
      <c r="H450" s="6">
        <v>39</v>
      </c>
      <c r="I450" s="6" t="s">
        <v>8348</v>
      </c>
      <c r="J450" s="6" t="s">
        <v>8349</v>
      </c>
      <c r="K450" s="9">
        <v>44492</v>
      </c>
      <c r="L450" s="8" t="str">
        <f>VLOOKUP(B450,IDs!$J$3:$L$48,2,0)</f>
        <v>Forms</v>
      </c>
      <c r="M450" s="8" t="str">
        <f>VLOOKUP(B450,IDs!$J$3:$L$48,3,0)</f>
        <v>Google</v>
      </c>
      <c r="N450" t="str">
        <f>VLOOKUP(F450,IDs!$Q$3:$R$22,2,0)</f>
        <v>New Delhi</v>
      </c>
      <c r="O450">
        <f>VLOOKUP(H450,IDs!$A$3:$C$161,3,0)</f>
        <v>2</v>
      </c>
      <c r="P450" t="str">
        <f>VLOOKUP(O450,IDs!$F$3:$G$17,2,0)</f>
        <v>Urology Circumcision</v>
      </c>
    </row>
    <row r="451" spans="1:16" ht="12.75">
      <c r="A451" s="6" t="s">
        <v>5521</v>
      </c>
      <c r="B451" s="6">
        <v>1</v>
      </c>
      <c r="C451" s="6">
        <v>2</v>
      </c>
      <c r="D451" s="6">
        <v>4</v>
      </c>
      <c r="E451" s="6" t="s">
        <v>8347</v>
      </c>
      <c r="F451" s="6">
        <v>2</v>
      </c>
      <c r="G451" s="6">
        <v>51603</v>
      </c>
      <c r="H451" s="6">
        <v>17</v>
      </c>
      <c r="I451" s="6" t="s">
        <v>8348</v>
      </c>
      <c r="J451" s="6" t="s">
        <v>8349</v>
      </c>
      <c r="K451" s="9">
        <v>44494</v>
      </c>
      <c r="L451" s="8" t="str">
        <f>VLOOKUP(B451,IDs!$J$3:$L$48,2,0)</f>
        <v>Forms</v>
      </c>
      <c r="M451" s="8" t="str">
        <f>VLOOKUP(B451,IDs!$J$3:$L$48,3,0)</f>
        <v>Google</v>
      </c>
      <c r="N451" t="str">
        <f>VLOOKUP(F451,IDs!$Q$3:$R$22,2,0)</f>
        <v>Bangalore</v>
      </c>
      <c r="O451">
        <f>VLOOKUP(H451,IDs!$A$3:$C$161,3,0)</f>
        <v>7</v>
      </c>
      <c r="P451" t="str">
        <f>VLOOKUP(O451,IDs!$F$3:$G$17,2,0)</f>
        <v>Cosmetic</v>
      </c>
    </row>
    <row r="452" spans="1:16" ht="12.75">
      <c r="A452" s="6" t="s">
        <v>4831</v>
      </c>
      <c r="B452" s="6">
        <v>5</v>
      </c>
      <c r="C452" s="6">
        <v>1</v>
      </c>
      <c r="D452" s="6">
        <v>13</v>
      </c>
      <c r="E452" s="6" t="s">
        <v>8347</v>
      </c>
      <c r="F452" s="6">
        <v>1</v>
      </c>
      <c r="G452" s="6">
        <v>50660</v>
      </c>
      <c r="H452" s="6">
        <v>18</v>
      </c>
      <c r="I452" s="6" t="s">
        <v>8344</v>
      </c>
      <c r="J452" s="6" t="s">
        <v>8353</v>
      </c>
      <c r="K452" s="9">
        <v>44493</v>
      </c>
      <c r="L452" s="8" t="str">
        <f>VLOOKUP(B452,IDs!$J$3:$L$48,2,0)</f>
        <v>Lead Gen-FB</v>
      </c>
      <c r="M452" s="8" t="str">
        <f>VLOOKUP(B452,IDs!$J$3:$L$48,3,0)</f>
        <v>Facebook</v>
      </c>
      <c r="N452" t="str">
        <f>VLOOKUP(F452,IDs!$Q$3:$R$22,2,0)</f>
        <v>New Delhi</v>
      </c>
      <c r="O452">
        <f>VLOOKUP(H452,IDs!$A$3:$C$161,3,0)</f>
        <v>5</v>
      </c>
      <c r="P452" t="str">
        <f>VLOOKUP(O452,IDs!$F$3:$G$17,2,0)</f>
        <v>Vascular</v>
      </c>
    </row>
    <row r="453" spans="1:16" ht="12.75">
      <c r="A453" s="6" t="s">
        <v>8415</v>
      </c>
      <c r="B453" s="6">
        <v>2</v>
      </c>
      <c r="C453" s="6">
        <v>8</v>
      </c>
      <c r="D453" s="6">
        <v>34</v>
      </c>
      <c r="E453" s="6" t="s">
        <v>8343</v>
      </c>
      <c r="F453" s="6">
        <v>6</v>
      </c>
      <c r="G453" s="6">
        <v>43827</v>
      </c>
      <c r="H453" s="6">
        <v>18</v>
      </c>
      <c r="I453" s="6" t="s">
        <v>8348</v>
      </c>
      <c r="J453" s="6" t="s">
        <v>8349</v>
      </c>
      <c r="K453" s="9">
        <v>44493</v>
      </c>
      <c r="L453" s="8" t="str">
        <f>VLOOKUP(B453,IDs!$J$3:$L$48,2,0)</f>
        <v>Kaleyra</v>
      </c>
      <c r="M453" s="8" t="str">
        <f>VLOOKUP(B453,IDs!$J$3:$L$48,3,0)</f>
        <v>Google</v>
      </c>
      <c r="N453" t="str">
        <f>VLOOKUP(F453,IDs!$Q$3:$R$22,2,0)</f>
        <v>Pune</v>
      </c>
      <c r="O453">
        <f>VLOOKUP(H453,IDs!$A$3:$C$161,3,0)</f>
        <v>5</v>
      </c>
      <c r="P453" t="str">
        <f>VLOOKUP(O453,IDs!$F$3:$G$17,2,0)</f>
        <v>Vascular</v>
      </c>
    </row>
    <row r="454" spans="1:16" ht="12.75">
      <c r="A454" s="6" t="s">
        <v>6304</v>
      </c>
      <c r="B454" s="6">
        <v>5</v>
      </c>
      <c r="C454" s="6">
        <v>2</v>
      </c>
      <c r="D454" s="6">
        <v>39</v>
      </c>
      <c r="E454" s="6" t="s">
        <v>8347</v>
      </c>
      <c r="F454" s="6">
        <v>3</v>
      </c>
      <c r="G454" s="6">
        <v>52620</v>
      </c>
      <c r="H454" s="6">
        <v>18</v>
      </c>
      <c r="I454" s="6" t="s">
        <v>8352</v>
      </c>
      <c r="J454" s="6" t="s">
        <v>8353</v>
      </c>
      <c r="K454" s="9">
        <v>44494</v>
      </c>
      <c r="L454" s="8" t="str">
        <f>VLOOKUP(B454,IDs!$J$3:$L$48,2,0)</f>
        <v>Lead Gen-FB</v>
      </c>
      <c r="M454" s="8" t="str">
        <f>VLOOKUP(B454,IDs!$J$3:$L$48,3,0)</f>
        <v>Facebook</v>
      </c>
      <c r="N454" t="str">
        <f>VLOOKUP(F454,IDs!$Q$3:$R$22,2,0)</f>
        <v>Mumbai</v>
      </c>
      <c r="O454">
        <f>VLOOKUP(H454,IDs!$A$3:$C$161,3,0)</f>
        <v>5</v>
      </c>
      <c r="P454" t="str">
        <f>VLOOKUP(O454,IDs!$F$3:$G$17,2,0)</f>
        <v>Vascular</v>
      </c>
    </row>
    <row r="455" spans="1:16" ht="12.75">
      <c r="A455" s="6" t="s">
        <v>4969</v>
      </c>
      <c r="B455" s="6">
        <v>1</v>
      </c>
      <c r="C455" s="6">
        <v>2</v>
      </c>
      <c r="D455" s="6">
        <v>34</v>
      </c>
      <c r="E455" s="6" t="s">
        <v>8347</v>
      </c>
      <c r="F455" s="6">
        <v>2</v>
      </c>
      <c r="G455" s="6">
        <v>50855</v>
      </c>
      <c r="H455" s="6">
        <v>2</v>
      </c>
      <c r="I455" s="6" t="s">
        <v>8348</v>
      </c>
      <c r="J455" s="6" t="s">
        <v>8349</v>
      </c>
      <c r="K455" s="9">
        <v>44492</v>
      </c>
      <c r="L455" s="8" t="str">
        <f>VLOOKUP(B455,IDs!$J$3:$L$48,2,0)</f>
        <v>Forms</v>
      </c>
      <c r="M455" s="8" t="str">
        <f>VLOOKUP(B455,IDs!$J$3:$L$48,3,0)</f>
        <v>Google</v>
      </c>
      <c r="N455" t="str">
        <f>VLOOKUP(F455,IDs!$Q$3:$R$22,2,0)</f>
        <v>Bangalore</v>
      </c>
      <c r="O455">
        <f>VLOOKUP(H455,IDs!$A$3:$C$161,3,0)</f>
        <v>1</v>
      </c>
      <c r="P455" t="str">
        <f>VLOOKUP(O455,IDs!$F$3:$G$17,2,0)</f>
        <v>Proctology</v>
      </c>
    </row>
    <row r="456" spans="1:16" ht="12.75">
      <c r="A456" s="6" t="s">
        <v>6459</v>
      </c>
      <c r="B456" s="6">
        <v>1</v>
      </c>
      <c r="C456" s="6">
        <v>17</v>
      </c>
      <c r="D456" s="6">
        <v>18</v>
      </c>
      <c r="E456" s="6" t="s">
        <v>8347</v>
      </c>
      <c r="F456" s="6">
        <v>1</v>
      </c>
      <c r="G456" s="6">
        <v>52833</v>
      </c>
      <c r="H456" s="6">
        <v>39</v>
      </c>
      <c r="I456" s="6" t="s">
        <v>8344</v>
      </c>
      <c r="J456" s="6" t="s">
        <v>8353</v>
      </c>
      <c r="K456" s="9">
        <v>44492</v>
      </c>
      <c r="L456" s="8" t="str">
        <f>VLOOKUP(B456,IDs!$J$3:$L$48,2,0)</f>
        <v>Forms</v>
      </c>
      <c r="M456" s="8" t="str">
        <f>VLOOKUP(B456,IDs!$J$3:$L$48,3,0)</f>
        <v>Google</v>
      </c>
      <c r="N456" t="str">
        <f>VLOOKUP(F456,IDs!$Q$3:$R$22,2,0)</f>
        <v>New Delhi</v>
      </c>
      <c r="O456">
        <f>VLOOKUP(H456,IDs!$A$3:$C$161,3,0)</f>
        <v>2</v>
      </c>
      <c r="P456" t="str">
        <f>VLOOKUP(O456,IDs!$F$3:$G$17,2,0)</f>
        <v>Urology Circumcision</v>
      </c>
    </row>
    <row r="457" spans="1:16" ht="12.75">
      <c r="A457" s="6" t="s">
        <v>5176</v>
      </c>
      <c r="B457" s="6">
        <v>2</v>
      </c>
      <c r="C457" s="6">
        <v>3</v>
      </c>
      <c r="D457" s="6">
        <v>4</v>
      </c>
      <c r="E457" s="6" t="s">
        <v>8347</v>
      </c>
      <c r="F457" s="6">
        <v>3</v>
      </c>
      <c r="G457" s="6">
        <v>51135</v>
      </c>
      <c r="H457" s="6">
        <v>39</v>
      </c>
      <c r="I457" s="6" t="s">
        <v>8348</v>
      </c>
      <c r="J457" s="6" t="s">
        <v>8349</v>
      </c>
      <c r="K457" s="9">
        <v>44492</v>
      </c>
      <c r="L457" s="8" t="str">
        <f>VLOOKUP(B457,IDs!$J$3:$L$48,2,0)</f>
        <v>Kaleyra</v>
      </c>
      <c r="M457" s="8" t="str">
        <f>VLOOKUP(B457,IDs!$J$3:$L$48,3,0)</f>
        <v>Google</v>
      </c>
      <c r="N457" t="str">
        <f>VLOOKUP(F457,IDs!$Q$3:$R$22,2,0)</f>
        <v>Mumbai</v>
      </c>
      <c r="O457">
        <f>VLOOKUP(H457,IDs!$A$3:$C$161,3,0)</f>
        <v>2</v>
      </c>
      <c r="P457" t="str">
        <f>VLOOKUP(O457,IDs!$F$3:$G$17,2,0)</f>
        <v>Urology Circumcision</v>
      </c>
    </row>
    <row r="458" spans="1:16" ht="12.75">
      <c r="A458" s="6" t="s">
        <v>6470</v>
      </c>
      <c r="B458" s="6">
        <v>2</v>
      </c>
      <c r="C458" s="6">
        <v>6</v>
      </c>
      <c r="D458" s="6">
        <v>34</v>
      </c>
      <c r="E458" s="6" t="s">
        <v>8347</v>
      </c>
      <c r="F458" s="6">
        <v>6</v>
      </c>
      <c r="G458" s="6">
        <v>52857</v>
      </c>
      <c r="H458" s="6">
        <v>19</v>
      </c>
      <c r="I458" s="6" t="s">
        <v>8348</v>
      </c>
      <c r="J458" s="6" t="s">
        <v>8349</v>
      </c>
      <c r="K458" s="9">
        <v>44492</v>
      </c>
      <c r="L458" s="8" t="str">
        <f>VLOOKUP(B458,IDs!$J$3:$L$48,2,0)</f>
        <v>Kaleyra</v>
      </c>
      <c r="M458" s="8" t="str">
        <f>VLOOKUP(B458,IDs!$J$3:$L$48,3,0)</f>
        <v>Google</v>
      </c>
      <c r="N458" t="str">
        <f>VLOOKUP(F458,IDs!$Q$3:$R$22,2,0)</f>
        <v>Pune</v>
      </c>
      <c r="O458">
        <f>VLOOKUP(H458,IDs!$A$3:$C$161,3,0)</f>
        <v>1</v>
      </c>
      <c r="P458" t="str">
        <f>VLOOKUP(O458,IDs!$F$3:$G$17,2,0)</f>
        <v>Proctology</v>
      </c>
    </row>
    <row r="459" spans="1:16" ht="12.75">
      <c r="A459" s="6" t="s">
        <v>6481</v>
      </c>
      <c r="B459" s="6">
        <v>2</v>
      </c>
      <c r="C459" s="6">
        <v>3</v>
      </c>
      <c r="D459" s="6">
        <v>13</v>
      </c>
      <c r="E459" s="6" t="s">
        <v>8347</v>
      </c>
      <c r="F459" s="6">
        <v>3</v>
      </c>
      <c r="G459" s="6">
        <v>52874</v>
      </c>
      <c r="H459" s="6">
        <v>19</v>
      </c>
      <c r="I459" s="6" t="s">
        <v>8352</v>
      </c>
      <c r="J459" s="6" t="s">
        <v>8353</v>
      </c>
      <c r="K459" s="9">
        <v>44494</v>
      </c>
      <c r="L459" s="8" t="str">
        <f>VLOOKUP(B459,IDs!$J$3:$L$48,2,0)</f>
        <v>Kaleyra</v>
      </c>
      <c r="M459" s="8" t="str">
        <f>VLOOKUP(B459,IDs!$J$3:$L$48,3,0)</f>
        <v>Google</v>
      </c>
      <c r="N459" t="str">
        <f>VLOOKUP(F459,IDs!$Q$3:$R$22,2,0)</f>
        <v>Mumbai</v>
      </c>
      <c r="O459">
        <f>VLOOKUP(H459,IDs!$A$3:$C$161,3,0)</f>
        <v>1</v>
      </c>
      <c r="P459" t="str">
        <f>VLOOKUP(O459,IDs!$F$3:$G$17,2,0)</f>
        <v>Proctology</v>
      </c>
    </row>
    <row r="460" spans="1:16" ht="12.75">
      <c r="A460" s="6" t="s">
        <v>6255</v>
      </c>
      <c r="B460" s="6">
        <v>2</v>
      </c>
      <c r="C460" s="6">
        <v>8</v>
      </c>
      <c r="D460" s="6">
        <v>13</v>
      </c>
      <c r="E460" s="6" t="s">
        <v>8347</v>
      </c>
      <c r="F460" s="6">
        <v>10</v>
      </c>
      <c r="G460" s="6">
        <v>52563</v>
      </c>
      <c r="H460" s="6">
        <v>2</v>
      </c>
      <c r="I460" s="6" t="s">
        <v>8348</v>
      </c>
      <c r="J460" s="6" t="s">
        <v>8349</v>
      </c>
      <c r="K460" s="9">
        <v>44492</v>
      </c>
      <c r="L460" s="8" t="str">
        <f>VLOOKUP(B460,IDs!$J$3:$L$48,2,0)</f>
        <v>Kaleyra</v>
      </c>
      <c r="M460" s="8" t="str">
        <f>VLOOKUP(B460,IDs!$J$3:$L$48,3,0)</f>
        <v>Google</v>
      </c>
      <c r="N460" t="str">
        <f>VLOOKUP(F460,IDs!$Q$3:$R$22,2,0)</f>
        <v>Patna</v>
      </c>
      <c r="O460">
        <f>VLOOKUP(H460,IDs!$A$3:$C$161,3,0)</f>
        <v>1</v>
      </c>
      <c r="P460" t="str">
        <f>VLOOKUP(O460,IDs!$F$3:$G$17,2,0)</f>
        <v>Proctology</v>
      </c>
    </row>
    <row r="461" spans="1:16" ht="12.75">
      <c r="A461" s="6" t="s">
        <v>6503</v>
      </c>
      <c r="B461" s="6">
        <v>2</v>
      </c>
      <c r="C461" s="6">
        <v>2</v>
      </c>
      <c r="D461" s="6">
        <v>4</v>
      </c>
      <c r="E461" s="6" t="s">
        <v>8347</v>
      </c>
      <c r="F461" s="6">
        <v>2</v>
      </c>
      <c r="G461" s="6">
        <v>52902</v>
      </c>
      <c r="H461" s="6">
        <v>21</v>
      </c>
      <c r="I461" s="6" t="s">
        <v>8348</v>
      </c>
      <c r="J461" s="6" t="s">
        <v>8349</v>
      </c>
      <c r="K461" s="9">
        <v>44493</v>
      </c>
      <c r="L461" s="8" t="str">
        <f>VLOOKUP(B461,IDs!$J$3:$L$48,2,0)</f>
        <v>Kaleyra</v>
      </c>
      <c r="M461" s="8" t="str">
        <f>VLOOKUP(B461,IDs!$J$3:$L$48,3,0)</f>
        <v>Google</v>
      </c>
      <c r="N461" t="str">
        <f>VLOOKUP(F461,IDs!$Q$3:$R$22,2,0)</f>
        <v>Bangalore</v>
      </c>
      <c r="O461">
        <f>VLOOKUP(H461,IDs!$A$3:$C$161,3,0)</f>
        <v>1</v>
      </c>
      <c r="P461" t="str">
        <f>VLOOKUP(O461,IDs!$F$3:$G$17,2,0)</f>
        <v>Proctology</v>
      </c>
    </row>
    <row r="462" spans="1:16" ht="12.75">
      <c r="A462" s="6" t="s">
        <v>8416</v>
      </c>
      <c r="B462" s="6">
        <v>2</v>
      </c>
      <c r="C462" s="6">
        <v>8</v>
      </c>
      <c r="D462" s="6">
        <v>51</v>
      </c>
      <c r="E462" s="6" t="s">
        <v>8347</v>
      </c>
      <c r="F462" s="6">
        <v>1</v>
      </c>
      <c r="G462" s="6">
        <v>42837</v>
      </c>
      <c r="H462" s="6">
        <v>20</v>
      </c>
      <c r="I462" s="6" t="s">
        <v>8348</v>
      </c>
      <c r="J462" s="6" t="s">
        <v>8349</v>
      </c>
      <c r="K462" s="9">
        <v>44493</v>
      </c>
      <c r="L462" s="8" t="str">
        <f>VLOOKUP(B462,IDs!$J$3:$L$48,2,0)</f>
        <v>Kaleyra</v>
      </c>
      <c r="M462" s="8" t="str">
        <f>VLOOKUP(B462,IDs!$J$3:$L$48,3,0)</f>
        <v>Google</v>
      </c>
      <c r="N462" t="str">
        <f>VLOOKUP(F462,IDs!$Q$3:$R$22,2,0)</f>
        <v>New Delhi</v>
      </c>
      <c r="O462">
        <f>VLOOKUP(H462,IDs!$A$3:$C$161,3,0)</f>
        <v>1</v>
      </c>
      <c r="P462" t="str">
        <f>VLOOKUP(O462,IDs!$F$3:$G$17,2,0)</f>
        <v>Proctology</v>
      </c>
    </row>
    <row r="463" spans="1:16" ht="12.75">
      <c r="A463" s="6" t="s">
        <v>6504</v>
      </c>
      <c r="B463" s="6">
        <v>5</v>
      </c>
      <c r="C463" s="6">
        <v>2</v>
      </c>
      <c r="D463" s="6">
        <v>39</v>
      </c>
      <c r="E463" s="6" t="s">
        <v>8343</v>
      </c>
      <c r="F463" s="6">
        <v>1</v>
      </c>
      <c r="G463" s="6">
        <v>52904</v>
      </c>
      <c r="H463" s="6">
        <v>18</v>
      </c>
      <c r="I463" s="6" t="s">
        <v>8352</v>
      </c>
      <c r="J463" s="6" t="s">
        <v>8353</v>
      </c>
      <c r="K463" s="9">
        <v>44494</v>
      </c>
      <c r="L463" s="8" t="str">
        <f>VLOOKUP(B463,IDs!$J$3:$L$48,2,0)</f>
        <v>Lead Gen-FB</v>
      </c>
      <c r="M463" s="8" t="str">
        <f>VLOOKUP(B463,IDs!$J$3:$L$48,3,0)</f>
        <v>Facebook</v>
      </c>
      <c r="N463" t="str">
        <f>VLOOKUP(F463,IDs!$Q$3:$R$22,2,0)</f>
        <v>New Delhi</v>
      </c>
      <c r="O463">
        <f>VLOOKUP(H463,IDs!$A$3:$C$161,3,0)</f>
        <v>5</v>
      </c>
      <c r="P463" t="str">
        <f>VLOOKUP(O463,IDs!$F$3:$G$17,2,0)</f>
        <v>Vascular</v>
      </c>
    </row>
    <row r="464" spans="1:16" ht="12.75">
      <c r="A464" s="6" t="s">
        <v>5074</v>
      </c>
      <c r="B464" s="6">
        <v>2</v>
      </c>
      <c r="C464" s="6">
        <v>2</v>
      </c>
      <c r="D464" s="6">
        <v>35</v>
      </c>
      <c r="E464" s="6" t="s">
        <v>8347</v>
      </c>
      <c r="F464" s="6">
        <v>2</v>
      </c>
      <c r="G464" s="6">
        <v>51101</v>
      </c>
      <c r="H464" s="6">
        <v>39</v>
      </c>
      <c r="I464" s="6" t="s">
        <v>8344</v>
      </c>
      <c r="J464" s="6" t="s">
        <v>8353</v>
      </c>
      <c r="K464" s="9">
        <v>44493</v>
      </c>
      <c r="L464" s="8" t="str">
        <f>VLOOKUP(B464,IDs!$J$3:$L$48,2,0)</f>
        <v>Kaleyra</v>
      </c>
      <c r="M464" s="8" t="str">
        <f>VLOOKUP(B464,IDs!$J$3:$L$48,3,0)</f>
        <v>Google</v>
      </c>
      <c r="N464" t="str">
        <f>VLOOKUP(F464,IDs!$Q$3:$R$22,2,0)</f>
        <v>Bangalore</v>
      </c>
      <c r="O464">
        <f>VLOOKUP(H464,IDs!$A$3:$C$161,3,0)</f>
        <v>2</v>
      </c>
      <c r="P464" t="str">
        <f>VLOOKUP(O464,IDs!$F$3:$G$17,2,0)</f>
        <v>Urology Circumcision</v>
      </c>
    </row>
    <row r="465" spans="1:16" ht="12.75">
      <c r="A465" s="6" t="s">
        <v>5295</v>
      </c>
      <c r="B465" s="6">
        <v>1</v>
      </c>
      <c r="C465" s="6">
        <v>4</v>
      </c>
      <c r="D465" s="6">
        <v>34</v>
      </c>
      <c r="E465" s="6" t="s">
        <v>8343</v>
      </c>
      <c r="F465" s="6">
        <v>4</v>
      </c>
      <c r="G465" s="6">
        <v>51285</v>
      </c>
      <c r="H465" s="6">
        <v>2</v>
      </c>
      <c r="I465" s="6" t="s">
        <v>8348</v>
      </c>
      <c r="J465" s="6" t="s">
        <v>8349</v>
      </c>
      <c r="K465" s="9">
        <v>44492</v>
      </c>
      <c r="L465" s="8" t="str">
        <f>VLOOKUP(B465,IDs!$J$3:$L$48,2,0)</f>
        <v>Forms</v>
      </c>
      <c r="M465" s="8" t="str">
        <f>VLOOKUP(B465,IDs!$J$3:$L$48,3,0)</f>
        <v>Google</v>
      </c>
      <c r="N465" t="str">
        <f>VLOOKUP(F465,IDs!$Q$3:$R$22,2,0)</f>
        <v>Hyderabad</v>
      </c>
      <c r="O465">
        <f>VLOOKUP(H465,IDs!$A$3:$C$161,3,0)</f>
        <v>1</v>
      </c>
      <c r="P465" t="str">
        <f>VLOOKUP(O465,IDs!$F$3:$G$17,2,0)</f>
        <v>Proctology</v>
      </c>
    </row>
    <row r="466" spans="1:16" ht="12.75">
      <c r="A466" s="6" t="s">
        <v>4042</v>
      </c>
      <c r="B466" s="6">
        <v>1</v>
      </c>
      <c r="C466" s="6">
        <v>2</v>
      </c>
      <c r="D466" s="6">
        <v>13</v>
      </c>
      <c r="E466" s="6" t="s">
        <v>8347</v>
      </c>
      <c r="F466" s="6">
        <v>2</v>
      </c>
      <c r="G466" s="6">
        <v>49600</v>
      </c>
      <c r="H466" s="6">
        <v>39</v>
      </c>
      <c r="I466" s="6" t="s">
        <v>8352</v>
      </c>
      <c r="J466" s="6" t="s">
        <v>8353</v>
      </c>
      <c r="K466" s="9">
        <v>44492</v>
      </c>
      <c r="L466" s="8" t="str">
        <f>VLOOKUP(B466,IDs!$J$3:$L$48,2,0)</f>
        <v>Forms</v>
      </c>
      <c r="M466" s="8" t="str">
        <f>VLOOKUP(B466,IDs!$J$3:$L$48,3,0)</f>
        <v>Google</v>
      </c>
      <c r="N466" t="str">
        <f>VLOOKUP(F466,IDs!$Q$3:$R$22,2,0)</f>
        <v>Bangalore</v>
      </c>
      <c r="O466">
        <f>VLOOKUP(H466,IDs!$A$3:$C$161,3,0)</f>
        <v>2</v>
      </c>
      <c r="P466" t="str">
        <f>VLOOKUP(O466,IDs!$F$3:$G$17,2,0)</f>
        <v>Urology Circumcision</v>
      </c>
    </row>
    <row r="467" spans="1:16" ht="12.75">
      <c r="A467" s="6" t="s">
        <v>6675</v>
      </c>
      <c r="B467" s="6">
        <v>2</v>
      </c>
      <c r="C467" s="6">
        <v>1</v>
      </c>
      <c r="D467" s="6">
        <v>51</v>
      </c>
      <c r="E467" s="6" t="s">
        <v>8347</v>
      </c>
      <c r="F467" s="6">
        <v>1</v>
      </c>
      <c r="G467" s="6">
        <v>53101</v>
      </c>
      <c r="H467" s="6">
        <v>2</v>
      </c>
      <c r="I467" s="6" t="s">
        <v>8348</v>
      </c>
      <c r="J467" s="6" t="s">
        <v>8345</v>
      </c>
      <c r="K467" s="9">
        <v>44493</v>
      </c>
      <c r="L467" s="8" t="str">
        <f>VLOOKUP(B467,IDs!$J$3:$L$48,2,0)</f>
        <v>Kaleyra</v>
      </c>
      <c r="M467" s="8" t="str">
        <f>VLOOKUP(B467,IDs!$J$3:$L$48,3,0)</f>
        <v>Google</v>
      </c>
      <c r="N467" t="str">
        <f>VLOOKUP(F467,IDs!$Q$3:$R$22,2,0)</f>
        <v>New Delhi</v>
      </c>
      <c r="O467">
        <f>VLOOKUP(H467,IDs!$A$3:$C$161,3,0)</f>
        <v>1</v>
      </c>
      <c r="P467" t="str">
        <f>VLOOKUP(O467,IDs!$F$3:$G$17,2,0)</f>
        <v>Proctology</v>
      </c>
    </row>
    <row r="468" spans="1:16" ht="12.75">
      <c r="A468" s="6" t="s">
        <v>5864</v>
      </c>
      <c r="B468" s="6">
        <v>5</v>
      </c>
      <c r="C468" s="6">
        <v>1</v>
      </c>
      <c r="D468" s="6">
        <v>8</v>
      </c>
      <c r="E468" s="6" t="s">
        <v>8347</v>
      </c>
      <c r="F468" s="6">
        <v>1</v>
      </c>
      <c r="G468" s="6">
        <v>52065</v>
      </c>
      <c r="H468" s="6">
        <v>17</v>
      </c>
      <c r="I468" s="6" t="s">
        <v>8344</v>
      </c>
      <c r="J468" s="6" t="s">
        <v>8353</v>
      </c>
      <c r="K468" s="9">
        <v>44493</v>
      </c>
      <c r="L468" s="8" t="str">
        <f>VLOOKUP(B468,IDs!$J$3:$L$48,2,0)</f>
        <v>Lead Gen-FB</v>
      </c>
      <c r="M468" s="8" t="str">
        <f>VLOOKUP(B468,IDs!$J$3:$L$48,3,0)</f>
        <v>Facebook</v>
      </c>
      <c r="N468" t="str">
        <f>VLOOKUP(F468,IDs!$Q$3:$R$22,2,0)</f>
        <v>New Delhi</v>
      </c>
      <c r="O468">
        <f>VLOOKUP(H468,IDs!$A$3:$C$161,3,0)</f>
        <v>7</v>
      </c>
      <c r="P468" t="str">
        <f>VLOOKUP(O468,IDs!$F$3:$G$17,2,0)</f>
        <v>Cosmetic</v>
      </c>
    </row>
    <row r="469" spans="1:16" ht="12.75">
      <c r="A469" s="6" t="s">
        <v>6726</v>
      </c>
      <c r="B469" s="6">
        <v>5</v>
      </c>
      <c r="C469" s="6">
        <v>8</v>
      </c>
      <c r="D469" s="6">
        <v>51</v>
      </c>
      <c r="E469" s="6" t="s">
        <v>8347</v>
      </c>
      <c r="F469" s="6">
        <v>10</v>
      </c>
      <c r="G469" s="6">
        <v>53163</v>
      </c>
      <c r="H469" s="6">
        <v>39</v>
      </c>
      <c r="I469" s="6" t="s">
        <v>8348</v>
      </c>
      <c r="J469" s="6" t="s">
        <v>8349</v>
      </c>
      <c r="K469" s="9">
        <v>44493</v>
      </c>
      <c r="L469" s="8" t="str">
        <f>VLOOKUP(B469,IDs!$J$3:$L$48,2,0)</f>
        <v>Lead Gen-FB</v>
      </c>
      <c r="M469" s="8" t="str">
        <f>VLOOKUP(B469,IDs!$J$3:$L$48,3,0)</f>
        <v>Facebook</v>
      </c>
      <c r="N469" t="str">
        <f>VLOOKUP(F469,IDs!$Q$3:$R$22,2,0)</f>
        <v>Patna</v>
      </c>
      <c r="O469">
        <f>VLOOKUP(H469,IDs!$A$3:$C$161,3,0)</f>
        <v>2</v>
      </c>
      <c r="P469" t="str">
        <f>VLOOKUP(O469,IDs!$F$3:$G$17,2,0)</f>
        <v>Urology Circumcision</v>
      </c>
    </row>
    <row r="470" spans="1:16" ht="12.75">
      <c r="A470" s="6" t="s">
        <v>3490</v>
      </c>
      <c r="B470" s="6">
        <v>1</v>
      </c>
      <c r="C470" s="6">
        <v>4</v>
      </c>
      <c r="D470" s="6">
        <v>34</v>
      </c>
      <c r="E470" s="6" t="s">
        <v>8347</v>
      </c>
      <c r="F470" s="6">
        <v>4</v>
      </c>
      <c r="G470" s="6">
        <v>48904</v>
      </c>
      <c r="H470" s="6">
        <v>39</v>
      </c>
      <c r="I470" s="6" t="s">
        <v>8348</v>
      </c>
      <c r="J470" s="6" t="s">
        <v>8349</v>
      </c>
      <c r="K470" s="9">
        <v>44494</v>
      </c>
      <c r="L470" s="8" t="str">
        <f>VLOOKUP(B470,IDs!$J$3:$L$48,2,0)</f>
        <v>Forms</v>
      </c>
      <c r="M470" s="8" t="str">
        <f>VLOOKUP(B470,IDs!$J$3:$L$48,3,0)</f>
        <v>Google</v>
      </c>
      <c r="N470" t="str">
        <f>VLOOKUP(F470,IDs!$Q$3:$R$22,2,0)</f>
        <v>Hyderabad</v>
      </c>
      <c r="O470">
        <f>VLOOKUP(H470,IDs!$A$3:$C$161,3,0)</f>
        <v>2</v>
      </c>
      <c r="P470" t="str">
        <f>VLOOKUP(O470,IDs!$F$3:$G$17,2,0)</f>
        <v>Urology Circumcision</v>
      </c>
    </row>
    <row r="471" spans="1:16" ht="12.75">
      <c r="A471" s="6" t="s">
        <v>6714</v>
      </c>
      <c r="B471" s="6">
        <v>1</v>
      </c>
      <c r="C471" s="6">
        <v>3</v>
      </c>
      <c r="D471" s="6">
        <v>13</v>
      </c>
      <c r="E471" s="6" t="s">
        <v>8347</v>
      </c>
      <c r="F471" s="6">
        <v>3</v>
      </c>
      <c r="G471" s="6">
        <v>53149</v>
      </c>
      <c r="H471" s="6">
        <v>39</v>
      </c>
      <c r="I471" s="6" t="s">
        <v>8348</v>
      </c>
      <c r="J471" s="6" t="s">
        <v>8349</v>
      </c>
      <c r="K471" s="9">
        <v>44494</v>
      </c>
      <c r="L471" s="8" t="str">
        <f>VLOOKUP(B471,IDs!$J$3:$L$48,2,0)</f>
        <v>Forms</v>
      </c>
      <c r="M471" s="8" t="str">
        <f>VLOOKUP(B471,IDs!$J$3:$L$48,3,0)</f>
        <v>Google</v>
      </c>
      <c r="N471" t="str">
        <f>VLOOKUP(F471,IDs!$Q$3:$R$22,2,0)</f>
        <v>Mumbai</v>
      </c>
      <c r="O471">
        <f>VLOOKUP(H471,IDs!$A$3:$C$161,3,0)</f>
        <v>2</v>
      </c>
      <c r="P471" t="str">
        <f>VLOOKUP(O471,IDs!$F$3:$G$17,2,0)</f>
        <v>Urology Circumcision</v>
      </c>
    </row>
    <row r="472" spans="1:16" ht="12.75">
      <c r="A472" s="6" t="s">
        <v>6674</v>
      </c>
      <c r="B472" s="6">
        <v>2</v>
      </c>
      <c r="C472" s="6">
        <v>1</v>
      </c>
      <c r="D472" s="6">
        <v>13</v>
      </c>
      <c r="E472" s="6" t="s">
        <v>8347</v>
      </c>
      <c r="F472" s="6">
        <v>10</v>
      </c>
      <c r="G472" s="6">
        <v>53100</v>
      </c>
      <c r="H472" s="6">
        <v>2</v>
      </c>
      <c r="I472" s="6" t="s">
        <v>8352</v>
      </c>
      <c r="J472" s="6" t="s">
        <v>8353</v>
      </c>
      <c r="K472" s="9">
        <v>44494</v>
      </c>
      <c r="L472" s="8" t="str">
        <f>VLOOKUP(B472,IDs!$J$3:$L$48,2,0)</f>
        <v>Kaleyra</v>
      </c>
      <c r="M472" s="8" t="str">
        <f>VLOOKUP(B472,IDs!$J$3:$L$48,3,0)</f>
        <v>Google</v>
      </c>
      <c r="N472" t="str">
        <f>VLOOKUP(F472,IDs!$Q$3:$R$22,2,0)</f>
        <v>Patna</v>
      </c>
      <c r="O472">
        <f>VLOOKUP(H472,IDs!$A$3:$C$161,3,0)</f>
        <v>1</v>
      </c>
      <c r="P472" t="str">
        <f>VLOOKUP(O472,IDs!$F$3:$G$17,2,0)</f>
        <v>Proctology</v>
      </c>
    </row>
    <row r="473" spans="1:16" ht="12.75">
      <c r="A473" s="6" t="s">
        <v>5992</v>
      </c>
      <c r="B473" s="6">
        <v>5</v>
      </c>
      <c r="C473" s="6">
        <v>2</v>
      </c>
      <c r="D473" s="6">
        <v>13</v>
      </c>
      <c r="E473" s="6" t="s">
        <v>8347</v>
      </c>
      <c r="F473" s="6">
        <v>2</v>
      </c>
      <c r="G473" s="6">
        <v>52228</v>
      </c>
      <c r="H473" s="6">
        <v>2</v>
      </c>
      <c r="I473" s="6" t="s">
        <v>8352</v>
      </c>
      <c r="J473" s="6" t="s">
        <v>8353</v>
      </c>
      <c r="K473" s="9">
        <v>44495</v>
      </c>
      <c r="L473" s="8" t="str">
        <f>VLOOKUP(B473,IDs!$J$3:$L$48,2,0)</f>
        <v>Lead Gen-FB</v>
      </c>
      <c r="M473" s="8" t="str">
        <f>VLOOKUP(B473,IDs!$J$3:$L$48,3,0)</f>
        <v>Facebook</v>
      </c>
      <c r="N473" t="str">
        <f>VLOOKUP(F473,IDs!$Q$3:$R$22,2,0)</f>
        <v>Bangalore</v>
      </c>
      <c r="O473">
        <f>VLOOKUP(H473,IDs!$A$3:$C$161,3,0)</f>
        <v>1</v>
      </c>
      <c r="P473" t="str">
        <f>VLOOKUP(O473,IDs!$F$3:$G$17,2,0)</f>
        <v>Proctology</v>
      </c>
    </row>
    <row r="474" spans="1:16" ht="12.75">
      <c r="A474" s="6" t="s">
        <v>6774</v>
      </c>
      <c r="B474" s="6">
        <v>2</v>
      </c>
      <c r="C474" s="6">
        <v>6</v>
      </c>
      <c r="D474" s="6">
        <v>13</v>
      </c>
      <c r="E474" s="6" t="s">
        <v>8347</v>
      </c>
      <c r="F474" s="6">
        <v>3</v>
      </c>
      <c r="G474" s="6">
        <v>53219</v>
      </c>
      <c r="H474" s="6">
        <v>24</v>
      </c>
      <c r="I474" s="6" t="s">
        <v>8348</v>
      </c>
      <c r="J474" s="6" t="s">
        <v>8345</v>
      </c>
      <c r="K474" s="9">
        <v>44494</v>
      </c>
      <c r="L474" s="8" t="str">
        <f>VLOOKUP(B474,IDs!$J$3:$L$48,2,0)</f>
        <v>Kaleyra</v>
      </c>
      <c r="M474" s="8" t="str">
        <f>VLOOKUP(B474,IDs!$J$3:$L$48,3,0)</f>
        <v>Google</v>
      </c>
      <c r="N474" t="str">
        <f>VLOOKUP(F474,IDs!$Q$3:$R$22,2,0)</f>
        <v>Mumbai</v>
      </c>
      <c r="O474">
        <f>VLOOKUP(H474,IDs!$A$3:$C$161,3,0)</f>
        <v>1</v>
      </c>
      <c r="P474" t="str">
        <f>VLOOKUP(O474,IDs!$F$3:$G$17,2,0)</f>
        <v>Proctology</v>
      </c>
    </row>
    <row r="475" spans="1:16" ht="12.75">
      <c r="A475" s="6" t="s">
        <v>6697</v>
      </c>
      <c r="B475" s="6">
        <v>2</v>
      </c>
      <c r="C475" s="6">
        <v>8</v>
      </c>
      <c r="D475" s="6">
        <v>13</v>
      </c>
      <c r="E475" s="6" t="s">
        <v>8347</v>
      </c>
      <c r="F475" s="6">
        <v>12</v>
      </c>
      <c r="G475" s="6">
        <v>53131</v>
      </c>
      <c r="H475" s="6">
        <v>24</v>
      </c>
      <c r="I475" s="6" t="s">
        <v>8348</v>
      </c>
      <c r="J475" s="6" t="s">
        <v>8349</v>
      </c>
      <c r="K475" s="9">
        <v>44494</v>
      </c>
      <c r="L475" s="8" t="str">
        <f>VLOOKUP(B475,IDs!$J$3:$L$48,2,0)</f>
        <v>Kaleyra</v>
      </c>
      <c r="M475" s="8" t="str">
        <f>VLOOKUP(B475,IDs!$J$3:$L$48,3,0)</f>
        <v>Google</v>
      </c>
      <c r="N475" t="str">
        <f>VLOOKUP(F475,IDs!$Q$3:$R$22,2,0)</f>
        <v>Indore</v>
      </c>
      <c r="O475">
        <f>VLOOKUP(H475,IDs!$A$3:$C$161,3,0)</f>
        <v>1</v>
      </c>
      <c r="P475" t="str">
        <f>VLOOKUP(O475,IDs!$F$3:$G$17,2,0)</f>
        <v>Proctology</v>
      </c>
    </row>
    <row r="476" spans="1:16" ht="12.75">
      <c r="A476" s="6" t="s">
        <v>6997</v>
      </c>
      <c r="B476" s="6">
        <v>2</v>
      </c>
      <c r="C476" s="6">
        <v>3</v>
      </c>
      <c r="D476" s="6">
        <v>34</v>
      </c>
      <c r="E476" s="6" t="s">
        <v>8347</v>
      </c>
      <c r="F476" s="6">
        <v>3</v>
      </c>
      <c r="G476" s="6">
        <v>53483</v>
      </c>
      <c r="H476" s="6">
        <v>39</v>
      </c>
      <c r="I476" s="6" t="s">
        <v>8348</v>
      </c>
      <c r="J476" s="6" t="s">
        <v>8349</v>
      </c>
      <c r="K476" s="9">
        <v>44494</v>
      </c>
      <c r="L476" s="8" t="str">
        <f>VLOOKUP(B476,IDs!$J$3:$L$48,2,0)</f>
        <v>Kaleyra</v>
      </c>
      <c r="M476" s="8" t="str">
        <f>VLOOKUP(B476,IDs!$J$3:$L$48,3,0)</f>
        <v>Google</v>
      </c>
      <c r="N476" t="str">
        <f>VLOOKUP(F476,IDs!$Q$3:$R$22,2,0)</f>
        <v>Mumbai</v>
      </c>
      <c r="O476">
        <f>VLOOKUP(H476,IDs!$A$3:$C$161,3,0)</f>
        <v>2</v>
      </c>
      <c r="P476" t="str">
        <f>VLOOKUP(O476,IDs!$F$3:$G$17,2,0)</f>
        <v>Urology Circumcision</v>
      </c>
    </row>
    <row r="477" spans="1:16" ht="12.75">
      <c r="A477" s="6" t="s">
        <v>6408</v>
      </c>
      <c r="B477" s="6">
        <v>1</v>
      </c>
      <c r="C477" s="6">
        <v>3</v>
      </c>
      <c r="D477" s="6">
        <v>13</v>
      </c>
      <c r="E477" s="6" t="s">
        <v>8347</v>
      </c>
      <c r="F477" s="6">
        <v>3</v>
      </c>
      <c r="G477" s="6">
        <v>52768</v>
      </c>
      <c r="H477" s="6">
        <v>18</v>
      </c>
      <c r="I477" s="6" t="s">
        <v>8352</v>
      </c>
      <c r="J477" s="6" t="s">
        <v>8353</v>
      </c>
      <c r="K477" s="9">
        <v>44494</v>
      </c>
      <c r="L477" s="8" t="str">
        <f>VLOOKUP(B477,IDs!$J$3:$L$48,2,0)</f>
        <v>Forms</v>
      </c>
      <c r="M477" s="8" t="str">
        <f>VLOOKUP(B477,IDs!$J$3:$L$48,3,0)</f>
        <v>Google</v>
      </c>
      <c r="N477" t="str">
        <f>VLOOKUP(F477,IDs!$Q$3:$R$22,2,0)</f>
        <v>Mumbai</v>
      </c>
      <c r="O477">
        <f>VLOOKUP(H477,IDs!$A$3:$C$161,3,0)</f>
        <v>5</v>
      </c>
      <c r="P477" t="str">
        <f>VLOOKUP(O477,IDs!$F$3:$G$17,2,0)</f>
        <v>Vascular</v>
      </c>
    </row>
    <row r="478" spans="1:16" ht="12.75">
      <c r="A478" s="6" t="s">
        <v>6999</v>
      </c>
      <c r="B478" s="6">
        <v>5</v>
      </c>
      <c r="C478" s="6">
        <v>2</v>
      </c>
      <c r="D478" s="6">
        <v>34</v>
      </c>
      <c r="E478" s="6" t="s">
        <v>8343</v>
      </c>
      <c r="F478" s="6">
        <v>2</v>
      </c>
      <c r="G478" s="6">
        <v>53470</v>
      </c>
      <c r="H478" s="6">
        <v>2</v>
      </c>
      <c r="I478" s="6" t="s">
        <v>8348</v>
      </c>
      <c r="J478" s="6" t="s">
        <v>8349</v>
      </c>
      <c r="K478" s="9">
        <v>44494</v>
      </c>
      <c r="L478" s="8" t="str">
        <f>VLOOKUP(B478,IDs!$J$3:$L$48,2,0)</f>
        <v>Lead Gen-FB</v>
      </c>
      <c r="M478" s="8" t="str">
        <f>VLOOKUP(B478,IDs!$J$3:$L$48,3,0)</f>
        <v>Facebook</v>
      </c>
      <c r="N478" t="str">
        <f>VLOOKUP(F478,IDs!$Q$3:$R$22,2,0)</f>
        <v>Bangalore</v>
      </c>
      <c r="O478">
        <f>VLOOKUP(H478,IDs!$A$3:$C$161,3,0)</f>
        <v>1</v>
      </c>
      <c r="P478" t="str">
        <f>VLOOKUP(O478,IDs!$F$3:$G$17,2,0)</f>
        <v>Proctology</v>
      </c>
    </row>
    <row r="479" spans="1:16" ht="12.75">
      <c r="A479" s="6" t="s">
        <v>7021</v>
      </c>
      <c r="B479" s="6">
        <v>3</v>
      </c>
      <c r="C479" s="6">
        <v>2</v>
      </c>
      <c r="D479" s="6">
        <v>13</v>
      </c>
      <c r="E479" s="6" t="s">
        <v>8347</v>
      </c>
      <c r="F479" s="6">
        <v>2</v>
      </c>
      <c r="G479" s="6">
        <v>53500</v>
      </c>
      <c r="H479" s="6">
        <v>2</v>
      </c>
      <c r="I479" s="6" t="s">
        <v>8348</v>
      </c>
      <c r="J479" s="6" t="s">
        <v>8345</v>
      </c>
      <c r="K479" s="9">
        <v>44494</v>
      </c>
      <c r="L479" s="8" t="str">
        <f>VLOOKUP(B479,IDs!$J$3:$L$48,2,0)</f>
        <v>Practo</v>
      </c>
      <c r="M479" s="8" t="str">
        <f>VLOOKUP(B479,IDs!$J$3:$L$48,3,0)</f>
        <v>Others</v>
      </c>
      <c r="N479" t="str">
        <f>VLOOKUP(F479,IDs!$Q$3:$R$22,2,0)</f>
        <v>Bangalore</v>
      </c>
      <c r="O479">
        <f>VLOOKUP(H479,IDs!$A$3:$C$161,3,0)</f>
        <v>1</v>
      </c>
      <c r="P479" t="str">
        <f>VLOOKUP(O479,IDs!$F$3:$G$17,2,0)</f>
        <v>Proctology</v>
      </c>
    </row>
    <row r="480" spans="1:16" ht="12.75">
      <c r="A480" s="6" t="s">
        <v>7004</v>
      </c>
      <c r="B480" s="6">
        <v>7</v>
      </c>
      <c r="C480" s="6">
        <v>2</v>
      </c>
      <c r="D480" s="6">
        <v>34</v>
      </c>
      <c r="E480" s="6" t="s">
        <v>8347</v>
      </c>
      <c r="F480" s="6">
        <v>2</v>
      </c>
      <c r="G480" s="6">
        <v>53476</v>
      </c>
      <c r="H480" s="6">
        <v>2</v>
      </c>
      <c r="I480" s="6" t="s">
        <v>8348</v>
      </c>
      <c r="J480" s="6" t="s">
        <v>8349</v>
      </c>
      <c r="K480" s="9">
        <v>44492</v>
      </c>
      <c r="L480" s="8" t="str">
        <f>VLOOKUP(B480,IDs!$J$3:$L$48,2,0)</f>
        <v>Referral</v>
      </c>
      <c r="M480" s="8" t="str">
        <f>VLOOKUP(B480,IDs!$J$3:$L$48,3,0)</f>
        <v>Others</v>
      </c>
      <c r="N480" t="str">
        <f>VLOOKUP(F480,IDs!$Q$3:$R$22,2,0)</f>
        <v>Bangalore</v>
      </c>
      <c r="O480">
        <f>VLOOKUP(H480,IDs!$A$3:$C$161,3,0)</f>
        <v>1</v>
      </c>
      <c r="P480" t="str">
        <f>VLOOKUP(O480,IDs!$F$3:$G$17,2,0)</f>
        <v>Proctology</v>
      </c>
    </row>
    <row r="481" spans="1:16" ht="12.75">
      <c r="A481" s="6" t="s">
        <v>6970</v>
      </c>
      <c r="B481" s="6">
        <v>1</v>
      </c>
      <c r="C481" s="6">
        <v>3</v>
      </c>
      <c r="D481" s="6">
        <v>2</v>
      </c>
      <c r="E481" s="6" t="s">
        <v>8347</v>
      </c>
      <c r="F481" s="6">
        <v>1</v>
      </c>
      <c r="G481" s="6">
        <v>53439</v>
      </c>
      <c r="H481" s="6">
        <v>129</v>
      </c>
      <c r="I481" s="6" t="s">
        <v>8352</v>
      </c>
      <c r="J481" s="6" t="s">
        <v>8353</v>
      </c>
      <c r="K481" s="9">
        <v>44496</v>
      </c>
      <c r="L481" s="8" t="str">
        <f>VLOOKUP(B481,IDs!$J$3:$L$48,2,0)</f>
        <v>Forms</v>
      </c>
      <c r="M481" s="8" t="str">
        <f>VLOOKUP(B481,IDs!$J$3:$L$48,3,0)</f>
        <v>Google</v>
      </c>
      <c r="N481" t="str">
        <f>VLOOKUP(F481,IDs!$Q$3:$R$22,2,0)</f>
        <v>New Delhi</v>
      </c>
      <c r="O481">
        <f>VLOOKUP(H481,IDs!$A$3:$C$161,3,0)</f>
        <v>9</v>
      </c>
      <c r="P481" t="str">
        <f>VLOOKUP(O481,IDs!$F$3:$G$17,2,0)</f>
        <v>Ophthalmology</v>
      </c>
    </row>
    <row r="482" spans="1:16" ht="12.75">
      <c r="A482" s="6" t="s">
        <v>7027</v>
      </c>
      <c r="B482" s="6">
        <v>1</v>
      </c>
      <c r="C482" s="6">
        <v>3</v>
      </c>
      <c r="D482" s="6">
        <v>2</v>
      </c>
      <c r="E482" s="6" t="s">
        <v>8347</v>
      </c>
      <c r="F482" s="6">
        <v>2</v>
      </c>
      <c r="G482" s="6">
        <v>53509</v>
      </c>
      <c r="H482" s="6">
        <v>7</v>
      </c>
      <c r="I482" s="6" t="s">
        <v>8352</v>
      </c>
      <c r="J482" s="6" t="s">
        <v>8353</v>
      </c>
      <c r="K482" s="9">
        <v>44495</v>
      </c>
      <c r="L482" s="8" t="str">
        <f>VLOOKUP(B482,IDs!$J$3:$L$48,2,0)</f>
        <v>Forms</v>
      </c>
      <c r="M482" s="8" t="str">
        <f>VLOOKUP(B482,IDs!$J$3:$L$48,3,0)</f>
        <v>Google</v>
      </c>
      <c r="N482" t="str">
        <f>VLOOKUP(F482,IDs!$Q$3:$R$22,2,0)</f>
        <v>Bangalore</v>
      </c>
      <c r="O482">
        <f>VLOOKUP(H482,IDs!$A$3:$C$161,3,0)</f>
        <v>9</v>
      </c>
      <c r="P482" t="str">
        <f>VLOOKUP(O482,IDs!$F$3:$G$17,2,0)</f>
        <v>Ophthalmology</v>
      </c>
    </row>
    <row r="483" spans="1:16" ht="12.75">
      <c r="A483" s="6" t="s">
        <v>7036</v>
      </c>
      <c r="B483" s="6">
        <v>5</v>
      </c>
      <c r="C483" s="6">
        <v>2</v>
      </c>
      <c r="D483" s="6">
        <v>13</v>
      </c>
      <c r="E483" s="6" t="s">
        <v>8347</v>
      </c>
      <c r="F483" s="6">
        <v>2</v>
      </c>
      <c r="G483" s="6">
        <v>53521</v>
      </c>
      <c r="H483" s="6">
        <v>2</v>
      </c>
      <c r="I483" s="6" t="s">
        <v>8348</v>
      </c>
      <c r="J483" s="6" t="s">
        <v>8349</v>
      </c>
      <c r="K483" s="9">
        <v>44494</v>
      </c>
      <c r="L483" s="8" t="str">
        <f>VLOOKUP(B483,IDs!$J$3:$L$48,2,0)</f>
        <v>Lead Gen-FB</v>
      </c>
      <c r="M483" s="8" t="str">
        <f>VLOOKUP(B483,IDs!$J$3:$L$48,3,0)</f>
        <v>Facebook</v>
      </c>
      <c r="N483" t="str">
        <f>VLOOKUP(F483,IDs!$Q$3:$R$22,2,0)</f>
        <v>Bangalore</v>
      </c>
      <c r="O483">
        <f>VLOOKUP(H483,IDs!$A$3:$C$161,3,0)</f>
        <v>1</v>
      </c>
      <c r="P483" t="str">
        <f>VLOOKUP(O483,IDs!$F$3:$G$17,2,0)</f>
        <v>Proctology</v>
      </c>
    </row>
    <row r="484" spans="1:16" ht="12.75">
      <c r="A484" s="6" t="s">
        <v>7031</v>
      </c>
      <c r="B484" s="6">
        <v>2</v>
      </c>
      <c r="C484" s="6">
        <v>8</v>
      </c>
      <c r="D484" s="6">
        <v>13</v>
      </c>
      <c r="E484" s="6" t="s">
        <v>8347</v>
      </c>
      <c r="F484" s="6">
        <v>12</v>
      </c>
      <c r="G484" s="6">
        <v>53515</v>
      </c>
      <c r="H484" s="6">
        <v>19</v>
      </c>
      <c r="I484" s="6" t="s">
        <v>8348</v>
      </c>
      <c r="J484" s="6" t="s">
        <v>8349</v>
      </c>
      <c r="K484" s="9">
        <v>44494</v>
      </c>
      <c r="L484" s="8" t="str">
        <f>VLOOKUP(B484,IDs!$J$3:$L$48,2,0)</f>
        <v>Kaleyra</v>
      </c>
      <c r="M484" s="8" t="str">
        <f>VLOOKUP(B484,IDs!$J$3:$L$48,3,0)</f>
        <v>Google</v>
      </c>
      <c r="N484" t="str">
        <f>VLOOKUP(F484,IDs!$Q$3:$R$22,2,0)</f>
        <v>Indore</v>
      </c>
      <c r="O484">
        <f>VLOOKUP(H484,IDs!$A$3:$C$161,3,0)</f>
        <v>1</v>
      </c>
      <c r="P484" t="str">
        <f>VLOOKUP(O484,IDs!$F$3:$G$17,2,0)</f>
        <v>Proctology</v>
      </c>
    </row>
    <row r="485" spans="1:16" ht="12.75">
      <c r="A485" s="6" t="s">
        <v>7034</v>
      </c>
      <c r="B485" s="6">
        <v>1</v>
      </c>
      <c r="C485" s="6">
        <v>2</v>
      </c>
      <c r="D485" s="6">
        <v>13</v>
      </c>
      <c r="E485" s="6" t="s">
        <v>8347</v>
      </c>
      <c r="F485" s="6">
        <v>2</v>
      </c>
      <c r="G485" s="6">
        <v>53518</v>
      </c>
      <c r="H485" s="6">
        <v>17</v>
      </c>
      <c r="I485" s="6" t="s">
        <v>8348</v>
      </c>
      <c r="J485" s="6" t="s">
        <v>8349</v>
      </c>
      <c r="K485" s="9">
        <v>44495</v>
      </c>
      <c r="L485" s="8" t="str">
        <f>VLOOKUP(B485,IDs!$J$3:$L$48,2,0)</f>
        <v>Forms</v>
      </c>
      <c r="M485" s="8" t="str">
        <f>VLOOKUP(B485,IDs!$J$3:$L$48,3,0)</f>
        <v>Google</v>
      </c>
      <c r="N485" t="str">
        <f>VLOOKUP(F485,IDs!$Q$3:$R$22,2,0)</f>
        <v>Bangalore</v>
      </c>
      <c r="O485">
        <f>VLOOKUP(H485,IDs!$A$3:$C$161,3,0)</f>
        <v>7</v>
      </c>
      <c r="P485" t="str">
        <f>VLOOKUP(O485,IDs!$F$3:$G$17,2,0)</f>
        <v>Cosmetic</v>
      </c>
    </row>
    <row r="486" spans="1:16" ht="12.75">
      <c r="A486" s="6" t="s">
        <v>6475</v>
      </c>
      <c r="B486" s="6">
        <v>5</v>
      </c>
      <c r="C486" s="6">
        <v>1</v>
      </c>
      <c r="D486" s="6">
        <v>34</v>
      </c>
      <c r="E486" s="6" t="s">
        <v>8347</v>
      </c>
      <c r="F486" s="6">
        <v>1</v>
      </c>
      <c r="G486" s="6">
        <v>53537</v>
      </c>
      <c r="H486" s="6">
        <v>24</v>
      </c>
      <c r="I486" s="6" t="s">
        <v>8348</v>
      </c>
      <c r="J486" s="6" t="s">
        <v>8349</v>
      </c>
      <c r="K486" s="9">
        <v>44494</v>
      </c>
      <c r="L486" s="8" t="str">
        <f>VLOOKUP(B486,IDs!$J$3:$L$48,2,0)</f>
        <v>Lead Gen-FB</v>
      </c>
      <c r="M486" s="8" t="str">
        <f>VLOOKUP(B486,IDs!$J$3:$L$48,3,0)</f>
        <v>Facebook</v>
      </c>
      <c r="N486" t="str">
        <f>VLOOKUP(F486,IDs!$Q$3:$R$22,2,0)</f>
        <v>New Delhi</v>
      </c>
      <c r="O486">
        <f>VLOOKUP(H486,IDs!$A$3:$C$161,3,0)</f>
        <v>1</v>
      </c>
      <c r="P486" t="str">
        <f>VLOOKUP(O486,IDs!$F$3:$G$17,2,0)</f>
        <v>Proctology</v>
      </c>
    </row>
    <row r="487" spans="1:16" ht="12.75">
      <c r="A487" s="6" t="s">
        <v>7068</v>
      </c>
      <c r="B487" s="6">
        <v>1</v>
      </c>
      <c r="C487" s="6">
        <v>3</v>
      </c>
      <c r="D487" s="6">
        <v>8</v>
      </c>
      <c r="E487" s="6" t="s">
        <v>8343</v>
      </c>
      <c r="F487" s="6">
        <v>3</v>
      </c>
      <c r="G487" s="6">
        <v>53562</v>
      </c>
      <c r="H487" s="6">
        <v>2</v>
      </c>
      <c r="I487" s="6" t="s">
        <v>8352</v>
      </c>
      <c r="J487" s="6" t="s">
        <v>8353</v>
      </c>
      <c r="K487" s="9">
        <v>44495</v>
      </c>
      <c r="L487" s="8" t="str">
        <f>VLOOKUP(B487,IDs!$J$3:$L$48,2,0)</f>
        <v>Forms</v>
      </c>
      <c r="M487" s="8" t="str">
        <f>VLOOKUP(B487,IDs!$J$3:$L$48,3,0)</f>
        <v>Google</v>
      </c>
      <c r="N487" t="str">
        <f>VLOOKUP(F487,IDs!$Q$3:$R$22,2,0)</f>
        <v>Mumbai</v>
      </c>
      <c r="O487">
        <f>VLOOKUP(H487,IDs!$A$3:$C$161,3,0)</f>
        <v>1</v>
      </c>
      <c r="P487" t="str">
        <f>VLOOKUP(O487,IDs!$F$3:$G$17,2,0)</f>
        <v>Proctology</v>
      </c>
    </row>
    <row r="488" spans="1:16" ht="12.75">
      <c r="A488" s="6" t="s">
        <v>6757</v>
      </c>
      <c r="B488" s="6">
        <v>2</v>
      </c>
      <c r="C488" s="6">
        <v>1</v>
      </c>
      <c r="D488" s="6">
        <v>8</v>
      </c>
      <c r="E488" s="6" t="s">
        <v>8347</v>
      </c>
      <c r="F488" s="6">
        <v>1</v>
      </c>
      <c r="G488" s="6">
        <v>53200</v>
      </c>
      <c r="H488" s="6">
        <v>2</v>
      </c>
      <c r="I488" s="6" t="s">
        <v>8352</v>
      </c>
      <c r="J488" s="6" t="s">
        <v>8345</v>
      </c>
      <c r="K488" s="9">
        <v>44494</v>
      </c>
      <c r="L488" s="8" t="str">
        <f>VLOOKUP(B488,IDs!$J$3:$L$48,2,0)</f>
        <v>Kaleyra</v>
      </c>
      <c r="M488" s="8" t="str">
        <f>VLOOKUP(B488,IDs!$J$3:$L$48,3,0)</f>
        <v>Google</v>
      </c>
      <c r="N488" t="str">
        <f>VLOOKUP(F488,IDs!$Q$3:$R$22,2,0)</f>
        <v>New Delhi</v>
      </c>
      <c r="O488">
        <f>VLOOKUP(H488,IDs!$A$3:$C$161,3,0)</f>
        <v>1</v>
      </c>
      <c r="P488" t="str">
        <f>VLOOKUP(O488,IDs!$F$3:$G$17,2,0)</f>
        <v>Proctology</v>
      </c>
    </row>
    <row r="489" spans="1:16" ht="12.75">
      <c r="A489" s="6" t="s">
        <v>6757</v>
      </c>
      <c r="B489" s="6">
        <v>2</v>
      </c>
      <c r="C489" s="6">
        <v>1</v>
      </c>
      <c r="D489" s="6">
        <v>8</v>
      </c>
      <c r="E489" s="6" t="s">
        <v>8347</v>
      </c>
      <c r="F489" s="6">
        <v>1</v>
      </c>
      <c r="G489" s="6">
        <v>53569</v>
      </c>
      <c r="H489" s="6">
        <v>2</v>
      </c>
      <c r="I489" s="6" t="s">
        <v>8352</v>
      </c>
      <c r="J489" s="6" t="s">
        <v>8345</v>
      </c>
      <c r="K489" s="9">
        <v>44494</v>
      </c>
      <c r="L489" s="8" t="str">
        <f>VLOOKUP(B489,IDs!$J$3:$L$48,2,0)</f>
        <v>Kaleyra</v>
      </c>
      <c r="M489" s="8" t="str">
        <f>VLOOKUP(B489,IDs!$J$3:$L$48,3,0)</f>
        <v>Google</v>
      </c>
      <c r="N489" t="str">
        <f>VLOOKUP(F489,IDs!$Q$3:$R$22,2,0)</f>
        <v>New Delhi</v>
      </c>
      <c r="O489">
        <f>VLOOKUP(H489,IDs!$A$3:$C$161,3,0)</f>
        <v>1</v>
      </c>
      <c r="P489" t="str">
        <f>VLOOKUP(O489,IDs!$F$3:$G$17,2,0)</f>
        <v>Proctology</v>
      </c>
    </row>
    <row r="490" spans="1:16" ht="12.75">
      <c r="A490" s="6" t="s">
        <v>5064</v>
      </c>
      <c r="B490" s="6">
        <v>2</v>
      </c>
      <c r="C490" s="6">
        <v>3</v>
      </c>
      <c r="D490" s="6">
        <v>13</v>
      </c>
      <c r="E490" s="6" t="s">
        <v>8343</v>
      </c>
      <c r="F490" s="6">
        <v>3</v>
      </c>
      <c r="G490" s="6">
        <v>53559</v>
      </c>
      <c r="H490" s="6">
        <v>19</v>
      </c>
      <c r="I490" s="6" t="s">
        <v>8348</v>
      </c>
      <c r="J490" s="6" t="s">
        <v>8349</v>
      </c>
      <c r="K490" s="9">
        <v>44494</v>
      </c>
      <c r="L490" s="8" t="str">
        <f>VLOOKUP(B490,IDs!$J$3:$L$48,2,0)</f>
        <v>Kaleyra</v>
      </c>
      <c r="M490" s="8" t="str">
        <f>VLOOKUP(B490,IDs!$J$3:$L$48,3,0)</f>
        <v>Google</v>
      </c>
      <c r="N490" t="str">
        <f>VLOOKUP(F490,IDs!$Q$3:$R$22,2,0)</f>
        <v>Mumbai</v>
      </c>
      <c r="O490">
        <f>VLOOKUP(H490,IDs!$A$3:$C$161,3,0)</f>
        <v>1</v>
      </c>
      <c r="P490" t="str">
        <f>VLOOKUP(O490,IDs!$F$3:$G$17,2,0)</f>
        <v>Proctology</v>
      </c>
    </row>
    <row r="491" spans="1:16" ht="12.75">
      <c r="A491" s="6" t="s">
        <v>6640</v>
      </c>
      <c r="B491" s="6">
        <v>1</v>
      </c>
      <c r="C491" s="6">
        <v>1</v>
      </c>
      <c r="D491" s="6">
        <v>13</v>
      </c>
      <c r="E491" s="6" t="s">
        <v>8347</v>
      </c>
      <c r="F491" s="6">
        <v>1</v>
      </c>
      <c r="G491" s="6">
        <v>53061</v>
      </c>
      <c r="H491" s="6">
        <v>24</v>
      </c>
      <c r="I491" s="6" t="s">
        <v>8344</v>
      </c>
      <c r="J491" s="6" t="s">
        <v>8353</v>
      </c>
      <c r="K491" s="9">
        <v>44497</v>
      </c>
      <c r="L491" s="8" t="str">
        <f>VLOOKUP(B491,IDs!$J$3:$L$48,2,0)</f>
        <v>Forms</v>
      </c>
      <c r="M491" s="8" t="str">
        <f>VLOOKUP(B491,IDs!$J$3:$L$48,3,0)</f>
        <v>Google</v>
      </c>
      <c r="N491" t="str">
        <f>VLOOKUP(F491,IDs!$Q$3:$R$22,2,0)</f>
        <v>New Delhi</v>
      </c>
      <c r="O491">
        <f>VLOOKUP(H491,IDs!$A$3:$C$161,3,0)</f>
        <v>1</v>
      </c>
      <c r="P491" t="str">
        <f>VLOOKUP(O491,IDs!$F$3:$G$17,2,0)</f>
        <v>Proctology</v>
      </c>
    </row>
    <row r="492" spans="1:16" ht="12.75">
      <c r="A492" s="6" t="s">
        <v>7094</v>
      </c>
      <c r="B492" s="6">
        <v>2</v>
      </c>
      <c r="C492" s="6">
        <v>2</v>
      </c>
      <c r="D492" s="6">
        <v>10</v>
      </c>
      <c r="E492" s="6" t="s">
        <v>8347</v>
      </c>
      <c r="F492" s="6">
        <v>2</v>
      </c>
      <c r="G492" s="6">
        <v>53594</v>
      </c>
      <c r="H492" s="6">
        <v>20</v>
      </c>
      <c r="I492" s="6" t="s">
        <v>8348</v>
      </c>
      <c r="J492" s="6" t="s">
        <v>8349</v>
      </c>
      <c r="K492" s="9">
        <v>44494</v>
      </c>
      <c r="L492" s="8" t="str">
        <f>VLOOKUP(B492,IDs!$J$3:$L$48,2,0)</f>
        <v>Kaleyra</v>
      </c>
      <c r="M492" s="8" t="str">
        <f>VLOOKUP(B492,IDs!$J$3:$L$48,3,0)</f>
        <v>Google</v>
      </c>
      <c r="N492" t="str">
        <f>VLOOKUP(F492,IDs!$Q$3:$R$22,2,0)</f>
        <v>Bangalore</v>
      </c>
      <c r="O492">
        <f>VLOOKUP(H492,IDs!$A$3:$C$161,3,0)</f>
        <v>1</v>
      </c>
      <c r="P492" t="str">
        <f>VLOOKUP(O492,IDs!$F$3:$G$17,2,0)</f>
        <v>Proctology</v>
      </c>
    </row>
    <row r="493" spans="1:16" ht="12.75">
      <c r="A493" s="6" t="s">
        <v>6630</v>
      </c>
      <c r="B493" s="6">
        <v>1</v>
      </c>
      <c r="C493" s="6">
        <v>2</v>
      </c>
      <c r="D493" s="6">
        <v>39</v>
      </c>
      <c r="E493" s="6" t="s">
        <v>8347</v>
      </c>
      <c r="F493" s="6">
        <v>2</v>
      </c>
      <c r="G493" s="6">
        <v>53050</v>
      </c>
      <c r="H493" s="6">
        <v>19</v>
      </c>
      <c r="I493" s="6" t="s">
        <v>8352</v>
      </c>
      <c r="J493" s="6" t="s">
        <v>8353</v>
      </c>
      <c r="K493" s="9">
        <v>44494</v>
      </c>
      <c r="L493" s="8" t="str">
        <f>VLOOKUP(B493,IDs!$J$3:$L$48,2,0)</f>
        <v>Forms</v>
      </c>
      <c r="M493" s="8" t="str">
        <f>VLOOKUP(B493,IDs!$J$3:$L$48,3,0)</f>
        <v>Google</v>
      </c>
      <c r="N493" t="str">
        <f>VLOOKUP(F493,IDs!$Q$3:$R$22,2,0)</f>
        <v>Bangalore</v>
      </c>
      <c r="O493">
        <f>VLOOKUP(H493,IDs!$A$3:$C$161,3,0)</f>
        <v>1</v>
      </c>
      <c r="P493" t="str">
        <f>VLOOKUP(O493,IDs!$F$3:$G$17,2,0)</f>
        <v>Proctology</v>
      </c>
    </row>
    <row r="494" spans="1:16" ht="12.75">
      <c r="A494" s="6" t="s">
        <v>7134</v>
      </c>
      <c r="B494" s="6">
        <v>1</v>
      </c>
      <c r="C494" s="6">
        <v>1</v>
      </c>
      <c r="D494" s="6">
        <v>8</v>
      </c>
      <c r="E494" s="6" t="s">
        <v>8347</v>
      </c>
      <c r="F494" s="6">
        <v>1</v>
      </c>
      <c r="G494" s="6">
        <v>53641</v>
      </c>
      <c r="H494" s="6">
        <v>24</v>
      </c>
      <c r="I494" s="6" t="s">
        <v>8352</v>
      </c>
      <c r="J494" s="6" t="s">
        <v>8345</v>
      </c>
      <c r="K494" s="9">
        <v>44495</v>
      </c>
      <c r="L494" s="8" t="str">
        <f>VLOOKUP(B494,IDs!$J$3:$L$48,2,0)</f>
        <v>Forms</v>
      </c>
      <c r="M494" s="8" t="str">
        <f>VLOOKUP(B494,IDs!$J$3:$L$48,3,0)</f>
        <v>Google</v>
      </c>
      <c r="N494" t="str">
        <f>VLOOKUP(F494,IDs!$Q$3:$R$22,2,0)</f>
        <v>New Delhi</v>
      </c>
      <c r="O494">
        <f>VLOOKUP(H494,IDs!$A$3:$C$161,3,0)</f>
        <v>1</v>
      </c>
      <c r="P494" t="str">
        <f>VLOOKUP(O494,IDs!$F$3:$G$17,2,0)</f>
        <v>Proctology</v>
      </c>
    </row>
    <row r="495" spans="1:16" ht="12.75">
      <c r="A495" s="6" t="s">
        <v>7041</v>
      </c>
      <c r="B495" s="6">
        <v>1</v>
      </c>
      <c r="C495" s="6">
        <v>3</v>
      </c>
      <c r="D495" s="6">
        <v>34</v>
      </c>
      <c r="E495" s="6" t="s">
        <v>8343</v>
      </c>
      <c r="F495" s="6">
        <v>3</v>
      </c>
      <c r="G495" s="6">
        <v>53527</v>
      </c>
      <c r="H495" s="6">
        <v>16</v>
      </c>
      <c r="I495" s="6" t="s">
        <v>8348</v>
      </c>
      <c r="J495" s="6" t="s">
        <v>8349</v>
      </c>
      <c r="K495" s="9">
        <v>44495</v>
      </c>
      <c r="L495" s="8" t="str">
        <f>VLOOKUP(B495,IDs!$J$3:$L$48,2,0)</f>
        <v>Forms</v>
      </c>
      <c r="M495" s="8" t="str">
        <f>VLOOKUP(B495,IDs!$J$3:$L$48,3,0)</f>
        <v>Google</v>
      </c>
      <c r="N495" t="str">
        <f>VLOOKUP(F495,IDs!$Q$3:$R$22,2,0)</f>
        <v>Mumbai</v>
      </c>
      <c r="O495">
        <f>VLOOKUP(H495,IDs!$A$3:$C$161,3,0)</f>
        <v>3</v>
      </c>
      <c r="P495" t="str">
        <f>VLOOKUP(O495,IDs!$F$3:$G$17,2,0)</f>
        <v>Laproscopy</v>
      </c>
    </row>
    <row r="496" spans="1:16" ht="12.75">
      <c r="A496" s="6" t="s">
        <v>5631</v>
      </c>
      <c r="B496" s="6">
        <v>1</v>
      </c>
      <c r="C496" s="6">
        <v>3</v>
      </c>
      <c r="D496" s="6">
        <v>34</v>
      </c>
      <c r="E496" s="6" t="s">
        <v>8347</v>
      </c>
      <c r="F496" s="6">
        <v>3</v>
      </c>
      <c r="G496" s="6">
        <v>51759</v>
      </c>
      <c r="H496" s="6">
        <v>16</v>
      </c>
      <c r="I496" s="6" t="s">
        <v>8348</v>
      </c>
      <c r="J496" s="6" t="s">
        <v>8349</v>
      </c>
      <c r="K496" s="9">
        <v>44495</v>
      </c>
      <c r="L496" s="8" t="str">
        <f>VLOOKUP(B496,IDs!$J$3:$L$48,2,0)</f>
        <v>Forms</v>
      </c>
      <c r="M496" s="8" t="str">
        <f>VLOOKUP(B496,IDs!$J$3:$L$48,3,0)</f>
        <v>Google</v>
      </c>
      <c r="N496" t="str">
        <f>VLOOKUP(F496,IDs!$Q$3:$R$22,2,0)</f>
        <v>Mumbai</v>
      </c>
      <c r="O496">
        <f>VLOOKUP(H496,IDs!$A$3:$C$161,3,0)</f>
        <v>3</v>
      </c>
      <c r="P496" t="str">
        <f>VLOOKUP(O496,IDs!$F$3:$G$17,2,0)</f>
        <v>Laproscopy</v>
      </c>
    </row>
    <row r="497" spans="1:16" ht="12.75">
      <c r="A497" s="6" t="s">
        <v>8417</v>
      </c>
      <c r="B497" s="6">
        <v>2</v>
      </c>
      <c r="C497" s="6">
        <v>6</v>
      </c>
      <c r="D497" s="6">
        <v>13</v>
      </c>
      <c r="E497" s="6" t="s">
        <v>8347</v>
      </c>
      <c r="F497" s="6">
        <v>6</v>
      </c>
      <c r="G497" s="6">
        <v>43346</v>
      </c>
      <c r="H497" s="6">
        <v>39</v>
      </c>
      <c r="I497" s="6" t="s">
        <v>8352</v>
      </c>
      <c r="J497" s="6" t="s">
        <v>8353</v>
      </c>
      <c r="K497" s="9">
        <v>44498</v>
      </c>
      <c r="L497" s="8" t="str">
        <f>VLOOKUP(B497,IDs!$J$3:$L$48,2,0)</f>
        <v>Kaleyra</v>
      </c>
      <c r="M497" s="8" t="str">
        <f>VLOOKUP(B497,IDs!$J$3:$L$48,3,0)</f>
        <v>Google</v>
      </c>
      <c r="N497" t="str">
        <f>VLOOKUP(F497,IDs!$Q$3:$R$22,2,0)</f>
        <v>Pune</v>
      </c>
      <c r="O497">
        <f>VLOOKUP(H497,IDs!$A$3:$C$161,3,0)</f>
        <v>2</v>
      </c>
      <c r="P497" t="str">
        <f>VLOOKUP(O497,IDs!$F$3:$G$17,2,0)</f>
        <v>Urology Circumcision</v>
      </c>
    </row>
    <row r="498" spans="1:16" ht="12.75">
      <c r="A498" s="6" t="s">
        <v>6152</v>
      </c>
      <c r="B498" s="6">
        <v>1</v>
      </c>
      <c r="C498" s="6">
        <v>2</v>
      </c>
      <c r="D498" s="6">
        <v>8</v>
      </c>
      <c r="E498" s="6" t="s">
        <v>8347</v>
      </c>
      <c r="F498" s="6">
        <v>2</v>
      </c>
      <c r="G498" s="6">
        <v>52432</v>
      </c>
      <c r="H498" s="6">
        <v>2</v>
      </c>
      <c r="I498" s="6" t="s">
        <v>8352</v>
      </c>
      <c r="J498" s="6" t="s">
        <v>8353</v>
      </c>
      <c r="K498" s="9">
        <v>44496</v>
      </c>
      <c r="L498" s="8" t="str">
        <f>VLOOKUP(B498,IDs!$J$3:$L$48,2,0)</f>
        <v>Forms</v>
      </c>
      <c r="M498" s="8" t="str">
        <f>VLOOKUP(B498,IDs!$J$3:$L$48,3,0)</f>
        <v>Google</v>
      </c>
      <c r="N498" t="str">
        <f>VLOOKUP(F498,IDs!$Q$3:$R$22,2,0)</f>
        <v>Bangalore</v>
      </c>
      <c r="O498">
        <f>VLOOKUP(H498,IDs!$A$3:$C$161,3,0)</f>
        <v>1</v>
      </c>
      <c r="P498" t="str">
        <f>VLOOKUP(O498,IDs!$F$3:$G$17,2,0)</f>
        <v>Proctology</v>
      </c>
    </row>
    <row r="499" spans="1:16" ht="12.75">
      <c r="A499" s="6" t="s">
        <v>7066</v>
      </c>
      <c r="B499" s="6">
        <v>2</v>
      </c>
      <c r="C499" s="6">
        <v>1</v>
      </c>
      <c r="D499" s="6">
        <v>34</v>
      </c>
      <c r="E499" s="6" t="s">
        <v>8347</v>
      </c>
      <c r="F499" s="6">
        <v>1</v>
      </c>
      <c r="G499" s="6">
        <v>53560</v>
      </c>
      <c r="H499" s="6">
        <v>17</v>
      </c>
      <c r="I499" s="6" t="s">
        <v>8344</v>
      </c>
      <c r="J499" s="6" t="s">
        <v>8353</v>
      </c>
      <c r="K499" s="9">
        <v>44495</v>
      </c>
      <c r="L499" s="8" t="str">
        <f>VLOOKUP(B499,IDs!$J$3:$L$48,2,0)</f>
        <v>Kaleyra</v>
      </c>
      <c r="M499" s="8" t="str">
        <f>VLOOKUP(B499,IDs!$J$3:$L$48,3,0)</f>
        <v>Google</v>
      </c>
      <c r="N499" t="str">
        <f>VLOOKUP(F499,IDs!$Q$3:$R$22,2,0)</f>
        <v>New Delhi</v>
      </c>
      <c r="O499">
        <f>VLOOKUP(H499,IDs!$A$3:$C$161,3,0)</f>
        <v>7</v>
      </c>
      <c r="P499" t="str">
        <f>VLOOKUP(O499,IDs!$F$3:$G$17,2,0)</f>
        <v>Cosmetic</v>
      </c>
    </row>
    <row r="500" spans="1:16" ht="12.75">
      <c r="A500" s="6" t="s">
        <v>4829</v>
      </c>
      <c r="B500" s="6">
        <v>2</v>
      </c>
      <c r="C500" s="6">
        <v>1</v>
      </c>
      <c r="D500" s="6">
        <v>51</v>
      </c>
      <c r="E500" s="6" t="s">
        <v>8347</v>
      </c>
      <c r="F500" s="6">
        <v>1</v>
      </c>
      <c r="G500" s="6">
        <v>50658</v>
      </c>
      <c r="H500" s="6">
        <v>2</v>
      </c>
      <c r="I500" s="6" t="s">
        <v>8348</v>
      </c>
      <c r="J500" s="6" t="s">
        <v>8345</v>
      </c>
      <c r="K500" s="9">
        <v>44495</v>
      </c>
      <c r="L500" s="8" t="str">
        <f>VLOOKUP(B500,IDs!$J$3:$L$48,2,0)</f>
        <v>Kaleyra</v>
      </c>
      <c r="M500" s="8" t="str">
        <f>VLOOKUP(B500,IDs!$J$3:$L$48,3,0)</f>
        <v>Google</v>
      </c>
      <c r="N500" t="str">
        <f>VLOOKUP(F500,IDs!$Q$3:$R$22,2,0)</f>
        <v>New Delhi</v>
      </c>
      <c r="O500">
        <f>VLOOKUP(H500,IDs!$A$3:$C$161,3,0)</f>
        <v>1</v>
      </c>
      <c r="P500" t="str">
        <f>VLOOKUP(O500,IDs!$F$3:$G$17,2,0)</f>
        <v>Proctology</v>
      </c>
    </row>
    <row r="501" spans="1:16" ht="12.75">
      <c r="A501" s="6" t="s">
        <v>6591</v>
      </c>
      <c r="B501" s="6">
        <v>1</v>
      </c>
      <c r="C501" s="6">
        <v>2</v>
      </c>
      <c r="D501" s="6">
        <v>34</v>
      </c>
      <c r="E501" s="6" t="s">
        <v>8347</v>
      </c>
      <c r="F501" s="6">
        <v>2</v>
      </c>
      <c r="G501" s="6">
        <v>53008</v>
      </c>
      <c r="H501" s="6">
        <v>39</v>
      </c>
      <c r="I501" s="6" t="s">
        <v>8348</v>
      </c>
      <c r="J501" s="6" t="s">
        <v>8349</v>
      </c>
      <c r="K501" s="9">
        <v>44495</v>
      </c>
      <c r="L501" s="8" t="str">
        <f>VLOOKUP(B501,IDs!$J$3:$L$48,2,0)</f>
        <v>Forms</v>
      </c>
      <c r="M501" s="8" t="str">
        <f>VLOOKUP(B501,IDs!$J$3:$L$48,3,0)</f>
        <v>Google</v>
      </c>
      <c r="N501" t="str">
        <f>VLOOKUP(F501,IDs!$Q$3:$R$22,2,0)</f>
        <v>Bangalore</v>
      </c>
      <c r="O501">
        <f>VLOOKUP(H501,IDs!$A$3:$C$161,3,0)</f>
        <v>2</v>
      </c>
      <c r="P501" t="str">
        <f>VLOOKUP(O501,IDs!$F$3:$G$17,2,0)</f>
        <v>Urology Circumcision</v>
      </c>
    </row>
    <row r="502" spans="1:16" ht="12.75">
      <c r="A502" s="6" t="s">
        <v>7230</v>
      </c>
      <c r="B502" s="6">
        <v>5</v>
      </c>
      <c r="C502" s="6">
        <v>3</v>
      </c>
      <c r="D502" s="6">
        <v>39</v>
      </c>
      <c r="E502" s="6" t="s">
        <v>8347</v>
      </c>
      <c r="F502" s="6">
        <v>3</v>
      </c>
      <c r="G502" s="6">
        <v>53741</v>
      </c>
      <c r="H502" s="6">
        <v>17</v>
      </c>
      <c r="I502" s="6" t="s">
        <v>8352</v>
      </c>
      <c r="J502" s="6" t="s">
        <v>8353</v>
      </c>
      <c r="K502" s="9">
        <v>44496</v>
      </c>
      <c r="L502" s="8" t="str">
        <f>VLOOKUP(B502,IDs!$J$3:$L$48,2,0)</f>
        <v>Lead Gen-FB</v>
      </c>
      <c r="M502" s="8" t="str">
        <f>VLOOKUP(B502,IDs!$J$3:$L$48,3,0)</f>
        <v>Facebook</v>
      </c>
      <c r="N502" t="str">
        <f>VLOOKUP(F502,IDs!$Q$3:$R$22,2,0)</f>
        <v>Mumbai</v>
      </c>
      <c r="O502">
        <f>VLOOKUP(H502,IDs!$A$3:$C$161,3,0)</f>
        <v>7</v>
      </c>
      <c r="P502" t="str">
        <f>VLOOKUP(O502,IDs!$F$3:$G$17,2,0)</f>
        <v>Cosmetic</v>
      </c>
    </row>
    <row r="503" spans="1:16" ht="12.75">
      <c r="A503" s="6" t="s">
        <v>7303</v>
      </c>
      <c r="B503" s="6">
        <v>5</v>
      </c>
      <c r="C503" s="6">
        <v>8</v>
      </c>
      <c r="D503" s="6">
        <v>13</v>
      </c>
      <c r="E503" s="6" t="s">
        <v>8347</v>
      </c>
      <c r="F503" s="6">
        <v>10</v>
      </c>
      <c r="G503" s="6">
        <v>53830</v>
      </c>
      <c r="H503" s="6">
        <v>2</v>
      </c>
      <c r="I503" s="6" t="s">
        <v>8352</v>
      </c>
      <c r="J503" s="6" t="s">
        <v>8353</v>
      </c>
      <c r="K503" s="9">
        <v>44496</v>
      </c>
      <c r="L503" s="8" t="str">
        <f>VLOOKUP(B503,IDs!$J$3:$L$48,2,0)</f>
        <v>Lead Gen-FB</v>
      </c>
      <c r="M503" s="8" t="str">
        <f>VLOOKUP(B503,IDs!$J$3:$L$48,3,0)</f>
        <v>Facebook</v>
      </c>
      <c r="N503" t="str">
        <f>VLOOKUP(F503,IDs!$Q$3:$R$22,2,0)</f>
        <v>Patna</v>
      </c>
      <c r="O503">
        <f>VLOOKUP(H503,IDs!$A$3:$C$161,3,0)</f>
        <v>1</v>
      </c>
      <c r="P503" t="str">
        <f>VLOOKUP(O503,IDs!$F$3:$G$17,2,0)</f>
        <v>Proctology</v>
      </c>
    </row>
    <row r="504" spans="1:16" ht="12.75">
      <c r="A504" s="6" t="s">
        <v>7240</v>
      </c>
      <c r="B504" s="6">
        <v>1</v>
      </c>
      <c r="C504" s="6">
        <v>1</v>
      </c>
      <c r="D504" s="6">
        <v>50</v>
      </c>
      <c r="E504" s="6" t="s">
        <v>8347</v>
      </c>
      <c r="F504" s="6">
        <v>1</v>
      </c>
      <c r="G504" s="6">
        <v>53751</v>
      </c>
      <c r="H504" s="6">
        <v>20</v>
      </c>
      <c r="I504" s="6" t="s">
        <v>8348</v>
      </c>
      <c r="J504" s="6" t="s">
        <v>8349</v>
      </c>
      <c r="K504" s="9">
        <v>44495</v>
      </c>
      <c r="L504" s="8" t="str">
        <f>VLOOKUP(B504,IDs!$J$3:$L$48,2,0)</f>
        <v>Forms</v>
      </c>
      <c r="M504" s="8" t="str">
        <f>VLOOKUP(B504,IDs!$J$3:$L$48,3,0)</f>
        <v>Google</v>
      </c>
      <c r="N504" t="str">
        <f>VLOOKUP(F504,IDs!$Q$3:$R$22,2,0)</f>
        <v>New Delhi</v>
      </c>
      <c r="O504">
        <f>VLOOKUP(H504,IDs!$A$3:$C$161,3,0)</f>
        <v>1</v>
      </c>
      <c r="P504" t="str">
        <f>VLOOKUP(O504,IDs!$F$3:$G$17,2,0)</f>
        <v>Proctology</v>
      </c>
    </row>
    <row r="505" spans="1:16" ht="12.75">
      <c r="A505" s="6" t="s">
        <v>6818</v>
      </c>
      <c r="B505" s="6">
        <v>1</v>
      </c>
      <c r="C505" s="6">
        <v>2</v>
      </c>
      <c r="D505" s="6">
        <v>34</v>
      </c>
      <c r="E505" s="6" t="s">
        <v>8343</v>
      </c>
      <c r="F505" s="6">
        <v>2</v>
      </c>
      <c r="G505" s="6">
        <v>53272</v>
      </c>
      <c r="H505" s="6">
        <v>2</v>
      </c>
      <c r="I505" s="6" t="s">
        <v>8348</v>
      </c>
      <c r="J505" s="6" t="s">
        <v>8349</v>
      </c>
      <c r="K505" s="9">
        <v>44495</v>
      </c>
      <c r="L505" s="8" t="str">
        <f>VLOOKUP(B505,IDs!$J$3:$L$48,2,0)</f>
        <v>Forms</v>
      </c>
      <c r="M505" s="8" t="str">
        <f>VLOOKUP(B505,IDs!$J$3:$L$48,3,0)</f>
        <v>Google</v>
      </c>
      <c r="N505" t="str">
        <f>VLOOKUP(F505,IDs!$Q$3:$R$22,2,0)</f>
        <v>Bangalore</v>
      </c>
      <c r="O505">
        <f>VLOOKUP(H505,IDs!$A$3:$C$161,3,0)</f>
        <v>1</v>
      </c>
      <c r="P505" t="str">
        <f>VLOOKUP(O505,IDs!$F$3:$G$17,2,0)</f>
        <v>Proctology</v>
      </c>
    </row>
    <row r="506" spans="1:16" ht="12.75">
      <c r="A506" s="6" t="s">
        <v>6802</v>
      </c>
      <c r="B506" s="6">
        <v>1</v>
      </c>
      <c r="C506" s="6">
        <v>8</v>
      </c>
      <c r="D506" s="6">
        <v>13</v>
      </c>
      <c r="E506" s="6" t="s">
        <v>8347</v>
      </c>
      <c r="F506" s="6">
        <v>10</v>
      </c>
      <c r="G506" s="6">
        <v>53254</v>
      </c>
      <c r="H506" s="6">
        <v>2</v>
      </c>
      <c r="I506" s="6" t="s">
        <v>8352</v>
      </c>
      <c r="J506" s="6" t="s">
        <v>8353</v>
      </c>
      <c r="K506" s="9">
        <v>44496</v>
      </c>
      <c r="L506" s="8" t="str">
        <f>VLOOKUP(B506,IDs!$J$3:$L$48,2,0)</f>
        <v>Forms</v>
      </c>
      <c r="M506" s="8" t="str">
        <f>VLOOKUP(B506,IDs!$J$3:$L$48,3,0)</f>
        <v>Google</v>
      </c>
      <c r="N506" t="str">
        <f>VLOOKUP(F506,IDs!$Q$3:$R$22,2,0)</f>
        <v>Patna</v>
      </c>
      <c r="O506">
        <f>VLOOKUP(H506,IDs!$A$3:$C$161,3,0)</f>
        <v>1</v>
      </c>
      <c r="P506" t="str">
        <f>VLOOKUP(O506,IDs!$F$3:$G$17,2,0)</f>
        <v>Proctology</v>
      </c>
    </row>
    <row r="507" spans="1:16" ht="12.75">
      <c r="A507" s="6" t="s">
        <v>7008</v>
      </c>
      <c r="B507" s="6">
        <v>1</v>
      </c>
      <c r="C507" s="6">
        <v>1</v>
      </c>
      <c r="D507" s="6">
        <v>34</v>
      </c>
      <c r="E507" s="6" t="s">
        <v>8347</v>
      </c>
      <c r="F507" s="6">
        <v>1</v>
      </c>
      <c r="G507" s="6">
        <v>53481</v>
      </c>
      <c r="H507" s="6">
        <v>39</v>
      </c>
      <c r="I507" s="6" t="s">
        <v>8348</v>
      </c>
      <c r="J507" s="6" t="s">
        <v>8349</v>
      </c>
      <c r="K507" s="9">
        <v>44495</v>
      </c>
      <c r="L507" s="8" t="str">
        <f>VLOOKUP(B507,IDs!$J$3:$L$48,2,0)</f>
        <v>Forms</v>
      </c>
      <c r="M507" s="8" t="str">
        <f>VLOOKUP(B507,IDs!$J$3:$L$48,3,0)</f>
        <v>Google</v>
      </c>
      <c r="N507" t="str">
        <f>VLOOKUP(F507,IDs!$Q$3:$R$22,2,0)</f>
        <v>New Delhi</v>
      </c>
      <c r="O507">
        <f>VLOOKUP(H507,IDs!$A$3:$C$161,3,0)</f>
        <v>2</v>
      </c>
      <c r="P507" t="str">
        <f>VLOOKUP(O507,IDs!$F$3:$G$17,2,0)</f>
        <v>Urology Circumcision</v>
      </c>
    </row>
    <row r="508" spans="1:16" ht="12.75">
      <c r="A508" s="6" t="s">
        <v>8418</v>
      </c>
      <c r="B508" s="6">
        <v>5</v>
      </c>
      <c r="C508" s="6">
        <v>8</v>
      </c>
      <c r="D508" s="6">
        <v>65</v>
      </c>
      <c r="E508" s="6" t="s">
        <v>8343</v>
      </c>
      <c r="F508" s="6">
        <v>1</v>
      </c>
      <c r="G508" s="6">
        <v>26766</v>
      </c>
      <c r="H508" s="6">
        <v>18</v>
      </c>
      <c r="I508" s="6" t="s">
        <v>8344</v>
      </c>
      <c r="J508" s="6" t="s">
        <v>8353</v>
      </c>
      <c r="K508" s="9">
        <v>44499</v>
      </c>
      <c r="L508" s="8" t="str">
        <f>VLOOKUP(B508,IDs!$J$3:$L$48,2,0)</f>
        <v>Lead Gen-FB</v>
      </c>
      <c r="M508" s="8" t="str">
        <f>VLOOKUP(B508,IDs!$J$3:$L$48,3,0)</f>
        <v>Facebook</v>
      </c>
      <c r="N508" t="str">
        <f>VLOOKUP(F508,IDs!$Q$3:$R$22,2,0)</f>
        <v>New Delhi</v>
      </c>
      <c r="O508">
        <f>VLOOKUP(H508,IDs!$A$3:$C$161,3,0)</f>
        <v>5</v>
      </c>
      <c r="P508" t="str">
        <f>VLOOKUP(O508,IDs!$F$3:$G$17,2,0)</f>
        <v>Vascular</v>
      </c>
    </row>
    <row r="509" spans="1:16" ht="12.75">
      <c r="A509" s="6" t="s">
        <v>6732</v>
      </c>
      <c r="B509" s="6">
        <v>2</v>
      </c>
      <c r="C509" s="6">
        <v>1</v>
      </c>
      <c r="D509" s="6">
        <v>13</v>
      </c>
      <c r="E509" s="6" t="s">
        <v>8347</v>
      </c>
      <c r="F509" s="6">
        <v>1</v>
      </c>
      <c r="G509" s="6">
        <v>53169</v>
      </c>
      <c r="H509" s="6">
        <v>20</v>
      </c>
      <c r="I509" s="6" t="s">
        <v>8348</v>
      </c>
      <c r="J509" s="6" t="s">
        <v>8349</v>
      </c>
      <c r="K509" s="9">
        <v>44495</v>
      </c>
      <c r="L509" s="8" t="str">
        <f>VLOOKUP(B509,IDs!$J$3:$L$48,2,0)</f>
        <v>Kaleyra</v>
      </c>
      <c r="M509" s="8" t="str">
        <f>VLOOKUP(B509,IDs!$J$3:$L$48,3,0)</f>
        <v>Google</v>
      </c>
      <c r="N509" t="str">
        <f>VLOOKUP(F509,IDs!$Q$3:$R$22,2,0)</f>
        <v>New Delhi</v>
      </c>
      <c r="O509">
        <f>VLOOKUP(H509,IDs!$A$3:$C$161,3,0)</f>
        <v>1</v>
      </c>
      <c r="P509" t="str">
        <f>VLOOKUP(O509,IDs!$F$3:$G$17,2,0)</f>
        <v>Proctology</v>
      </c>
    </row>
    <row r="510" spans="1:16" ht="12.75">
      <c r="A510" s="6" t="s">
        <v>7122</v>
      </c>
      <c r="B510" s="6">
        <v>2</v>
      </c>
      <c r="C510" s="6">
        <v>3</v>
      </c>
      <c r="D510" s="6">
        <v>13</v>
      </c>
      <c r="E510" s="6" t="s">
        <v>8347</v>
      </c>
      <c r="F510" s="6">
        <v>3</v>
      </c>
      <c r="G510" s="6">
        <v>53628</v>
      </c>
      <c r="H510" s="6">
        <v>2</v>
      </c>
      <c r="I510" s="6" t="s">
        <v>8352</v>
      </c>
      <c r="J510" s="6" t="s">
        <v>8353</v>
      </c>
      <c r="K510" s="9">
        <v>44495</v>
      </c>
      <c r="L510" s="8" t="str">
        <f>VLOOKUP(B510,IDs!$J$3:$L$48,2,0)</f>
        <v>Kaleyra</v>
      </c>
      <c r="M510" s="8" t="str">
        <f>VLOOKUP(B510,IDs!$J$3:$L$48,3,0)</f>
        <v>Google</v>
      </c>
      <c r="N510" t="str">
        <f>VLOOKUP(F510,IDs!$Q$3:$R$22,2,0)</f>
        <v>Mumbai</v>
      </c>
      <c r="O510">
        <f>VLOOKUP(H510,IDs!$A$3:$C$161,3,0)</f>
        <v>1</v>
      </c>
      <c r="P510" t="str">
        <f>VLOOKUP(O510,IDs!$F$3:$G$17,2,0)</f>
        <v>Proctology</v>
      </c>
    </row>
    <row r="511" spans="1:16" ht="12.75">
      <c r="A511" s="6" t="s">
        <v>6608</v>
      </c>
      <c r="B511" s="6">
        <v>2</v>
      </c>
      <c r="C511" s="6">
        <v>1</v>
      </c>
      <c r="D511" s="6">
        <v>13</v>
      </c>
      <c r="E511" s="6" t="s">
        <v>8347</v>
      </c>
      <c r="F511" s="6">
        <v>1</v>
      </c>
      <c r="G511" s="6">
        <v>53027</v>
      </c>
      <c r="H511" s="6">
        <v>17</v>
      </c>
      <c r="I511" s="6" t="s">
        <v>8348</v>
      </c>
      <c r="J511" s="6" t="s">
        <v>8349</v>
      </c>
      <c r="K511" s="9">
        <v>44495</v>
      </c>
      <c r="L511" s="8" t="str">
        <f>VLOOKUP(B511,IDs!$J$3:$L$48,2,0)</f>
        <v>Kaleyra</v>
      </c>
      <c r="M511" s="8" t="str">
        <f>VLOOKUP(B511,IDs!$J$3:$L$48,3,0)</f>
        <v>Google</v>
      </c>
      <c r="N511" t="str">
        <f>VLOOKUP(F511,IDs!$Q$3:$R$22,2,0)</f>
        <v>New Delhi</v>
      </c>
      <c r="O511">
        <f>VLOOKUP(H511,IDs!$A$3:$C$161,3,0)</f>
        <v>7</v>
      </c>
      <c r="P511" t="str">
        <f>VLOOKUP(O511,IDs!$F$3:$G$17,2,0)</f>
        <v>Cosmetic</v>
      </c>
    </row>
    <row r="512" spans="1:16" ht="12.75">
      <c r="A512" s="6" t="s">
        <v>7236</v>
      </c>
      <c r="B512" s="6">
        <v>2</v>
      </c>
      <c r="C512" s="6">
        <v>8</v>
      </c>
      <c r="D512" s="6">
        <v>8</v>
      </c>
      <c r="E512" s="6" t="s">
        <v>8347</v>
      </c>
      <c r="F512" s="6">
        <v>10</v>
      </c>
      <c r="G512" s="6">
        <v>53747</v>
      </c>
      <c r="H512" s="6">
        <v>24</v>
      </c>
      <c r="I512" s="6" t="s">
        <v>8352</v>
      </c>
      <c r="J512" s="6" t="s">
        <v>8353</v>
      </c>
      <c r="K512" s="9">
        <v>44496</v>
      </c>
      <c r="L512" s="8" t="str">
        <f>VLOOKUP(B512,IDs!$J$3:$L$48,2,0)</f>
        <v>Kaleyra</v>
      </c>
      <c r="M512" s="8" t="str">
        <f>VLOOKUP(B512,IDs!$J$3:$L$48,3,0)</f>
        <v>Google</v>
      </c>
      <c r="N512" t="str">
        <f>VLOOKUP(F512,IDs!$Q$3:$R$22,2,0)</f>
        <v>Patna</v>
      </c>
      <c r="O512">
        <f>VLOOKUP(H512,IDs!$A$3:$C$161,3,0)</f>
        <v>1</v>
      </c>
      <c r="P512" t="str">
        <f>VLOOKUP(O512,IDs!$F$3:$G$17,2,0)</f>
        <v>Proctology</v>
      </c>
    </row>
    <row r="513" spans="1:16" ht="12.75">
      <c r="A513" s="6" t="s">
        <v>7351</v>
      </c>
      <c r="B513" s="6">
        <v>1</v>
      </c>
      <c r="C513" s="6">
        <v>20</v>
      </c>
      <c r="D513" s="6">
        <v>39</v>
      </c>
      <c r="E513" s="6" t="s">
        <v>8347</v>
      </c>
      <c r="F513" s="6">
        <v>1</v>
      </c>
      <c r="G513" s="6">
        <v>53889</v>
      </c>
      <c r="H513" s="6">
        <v>14</v>
      </c>
      <c r="I513" s="6" t="s">
        <v>8352</v>
      </c>
      <c r="J513" s="6" t="s">
        <v>8353</v>
      </c>
      <c r="K513" s="9">
        <v>44495</v>
      </c>
      <c r="L513" s="8" t="str">
        <f>VLOOKUP(B513,IDs!$J$3:$L$48,2,0)</f>
        <v>Forms</v>
      </c>
      <c r="M513" s="8" t="str">
        <f>VLOOKUP(B513,IDs!$J$3:$L$48,3,0)</f>
        <v>Google</v>
      </c>
      <c r="N513" t="str">
        <f>VLOOKUP(F513,IDs!$Q$3:$R$22,2,0)</f>
        <v>New Delhi</v>
      </c>
      <c r="O513">
        <f>VLOOKUP(H513,IDs!$A$3:$C$161,3,0)</f>
        <v>6</v>
      </c>
      <c r="P513" t="str">
        <f>VLOOKUP(O513,IDs!$F$3:$G$17,2,0)</f>
        <v>Kidney Stone</v>
      </c>
    </row>
    <row r="514" spans="1:16" ht="12.75">
      <c r="A514" s="6" t="s">
        <v>7373</v>
      </c>
      <c r="B514" s="6">
        <v>7</v>
      </c>
      <c r="C514" s="6">
        <v>3</v>
      </c>
      <c r="D514" s="6">
        <v>18</v>
      </c>
      <c r="E514" s="6" t="s">
        <v>8343</v>
      </c>
      <c r="F514" s="6">
        <v>1</v>
      </c>
      <c r="G514" s="6">
        <v>53913</v>
      </c>
      <c r="H514" s="6">
        <v>7</v>
      </c>
      <c r="I514" s="6" t="s">
        <v>8348</v>
      </c>
      <c r="J514" s="6" t="s">
        <v>8349</v>
      </c>
      <c r="K514" s="9">
        <v>44499</v>
      </c>
      <c r="L514" s="8" t="str">
        <f>VLOOKUP(B514,IDs!$J$3:$L$48,2,0)</f>
        <v>Referral</v>
      </c>
      <c r="M514" s="8" t="str">
        <f>VLOOKUP(B514,IDs!$J$3:$L$48,3,0)</f>
        <v>Others</v>
      </c>
      <c r="N514" t="str">
        <f>VLOOKUP(F514,IDs!$Q$3:$R$22,2,0)</f>
        <v>New Delhi</v>
      </c>
      <c r="O514">
        <f>VLOOKUP(H514,IDs!$A$3:$C$161,3,0)</f>
        <v>9</v>
      </c>
      <c r="P514" t="str">
        <f>VLOOKUP(O514,IDs!$F$3:$G$17,2,0)</f>
        <v>Ophthalmology</v>
      </c>
    </row>
    <row r="515" spans="1:16" ht="12.75">
      <c r="A515" s="6" t="s">
        <v>6701</v>
      </c>
      <c r="B515" s="6">
        <v>5</v>
      </c>
      <c r="C515" s="6">
        <v>8</v>
      </c>
      <c r="D515" s="6">
        <v>13</v>
      </c>
      <c r="E515" s="6" t="s">
        <v>8347</v>
      </c>
      <c r="F515" s="6">
        <v>12</v>
      </c>
      <c r="G515" s="6">
        <v>53135</v>
      </c>
      <c r="H515" s="6">
        <v>17</v>
      </c>
      <c r="I515" s="6" t="s">
        <v>8352</v>
      </c>
      <c r="J515" s="6" t="s">
        <v>8353</v>
      </c>
      <c r="K515" s="9">
        <v>44497</v>
      </c>
      <c r="L515" s="8" t="str">
        <f>VLOOKUP(B515,IDs!$J$3:$L$48,2,0)</f>
        <v>Lead Gen-FB</v>
      </c>
      <c r="M515" s="8" t="str">
        <f>VLOOKUP(B515,IDs!$J$3:$L$48,3,0)</f>
        <v>Facebook</v>
      </c>
      <c r="N515" t="str">
        <f>VLOOKUP(F515,IDs!$Q$3:$R$22,2,0)</f>
        <v>Indore</v>
      </c>
      <c r="O515">
        <f>VLOOKUP(H515,IDs!$A$3:$C$161,3,0)</f>
        <v>7</v>
      </c>
      <c r="P515" t="str">
        <f>VLOOKUP(O515,IDs!$F$3:$G$17,2,0)</f>
        <v>Cosmetic</v>
      </c>
    </row>
    <row r="516" spans="1:16" ht="12.75">
      <c r="A516" s="6" t="s">
        <v>7379</v>
      </c>
      <c r="B516" s="6">
        <v>2</v>
      </c>
      <c r="C516" s="6">
        <v>1</v>
      </c>
      <c r="D516" s="6">
        <v>51</v>
      </c>
      <c r="E516" s="6" t="s">
        <v>8343</v>
      </c>
      <c r="F516" s="6">
        <v>1</v>
      </c>
      <c r="G516" s="6">
        <v>53921</v>
      </c>
      <c r="H516" s="6">
        <v>24</v>
      </c>
      <c r="I516" s="6" t="s">
        <v>8348</v>
      </c>
      <c r="J516" s="6" t="s">
        <v>8345</v>
      </c>
      <c r="K516" s="9">
        <v>44495</v>
      </c>
      <c r="L516" s="8" t="str">
        <f>VLOOKUP(B516,IDs!$J$3:$L$48,2,0)</f>
        <v>Kaleyra</v>
      </c>
      <c r="M516" s="8" t="str">
        <f>VLOOKUP(B516,IDs!$J$3:$L$48,3,0)</f>
        <v>Google</v>
      </c>
      <c r="N516" t="str">
        <f>VLOOKUP(F516,IDs!$Q$3:$R$22,2,0)</f>
        <v>New Delhi</v>
      </c>
      <c r="O516">
        <f>VLOOKUP(H516,IDs!$A$3:$C$161,3,0)</f>
        <v>1</v>
      </c>
      <c r="P516" t="str">
        <f>VLOOKUP(O516,IDs!$F$3:$G$17,2,0)</f>
        <v>Proctology</v>
      </c>
    </row>
    <row r="517" spans="1:16" ht="12.75">
      <c r="A517" s="6" t="s">
        <v>7374</v>
      </c>
      <c r="B517" s="6">
        <v>1</v>
      </c>
      <c r="C517" s="6">
        <v>3</v>
      </c>
      <c r="D517" s="6">
        <v>34</v>
      </c>
      <c r="E517" s="6" t="s">
        <v>8347</v>
      </c>
      <c r="F517" s="6">
        <v>3</v>
      </c>
      <c r="G517" s="6">
        <v>53914</v>
      </c>
      <c r="H517" s="6">
        <v>39</v>
      </c>
      <c r="I517" s="6" t="s">
        <v>8348</v>
      </c>
      <c r="J517" s="6" t="s">
        <v>8349</v>
      </c>
      <c r="K517" s="9">
        <v>44496</v>
      </c>
      <c r="L517" s="8" t="str">
        <f>VLOOKUP(B517,IDs!$J$3:$L$48,2,0)</f>
        <v>Forms</v>
      </c>
      <c r="M517" s="8" t="str">
        <f>VLOOKUP(B517,IDs!$J$3:$L$48,3,0)</f>
        <v>Google</v>
      </c>
      <c r="N517" t="str">
        <f>VLOOKUP(F517,IDs!$Q$3:$R$22,2,0)</f>
        <v>Mumbai</v>
      </c>
      <c r="O517">
        <f>VLOOKUP(H517,IDs!$A$3:$C$161,3,0)</f>
        <v>2</v>
      </c>
      <c r="P517" t="str">
        <f>VLOOKUP(O517,IDs!$F$3:$G$17,2,0)</f>
        <v>Urology Circumcision</v>
      </c>
    </row>
    <row r="518" spans="1:16" ht="12.75">
      <c r="A518" s="6" t="s">
        <v>5583</v>
      </c>
      <c r="B518" s="6">
        <v>2</v>
      </c>
      <c r="C518" s="6">
        <v>8</v>
      </c>
      <c r="D518" s="6">
        <v>51</v>
      </c>
      <c r="E518" s="6" t="s">
        <v>8347</v>
      </c>
      <c r="F518" s="6">
        <v>1</v>
      </c>
      <c r="G518" s="6">
        <v>51695</v>
      </c>
      <c r="H518" s="6">
        <v>17</v>
      </c>
      <c r="I518" s="6" t="s">
        <v>8348</v>
      </c>
      <c r="J518" s="6" t="s">
        <v>8349</v>
      </c>
      <c r="K518" s="9">
        <v>44495</v>
      </c>
      <c r="L518" s="8" t="str">
        <f>VLOOKUP(B518,IDs!$J$3:$L$48,2,0)</f>
        <v>Kaleyra</v>
      </c>
      <c r="M518" s="8" t="str">
        <f>VLOOKUP(B518,IDs!$J$3:$L$48,3,0)</f>
        <v>Google</v>
      </c>
      <c r="N518" t="str">
        <f>VLOOKUP(F518,IDs!$Q$3:$R$22,2,0)</f>
        <v>New Delhi</v>
      </c>
      <c r="O518">
        <f>VLOOKUP(H518,IDs!$A$3:$C$161,3,0)</f>
        <v>7</v>
      </c>
      <c r="P518" t="str">
        <f>VLOOKUP(O518,IDs!$F$3:$G$17,2,0)</f>
        <v>Cosmetic</v>
      </c>
    </row>
    <row r="519" spans="1:16" ht="12.75">
      <c r="A519" s="6" t="s">
        <v>6788</v>
      </c>
      <c r="B519" s="6">
        <v>2</v>
      </c>
      <c r="C519" s="6">
        <v>11</v>
      </c>
      <c r="D519" s="6">
        <v>13</v>
      </c>
      <c r="E519" s="6" t="s">
        <v>8343</v>
      </c>
      <c r="F519" s="6">
        <v>3</v>
      </c>
      <c r="G519" s="6">
        <v>53238</v>
      </c>
      <c r="H519" s="6">
        <v>127</v>
      </c>
      <c r="I519" s="6" t="s">
        <v>8348</v>
      </c>
      <c r="J519" s="6" t="s">
        <v>8349</v>
      </c>
      <c r="K519" s="9">
        <v>44495</v>
      </c>
      <c r="L519" s="8" t="str">
        <f>VLOOKUP(B519,IDs!$J$3:$L$48,2,0)</f>
        <v>Kaleyra</v>
      </c>
      <c r="M519" s="8" t="str">
        <f>VLOOKUP(B519,IDs!$J$3:$L$48,3,0)</f>
        <v>Google</v>
      </c>
      <c r="N519" t="str">
        <f>VLOOKUP(F519,IDs!$Q$3:$R$22,2,0)</f>
        <v>Mumbai</v>
      </c>
      <c r="O519">
        <f>VLOOKUP(H519,IDs!$A$3:$C$161,3,0)</f>
        <v>3</v>
      </c>
      <c r="P519" t="str">
        <f>VLOOKUP(O519,IDs!$F$3:$G$17,2,0)</f>
        <v>Laproscopy</v>
      </c>
    </row>
    <row r="520" spans="1:16" ht="12.75">
      <c r="A520" s="6" t="s">
        <v>6749</v>
      </c>
      <c r="B520" s="6">
        <v>1</v>
      </c>
      <c r="C520" s="6">
        <v>6</v>
      </c>
      <c r="D520" s="6">
        <v>2</v>
      </c>
      <c r="E520" s="6" t="s">
        <v>8347</v>
      </c>
      <c r="F520" s="6">
        <v>6</v>
      </c>
      <c r="G520" s="6">
        <v>53189</v>
      </c>
      <c r="H520" s="6">
        <v>39</v>
      </c>
      <c r="I520" s="6" t="s">
        <v>8348</v>
      </c>
      <c r="J520" s="6" t="s">
        <v>8349</v>
      </c>
      <c r="K520" s="9">
        <v>44495</v>
      </c>
      <c r="L520" s="8" t="str">
        <f>VLOOKUP(B520,IDs!$J$3:$L$48,2,0)</f>
        <v>Forms</v>
      </c>
      <c r="M520" s="8" t="str">
        <f>VLOOKUP(B520,IDs!$J$3:$L$48,3,0)</f>
        <v>Google</v>
      </c>
      <c r="N520" t="str">
        <f>VLOOKUP(F520,IDs!$Q$3:$R$22,2,0)</f>
        <v>Pune</v>
      </c>
      <c r="O520">
        <f>VLOOKUP(H520,IDs!$A$3:$C$161,3,0)</f>
        <v>2</v>
      </c>
      <c r="P520" t="str">
        <f>VLOOKUP(O520,IDs!$F$3:$G$17,2,0)</f>
        <v>Urology Circumcision</v>
      </c>
    </row>
    <row r="521" spans="1:16" ht="12.75">
      <c r="A521" s="6" t="s">
        <v>7427</v>
      </c>
      <c r="B521" s="6">
        <v>2</v>
      </c>
      <c r="C521" s="6">
        <v>1</v>
      </c>
      <c r="D521" s="6">
        <v>13</v>
      </c>
      <c r="E521" s="6" t="s">
        <v>8347</v>
      </c>
      <c r="F521" s="6">
        <v>10</v>
      </c>
      <c r="G521" s="6">
        <v>53972</v>
      </c>
      <c r="H521" s="6">
        <v>2</v>
      </c>
      <c r="I521" s="6" t="s">
        <v>8348</v>
      </c>
      <c r="J521" s="6" t="s">
        <v>8349</v>
      </c>
      <c r="K521" s="9">
        <v>44496</v>
      </c>
      <c r="L521" s="8" t="str">
        <f>VLOOKUP(B521,IDs!$J$3:$L$48,2,0)</f>
        <v>Kaleyra</v>
      </c>
      <c r="M521" s="8" t="str">
        <f>VLOOKUP(B521,IDs!$J$3:$L$48,3,0)</f>
        <v>Google</v>
      </c>
      <c r="N521" t="str">
        <f>VLOOKUP(F521,IDs!$Q$3:$R$22,2,0)</f>
        <v>Patna</v>
      </c>
      <c r="O521">
        <f>VLOOKUP(H521,IDs!$A$3:$C$161,3,0)</f>
        <v>1</v>
      </c>
      <c r="P521" t="str">
        <f>VLOOKUP(O521,IDs!$F$3:$G$17,2,0)</f>
        <v>Proctology</v>
      </c>
    </row>
    <row r="522" spans="1:16" ht="12.75">
      <c r="A522" s="6" t="s">
        <v>5814</v>
      </c>
      <c r="B522" s="6">
        <v>1</v>
      </c>
      <c r="C522" s="6">
        <v>2</v>
      </c>
      <c r="D522" s="6">
        <v>34</v>
      </c>
      <c r="E522" s="6" t="s">
        <v>8347</v>
      </c>
      <c r="F522" s="6">
        <v>2</v>
      </c>
      <c r="G522" s="6">
        <v>52007</v>
      </c>
      <c r="H522" s="6">
        <v>17</v>
      </c>
      <c r="I522" s="6" t="s">
        <v>8348</v>
      </c>
      <c r="J522" s="6" t="s">
        <v>8349</v>
      </c>
      <c r="K522" s="9">
        <v>44495</v>
      </c>
      <c r="L522" s="8" t="str">
        <f>VLOOKUP(B522,IDs!$J$3:$L$48,2,0)</f>
        <v>Forms</v>
      </c>
      <c r="M522" s="8" t="str">
        <f>VLOOKUP(B522,IDs!$J$3:$L$48,3,0)</f>
        <v>Google</v>
      </c>
      <c r="N522" t="str">
        <f>VLOOKUP(F522,IDs!$Q$3:$R$22,2,0)</f>
        <v>Bangalore</v>
      </c>
      <c r="O522">
        <f>VLOOKUP(H522,IDs!$A$3:$C$161,3,0)</f>
        <v>7</v>
      </c>
      <c r="P522" t="str">
        <f>VLOOKUP(O522,IDs!$F$3:$G$17,2,0)</f>
        <v>Cosmetic</v>
      </c>
    </row>
    <row r="523" spans="1:16" ht="12.75">
      <c r="A523" s="6" t="s">
        <v>6883</v>
      </c>
      <c r="B523" s="6">
        <v>1</v>
      </c>
      <c r="C523" s="6">
        <v>2</v>
      </c>
      <c r="D523" s="6">
        <v>13</v>
      </c>
      <c r="E523" s="6" t="s">
        <v>8347</v>
      </c>
      <c r="F523" s="6">
        <v>2</v>
      </c>
      <c r="G523" s="6">
        <v>53344</v>
      </c>
      <c r="H523" s="6">
        <v>17</v>
      </c>
      <c r="I523" s="6" t="s">
        <v>8352</v>
      </c>
      <c r="J523" s="6" t="s">
        <v>8353</v>
      </c>
      <c r="K523" s="9">
        <v>44500</v>
      </c>
      <c r="L523" s="8" t="str">
        <f>VLOOKUP(B523,IDs!$J$3:$L$48,2,0)</f>
        <v>Forms</v>
      </c>
      <c r="M523" s="8" t="str">
        <f>VLOOKUP(B523,IDs!$J$3:$L$48,3,0)</f>
        <v>Google</v>
      </c>
      <c r="N523" t="str">
        <f>VLOOKUP(F523,IDs!$Q$3:$R$22,2,0)</f>
        <v>Bangalore</v>
      </c>
      <c r="O523">
        <f>VLOOKUP(H523,IDs!$A$3:$C$161,3,0)</f>
        <v>7</v>
      </c>
      <c r="P523" t="str">
        <f>VLOOKUP(O523,IDs!$F$3:$G$17,2,0)</f>
        <v>Cosmetic</v>
      </c>
    </row>
    <row r="524" spans="1:16" ht="12.75">
      <c r="A524" s="6" t="s">
        <v>6262</v>
      </c>
      <c r="B524" s="6">
        <v>5</v>
      </c>
      <c r="C524" s="6">
        <v>2</v>
      </c>
      <c r="D524" s="6">
        <v>13</v>
      </c>
      <c r="E524" s="6" t="s">
        <v>8347</v>
      </c>
      <c r="F524" s="6">
        <v>2</v>
      </c>
      <c r="G524" s="6">
        <v>52571</v>
      </c>
      <c r="H524" s="6">
        <v>20</v>
      </c>
      <c r="I524" s="6" t="s">
        <v>8352</v>
      </c>
      <c r="J524" s="6" t="s">
        <v>8353</v>
      </c>
      <c r="K524" s="9">
        <v>44496</v>
      </c>
      <c r="L524" s="8" t="str">
        <f>VLOOKUP(B524,IDs!$J$3:$L$48,2,0)</f>
        <v>Lead Gen-FB</v>
      </c>
      <c r="M524" s="8" t="str">
        <f>VLOOKUP(B524,IDs!$J$3:$L$48,3,0)</f>
        <v>Facebook</v>
      </c>
      <c r="N524" t="str">
        <f>VLOOKUP(F524,IDs!$Q$3:$R$22,2,0)</f>
        <v>Bangalore</v>
      </c>
      <c r="O524">
        <f>VLOOKUP(H524,IDs!$A$3:$C$161,3,0)</f>
        <v>1</v>
      </c>
      <c r="P524" t="str">
        <f>VLOOKUP(O524,IDs!$F$3:$G$17,2,0)</f>
        <v>Proctology</v>
      </c>
    </row>
    <row r="525" spans="1:16" ht="12.75">
      <c r="A525" s="6" t="s">
        <v>7434</v>
      </c>
      <c r="B525" s="6">
        <v>2</v>
      </c>
      <c r="C525" s="6">
        <v>1</v>
      </c>
      <c r="D525" s="6">
        <v>51</v>
      </c>
      <c r="E525" s="6" t="s">
        <v>8343</v>
      </c>
      <c r="F525" s="6">
        <v>1</v>
      </c>
      <c r="G525" s="6">
        <v>54003</v>
      </c>
      <c r="H525" s="6">
        <v>20</v>
      </c>
      <c r="I525" s="6" t="s">
        <v>8348</v>
      </c>
      <c r="J525" s="6" t="s">
        <v>8349</v>
      </c>
      <c r="K525" s="9">
        <v>44497</v>
      </c>
      <c r="L525" s="8" t="str">
        <f>VLOOKUP(B525,IDs!$J$3:$L$48,2,0)</f>
        <v>Kaleyra</v>
      </c>
      <c r="M525" s="8" t="str">
        <f>VLOOKUP(B525,IDs!$J$3:$L$48,3,0)</f>
        <v>Google</v>
      </c>
      <c r="N525" t="str">
        <f>VLOOKUP(F525,IDs!$Q$3:$R$22,2,0)</f>
        <v>New Delhi</v>
      </c>
      <c r="O525">
        <f>VLOOKUP(H525,IDs!$A$3:$C$161,3,0)</f>
        <v>1</v>
      </c>
      <c r="P525" t="str">
        <f>VLOOKUP(O525,IDs!$F$3:$G$17,2,0)</f>
        <v>Proctology</v>
      </c>
    </row>
    <row r="526" spans="1:16" ht="12.75">
      <c r="A526" s="6" t="s">
        <v>6768</v>
      </c>
      <c r="B526" s="6">
        <v>2</v>
      </c>
      <c r="C526" s="6">
        <v>1</v>
      </c>
      <c r="D526" s="6">
        <v>34</v>
      </c>
      <c r="E526" s="6" t="s">
        <v>8347</v>
      </c>
      <c r="F526" s="6">
        <v>1</v>
      </c>
      <c r="G526" s="6">
        <v>53213</v>
      </c>
      <c r="H526" s="6">
        <v>17</v>
      </c>
      <c r="I526" s="6" t="s">
        <v>8348</v>
      </c>
      <c r="J526" s="6" t="s">
        <v>8349</v>
      </c>
      <c r="K526" s="9">
        <v>44495</v>
      </c>
      <c r="L526" s="8" t="str">
        <f>VLOOKUP(B526,IDs!$J$3:$L$48,2,0)</f>
        <v>Kaleyra</v>
      </c>
      <c r="M526" s="8" t="str">
        <f>VLOOKUP(B526,IDs!$J$3:$L$48,3,0)</f>
        <v>Google</v>
      </c>
      <c r="N526" t="str">
        <f>VLOOKUP(F526,IDs!$Q$3:$R$22,2,0)</f>
        <v>New Delhi</v>
      </c>
      <c r="O526">
        <f>VLOOKUP(H526,IDs!$A$3:$C$161,3,0)</f>
        <v>7</v>
      </c>
      <c r="P526" t="str">
        <f>VLOOKUP(O526,IDs!$F$3:$G$17,2,0)</f>
        <v>Cosmetic</v>
      </c>
    </row>
    <row r="527" spans="1:16" ht="12.75">
      <c r="A527" s="6" t="s">
        <v>7450</v>
      </c>
      <c r="B527" s="6">
        <v>2</v>
      </c>
      <c r="C527" s="6">
        <v>8</v>
      </c>
      <c r="D527" s="6">
        <v>4</v>
      </c>
      <c r="E527" s="6" t="s">
        <v>8347</v>
      </c>
      <c r="F527" s="6">
        <v>10</v>
      </c>
      <c r="G527" s="6">
        <v>54000</v>
      </c>
      <c r="H527" s="6">
        <v>19</v>
      </c>
      <c r="I527" s="6" t="s">
        <v>8352</v>
      </c>
      <c r="J527" s="6" t="s">
        <v>8353</v>
      </c>
      <c r="K527" s="9">
        <v>44496</v>
      </c>
      <c r="L527" s="8" t="str">
        <f>VLOOKUP(B527,IDs!$J$3:$L$48,2,0)</f>
        <v>Kaleyra</v>
      </c>
      <c r="M527" s="8" t="str">
        <f>VLOOKUP(B527,IDs!$J$3:$L$48,3,0)</f>
        <v>Google</v>
      </c>
      <c r="N527" t="str">
        <f>VLOOKUP(F527,IDs!$Q$3:$R$22,2,0)</f>
        <v>Patna</v>
      </c>
      <c r="O527">
        <f>VLOOKUP(H527,IDs!$A$3:$C$161,3,0)</f>
        <v>1</v>
      </c>
      <c r="P527" t="str">
        <f>VLOOKUP(O527,IDs!$F$3:$G$17,2,0)</f>
        <v>Proctology</v>
      </c>
    </row>
    <row r="528" spans="1:16" ht="12.75">
      <c r="A528" s="6" t="s">
        <v>7202</v>
      </c>
      <c r="B528" s="6">
        <v>1</v>
      </c>
      <c r="C528" s="6">
        <v>2</v>
      </c>
      <c r="D528" s="6">
        <v>13</v>
      </c>
      <c r="E528" s="6" t="s">
        <v>8347</v>
      </c>
      <c r="F528" s="6">
        <v>1</v>
      </c>
      <c r="G528" s="6">
        <v>53713</v>
      </c>
      <c r="H528" s="6">
        <v>18</v>
      </c>
      <c r="I528" s="6" t="s">
        <v>8344</v>
      </c>
      <c r="J528" s="6" t="s">
        <v>8353</v>
      </c>
      <c r="K528" s="9">
        <v>44497</v>
      </c>
      <c r="L528" s="8" t="str">
        <f>VLOOKUP(B528,IDs!$J$3:$L$48,2,0)</f>
        <v>Forms</v>
      </c>
      <c r="M528" s="8" t="str">
        <f>VLOOKUP(B528,IDs!$J$3:$L$48,3,0)</f>
        <v>Google</v>
      </c>
      <c r="N528" t="str">
        <f>VLOOKUP(F528,IDs!$Q$3:$R$22,2,0)</f>
        <v>New Delhi</v>
      </c>
      <c r="O528">
        <f>VLOOKUP(H528,IDs!$A$3:$C$161,3,0)</f>
        <v>5</v>
      </c>
      <c r="P528" t="str">
        <f>VLOOKUP(O528,IDs!$F$3:$G$17,2,0)</f>
        <v>Vascular</v>
      </c>
    </row>
    <row r="529" spans="1:16" ht="12.75">
      <c r="A529" s="6" t="s">
        <v>6909</v>
      </c>
      <c r="B529" s="6">
        <v>5</v>
      </c>
      <c r="C529" s="6">
        <v>2</v>
      </c>
      <c r="D529" s="6">
        <v>13</v>
      </c>
      <c r="E529" s="6" t="s">
        <v>8347</v>
      </c>
      <c r="F529" s="6">
        <v>2</v>
      </c>
      <c r="G529" s="6">
        <v>53371</v>
      </c>
      <c r="H529" s="6">
        <v>18</v>
      </c>
      <c r="I529" s="6" t="s">
        <v>8344</v>
      </c>
      <c r="J529" s="6" t="s">
        <v>8353</v>
      </c>
      <c r="K529" s="9">
        <v>44496</v>
      </c>
      <c r="L529" s="8" t="str">
        <f>VLOOKUP(B529,IDs!$J$3:$L$48,2,0)</f>
        <v>Lead Gen-FB</v>
      </c>
      <c r="M529" s="8" t="str">
        <f>VLOOKUP(B529,IDs!$J$3:$L$48,3,0)</f>
        <v>Facebook</v>
      </c>
      <c r="N529" t="str">
        <f>VLOOKUP(F529,IDs!$Q$3:$R$22,2,0)</f>
        <v>Bangalore</v>
      </c>
      <c r="O529">
        <f>VLOOKUP(H529,IDs!$A$3:$C$161,3,0)</f>
        <v>5</v>
      </c>
      <c r="P529" t="str">
        <f>VLOOKUP(O529,IDs!$F$3:$G$17,2,0)</f>
        <v>Vascular</v>
      </c>
    </row>
    <row r="530" spans="1:16" ht="12.75">
      <c r="A530" s="6" t="s">
        <v>6145</v>
      </c>
      <c r="B530" s="6">
        <v>1</v>
      </c>
      <c r="C530" s="6">
        <v>4</v>
      </c>
      <c r="D530" s="6">
        <v>13</v>
      </c>
      <c r="E530" s="6" t="s">
        <v>8347</v>
      </c>
      <c r="F530" s="6">
        <v>4</v>
      </c>
      <c r="G530" s="6">
        <v>52425</v>
      </c>
      <c r="H530" s="6">
        <v>2</v>
      </c>
      <c r="I530" s="6" t="s">
        <v>8348</v>
      </c>
      <c r="J530" s="6" t="s">
        <v>8349</v>
      </c>
      <c r="K530" s="9">
        <v>44495</v>
      </c>
      <c r="L530" s="8" t="str">
        <f>VLOOKUP(B530,IDs!$J$3:$L$48,2,0)</f>
        <v>Forms</v>
      </c>
      <c r="M530" s="8" t="str">
        <f>VLOOKUP(B530,IDs!$J$3:$L$48,3,0)</f>
        <v>Google</v>
      </c>
      <c r="N530" t="str">
        <f>VLOOKUP(F530,IDs!$Q$3:$R$22,2,0)</f>
        <v>Hyderabad</v>
      </c>
      <c r="O530">
        <f>VLOOKUP(H530,IDs!$A$3:$C$161,3,0)</f>
        <v>1</v>
      </c>
      <c r="P530" t="str">
        <f>VLOOKUP(O530,IDs!$F$3:$G$17,2,0)</f>
        <v>Proctology</v>
      </c>
    </row>
    <row r="531" spans="1:16" ht="12.75">
      <c r="A531" s="6" t="s">
        <v>7503</v>
      </c>
      <c r="B531" s="6">
        <v>2</v>
      </c>
      <c r="C531" s="6">
        <v>1</v>
      </c>
      <c r="D531" s="6">
        <v>51</v>
      </c>
      <c r="E531" s="6" t="s">
        <v>8343</v>
      </c>
      <c r="F531" s="6">
        <v>1</v>
      </c>
      <c r="G531" s="6">
        <v>54069</v>
      </c>
      <c r="H531" s="6">
        <v>20</v>
      </c>
      <c r="I531" s="6" t="s">
        <v>8348</v>
      </c>
      <c r="J531" s="6" t="s">
        <v>8349</v>
      </c>
      <c r="K531" s="9">
        <v>44499</v>
      </c>
      <c r="L531" s="8" t="str">
        <f>VLOOKUP(B531,IDs!$J$3:$L$48,2,0)</f>
        <v>Kaleyra</v>
      </c>
      <c r="M531" s="8" t="str">
        <f>VLOOKUP(B531,IDs!$J$3:$L$48,3,0)</f>
        <v>Google</v>
      </c>
      <c r="N531" t="str">
        <f>VLOOKUP(F531,IDs!$Q$3:$R$22,2,0)</f>
        <v>New Delhi</v>
      </c>
      <c r="O531">
        <f>VLOOKUP(H531,IDs!$A$3:$C$161,3,0)</f>
        <v>1</v>
      </c>
      <c r="P531" t="str">
        <f>VLOOKUP(O531,IDs!$F$3:$G$17,2,0)</f>
        <v>Proctology</v>
      </c>
    </row>
    <row r="532" spans="1:16" ht="12.75">
      <c r="A532" s="6" t="s">
        <v>7479</v>
      </c>
      <c r="B532" s="6">
        <v>2</v>
      </c>
      <c r="C532" s="6">
        <v>1</v>
      </c>
      <c r="D532" s="6">
        <v>34</v>
      </c>
      <c r="E532" s="6" t="s">
        <v>8343</v>
      </c>
      <c r="F532" s="6">
        <v>1</v>
      </c>
      <c r="G532" s="6">
        <v>54073</v>
      </c>
      <c r="H532" s="6">
        <v>15</v>
      </c>
      <c r="I532" s="6" t="s">
        <v>8344</v>
      </c>
      <c r="J532" s="6" t="s">
        <v>8353</v>
      </c>
      <c r="K532" s="9">
        <v>44499</v>
      </c>
      <c r="L532" s="8" t="str">
        <f>VLOOKUP(B532,IDs!$J$3:$L$48,2,0)</f>
        <v>Kaleyra</v>
      </c>
      <c r="M532" s="8" t="str">
        <f>VLOOKUP(B532,IDs!$J$3:$L$48,3,0)</f>
        <v>Google</v>
      </c>
      <c r="N532" t="str">
        <f>VLOOKUP(F532,IDs!$Q$3:$R$22,2,0)</f>
        <v>New Delhi</v>
      </c>
      <c r="O532">
        <f>VLOOKUP(H532,IDs!$A$3:$C$161,3,0)</f>
        <v>3</v>
      </c>
      <c r="P532" t="str">
        <f>VLOOKUP(O532,IDs!$F$3:$G$17,2,0)</f>
        <v>Laproscopy</v>
      </c>
    </row>
    <row r="533" spans="1:16" ht="12.75">
      <c r="A533" s="6" t="s">
        <v>7571</v>
      </c>
      <c r="B533" s="6">
        <v>1</v>
      </c>
      <c r="C533" s="6">
        <v>6</v>
      </c>
      <c r="D533" s="6">
        <v>34</v>
      </c>
      <c r="E533" s="6" t="s">
        <v>8347</v>
      </c>
      <c r="F533" s="6">
        <v>6</v>
      </c>
      <c r="G533" s="6">
        <v>54147</v>
      </c>
      <c r="H533" s="6">
        <v>2</v>
      </c>
      <c r="I533" s="6" t="s">
        <v>8348</v>
      </c>
      <c r="J533" s="6" t="s">
        <v>8349</v>
      </c>
      <c r="K533" s="9">
        <v>44496</v>
      </c>
      <c r="L533" s="8" t="str">
        <f>VLOOKUP(B533,IDs!$J$3:$L$48,2,0)</f>
        <v>Forms</v>
      </c>
      <c r="M533" s="8" t="str">
        <f>VLOOKUP(B533,IDs!$J$3:$L$48,3,0)</f>
        <v>Google</v>
      </c>
      <c r="N533" t="str">
        <f>VLOOKUP(F533,IDs!$Q$3:$R$22,2,0)</f>
        <v>Pune</v>
      </c>
      <c r="O533">
        <f>VLOOKUP(H533,IDs!$A$3:$C$161,3,0)</f>
        <v>1</v>
      </c>
      <c r="P533" t="str">
        <f>VLOOKUP(O533,IDs!$F$3:$G$17,2,0)</f>
        <v>Proctology</v>
      </c>
    </row>
    <row r="534" spans="1:16" ht="12.75">
      <c r="A534" s="6" t="s">
        <v>6525</v>
      </c>
      <c r="B534" s="6">
        <v>1</v>
      </c>
      <c r="C534" s="6">
        <v>1</v>
      </c>
      <c r="D534" s="6">
        <v>2</v>
      </c>
      <c r="E534" s="6" t="s">
        <v>8347</v>
      </c>
      <c r="F534" s="6">
        <v>10</v>
      </c>
      <c r="G534" s="6">
        <v>42179</v>
      </c>
      <c r="H534" s="6">
        <v>39</v>
      </c>
      <c r="I534" s="6" t="s">
        <v>8348</v>
      </c>
      <c r="J534" s="6" t="s">
        <v>8349</v>
      </c>
      <c r="K534" s="9">
        <v>44496</v>
      </c>
      <c r="L534" s="8" t="str">
        <f>VLOOKUP(B534,IDs!$J$3:$L$48,2,0)</f>
        <v>Forms</v>
      </c>
      <c r="M534" s="8" t="str">
        <f>VLOOKUP(B534,IDs!$J$3:$L$48,3,0)</f>
        <v>Google</v>
      </c>
      <c r="N534" t="str">
        <f>VLOOKUP(F534,IDs!$Q$3:$R$22,2,0)</f>
        <v>Patna</v>
      </c>
      <c r="O534">
        <f>VLOOKUP(H534,IDs!$A$3:$C$161,3,0)</f>
        <v>2</v>
      </c>
      <c r="P534" t="str">
        <f>VLOOKUP(O534,IDs!$F$3:$G$17,2,0)</f>
        <v>Urology Circumcision</v>
      </c>
    </row>
    <row r="535" spans="1:16" ht="12.75">
      <c r="A535" s="6" t="s">
        <v>7400</v>
      </c>
      <c r="B535" s="6">
        <v>5</v>
      </c>
      <c r="C535" s="6">
        <v>8</v>
      </c>
      <c r="D535" s="6">
        <v>51</v>
      </c>
      <c r="E535" s="6" t="s">
        <v>8347</v>
      </c>
      <c r="F535" s="6">
        <v>1</v>
      </c>
      <c r="G535" s="6">
        <v>53943</v>
      </c>
      <c r="H535" s="6">
        <v>17</v>
      </c>
      <c r="I535" s="6" t="s">
        <v>8348</v>
      </c>
      <c r="J535" s="6" t="s">
        <v>8349</v>
      </c>
      <c r="K535" s="9">
        <v>44496</v>
      </c>
      <c r="L535" s="8" t="str">
        <f>VLOOKUP(B535,IDs!$J$3:$L$48,2,0)</f>
        <v>Lead Gen-FB</v>
      </c>
      <c r="M535" s="8" t="str">
        <f>VLOOKUP(B535,IDs!$J$3:$L$48,3,0)</f>
        <v>Facebook</v>
      </c>
      <c r="N535" t="str">
        <f>VLOOKUP(F535,IDs!$Q$3:$R$22,2,0)</f>
        <v>New Delhi</v>
      </c>
      <c r="O535">
        <f>VLOOKUP(H535,IDs!$A$3:$C$161,3,0)</f>
        <v>7</v>
      </c>
      <c r="P535" t="str">
        <f>VLOOKUP(O535,IDs!$F$3:$G$17,2,0)</f>
        <v>Cosmetic</v>
      </c>
    </row>
    <row r="536" spans="1:16" ht="12.75">
      <c r="A536" s="6" t="s">
        <v>2465</v>
      </c>
      <c r="B536" s="6">
        <v>1</v>
      </c>
      <c r="C536" s="6">
        <v>1</v>
      </c>
      <c r="D536" s="6">
        <v>13</v>
      </c>
      <c r="E536" s="6" t="s">
        <v>8343</v>
      </c>
      <c r="F536" s="6">
        <v>10</v>
      </c>
      <c r="G536" s="6">
        <v>47707</v>
      </c>
      <c r="H536" s="6">
        <v>2</v>
      </c>
      <c r="I536" s="6" t="s">
        <v>8348</v>
      </c>
      <c r="J536" s="6" t="s">
        <v>8349</v>
      </c>
      <c r="K536" s="9">
        <v>44496</v>
      </c>
      <c r="L536" s="8" t="str">
        <f>VLOOKUP(B536,IDs!$J$3:$L$48,2,0)</f>
        <v>Forms</v>
      </c>
      <c r="M536" s="8" t="str">
        <f>VLOOKUP(B536,IDs!$J$3:$L$48,3,0)</f>
        <v>Google</v>
      </c>
      <c r="N536" t="str">
        <f>VLOOKUP(F536,IDs!$Q$3:$R$22,2,0)</f>
        <v>Patna</v>
      </c>
      <c r="O536">
        <f>VLOOKUP(H536,IDs!$A$3:$C$161,3,0)</f>
        <v>1</v>
      </c>
      <c r="P536" t="str">
        <f>VLOOKUP(O536,IDs!$F$3:$G$17,2,0)</f>
        <v>Proctology</v>
      </c>
    </row>
    <row r="537" spans="1:16" ht="12.75">
      <c r="A537" s="6" t="s">
        <v>6529</v>
      </c>
      <c r="B537" s="6">
        <v>2</v>
      </c>
      <c r="C537" s="6">
        <v>6</v>
      </c>
      <c r="D537" s="6">
        <v>51</v>
      </c>
      <c r="E537" s="6" t="s">
        <v>8343</v>
      </c>
      <c r="F537" s="6">
        <v>6</v>
      </c>
      <c r="G537" s="6">
        <v>52936</v>
      </c>
      <c r="H537" s="6">
        <v>21</v>
      </c>
      <c r="I537" s="6" t="s">
        <v>8348</v>
      </c>
      <c r="J537" s="6" t="s">
        <v>8349</v>
      </c>
      <c r="K537" s="9">
        <v>44497</v>
      </c>
      <c r="L537" s="8" t="str">
        <f>VLOOKUP(B537,IDs!$J$3:$L$48,2,0)</f>
        <v>Kaleyra</v>
      </c>
      <c r="M537" s="8" t="str">
        <f>VLOOKUP(B537,IDs!$J$3:$L$48,3,0)</f>
        <v>Google</v>
      </c>
      <c r="N537" t="str">
        <f>VLOOKUP(F537,IDs!$Q$3:$R$22,2,0)</f>
        <v>Pune</v>
      </c>
      <c r="O537">
        <f>VLOOKUP(H537,IDs!$A$3:$C$161,3,0)</f>
        <v>1</v>
      </c>
      <c r="P537" t="str">
        <f>VLOOKUP(O537,IDs!$F$3:$G$17,2,0)</f>
        <v>Proctology</v>
      </c>
    </row>
    <row r="538" spans="1:16" ht="12.75">
      <c r="A538" s="6" t="s">
        <v>7513</v>
      </c>
      <c r="B538" s="6">
        <v>1</v>
      </c>
      <c r="C538" s="6">
        <v>3</v>
      </c>
      <c r="D538" s="6">
        <v>13</v>
      </c>
      <c r="E538" s="6" t="s">
        <v>8347</v>
      </c>
      <c r="F538" s="6">
        <v>1</v>
      </c>
      <c r="G538" s="6">
        <v>54111</v>
      </c>
      <c r="H538" s="6">
        <v>39</v>
      </c>
      <c r="I538" s="6" t="s">
        <v>8348</v>
      </c>
      <c r="J538" s="6" t="s">
        <v>8349</v>
      </c>
      <c r="K538" s="9">
        <v>44496</v>
      </c>
      <c r="L538" s="8" t="str">
        <f>VLOOKUP(B538,IDs!$J$3:$L$48,2,0)</f>
        <v>Forms</v>
      </c>
      <c r="M538" s="8" t="str">
        <f>VLOOKUP(B538,IDs!$J$3:$L$48,3,0)</f>
        <v>Google</v>
      </c>
      <c r="N538" t="str">
        <f>VLOOKUP(F538,IDs!$Q$3:$R$22,2,0)</f>
        <v>New Delhi</v>
      </c>
      <c r="O538">
        <f>VLOOKUP(H538,IDs!$A$3:$C$161,3,0)</f>
        <v>2</v>
      </c>
      <c r="P538" t="str">
        <f>VLOOKUP(O538,IDs!$F$3:$G$17,2,0)</f>
        <v>Urology Circumcision</v>
      </c>
    </row>
    <row r="539" spans="1:16" ht="12.75">
      <c r="A539" s="6" t="s">
        <v>7588</v>
      </c>
      <c r="B539" s="6">
        <v>1</v>
      </c>
      <c r="C539" s="6">
        <v>3</v>
      </c>
      <c r="D539" s="6">
        <v>34</v>
      </c>
      <c r="E539" s="6" t="s">
        <v>8347</v>
      </c>
      <c r="F539" s="6">
        <v>3</v>
      </c>
      <c r="G539" s="6">
        <v>54170</v>
      </c>
      <c r="H539" s="6">
        <v>2</v>
      </c>
      <c r="I539" s="6" t="s">
        <v>8348</v>
      </c>
      <c r="J539" s="6" t="s">
        <v>8349</v>
      </c>
      <c r="K539" s="9">
        <v>44496</v>
      </c>
      <c r="L539" s="8" t="str">
        <f>VLOOKUP(B539,IDs!$J$3:$L$48,2,0)</f>
        <v>Forms</v>
      </c>
      <c r="M539" s="8" t="str">
        <f>VLOOKUP(B539,IDs!$J$3:$L$48,3,0)</f>
        <v>Google</v>
      </c>
      <c r="N539" t="str">
        <f>VLOOKUP(F539,IDs!$Q$3:$R$22,2,0)</f>
        <v>Mumbai</v>
      </c>
      <c r="O539">
        <f>VLOOKUP(H539,IDs!$A$3:$C$161,3,0)</f>
        <v>1</v>
      </c>
      <c r="P539" t="str">
        <f>VLOOKUP(O539,IDs!$F$3:$G$17,2,0)</f>
        <v>Proctology</v>
      </c>
    </row>
    <row r="540" spans="1:16" ht="12.75">
      <c r="A540" s="6" t="s">
        <v>7364</v>
      </c>
      <c r="B540" s="6">
        <v>5</v>
      </c>
      <c r="C540" s="6">
        <v>2</v>
      </c>
      <c r="D540" s="6">
        <v>13</v>
      </c>
      <c r="E540" s="6" t="s">
        <v>8347</v>
      </c>
      <c r="F540" s="6">
        <v>2</v>
      </c>
      <c r="G540" s="6">
        <v>53904</v>
      </c>
      <c r="H540" s="6">
        <v>17</v>
      </c>
      <c r="I540" s="6" t="s">
        <v>8348</v>
      </c>
      <c r="J540" s="6" t="s">
        <v>8349</v>
      </c>
      <c r="K540" s="9">
        <v>44496</v>
      </c>
      <c r="L540" s="8" t="str">
        <f>VLOOKUP(B540,IDs!$J$3:$L$48,2,0)</f>
        <v>Lead Gen-FB</v>
      </c>
      <c r="M540" s="8" t="str">
        <f>VLOOKUP(B540,IDs!$J$3:$L$48,3,0)</f>
        <v>Facebook</v>
      </c>
      <c r="N540" t="str">
        <f>VLOOKUP(F540,IDs!$Q$3:$R$22,2,0)</f>
        <v>Bangalore</v>
      </c>
      <c r="O540">
        <f>VLOOKUP(H540,IDs!$A$3:$C$161,3,0)</f>
        <v>7</v>
      </c>
      <c r="P540" t="str">
        <f>VLOOKUP(O540,IDs!$F$3:$G$17,2,0)</f>
        <v>Cosmetic</v>
      </c>
    </row>
    <row r="541" spans="1:16" ht="12.75">
      <c r="A541" s="6" t="s">
        <v>7502</v>
      </c>
      <c r="B541" s="6">
        <v>1</v>
      </c>
      <c r="C541" s="6">
        <v>2</v>
      </c>
      <c r="D541" s="6">
        <v>34</v>
      </c>
      <c r="E541" s="6" t="s">
        <v>8343</v>
      </c>
      <c r="F541" s="6">
        <v>2</v>
      </c>
      <c r="G541" s="6">
        <v>54068</v>
      </c>
      <c r="H541" s="6">
        <v>18</v>
      </c>
      <c r="I541" s="6" t="s">
        <v>8348</v>
      </c>
      <c r="J541" s="6" t="s">
        <v>8349</v>
      </c>
      <c r="K541" s="9">
        <v>44497</v>
      </c>
      <c r="L541" s="8" t="str">
        <f>VLOOKUP(B541,IDs!$J$3:$L$48,2,0)</f>
        <v>Forms</v>
      </c>
      <c r="M541" s="8" t="str">
        <f>VLOOKUP(B541,IDs!$J$3:$L$48,3,0)</f>
        <v>Google</v>
      </c>
      <c r="N541" t="str">
        <f>VLOOKUP(F541,IDs!$Q$3:$R$22,2,0)</f>
        <v>Bangalore</v>
      </c>
      <c r="O541">
        <f>VLOOKUP(H541,IDs!$A$3:$C$161,3,0)</f>
        <v>5</v>
      </c>
      <c r="P541" t="str">
        <f>VLOOKUP(O541,IDs!$F$3:$G$17,2,0)</f>
        <v>Vascular</v>
      </c>
    </row>
    <row r="542" spans="1:16" ht="12.75">
      <c r="A542" s="6" t="s">
        <v>7612</v>
      </c>
      <c r="B542" s="6">
        <v>2</v>
      </c>
      <c r="C542" s="6">
        <v>2</v>
      </c>
      <c r="D542" s="6">
        <v>13</v>
      </c>
      <c r="E542" s="6" t="s">
        <v>8347</v>
      </c>
      <c r="F542" s="6">
        <v>2</v>
      </c>
      <c r="G542" s="6">
        <v>54204</v>
      </c>
      <c r="H542" s="6">
        <v>96</v>
      </c>
      <c r="I542" s="6" t="s">
        <v>8348</v>
      </c>
      <c r="J542" s="6" t="s">
        <v>8349</v>
      </c>
      <c r="K542" s="9">
        <v>44496</v>
      </c>
      <c r="L542" s="8" t="str">
        <f>VLOOKUP(B542,IDs!$J$3:$L$48,2,0)</f>
        <v>Kaleyra</v>
      </c>
      <c r="M542" s="8" t="str">
        <f>VLOOKUP(B542,IDs!$J$3:$L$48,3,0)</f>
        <v>Google</v>
      </c>
      <c r="N542" t="str">
        <f>VLOOKUP(F542,IDs!$Q$3:$R$22,2,0)</f>
        <v>Bangalore</v>
      </c>
      <c r="O542">
        <f>VLOOKUP(H542,IDs!$A$3:$C$161,3,0)</f>
        <v>7</v>
      </c>
      <c r="P542" t="str">
        <f>VLOOKUP(O542,IDs!$F$3:$G$17,2,0)</f>
        <v>Cosmetic</v>
      </c>
    </row>
    <row r="543" spans="1:16" ht="12.75">
      <c r="A543" s="6" t="s">
        <v>749</v>
      </c>
      <c r="B543" s="6">
        <v>1</v>
      </c>
      <c r="C543" s="6">
        <v>1</v>
      </c>
      <c r="D543" s="6">
        <v>13</v>
      </c>
      <c r="E543" s="6" t="s">
        <v>8347</v>
      </c>
      <c r="F543" s="6">
        <v>10</v>
      </c>
      <c r="G543" s="6">
        <v>45389</v>
      </c>
      <c r="H543" s="6">
        <v>2</v>
      </c>
      <c r="I543" s="6" t="s">
        <v>8352</v>
      </c>
      <c r="J543" s="6" t="s">
        <v>8353</v>
      </c>
      <c r="K543" s="9">
        <v>44496</v>
      </c>
      <c r="L543" s="8" t="str">
        <f>VLOOKUP(B543,IDs!$J$3:$L$48,2,0)</f>
        <v>Forms</v>
      </c>
      <c r="M543" s="8" t="str">
        <f>VLOOKUP(B543,IDs!$J$3:$L$48,3,0)</f>
        <v>Google</v>
      </c>
      <c r="N543" t="str">
        <f>VLOOKUP(F543,IDs!$Q$3:$R$22,2,0)</f>
        <v>Patna</v>
      </c>
      <c r="O543">
        <f>VLOOKUP(H543,IDs!$A$3:$C$161,3,0)</f>
        <v>1</v>
      </c>
      <c r="P543" t="str">
        <f>VLOOKUP(O543,IDs!$F$3:$G$17,2,0)</f>
        <v>Proctology</v>
      </c>
    </row>
    <row r="544" spans="1:16" ht="12.75">
      <c r="A544" s="6" t="s">
        <v>7631</v>
      </c>
      <c r="B544" s="6">
        <v>2</v>
      </c>
      <c r="C544" s="6">
        <v>2</v>
      </c>
      <c r="D544" s="6">
        <v>13</v>
      </c>
      <c r="E544" s="6" t="s">
        <v>8347</v>
      </c>
      <c r="F544" s="6">
        <v>2</v>
      </c>
      <c r="G544" s="6">
        <v>54226</v>
      </c>
      <c r="H544" s="6">
        <v>2</v>
      </c>
      <c r="I544" s="6" t="s">
        <v>8348</v>
      </c>
      <c r="J544" s="6" t="s">
        <v>8349</v>
      </c>
      <c r="K544" s="9">
        <v>44496</v>
      </c>
      <c r="L544" s="8" t="str">
        <f>VLOOKUP(B544,IDs!$J$3:$L$48,2,0)</f>
        <v>Kaleyra</v>
      </c>
      <c r="M544" s="8" t="str">
        <f>VLOOKUP(B544,IDs!$J$3:$L$48,3,0)</f>
        <v>Google</v>
      </c>
      <c r="N544" t="str">
        <f>VLOOKUP(F544,IDs!$Q$3:$R$22,2,0)</f>
        <v>Bangalore</v>
      </c>
      <c r="O544">
        <f>VLOOKUP(H544,IDs!$A$3:$C$161,3,0)</f>
        <v>1</v>
      </c>
      <c r="P544" t="str">
        <f>VLOOKUP(O544,IDs!$F$3:$G$17,2,0)</f>
        <v>Proctology</v>
      </c>
    </row>
    <row r="545" spans="1:16" ht="12.75">
      <c r="A545" s="6" t="s">
        <v>3430</v>
      </c>
      <c r="B545" s="6">
        <v>2</v>
      </c>
      <c r="C545" s="6">
        <v>4</v>
      </c>
      <c r="D545" s="6">
        <v>34</v>
      </c>
      <c r="E545" s="6" t="s">
        <v>8347</v>
      </c>
      <c r="F545" s="6">
        <v>4</v>
      </c>
      <c r="G545" s="6">
        <v>48839</v>
      </c>
      <c r="H545" s="6">
        <v>39</v>
      </c>
      <c r="I545" s="6" t="s">
        <v>8348</v>
      </c>
      <c r="J545" s="6" t="s">
        <v>8349</v>
      </c>
      <c r="K545" s="9">
        <v>44497</v>
      </c>
      <c r="L545" s="8" t="str">
        <f>VLOOKUP(B545,IDs!$J$3:$L$48,2,0)</f>
        <v>Kaleyra</v>
      </c>
      <c r="M545" s="8" t="str">
        <f>VLOOKUP(B545,IDs!$J$3:$L$48,3,0)</f>
        <v>Google</v>
      </c>
      <c r="N545" t="str">
        <f>VLOOKUP(F545,IDs!$Q$3:$R$22,2,0)</f>
        <v>Hyderabad</v>
      </c>
      <c r="O545">
        <f>VLOOKUP(H545,IDs!$A$3:$C$161,3,0)</f>
        <v>2</v>
      </c>
      <c r="P545" t="str">
        <f>VLOOKUP(O545,IDs!$F$3:$G$17,2,0)</f>
        <v>Urology Circumcision</v>
      </c>
    </row>
    <row r="546" spans="1:16" ht="12.75">
      <c r="A546" s="6" t="s">
        <v>7248</v>
      </c>
      <c r="B546" s="6">
        <v>2</v>
      </c>
      <c r="C546" s="6">
        <v>4</v>
      </c>
      <c r="D546" s="6">
        <v>11</v>
      </c>
      <c r="E546" s="6" t="s">
        <v>8347</v>
      </c>
      <c r="F546" s="6">
        <v>4</v>
      </c>
      <c r="G546" s="6">
        <v>53759</v>
      </c>
      <c r="H546" s="6">
        <v>2</v>
      </c>
      <c r="I546" s="6" t="s">
        <v>8348</v>
      </c>
      <c r="J546" s="6" t="s">
        <v>8349</v>
      </c>
      <c r="K546" s="9">
        <v>44496</v>
      </c>
      <c r="L546" s="8" t="str">
        <f>VLOOKUP(B546,IDs!$J$3:$L$48,2,0)</f>
        <v>Kaleyra</v>
      </c>
      <c r="M546" s="8" t="str">
        <f>VLOOKUP(B546,IDs!$J$3:$L$48,3,0)</f>
        <v>Google</v>
      </c>
      <c r="N546" t="str">
        <f>VLOOKUP(F546,IDs!$Q$3:$R$22,2,0)</f>
        <v>Hyderabad</v>
      </c>
      <c r="O546">
        <f>VLOOKUP(H546,IDs!$A$3:$C$161,3,0)</f>
        <v>1</v>
      </c>
      <c r="P546" t="str">
        <f>VLOOKUP(O546,IDs!$F$3:$G$17,2,0)</f>
        <v>Proctology</v>
      </c>
    </row>
    <row r="547" spans="1:16" ht="12.75">
      <c r="A547" s="6" t="s">
        <v>7287</v>
      </c>
      <c r="B547" s="6">
        <v>2</v>
      </c>
      <c r="C547" s="6">
        <v>4</v>
      </c>
      <c r="D547" s="6">
        <v>51</v>
      </c>
      <c r="E547" s="6" t="s">
        <v>8347</v>
      </c>
      <c r="F547" s="6">
        <v>4</v>
      </c>
      <c r="G547" s="6">
        <v>53810</v>
      </c>
      <c r="H547" s="6">
        <v>2</v>
      </c>
      <c r="I547" s="6" t="s">
        <v>8348</v>
      </c>
      <c r="J547" s="6" t="s">
        <v>8349</v>
      </c>
      <c r="K547" s="9">
        <v>44495</v>
      </c>
      <c r="L547" s="8" t="str">
        <f>VLOOKUP(B547,IDs!$J$3:$L$48,2,0)</f>
        <v>Kaleyra</v>
      </c>
      <c r="M547" s="8" t="str">
        <f>VLOOKUP(B547,IDs!$J$3:$L$48,3,0)</f>
        <v>Google</v>
      </c>
      <c r="N547" t="str">
        <f>VLOOKUP(F547,IDs!$Q$3:$R$22,2,0)</f>
        <v>Hyderabad</v>
      </c>
      <c r="O547">
        <f>VLOOKUP(H547,IDs!$A$3:$C$161,3,0)</f>
        <v>1</v>
      </c>
      <c r="P547" t="str">
        <f>VLOOKUP(O547,IDs!$F$3:$G$17,2,0)</f>
        <v>Proctology</v>
      </c>
    </row>
    <row r="548" spans="1:16" ht="12.75">
      <c r="A548" s="6" t="s">
        <v>1292</v>
      </c>
      <c r="B548" s="6">
        <v>2</v>
      </c>
      <c r="C548" s="6">
        <v>1</v>
      </c>
      <c r="D548" s="6">
        <v>51</v>
      </c>
      <c r="E548" s="6" t="s">
        <v>8343</v>
      </c>
      <c r="F548" s="6">
        <v>1</v>
      </c>
      <c r="G548" s="6">
        <v>46065</v>
      </c>
      <c r="H548" s="6">
        <v>20</v>
      </c>
      <c r="I548" s="6" t="s">
        <v>8348</v>
      </c>
      <c r="J548" s="6" t="s">
        <v>8349</v>
      </c>
      <c r="K548" s="7">
        <v>44476</v>
      </c>
      <c r="L548" s="8" t="str">
        <f>VLOOKUP(B548,IDs!$J$3:$L$48,2,0)</f>
        <v>Kaleyra</v>
      </c>
      <c r="M548" s="8" t="str">
        <f>VLOOKUP(B548,IDs!$J$3:$L$48,3,0)</f>
        <v>Google</v>
      </c>
      <c r="N548" t="str">
        <f>VLOOKUP(F548,IDs!$Q$3:$R$22,2,0)</f>
        <v>New Delhi</v>
      </c>
      <c r="O548">
        <f>VLOOKUP(H548,IDs!$A$3:$C$161,3,0)</f>
        <v>1</v>
      </c>
      <c r="P548" t="str">
        <f>VLOOKUP(O548,IDs!$F$3:$G$17,2,0)</f>
        <v>Proctology</v>
      </c>
    </row>
    <row r="549" spans="1:16" ht="12.75">
      <c r="A549" s="6" t="s">
        <v>201</v>
      </c>
      <c r="B549" s="6">
        <v>1</v>
      </c>
      <c r="C549" s="6">
        <v>1</v>
      </c>
      <c r="D549" s="6">
        <v>34</v>
      </c>
      <c r="E549" s="6" t="s">
        <v>8347</v>
      </c>
      <c r="F549" s="6">
        <v>1</v>
      </c>
      <c r="G549" s="6">
        <v>44405</v>
      </c>
      <c r="H549" s="6">
        <v>19</v>
      </c>
      <c r="I549" s="6" t="s">
        <v>8348</v>
      </c>
      <c r="J549" s="6" t="s">
        <v>8349</v>
      </c>
      <c r="K549" s="9">
        <v>44481</v>
      </c>
      <c r="L549" s="8" t="str">
        <f>VLOOKUP(B549,IDs!$J$3:$L$48,2,0)</f>
        <v>Forms</v>
      </c>
      <c r="M549" s="8" t="str">
        <f>VLOOKUP(B549,IDs!$J$3:$L$48,3,0)</f>
        <v>Google</v>
      </c>
      <c r="N549" t="str">
        <f>VLOOKUP(F549,IDs!$Q$3:$R$22,2,0)</f>
        <v>New Delhi</v>
      </c>
      <c r="O549">
        <f>VLOOKUP(H549,IDs!$A$3:$C$161,3,0)</f>
        <v>1</v>
      </c>
      <c r="P549" t="str">
        <f>VLOOKUP(O549,IDs!$F$3:$G$17,2,0)</f>
        <v>Proctology</v>
      </c>
    </row>
    <row r="550" spans="1:16" ht="12.75">
      <c r="A550" s="6" t="s">
        <v>7660</v>
      </c>
      <c r="B550" s="6">
        <v>7</v>
      </c>
      <c r="C550" s="6">
        <v>1</v>
      </c>
      <c r="D550" s="6">
        <v>8</v>
      </c>
      <c r="E550" s="6" t="s">
        <v>8343</v>
      </c>
      <c r="F550" s="6">
        <v>1</v>
      </c>
      <c r="G550" s="6">
        <v>54266</v>
      </c>
      <c r="H550" s="6">
        <v>2</v>
      </c>
      <c r="I550" s="6" t="s">
        <v>8344</v>
      </c>
      <c r="J550" s="6" t="s">
        <v>8353</v>
      </c>
      <c r="K550" s="9">
        <v>44497</v>
      </c>
      <c r="L550" s="8" t="str">
        <f>VLOOKUP(B550,IDs!$J$3:$L$48,2,0)</f>
        <v>Referral</v>
      </c>
      <c r="M550" s="8" t="str">
        <f>VLOOKUP(B550,IDs!$J$3:$L$48,3,0)</f>
        <v>Others</v>
      </c>
      <c r="N550" t="str">
        <f>VLOOKUP(F550,IDs!$Q$3:$R$22,2,0)</f>
        <v>New Delhi</v>
      </c>
      <c r="O550">
        <f>VLOOKUP(H550,IDs!$A$3:$C$161,3,0)</f>
        <v>1</v>
      </c>
      <c r="P550" t="str">
        <f>VLOOKUP(O550,IDs!$F$3:$G$17,2,0)</f>
        <v>Proctology</v>
      </c>
    </row>
    <row r="551" spans="1:16" ht="12.75">
      <c r="A551" s="6" t="s">
        <v>7663</v>
      </c>
      <c r="B551" s="6">
        <v>2</v>
      </c>
      <c r="C551" s="6">
        <v>1</v>
      </c>
      <c r="D551" s="6">
        <v>8</v>
      </c>
      <c r="E551" s="6" t="s">
        <v>8347</v>
      </c>
      <c r="F551" s="6">
        <v>1</v>
      </c>
      <c r="G551" s="6">
        <v>54271</v>
      </c>
      <c r="H551" s="6">
        <v>2</v>
      </c>
      <c r="I551" s="6" t="s">
        <v>8352</v>
      </c>
      <c r="J551" s="6" t="s">
        <v>8353</v>
      </c>
      <c r="K551" s="9">
        <v>44497</v>
      </c>
      <c r="L551" s="8" t="str">
        <f>VLOOKUP(B551,IDs!$J$3:$L$48,2,0)</f>
        <v>Kaleyra</v>
      </c>
      <c r="M551" s="8" t="str">
        <f>VLOOKUP(B551,IDs!$J$3:$L$48,3,0)</f>
        <v>Google</v>
      </c>
      <c r="N551" t="str">
        <f>VLOOKUP(F551,IDs!$Q$3:$R$22,2,0)</f>
        <v>New Delhi</v>
      </c>
      <c r="O551">
        <f>VLOOKUP(H551,IDs!$A$3:$C$161,3,0)</f>
        <v>1</v>
      </c>
      <c r="P551" t="str">
        <f>VLOOKUP(O551,IDs!$F$3:$G$17,2,0)</f>
        <v>Proctology</v>
      </c>
    </row>
    <row r="552" spans="1:16" ht="12.75">
      <c r="A552" s="6" t="s">
        <v>5211</v>
      </c>
      <c r="B552" s="6">
        <v>2</v>
      </c>
      <c r="C552" s="6">
        <v>6</v>
      </c>
      <c r="D552" s="6">
        <v>4</v>
      </c>
      <c r="E552" s="6" t="s">
        <v>8347</v>
      </c>
      <c r="F552" s="6">
        <v>3</v>
      </c>
      <c r="G552" s="6">
        <v>51176</v>
      </c>
      <c r="H552" s="6">
        <v>39</v>
      </c>
      <c r="I552" s="6" t="s">
        <v>8348</v>
      </c>
      <c r="J552" s="6" t="s">
        <v>8345</v>
      </c>
      <c r="K552" s="9">
        <v>44494</v>
      </c>
      <c r="L552" s="8" t="str">
        <f>VLOOKUP(B552,IDs!$J$3:$L$48,2,0)</f>
        <v>Kaleyra</v>
      </c>
      <c r="M552" s="8" t="str">
        <f>VLOOKUP(B552,IDs!$J$3:$L$48,3,0)</f>
        <v>Google</v>
      </c>
      <c r="N552" t="str">
        <f>VLOOKUP(F552,IDs!$Q$3:$R$22,2,0)</f>
        <v>Mumbai</v>
      </c>
      <c r="O552">
        <f>VLOOKUP(H552,IDs!$A$3:$C$161,3,0)</f>
        <v>2</v>
      </c>
      <c r="P552" t="str">
        <f>VLOOKUP(O552,IDs!$F$3:$G$17,2,0)</f>
        <v>Urology Circumcision</v>
      </c>
    </row>
    <row r="553" spans="1:16" ht="12.75">
      <c r="A553" s="6" t="s">
        <v>7792</v>
      </c>
      <c r="B553" s="6">
        <v>1</v>
      </c>
      <c r="C553" s="6">
        <v>2</v>
      </c>
      <c r="D553" s="6">
        <v>31</v>
      </c>
      <c r="E553" s="6" t="s">
        <v>8373</v>
      </c>
      <c r="F553" s="6">
        <v>4</v>
      </c>
      <c r="G553" s="6">
        <v>54409</v>
      </c>
      <c r="H553" s="6">
        <v>2</v>
      </c>
      <c r="I553" s="6" t="s">
        <v>8348</v>
      </c>
      <c r="J553" s="6" t="s">
        <v>8345</v>
      </c>
      <c r="K553" s="9">
        <v>44496</v>
      </c>
      <c r="L553" s="8" t="str">
        <f>VLOOKUP(B553,IDs!$J$3:$L$48,2,0)</f>
        <v>Forms</v>
      </c>
      <c r="M553" s="8" t="str">
        <f>VLOOKUP(B553,IDs!$J$3:$L$48,3,0)</f>
        <v>Google</v>
      </c>
      <c r="N553" t="str">
        <f>VLOOKUP(F553,IDs!$Q$3:$R$22,2,0)</f>
        <v>Hyderabad</v>
      </c>
      <c r="O553">
        <f>VLOOKUP(H553,IDs!$A$3:$C$161,3,0)</f>
        <v>1</v>
      </c>
      <c r="P553" t="str">
        <f>VLOOKUP(O553,IDs!$F$3:$G$17,2,0)</f>
        <v>Proctology</v>
      </c>
    </row>
    <row r="554" spans="1:16" ht="12.75">
      <c r="A554" s="6" t="s">
        <v>7545</v>
      </c>
      <c r="B554" s="6">
        <v>1</v>
      </c>
      <c r="C554" s="6">
        <v>6</v>
      </c>
      <c r="D554" s="6">
        <v>2</v>
      </c>
      <c r="E554" s="6" t="s">
        <v>8347</v>
      </c>
      <c r="F554" s="6">
        <v>3</v>
      </c>
      <c r="G554" s="6">
        <v>54119</v>
      </c>
      <c r="H554" s="6">
        <v>39</v>
      </c>
      <c r="I554" s="6" t="s">
        <v>8348</v>
      </c>
      <c r="J554" s="6" t="s">
        <v>8349</v>
      </c>
      <c r="K554" s="9">
        <v>44496</v>
      </c>
      <c r="L554" s="8" t="str">
        <f>VLOOKUP(B554,IDs!$J$3:$L$48,2,0)</f>
        <v>Forms</v>
      </c>
      <c r="M554" s="8" t="str">
        <f>VLOOKUP(B554,IDs!$J$3:$L$48,3,0)</f>
        <v>Google</v>
      </c>
      <c r="N554" t="str">
        <f>VLOOKUP(F554,IDs!$Q$3:$R$22,2,0)</f>
        <v>Mumbai</v>
      </c>
      <c r="O554">
        <f>VLOOKUP(H554,IDs!$A$3:$C$161,3,0)</f>
        <v>2</v>
      </c>
      <c r="P554" t="str">
        <f>VLOOKUP(O554,IDs!$F$3:$G$17,2,0)</f>
        <v>Urology Circumcision</v>
      </c>
    </row>
    <row r="555" spans="1:16" ht="12.75">
      <c r="A555" s="6" t="s">
        <v>6841</v>
      </c>
      <c r="B555" s="6">
        <v>5</v>
      </c>
      <c r="C555" s="6">
        <v>2</v>
      </c>
      <c r="D555" s="6">
        <v>4</v>
      </c>
      <c r="E555" s="6" t="s">
        <v>8347</v>
      </c>
      <c r="F555" s="6">
        <v>1</v>
      </c>
      <c r="G555" s="6">
        <v>53298</v>
      </c>
      <c r="H555" s="6">
        <v>18</v>
      </c>
      <c r="I555" s="6" t="s">
        <v>8344</v>
      </c>
      <c r="J555" s="6" t="s">
        <v>8353</v>
      </c>
      <c r="K555" s="9">
        <v>44497</v>
      </c>
      <c r="L555" s="8" t="str">
        <f>VLOOKUP(B555,IDs!$J$3:$L$48,2,0)</f>
        <v>Lead Gen-FB</v>
      </c>
      <c r="M555" s="8" t="str">
        <f>VLOOKUP(B555,IDs!$J$3:$L$48,3,0)</f>
        <v>Facebook</v>
      </c>
      <c r="N555" t="str">
        <f>VLOOKUP(F555,IDs!$Q$3:$R$22,2,0)</f>
        <v>New Delhi</v>
      </c>
      <c r="O555">
        <f>VLOOKUP(H555,IDs!$A$3:$C$161,3,0)</f>
        <v>5</v>
      </c>
      <c r="P555" t="str">
        <f>VLOOKUP(O555,IDs!$F$3:$G$17,2,0)</f>
        <v>Vascular</v>
      </c>
    </row>
    <row r="556" spans="1:16" ht="12.75">
      <c r="A556" s="6" t="s">
        <v>7729</v>
      </c>
      <c r="B556" s="6">
        <v>1</v>
      </c>
      <c r="C556" s="6">
        <v>2</v>
      </c>
      <c r="D556" s="6">
        <v>34</v>
      </c>
      <c r="E556" s="6" t="s">
        <v>8347</v>
      </c>
      <c r="F556" s="6">
        <v>2</v>
      </c>
      <c r="G556" s="6">
        <v>54340</v>
      </c>
      <c r="H556" s="6">
        <v>96</v>
      </c>
      <c r="I556" s="6" t="s">
        <v>8348</v>
      </c>
      <c r="J556" s="6" t="s">
        <v>8349</v>
      </c>
      <c r="K556" s="9">
        <v>44497</v>
      </c>
      <c r="L556" s="8" t="str">
        <f>VLOOKUP(B556,IDs!$J$3:$L$48,2,0)</f>
        <v>Forms</v>
      </c>
      <c r="M556" s="8" t="str">
        <f>VLOOKUP(B556,IDs!$J$3:$L$48,3,0)</f>
        <v>Google</v>
      </c>
      <c r="N556" t="str">
        <f>VLOOKUP(F556,IDs!$Q$3:$R$22,2,0)</f>
        <v>Bangalore</v>
      </c>
      <c r="O556">
        <f>VLOOKUP(H556,IDs!$A$3:$C$161,3,0)</f>
        <v>7</v>
      </c>
      <c r="P556" t="str">
        <f>VLOOKUP(O556,IDs!$F$3:$G$17,2,0)</f>
        <v>Cosmetic</v>
      </c>
    </row>
    <row r="557" spans="1:16" ht="12.75">
      <c r="A557" s="6" t="s">
        <v>7380</v>
      </c>
      <c r="B557" s="6">
        <v>1</v>
      </c>
      <c r="C557" s="6">
        <v>2</v>
      </c>
      <c r="D557" s="6">
        <v>18</v>
      </c>
      <c r="E557" s="6" t="s">
        <v>8347</v>
      </c>
      <c r="F557" s="6">
        <v>3</v>
      </c>
      <c r="G557" s="6">
        <v>53920</v>
      </c>
      <c r="H557" s="6">
        <v>39</v>
      </c>
      <c r="I557" s="6" t="s">
        <v>8348</v>
      </c>
      <c r="J557" s="6" t="s">
        <v>8349</v>
      </c>
      <c r="K557" s="9">
        <v>44497</v>
      </c>
      <c r="L557" s="8" t="str">
        <f>VLOOKUP(B557,IDs!$J$3:$L$48,2,0)</f>
        <v>Forms</v>
      </c>
      <c r="M557" s="8" t="str">
        <f>VLOOKUP(B557,IDs!$J$3:$L$48,3,0)</f>
        <v>Google</v>
      </c>
      <c r="N557" t="str">
        <f>VLOOKUP(F557,IDs!$Q$3:$R$22,2,0)</f>
        <v>Mumbai</v>
      </c>
      <c r="O557">
        <f>VLOOKUP(H557,IDs!$A$3:$C$161,3,0)</f>
        <v>2</v>
      </c>
      <c r="P557" t="str">
        <f>VLOOKUP(O557,IDs!$F$3:$G$17,2,0)</f>
        <v>Urology Circumcision</v>
      </c>
    </row>
    <row r="558" spans="1:16" ht="12.75">
      <c r="A558" s="6" t="s">
        <v>5778</v>
      </c>
      <c r="B558" s="6">
        <v>2</v>
      </c>
      <c r="C558" s="6">
        <v>8</v>
      </c>
      <c r="D558" s="6">
        <v>51</v>
      </c>
      <c r="E558" s="6" t="s">
        <v>8347</v>
      </c>
      <c r="F558" s="6">
        <v>10</v>
      </c>
      <c r="G558" s="6">
        <v>51969</v>
      </c>
      <c r="H558" s="6">
        <v>2</v>
      </c>
      <c r="I558" s="6" t="s">
        <v>8348</v>
      </c>
      <c r="J558" s="6" t="s">
        <v>8349</v>
      </c>
      <c r="K558" s="9">
        <v>44498</v>
      </c>
      <c r="L558" s="8" t="str">
        <f>VLOOKUP(B558,IDs!$J$3:$L$48,2,0)</f>
        <v>Kaleyra</v>
      </c>
      <c r="M558" s="8" t="str">
        <f>VLOOKUP(B558,IDs!$J$3:$L$48,3,0)</f>
        <v>Google</v>
      </c>
      <c r="N558" t="str">
        <f>VLOOKUP(F558,IDs!$Q$3:$R$22,2,0)</f>
        <v>Patna</v>
      </c>
      <c r="O558">
        <f>VLOOKUP(H558,IDs!$A$3:$C$161,3,0)</f>
        <v>1</v>
      </c>
      <c r="P558" t="str">
        <f>VLOOKUP(O558,IDs!$F$3:$G$17,2,0)</f>
        <v>Proctology</v>
      </c>
    </row>
    <row r="559" spans="1:16" ht="12.75">
      <c r="A559" s="6" t="s">
        <v>7549</v>
      </c>
      <c r="B559" s="6">
        <v>2</v>
      </c>
      <c r="C559" s="6">
        <v>4</v>
      </c>
      <c r="D559" s="6">
        <v>34</v>
      </c>
      <c r="E559" s="6" t="s">
        <v>8343</v>
      </c>
      <c r="F559" s="6">
        <v>4</v>
      </c>
      <c r="G559" s="6">
        <v>54123</v>
      </c>
      <c r="H559" s="6">
        <v>15</v>
      </c>
      <c r="I559" s="6" t="s">
        <v>8348</v>
      </c>
      <c r="J559" s="6" t="s">
        <v>8349</v>
      </c>
      <c r="K559" s="9">
        <v>44496</v>
      </c>
      <c r="L559" s="8" t="str">
        <f>VLOOKUP(B559,IDs!$J$3:$L$48,2,0)</f>
        <v>Kaleyra</v>
      </c>
      <c r="M559" s="8" t="str">
        <f>VLOOKUP(B559,IDs!$J$3:$L$48,3,0)</f>
        <v>Google</v>
      </c>
      <c r="N559" t="str">
        <f>VLOOKUP(F559,IDs!$Q$3:$R$22,2,0)</f>
        <v>Hyderabad</v>
      </c>
      <c r="O559">
        <f>VLOOKUP(H559,IDs!$A$3:$C$161,3,0)</f>
        <v>3</v>
      </c>
      <c r="P559" t="str">
        <f>VLOOKUP(O559,IDs!$F$3:$G$17,2,0)</f>
        <v>Laproscopy</v>
      </c>
    </row>
    <row r="560" spans="1:16" ht="12.75">
      <c r="A560" s="6" t="s">
        <v>8419</v>
      </c>
      <c r="B560" s="6">
        <v>1</v>
      </c>
      <c r="C560" s="6">
        <v>1</v>
      </c>
      <c r="D560" s="6">
        <v>13</v>
      </c>
      <c r="E560" s="6" t="s">
        <v>8347</v>
      </c>
      <c r="F560" s="6">
        <v>1</v>
      </c>
      <c r="G560" s="6">
        <v>40037</v>
      </c>
      <c r="H560" s="6">
        <v>20</v>
      </c>
      <c r="I560" s="6" t="s">
        <v>8348</v>
      </c>
      <c r="J560" s="6" t="s">
        <v>8349</v>
      </c>
      <c r="K560" s="9">
        <v>44492</v>
      </c>
      <c r="L560" s="8" t="str">
        <f>VLOOKUP(B560,IDs!$J$3:$L$48,2,0)</f>
        <v>Forms</v>
      </c>
      <c r="M560" s="8" t="str">
        <f>VLOOKUP(B560,IDs!$J$3:$L$48,3,0)</f>
        <v>Google</v>
      </c>
      <c r="N560" t="str">
        <f>VLOOKUP(F560,IDs!$Q$3:$R$22,2,0)</f>
        <v>New Delhi</v>
      </c>
      <c r="O560">
        <f>VLOOKUP(H560,IDs!$A$3:$C$161,3,0)</f>
        <v>1</v>
      </c>
      <c r="P560" t="str">
        <f>VLOOKUP(O560,IDs!$F$3:$G$17,2,0)</f>
        <v>Proctology</v>
      </c>
    </row>
    <row r="561" spans="1:16" ht="12.75">
      <c r="A561" s="6" t="s">
        <v>7794</v>
      </c>
      <c r="B561" s="6">
        <v>1</v>
      </c>
      <c r="C561" s="6">
        <v>6</v>
      </c>
      <c r="D561" s="6">
        <v>13</v>
      </c>
      <c r="E561" s="6" t="s">
        <v>8347</v>
      </c>
      <c r="F561" s="6">
        <v>6</v>
      </c>
      <c r="G561" s="6">
        <v>54412</v>
      </c>
      <c r="H561" s="6">
        <v>21</v>
      </c>
      <c r="I561" s="6" t="s">
        <v>8352</v>
      </c>
      <c r="J561" s="6" t="s">
        <v>8353</v>
      </c>
      <c r="K561" s="9">
        <v>44497</v>
      </c>
      <c r="L561" s="8" t="str">
        <f>VLOOKUP(B561,IDs!$J$3:$L$48,2,0)</f>
        <v>Forms</v>
      </c>
      <c r="M561" s="8" t="str">
        <f>VLOOKUP(B561,IDs!$J$3:$L$48,3,0)</f>
        <v>Google</v>
      </c>
      <c r="N561" t="str">
        <f>VLOOKUP(F561,IDs!$Q$3:$R$22,2,0)</f>
        <v>Pune</v>
      </c>
      <c r="O561">
        <f>VLOOKUP(H561,IDs!$A$3:$C$161,3,0)</f>
        <v>1</v>
      </c>
      <c r="P561" t="str">
        <f>VLOOKUP(O561,IDs!$F$3:$G$17,2,0)</f>
        <v>Proctology</v>
      </c>
    </row>
    <row r="562" spans="1:16" ht="12.75">
      <c r="A562" s="6" t="s">
        <v>7685</v>
      </c>
      <c r="B562" s="6">
        <v>1</v>
      </c>
      <c r="C562" s="6">
        <v>1</v>
      </c>
      <c r="D562" s="6">
        <v>8</v>
      </c>
      <c r="E562" s="6" t="s">
        <v>8347</v>
      </c>
      <c r="F562" s="6">
        <v>1</v>
      </c>
      <c r="G562" s="6">
        <v>54296</v>
      </c>
      <c r="H562" s="6">
        <v>21</v>
      </c>
      <c r="I562" s="6" t="s">
        <v>8352</v>
      </c>
      <c r="J562" s="6" t="s">
        <v>8345</v>
      </c>
      <c r="K562" s="9">
        <v>44497</v>
      </c>
      <c r="L562" s="8" t="str">
        <f>VLOOKUP(B562,IDs!$J$3:$L$48,2,0)</f>
        <v>Forms</v>
      </c>
      <c r="M562" s="8" t="str">
        <f>VLOOKUP(B562,IDs!$J$3:$L$48,3,0)</f>
        <v>Google</v>
      </c>
      <c r="N562" t="str">
        <f>VLOOKUP(F562,IDs!$Q$3:$R$22,2,0)</f>
        <v>New Delhi</v>
      </c>
      <c r="O562">
        <f>VLOOKUP(H562,IDs!$A$3:$C$161,3,0)</f>
        <v>1</v>
      </c>
      <c r="P562" t="str">
        <f>VLOOKUP(O562,IDs!$F$3:$G$17,2,0)</f>
        <v>Proctology</v>
      </c>
    </row>
    <row r="563" spans="1:16" ht="12.75">
      <c r="A563" s="6" t="s">
        <v>7747</v>
      </c>
      <c r="B563" s="6">
        <v>1</v>
      </c>
      <c r="C563" s="6">
        <v>2</v>
      </c>
      <c r="D563" s="6">
        <v>34</v>
      </c>
      <c r="E563" s="6" t="s">
        <v>8343</v>
      </c>
      <c r="F563" s="6">
        <v>2</v>
      </c>
      <c r="G563" s="6">
        <v>54358</v>
      </c>
      <c r="H563" s="6">
        <v>17</v>
      </c>
      <c r="I563" s="6" t="s">
        <v>8348</v>
      </c>
      <c r="J563" s="6" t="s">
        <v>8349</v>
      </c>
      <c r="K563" s="9">
        <v>44499</v>
      </c>
      <c r="L563" s="8" t="str">
        <f>VLOOKUP(B563,IDs!$J$3:$L$48,2,0)</f>
        <v>Forms</v>
      </c>
      <c r="M563" s="8" t="str">
        <f>VLOOKUP(B563,IDs!$J$3:$L$48,3,0)</f>
        <v>Google</v>
      </c>
      <c r="N563" t="str">
        <f>VLOOKUP(F563,IDs!$Q$3:$R$22,2,0)</f>
        <v>Bangalore</v>
      </c>
      <c r="O563">
        <f>VLOOKUP(H563,IDs!$A$3:$C$161,3,0)</f>
        <v>7</v>
      </c>
      <c r="P563" t="str">
        <f>VLOOKUP(O563,IDs!$F$3:$G$17,2,0)</f>
        <v>Cosmetic</v>
      </c>
    </row>
    <row r="564" spans="1:16" ht="12.75">
      <c r="A564" s="6" t="s">
        <v>7417</v>
      </c>
      <c r="B564" s="6">
        <v>2</v>
      </c>
      <c r="C564" s="6">
        <v>1</v>
      </c>
      <c r="D564" s="6">
        <v>51</v>
      </c>
      <c r="E564" s="6" t="s">
        <v>8347</v>
      </c>
      <c r="F564" s="6">
        <v>1</v>
      </c>
      <c r="G564" s="6">
        <v>53962</v>
      </c>
      <c r="H564" s="6">
        <v>2</v>
      </c>
      <c r="I564" s="6" t="s">
        <v>8348</v>
      </c>
      <c r="J564" s="6" t="s">
        <v>8349</v>
      </c>
      <c r="K564" s="9">
        <v>44495</v>
      </c>
      <c r="L564" s="8" t="str">
        <f>VLOOKUP(B564,IDs!$J$3:$L$48,2,0)</f>
        <v>Kaleyra</v>
      </c>
      <c r="M564" s="8" t="str">
        <f>VLOOKUP(B564,IDs!$J$3:$L$48,3,0)</f>
        <v>Google</v>
      </c>
      <c r="N564" t="str">
        <f>VLOOKUP(F564,IDs!$Q$3:$R$22,2,0)</f>
        <v>New Delhi</v>
      </c>
      <c r="O564">
        <f>VLOOKUP(H564,IDs!$A$3:$C$161,3,0)</f>
        <v>1</v>
      </c>
      <c r="P564" t="str">
        <f>VLOOKUP(O564,IDs!$F$3:$G$17,2,0)</f>
        <v>Proctology</v>
      </c>
    </row>
    <row r="565" spans="1:16" ht="12.75">
      <c r="A565" s="6" t="s">
        <v>7439</v>
      </c>
      <c r="B565" s="6">
        <v>2</v>
      </c>
      <c r="C565" s="6">
        <v>1</v>
      </c>
      <c r="D565" s="6">
        <v>51</v>
      </c>
      <c r="E565" s="6" t="s">
        <v>8343</v>
      </c>
      <c r="F565" s="6">
        <v>1</v>
      </c>
      <c r="G565" s="6">
        <v>53993</v>
      </c>
      <c r="H565" s="6">
        <v>15</v>
      </c>
      <c r="I565" s="6" t="s">
        <v>8348</v>
      </c>
      <c r="J565" s="6" t="s">
        <v>8349</v>
      </c>
      <c r="K565" s="9">
        <v>44497</v>
      </c>
      <c r="L565" s="8" t="str">
        <f>VLOOKUP(B565,IDs!$J$3:$L$48,2,0)</f>
        <v>Kaleyra</v>
      </c>
      <c r="M565" s="8" t="str">
        <f>VLOOKUP(B565,IDs!$J$3:$L$48,3,0)</f>
        <v>Google</v>
      </c>
      <c r="N565" t="str">
        <f>VLOOKUP(F565,IDs!$Q$3:$R$22,2,0)</f>
        <v>New Delhi</v>
      </c>
      <c r="O565">
        <f>VLOOKUP(H565,IDs!$A$3:$C$161,3,0)</f>
        <v>3</v>
      </c>
      <c r="P565" t="str">
        <f>VLOOKUP(O565,IDs!$F$3:$G$17,2,0)</f>
        <v>Laproscopy</v>
      </c>
    </row>
    <row r="566" spans="1:16" ht="12.75">
      <c r="A566" s="6" t="s">
        <v>7801</v>
      </c>
      <c r="B566" s="6">
        <v>1</v>
      </c>
      <c r="C566" s="6">
        <v>2</v>
      </c>
      <c r="D566" s="6">
        <v>13</v>
      </c>
      <c r="E566" s="6" t="s">
        <v>8347</v>
      </c>
      <c r="F566" s="6">
        <v>2</v>
      </c>
      <c r="G566" s="6">
        <v>54419</v>
      </c>
      <c r="H566" s="6">
        <v>39</v>
      </c>
      <c r="I566" s="6" t="s">
        <v>8352</v>
      </c>
      <c r="J566" s="6" t="s">
        <v>8353</v>
      </c>
      <c r="K566" s="9">
        <v>44497</v>
      </c>
      <c r="L566" s="8" t="str">
        <f>VLOOKUP(B566,IDs!$J$3:$L$48,2,0)</f>
        <v>Forms</v>
      </c>
      <c r="M566" s="8" t="str">
        <f>VLOOKUP(B566,IDs!$J$3:$L$48,3,0)</f>
        <v>Google</v>
      </c>
      <c r="N566" t="str">
        <f>VLOOKUP(F566,IDs!$Q$3:$R$22,2,0)</f>
        <v>Bangalore</v>
      </c>
      <c r="O566">
        <f>VLOOKUP(H566,IDs!$A$3:$C$161,3,0)</f>
        <v>2</v>
      </c>
      <c r="P566" t="str">
        <f>VLOOKUP(O566,IDs!$F$3:$G$17,2,0)</f>
        <v>Urology Circumcision</v>
      </c>
    </row>
    <row r="567" spans="1:16" ht="12.75">
      <c r="A567" s="6" t="s">
        <v>7813</v>
      </c>
      <c r="B567" s="6">
        <v>2</v>
      </c>
      <c r="C567" s="6">
        <v>2</v>
      </c>
      <c r="D567" s="6">
        <v>18</v>
      </c>
      <c r="E567" s="6" t="s">
        <v>8347</v>
      </c>
      <c r="F567" s="6">
        <v>1</v>
      </c>
      <c r="G567" s="6">
        <v>54436</v>
      </c>
      <c r="H567" s="6">
        <v>39</v>
      </c>
      <c r="I567" s="6" t="s">
        <v>8348</v>
      </c>
      <c r="J567" s="6" t="s">
        <v>8349</v>
      </c>
      <c r="K567" s="9">
        <v>44497</v>
      </c>
      <c r="L567" s="8" t="str">
        <f>VLOOKUP(B567,IDs!$J$3:$L$48,2,0)</f>
        <v>Kaleyra</v>
      </c>
      <c r="M567" s="8" t="str">
        <f>VLOOKUP(B567,IDs!$J$3:$L$48,3,0)</f>
        <v>Google</v>
      </c>
      <c r="N567" t="str">
        <f>VLOOKUP(F567,IDs!$Q$3:$R$22,2,0)</f>
        <v>New Delhi</v>
      </c>
      <c r="O567">
        <f>VLOOKUP(H567,IDs!$A$3:$C$161,3,0)</f>
        <v>2</v>
      </c>
      <c r="P567" t="str">
        <f>VLOOKUP(O567,IDs!$F$3:$G$17,2,0)</f>
        <v>Urology Circumcision</v>
      </c>
    </row>
    <row r="568" spans="1:16" ht="12.75">
      <c r="A568" s="6" t="s">
        <v>7828</v>
      </c>
      <c r="B568" s="6">
        <v>2</v>
      </c>
      <c r="C568" s="6">
        <v>2</v>
      </c>
      <c r="D568" s="6">
        <v>34</v>
      </c>
      <c r="E568" s="6" t="s">
        <v>8347</v>
      </c>
      <c r="F568" s="6">
        <v>2</v>
      </c>
      <c r="G568" s="6">
        <v>54458</v>
      </c>
      <c r="H568" s="6">
        <v>14</v>
      </c>
      <c r="I568" s="6" t="s">
        <v>8348</v>
      </c>
      <c r="J568" s="6" t="s">
        <v>8349</v>
      </c>
      <c r="K568" s="9">
        <v>44497</v>
      </c>
      <c r="L568" s="8" t="str">
        <f>VLOOKUP(B568,IDs!$J$3:$L$48,2,0)</f>
        <v>Kaleyra</v>
      </c>
      <c r="M568" s="8" t="str">
        <f>VLOOKUP(B568,IDs!$J$3:$L$48,3,0)</f>
        <v>Google</v>
      </c>
      <c r="N568" t="str">
        <f>VLOOKUP(F568,IDs!$Q$3:$R$22,2,0)</f>
        <v>Bangalore</v>
      </c>
      <c r="O568">
        <f>VLOOKUP(H568,IDs!$A$3:$C$161,3,0)</f>
        <v>6</v>
      </c>
      <c r="P568" t="str">
        <f>VLOOKUP(O568,IDs!$F$3:$G$17,2,0)</f>
        <v>Kidney Stone</v>
      </c>
    </row>
    <row r="569" spans="1:16" ht="12.75">
      <c r="A569" s="6" t="s">
        <v>6440</v>
      </c>
      <c r="B569" s="6">
        <v>1</v>
      </c>
      <c r="C569" s="6">
        <v>2</v>
      </c>
      <c r="D569" s="6">
        <v>34</v>
      </c>
      <c r="E569" s="6" t="s">
        <v>8347</v>
      </c>
      <c r="F569" s="6">
        <v>2</v>
      </c>
      <c r="G569" s="6">
        <v>52811</v>
      </c>
      <c r="H569" s="6">
        <v>39</v>
      </c>
      <c r="I569" s="6" t="s">
        <v>8348</v>
      </c>
      <c r="J569" s="6" t="s">
        <v>8349</v>
      </c>
      <c r="K569" s="9">
        <v>44499</v>
      </c>
      <c r="L569" s="8" t="str">
        <f>VLOOKUP(B569,IDs!$J$3:$L$48,2,0)</f>
        <v>Forms</v>
      </c>
      <c r="M569" s="8" t="str">
        <f>VLOOKUP(B569,IDs!$J$3:$L$48,3,0)</f>
        <v>Google</v>
      </c>
      <c r="N569" t="str">
        <f>VLOOKUP(F569,IDs!$Q$3:$R$22,2,0)</f>
        <v>Bangalore</v>
      </c>
      <c r="O569">
        <f>VLOOKUP(H569,IDs!$A$3:$C$161,3,0)</f>
        <v>2</v>
      </c>
      <c r="P569" t="str">
        <f>VLOOKUP(O569,IDs!$F$3:$G$17,2,0)</f>
        <v>Urology Circumcision</v>
      </c>
    </row>
    <row r="570" spans="1:16" ht="12.75">
      <c r="A570" s="6" t="s">
        <v>7835</v>
      </c>
      <c r="B570" s="6">
        <v>3</v>
      </c>
      <c r="C570" s="6">
        <v>2</v>
      </c>
      <c r="D570" s="6">
        <v>31</v>
      </c>
      <c r="E570" s="6" t="s">
        <v>8343</v>
      </c>
      <c r="F570" s="6">
        <v>2</v>
      </c>
      <c r="G570" s="6">
        <v>54466</v>
      </c>
      <c r="H570" s="6">
        <v>127</v>
      </c>
      <c r="I570" s="6" t="s">
        <v>8348</v>
      </c>
      <c r="J570" s="6" t="s">
        <v>8345</v>
      </c>
      <c r="K570" s="9">
        <v>44497</v>
      </c>
      <c r="L570" s="8" t="str">
        <f>VLOOKUP(B570,IDs!$J$3:$L$48,2,0)</f>
        <v>Practo</v>
      </c>
      <c r="M570" s="8" t="str">
        <f>VLOOKUP(B570,IDs!$J$3:$L$48,3,0)</f>
        <v>Others</v>
      </c>
      <c r="N570" t="str">
        <f>VLOOKUP(F570,IDs!$Q$3:$R$22,2,0)</f>
        <v>Bangalore</v>
      </c>
      <c r="O570">
        <f>VLOOKUP(H570,IDs!$A$3:$C$161,3,0)</f>
        <v>3</v>
      </c>
      <c r="P570" t="str">
        <f>VLOOKUP(O570,IDs!$F$3:$G$17,2,0)</f>
        <v>Laproscopy</v>
      </c>
    </row>
    <row r="571" spans="1:16" ht="12.75">
      <c r="A571" s="6" t="s">
        <v>5591</v>
      </c>
      <c r="B571" s="6">
        <v>5</v>
      </c>
      <c r="C571" s="6">
        <v>8</v>
      </c>
      <c r="D571" s="6">
        <v>8</v>
      </c>
      <c r="E571" s="6" t="s">
        <v>8347</v>
      </c>
      <c r="F571" s="6">
        <v>1</v>
      </c>
      <c r="G571" s="6">
        <v>51703</v>
      </c>
      <c r="H571" s="6">
        <v>2</v>
      </c>
      <c r="I571" s="6" t="s">
        <v>8352</v>
      </c>
      <c r="J571" s="6" t="s">
        <v>8345</v>
      </c>
      <c r="K571" s="9">
        <v>44497</v>
      </c>
      <c r="L571" s="8" t="str">
        <f>VLOOKUP(B571,IDs!$J$3:$L$48,2,0)</f>
        <v>Lead Gen-FB</v>
      </c>
      <c r="M571" s="8" t="str">
        <f>VLOOKUP(B571,IDs!$J$3:$L$48,3,0)</f>
        <v>Facebook</v>
      </c>
      <c r="N571" t="str">
        <f>VLOOKUP(F571,IDs!$Q$3:$R$22,2,0)</f>
        <v>New Delhi</v>
      </c>
      <c r="O571">
        <f>VLOOKUP(H571,IDs!$A$3:$C$161,3,0)</f>
        <v>1</v>
      </c>
      <c r="P571" t="str">
        <f>VLOOKUP(O571,IDs!$F$3:$G$17,2,0)</f>
        <v>Proctology</v>
      </c>
    </row>
    <row r="572" spans="1:16" ht="12.75">
      <c r="A572" s="6" t="s">
        <v>7723</v>
      </c>
      <c r="B572" s="6">
        <v>2</v>
      </c>
      <c r="C572" s="6">
        <v>4</v>
      </c>
      <c r="D572" s="6">
        <v>13</v>
      </c>
      <c r="E572" s="6" t="s">
        <v>8347</v>
      </c>
      <c r="F572" s="6">
        <v>4</v>
      </c>
      <c r="G572" s="6">
        <v>54376</v>
      </c>
      <c r="H572" s="6">
        <v>2</v>
      </c>
      <c r="I572" s="6" t="s">
        <v>8348</v>
      </c>
      <c r="J572" s="6" t="s">
        <v>8349</v>
      </c>
      <c r="K572" s="9">
        <v>44497</v>
      </c>
      <c r="L572" s="8" t="str">
        <f>VLOOKUP(B572,IDs!$J$3:$L$48,2,0)</f>
        <v>Kaleyra</v>
      </c>
      <c r="M572" s="8" t="str">
        <f>VLOOKUP(B572,IDs!$J$3:$L$48,3,0)</f>
        <v>Google</v>
      </c>
      <c r="N572" t="str">
        <f>VLOOKUP(F572,IDs!$Q$3:$R$22,2,0)</f>
        <v>Hyderabad</v>
      </c>
      <c r="O572">
        <f>VLOOKUP(H572,IDs!$A$3:$C$161,3,0)</f>
        <v>1</v>
      </c>
      <c r="P572" t="str">
        <f>VLOOKUP(O572,IDs!$F$3:$G$17,2,0)</f>
        <v>Proctology</v>
      </c>
    </row>
    <row r="573" spans="1:16" ht="12.75">
      <c r="A573" s="6" t="s">
        <v>5405</v>
      </c>
      <c r="B573" s="6">
        <v>1</v>
      </c>
      <c r="C573" s="6">
        <v>4</v>
      </c>
      <c r="D573" s="6">
        <v>34</v>
      </c>
      <c r="E573" s="6" t="s">
        <v>8347</v>
      </c>
      <c r="F573" s="6">
        <v>4</v>
      </c>
      <c r="G573" s="6">
        <v>51436</v>
      </c>
      <c r="H573" s="6">
        <v>20</v>
      </c>
      <c r="I573" s="6" t="s">
        <v>8348</v>
      </c>
      <c r="J573" s="6" t="s">
        <v>8349</v>
      </c>
      <c r="K573" s="9">
        <v>44496</v>
      </c>
      <c r="L573" s="8" t="str">
        <f>VLOOKUP(B573,IDs!$J$3:$L$48,2,0)</f>
        <v>Forms</v>
      </c>
      <c r="M573" s="8" t="str">
        <f>VLOOKUP(B573,IDs!$J$3:$L$48,3,0)</f>
        <v>Google</v>
      </c>
      <c r="N573" t="str">
        <f>VLOOKUP(F573,IDs!$Q$3:$R$22,2,0)</f>
        <v>Hyderabad</v>
      </c>
      <c r="O573">
        <f>VLOOKUP(H573,IDs!$A$3:$C$161,3,0)</f>
        <v>1</v>
      </c>
      <c r="P573" t="str">
        <f>VLOOKUP(O573,IDs!$F$3:$G$17,2,0)</f>
        <v>Proctology</v>
      </c>
    </row>
    <row r="574" spans="1:16" ht="12.75">
      <c r="A574" s="6" t="s">
        <v>7430</v>
      </c>
      <c r="B574" s="6">
        <v>2</v>
      </c>
      <c r="C574" s="6">
        <v>3</v>
      </c>
      <c r="D574" s="6">
        <v>13</v>
      </c>
      <c r="E574" s="6" t="s">
        <v>8347</v>
      </c>
      <c r="F574" s="6">
        <v>3</v>
      </c>
      <c r="G574" s="6">
        <v>53977</v>
      </c>
      <c r="H574" s="6">
        <v>2</v>
      </c>
      <c r="I574" s="6" t="s">
        <v>8348</v>
      </c>
      <c r="J574" s="6" t="s">
        <v>8349</v>
      </c>
      <c r="K574" s="9">
        <v>44497</v>
      </c>
      <c r="L574" s="8" t="str">
        <f>VLOOKUP(B574,IDs!$J$3:$L$48,2,0)</f>
        <v>Kaleyra</v>
      </c>
      <c r="M574" s="8" t="str">
        <f>VLOOKUP(B574,IDs!$J$3:$L$48,3,0)</f>
        <v>Google</v>
      </c>
      <c r="N574" t="str">
        <f>VLOOKUP(F574,IDs!$Q$3:$R$22,2,0)</f>
        <v>Mumbai</v>
      </c>
      <c r="O574">
        <f>VLOOKUP(H574,IDs!$A$3:$C$161,3,0)</f>
        <v>1</v>
      </c>
      <c r="P574" t="str">
        <f>VLOOKUP(O574,IDs!$F$3:$G$17,2,0)</f>
        <v>Proctology</v>
      </c>
    </row>
    <row r="575" spans="1:16" ht="12.75">
      <c r="A575" s="6" t="s">
        <v>6258</v>
      </c>
      <c r="B575" s="6">
        <v>1</v>
      </c>
      <c r="C575" s="6">
        <v>2</v>
      </c>
      <c r="D575" s="6">
        <v>13</v>
      </c>
      <c r="E575" s="6" t="s">
        <v>8347</v>
      </c>
      <c r="F575" s="6">
        <v>2</v>
      </c>
      <c r="G575" s="6">
        <v>52566</v>
      </c>
      <c r="H575" s="6">
        <v>2</v>
      </c>
      <c r="I575" s="6" t="s">
        <v>8348</v>
      </c>
      <c r="J575" s="6" t="s">
        <v>8349</v>
      </c>
      <c r="K575" s="9">
        <v>44497</v>
      </c>
      <c r="L575" s="8" t="str">
        <f>VLOOKUP(B575,IDs!$J$3:$L$48,2,0)</f>
        <v>Forms</v>
      </c>
      <c r="M575" s="8" t="str">
        <f>VLOOKUP(B575,IDs!$J$3:$L$48,3,0)</f>
        <v>Google</v>
      </c>
      <c r="N575" t="str">
        <f>VLOOKUP(F575,IDs!$Q$3:$R$22,2,0)</f>
        <v>Bangalore</v>
      </c>
      <c r="O575">
        <f>VLOOKUP(H575,IDs!$A$3:$C$161,3,0)</f>
        <v>1</v>
      </c>
      <c r="P575" t="str">
        <f>VLOOKUP(O575,IDs!$F$3:$G$17,2,0)</f>
        <v>Proctology</v>
      </c>
    </row>
    <row r="576" spans="1:16" ht="12.75">
      <c r="A576" s="6" t="s">
        <v>7862</v>
      </c>
      <c r="B576" s="6">
        <v>2</v>
      </c>
      <c r="C576" s="6">
        <v>1</v>
      </c>
      <c r="D576" s="6">
        <v>8</v>
      </c>
      <c r="E576" s="6" t="s">
        <v>8347</v>
      </c>
      <c r="F576" s="6">
        <v>1</v>
      </c>
      <c r="G576" s="6">
        <v>54498</v>
      </c>
      <c r="H576" s="6">
        <v>2</v>
      </c>
      <c r="I576" s="6" t="s">
        <v>8352</v>
      </c>
      <c r="J576" s="6" t="s">
        <v>8353</v>
      </c>
      <c r="K576" s="9">
        <v>44497</v>
      </c>
      <c r="L576" s="8" t="str">
        <f>VLOOKUP(B576,IDs!$J$3:$L$48,2,0)</f>
        <v>Kaleyra</v>
      </c>
      <c r="M576" s="8" t="str">
        <f>VLOOKUP(B576,IDs!$J$3:$L$48,3,0)</f>
        <v>Google</v>
      </c>
      <c r="N576" t="str">
        <f>VLOOKUP(F576,IDs!$Q$3:$R$22,2,0)</f>
        <v>New Delhi</v>
      </c>
      <c r="O576">
        <f>VLOOKUP(H576,IDs!$A$3:$C$161,3,0)</f>
        <v>1</v>
      </c>
      <c r="P576" t="str">
        <f>VLOOKUP(O576,IDs!$F$3:$G$17,2,0)</f>
        <v>Proctology</v>
      </c>
    </row>
    <row r="577" spans="1:16" ht="12.75">
      <c r="A577" s="6" t="s">
        <v>7869</v>
      </c>
      <c r="B577" s="6">
        <v>5</v>
      </c>
      <c r="C577" s="6">
        <v>17</v>
      </c>
      <c r="D577" s="6">
        <v>18</v>
      </c>
      <c r="E577" s="6" t="s">
        <v>8347</v>
      </c>
      <c r="F577" s="6">
        <v>1</v>
      </c>
      <c r="G577" s="6">
        <v>54505</v>
      </c>
      <c r="H577" s="6">
        <v>39</v>
      </c>
      <c r="I577" s="6" t="s">
        <v>8348</v>
      </c>
      <c r="J577" s="6" t="s">
        <v>8349</v>
      </c>
      <c r="K577" s="9">
        <v>44498</v>
      </c>
      <c r="L577" s="8" t="str">
        <f>VLOOKUP(B577,IDs!$J$3:$L$48,2,0)</f>
        <v>Lead Gen-FB</v>
      </c>
      <c r="M577" s="8" t="str">
        <f>VLOOKUP(B577,IDs!$J$3:$L$48,3,0)</f>
        <v>Facebook</v>
      </c>
      <c r="N577" t="str">
        <f>VLOOKUP(F577,IDs!$Q$3:$R$22,2,0)</f>
        <v>New Delhi</v>
      </c>
      <c r="O577">
        <f>VLOOKUP(H577,IDs!$A$3:$C$161,3,0)</f>
        <v>2</v>
      </c>
      <c r="P577" t="str">
        <f>VLOOKUP(O577,IDs!$F$3:$G$17,2,0)</f>
        <v>Urology Circumcision</v>
      </c>
    </row>
    <row r="578" spans="1:16" ht="12.75">
      <c r="A578" s="6" t="s">
        <v>3170</v>
      </c>
      <c r="B578" s="6">
        <v>1</v>
      </c>
      <c r="C578" s="6">
        <v>4</v>
      </c>
      <c r="D578" s="6">
        <v>34</v>
      </c>
      <c r="E578" s="6" t="s">
        <v>8347</v>
      </c>
      <c r="F578" s="6">
        <v>4</v>
      </c>
      <c r="G578" s="6">
        <v>54491</v>
      </c>
      <c r="H578" s="6">
        <v>21</v>
      </c>
      <c r="I578" s="6" t="s">
        <v>8348</v>
      </c>
      <c r="J578" s="6" t="s">
        <v>8349</v>
      </c>
      <c r="K578" s="7">
        <v>44475</v>
      </c>
      <c r="L578" s="8" t="str">
        <f>VLOOKUP(B578,IDs!$J$3:$L$48,2,0)</f>
        <v>Forms</v>
      </c>
      <c r="M578" s="8" t="str">
        <f>VLOOKUP(B578,IDs!$J$3:$L$48,3,0)</f>
        <v>Google</v>
      </c>
      <c r="N578" t="str">
        <f>VLOOKUP(F578,IDs!$Q$3:$R$22,2,0)</f>
        <v>Hyderabad</v>
      </c>
      <c r="O578">
        <f>VLOOKUP(H578,IDs!$A$3:$C$161,3,0)</f>
        <v>1</v>
      </c>
      <c r="P578" t="str">
        <f>VLOOKUP(O578,IDs!$F$3:$G$17,2,0)</f>
        <v>Proctology</v>
      </c>
    </row>
    <row r="579" spans="1:16" ht="12.75">
      <c r="A579" s="6" t="s">
        <v>7239</v>
      </c>
      <c r="B579" s="6">
        <v>1</v>
      </c>
      <c r="C579" s="6">
        <v>2</v>
      </c>
      <c r="D579" s="6">
        <v>51</v>
      </c>
      <c r="E579" s="6" t="s">
        <v>8347</v>
      </c>
      <c r="F579" s="6">
        <v>2</v>
      </c>
      <c r="G579" s="6">
        <v>54518</v>
      </c>
      <c r="H579" s="6">
        <v>57</v>
      </c>
      <c r="I579" s="6" t="s">
        <v>8348</v>
      </c>
      <c r="J579" s="6" t="s">
        <v>8349</v>
      </c>
      <c r="K579" s="9">
        <v>44499</v>
      </c>
      <c r="L579" s="8" t="str">
        <f>VLOOKUP(B579,IDs!$J$3:$L$48,2,0)</f>
        <v>Forms</v>
      </c>
      <c r="M579" s="8" t="str">
        <f>VLOOKUP(B579,IDs!$J$3:$L$48,3,0)</f>
        <v>Google</v>
      </c>
      <c r="N579" t="str">
        <f>VLOOKUP(F579,IDs!$Q$3:$R$22,2,0)</f>
        <v>Bangalore</v>
      </c>
      <c r="O579">
        <f>VLOOKUP(H579,IDs!$A$3:$C$161,3,0)</f>
        <v>0</v>
      </c>
      <c r="P579" t="str">
        <f>VLOOKUP(O579,IDs!$F$3:$G$17,2,0)</f>
        <v>Not Assigned</v>
      </c>
    </row>
    <row r="580" spans="1:16" ht="12.75">
      <c r="A580" s="6" t="s">
        <v>7239</v>
      </c>
      <c r="B580" s="6">
        <v>1</v>
      </c>
      <c r="C580" s="6">
        <v>2</v>
      </c>
      <c r="D580" s="6">
        <v>13</v>
      </c>
      <c r="E580" s="6" t="s">
        <v>8347</v>
      </c>
      <c r="F580" s="6">
        <v>1</v>
      </c>
      <c r="G580" s="6">
        <v>53750</v>
      </c>
      <c r="H580" s="6">
        <v>57</v>
      </c>
      <c r="I580" s="6" t="s">
        <v>8352</v>
      </c>
      <c r="J580" s="6" t="s">
        <v>8349</v>
      </c>
      <c r="K580" s="9">
        <v>44499</v>
      </c>
      <c r="L580" s="8" t="str">
        <f>VLOOKUP(B580,IDs!$J$3:$L$48,2,0)</f>
        <v>Forms</v>
      </c>
      <c r="M580" s="8" t="str">
        <f>VLOOKUP(B580,IDs!$J$3:$L$48,3,0)</f>
        <v>Google</v>
      </c>
      <c r="N580" t="str">
        <f>VLOOKUP(F580,IDs!$Q$3:$R$22,2,0)</f>
        <v>New Delhi</v>
      </c>
      <c r="O580">
        <f>VLOOKUP(H580,IDs!$A$3:$C$161,3,0)</f>
        <v>0</v>
      </c>
      <c r="P580" t="str">
        <f>VLOOKUP(O580,IDs!$F$3:$G$17,2,0)</f>
        <v>Not Assigned</v>
      </c>
    </row>
    <row r="581" spans="1:16" ht="12.75">
      <c r="A581" s="6" t="s">
        <v>7239</v>
      </c>
      <c r="B581" s="6">
        <v>1</v>
      </c>
      <c r="C581" s="6">
        <v>2</v>
      </c>
      <c r="D581" s="6">
        <v>51</v>
      </c>
      <c r="E581" s="6" t="s">
        <v>8347</v>
      </c>
      <c r="F581" s="6">
        <v>2</v>
      </c>
      <c r="G581" s="6">
        <v>54520</v>
      </c>
      <c r="H581" s="6">
        <v>71</v>
      </c>
      <c r="I581" s="6" t="s">
        <v>8348</v>
      </c>
      <c r="J581" s="6" t="s">
        <v>8345</v>
      </c>
      <c r="K581" s="9">
        <v>44499</v>
      </c>
      <c r="L581" s="8" t="str">
        <f>VLOOKUP(B581,IDs!$J$3:$L$48,2,0)</f>
        <v>Forms</v>
      </c>
      <c r="M581" s="8" t="str">
        <f>VLOOKUP(B581,IDs!$J$3:$L$48,3,0)</f>
        <v>Google</v>
      </c>
      <c r="N581" t="str">
        <f>VLOOKUP(F581,IDs!$Q$3:$R$22,2,0)</f>
        <v>Bangalore</v>
      </c>
      <c r="O581">
        <f>VLOOKUP(H581,IDs!$A$3:$C$161,3,0)</f>
        <v>3</v>
      </c>
      <c r="P581" t="str">
        <f>VLOOKUP(O581,IDs!$F$3:$G$17,2,0)</f>
        <v>Laproscopy</v>
      </c>
    </row>
    <row r="582" spans="1:16" ht="12.75">
      <c r="A582" s="6" t="s">
        <v>7563</v>
      </c>
      <c r="B582" s="6">
        <v>1</v>
      </c>
      <c r="C582" s="6">
        <v>1</v>
      </c>
      <c r="D582" s="6">
        <v>8</v>
      </c>
      <c r="E582" s="6" t="s">
        <v>8347</v>
      </c>
      <c r="F582" s="6">
        <v>1</v>
      </c>
      <c r="G582" s="6">
        <v>54137</v>
      </c>
      <c r="H582" s="6">
        <v>2</v>
      </c>
      <c r="I582" s="6" t="s">
        <v>8352</v>
      </c>
      <c r="J582" s="6" t="s">
        <v>8345</v>
      </c>
      <c r="K582" s="9">
        <v>44498</v>
      </c>
      <c r="L582" s="8" t="str">
        <f>VLOOKUP(B582,IDs!$J$3:$L$48,2,0)</f>
        <v>Forms</v>
      </c>
      <c r="M582" s="8" t="str">
        <f>VLOOKUP(B582,IDs!$J$3:$L$48,3,0)</f>
        <v>Google</v>
      </c>
      <c r="N582" t="str">
        <f>VLOOKUP(F582,IDs!$Q$3:$R$22,2,0)</f>
        <v>New Delhi</v>
      </c>
      <c r="O582">
        <f>VLOOKUP(H582,IDs!$A$3:$C$161,3,0)</f>
        <v>1</v>
      </c>
      <c r="P582" t="str">
        <f>VLOOKUP(O582,IDs!$F$3:$G$17,2,0)</f>
        <v>Proctology</v>
      </c>
    </row>
    <row r="583" spans="1:16" ht="12.75">
      <c r="A583" s="6" t="s">
        <v>7710</v>
      </c>
      <c r="B583" s="6">
        <v>5</v>
      </c>
      <c r="C583" s="6">
        <v>3</v>
      </c>
      <c r="D583" s="6">
        <v>51</v>
      </c>
      <c r="E583" s="6" t="s">
        <v>8347</v>
      </c>
      <c r="F583" s="6">
        <v>3</v>
      </c>
      <c r="G583" s="6">
        <v>54321</v>
      </c>
      <c r="H583" s="6">
        <v>2</v>
      </c>
      <c r="I583" s="6" t="s">
        <v>8348</v>
      </c>
      <c r="J583" s="6" t="s">
        <v>8349</v>
      </c>
      <c r="K583" s="9">
        <v>44498</v>
      </c>
      <c r="L583" s="8" t="str">
        <f>VLOOKUP(B583,IDs!$J$3:$L$48,2,0)</f>
        <v>Lead Gen-FB</v>
      </c>
      <c r="M583" s="8" t="str">
        <f>VLOOKUP(B583,IDs!$J$3:$L$48,3,0)</f>
        <v>Facebook</v>
      </c>
      <c r="N583" t="str">
        <f>VLOOKUP(F583,IDs!$Q$3:$R$22,2,0)</f>
        <v>Mumbai</v>
      </c>
      <c r="O583">
        <f>VLOOKUP(H583,IDs!$A$3:$C$161,3,0)</f>
        <v>1</v>
      </c>
      <c r="P583" t="str">
        <f>VLOOKUP(O583,IDs!$F$3:$G$17,2,0)</f>
        <v>Proctology</v>
      </c>
    </row>
    <row r="584" spans="1:16" ht="12.75">
      <c r="A584" s="6" t="s">
        <v>3576</v>
      </c>
      <c r="B584" s="6">
        <v>1</v>
      </c>
      <c r="C584" s="6">
        <v>6</v>
      </c>
      <c r="D584" s="6">
        <v>34</v>
      </c>
      <c r="E584" s="6" t="s">
        <v>8347</v>
      </c>
      <c r="F584" s="6">
        <v>6</v>
      </c>
      <c r="G584" s="6">
        <v>49008</v>
      </c>
      <c r="H584" s="6">
        <v>96</v>
      </c>
      <c r="I584" s="6" t="s">
        <v>8348</v>
      </c>
      <c r="J584" s="6" t="s">
        <v>8349</v>
      </c>
      <c r="K584" s="9">
        <v>44497</v>
      </c>
      <c r="L584" s="8" t="str">
        <f>VLOOKUP(B584,IDs!$J$3:$L$48,2,0)</f>
        <v>Forms</v>
      </c>
      <c r="M584" s="8" t="str">
        <f>VLOOKUP(B584,IDs!$J$3:$L$48,3,0)</f>
        <v>Google</v>
      </c>
      <c r="N584" t="str">
        <f>VLOOKUP(F584,IDs!$Q$3:$R$22,2,0)</f>
        <v>Pune</v>
      </c>
      <c r="O584">
        <f>VLOOKUP(H584,IDs!$A$3:$C$161,3,0)</f>
        <v>7</v>
      </c>
      <c r="P584" t="str">
        <f>VLOOKUP(O584,IDs!$F$3:$G$17,2,0)</f>
        <v>Cosmetic</v>
      </c>
    </row>
    <row r="585" spans="1:16" ht="12.75">
      <c r="A585" s="6" t="s">
        <v>7893</v>
      </c>
      <c r="B585" s="6">
        <v>2</v>
      </c>
      <c r="C585" s="6">
        <v>1</v>
      </c>
      <c r="D585" s="6">
        <v>4</v>
      </c>
      <c r="E585" s="6" t="s">
        <v>8347</v>
      </c>
      <c r="F585" s="6">
        <v>2</v>
      </c>
      <c r="G585" s="6">
        <v>54539</v>
      </c>
      <c r="H585" s="6">
        <v>14</v>
      </c>
      <c r="I585" s="6" t="s">
        <v>8348</v>
      </c>
      <c r="J585" s="6" t="s">
        <v>8349</v>
      </c>
      <c r="K585" s="9">
        <v>44497</v>
      </c>
      <c r="L585" s="8" t="str">
        <f>VLOOKUP(B585,IDs!$J$3:$L$48,2,0)</f>
        <v>Kaleyra</v>
      </c>
      <c r="M585" s="8" t="str">
        <f>VLOOKUP(B585,IDs!$J$3:$L$48,3,0)</f>
        <v>Google</v>
      </c>
      <c r="N585" t="str">
        <f>VLOOKUP(F585,IDs!$Q$3:$R$22,2,0)</f>
        <v>Bangalore</v>
      </c>
      <c r="O585">
        <f>VLOOKUP(H585,IDs!$A$3:$C$161,3,0)</f>
        <v>6</v>
      </c>
      <c r="P585" t="str">
        <f>VLOOKUP(O585,IDs!$F$3:$G$17,2,0)</f>
        <v>Kidney Stone</v>
      </c>
    </row>
    <row r="586" spans="1:16" ht="12.75">
      <c r="A586" s="6" t="s">
        <v>7918</v>
      </c>
      <c r="B586" s="6">
        <v>2</v>
      </c>
      <c r="C586" s="6">
        <v>1</v>
      </c>
      <c r="D586" s="6">
        <v>51</v>
      </c>
      <c r="E586" s="6" t="s">
        <v>8347</v>
      </c>
      <c r="F586" s="6">
        <v>1</v>
      </c>
      <c r="G586" s="6">
        <v>54568</v>
      </c>
      <c r="H586" s="6">
        <v>17</v>
      </c>
      <c r="I586" s="6" t="s">
        <v>8348</v>
      </c>
      <c r="J586" s="6" t="s">
        <v>8349</v>
      </c>
      <c r="K586" s="9">
        <v>44498</v>
      </c>
      <c r="L586" s="8" t="str">
        <f>VLOOKUP(B586,IDs!$J$3:$L$48,2,0)</f>
        <v>Kaleyra</v>
      </c>
      <c r="M586" s="8" t="str">
        <f>VLOOKUP(B586,IDs!$J$3:$L$48,3,0)</f>
        <v>Google</v>
      </c>
      <c r="N586" t="str">
        <f>VLOOKUP(F586,IDs!$Q$3:$R$22,2,0)</f>
        <v>New Delhi</v>
      </c>
      <c r="O586">
        <f>VLOOKUP(H586,IDs!$A$3:$C$161,3,0)</f>
        <v>7</v>
      </c>
      <c r="P586" t="str">
        <f>VLOOKUP(O586,IDs!$F$3:$G$17,2,0)</f>
        <v>Cosmetic</v>
      </c>
    </row>
    <row r="587" spans="1:16" ht="12.75">
      <c r="A587" s="6" t="s">
        <v>1506</v>
      </c>
      <c r="B587" s="6">
        <v>5</v>
      </c>
      <c r="C587" s="6">
        <v>8</v>
      </c>
      <c r="D587" s="6">
        <v>51</v>
      </c>
      <c r="E587" s="6" t="s">
        <v>8343</v>
      </c>
      <c r="F587" s="6">
        <v>1</v>
      </c>
      <c r="G587" s="6">
        <v>46356</v>
      </c>
      <c r="H587" s="6">
        <v>19</v>
      </c>
      <c r="I587" s="6" t="s">
        <v>8348</v>
      </c>
      <c r="J587" s="6" t="s">
        <v>8349</v>
      </c>
      <c r="K587" s="9">
        <v>44498</v>
      </c>
      <c r="L587" s="8" t="str">
        <f>VLOOKUP(B587,IDs!$J$3:$L$48,2,0)</f>
        <v>Lead Gen-FB</v>
      </c>
      <c r="M587" s="8" t="str">
        <f>VLOOKUP(B587,IDs!$J$3:$L$48,3,0)</f>
        <v>Facebook</v>
      </c>
      <c r="N587" t="str">
        <f>VLOOKUP(F587,IDs!$Q$3:$R$22,2,0)</f>
        <v>New Delhi</v>
      </c>
      <c r="O587">
        <f>VLOOKUP(H587,IDs!$A$3:$C$161,3,0)</f>
        <v>1</v>
      </c>
      <c r="P587" t="str">
        <f>VLOOKUP(O587,IDs!$F$3:$G$17,2,0)</f>
        <v>Proctology</v>
      </c>
    </row>
    <row r="588" spans="1:16" ht="12.75">
      <c r="A588" s="6" t="s">
        <v>6053</v>
      </c>
      <c r="B588" s="6">
        <v>1</v>
      </c>
      <c r="C588" s="6">
        <v>2</v>
      </c>
      <c r="D588" s="6">
        <v>13</v>
      </c>
      <c r="E588" s="6" t="s">
        <v>8347</v>
      </c>
      <c r="F588" s="6">
        <v>2</v>
      </c>
      <c r="G588" s="6">
        <v>52302</v>
      </c>
      <c r="H588" s="6">
        <v>2</v>
      </c>
      <c r="I588" s="6" t="s">
        <v>8352</v>
      </c>
      <c r="J588" s="6" t="s">
        <v>8353</v>
      </c>
      <c r="K588" s="9">
        <v>44499</v>
      </c>
      <c r="L588" s="8" t="str">
        <f>VLOOKUP(B588,IDs!$J$3:$L$48,2,0)</f>
        <v>Forms</v>
      </c>
      <c r="M588" s="8" t="str">
        <f>VLOOKUP(B588,IDs!$J$3:$L$48,3,0)</f>
        <v>Google</v>
      </c>
      <c r="N588" t="str">
        <f>VLOOKUP(F588,IDs!$Q$3:$R$22,2,0)</f>
        <v>Bangalore</v>
      </c>
      <c r="O588">
        <f>VLOOKUP(H588,IDs!$A$3:$C$161,3,0)</f>
        <v>1</v>
      </c>
      <c r="P588" t="str">
        <f>VLOOKUP(O588,IDs!$F$3:$G$17,2,0)</f>
        <v>Proctology</v>
      </c>
    </row>
    <row r="589" spans="1:16" ht="12.75">
      <c r="A589" s="6" t="s">
        <v>7606</v>
      </c>
      <c r="B589" s="6">
        <v>2</v>
      </c>
      <c r="C589" s="6">
        <v>3</v>
      </c>
      <c r="D589" s="6">
        <v>13</v>
      </c>
      <c r="E589" s="6" t="s">
        <v>8373</v>
      </c>
      <c r="F589" s="6">
        <v>3</v>
      </c>
      <c r="G589" s="6">
        <v>54199</v>
      </c>
      <c r="H589" s="6">
        <v>2</v>
      </c>
      <c r="I589" s="6" t="s">
        <v>8348</v>
      </c>
      <c r="J589" s="6" t="s">
        <v>8345</v>
      </c>
      <c r="K589" s="9">
        <v>44499</v>
      </c>
      <c r="L589" s="8" t="str">
        <f>VLOOKUP(B589,IDs!$J$3:$L$48,2,0)</f>
        <v>Kaleyra</v>
      </c>
      <c r="M589" s="8" t="str">
        <f>VLOOKUP(B589,IDs!$J$3:$L$48,3,0)</f>
        <v>Google</v>
      </c>
      <c r="N589" t="str">
        <f>VLOOKUP(F589,IDs!$Q$3:$R$22,2,0)</f>
        <v>Mumbai</v>
      </c>
      <c r="O589">
        <f>VLOOKUP(H589,IDs!$A$3:$C$161,3,0)</f>
        <v>1</v>
      </c>
      <c r="P589" t="str">
        <f>VLOOKUP(O589,IDs!$F$3:$G$17,2,0)</f>
        <v>Proctology</v>
      </c>
    </row>
    <row r="590" spans="1:16" ht="12.75">
      <c r="A590" s="6" t="s">
        <v>7940</v>
      </c>
      <c r="B590" s="6">
        <v>1</v>
      </c>
      <c r="C590" s="6">
        <v>2</v>
      </c>
      <c r="D590" s="6">
        <v>13</v>
      </c>
      <c r="E590" s="6" t="s">
        <v>8347</v>
      </c>
      <c r="F590" s="6">
        <v>2</v>
      </c>
      <c r="G590" s="6">
        <v>54590</v>
      </c>
      <c r="H590" s="6">
        <v>21</v>
      </c>
      <c r="I590" s="6" t="s">
        <v>8348</v>
      </c>
      <c r="J590" s="6" t="s">
        <v>8349</v>
      </c>
      <c r="K590" s="9">
        <v>44498</v>
      </c>
      <c r="L590" s="8" t="str">
        <f>VLOOKUP(B590,IDs!$J$3:$L$48,2,0)</f>
        <v>Forms</v>
      </c>
      <c r="M590" s="8" t="str">
        <f>VLOOKUP(B590,IDs!$J$3:$L$48,3,0)</f>
        <v>Google</v>
      </c>
      <c r="N590" t="str">
        <f>VLOOKUP(F590,IDs!$Q$3:$R$22,2,0)</f>
        <v>Bangalore</v>
      </c>
      <c r="O590">
        <f>VLOOKUP(H590,IDs!$A$3:$C$161,3,0)</f>
        <v>1</v>
      </c>
      <c r="P590" t="str">
        <f>VLOOKUP(O590,IDs!$F$3:$G$17,2,0)</f>
        <v>Proctology</v>
      </c>
    </row>
    <row r="591" spans="1:16" ht="12.75">
      <c r="A591" s="6" t="s">
        <v>7889</v>
      </c>
      <c r="B591" s="6">
        <v>1</v>
      </c>
      <c r="C591" s="6">
        <v>4</v>
      </c>
      <c r="D591" s="6">
        <v>31</v>
      </c>
      <c r="E591" s="6" t="s">
        <v>8343</v>
      </c>
      <c r="F591" s="6">
        <v>4</v>
      </c>
      <c r="G591" s="6">
        <v>54533</v>
      </c>
      <c r="H591" s="6">
        <v>2</v>
      </c>
      <c r="I591" s="6" t="s">
        <v>8348</v>
      </c>
      <c r="J591" s="6" t="s">
        <v>8345</v>
      </c>
      <c r="K591" s="9">
        <v>44498</v>
      </c>
      <c r="L591" s="8" t="str">
        <f>VLOOKUP(B591,IDs!$J$3:$L$48,2,0)</f>
        <v>Forms</v>
      </c>
      <c r="M591" s="8" t="str">
        <f>VLOOKUP(B591,IDs!$J$3:$L$48,3,0)</f>
        <v>Google</v>
      </c>
      <c r="N591" t="str">
        <f>VLOOKUP(F591,IDs!$Q$3:$R$22,2,0)</f>
        <v>Hyderabad</v>
      </c>
      <c r="O591">
        <f>VLOOKUP(H591,IDs!$A$3:$C$161,3,0)</f>
        <v>1</v>
      </c>
      <c r="P591" t="str">
        <f>VLOOKUP(O591,IDs!$F$3:$G$17,2,0)</f>
        <v>Proctology</v>
      </c>
    </row>
    <row r="592" spans="1:16" ht="12.75">
      <c r="A592" s="6" t="s">
        <v>1980</v>
      </c>
      <c r="B592" s="6">
        <v>7</v>
      </c>
      <c r="C592" s="6">
        <v>2</v>
      </c>
      <c r="D592" s="6">
        <v>13</v>
      </c>
      <c r="E592" s="6" t="s">
        <v>8343</v>
      </c>
      <c r="F592" s="6">
        <v>2</v>
      </c>
      <c r="G592" s="6">
        <v>54665</v>
      </c>
      <c r="H592" s="6">
        <v>2</v>
      </c>
      <c r="I592" s="6" t="s">
        <v>8348</v>
      </c>
      <c r="J592" s="6" t="s">
        <v>8349</v>
      </c>
      <c r="K592" s="9">
        <v>44498</v>
      </c>
      <c r="L592" s="8" t="str">
        <f>VLOOKUP(B592,IDs!$J$3:$L$48,2,0)</f>
        <v>Referral</v>
      </c>
      <c r="M592" s="8" t="str">
        <f>VLOOKUP(B592,IDs!$J$3:$L$48,3,0)</f>
        <v>Others</v>
      </c>
      <c r="N592" t="str">
        <f>VLOOKUP(F592,IDs!$Q$3:$R$22,2,0)</f>
        <v>Bangalore</v>
      </c>
      <c r="O592">
        <f>VLOOKUP(H592,IDs!$A$3:$C$161,3,0)</f>
        <v>1</v>
      </c>
      <c r="P592" t="str">
        <f>VLOOKUP(O592,IDs!$F$3:$G$17,2,0)</f>
        <v>Proctology</v>
      </c>
    </row>
    <row r="593" spans="1:16" ht="12.75">
      <c r="A593" s="6" t="s">
        <v>5844</v>
      </c>
      <c r="B593" s="6">
        <v>2</v>
      </c>
      <c r="C593" s="6">
        <v>4</v>
      </c>
      <c r="D593" s="6">
        <v>34</v>
      </c>
      <c r="E593" s="6" t="s">
        <v>8347</v>
      </c>
      <c r="F593" s="6">
        <v>4</v>
      </c>
      <c r="G593" s="6">
        <v>52044</v>
      </c>
      <c r="H593" s="6">
        <v>39</v>
      </c>
      <c r="I593" s="6" t="s">
        <v>8348</v>
      </c>
      <c r="J593" s="6" t="s">
        <v>8349</v>
      </c>
      <c r="K593" s="9">
        <v>44490</v>
      </c>
      <c r="L593" s="8" t="str">
        <f>VLOOKUP(B593,IDs!$J$3:$L$48,2,0)</f>
        <v>Kaleyra</v>
      </c>
      <c r="M593" s="8" t="str">
        <f>VLOOKUP(B593,IDs!$J$3:$L$48,3,0)</f>
        <v>Google</v>
      </c>
      <c r="N593" t="str">
        <f>VLOOKUP(F593,IDs!$Q$3:$R$22,2,0)</f>
        <v>Hyderabad</v>
      </c>
      <c r="O593">
        <f>VLOOKUP(H593,IDs!$A$3:$C$161,3,0)</f>
        <v>2</v>
      </c>
      <c r="P593" t="str">
        <f>VLOOKUP(O593,IDs!$F$3:$G$17,2,0)</f>
        <v>Urology Circumcision</v>
      </c>
    </row>
    <row r="594" spans="1:16" ht="12.75">
      <c r="A594" s="6" t="s">
        <v>7980</v>
      </c>
      <c r="B594" s="6">
        <v>2</v>
      </c>
      <c r="C594" s="6">
        <v>1</v>
      </c>
      <c r="D594" s="6">
        <v>8</v>
      </c>
      <c r="E594" s="6" t="s">
        <v>8343</v>
      </c>
      <c r="F594" s="6">
        <v>1</v>
      </c>
      <c r="G594" s="6">
        <v>54637</v>
      </c>
      <c r="H594" s="6">
        <v>2</v>
      </c>
      <c r="I594" s="6" t="s">
        <v>8344</v>
      </c>
      <c r="J594" s="6" t="s">
        <v>8353</v>
      </c>
      <c r="K594" s="9">
        <v>44498</v>
      </c>
      <c r="L594" s="8" t="str">
        <f>VLOOKUP(B594,IDs!$J$3:$L$48,2,0)</f>
        <v>Kaleyra</v>
      </c>
      <c r="M594" s="8" t="str">
        <f>VLOOKUP(B594,IDs!$J$3:$L$48,3,0)</f>
        <v>Google</v>
      </c>
      <c r="N594" t="str">
        <f>VLOOKUP(F594,IDs!$Q$3:$R$22,2,0)</f>
        <v>New Delhi</v>
      </c>
      <c r="O594">
        <f>VLOOKUP(H594,IDs!$A$3:$C$161,3,0)</f>
        <v>1</v>
      </c>
      <c r="P594" t="str">
        <f>VLOOKUP(O594,IDs!$F$3:$G$17,2,0)</f>
        <v>Proctology</v>
      </c>
    </row>
    <row r="595" spans="1:16" ht="12.75">
      <c r="A595" s="6" t="s">
        <v>7936</v>
      </c>
      <c r="B595" s="6">
        <v>5</v>
      </c>
      <c r="C595" s="6">
        <v>1</v>
      </c>
      <c r="D595" s="6">
        <v>13</v>
      </c>
      <c r="E595" s="6" t="s">
        <v>8347</v>
      </c>
      <c r="F595" s="6">
        <v>3</v>
      </c>
      <c r="G595" s="6">
        <v>54586</v>
      </c>
      <c r="H595" s="6">
        <v>17</v>
      </c>
      <c r="I595" s="6" t="s">
        <v>8352</v>
      </c>
      <c r="J595" s="6" t="s">
        <v>8345</v>
      </c>
      <c r="K595" s="9">
        <v>44498</v>
      </c>
      <c r="L595" s="8" t="str">
        <f>VLOOKUP(B595,IDs!$J$3:$L$48,2,0)</f>
        <v>Lead Gen-FB</v>
      </c>
      <c r="M595" s="8" t="str">
        <f>VLOOKUP(B595,IDs!$J$3:$L$48,3,0)</f>
        <v>Facebook</v>
      </c>
      <c r="N595" t="str">
        <f>VLOOKUP(F595,IDs!$Q$3:$R$22,2,0)</f>
        <v>Mumbai</v>
      </c>
      <c r="O595">
        <f>VLOOKUP(H595,IDs!$A$3:$C$161,3,0)</f>
        <v>7</v>
      </c>
      <c r="P595" t="str">
        <f>VLOOKUP(O595,IDs!$F$3:$G$17,2,0)</f>
        <v>Cosmetic</v>
      </c>
    </row>
    <row r="596" spans="1:16" ht="12.75">
      <c r="A596" s="6" t="s">
        <v>6415</v>
      </c>
      <c r="B596" s="6">
        <v>5</v>
      </c>
      <c r="C596" s="6">
        <v>2</v>
      </c>
      <c r="D596" s="6">
        <v>1</v>
      </c>
      <c r="E596" s="6" t="s">
        <v>8347</v>
      </c>
      <c r="F596" s="6">
        <v>4</v>
      </c>
      <c r="G596" s="6">
        <v>52780</v>
      </c>
      <c r="H596" s="6">
        <v>18</v>
      </c>
      <c r="I596" s="6" t="s">
        <v>8348</v>
      </c>
      <c r="J596" s="6" t="s">
        <v>8349</v>
      </c>
      <c r="K596" s="9">
        <v>44499</v>
      </c>
      <c r="L596" s="8" t="str">
        <f>VLOOKUP(B596,IDs!$J$3:$L$48,2,0)</f>
        <v>Lead Gen-FB</v>
      </c>
      <c r="M596" s="8" t="str">
        <f>VLOOKUP(B596,IDs!$J$3:$L$48,3,0)</f>
        <v>Facebook</v>
      </c>
      <c r="N596" t="str">
        <f>VLOOKUP(F596,IDs!$Q$3:$R$22,2,0)</f>
        <v>Hyderabad</v>
      </c>
      <c r="O596">
        <f>VLOOKUP(H596,IDs!$A$3:$C$161,3,0)</f>
        <v>5</v>
      </c>
      <c r="P596" t="str">
        <f>VLOOKUP(O596,IDs!$F$3:$G$17,2,0)</f>
        <v>Vascular</v>
      </c>
    </row>
    <row r="597" spans="1:16" ht="12.75">
      <c r="A597" s="6" t="s">
        <v>6489</v>
      </c>
      <c r="B597" s="6">
        <v>1</v>
      </c>
      <c r="C597" s="6">
        <v>4</v>
      </c>
      <c r="D597" s="6">
        <v>34</v>
      </c>
      <c r="E597" s="6" t="s">
        <v>8347</v>
      </c>
      <c r="F597" s="6">
        <v>4</v>
      </c>
      <c r="G597" s="6">
        <v>52883</v>
      </c>
      <c r="H597" s="6">
        <v>39</v>
      </c>
      <c r="I597" s="6" t="s">
        <v>8348</v>
      </c>
      <c r="J597" s="6" t="s">
        <v>8349</v>
      </c>
      <c r="K597" s="9">
        <v>44497</v>
      </c>
      <c r="L597" s="8" t="str">
        <f>VLOOKUP(B597,IDs!$J$3:$L$48,2,0)</f>
        <v>Forms</v>
      </c>
      <c r="M597" s="8" t="str">
        <f>VLOOKUP(B597,IDs!$J$3:$L$48,3,0)</f>
        <v>Google</v>
      </c>
      <c r="N597" t="str">
        <f>VLOOKUP(F597,IDs!$Q$3:$R$22,2,0)</f>
        <v>Hyderabad</v>
      </c>
      <c r="O597">
        <f>VLOOKUP(H597,IDs!$A$3:$C$161,3,0)</f>
        <v>2</v>
      </c>
      <c r="P597" t="str">
        <f>VLOOKUP(O597,IDs!$F$3:$G$17,2,0)</f>
        <v>Urology Circumcision</v>
      </c>
    </row>
    <row r="598" spans="1:16" ht="12.75">
      <c r="A598" s="6" t="s">
        <v>2888</v>
      </c>
      <c r="B598" s="6">
        <v>5</v>
      </c>
      <c r="C598" s="6">
        <v>2</v>
      </c>
      <c r="D598" s="6">
        <v>39</v>
      </c>
      <c r="E598" s="6" t="s">
        <v>8347</v>
      </c>
      <c r="F598" s="6">
        <v>2</v>
      </c>
      <c r="G598" s="6">
        <v>48197</v>
      </c>
      <c r="H598" s="6">
        <v>17</v>
      </c>
      <c r="I598" s="6" t="s">
        <v>8348</v>
      </c>
      <c r="J598" s="6" t="s">
        <v>8349</v>
      </c>
      <c r="K598" s="9">
        <v>44498</v>
      </c>
      <c r="L598" s="8" t="str">
        <f>VLOOKUP(B598,IDs!$J$3:$L$48,2,0)</f>
        <v>Lead Gen-FB</v>
      </c>
      <c r="M598" s="8" t="str">
        <f>VLOOKUP(B598,IDs!$J$3:$L$48,3,0)</f>
        <v>Facebook</v>
      </c>
      <c r="N598" t="str">
        <f>VLOOKUP(F598,IDs!$Q$3:$R$22,2,0)</f>
        <v>Bangalore</v>
      </c>
      <c r="O598">
        <f>VLOOKUP(H598,IDs!$A$3:$C$161,3,0)</f>
        <v>7</v>
      </c>
      <c r="P598" t="str">
        <f>VLOOKUP(O598,IDs!$F$3:$G$17,2,0)</f>
        <v>Cosmetic</v>
      </c>
    </row>
    <row r="599" spans="1:16" ht="12.75">
      <c r="A599" s="6" t="s">
        <v>5127</v>
      </c>
      <c r="B599" s="6">
        <v>2</v>
      </c>
      <c r="C599" s="6">
        <v>2</v>
      </c>
      <c r="D599" s="6">
        <v>39</v>
      </c>
      <c r="E599" s="6" t="s">
        <v>8343</v>
      </c>
      <c r="F599" s="6">
        <v>2</v>
      </c>
      <c r="G599" s="6">
        <v>51068</v>
      </c>
      <c r="H599" s="6">
        <v>15</v>
      </c>
      <c r="I599" s="6" t="s">
        <v>8344</v>
      </c>
      <c r="J599" s="6" t="s">
        <v>8353</v>
      </c>
      <c r="K599" s="9">
        <v>44499</v>
      </c>
      <c r="L599" s="8" t="str">
        <f>VLOOKUP(B599,IDs!$J$3:$L$48,2,0)</f>
        <v>Kaleyra</v>
      </c>
      <c r="M599" s="8" t="str">
        <f>VLOOKUP(B599,IDs!$J$3:$L$48,3,0)</f>
        <v>Google</v>
      </c>
      <c r="N599" t="str">
        <f>VLOOKUP(F599,IDs!$Q$3:$R$22,2,0)</f>
        <v>Bangalore</v>
      </c>
      <c r="O599">
        <f>VLOOKUP(H599,IDs!$A$3:$C$161,3,0)</f>
        <v>3</v>
      </c>
      <c r="P599" t="str">
        <f>VLOOKUP(O599,IDs!$F$3:$G$17,2,0)</f>
        <v>Laproscopy</v>
      </c>
    </row>
    <row r="600" spans="1:16" ht="12.75">
      <c r="A600" s="6" t="s">
        <v>8009</v>
      </c>
      <c r="B600" s="6">
        <v>2</v>
      </c>
      <c r="C600" s="6">
        <v>4</v>
      </c>
      <c r="D600" s="6">
        <v>2</v>
      </c>
      <c r="E600" s="6" t="s">
        <v>8347</v>
      </c>
      <c r="F600" s="6">
        <v>4</v>
      </c>
      <c r="G600" s="6">
        <v>54674</v>
      </c>
      <c r="H600" s="6">
        <v>2</v>
      </c>
      <c r="I600" s="6" t="s">
        <v>8348</v>
      </c>
      <c r="J600" s="6" t="s">
        <v>8349</v>
      </c>
      <c r="K600" s="9">
        <v>44498</v>
      </c>
      <c r="L600" s="8" t="str">
        <f>VLOOKUP(B600,IDs!$J$3:$L$48,2,0)</f>
        <v>Kaleyra</v>
      </c>
      <c r="M600" s="8" t="str">
        <f>VLOOKUP(B600,IDs!$J$3:$L$48,3,0)</f>
        <v>Google</v>
      </c>
      <c r="N600" t="str">
        <f>VLOOKUP(F600,IDs!$Q$3:$R$22,2,0)</f>
        <v>Hyderabad</v>
      </c>
      <c r="O600">
        <f>VLOOKUP(H600,IDs!$A$3:$C$161,3,0)</f>
        <v>1</v>
      </c>
      <c r="P600" t="str">
        <f>VLOOKUP(O600,IDs!$F$3:$G$17,2,0)</f>
        <v>Proctology</v>
      </c>
    </row>
    <row r="601" spans="1:16" ht="12.75">
      <c r="A601" s="6" t="s">
        <v>7478</v>
      </c>
      <c r="B601" s="6">
        <v>1</v>
      </c>
      <c r="C601" s="6">
        <v>3</v>
      </c>
      <c r="D601" s="6">
        <v>13</v>
      </c>
      <c r="E601" s="6" t="s">
        <v>8347</v>
      </c>
      <c r="F601" s="6">
        <v>3</v>
      </c>
      <c r="G601" s="6">
        <v>54035</v>
      </c>
      <c r="H601" s="6">
        <v>2</v>
      </c>
      <c r="I601" s="6" t="s">
        <v>8348</v>
      </c>
      <c r="J601" s="6" t="s">
        <v>8349</v>
      </c>
      <c r="K601" s="9">
        <v>44497</v>
      </c>
      <c r="L601" s="8" t="str">
        <f>VLOOKUP(B601,IDs!$J$3:$L$48,2,0)</f>
        <v>Forms</v>
      </c>
      <c r="M601" s="8" t="str">
        <f>VLOOKUP(B601,IDs!$J$3:$L$48,3,0)</f>
        <v>Google</v>
      </c>
      <c r="N601" t="str">
        <f>VLOOKUP(F601,IDs!$Q$3:$R$22,2,0)</f>
        <v>Mumbai</v>
      </c>
      <c r="O601">
        <f>VLOOKUP(H601,IDs!$A$3:$C$161,3,0)</f>
        <v>1</v>
      </c>
      <c r="P601" t="str">
        <f>VLOOKUP(O601,IDs!$F$3:$G$17,2,0)</f>
        <v>Proctology</v>
      </c>
    </row>
    <row r="602" spans="1:16" ht="12.75">
      <c r="A602" s="6" t="s">
        <v>7004</v>
      </c>
      <c r="B602" s="6">
        <v>7</v>
      </c>
      <c r="C602" s="6">
        <v>2</v>
      </c>
      <c r="D602" s="6">
        <v>51</v>
      </c>
      <c r="E602" s="6" t="s">
        <v>8347</v>
      </c>
      <c r="F602" s="6">
        <v>2</v>
      </c>
      <c r="G602" s="6">
        <v>54733</v>
      </c>
      <c r="H602" s="6">
        <v>25</v>
      </c>
      <c r="I602" s="6" t="s">
        <v>8348</v>
      </c>
      <c r="J602" s="6" t="s">
        <v>8345</v>
      </c>
      <c r="K602" s="9">
        <v>44499</v>
      </c>
      <c r="L602" s="8" t="str">
        <f>VLOOKUP(B602,IDs!$J$3:$L$48,2,0)</f>
        <v>Referral</v>
      </c>
      <c r="M602" s="8" t="str">
        <f>VLOOKUP(B602,IDs!$J$3:$L$48,3,0)</f>
        <v>Others</v>
      </c>
      <c r="N602" t="str">
        <f>VLOOKUP(F602,IDs!$Q$3:$R$22,2,0)</f>
        <v>Bangalore</v>
      </c>
      <c r="O602">
        <f>VLOOKUP(H602,IDs!$A$3:$C$161,3,0)</f>
        <v>4</v>
      </c>
      <c r="P602" t="str">
        <f>VLOOKUP(O602,IDs!$F$3:$G$17,2,0)</f>
        <v>Ortho</v>
      </c>
    </row>
    <row r="603" spans="1:16" ht="12.75">
      <c r="A603" s="6" t="s">
        <v>8024</v>
      </c>
      <c r="B603" s="6">
        <v>2</v>
      </c>
      <c r="C603" s="6">
        <v>4</v>
      </c>
      <c r="D603" s="6">
        <v>13</v>
      </c>
      <c r="E603" s="6" t="s">
        <v>8347</v>
      </c>
      <c r="F603" s="6">
        <v>4</v>
      </c>
      <c r="G603" s="6">
        <v>54691</v>
      </c>
      <c r="H603" s="6">
        <v>2</v>
      </c>
      <c r="I603" s="6" t="s">
        <v>8348</v>
      </c>
      <c r="J603" s="6" t="s">
        <v>8349</v>
      </c>
      <c r="K603" s="9">
        <v>44498</v>
      </c>
      <c r="L603" s="8" t="str">
        <f>VLOOKUP(B603,IDs!$J$3:$L$48,2,0)</f>
        <v>Kaleyra</v>
      </c>
      <c r="M603" s="8" t="str">
        <f>VLOOKUP(B603,IDs!$J$3:$L$48,3,0)</f>
        <v>Google</v>
      </c>
      <c r="N603" t="str">
        <f>VLOOKUP(F603,IDs!$Q$3:$R$22,2,0)</f>
        <v>Hyderabad</v>
      </c>
      <c r="O603">
        <f>VLOOKUP(H603,IDs!$A$3:$C$161,3,0)</f>
        <v>1</v>
      </c>
      <c r="P603" t="str">
        <f>VLOOKUP(O603,IDs!$F$3:$G$17,2,0)</f>
        <v>Proctology</v>
      </c>
    </row>
    <row r="604" spans="1:16" ht="12.75">
      <c r="A604" s="6" t="s">
        <v>7916</v>
      </c>
      <c r="B604" s="6">
        <v>1</v>
      </c>
      <c r="C604" s="6">
        <v>3</v>
      </c>
      <c r="D604" s="6">
        <v>13</v>
      </c>
      <c r="E604" s="6" t="s">
        <v>8347</v>
      </c>
      <c r="F604" s="6">
        <v>3</v>
      </c>
      <c r="G604" s="6">
        <v>54565</v>
      </c>
      <c r="H604" s="6">
        <v>2</v>
      </c>
      <c r="I604" s="6" t="s">
        <v>8348</v>
      </c>
      <c r="J604" s="6" t="s">
        <v>8349</v>
      </c>
      <c r="K604" s="9">
        <v>44499</v>
      </c>
      <c r="L604" s="8" t="str">
        <f>VLOOKUP(B604,IDs!$J$3:$L$48,2,0)</f>
        <v>Forms</v>
      </c>
      <c r="M604" s="8" t="str">
        <f>VLOOKUP(B604,IDs!$J$3:$L$48,3,0)</f>
        <v>Google</v>
      </c>
      <c r="N604" t="str">
        <f>VLOOKUP(F604,IDs!$Q$3:$R$22,2,0)</f>
        <v>Mumbai</v>
      </c>
      <c r="O604">
        <f>VLOOKUP(H604,IDs!$A$3:$C$161,3,0)</f>
        <v>1</v>
      </c>
      <c r="P604" t="str">
        <f>VLOOKUP(O604,IDs!$F$3:$G$17,2,0)</f>
        <v>Proctology</v>
      </c>
    </row>
    <row r="605" spans="1:16" ht="12.75">
      <c r="A605" s="6" t="s">
        <v>6329</v>
      </c>
      <c r="B605" s="6">
        <v>2</v>
      </c>
      <c r="C605" s="6">
        <v>3</v>
      </c>
      <c r="D605" s="6">
        <v>51</v>
      </c>
      <c r="E605" s="6" t="s">
        <v>8347</v>
      </c>
      <c r="F605" s="6">
        <v>3</v>
      </c>
      <c r="G605" s="6">
        <v>52661</v>
      </c>
      <c r="H605" s="6">
        <v>2</v>
      </c>
      <c r="I605" s="6" t="s">
        <v>8348</v>
      </c>
      <c r="J605" s="6" t="s">
        <v>8349</v>
      </c>
      <c r="K605" s="9">
        <v>44498</v>
      </c>
      <c r="L605" s="8" t="str">
        <f>VLOOKUP(B605,IDs!$J$3:$L$48,2,0)</f>
        <v>Kaleyra</v>
      </c>
      <c r="M605" s="8" t="str">
        <f>VLOOKUP(B605,IDs!$J$3:$L$48,3,0)</f>
        <v>Google</v>
      </c>
      <c r="N605" t="str">
        <f>VLOOKUP(F605,IDs!$Q$3:$R$22,2,0)</f>
        <v>Mumbai</v>
      </c>
      <c r="O605">
        <f>VLOOKUP(H605,IDs!$A$3:$C$161,3,0)</f>
        <v>1</v>
      </c>
      <c r="P605" t="str">
        <f>VLOOKUP(O605,IDs!$F$3:$G$17,2,0)</f>
        <v>Proctology</v>
      </c>
    </row>
    <row r="606" spans="1:16" ht="12.75">
      <c r="A606" s="6" t="s">
        <v>8070</v>
      </c>
      <c r="B606" s="6">
        <v>5</v>
      </c>
      <c r="C606" s="6">
        <v>8</v>
      </c>
      <c r="D606" s="6">
        <v>51</v>
      </c>
      <c r="E606" s="6" t="s">
        <v>8347</v>
      </c>
      <c r="F606" s="6">
        <v>10</v>
      </c>
      <c r="G606" s="6">
        <v>54773</v>
      </c>
      <c r="H606" s="6">
        <v>2</v>
      </c>
      <c r="I606" s="6" t="s">
        <v>8348</v>
      </c>
      <c r="J606" s="6" t="s">
        <v>8345</v>
      </c>
      <c r="K606" s="9">
        <v>44499</v>
      </c>
      <c r="L606" s="8" t="str">
        <f>VLOOKUP(B606,IDs!$J$3:$L$48,2,0)</f>
        <v>Lead Gen-FB</v>
      </c>
      <c r="M606" s="8" t="str">
        <f>VLOOKUP(B606,IDs!$J$3:$L$48,3,0)</f>
        <v>Facebook</v>
      </c>
      <c r="N606" t="str">
        <f>VLOOKUP(F606,IDs!$Q$3:$R$22,2,0)</f>
        <v>Patna</v>
      </c>
      <c r="O606">
        <f>VLOOKUP(H606,IDs!$A$3:$C$161,3,0)</f>
        <v>1</v>
      </c>
      <c r="P606" t="str">
        <f>VLOOKUP(O606,IDs!$F$3:$G$17,2,0)</f>
        <v>Proctology</v>
      </c>
    </row>
    <row r="607" spans="1:16" ht="12.75">
      <c r="A607" s="6" t="s">
        <v>2958</v>
      </c>
      <c r="B607" s="6">
        <v>3</v>
      </c>
      <c r="C607" s="6">
        <v>1</v>
      </c>
      <c r="D607" s="6">
        <v>31</v>
      </c>
      <c r="E607" s="6" t="s">
        <v>8343</v>
      </c>
      <c r="F607" s="6">
        <v>1</v>
      </c>
      <c r="G607" s="6">
        <v>48281</v>
      </c>
      <c r="H607" s="6">
        <v>2</v>
      </c>
      <c r="I607" s="6" t="s">
        <v>8348</v>
      </c>
      <c r="J607" s="6" t="s">
        <v>8345</v>
      </c>
      <c r="K607" s="9">
        <v>44487</v>
      </c>
      <c r="L607" s="8" t="str">
        <f>VLOOKUP(B607,IDs!$J$3:$L$48,2,0)</f>
        <v>Practo</v>
      </c>
      <c r="M607" s="8" t="str">
        <f>VLOOKUP(B607,IDs!$J$3:$L$48,3,0)</f>
        <v>Others</v>
      </c>
      <c r="N607" t="str">
        <f>VLOOKUP(F607,IDs!$Q$3:$R$22,2,0)</f>
        <v>New Delhi</v>
      </c>
      <c r="O607">
        <f>VLOOKUP(H607,IDs!$A$3:$C$161,3,0)</f>
        <v>1</v>
      </c>
      <c r="P607" t="str">
        <f>VLOOKUP(O607,IDs!$F$3:$G$17,2,0)</f>
        <v>Proctology</v>
      </c>
    </row>
    <row r="608" spans="1:16" ht="12.75">
      <c r="A608" s="6" t="s">
        <v>8106</v>
      </c>
      <c r="B608" s="6">
        <v>1</v>
      </c>
      <c r="C608" s="6">
        <v>2</v>
      </c>
      <c r="D608" s="6">
        <v>39</v>
      </c>
      <c r="E608" s="6" t="s">
        <v>8347</v>
      </c>
      <c r="F608" s="6">
        <v>2</v>
      </c>
      <c r="G608" s="6">
        <v>54812</v>
      </c>
      <c r="H608" s="6">
        <v>2</v>
      </c>
      <c r="I608" s="6" t="s">
        <v>8348</v>
      </c>
      <c r="J608" s="6" t="s">
        <v>8349</v>
      </c>
      <c r="K608" s="9">
        <v>44499</v>
      </c>
      <c r="L608" s="8" t="str">
        <f>VLOOKUP(B608,IDs!$J$3:$L$48,2,0)</f>
        <v>Forms</v>
      </c>
      <c r="M608" s="8" t="str">
        <f>VLOOKUP(B608,IDs!$J$3:$L$48,3,0)</f>
        <v>Google</v>
      </c>
      <c r="N608" t="str">
        <f>VLOOKUP(F608,IDs!$Q$3:$R$22,2,0)</f>
        <v>Bangalore</v>
      </c>
      <c r="O608">
        <f>VLOOKUP(H608,IDs!$A$3:$C$161,3,0)</f>
        <v>1</v>
      </c>
      <c r="P608" t="str">
        <f>VLOOKUP(O608,IDs!$F$3:$G$17,2,0)</f>
        <v>Proctology</v>
      </c>
    </row>
    <row r="609" spans="1:16" ht="12.75">
      <c r="A609" s="6" t="s">
        <v>8129</v>
      </c>
      <c r="B609" s="6">
        <v>1</v>
      </c>
      <c r="C609" s="6">
        <v>1</v>
      </c>
      <c r="D609" s="6">
        <v>8</v>
      </c>
      <c r="E609" s="6" t="s">
        <v>8347</v>
      </c>
      <c r="F609" s="6">
        <v>1</v>
      </c>
      <c r="G609" s="6">
        <v>54839</v>
      </c>
      <c r="H609" s="6">
        <v>17</v>
      </c>
      <c r="I609" s="6" t="s">
        <v>8344</v>
      </c>
      <c r="J609" s="6" t="s">
        <v>8353</v>
      </c>
      <c r="K609" s="9">
        <v>44499</v>
      </c>
      <c r="L609" s="8" t="str">
        <f>VLOOKUP(B609,IDs!$J$3:$L$48,2,0)</f>
        <v>Forms</v>
      </c>
      <c r="M609" s="8" t="str">
        <f>VLOOKUP(B609,IDs!$J$3:$L$48,3,0)</f>
        <v>Google</v>
      </c>
      <c r="N609" t="str">
        <f>VLOOKUP(F609,IDs!$Q$3:$R$22,2,0)</f>
        <v>New Delhi</v>
      </c>
      <c r="O609">
        <f>VLOOKUP(H609,IDs!$A$3:$C$161,3,0)</f>
        <v>7</v>
      </c>
      <c r="P609" t="str">
        <f>VLOOKUP(O609,IDs!$F$3:$G$17,2,0)</f>
        <v>Cosmetic</v>
      </c>
    </row>
    <row r="610" spans="1:16" ht="12.75">
      <c r="A610" s="6" t="s">
        <v>8142</v>
      </c>
      <c r="B610" s="6">
        <v>2</v>
      </c>
      <c r="C610" s="6">
        <v>3</v>
      </c>
      <c r="D610" s="6">
        <v>8</v>
      </c>
      <c r="E610" s="6" t="s">
        <v>8347</v>
      </c>
      <c r="F610" s="6">
        <v>3</v>
      </c>
      <c r="G610" s="6">
        <v>54856</v>
      </c>
      <c r="H610" s="6">
        <v>2</v>
      </c>
      <c r="I610" s="6" t="s">
        <v>8352</v>
      </c>
      <c r="J610" s="6" t="s">
        <v>8353</v>
      </c>
      <c r="K610" s="9">
        <v>44499</v>
      </c>
      <c r="L610" s="8" t="str">
        <f>VLOOKUP(B610,IDs!$J$3:$L$48,2,0)</f>
        <v>Kaleyra</v>
      </c>
      <c r="M610" s="8" t="str">
        <f>VLOOKUP(B610,IDs!$J$3:$L$48,3,0)</f>
        <v>Google</v>
      </c>
      <c r="N610" t="str">
        <f>VLOOKUP(F610,IDs!$Q$3:$R$22,2,0)</f>
        <v>Mumbai</v>
      </c>
      <c r="O610">
        <f>VLOOKUP(H610,IDs!$A$3:$C$161,3,0)</f>
        <v>1</v>
      </c>
      <c r="P610" t="str">
        <f>VLOOKUP(O610,IDs!$F$3:$G$17,2,0)</f>
        <v>Proctology</v>
      </c>
    </row>
    <row r="611" spans="1:16" ht="12.75">
      <c r="A611" s="6" t="s">
        <v>8164</v>
      </c>
      <c r="B611" s="6">
        <v>2</v>
      </c>
      <c r="C611" s="6">
        <v>2</v>
      </c>
      <c r="D611" s="6">
        <v>18</v>
      </c>
      <c r="E611" s="6" t="s">
        <v>8347</v>
      </c>
      <c r="F611" s="6">
        <v>1</v>
      </c>
      <c r="G611" s="6">
        <v>54885</v>
      </c>
      <c r="H611" s="6">
        <v>18</v>
      </c>
      <c r="I611" s="6" t="s">
        <v>8348</v>
      </c>
      <c r="J611" s="6" t="s">
        <v>8349</v>
      </c>
      <c r="K611" s="9">
        <v>44500</v>
      </c>
      <c r="L611" s="8" t="str">
        <f>VLOOKUP(B611,IDs!$J$3:$L$48,2,0)</f>
        <v>Kaleyra</v>
      </c>
      <c r="M611" s="8" t="str">
        <f>VLOOKUP(B611,IDs!$J$3:$L$48,3,0)</f>
        <v>Google</v>
      </c>
      <c r="N611" t="str">
        <f>VLOOKUP(F611,IDs!$Q$3:$R$22,2,0)</f>
        <v>New Delhi</v>
      </c>
      <c r="O611">
        <f>VLOOKUP(H611,IDs!$A$3:$C$161,3,0)</f>
        <v>5</v>
      </c>
      <c r="P611" t="str">
        <f>VLOOKUP(O611,IDs!$F$3:$G$17,2,0)</f>
        <v>Vascular</v>
      </c>
    </row>
    <row r="612" spans="1:16" ht="12.75">
      <c r="A612" s="6" t="s">
        <v>4652</v>
      </c>
      <c r="B612" s="6">
        <v>1</v>
      </c>
      <c r="C612" s="6">
        <v>2</v>
      </c>
      <c r="D612" s="6">
        <v>13</v>
      </c>
      <c r="E612" s="6" t="s">
        <v>8347</v>
      </c>
      <c r="F612" s="6">
        <v>2</v>
      </c>
      <c r="G612" s="6">
        <v>50450</v>
      </c>
      <c r="H612" s="6">
        <v>16</v>
      </c>
      <c r="I612" s="6" t="s">
        <v>8348</v>
      </c>
      <c r="J612" s="6" t="s">
        <v>8349</v>
      </c>
      <c r="K612" s="9">
        <v>44499</v>
      </c>
      <c r="L612" s="8" t="str">
        <f>VLOOKUP(B612,IDs!$J$3:$L$48,2,0)</f>
        <v>Forms</v>
      </c>
      <c r="M612" s="8" t="str">
        <f>VLOOKUP(B612,IDs!$J$3:$L$48,3,0)</f>
        <v>Google</v>
      </c>
      <c r="N612" t="str">
        <f>VLOOKUP(F612,IDs!$Q$3:$R$22,2,0)</f>
        <v>Bangalore</v>
      </c>
      <c r="O612">
        <f>VLOOKUP(H612,IDs!$A$3:$C$161,3,0)</f>
        <v>3</v>
      </c>
      <c r="P612" t="str">
        <f>VLOOKUP(O612,IDs!$F$3:$G$17,2,0)</f>
        <v>Laproscopy</v>
      </c>
    </row>
    <row r="613" spans="1:16" ht="12.75">
      <c r="A613" s="6" t="s">
        <v>7274</v>
      </c>
      <c r="B613" s="6">
        <v>1</v>
      </c>
      <c r="C613" s="6">
        <v>2</v>
      </c>
      <c r="D613" s="6">
        <v>13</v>
      </c>
      <c r="E613" s="6" t="s">
        <v>8347</v>
      </c>
      <c r="F613" s="6">
        <v>2</v>
      </c>
      <c r="G613" s="6">
        <v>53792</v>
      </c>
      <c r="H613" s="6">
        <v>20</v>
      </c>
      <c r="I613" s="6" t="s">
        <v>8348</v>
      </c>
      <c r="J613" s="6" t="s">
        <v>8349</v>
      </c>
      <c r="K613" s="9">
        <v>44495</v>
      </c>
      <c r="L613" s="8" t="str">
        <f>VLOOKUP(B613,IDs!$J$3:$L$48,2,0)</f>
        <v>Forms</v>
      </c>
      <c r="M613" s="8" t="str">
        <f>VLOOKUP(B613,IDs!$J$3:$L$48,3,0)</f>
        <v>Google</v>
      </c>
      <c r="N613" t="str">
        <f>VLOOKUP(F613,IDs!$Q$3:$R$22,2,0)</f>
        <v>Bangalore</v>
      </c>
      <c r="O613">
        <f>VLOOKUP(H613,IDs!$A$3:$C$161,3,0)</f>
        <v>1</v>
      </c>
      <c r="P613" t="str">
        <f>VLOOKUP(O613,IDs!$F$3:$G$17,2,0)</f>
        <v>Proctology</v>
      </c>
    </row>
    <row r="614" spans="1:16" ht="12.75">
      <c r="A614" s="6" t="s">
        <v>8181</v>
      </c>
      <c r="B614" s="6">
        <v>2</v>
      </c>
      <c r="C614" s="6">
        <v>2</v>
      </c>
      <c r="D614" s="6">
        <v>13</v>
      </c>
      <c r="E614" s="6" t="s">
        <v>8343</v>
      </c>
      <c r="F614" s="6">
        <v>2</v>
      </c>
      <c r="G614" s="6">
        <v>54905</v>
      </c>
      <c r="H614" s="6">
        <v>19</v>
      </c>
      <c r="I614" s="6" t="s">
        <v>8348</v>
      </c>
      <c r="J614" s="6" t="s">
        <v>8349</v>
      </c>
      <c r="K614" s="7">
        <v>44473</v>
      </c>
      <c r="L614" s="8" t="str">
        <f>VLOOKUP(B614,IDs!$J$3:$L$48,2,0)</f>
        <v>Kaleyra</v>
      </c>
      <c r="M614" s="8" t="str">
        <f>VLOOKUP(B614,IDs!$J$3:$L$48,3,0)</f>
        <v>Google</v>
      </c>
      <c r="N614" t="str">
        <f>VLOOKUP(F614,IDs!$Q$3:$R$22,2,0)</f>
        <v>Bangalore</v>
      </c>
      <c r="O614">
        <f>VLOOKUP(H614,IDs!$A$3:$C$161,3,0)</f>
        <v>1</v>
      </c>
      <c r="P614" t="str">
        <f>VLOOKUP(O614,IDs!$F$3:$G$17,2,0)</f>
        <v>Proctology</v>
      </c>
    </row>
    <row r="615" spans="1:16" ht="12.75">
      <c r="A615" s="6" t="s">
        <v>7886</v>
      </c>
      <c r="B615" s="6">
        <v>1</v>
      </c>
      <c r="C615" s="6">
        <v>3</v>
      </c>
      <c r="D615" s="6">
        <v>13</v>
      </c>
      <c r="E615" s="6" t="s">
        <v>8347</v>
      </c>
      <c r="F615" s="6">
        <v>3</v>
      </c>
      <c r="G615" s="6">
        <v>54528</v>
      </c>
      <c r="H615" s="6">
        <v>2</v>
      </c>
      <c r="I615" s="6" t="s">
        <v>8352</v>
      </c>
      <c r="J615" s="6" t="s">
        <v>8353</v>
      </c>
      <c r="K615" s="9">
        <v>44500</v>
      </c>
      <c r="L615" s="8" t="str">
        <f>VLOOKUP(B615,IDs!$J$3:$L$48,2,0)</f>
        <v>Forms</v>
      </c>
      <c r="M615" s="8" t="str">
        <f>VLOOKUP(B615,IDs!$J$3:$L$48,3,0)</f>
        <v>Google</v>
      </c>
      <c r="N615" t="str">
        <f>VLOOKUP(F615,IDs!$Q$3:$R$22,2,0)</f>
        <v>Mumbai</v>
      </c>
      <c r="O615">
        <f>VLOOKUP(H615,IDs!$A$3:$C$161,3,0)</f>
        <v>1</v>
      </c>
      <c r="P615" t="str">
        <f>VLOOKUP(O615,IDs!$F$3:$G$17,2,0)</f>
        <v>Proctology</v>
      </c>
    </row>
    <row r="616" spans="1:16" ht="12.75">
      <c r="A616" s="6" t="s">
        <v>8154</v>
      </c>
      <c r="B616" s="6">
        <v>1</v>
      </c>
      <c r="C616" s="6">
        <v>3</v>
      </c>
      <c r="D616" s="6">
        <v>13</v>
      </c>
      <c r="E616" s="6" t="s">
        <v>8347</v>
      </c>
      <c r="F616" s="6">
        <v>3</v>
      </c>
      <c r="G616" s="6">
        <v>54869</v>
      </c>
      <c r="H616" s="6">
        <v>24</v>
      </c>
      <c r="I616" s="6" t="s">
        <v>8348</v>
      </c>
      <c r="J616" s="6" t="s">
        <v>8349</v>
      </c>
      <c r="K616" s="9">
        <v>44499</v>
      </c>
      <c r="L616" s="8" t="str">
        <f>VLOOKUP(B616,IDs!$J$3:$L$48,2,0)</f>
        <v>Forms</v>
      </c>
      <c r="M616" s="8" t="str">
        <f>VLOOKUP(B616,IDs!$J$3:$L$48,3,0)</f>
        <v>Google</v>
      </c>
      <c r="N616" t="str">
        <f>VLOOKUP(F616,IDs!$Q$3:$R$22,2,0)</f>
        <v>Mumbai</v>
      </c>
      <c r="O616">
        <f>VLOOKUP(H616,IDs!$A$3:$C$161,3,0)</f>
        <v>1</v>
      </c>
      <c r="P616" t="str">
        <f>VLOOKUP(O616,IDs!$F$3:$G$17,2,0)</f>
        <v>Proctology</v>
      </c>
    </row>
    <row r="617" spans="1:16" ht="12.75">
      <c r="A617" s="6" t="s">
        <v>5031</v>
      </c>
      <c r="B617" s="6">
        <v>2</v>
      </c>
      <c r="C617" s="6">
        <v>1</v>
      </c>
      <c r="D617" s="6">
        <v>34</v>
      </c>
      <c r="E617" s="6" t="s">
        <v>8343</v>
      </c>
      <c r="F617" s="6">
        <v>1</v>
      </c>
      <c r="G617" s="6">
        <v>55204</v>
      </c>
      <c r="H617" s="6">
        <v>150</v>
      </c>
      <c r="I617" s="6" t="s">
        <v>8348</v>
      </c>
      <c r="J617" s="6" t="s">
        <v>8349</v>
      </c>
      <c r="K617" s="9">
        <v>44489</v>
      </c>
      <c r="L617" s="8" t="str">
        <f>VLOOKUP(B617,IDs!$J$3:$L$48,2,0)</f>
        <v>Kaleyra</v>
      </c>
      <c r="M617" s="8" t="str">
        <f>VLOOKUP(B617,IDs!$J$3:$L$48,3,0)</f>
        <v>Google</v>
      </c>
      <c r="N617" t="str">
        <f>VLOOKUP(F617,IDs!$Q$3:$R$22,2,0)</f>
        <v>New Delhi</v>
      </c>
      <c r="O617">
        <f>VLOOKUP(H617,IDs!$A$3:$C$161,3,0)</f>
        <v>7</v>
      </c>
      <c r="P617" t="str">
        <f>VLOOKUP(O617,IDs!$F$3:$G$17,2,0)</f>
        <v>Cosmetic</v>
      </c>
    </row>
    <row r="618" spans="1:16" ht="12.75">
      <c r="A618" s="6" t="s">
        <v>4669</v>
      </c>
      <c r="B618" s="6">
        <v>5</v>
      </c>
      <c r="C618" s="6">
        <v>1</v>
      </c>
      <c r="D618" s="6">
        <v>34</v>
      </c>
      <c r="E618" s="6" t="s">
        <v>8347</v>
      </c>
      <c r="F618" s="6">
        <v>1</v>
      </c>
      <c r="G618" s="6">
        <v>55221</v>
      </c>
      <c r="H618" s="6">
        <v>24</v>
      </c>
      <c r="I618" s="6" t="s">
        <v>8344</v>
      </c>
      <c r="J618" s="6" t="s">
        <v>8349</v>
      </c>
      <c r="K618" s="9">
        <v>44498</v>
      </c>
      <c r="L618" s="8" t="str">
        <f>VLOOKUP(B618,IDs!$J$3:$L$48,2,0)</f>
        <v>Lead Gen-FB</v>
      </c>
      <c r="M618" s="8" t="str">
        <f>VLOOKUP(B618,IDs!$J$3:$L$48,3,0)</f>
        <v>Facebook</v>
      </c>
      <c r="N618" t="str">
        <f>VLOOKUP(F618,IDs!$Q$3:$R$22,2,0)</f>
        <v>New Delhi</v>
      </c>
      <c r="O618">
        <f>VLOOKUP(H618,IDs!$A$3:$C$161,3,0)</f>
        <v>1</v>
      </c>
      <c r="P618" t="str">
        <f>VLOOKUP(O618,IDs!$F$3:$G$17,2,0)</f>
        <v>Proctology</v>
      </c>
    </row>
    <row r="619" spans="1:16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</row>
    <row r="620" spans="1:16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</row>
    <row r="621" spans="1:16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</row>
    <row r="622" spans="1:16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</row>
    <row r="623" spans="1:16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</row>
    <row r="624" spans="1:16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</row>
    <row r="625" spans="1:11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</row>
    <row r="626" spans="1:11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</row>
    <row r="627" spans="1:11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</row>
    <row r="628" spans="1:11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</row>
    <row r="629" spans="1:11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</row>
    <row r="630" spans="1:11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</row>
    <row r="631" spans="1:11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</row>
    <row r="632" spans="1:11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</row>
    <row r="633" spans="1:11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</row>
    <row r="634" spans="1:11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</row>
    <row r="635" spans="1:11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</row>
    <row r="636" spans="1:11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</row>
    <row r="637" spans="1:11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</row>
    <row r="638" spans="1:11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</row>
    <row r="639" spans="1:11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</row>
    <row r="640" spans="1:11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</row>
    <row r="641" spans="1:11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</row>
    <row r="642" spans="1:11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</row>
    <row r="643" spans="1:11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</row>
    <row r="644" spans="1:11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</row>
    <row r="645" spans="1:11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</row>
    <row r="646" spans="1:11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</row>
    <row r="647" spans="1:11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</row>
    <row r="648" spans="1:11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</row>
    <row r="649" spans="1:11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</row>
    <row r="650" spans="1:11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</row>
    <row r="651" spans="1:11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</row>
    <row r="652" spans="1:11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</row>
    <row r="653" spans="1:11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</row>
    <row r="654" spans="1:11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</row>
    <row r="655" spans="1:11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</row>
    <row r="656" spans="1:11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</row>
    <row r="657" spans="1:11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</row>
    <row r="658" spans="1:11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</row>
    <row r="659" spans="1:11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</row>
    <row r="660" spans="1:11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</row>
    <row r="661" spans="1:11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</row>
    <row r="662" spans="1:11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</row>
    <row r="663" spans="1:11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</row>
    <row r="664" spans="1:11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</row>
    <row r="665" spans="1:11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</row>
    <row r="666" spans="1:11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</row>
    <row r="667" spans="1:11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</row>
    <row r="668" spans="1:11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</row>
    <row r="669" spans="1:11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</row>
    <row r="670" spans="1:11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</row>
    <row r="671" spans="1:11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</row>
    <row r="672" spans="1:11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</row>
    <row r="673" spans="1:11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</row>
    <row r="674" spans="1:11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</row>
    <row r="675" spans="1:11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</row>
    <row r="676" spans="1:11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</row>
    <row r="677" spans="1:11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</row>
    <row r="678" spans="1:11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</row>
    <row r="679" spans="1:11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</row>
    <row r="680" spans="1:11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</row>
    <row r="681" spans="1:11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</row>
    <row r="682" spans="1:11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</row>
    <row r="683" spans="1:11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</row>
    <row r="684" spans="1:11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</row>
    <row r="685" spans="1:11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</row>
    <row r="686" spans="1:11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</row>
    <row r="687" spans="1:11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</row>
    <row r="688" spans="1:11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</row>
    <row r="689" spans="1:11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</row>
    <row r="690" spans="1:11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</row>
    <row r="691" spans="1:11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</row>
    <row r="692" spans="1:11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</row>
    <row r="693" spans="1:11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</row>
    <row r="694" spans="1:11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</row>
    <row r="695" spans="1:11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</row>
    <row r="696" spans="1:11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</row>
    <row r="697" spans="1:11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</row>
    <row r="698" spans="1:11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</row>
    <row r="699" spans="1:11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</row>
    <row r="700" spans="1:11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</row>
    <row r="701" spans="1:11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</row>
    <row r="702" spans="1:11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</row>
    <row r="703" spans="1:11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</row>
    <row r="704" spans="1:11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</row>
    <row r="705" spans="1:11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</row>
    <row r="706" spans="1:11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</row>
    <row r="707" spans="1:11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</row>
    <row r="708" spans="1:11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</row>
    <row r="709" spans="1:11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</row>
    <row r="710" spans="1:11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</row>
    <row r="711" spans="1:11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</row>
    <row r="712" spans="1:11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</row>
    <row r="713" spans="1:11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</row>
    <row r="714" spans="1:11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</row>
    <row r="715" spans="1:11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</row>
    <row r="716" spans="1:11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</row>
    <row r="717" spans="1:11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</row>
    <row r="718" spans="1:11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</row>
    <row r="719" spans="1:11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</row>
    <row r="720" spans="1:11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</row>
    <row r="721" spans="1:11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</row>
    <row r="722" spans="1:11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</row>
    <row r="723" spans="1:11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</row>
    <row r="724" spans="1:11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</row>
    <row r="725" spans="1:11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</row>
    <row r="726" spans="1:11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</row>
    <row r="727" spans="1:11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</row>
    <row r="728" spans="1:11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</row>
    <row r="729" spans="1:11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</row>
    <row r="730" spans="1:11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</row>
    <row r="731" spans="1:11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</row>
    <row r="732" spans="1:11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</row>
    <row r="733" spans="1:11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</row>
    <row r="734" spans="1:11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</row>
    <row r="735" spans="1:11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</row>
    <row r="736" spans="1:11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</row>
    <row r="737" spans="1:11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</row>
    <row r="738" spans="1:11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</row>
    <row r="739" spans="1:11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</row>
    <row r="740" spans="1:11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</row>
    <row r="741" spans="1:11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</row>
    <row r="742" spans="1:11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</row>
    <row r="743" spans="1:11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</row>
    <row r="744" spans="1:11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</row>
    <row r="745" spans="1:11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</row>
    <row r="746" spans="1:11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</row>
    <row r="747" spans="1:11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</row>
    <row r="748" spans="1:11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</row>
    <row r="749" spans="1:11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</row>
    <row r="750" spans="1:11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</row>
    <row r="751" spans="1:11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</row>
    <row r="752" spans="1:11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</row>
    <row r="753" spans="1:11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</row>
    <row r="754" spans="1:11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</row>
    <row r="755" spans="1:11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</row>
    <row r="756" spans="1:11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</row>
    <row r="757" spans="1:11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</row>
    <row r="758" spans="1:11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</row>
    <row r="759" spans="1:11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</row>
    <row r="760" spans="1:11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</row>
    <row r="761" spans="1:11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</row>
    <row r="762" spans="1:11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</row>
    <row r="763" spans="1:11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</row>
    <row r="764" spans="1:11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</row>
    <row r="765" spans="1:11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</row>
    <row r="766" spans="1:11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</row>
    <row r="767" spans="1:11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</row>
    <row r="768" spans="1:11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</row>
    <row r="769" spans="1:11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</row>
    <row r="770" spans="1:11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</row>
    <row r="771" spans="1:11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</row>
    <row r="772" spans="1:11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</row>
    <row r="773" spans="1:11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</row>
    <row r="774" spans="1:11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</row>
    <row r="775" spans="1:11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</row>
    <row r="776" spans="1:11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</row>
    <row r="777" spans="1:11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</row>
    <row r="778" spans="1:11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</row>
    <row r="779" spans="1:11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</row>
    <row r="780" spans="1:11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</row>
    <row r="781" spans="1:11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</row>
    <row r="782" spans="1:11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</row>
    <row r="783" spans="1:11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</row>
    <row r="784" spans="1:11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</row>
    <row r="785" spans="1:11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</row>
    <row r="786" spans="1:11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</row>
    <row r="787" spans="1:11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</row>
    <row r="788" spans="1:11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</row>
    <row r="789" spans="1:11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</row>
    <row r="790" spans="1:11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</row>
    <row r="791" spans="1:11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</row>
    <row r="792" spans="1:11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</row>
    <row r="793" spans="1:11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</row>
    <row r="794" spans="1:11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</row>
    <row r="795" spans="1:11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</row>
    <row r="796" spans="1:11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</row>
    <row r="797" spans="1:11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</row>
    <row r="798" spans="1:11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</row>
    <row r="799" spans="1:11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</row>
    <row r="800" spans="1:11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</row>
    <row r="801" spans="1:11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</row>
    <row r="802" spans="1:11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</row>
    <row r="803" spans="1:11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</row>
    <row r="804" spans="1:11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</row>
    <row r="805" spans="1:11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</row>
    <row r="806" spans="1:11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</row>
    <row r="807" spans="1:11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</row>
    <row r="808" spans="1:11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</row>
    <row r="809" spans="1:11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</row>
    <row r="810" spans="1:11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</row>
    <row r="811" spans="1:11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</row>
    <row r="812" spans="1:11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</row>
    <row r="813" spans="1:11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</row>
    <row r="814" spans="1:11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</row>
    <row r="815" spans="1:11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</row>
    <row r="816" spans="1:11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</row>
    <row r="817" spans="1:11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</row>
    <row r="818" spans="1:11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</row>
    <row r="819" spans="1:11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</row>
    <row r="820" spans="1:11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</row>
    <row r="821" spans="1:11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</row>
    <row r="822" spans="1:11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</row>
    <row r="823" spans="1:11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</row>
    <row r="824" spans="1:11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</row>
    <row r="825" spans="1:11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</row>
    <row r="826" spans="1:11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</row>
    <row r="827" spans="1:11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</row>
    <row r="828" spans="1:11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</row>
    <row r="829" spans="1:11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</row>
    <row r="830" spans="1:11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</row>
    <row r="831" spans="1:11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</row>
    <row r="832" spans="1:11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</row>
    <row r="833" spans="1:11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</row>
    <row r="834" spans="1:11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</row>
    <row r="835" spans="1:11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</row>
    <row r="836" spans="1:11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</row>
    <row r="837" spans="1:11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</row>
    <row r="838" spans="1:11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</row>
    <row r="839" spans="1:11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</row>
    <row r="840" spans="1:11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</row>
    <row r="841" spans="1:11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</row>
    <row r="842" spans="1:11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</row>
    <row r="843" spans="1:11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</row>
    <row r="844" spans="1:11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</row>
    <row r="845" spans="1:11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</row>
    <row r="846" spans="1:11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</row>
    <row r="847" spans="1:11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</row>
    <row r="848" spans="1:11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</row>
    <row r="849" spans="1:11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</row>
    <row r="850" spans="1:11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</row>
    <row r="851" spans="1:11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</row>
    <row r="852" spans="1:11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</row>
    <row r="853" spans="1:11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</row>
    <row r="854" spans="1:11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</row>
    <row r="855" spans="1:11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</row>
    <row r="856" spans="1:11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</row>
    <row r="857" spans="1:11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</row>
    <row r="858" spans="1:11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</row>
    <row r="859" spans="1:11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</row>
    <row r="860" spans="1:11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</row>
    <row r="861" spans="1:11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</row>
    <row r="862" spans="1:11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</row>
    <row r="863" spans="1:11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</row>
    <row r="864" spans="1:11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</row>
    <row r="865" spans="1:11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</row>
    <row r="866" spans="1:11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</row>
    <row r="867" spans="1:11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</row>
    <row r="868" spans="1:11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</row>
    <row r="869" spans="1:11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</row>
    <row r="870" spans="1:11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</row>
    <row r="871" spans="1:11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</row>
    <row r="872" spans="1:11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</row>
    <row r="873" spans="1:11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</row>
    <row r="874" spans="1:11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</row>
    <row r="875" spans="1:11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</row>
    <row r="876" spans="1:11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</row>
    <row r="877" spans="1:11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</row>
    <row r="878" spans="1:11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</row>
    <row r="879" spans="1:11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</row>
    <row r="880" spans="1:11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</row>
    <row r="881" spans="1:11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</row>
    <row r="882" spans="1:11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</row>
    <row r="883" spans="1:11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</row>
    <row r="884" spans="1:11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</row>
    <row r="885" spans="1:11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</row>
    <row r="886" spans="1:11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</row>
    <row r="887" spans="1:11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</row>
    <row r="888" spans="1:11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</row>
    <row r="889" spans="1:11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</row>
    <row r="890" spans="1:11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</row>
    <row r="891" spans="1:11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</row>
    <row r="892" spans="1:11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</row>
    <row r="893" spans="1:11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</row>
    <row r="894" spans="1:11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</row>
    <row r="895" spans="1:11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</row>
    <row r="896" spans="1:11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</row>
    <row r="897" spans="1:11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</row>
    <row r="898" spans="1:11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</row>
    <row r="899" spans="1:11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</row>
    <row r="900" spans="1:11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</row>
    <row r="901" spans="1:11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</row>
    <row r="902" spans="1:11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</row>
    <row r="903" spans="1:11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</row>
    <row r="904" spans="1:11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</row>
    <row r="905" spans="1:11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</row>
    <row r="906" spans="1:11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</row>
    <row r="907" spans="1:11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</row>
    <row r="908" spans="1:11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</row>
    <row r="909" spans="1:11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</row>
    <row r="910" spans="1:11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</row>
    <row r="911" spans="1:11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</row>
    <row r="912" spans="1:11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</row>
    <row r="913" spans="1:11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</row>
    <row r="914" spans="1:11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</row>
    <row r="915" spans="1:11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</row>
    <row r="916" spans="1:11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</row>
    <row r="917" spans="1:11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</row>
    <row r="918" spans="1:11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</row>
    <row r="919" spans="1:11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</row>
    <row r="920" spans="1:11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</row>
    <row r="921" spans="1:11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</row>
    <row r="922" spans="1:11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</row>
    <row r="923" spans="1:11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</row>
    <row r="924" spans="1:11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</row>
    <row r="925" spans="1:11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</row>
    <row r="926" spans="1:11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</row>
    <row r="927" spans="1:11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</row>
    <row r="928" spans="1:11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</row>
    <row r="929" spans="1:11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</row>
    <row r="930" spans="1:11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</row>
    <row r="931" spans="1:11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</row>
    <row r="932" spans="1:11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</row>
    <row r="933" spans="1:11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</row>
    <row r="934" spans="1:11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</row>
    <row r="935" spans="1:11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</row>
    <row r="936" spans="1:11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</row>
    <row r="937" spans="1:11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</row>
    <row r="938" spans="1:11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</row>
    <row r="939" spans="1:11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</row>
    <row r="940" spans="1:11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</row>
    <row r="941" spans="1:11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</row>
    <row r="942" spans="1:11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</row>
    <row r="943" spans="1:11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</row>
    <row r="944" spans="1:11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</row>
    <row r="945" spans="1:11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</row>
    <row r="946" spans="1:11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</row>
    <row r="947" spans="1:11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</row>
    <row r="948" spans="1:11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</row>
    <row r="949" spans="1:11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</row>
    <row r="950" spans="1:11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</row>
    <row r="951" spans="1:11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</row>
    <row r="952" spans="1:11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</row>
    <row r="953" spans="1:11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</row>
    <row r="954" spans="1:11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</row>
    <row r="955" spans="1:11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</row>
    <row r="956" spans="1:11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</row>
    <row r="957" spans="1:11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</row>
    <row r="958" spans="1:11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</row>
    <row r="959" spans="1:11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</row>
    <row r="960" spans="1:11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</row>
    <row r="961" spans="1:11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</row>
    <row r="962" spans="1:11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</row>
    <row r="963" spans="1:11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</row>
    <row r="964" spans="1:11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</row>
    <row r="965" spans="1:11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</row>
    <row r="966" spans="1:11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</row>
    <row r="967" spans="1:11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</row>
    <row r="968" spans="1:11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</row>
    <row r="969" spans="1:11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</row>
    <row r="970" spans="1:11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</row>
    <row r="971" spans="1:11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</row>
    <row r="972" spans="1:11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</row>
    <row r="973" spans="1:11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</row>
    <row r="974" spans="1:11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</row>
    <row r="975" spans="1:11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</row>
    <row r="976" spans="1:11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</row>
    <row r="977" spans="1:11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</row>
    <row r="978" spans="1:11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</row>
    <row r="979" spans="1:11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</row>
    <row r="980" spans="1:11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</row>
    <row r="981" spans="1:11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</row>
    <row r="982" spans="1:11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</row>
    <row r="983" spans="1:11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</row>
    <row r="984" spans="1:11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</row>
    <row r="985" spans="1:11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</row>
    <row r="986" spans="1:11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</row>
    <row r="987" spans="1:11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</row>
    <row r="988" spans="1:11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</row>
    <row r="989" spans="1:11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</row>
    <row r="990" spans="1:11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</row>
    <row r="991" spans="1:11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</row>
    <row r="992" spans="1:11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</row>
    <row r="993" spans="1:11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</row>
    <row r="994" spans="1:11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</row>
    <row r="995" spans="1:11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</row>
    <row r="996" spans="1:11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</row>
    <row r="997" spans="1:11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</row>
    <row r="998" spans="1:11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</row>
    <row r="999" spans="1:11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</row>
    <row r="1000" spans="1:11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61"/>
  <sheetViews>
    <sheetView workbookViewId="0">
      <selection activeCell="G3" sqref="G3:G17"/>
    </sheetView>
  </sheetViews>
  <sheetFormatPr defaultColWidth="12.5703125" defaultRowHeight="15.75" customHeight="1"/>
  <cols>
    <col min="2" max="2" width="34.140625" customWidth="1"/>
    <col min="6" max="6" width="6.28515625" customWidth="1"/>
    <col min="11" max="11" width="19.140625" customWidth="1"/>
    <col min="14" max="14" width="6.28515625" customWidth="1"/>
    <col min="15" max="15" width="26.140625" customWidth="1"/>
  </cols>
  <sheetData>
    <row r="1" spans="1:28" ht="15.75" customHeight="1">
      <c r="A1" s="95" t="s">
        <v>8506</v>
      </c>
      <c r="B1" s="93"/>
      <c r="C1" s="93"/>
      <c r="D1" s="2"/>
      <c r="E1" s="2"/>
      <c r="F1" s="95" t="s">
        <v>8507</v>
      </c>
      <c r="G1" s="93"/>
      <c r="H1" s="1"/>
      <c r="I1" s="2"/>
      <c r="J1" s="95" t="s">
        <v>8508</v>
      </c>
      <c r="K1" s="93"/>
      <c r="L1" s="93"/>
      <c r="M1" s="2"/>
      <c r="N1" s="95" t="s">
        <v>8509</v>
      </c>
      <c r="O1" s="93"/>
      <c r="P1" s="2"/>
      <c r="Q1" s="95" t="s">
        <v>8510</v>
      </c>
      <c r="R1" s="93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5.75" customHeight="1">
      <c r="A2" s="3" t="s">
        <v>12</v>
      </c>
      <c r="B2" s="3" t="s">
        <v>8511</v>
      </c>
      <c r="C2" s="3" t="s">
        <v>8512</v>
      </c>
      <c r="F2" s="3" t="s">
        <v>12</v>
      </c>
      <c r="G2" s="3" t="s">
        <v>8511</v>
      </c>
      <c r="J2" s="3" t="s">
        <v>12</v>
      </c>
      <c r="K2" s="3" t="s">
        <v>8513</v>
      </c>
      <c r="L2" s="3" t="s">
        <v>8341</v>
      </c>
      <c r="N2" s="3" t="s">
        <v>12</v>
      </c>
      <c r="O2" s="3" t="s">
        <v>8511</v>
      </c>
      <c r="Q2" s="3" t="s">
        <v>12</v>
      </c>
      <c r="R2" s="3" t="s">
        <v>8511</v>
      </c>
    </row>
    <row r="3" spans="1:28" ht="15.75" customHeight="1">
      <c r="A3" s="3">
        <v>146</v>
      </c>
      <c r="B3" s="3" t="s">
        <v>8514</v>
      </c>
      <c r="C3" s="3">
        <v>3</v>
      </c>
      <c r="F3" s="3">
        <v>1</v>
      </c>
      <c r="G3" s="3" t="s">
        <v>8515</v>
      </c>
      <c r="J3" s="3">
        <v>1</v>
      </c>
      <c r="K3" s="3" t="s">
        <v>8424</v>
      </c>
      <c r="L3" s="3" t="s">
        <v>8516</v>
      </c>
      <c r="N3" s="3">
        <v>1</v>
      </c>
      <c r="O3" s="3" t="s">
        <v>8517</v>
      </c>
      <c r="Q3" s="3">
        <v>1</v>
      </c>
      <c r="R3" s="3" t="s">
        <v>8518</v>
      </c>
    </row>
    <row r="4" spans="1:28" ht="15.75" customHeight="1">
      <c r="A4" s="3">
        <v>12</v>
      </c>
      <c r="B4" s="3" t="s">
        <v>8519</v>
      </c>
      <c r="C4" s="3">
        <v>0</v>
      </c>
      <c r="F4" s="3">
        <v>2</v>
      </c>
      <c r="G4" s="3" t="s">
        <v>8520</v>
      </c>
      <c r="J4" s="3">
        <v>2</v>
      </c>
      <c r="K4" s="3" t="s">
        <v>8426</v>
      </c>
      <c r="L4" s="3" t="s">
        <v>8516</v>
      </c>
      <c r="N4" s="3">
        <v>2</v>
      </c>
      <c r="O4" s="3" t="s">
        <v>8521</v>
      </c>
      <c r="Q4" s="3">
        <v>2</v>
      </c>
      <c r="R4" s="3" t="s">
        <v>8522</v>
      </c>
    </row>
    <row r="5" spans="1:28" ht="15.75" customHeight="1">
      <c r="A5" s="3">
        <v>52</v>
      </c>
      <c r="B5" s="3" t="s">
        <v>8523</v>
      </c>
      <c r="C5" s="3">
        <v>1</v>
      </c>
      <c r="F5" s="3">
        <v>3</v>
      </c>
      <c r="G5" s="3" t="s">
        <v>8524</v>
      </c>
      <c r="J5" s="3">
        <v>3</v>
      </c>
      <c r="K5" s="3" t="s">
        <v>8427</v>
      </c>
      <c r="L5" s="3" t="s">
        <v>8525</v>
      </c>
      <c r="N5" s="3">
        <v>3</v>
      </c>
      <c r="O5" s="3" t="s">
        <v>8526</v>
      </c>
      <c r="Q5" s="3">
        <v>3</v>
      </c>
      <c r="R5" s="3" t="s">
        <v>8527</v>
      </c>
    </row>
    <row r="6" spans="1:28" ht="15.75" customHeight="1">
      <c r="A6" s="3">
        <v>180</v>
      </c>
      <c r="B6" s="3" t="s">
        <v>8528</v>
      </c>
      <c r="C6" s="3">
        <v>4</v>
      </c>
      <c r="F6" s="3">
        <v>4</v>
      </c>
      <c r="G6" s="3" t="s">
        <v>8529</v>
      </c>
      <c r="J6" s="3">
        <v>4</v>
      </c>
      <c r="K6" s="3" t="s">
        <v>8428</v>
      </c>
      <c r="L6" s="3" t="s">
        <v>8525</v>
      </c>
      <c r="N6" s="3">
        <v>4</v>
      </c>
      <c r="O6" s="3" t="s">
        <v>8530</v>
      </c>
      <c r="Q6" s="3">
        <v>4</v>
      </c>
      <c r="R6" s="3" t="s">
        <v>8531</v>
      </c>
    </row>
    <row r="7" spans="1:28" ht="15.75" customHeight="1">
      <c r="A7" s="3">
        <v>196</v>
      </c>
      <c r="B7" s="3" t="s">
        <v>8532</v>
      </c>
      <c r="C7" s="3">
        <v>8</v>
      </c>
      <c r="F7" s="3">
        <v>5</v>
      </c>
      <c r="G7" s="3" t="s">
        <v>8533</v>
      </c>
      <c r="J7" s="3">
        <v>5</v>
      </c>
      <c r="K7" s="3" t="s">
        <v>8430</v>
      </c>
      <c r="L7" s="3" t="s">
        <v>8534</v>
      </c>
      <c r="N7" s="3">
        <v>6</v>
      </c>
      <c r="O7" s="3" t="s">
        <v>8535</v>
      </c>
      <c r="Q7" s="3">
        <v>5</v>
      </c>
      <c r="R7" s="3" t="s">
        <v>8525</v>
      </c>
    </row>
    <row r="8" spans="1:28" ht="15.75" customHeight="1">
      <c r="A8" s="3">
        <v>154</v>
      </c>
      <c r="B8" s="3" t="s">
        <v>8536</v>
      </c>
      <c r="C8" s="3">
        <v>1</v>
      </c>
      <c r="F8" s="3">
        <v>6</v>
      </c>
      <c r="G8" s="3" t="s">
        <v>8537</v>
      </c>
      <c r="J8" s="3">
        <v>6</v>
      </c>
      <c r="K8" s="3" t="s">
        <v>8431</v>
      </c>
      <c r="L8" s="3" t="s">
        <v>8525</v>
      </c>
      <c r="N8" s="3">
        <v>8</v>
      </c>
      <c r="O8" s="3" t="s">
        <v>8538</v>
      </c>
      <c r="Q8" s="3">
        <v>6</v>
      </c>
      <c r="R8" s="3" t="s">
        <v>8539</v>
      </c>
    </row>
    <row r="9" spans="1:28" ht="15.75" customHeight="1">
      <c r="A9" s="3">
        <v>185</v>
      </c>
      <c r="B9" s="3" t="s">
        <v>8540</v>
      </c>
      <c r="C9" s="3">
        <v>4</v>
      </c>
      <c r="F9" s="3">
        <v>7</v>
      </c>
      <c r="G9" s="3" t="s">
        <v>8541</v>
      </c>
      <c r="J9" s="3">
        <v>7</v>
      </c>
      <c r="K9" s="3" t="s">
        <v>8432</v>
      </c>
      <c r="L9" s="3" t="s">
        <v>8525</v>
      </c>
      <c r="N9" s="3">
        <v>9</v>
      </c>
      <c r="O9" s="3" t="s">
        <v>8542</v>
      </c>
      <c r="Q9" s="3">
        <v>8</v>
      </c>
      <c r="R9" s="3" t="s">
        <v>8543</v>
      </c>
    </row>
    <row r="10" spans="1:28" ht="15.75" customHeight="1">
      <c r="A10" s="3">
        <v>26</v>
      </c>
      <c r="B10" s="3" t="s">
        <v>8544</v>
      </c>
      <c r="C10" s="3">
        <v>1</v>
      </c>
      <c r="F10" s="3">
        <v>8</v>
      </c>
      <c r="G10" s="3" t="s">
        <v>8545</v>
      </c>
      <c r="J10" s="3">
        <v>8</v>
      </c>
      <c r="K10" s="3" t="s">
        <v>8433</v>
      </c>
      <c r="L10" s="3" t="s">
        <v>8525</v>
      </c>
      <c r="N10" s="3">
        <v>10</v>
      </c>
      <c r="O10" s="3" t="s">
        <v>8546</v>
      </c>
      <c r="Q10" s="3">
        <v>9</v>
      </c>
      <c r="R10" s="3" t="s">
        <v>8547</v>
      </c>
    </row>
    <row r="11" spans="1:28" ht="15.75" customHeight="1">
      <c r="A11" s="3">
        <v>30</v>
      </c>
      <c r="B11" s="3" t="s">
        <v>8548</v>
      </c>
      <c r="C11" s="3">
        <v>3</v>
      </c>
      <c r="F11" s="3">
        <v>9</v>
      </c>
      <c r="G11" s="3" t="s">
        <v>8549</v>
      </c>
      <c r="J11" s="3">
        <v>9</v>
      </c>
      <c r="K11" s="3" t="s">
        <v>8434</v>
      </c>
      <c r="L11" s="3" t="s">
        <v>8525</v>
      </c>
      <c r="N11" s="3">
        <v>11</v>
      </c>
      <c r="O11" s="3" t="s">
        <v>8550</v>
      </c>
      <c r="Q11" s="3">
        <v>10</v>
      </c>
      <c r="R11" s="3" t="s">
        <v>8551</v>
      </c>
    </row>
    <row r="12" spans="1:28" ht="15.75" customHeight="1">
      <c r="A12" s="3">
        <v>221</v>
      </c>
      <c r="B12" s="3" t="s">
        <v>8552</v>
      </c>
      <c r="C12" s="3">
        <v>7</v>
      </c>
      <c r="F12" s="3">
        <v>10</v>
      </c>
      <c r="G12" s="3" t="s">
        <v>8553</v>
      </c>
      <c r="J12" s="3">
        <v>10</v>
      </c>
      <c r="K12" s="3" t="s">
        <v>8435</v>
      </c>
      <c r="L12" s="3" t="s">
        <v>8525</v>
      </c>
      <c r="N12" s="3">
        <v>12</v>
      </c>
      <c r="O12" s="3" t="s">
        <v>8554</v>
      </c>
      <c r="Q12" s="3">
        <v>11</v>
      </c>
      <c r="R12" s="3" t="s">
        <v>8555</v>
      </c>
    </row>
    <row r="13" spans="1:28" ht="15.75" customHeight="1">
      <c r="A13" s="3">
        <v>99</v>
      </c>
      <c r="B13" s="3" t="s">
        <v>8556</v>
      </c>
      <c r="C13" s="3">
        <v>7</v>
      </c>
      <c r="F13" s="3">
        <v>11</v>
      </c>
      <c r="G13" s="3" t="s">
        <v>8557</v>
      </c>
      <c r="J13" s="3">
        <v>11</v>
      </c>
      <c r="K13" s="3" t="s">
        <v>8436</v>
      </c>
      <c r="L13" s="3" t="s">
        <v>8534</v>
      </c>
      <c r="N13" s="3">
        <v>13</v>
      </c>
      <c r="O13" s="3" t="s">
        <v>8558</v>
      </c>
      <c r="Q13" s="3">
        <v>12</v>
      </c>
      <c r="R13" s="3" t="s">
        <v>8559</v>
      </c>
    </row>
    <row r="14" spans="1:28" ht="15.75" customHeight="1">
      <c r="A14" s="3">
        <v>219</v>
      </c>
      <c r="B14" s="3" t="s">
        <v>8560</v>
      </c>
      <c r="C14" s="3">
        <v>7</v>
      </c>
      <c r="F14" s="3">
        <v>12</v>
      </c>
      <c r="G14" s="3" t="s">
        <v>8561</v>
      </c>
      <c r="J14" s="3">
        <v>12</v>
      </c>
      <c r="K14" s="3" t="s">
        <v>8437</v>
      </c>
      <c r="L14" s="3" t="s">
        <v>8525</v>
      </c>
      <c r="N14" s="3">
        <v>18</v>
      </c>
      <c r="O14" s="3" t="s">
        <v>8562</v>
      </c>
      <c r="Q14" s="3">
        <v>13</v>
      </c>
      <c r="R14" s="3" t="s">
        <v>8563</v>
      </c>
    </row>
    <row r="15" spans="1:28" ht="15.75" customHeight="1">
      <c r="A15" s="3">
        <v>223</v>
      </c>
      <c r="B15" s="3" t="s">
        <v>8564</v>
      </c>
      <c r="C15" s="3">
        <v>9</v>
      </c>
      <c r="F15" s="3">
        <v>13</v>
      </c>
      <c r="G15" s="3" t="s">
        <v>8565</v>
      </c>
      <c r="J15" s="3">
        <v>13</v>
      </c>
      <c r="K15" s="3" t="s">
        <v>8438</v>
      </c>
      <c r="L15" s="3" t="s">
        <v>8534</v>
      </c>
      <c r="N15" s="3">
        <v>31</v>
      </c>
      <c r="O15" s="3" t="s">
        <v>8566</v>
      </c>
      <c r="Q15" s="3">
        <v>14</v>
      </c>
      <c r="R15" s="3" t="s">
        <v>8567</v>
      </c>
    </row>
    <row r="16" spans="1:28" ht="15.75" customHeight="1">
      <c r="A16" s="3">
        <v>125</v>
      </c>
      <c r="B16" s="3" t="s">
        <v>8568</v>
      </c>
      <c r="C16" s="3">
        <v>3</v>
      </c>
      <c r="F16" s="3">
        <v>14</v>
      </c>
      <c r="G16" s="3" t="s">
        <v>8569</v>
      </c>
      <c r="J16" s="3">
        <v>14</v>
      </c>
      <c r="K16" s="3" t="s">
        <v>8439</v>
      </c>
      <c r="L16" s="3" t="s">
        <v>8525</v>
      </c>
      <c r="N16" s="3">
        <v>34</v>
      </c>
      <c r="O16" s="3" t="s">
        <v>8570</v>
      </c>
      <c r="Q16" s="3">
        <v>15</v>
      </c>
      <c r="R16" s="3" t="s">
        <v>8571</v>
      </c>
    </row>
    <row r="17" spans="1:18" ht="15.75" customHeight="1">
      <c r="A17" s="3">
        <v>124</v>
      </c>
      <c r="B17" s="3" t="s">
        <v>8572</v>
      </c>
      <c r="C17" s="3">
        <v>5</v>
      </c>
      <c r="F17" s="3">
        <v>0</v>
      </c>
      <c r="G17" s="3" t="s">
        <v>8573</v>
      </c>
      <c r="J17" s="3">
        <v>15</v>
      </c>
      <c r="K17" s="3" t="s">
        <v>8440</v>
      </c>
      <c r="L17" s="3" t="s">
        <v>8525</v>
      </c>
      <c r="N17" s="3">
        <v>35</v>
      </c>
      <c r="O17" s="3" t="s">
        <v>8574</v>
      </c>
      <c r="Q17" s="3">
        <v>16</v>
      </c>
      <c r="R17" s="3" t="s">
        <v>8575</v>
      </c>
    </row>
    <row r="18" spans="1:18" ht="15.75" customHeight="1">
      <c r="A18" s="3">
        <v>13</v>
      </c>
      <c r="B18" s="3" t="s">
        <v>8576</v>
      </c>
      <c r="C18" s="3">
        <v>0</v>
      </c>
      <c r="J18" s="3">
        <v>16</v>
      </c>
      <c r="K18" s="3" t="s">
        <v>8441</v>
      </c>
      <c r="L18" s="3" t="s">
        <v>8525</v>
      </c>
      <c r="N18" s="3">
        <v>39</v>
      </c>
      <c r="O18" s="3" t="s">
        <v>8577</v>
      </c>
      <c r="Q18" s="3">
        <v>17</v>
      </c>
      <c r="R18" s="3" t="s">
        <v>8578</v>
      </c>
    </row>
    <row r="19" spans="1:18" ht="15.75" customHeight="1">
      <c r="A19" s="3">
        <v>136</v>
      </c>
      <c r="B19" s="3" t="s">
        <v>8579</v>
      </c>
      <c r="C19" s="3">
        <v>7</v>
      </c>
      <c r="J19" s="3">
        <v>17</v>
      </c>
      <c r="K19" s="3" t="s">
        <v>8442</v>
      </c>
      <c r="L19" s="3" t="s">
        <v>8525</v>
      </c>
      <c r="N19" s="3">
        <v>50</v>
      </c>
      <c r="O19" s="3" t="s">
        <v>8580</v>
      </c>
      <c r="Q19" s="3">
        <v>18</v>
      </c>
      <c r="R19" s="3" t="s">
        <v>8581</v>
      </c>
    </row>
    <row r="20" spans="1:18" ht="12.75">
      <c r="A20" s="3">
        <v>8</v>
      </c>
      <c r="B20" s="3" t="s">
        <v>8582</v>
      </c>
      <c r="C20" s="3">
        <v>0</v>
      </c>
      <c r="J20" s="3">
        <v>18</v>
      </c>
      <c r="K20" s="3" t="s">
        <v>8443</v>
      </c>
      <c r="L20" s="3" t="s">
        <v>8525</v>
      </c>
      <c r="N20" s="3">
        <v>51</v>
      </c>
      <c r="O20" s="3" t="s">
        <v>8583</v>
      </c>
      <c r="Q20" s="3">
        <v>19</v>
      </c>
      <c r="R20" s="3" t="s">
        <v>8584</v>
      </c>
    </row>
    <row r="21" spans="1:18" ht="12.75">
      <c r="A21" s="3">
        <v>212</v>
      </c>
      <c r="B21" s="3" t="s">
        <v>8585</v>
      </c>
      <c r="C21" s="3">
        <v>7</v>
      </c>
      <c r="J21" s="3">
        <v>19</v>
      </c>
      <c r="K21" s="3" t="s">
        <v>8444</v>
      </c>
      <c r="L21" s="3" t="s">
        <v>8525</v>
      </c>
      <c r="N21" s="3">
        <v>52</v>
      </c>
      <c r="O21" s="3" t="s">
        <v>8586</v>
      </c>
      <c r="Q21" s="3">
        <v>20</v>
      </c>
      <c r="R21" s="3" t="s">
        <v>8587</v>
      </c>
    </row>
    <row r="22" spans="1:18" ht="12.75">
      <c r="A22" s="3">
        <v>150</v>
      </c>
      <c r="B22" s="3" t="s">
        <v>8588</v>
      </c>
      <c r="C22" s="3">
        <v>7</v>
      </c>
      <c r="J22" s="3">
        <v>20</v>
      </c>
      <c r="K22" s="3" t="s">
        <v>8445</v>
      </c>
      <c r="L22" s="3" t="s">
        <v>8534</v>
      </c>
      <c r="N22" s="3">
        <v>53</v>
      </c>
      <c r="O22" s="3" t="s">
        <v>8589</v>
      </c>
      <c r="Q22" s="3">
        <v>21</v>
      </c>
      <c r="R22" s="3" t="s">
        <v>8590</v>
      </c>
    </row>
    <row r="23" spans="1:18" ht="12.75">
      <c r="A23" s="3">
        <v>166</v>
      </c>
      <c r="B23" s="3" t="s">
        <v>8591</v>
      </c>
      <c r="C23" s="3">
        <v>7</v>
      </c>
      <c r="J23" s="3">
        <v>21</v>
      </c>
      <c r="K23" s="3" t="s">
        <v>8446</v>
      </c>
      <c r="L23" s="3" t="s">
        <v>8525</v>
      </c>
      <c r="N23" s="3">
        <v>54</v>
      </c>
      <c r="O23" s="3" t="s">
        <v>8592</v>
      </c>
    </row>
    <row r="24" spans="1:18" ht="12.75">
      <c r="A24" s="3">
        <v>200</v>
      </c>
      <c r="B24" s="3" t="s">
        <v>8593</v>
      </c>
      <c r="C24" s="3">
        <v>7</v>
      </c>
      <c r="J24" s="3">
        <v>22</v>
      </c>
      <c r="K24" s="3" t="s">
        <v>8447</v>
      </c>
      <c r="L24" s="3" t="s">
        <v>8534</v>
      </c>
      <c r="N24" s="3">
        <v>55</v>
      </c>
      <c r="O24" s="3" t="s">
        <v>8594</v>
      </c>
    </row>
    <row r="25" spans="1:18" ht="12.75">
      <c r="A25" s="3">
        <v>163</v>
      </c>
      <c r="B25" s="3" t="s">
        <v>8595</v>
      </c>
      <c r="C25" s="3">
        <v>7</v>
      </c>
      <c r="J25" s="3">
        <v>23</v>
      </c>
      <c r="K25" s="3" t="s">
        <v>8448</v>
      </c>
      <c r="L25" s="3" t="s">
        <v>8525</v>
      </c>
      <c r="N25" s="3">
        <v>56</v>
      </c>
      <c r="O25" s="3" t="s">
        <v>8596</v>
      </c>
    </row>
    <row r="26" spans="1:18" ht="12.75">
      <c r="A26" s="3">
        <v>224</v>
      </c>
      <c r="B26" s="3" t="s">
        <v>8597</v>
      </c>
      <c r="C26" s="3">
        <v>9</v>
      </c>
      <c r="J26" s="3">
        <v>24</v>
      </c>
      <c r="K26" s="3" t="s">
        <v>8449</v>
      </c>
      <c r="L26" s="3" t="s">
        <v>8525</v>
      </c>
      <c r="N26" s="3">
        <v>57</v>
      </c>
      <c r="O26" s="3" t="s">
        <v>8598</v>
      </c>
    </row>
    <row r="27" spans="1:18" ht="12.75">
      <c r="A27" s="3">
        <v>160</v>
      </c>
      <c r="B27" s="3" t="s">
        <v>8599</v>
      </c>
      <c r="C27" s="3">
        <v>4</v>
      </c>
      <c r="J27" s="3">
        <v>25</v>
      </c>
      <c r="K27" s="3" t="s">
        <v>8450</v>
      </c>
      <c r="L27" s="3" t="s">
        <v>8525</v>
      </c>
      <c r="N27" s="3">
        <v>58</v>
      </c>
      <c r="O27" s="3" t="s">
        <v>8600</v>
      </c>
    </row>
    <row r="28" spans="1:18" ht="12.75">
      <c r="A28" s="3">
        <v>103</v>
      </c>
      <c r="B28" s="3" t="s">
        <v>8601</v>
      </c>
      <c r="C28" s="3">
        <v>4</v>
      </c>
      <c r="J28" s="3">
        <v>26</v>
      </c>
      <c r="K28" s="3" t="s">
        <v>8451</v>
      </c>
      <c r="L28" s="3" t="s">
        <v>8525</v>
      </c>
      <c r="N28" s="3">
        <v>59</v>
      </c>
      <c r="O28" s="3" t="s">
        <v>8602</v>
      </c>
    </row>
    <row r="29" spans="1:18" ht="12.75">
      <c r="A29" s="3">
        <v>129</v>
      </c>
      <c r="B29" s="3" t="s">
        <v>8603</v>
      </c>
      <c r="C29" s="3">
        <v>9</v>
      </c>
      <c r="J29" s="3">
        <v>27</v>
      </c>
      <c r="K29" s="3" t="s">
        <v>8452</v>
      </c>
      <c r="L29" s="3" t="s">
        <v>8525</v>
      </c>
      <c r="N29" s="3">
        <v>60</v>
      </c>
      <c r="O29" s="3" t="s">
        <v>8604</v>
      </c>
    </row>
    <row r="30" spans="1:18" ht="12.75">
      <c r="A30" s="3">
        <v>39</v>
      </c>
      <c r="B30" s="3" t="s">
        <v>8605</v>
      </c>
      <c r="C30" s="3">
        <v>2</v>
      </c>
      <c r="J30" s="3">
        <v>28</v>
      </c>
      <c r="K30" s="3" t="s">
        <v>8453</v>
      </c>
      <c r="L30" s="3" t="s">
        <v>8525</v>
      </c>
      <c r="N30" s="3">
        <v>61</v>
      </c>
      <c r="O30" s="3" t="s">
        <v>8606</v>
      </c>
    </row>
    <row r="31" spans="1:18" ht="12.75">
      <c r="A31" s="3">
        <v>214</v>
      </c>
      <c r="B31" s="3" t="s">
        <v>8607</v>
      </c>
      <c r="C31" s="3">
        <v>11</v>
      </c>
      <c r="J31" s="3">
        <v>29</v>
      </c>
      <c r="K31" s="3" t="s">
        <v>8454</v>
      </c>
      <c r="L31" s="3" t="s">
        <v>8525</v>
      </c>
      <c r="N31" s="3">
        <v>62</v>
      </c>
      <c r="O31" s="3" t="s">
        <v>8608</v>
      </c>
    </row>
    <row r="32" spans="1:18" ht="12.75">
      <c r="A32" s="3">
        <v>204</v>
      </c>
      <c r="B32" s="3" t="s">
        <v>8609</v>
      </c>
      <c r="C32" s="3">
        <v>1</v>
      </c>
      <c r="J32" s="3">
        <v>30</v>
      </c>
      <c r="K32" s="3" t="s">
        <v>8455</v>
      </c>
      <c r="L32" s="3" t="s">
        <v>8525</v>
      </c>
      <c r="N32" s="3">
        <v>63</v>
      </c>
      <c r="O32" s="3" t="s">
        <v>8610</v>
      </c>
    </row>
    <row r="33" spans="1:15" ht="12.75">
      <c r="A33" s="3">
        <v>161</v>
      </c>
      <c r="B33" s="3" t="s">
        <v>8611</v>
      </c>
      <c r="C33" s="3">
        <v>7</v>
      </c>
      <c r="J33" s="3">
        <v>31</v>
      </c>
      <c r="K33" s="3" t="s">
        <v>8456</v>
      </c>
      <c r="L33" s="3" t="s">
        <v>8525</v>
      </c>
      <c r="N33" s="3">
        <v>64</v>
      </c>
      <c r="O33" s="3" t="s">
        <v>8612</v>
      </c>
    </row>
    <row r="34" spans="1:15" ht="12.75">
      <c r="A34" s="3">
        <v>108</v>
      </c>
      <c r="B34" s="3" t="s">
        <v>8613</v>
      </c>
      <c r="C34" s="3">
        <v>7</v>
      </c>
      <c r="J34" s="3">
        <v>32</v>
      </c>
      <c r="K34" s="3" t="s">
        <v>8457</v>
      </c>
      <c r="L34" s="3" t="s">
        <v>8525</v>
      </c>
      <c r="N34" s="3">
        <v>65</v>
      </c>
      <c r="O34" s="3" t="s">
        <v>8614</v>
      </c>
    </row>
    <row r="35" spans="1:15" ht="12.75">
      <c r="A35" s="3">
        <v>92</v>
      </c>
      <c r="B35" s="3" t="s">
        <v>8615</v>
      </c>
      <c r="C35" s="3">
        <v>0</v>
      </c>
      <c r="J35" s="3">
        <v>33</v>
      </c>
      <c r="K35" s="3" t="s">
        <v>8458</v>
      </c>
      <c r="L35" s="3" t="s">
        <v>8525</v>
      </c>
    </row>
    <row r="36" spans="1:15" ht="12.75">
      <c r="A36" s="3">
        <v>66</v>
      </c>
      <c r="B36" s="3" t="s">
        <v>8616</v>
      </c>
      <c r="C36" s="3">
        <v>11</v>
      </c>
      <c r="J36" s="3">
        <v>34</v>
      </c>
      <c r="K36" s="3" t="s">
        <v>8459</v>
      </c>
      <c r="L36" s="3" t="s">
        <v>8525</v>
      </c>
    </row>
    <row r="37" spans="1:15" ht="12.75">
      <c r="A37" s="3">
        <v>172</v>
      </c>
      <c r="B37" s="3" t="s">
        <v>8617</v>
      </c>
      <c r="C37" s="3">
        <v>7</v>
      </c>
      <c r="J37" s="3">
        <v>35</v>
      </c>
      <c r="K37" s="3" t="s">
        <v>8460</v>
      </c>
      <c r="L37" s="3" t="s">
        <v>8525</v>
      </c>
    </row>
    <row r="38" spans="1:15" ht="12.75">
      <c r="A38" s="3">
        <v>151</v>
      </c>
      <c r="B38" s="3" t="s">
        <v>8618</v>
      </c>
      <c r="C38" s="3">
        <v>13</v>
      </c>
      <c r="J38" s="3">
        <v>36</v>
      </c>
      <c r="K38" s="3" t="s">
        <v>8461</v>
      </c>
      <c r="L38" s="3" t="s">
        <v>8525</v>
      </c>
    </row>
    <row r="39" spans="1:15" ht="12.75">
      <c r="A39" s="3">
        <v>120</v>
      </c>
      <c r="B39" s="3" t="s">
        <v>8619</v>
      </c>
      <c r="C39" s="3">
        <v>12</v>
      </c>
      <c r="J39" s="3">
        <v>37</v>
      </c>
      <c r="K39" s="3" t="s">
        <v>8462</v>
      </c>
      <c r="L39" s="3" t="s">
        <v>8525</v>
      </c>
    </row>
    <row r="40" spans="1:15" ht="12.75">
      <c r="A40" s="3">
        <v>157</v>
      </c>
      <c r="B40" s="3" t="s">
        <v>8620</v>
      </c>
      <c r="C40" s="3">
        <v>11</v>
      </c>
      <c r="J40" s="3">
        <v>38</v>
      </c>
      <c r="K40" s="3" t="s">
        <v>8463</v>
      </c>
      <c r="L40" s="3" t="s">
        <v>8534</v>
      </c>
    </row>
    <row r="41" spans="1:15" ht="12.75">
      <c r="A41" s="3">
        <v>117</v>
      </c>
      <c r="B41" s="3" t="s">
        <v>8621</v>
      </c>
      <c r="C41" s="3">
        <v>8</v>
      </c>
      <c r="J41" s="3">
        <v>39</v>
      </c>
      <c r="K41" s="3" t="s">
        <v>8464</v>
      </c>
      <c r="L41" s="3" t="s">
        <v>8525</v>
      </c>
    </row>
    <row r="42" spans="1:15" ht="12.75">
      <c r="A42" s="3">
        <v>202</v>
      </c>
      <c r="B42" s="3" t="s">
        <v>8622</v>
      </c>
      <c r="C42" s="3">
        <v>3</v>
      </c>
      <c r="J42" s="3">
        <v>40</v>
      </c>
      <c r="K42" s="3" t="s">
        <v>8465</v>
      </c>
      <c r="L42" s="3" t="s">
        <v>8525</v>
      </c>
    </row>
    <row r="43" spans="1:15" ht="12.75">
      <c r="A43" s="3">
        <v>152</v>
      </c>
      <c r="B43" s="3" t="s">
        <v>8623</v>
      </c>
      <c r="C43" s="3">
        <v>12</v>
      </c>
      <c r="J43" s="3">
        <v>41</v>
      </c>
      <c r="K43" s="3" t="s">
        <v>8466</v>
      </c>
      <c r="L43" s="3" t="s">
        <v>8525</v>
      </c>
    </row>
    <row r="44" spans="1:15" ht="12.75">
      <c r="A44" s="3">
        <v>222</v>
      </c>
      <c r="B44" s="3" t="s">
        <v>8624</v>
      </c>
      <c r="C44" s="3">
        <v>7</v>
      </c>
      <c r="J44" s="3">
        <v>42</v>
      </c>
      <c r="K44" s="3" t="s">
        <v>8467</v>
      </c>
      <c r="L44" s="3" t="s">
        <v>8525</v>
      </c>
    </row>
    <row r="45" spans="1:15" ht="12.75">
      <c r="A45" s="3">
        <v>226</v>
      </c>
      <c r="B45" s="3" t="s">
        <v>8625</v>
      </c>
      <c r="C45" s="3">
        <v>5</v>
      </c>
      <c r="J45" s="3">
        <v>43</v>
      </c>
      <c r="K45" s="3" t="s">
        <v>8468</v>
      </c>
      <c r="L45" s="3" t="s">
        <v>8525</v>
      </c>
    </row>
    <row r="46" spans="1:15" ht="12.75">
      <c r="A46" s="3">
        <v>33</v>
      </c>
      <c r="B46" s="3" t="s">
        <v>8626</v>
      </c>
      <c r="C46" s="3">
        <v>3</v>
      </c>
      <c r="J46" s="3">
        <v>44</v>
      </c>
      <c r="K46" s="3" t="s">
        <v>8469</v>
      </c>
      <c r="L46" s="3" t="s">
        <v>8525</v>
      </c>
    </row>
    <row r="47" spans="1:15" ht="12.75">
      <c r="A47" s="3">
        <v>208</v>
      </c>
      <c r="B47" s="3" t="s">
        <v>8627</v>
      </c>
      <c r="C47" s="3">
        <v>7</v>
      </c>
      <c r="J47" s="3">
        <v>45</v>
      </c>
      <c r="K47" s="3" t="s">
        <v>8470</v>
      </c>
      <c r="L47" s="3" t="s">
        <v>8525</v>
      </c>
    </row>
    <row r="48" spans="1:15" ht="12.75">
      <c r="A48" s="3">
        <v>215</v>
      </c>
      <c r="B48" s="3" t="s">
        <v>8628</v>
      </c>
      <c r="C48" s="3">
        <v>11</v>
      </c>
      <c r="J48" s="3">
        <v>46</v>
      </c>
      <c r="K48" s="3" t="s">
        <v>8471</v>
      </c>
      <c r="L48" s="3" t="s">
        <v>8534</v>
      </c>
    </row>
    <row r="49" spans="1:12" ht="12.75">
      <c r="A49" s="3">
        <v>138</v>
      </c>
      <c r="B49" s="3" t="s">
        <v>8629</v>
      </c>
      <c r="C49" s="3">
        <v>3</v>
      </c>
      <c r="J49" s="3">
        <v>47</v>
      </c>
      <c r="K49" s="3" t="s">
        <v>8472</v>
      </c>
      <c r="L49" s="3" t="s">
        <v>8525</v>
      </c>
    </row>
    <row r="50" spans="1:12" ht="12.75">
      <c r="A50" s="3">
        <v>173</v>
      </c>
      <c r="B50" s="3" t="s">
        <v>8630</v>
      </c>
      <c r="C50" s="3">
        <v>7</v>
      </c>
      <c r="J50" s="3">
        <v>48</v>
      </c>
      <c r="K50" s="3" t="s">
        <v>8473</v>
      </c>
      <c r="L50" s="3" t="s">
        <v>8525</v>
      </c>
    </row>
    <row r="51" spans="1:12" ht="12.75">
      <c r="A51" s="3">
        <v>19</v>
      </c>
      <c r="B51" s="3" t="s">
        <v>8631</v>
      </c>
      <c r="C51" s="3">
        <v>1</v>
      </c>
    </row>
    <row r="52" spans="1:12" ht="12.75">
      <c r="A52" s="3">
        <v>20</v>
      </c>
      <c r="B52" s="3" t="s">
        <v>8632</v>
      </c>
      <c r="C52" s="3">
        <v>1</v>
      </c>
    </row>
    <row r="53" spans="1:12" ht="12.75">
      <c r="A53" s="3">
        <v>137</v>
      </c>
      <c r="B53" s="3" t="s">
        <v>8633</v>
      </c>
      <c r="C53" s="3">
        <v>2</v>
      </c>
      <c r="E53" s="38"/>
    </row>
    <row r="54" spans="1:12" ht="12.75">
      <c r="A54" s="3">
        <v>15</v>
      </c>
      <c r="B54" s="3" t="s">
        <v>8634</v>
      </c>
      <c r="C54" s="3">
        <v>3</v>
      </c>
      <c r="E54" s="38"/>
    </row>
    <row r="55" spans="1:12" ht="12.75">
      <c r="A55" s="3">
        <v>71</v>
      </c>
      <c r="B55" s="3" t="s">
        <v>8635</v>
      </c>
      <c r="C55" s="3">
        <v>3</v>
      </c>
      <c r="E55" s="38"/>
    </row>
    <row r="56" spans="1:12" ht="12.75">
      <c r="A56" s="3">
        <v>145</v>
      </c>
      <c r="B56" s="3" t="s">
        <v>8636</v>
      </c>
      <c r="C56" s="3">
        <v>7</v>
      </c>
      <c r="E56" s="38"/>
    </row>
    <row r="57" spans="1:12" ht="12.75">
      <c r="A57" s="3">
        <v>1</v>
      </c>
      <c r="B57" s="3" t="s">
        <v>8637</v>
      </c>
      <c r="C57" s="3">
        <v>11</v>
      </c>
    </row>
    <row r="58" spans="1:12" ht="12.75">
      <c r="A58" s="3">
        <v>228</v>
      </c>
      <c r="B58" s="3" t="s">
        <v>8638</v>
      </c>
      <c r="C58" s="3">
        <v>9</v>
      </c>
    </row>
    <row r="59" spans="1:12" ht="12.75">
      <c r="A59" s="3">
        <v>17</v>
      </c>
      <c r="B59" s="3" t="s">
        <v>8639</v>
      </c>
      <c r="C59" s="3">
        <v>7</v>
      </c>
    </row>
    <row r="60" spans="1:12" ht="12.75">
      <c r="A60" s="3">
        <v>56</v>
      </c>
      <c r="B60" s="3" t="s">
        <v>8640</v>
      </c>
      <c r="C60" s="3">
        <v>7</v>
      </c>
    </row>
    <row r="61" spans="1:12" ht="12.75">
      <c r="A61" s="3">
        <v>225</v>
      </c>
      <c r="B61" s="3" t="s">
        <v>8641</v>
      </c>
      <c r="C61" s="3">
        <v>7</v>
      </c>
    </row>
    <row r="62" spans="1:12" ht="12.75">
      <c r="A62" s="3">
        <v>16</v>
      </c>
      <c r="B62" s="3" t="s">
        <v>8642</v>
      </c>
      <c r="C62" s="3">
        <v>3</v>
      </c>
    </row>
    <row r="63" spans="1:12" ht="12.75">
      <c r="A63" s="3">
        <v>128</v>
      </c>
      <c r="B63" s="3" t="s">
        <v>8643</v>
      </c>
      <c r="C63" s="3">
        <v>3</v>
      </c>
    </row>
    <row r="64" spans="1:12" ht="12.75">
      <c r="A64" s="3">
        <v>122</v>
      </c>
      <c r="B64" s="3" t="s">
        <v>8644</v>
      </c>
      <c r="C64" s="3">
        <v>7</v>
      </c>
    </row>
    <row r="65" spans="1:3" ht="12.75">
      <c r="A65" s="3">
        <v>182</v>
      </c>
      <c r="B65" s="3" t="s">
        <v>8645</v>
      </c>
      <c r="C65" s="3">
        <v>4</v>
      </c>
    </row>
    <row r="66" spans="1:3" ht="12.75">
      <c r="A66" s="3">
        <v>4</v>
      </c>
      <c r="B66" s="3" t="s">
        <v>8646</v>
      </c>
      <c r="C66" s="3">
        <v>2</v>
      </c>
    </row>
    <row r="67" spans="1:3" ht="12.75">
      <c r="A67" s="3">
        <v>176</v>
      </c>
      <c r="B67" s="3" t="s">
        <v>8647</v>
      </c>
      <c r="C67" s="3">
        <v>13</v>
      </c>
    </row>
    <row r="68" spans="1:3" ht="12.75">
      <c r="A68" s="3">
        <v>28</v>
      </c>
      <c r="B68" s="3" t="s">
        <v>8648</v>
      </c>
      <c r="C68" s="3">
        <v>13</v>
      </c>
    </row>
    <row r="69" spans="1:3" ht="12.75">
      <c r="A69" s="3">
        <v>177</v>
      </c>
      <c r="B69" s="3" t="s">
        <v>8649</v>
      </c>
      <c r="C69" s="3">
        <v>13</v>
      </c>
    </row>
    <row r="70" spans="1:3" ht="12.75">
      <c r="A70" s="3">
        <v>192</v>
      </c>
      <c r="B70" s="3" t="s">
        <v>8650</v>
      </c>
      <c r="C70" s="3">
        <v>13</v>
      </c>
    </row>
    <row r="71" spans="1:3" ht="12.75">
      <c r="A71" s="3">
        <v>189</v>
      </c>
      <c r="B71" s="3" t="s">
        <v>8651</v>
      </c>
      <c r="C71" s="3">
        <v>4</v>
      </c>
    </row>
    <row r="72" spans="1:3" ht="12.75">
      <c r="A72" s="3">
        <v>133</v>
      </c>
      <c r="B72" s="3" t="s">
        <v>8652</v>
      </c>
      <c r="C72" s="3">
        <v>3</v>
      </c>
    </row>
    <row r="73" spans="1:3" ht="12.75">
      <c r="A73" s="3">
        <v>131</v>
      </c>
      <c r="B73" s="3" t="s">
        <v>8653</v>
      </c>
      <c r="C73" s="3">
        <v>3</v>
      </c>
    </row>
    <row r="74" spans="1:3" ht="12.75">
      <c r="A74" s="3">
        <v>10</v>
      </c>
      <c r="B74" s="3" t="s">
        <v>8654</v>
      </c>
      <c r="C74" s="3">
        <v>13</v>
      </c>
    </row>
    <row r="75" spans="1:3" ht="12.75">
      <c r="A75" s="3">
        <v>187</v>
      </c>
      <c r="B75" s="3" t="s">
        <v>8655</v>
      </c>
      <c r="C75" s="3">
        <v>4</v>
      </c>
    </row>
    <row r="76" spans="1:3" ht="12.75">
      <c r="A76" s="3">
        <v>206</v>
      </c>
      <c r="B76" s="3" t="s">
        <v>8656</v>
      </c>
      <c r="C76" s="3">
        <v>7</v>
      </c>
    </row>
    <row r="77" spans="1:3" ht="12.75">
      <c r="A77" s="3">
        <v>14</v>
      </c>
      <c r="B77" s="3" t="s">
        <v>8537</v>
      </c>
      <c r="C77" s="3">
        <v>6</v>
      </c>
    </row>
    <row r="78" spans="1:3" ht="12.75">
      <c r="A78" s="3">
        <v>183</v>
      </c>
      <c r="B78" s="3" t="s">
        <v>8657</v>
      </c>
      <c r="C78" s="3">
        <v>4</v>
      </c>
    </row>
    <row r="79" spans="1:3" ht="12.75">
      <c r="A79" s="3">
        <v>22</v>
      </c>
      <c r="B79" s="3" t="s">
        <v>8658</v>
      </c>
      <c r="C79" s="3">
        <v>4</v>
      </c>
    </row>
    <row r="80" spans="1:3" ht="12.75">
      <c r="A80" s="3">
        <v>175</v>
      </c>
      <c r="B80" s="3" t="s">
        <v>8659</v>
      </c>
      <c r="C80" s="3">
        <v>13</v>
      </c>
    </row>
    <row r="81" spans="1:3" ht="12.75">
      <c r="A81" s="3">
        <v>149</v>
      </c>
      <c r="B81" s="3" t="s">
        <v>8660</v>
      </c>
      <c r="C81" s="3">
        <v>3</v>
      </c>
    </row>
    <row r="82" spans="1:3" ht="12.75">
      <c r="A82" s="3">
        <v>162</v>
      </c>
      <c r="B82" s="3" t="s">
        <v>8661</v>
      </c>
      <c r="C82" s="3">
        <v>13</v>
      </c>
    </row>
    <row r="83" spans="1:3" ht="12.75">
      <c r="A83" s="3">
        <v>9</v>
      </c>
      <c r="B83" s="3" t="s">
        <v>8662</v>
      </c>
      <c r="C83" s="3">
        <v>7</v>
      </c>
    </row>
    <row r="84" spans="1:3" ht="12.75">
      <c r="A84" s="3">
        <v>7</v>
      </c>
      <c r="B84" s="3" t="s">
        <v>8663</v>
      </c>
      <c r="C84" s="3">
        <v>9</v>
      </c>
    </row>
    <row r="85" spans="1:3" ht="12.75">
      <c r="A85" s="3">
        <v>134</v>
      </c>
      <c r="B85" s="3" t="s">
        <v>8664</v>
      </c>
      <c r="C85" s="3">
        <v>1</v>
      </c>
    </row>
    <row r="86" spans="1:3" ht="12.75">
      <c r="A86" s="3">
        <v>96</v>
      </c>
      <c r="B86" s="3" t="s">
        <v>8665</v>
      </c>
      <c r="C86" s="3">
        <v>7</v>
      </c>
    </row>
    <row r="87" spans="1:3" ht="12.75">
      <c r="A87" s="3">
        <v>53</v>
      </c>
      <c r="B87" s="3" t="s">
        <v>8666</v>
      </c>
      <c r="C87" s="3">
        <v>7</v>
      </c>
    </row>
    <row r="88" spans="1:3" ht="12.75">
      <c r="A88" s="3">
        <v>144</v>
      </c>
      <c r="B88" s="3" t="s">
        <v>8667</v>
      </c>
      <c r="C88" s="3">
        <v>12</v>
      </c>
    </row>
    <row r="89" spans="1:3" ht="12.75">
      <c r="A89" s="3">
        <v>211</v>
      </c>
      <c r="B89" s="3" t="s">
        <v>8668</v>
      </c>
      <c r="C89" s="3">
        <v>7</v>
      </c>
    </row>
    <row r="90" spans="1:3" ht="12.75">
      <c r="A90" s="3">
        <v>70</v>
      </c>
      <c r="B90" s="3" t="s">
        <v>8669</v>
      </c>
      <c r="C90" s="3">
        <v>0</v>
      </c>
    </row>
    <row r="91" spans="1:3" ht="12.75">
      <c r="A91" s="3">
        <v>198</v>
      </c>
      <c r="B91" s="3" t="s">
        <v>8670</v>
      </c>
      <c r="C91" s="3">
        <v>8</v>
      </c>
    </row>
    <row r="92" spans="1:3" ht="12.75">
      <c r="A92" s="3">
        <v>147</v>
      </c>
      <c r="B92" s="3" t="s">
        <v>8671</v>
      </c>
      <c r="C92" s="3">
        <v>11</v>
      </c>
    </row>
    <row r="93" spans="1:3" ht="12.75">
      <c r="A93" s="3">
        <v>94</v>
      </c>
      <c r="B93" s="3" t="s">
        <v>8569</v>
      </c>
      <c r="C93" s="3">
        <v>0</v>
      </c>
    </row>
    <row r="94" spans="1:3" ht="12.75">
      <c r="A94" s="3">
        <v>159</v>
      </c>
      <c r="B94" s="3" t="s">
        <v>8672</v>
      </c>
      <c r="C94" s="3">
        <v>7</v>
      </c>
    </row>
    <row r="95" spans="1:3" ht="12.75">
      <c r="A95" s="3">
        <v>101</v>
      </c>
      <c r="B95" s="3" t="s">
        <v>8673</v>
      </c>
      <c r="C95" s="3">
        <v>0</v>
      </c>
    </row>
    <row r="96" spans="1:3" ht="12.75">
      <c r="A96" s="3">
        <v>165</v>
      </c>
      <c r="B96" s="3" t="s">
        <v>8674</v>
      </c>
      <c r="C96" s="3">
        <v>13</v>
      </c>
    </row>
    <row r="97" spans="1:3" ht="12.75">
      <c r="A97" s="3">
        <v>141</v>
      </c>
      <c r="B97" s="3" t="s">
        <v>8675</v>
      </c>
      <c r="C97" s="3">
        <v>3</v>
      </c>
    </row>
    <row r="98" spans="1:3" ht="12.75">
      <c r="A98" s="3">
        <v>193</v>
      </c>
      <c r="B98" s="3" t="s">
        <v>8676</v>
      </c>
      <c r="C98" s="3">
        <v>1</v>
      </c>
    </row>
    <row r="99" spans="1:3" ht="12.75">
      <c r="A99" s="3">
        <v>216</v>
      </c>
      <c r="B99" s="3" t="s">
        <v>8677</v>
      </c>
      <c r="C99" s="3">
        <v>7</v>
      </c>
    </row>
    <row r="100" spans="1:3" ht="12.75">
      <c r="A100" s="3">
        <v>210</v>
      </c>
      <c r="B100" s="3" t="s">
        <v>8678</v>
      </c>
      <c r="C100" s="3">
        <v>7</v>
      </c>
    </row>
    <row r="101" spans="1:3" ht="12.75">
      <c r="A101" s="3">
        <v>203</v>
      </c>
      <c r="B101" s="3" t="s">
        <v>8679</v>
      </c>
      <c r="C101" s="3">
        <v>7</v>
      </c>
    </row>
    <row r="102" spans="1:3" ht="12.75">
      <c r="A102" s="3">
        <v>37</v>
      </c>
      <c r="B102" s="3" t="s">
        <v>8573</v>
      </c>
      <c r="C102" s="3">
        <v>0</v>
      </c>
    </row>
    <row r="103" spans="1:3" ht="12.75">
      <c r="A103" s="3">
        <v>190</v>
      </c>
      <c r="B103" s="3" t="s">
        <v>8680</v>
      </c>
      <c r="C103" s="3">
        <v>4</v>
      </c>
    </row>
    <row r="104" spans="1:3" ht="12.75">
      <c r="A104" s="3">
        <v>25</v>
      </c>
      <c r="B104" s="3" t="s">
        <v>8529</v>
      </c>
      <c r="C104" s="3">
        <v>4</v>
      </c>
    </row>
    <row r="105" spans="1:3" ht="12.75">
      <c r="A105" s="3">
        <v>191</v>
      </c>
      <c r="B105" s="3" t="s">
        <v>8681</v>
      </c>
      <c r="C105" s="3">
        <v>4</v>
      </c>
    </row>
    <row r="106" spans="1:3" ht="12.75">
      <c r="A106" s="3">
        <v>220</v>
      </c>
      <c r="B106" s="3" t="s">
        <v>8682</v>
      </c>
      <c r="C106" s="3">
        <v>10</v>
      </c>
    </row>
    <row r="107" spans="1:3" ht="12.75">
      <c r="A107" s="3">
        <v>57</v>
      </c>
      <c r="B107" s="3" t="s">
        <v>8525</v>
      </c>
      <c r="C107" s="3">
        <v>0</v>
      </c>
    </row>
    <row r="108" spans="1:3" ht="12.75">
      <c r="A108" s="3">
        <v>178</v>
      </c>
      <c r="B108" s="3" t="s">
        <v>8683</v>
      </c>
      <c r="C108" s="3">
        <v>13</v>
      </c>
    </row>
    <row r="109" spans="1:3" ht="12.75">
      <c r="A109" s="3">
        <v>158</v>
      </c>
      <c r="B109" s="3" t="s">
        <v>8684</v>
      </c>
      <c r="C109" s="3">
        <v>2</v>
      </c>
    </row>
    <row r="110" spans="1:3" ht="12.75">
      <c r="A110" s="3">
        <v>197</v>
      </c>
      <c r="B110" s="3" t="s">
        <v>8685</v>
      </c>
      <c r="C110" s="3">
        <v>8</v>
      </c>
    </row>
    <row r="111" spans="1:3" ht="12.75">
      <c r="A111" s="3">
        <v>27</v>
      </c>
      <c r="B111" s="3" t="s">
        <v>8686</v>
      </c>
      <c r="C111" s="3">
        <v>1</v>
      </c>
    </row>
    <row r="112" spans="1:3" ht="12.75">
      <c r="A112" s="3">
        <v>2</v>
      </c>
      <c r="B112" s="3" t="s">
        <v>8687</v>
      </c>
      <c r="C112" s="3">
        <v>1</v>
      </c>
    </row>
    <row r="113" spans="1:3" ht="12.75">
      <c r="A113" s="3">
        <v>24</v>
      </c>
      <c r="B113" s="3" t="s">
        <v>8688</v>
      </c>
      <c r="C113" s="3">
        <v>1</v>
      </c>
    </row>
    <row r="114" spans="1:3" ht="12.75">
      <c r="A114" s="3">
        <v>85</v>
      </c>
      <c r="B114" s="3" t="s">
        <v>8689</v>
      </c>
      <c r="C114" s="3">
        <v>1</v>
      </c>
    </row>
    <row r="115" spans="1:3" ht="12.75">
      <c r="A115" s="3">
        <v>21</v>
      </c>
      <c r="B115" s="3" t="s">
        <v>8690</v>
      </c>
      <c r="C115" s="3">
        <v>1</v>
      </c>
    </row>
    <row r="116" spans="1:3" ht="12.75">
      <c r="A116" s="3">
        <v>32</v>
      </c>
      <c r="B116" s="3" t="s">
        <v>8691</v>
      </c>
      <c r="C116" s="3">
        <v>0</v>
      </c>
    </row>
    <row r="117" spans="1:3" ht="12.75">
      <c r="A117" s="3">
        <v>6</v>
      </c>
      <c r="B117" s="3" t="s">
        <v>8692</v>
      </c>
      <c r="C117" s="3">
        <v>12</v>
      </c>
    </row>
    <row r="118" spans="1:3" ht="12.75">
      <c r="A118" s="3">
        <v>36</v>
      </c>
      <c r="B118" s="3" t="s">
        <v>8693</v>
      </c>
      <c r="C118" s="3">
        <v>7</v>
      </c>
    </row>
    <row r="119" spans="1:3" ht="12.75">
      <c r="A119" s="3">
        <v>218</v>
      </c>
      <c r="B119" s="3" t="s">
        <v>8694</v>
      </c>
      <c r="C119" s="3">
        <v>10</v>
      </c>
    </row>
    <row r="120" spans="1:3" ht="12.75">
      <c r="A120" s="3">
        <v>23</v>
      </c>
      <c r="B120" s="3" t="s">
        <v>8695</v>
      </c>
      <c r="C120" s="3">
        <v>1</v>
      </c>
    </row>
    <row r="121" spans="1:3" ht="12.75">
      <c r="A121" s="3">
        <v>209</v>
      </c>
      <c r="B121" s="3" t="s">
        <v>8696</v>
      </c>
      <c r="C121" s="3">
        <v>9</v>
      </c>
    </row>
    <row r="122" spans="1:3" ht="12.75">
      <c r="A122" s="3">
        <v>179</v>
      </c>
      <c r="B122" s="3" t="s">
        <v>8697</v>
      </c>
      <c r="C122" s="3">
        <v>9</v>
      </c>
    </row>
    <row r="123" spans="1:3" ht="12.75">
      <c r="A123" s="3">
        <v>11</v>
      </c>
      <c r="B123" s="3" t="s">
        <v>8698</v>
      </c>
      <c r="C123" s="3">
        <v>0</v>
      </c>
    </row>
    <row r="124" spans="1:3" ht="12.75">
      <c r="A124" s="3">
        <v>156</v>
      </c>
      <c r="B124" s="3" t="s">
        <v>8699</v>
      </c>
      <c r="C124" s="3">
        <v>12</v>
      </c>
    </row>
    <row r="125" spans="1:3" ht="12.75">
      <c r="A125" s="3">
        <v>142</v>
      </c>
      <c r="B125" s="3" t="s">
        <v>8700</v>
      </c>
      <c r="C125" s="3">
        <v>12</v>
      </c>
    </row>
    <row r="126" spans="1:3" ht="12.75">
      <c r="A126" s="3">
        <v>34</v>
      </c>
      <c r="B126" s="3" t="s">
        <v>8701</v>
      </c>
      <c r="C126" s="3">
        <v>7</v>
      </c>
    </row>
    <row r="127" spans="1:3" ht="12.75">
      <c r="A127" s="3">
        <v>140</v>
      </c>
      <c r="B127" s="3" t="s">
        <v>8702</v>
      </c>
      <c r="C127" s="3">
        <v>5</v>
      </c>
    </row>
    <row r="128" spans="1:3" ht="12.75">
      <c r="A128" s="3">
        <v>170</v>
      </c>
      <c r="B128" s="3" t="s">
        <v>8703</v>
      </c>
      <c r="C128" s="3">
        <v>7</v>
      </c>
    </row>
    <row r="129" spans="1:3" ht="12.75">
      <c r="A129" s="3">
        <v>199</v>
      </c>
      <c r="B129" s="3" t="s">
        <v>8704</v>
      </c>
      <c r="C129" s="3">
        <v>8</v>
      </c>
    </row>
    <row r="130" spans="1:3" ht="12.75">
      <c r="A130" s="3">
        <v>184</v>
      </c>
      <c r="B130" s="3" t="s">
        <v>8705</v>
      </c>
      <c r="C130" s="3">
        <v>4</v>
      </c>
    </row>
    <row r="131" spans="1:3" ht="12.75">
      <c r="A131" s="3">
        <v>181</v>
      </c>
      <c r="B131" s="3" t="s">
        <v>8706</v>
      </c>
      <c r="C131" s="3">
        <v>4</v>
      </c>
    </row>
    <row r="132" spans="1:3" ht="12.75">
      <c r="A132" s="3">
        <v>194</v>
      </c>
      <c r="B132" s="3" t="s">
        <v>8707</v>
      </c>
      <c r="C132" s="3">
        <v>8</v>
      </c>
    </row>
    <row r="133" spans="1:3" ht="12.75">
      <c r="A133" s="3">
        <v>153</v>
      </c>
      <c r="B133" s="3" t="s">
        <v>8708</v>
      </c>
      <c r="C133" s="3">
        <v>1</v>
      </c>
    </row>
    <row r="134" spans="1:3" ht="12.75">
      <c r="A134" s="3">
        <v>186</v>
      </c>
      <c r="B134" s="3" t="s">
        <v>8709</v>
      </c>
      <c r="C134" s="3">
        <v>4</v>
      </c>
    </row>
    <row r="135" spans="1:3" ht="12.75">
      <c r="A135" s="3">
        <v>78</v>
      </c>
      <c r="B135" s="3" t="s">
        <v>8710</v>
      </c>
      <c r="C135" s="3">
        <v>4</v>
      </c>
    </row>
    <row r="136" spans="1:3" ht="12.75">
      <c r="A136" s="3">
        <v>143</v>
      </c>
      <c r="B136" s="3" t="s">
        <v>8711</v>
      </c>
      <c r="C136" s="3">
        <v>12</v>
      </c>
    </row>
    <row r="137" spans="1:3" ht="12.75">
      <c r="A137" s="3">
        <v>155</v>
      </c>
      <c r="B137" s="3" t="s">
        <v>8712</v>
      </c>
      <c r="C137" s="3">
        <v>12</v>
      </c>
    </row>
    <row r="138" spans="1:3" ht="12.75">
      <c r="A138" s="3">
        <v>135</v>
      </c>
      <c r="B138" s="3" t="s">
        <v>8713</v>
      </c>
      <c r="C138" s="3">
        <v>10</v>
      </c>
    </row>
    <row r="139" spans="1:3" ht="12.75">
      <c r="A139" s="3">
        <v>217</v>
      </c>
      <c r="B139" s="3" t="s">
        <v>8714</v>
      </c>
      <c r="C139" s="3">
        <v>10</v>
      </c>
    </row>
    <row r="140" spans="1:3" ht="12.75">
      <c r="A140" s="3">
        <v>121</v>
      </c>
      <c r="B140" s="3" t="s">
        <v>8715</v>
      </c>
      <c r="C140" s="3">
        <v>7</v>
      </c>
    </row>
    <row r="141" spans="1:3" ht="12.75">
      <c r="A141" s="3">
        <v>168</v>
      </c>
      <c r="B141" s="3" t="s">
        <v>8716</v>
      </c>
      <c r="C141" s="3">
        <v>7</v>
      </c>
    </row>
    <row r="142" spans="1:3" ht="12.75">
      <c r="A142" s="3">
        <v>195</v>
      </c>
      <c r="B142" s="3" t="s">
        <v>8717</v>
      </c>
      <c r="C142" s="3">
        <v>8</v>
      </c>
    </row>
    <row r="143" spans="1:3" ht="12.75">
      <c r="A143" s="3">
        <v>148</v>
      </c>
      <c r="B143" s="3" t="s">
        <v>8718</v>
      </c>
      <c r="C143" s="3">
        <v>12</v>
      </c>
    </row>
    <row r="144" spans="1:3" ht="12.75">
      <c r="A144" s="3">
        <v>188</v>
      </c>
      <c r="B144" s="3" t="s">
        <v>8719</v>
      </c>
      <c r="C144" s="3">
        <v>4</v>
      </c>
    </row>
    <row r="145" spans="1:3" ht="12.75">
      <c r="A145" s="3">
        <v>31</v>
      </c>
      <c r="B145" s="3" t="s">
        <v>8720</v>
      </c>
      <c r="C145" s="3">
        <v>0</v>
      </c>
    </row>
    <row r="146" spans="1:3" ht="12.75">
      <c r="A146" s="3">
        <v>123</v>
      </c>
      <c r="B146" s="3" t="s">
        <v>8721</v>
      </c>
      <c r="C146" s="3">
        <v>7</v>
      </c>
    </row>
    <row r="147" spans="1:3" ht="12.75">
      <c r="A147" s="3">
        <v>169</v>
      </c>
      <c r="B147" s="3" t="s">
        <v>8722</v>
      </c>
      <c r="C147" s="3">
        <v>7</v>
      </c>
    </row>
    <row r="148" spans="1:3" ht="12.75">
      <c r="A148" s="3">
        <v>167</v>
      </c>
      <c r="B148" s="3" t="s">
        <v>8723</v>
      </c>
      <c r="C148" s="3">
        <v>8</v>
      </c>
    </row>
    <row r="149" spans="1:3" ht="12.75">
      <c r="A149" s="3">
        <v>227</v>
      </c>
      <c r="B149" s="3" t="s">
        <v>8724</v>
      </c>
      <c r="C149" s="3">
        <v>6</v>
      </c>
    </row>
    <row r="150" spans="1:3" ht="12.75">
      <c r="A150" s="3">
        <v>201</v>
      </c>
      <c r="B150" s="3" t="s">
        <v>8725</v>
      </c>
      <c r="C150" s="3">
        <v>8</v>
      </c>
    </row>
    <row r="151" spans="1:3" ht="12.75">
      <c r="A151" s="3">
        <v>127</v>
      </c>
      <c r="B151" s="3" t="s">
        <v>8726</v>
      </c>
      <c r="C151" s="3">
        <v>3</v>
      </c>
    </row>
    <row r="152" spans="1:3" ht="12.75">
      <c r="A152" s="3">
        <v>126</v>
      </c>
      <c r="B152" s="3" t="s">
        <v>8727</v>
      </c>
      <c r="C152" s="3">
        <v>3</v>
      </c>
    </row>
    <row r="153" spans="1:3" ht="12.75">
      <c r="A153" s="3">
        <v>130</v>
      </c>
      <c r="B153" s="3" t="s">
        <v>8728</v>
      </c>
      <c r="C153" s="3">
        <v>12</v>
      </c>
    </row>
    <row r="154" spans="1:3" ht="12.75">
      <c r="A154" s="3">
        <v>174</v>
      </c>
      <c r="B154" s="3" t="s">
        <v>8729</v>
      </c>
      <c r="C154" s="3">
        <v>13</v>
      </c>
    </row>
    <row r="155" spans="1:3" ht="12.75">
      <c r="A155" s="3">
        <v>164</v>
      </c>
      <c r="B155" s="3" t="s">
        <v>8730</v>
      </c>
      <c r="C155" s="3">
        <v>13</v>
      </c>
    </row>
    <row r="156" spans="1:3" ht="12.75">
      <c r="A156" s="3">
        <v>5</v>
      </c>
      <c r="B156" s="3" t="s">
        <v>8731</v>
      </c>
      <c r="C156" s="3">
        <v>5</v>
      </c>
    </row>
    <row r="157" spans="1:3" ht="12.75">
      <c r="A157" s="3">
        <v>18</v>
      </c>
      <c r="B157" s="3" t="s">
        <v>8732</v>
      </c>
      <c r="C157" s="3">
        <v>5</v>
      </c>
    </row>
    <row r="158" spans="1:3" ht="12.75">
      <c r="A158" s="3">
        <v>207</v>
      </c>
      <c r="B158" s="3" t="s">
        <v>8733</v>
      </c>
      <c r="C158" s="3">
        <v>2</v>
      </c>
    </row>
    <row r="159" spans="1:3" ht="12.75">
      <c r="A159" s="3">
        <v>205</v>
      </c>
      <c r="B159" s="3" t="s">
        <v>8734</v>
      </c>
      <c r="C159" s="3">
        <v>5</v>
      </c>
    </row>
    <row r="160" spans="1:3" ht="12.75">
      <c r="A160" s="3">
        <v>213</v>
      </c>
      <c r="B160" s="3" t="s">
        <v>8735</v>
      </c>
      <c r="C160" s="3">
        <v>7</v>
      </c>
    </row>
    <row r="161" spans="1:3" ht="12.75">
      <c r="A161" s="3">
        <v>171</v>
      </c>
      <c r="B161" s="3" t="s">
        <v>8736</v>
      </c>
      <c r="C161" s="3">
        <v>2</v>
      </c>
    </row>
  </sheetData>
  <mergeCells count="5">
    <mergeCell ref="A1:C1"/>
    <mergeCell ref="F1:G1"/>
    <mergeCell ref="J1:L1"/>
    <mergeCell ref="N1:O1"/>
    <mergeCell ref="Q1:R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topLeftCell="A2" workbookViewId="0">
      <selection activeCell="H19" sqref="A1:Q297"/>
    </sheetView>
  </sheetViews>
  <sheetFormatPr defaultColWidth="12.5703125" defaultRowHeight="15.75" customHeight="1"/>
  <cols>
    <col min="1" max="1" width="24.42578125" customWidth="1"/>
    <col min="2" max="2" width="21.42578125" customWidth="1"/>
    <col min="3" max="3" width="20.42578125" customWidth="1"/>
    <col min="4" max="4" width="20.5703125" customWidth="1"/>
    <col min="5" max="5" width="14.140625" customWidth="1"/>
    <col min="6" max="6" width="19.28515625" customWidth="1"/>
    <col min="7" max="7" width="14.42578125" customWidth="1"/>
    <col min="8" max="8" width="17.28515625" customWidth="1"/>
    <col min="9" max="9" width="19.140625" customWidth="1"/>
    <col min="10" max="10" width="16.7109375" customWidth="1"/>
    <col min="11" max="11" width="21.7109375" customWidth="1"/>
    <col min="12" max="12" width="19.42578125" customWidth="1"/>
    <col min="14" max="14" width="15.42578125" customWidth="1"/>
    <col min="16" max="16" width="18" customWidth="1"/>
    <col min="17" max="17" width="18.85546875" bestFit="1" customWidth="1"/>
  </cols>
  <sheetData>
    <row r="1" spans="1:17" ht="12.75">
      <c r="A1" s="4" t="s">
        <v>11</v>
      </c>
      <c r="B1" s="4" t="s">
        <v>8332</v>
      </c>
      <c r="C1" s="4" t="s">
        <v>8333</v>
      </c>
      <c r="D1" s="4" t="s">
        <v>16</v>
      </c>
      <c r="E1" s="4" t="s">
        <v>8334</v>
      </c>
      <c r="F1" s="4" t="s">
        <v>8474</v>
      </c>
      <c r="G1" s="4" t="s">
        <v>8336</v>
      </c>
      <c r="H1" s="5" t="s">
        <v>8475</v>
      </c>
      <c r="I1" s="4" t="s">
        <v>15</v>
      </c>
      <c r="J1" s="4" t="s">
        <v>8476</v>
      </c>
      <c r="K1" s="4" t="s">
        <v>14</v>
      </c>
      <c r="L1" s="4" t="s">
        <v>8477</v>
      </c>
      <c r="M1" t="s">
        <v>8340</v>
      </c>
      <c r="N1" t="s">
        <v>8341</v>
      </c>
      <c r="O1" s="4" t="s">
        <v>8749</v>
      </c>
      <c r="P1" s="4" t="s">
        <v>8739</v>
      </c>
      <c r="Q1" s="4" t="s">
        <v>8750</v>
      </c>
    </row>
    <row r="2" spans="1:17" ht="15.75" customHeight="1">
      <c r="A2" s="6" t="s">
        <v>8478</v>
      </c>
      <c r="B2" s="6">
        <v>3</v>
      </c>
      <c r="C2" s="6">
        <v>1</v>
      </c>
      <c r="D2" s="6">
        <v>34</v>
      </c>
      <c r="E2" s="6" t="s">
        <v>8347</v>
      </c>
      <c r="F2" s="6">
        <v>1</v>
      </c>
      <c r="G2" s="6">
        <v>43767</v>
      </c>
      <c r="H2" s="6">
        <v>35000</v>
      </c>
      <c r="I2" s="6">
        <v>2</v>
      </c>
      <c r="J2" s="6" t="s">
        <v>8348</v>
      </c>
      <c r="K2" s="6" t="s">
        <v>49</v>
      </c>
      <c r="L2" s="7">
        <v>44470</v>
      </c>
      <c r="M2" s="8" t="str">
        <f>VLOOKUP(B2,IDs!$J$3:$L$48,2,0)</f>
        <v>Practo</v>
      </c>
      <c r="N2" s="8" t="str">
        <f>VLOOKUP(B2,IDs!$J$3:$L$48,3,0)</f>
        <v>Others</v>
      </c>
      <c r="O2" t="str">
        <f>VLOOKUP(F2,IDs!$Q$3:$R$22,2,0)</f>
        <v>New Delhi</v>
      </c>
      <c r="P2">
        <f>VLOOKUP(I2,IDs!$A$3:$C$161,3,0)</f>
        <v>1</v>
      </c>
      <c r="Q2" t="str">
        <f>VLOOKUP(P2,IDs!$F$3:$G$17,2,0)</f>
        <v>Proctology</v>
      </c>
    </row>
    <row r="3" spans="1:17" ht="15.75" customHeight="1">
      <c r="A3" s="6" t="s">
        <v>8479</v>
      </c>
      <c r="B3" s="6">
        <v>2</v>
      </c>
      <c r="C3" s="6">
        <v>4</v>
      </c>
      <c r="D3" s="6">
        <v>13</v>
      </c>
      <c r="E3" s="6" t="s">
        <v>8347</v>
      </c>
      <c r="F3" s="6">
        <v>4</v>
      </c>
      <c r="G3" s="6">
        <v>43461</v>
      </c>
      <c r="H3" s="6">
        <v>71022</v>
      </c>
      <c r="I3" s="6">
        <v>39</v>
      </c>
      <c r="J3" s="6" t="s">
        <v>8348</v>
      </c>
      <c r="K3" s="6" t="s">
        <v>63</v>
      </c>
      <c r="L3" s="7">
        <v>44470</v>
      </c>
      <c r="M3" s="8" t="str">
        <f>VLOOKUP(B3,IDs!$J$3:$L$48,2,0)</f>
        <v>Kaleyra</v>
      </c>
      <c r="N3" s="8" t="str">
        <f>VLOOKUP(B3,IDs!$J$3:$L$48,3,0)</f>
        <v>Google</v>
      </c>
      <c r="O3" t="str">
        <f>VLOOKUP(F3,IDs!$Q$3:$R$22,2,0)</f>
        <v>Hyderabad</v>
      </c>
      <c r="P3">
        <f>VLOOKUP(I3,IDs!$A$3:$C$161,3,0)</f>
        <v>2</v>
      </c>
      <c r="Q3" t="str">
        <f>VLOOKUP(P3,IDs!$F$3:$G$17,2,0)</f>
        <v>Urology Circumcision</v>
      </c>
    </row>
    <row r="4" spans="1:17" ht="15.75" customHeight="1">
      <c r="A4" s="6" t="s">
        <v>8480</v>
      </c>
      <c r="B4" s="6">
        <v>1</v>
      </c>
      <c r="C4" s="6">
        <v>1</v>
      </c>
      <c r="D4" s="6">
        <v>34</v>
      </c>
      <c r="E4" s="6" t="s">
        <v>8343</v>
      </c>
      <c r="F4" s="6">
        <v>1</v>
      </c>
      <c r="G4" s="6">
        <v>36570</v>
      </c>
      <c r="H4" s="6">
        <v>15000</v>
      </c>
      <c r="I4" s="6">
        <v>24</v>
      </c>
      <c r="J4" s="6" t="s">
        <v>8348</v>
      </c>
      <c r="K4" s="6" t="s">
        <v>49</v>
      </c>
      <c r="L4" s="7">
        <v>44470</v>
      </c>
      <c r="M4" s="8" t="str">
        <f>VLOOKUP(B4,IDs!$J$3:$L$48,2,0)</f>
        <v>Forms</v>
      </c>
      <c r="N4" s="8" t="str">
        <f>VLOOKUP(B4,IDs!$J$3:$L$48,3,0)</f>
        <v>Google</v>
      </c>
      <c r="O4" t="str">
        <f>VLOOKUP(F4,IDs!$Q$3:$R$22,2,0)</f>
        <v>New Delhi</v>
      </c>
      <c r="P4">
        <f>VLOOKUP(I4,IDs!$A$3:$C$161,3,0)</f>
        <v>1</v>
      </c>
      <c r="Q4" t="str">
        <f>VLOOKUP(P4,IDs!$F$3:$G$17,2,0)</f>
        <v>Proctology</v>
      </c>
    </row>
    <row r="5" spans="1:17" ht="15.75" customHeight="1">
      <c r="A5" s="6" t="s">
        <v>8481</v>
      </c>
      <c r="B5" s="6">
        <v>1</v>
      </c>
      <c r="C5" s="6">
        <v>1</v>
      </c>
      <c r="D5" s="6">
        <v>50</v>
      </c>
      <c r="E5" s="6" t="s">
        <v>8347</v>
      </c>
      <c r="F5" s="6">
        <v>1</v>
      </c>
      <c r="G5" s="6">
        <v>43383</v>
      </c>
      <c r="H5" s="6">
        <v>119153</v>
      </c>
      <c r="I5" s="6">
        <v>96</v>
      </c>
      <c r="J5" s="6" t="s">
        <v>8352</v>
      </c>
      <c r="K5" s="6" t="s">
        <v>54</v>
      </c>
      <c r="L5" s="7">
        <v>44470</v>
      </c>
      <c r="M5" s="8" t="str">
        <f>VLOOKUP(B5,IDs!$J$3:$L$48,2,0)</f>
        <v>Forms</v>
      </c>
      <c r="N5" s="8" t="str">
        <f>VLOOKUP(B5,IDs!$J$3:$L$48,3,0)</f>
        <v>Google</v>
      </c>
      <c r="O5" t="str">
        <f>VLOOKUP(F5,IDs!$Q$3:$R$22,2,0)</f>
        <v>New Delhi</v>
      </c>
      <c r="P5">
        <f>VLOOKUP(I5,IDs!$A$3:$C$161,3,0)</f>
        <v>7</v>
      </c>
      <c r="Q5" t="str">
        <f>VLOOKUP(P5,IDs!$F$3:$G$17,2,0)</f>
        <v>Cosmetic</v>
      </c>
    </row>
    <row r="6" spans="1:17" ht="15.75" customHeight="1">
      <c r="A6" s="6" t="s">
        <v>8062</v>
      </c>
      <c r="B6" s="6">
        <v>2</v>
      </c>
      <c r="C6" s="6">
        <v>3</v>
      </c>
      <c r="D6" s="6">
        <v>13</v>
      </c>
      <c r="E6" s="6" t="s">
        <v>8343</v>
      </c>
      <c r="F6" s="6">
        <v>6</v>
      </c>
      <c r="G6" s="6">
        <v>44103</v>
      </c>
      <c r="H6" s="6">
        <v>97440</v>
      </c>
      <c r="I6" s="6">
        <v>2</v>
      </c>
      <c r="J6" s="6" t="s">
        <v>8348</v>
      </c>
      <c r="K6" s="6" t="s">
        <v>63</v>
      </c>
      <c r="L6" s="7">
        <v>44470</v>
      </c>
      <c r="M6" s="8" t="str">
        <f>VLOOKUP(B6,IDs!$J$3:$L$48,2,0)</f>
        <v>Kaleyra</v>
      </c>
      <c r="N6" s="8" t="str">
        <f>VLOOKUP(B6,IDs!$J$3:$L$48,3,0)</f>
        <v>Google</v>
      </c>
      <c r="O6" t="str">
        <f>VLOOKUP(F6,IDs!$Q$3:$R$22,2,0)</f>
        <v>Pune</v>
      </c>
      <c r="P6">
        <f>VLOOKUP(I6,IDs!$A$3:$C$161,3,0)</f>
        <v>1</v>
      </c>
      <c r="Q6" t="str">
        <f>VLOOKUP(P6,IDs!$F$3:$G$17,2,0)</f>
        <v>Proctology</v>
      </c>
    </row>
    <row r="7" spans="1:17" ht="15.75" customHeight="1">
      <c r="A7" s="6" t="s">
        <v>8482</v>
      </c>
      <c r="B7" s="6">
        <v>1</v>
      </c>
      <c r="C7" s="6">
        <v>1</v>
      </c>
      <c r="D7" s="6">
        <v>50</v>
      </c>
      <c r="E7" s="6" t="s">
        <v>8347</v>
      </c>
      <c r="F7" s="6">
        <v>1</v>
      </c>
      <c r="G7" s="6">
        <v>42861</v>
      </c>
      <c r="H7" s="6">
        <v>30000</v>
      </c>
      <c r="I7" s="6">
        <v>17</v>
      </c>
      <c r="J7" s="6" t="s">
        <v>8344</v>
      </c>
      <c r="K7" s="6" t="s">
        <v>49</v>
      </c>
      <c r="L7" s="7">
        <v>44470</v>
      </c>
      <c r="M7" s="8" t="str">
        <f>VLOOKUP(B7,IDs!$J$3:$L$48,2,0)</f>
        <v>Forms</v>
      </c>
      <c r="N7" s="8" t="str">
        <f>VLOOKUP(B7,IDs!$J$3:$L$48,3,0)</f>
        <v>Google</v>
      </c>
      <c r="O7" t="str">
        <f>VLOOKUP(F7,IDs!$Q$3:$R$22,2,0)</f>
        <v>New Delhi</v>
      </c>
      <c r="P7">
        <f>VLOOKUP(I7,IDs!$A$3:$C$161,3,0)</f>
        <v>7</v>
      </c>
      <c r="Q7" t="str">
        <f>VLOOKUP(P7,IDs!$F$3:$G$17,2,0)</f>
        <v>Cosmetic</v>
      </c>
    </row>
    <row r="8" spans="1:17" ht="15.75" customHeight="1">
      <c r="A8" s="6" t="s">
        <v>8483</v>
      </c>
      <c r="B8" s="6">
        <v>2</v>
      </c>
      <c r="C8" s="6">
        <v>2</v>
      </c>
      <c r="D8" s="6">
        <v>34</v>
      </c>
      <c r="E8" s="6" t="s">
        <v>8347</v>
      </c>
      <c r="F8" s="6">
        <v>2</v>
      </c>
      <c r="G8" s="6">
        <v>42338</v>
      </c>
      <c r="H8" s="6">
        <v>110000</v>
      </c>
      <c r="I8" s="6">
        <v>7</v>
      </c>
      <c r="J8" s="6" t="s">
        <v>8348</v>
      </c>
      <c r="K8" s="6" t="s">
        <v>54</v>
      </c>
      <c r="L8" s="7">
        <v>44470</v>
      </c>
      <c r="M8" s="8" t="str">
        <f>VLOOKUP(B8,IDs!$J$3:$L$48,2,0)</f>
        <v>Kaleyra</v>
      </c>
      <c r="N8" s="8" t="str">
        <f>VLOOKUP(B8,IDs!$J$3:$L$48,3,0)</f>
        <v>Google</v>
      </c>
      <c r="O8" t="str">
        <f>VLOOKUP(F8,IDs!$Q$3:$R$22,2,0)</f>
        <v>Bangalore</v>
      </c>
      <c r="P8">
        <f>VLOOKUP(I8,IDs!$A$3:$C$161,3,0)</f>
        <v>9</v>
      </c>
      <c r="Q8" t="str">
        <f>VLOOKUP(P8,IDs!$F$3:$G$17,2,0)</f>
        <v>Ophthalmology</v>
      </c>
    </row>
    <row r="9" spans="1:17" ht="15.75" customHeight="1">
      <c r="A9" s="6" t="s">
        <v>8368</v>
      </c>
      <c r="B9" s="6">
        <v>1</v>
      </c>
      <c r="C9" s="6">
        <v>2</v>
      </c>
      <c r="D9" s="6">
        <v>34</v>
      </c>
      <c r="E9" s="6" t="s">
        <v>8347</v>
      </c>
      <c r="F9" s="6">
        <v>2</v>
      </c>
      <c r="G9" s="6">
        <v>43739</v>
      </c>
      <c r="H9" s="6">
        <v>27600</v>
      </c>
      <c r="I9" s="6">
        <v>39</v>
      </c>
      <c r="J9" s="6" t="s">
        <v>8348</v>
      </c>
      <c r="K9" s="6" t="s">
        <v>54</v>
      </c>
      <c r="L9" s="7">
        <v>44471</v>
      </c>
      <c r="M9" s="8" t="str">
        <f>VLOOKUP(B9,IDs!$J$3:$L$48,2,0)</f>
        <v>Forms</v>
      </c>
      <c r="N9" s="8" t="str">
        <f>VLOOKUP(B9,IDs!$J$3:$L$48,3,0)</f>
        <v>Google</v>
      </c>
      <c r="O9" t="str">
        <f>VLOOKUP(F9,IDs!$Q$3:$R$22,2,0)</f>
        <v>Bangalore</v>
      </c>
      <c r="P9">
        <f>VLOOKUP(I9,IDs!$A$3:$C$161,3,0)</f>
        <v>2</v>
      </c>
      <c r="Q9" t="str">
        <f>VLOOKUP(P9,IDs!$F$3:$G$17,2,0)</f>
        <v>Urology Circumcision</v>
      </c>
    </row>
    <row r="10" spans="1:17" ht="15.75" customHeight="1">
      <c r="A10" s="6" t="s">
        <v>8484</v>
      </c>
      <c r="B10" s="6">
        <v>1</v>
      </c>
      <c r="C10" s="6">
        <v>6</v>
      </c>
      <c r="D10" s="6">
        <v>34</v>
      </c>
      <c r="E10" s="6" t="s">
        <v>8347</v>
      </c>
      <c r="F10" s="6">
        <v>6</v>
      </c>
      <c r="G10" s="6">
        <v>39473</v>
      </c>
      <c r="H10" s="6">
        <v>40250</v>
      </c>
      <c r="I10" s="6">
        <v>39</v>
      </c>
      <c r="J10" s="6" t="s">
        <v>8348</v>
      </c>
      <c r="K10" s="6" t="s">
        <v>63</v>
      </c>
      <c r="L10" s="7">
        <v>44471</v>
      </c>
      <c r="M10" s="8" t="str">
        <f>VLOOKUP(B10,IDs!$J$3:$L$48,2,0)</f>
        <v>Forms</v>
      </c>
      <c r="N10" s="8" t="str">
        <f>VLOOKUP(B10,IDs!$J$3:$L$48,3,0)</f>
        <v>Google</v>
      </c>
      <c r="O10" t="str">
        <f>VLOOKUP(F10,IDs!$Q$3:$R$22,2,0)</f>
        <v>Pune</v>
      </c>
      <c r="P10">
        <f>VLOOKUP(I10,IDs!$A$3:$C$161,3,0)</f>
        <v>2</v>
      </c>
      <c r="Q10" t="str">
        <f>VLOOKUP(P10,IDs!$F$3:$G$17,2,0)</f>
        <v>Urology Circumcision</v>
      </c>
    </row>
    <row r="11" spans="1:17" ht="15.75" customHeight="1">
      <c r="A11" s="6" t="s">
        <v>8376</v>
      </c>
      <c r="B11" s="6">
        <v>1</v>
      </c>
      <c r="C11" s="6">
        <v>1</v>
      </c>
      <c r="D11" s="6">
        <v>34</v>
      </c>
      <c r="E11" s="6" t="s">
        <v>8347</v>
      </c>
      <c r="F11" s="6">
        <v>1</v>
      </c>
      <c r="G11" s="6">
        <v>40175</v>
      </c>
      <c r="H11" s="6">
        <v>50104</v>
      </c>
      <c r="I11" s="6">
        <v>39</v>
      </c>
      <c r="J11" s="6" t="s">
        <v>8348</v>
      </c>
      <c r="K11" s="6" t="s">
        <v>54</v>
      </c>
      <c r="L11" s="7">
        <v>44471</v>
      </c>
      <c r="M11" s="8" t="str">
        <f>VLOOKUP(B11,IDs!$J$3:$L$48,2,0)</f>
        <v>Forms</v>
      </c>
      <c r="N11" s="8" t="str">
        <f>VLOOKUP(B11,IDs!$J$3:$L$48,3,0)</f>
        <v>Google</v>
      </c>
      <c r="O11" t="str">
        <f>VLOOKUP(F11,IDs!$Q$3:$R$22,2,0)</f>
        <v>New Delhi</v>
      </c>
      <c r="P11">
        <f>VLOOKUP(I11,IDs!$A$3:$C$161,3,0)</f>
        <v>2</v>
      </c>
      <c r="Q11" t="str">
        <f>VLOOKUP(P11,IDs!$F$3:$G$17,2,0)</f>
        <v>Urology Circumcision</v>
      </c>
    </row>
    <row r="12" spans="1:17" ht="15.75" customHeight="1">
      <c r="A12" s="6" t="s">
        <v>90</v>
      </c>
      <c r="B12" s="6">
        <v>2</v>
      </c>
      <c r="C12" s="6">
        <v>1</v>
      </c>
      <c r="D12" s="6">
        <v>50</v>
      </c>
      <c r="E12" s="6" t="s">
        <v>8347</v>
      </c>
      <c r="F12" s="6">
        <v>1</v>
      </c>
      <c r="G12" s="6">
        <v>44532</v>
      </c>
      <c r="H12" s="6">
        <v>87821</v>
      </c>
      <c r="I12" s="6">
        <v>39</v>
      </c>
      <c r="J12" s="6" t="s">
        <v>8344</v>
      </c>
      <c r="K12" s="6" t="s">
        <v>54</v>
      </c>
      <c r="L12" s="7">
        <v>44471</v>
      </c>
      <c r="M12" s="8" t="str">
        <f>VLOOKUP(B12,IDs!$J$3:$L$48,2,0)</f>
        <v>Kaleyra</v>
      </c>
      <c r="N12" s="8" t="str">
        <f>VLOOKUP(B12,IDs!$J$3:$L$48,3,0)</f>
        <v>Google</v>
      </c>
      <c r="O12" t="str">
        <f>VLOOKUP(F12,IDs!$Q$3:$R$22,2,0)</f>
        <v>New Delhi</v>
      </c>
      <c r="P12">
        <f>VLOOKUP(I12,IDs!$A$3:$C$161,3,0)</f>
        <v>2</v>
      </c>
      <c r="Q12" t="str">
        <f>VLOOKUP(P12,IDs!$F$3:$G$17,2,0)</f>
        <v>Urology Circumcision</v>
      </c>
    </row>
    <row r="13" spans="1:17" ht="15.75" customHeight="1">
      <c r="A13" s="6" t="s">
        <v>5809</v>
      </c>
      <c r="B13" s="6">
        <v>1</v>
      </c>
      <c r="C13" s="6">
        <v>4</v>
      </c>
      <c r="D13" s="6">
        <v>34</v>
      </c>
      <c r="E13" s="6" t="s">
        <v>8347</v>
      </c>
      <c r="F13" s="6">
        <v>4</v>
      </c>
      <c r="G13" s="6">
        <v>52000</v>
      </c>
      <c r="H13" s="6">
        <v>20000</v>
      </c>
      <c r="I13" s="6">
        <v>137</v>
      </c>
      <c r="J13" s="6" t="s">
        <v>8348</v>
      </c>
      <c r="K13" s="6" t="s">
        <v>63</v>
      </c>
      <c r="L13" s="7">
        <v>44471</v>
      </c>
      <c r="M13" s="8" t="str">
        <f>VLOOKUP(B13,IDs!$J$3:$L$48,2,0)</f>
        <v>Forms</v>
      </c>
      <c r="N13" s="8" t="str">
        <f>VLOOKUP(B13,IDs!$J$3:$L$48,3,0)</f>
        <v>Google</v>
      </c>
      <c r="O13" t="str">
        <f>VLOOKUP(F13,IDs!$Q$3:$R$22,2,0)</f>
        <v>Hyderabad</v>
      </c>
      <c r="P13">
        <f>VLOOKUP(I13,IDs!$A$3:$C$161,3,0)</f>
        <v>2</v>
      </c>
      <c r="Q13" t="str">
        <f>VLOOKUP(P13,IDs!$F$3:$G$17,2,0)</f>
        <v>Urology Circumcision</v>
      </c>
    </row>
    <row r="14" spans="1:17" ht="15.75" customHeight="1">
      <c r="A14" s="6" t="s">
        <v>8485</v>
      </c>
      <c r="B14" s="6">
        <v>1</v>
      </c>
      <c r="C14" s="6">
        <v>6</v>
      </c>
      <c r="D14" s="6">
        <v>34</v>
      </c>
      <c r="E14" s="6" t="s">
        <v>8347</v>
      </c>
      <c r="F14" s="6">
        <v>6</v>
      </c>
      <c r="G14" s="6">
        <v>38199</v>
      </c>
      <c r="H14" s="6">
        <v>30000</v>
      </c>
      <c r="I14" s="6">
        <v>39</v>
      </c>
      <c r="J14" s="6" t="s">
        <v>8348</v>
      </c>
      <c r="K14" s="6" t="s">
        <v>49</v>
      </c>
      <c r="L14" s="7">
        <v>44471</v>
      </c>
      <c r="M14" s="8" t="str">
        <f>VLOOKUP(B14,IDs!$J$3:$L$48,2,0)</f>
        <v>Forms</v>
      </c>
      <c r="N14" s="8" t="str">
        <f>VLOOKUP(B14,IDs!$J$3:$L$48,3,0)</f>
        <v>Google</v>
      </c>
      <c r="O14" t="str">
        <f>VLOOKUP(F14,IDs!$Q$3:$R$22,2,0)</f>
        <v>Pune</v>
      </c>
      <c r="P14">
        <f>VLOOKUP(I14,IDs!$A$3:$C$161,3,0)</f>
        <v>2</v>
      </c>
      <c r="Q14" t="str">
        <f>VLOOKUP(P14,IDs!$F$3:$G$17,2,0)</f>
        <v>Urology Circumcision</v>
      </c>
    </row>
    <row r="15" spans="1:17" ht="15.75" customHeight="1">
      <c r="A15" s="6" t="s">
        <v>8378</v>
      </c>
      <c r="B15" s="6">
        <v>2</v>
      </c>
      <c r="C15" s="6">
        <v>3</v>
      </c>
      <c r="D15" s="6">
        <v>13</v>
      </c>
      <c r="E15" s="6" t="s">
        <v>8347</v>
      </c>
      <c r="F15" s="6">
        <v>1</v>
      </c>
      <c r="G15" s="6">
        <v>41618</v>
      </c>
      <c r="H15" s="6">
        <v>2153</v>
      </c>
      <c r="I15" s="6">
        <v>39</v>
      </c>
      <c r="J15" s="6" t="s">
        <v>8352</v>
      </c>
      <c r="K15" s="6" t="s">
        <v>54</v>
      </c>
      <c r="L15" s="7">
        <v>44471</v>
      </c>
      <c r="M15" s="8" t="str">
        <f>VLOOKUP(B15,IDs!$J$3:$L$48,2,0)</f>
        <v>Kaleyra</v>
      </c>
      <c r="N15" s="8" t="str">
        <f>VLOOKUP(B15,IDs!$J$3:$L$48,3,0)</f>
        <v>Google</v>
      </c>
      <c r="O15" t="str">
        <f>VLOOKUP(F15,IDs!$Q$3:$R$22,2,0)</f>
        <v>New Delhi</v>
      </c>
      <c r="P15">
        <f>VLOOKUP(I15,IDs!$A$3:$C$161,3,0)</f>
        <v>2</v>
      </c>
      <c r="Q15" t="str">
        <f>VLOOKUP(P15,IDs!$F$3:$G$17,2,0)</f>
        <v>Urology Circumcision</v>
      </c>
    </row>
    <row r="16" spans="1:17" ht="15.75" customHeight="1">
      <c r="A16" s="6" t="s">
        <v>5809</v>
      </c>
      <c r="B16" s="6">
        <v>1</v>
      </c>
      <c r="C16" s="6">
        <v>4</v>
      </c>
      <c r="D16" s="6">
        <v>34</v>
      </c>
      <c r="E16" s="6" t="s">
        <v>8347</v>
      </c>
      <c r="F16" s="6">
        <v>4</v>
      </c>
      <c r="G16" s="6">
        <v>41765</v>
      </c>
      <c r="H16" s="6">
        <v>48278</v>
      </c>
      <c r="I16" s="6">
        <v>39</v>
      </c>
      <c r="J16" s="6" t="s">
        <v>8348</v>
      </c>
      <c r="K16" s="6" t="s">
        <v>63</v>
      </c>
      <c r="L16" s="7">
        <v>44471</v>
      </c>
      <c r="M16" s="8" t="str">
        <f>VLOOKUP(B16,IDs!$J$3:$L$48,2,0)</f>
        <v>Forms</v>
      </c>
      <c r="N16" s="8" t="str">
        <f>VLOOKUP(B16,IDs!$J$3:$L$48,3,0)</f>
        <v>Google</v>
      </c>
      <c r="O16" t="str">
        <f>VLOOKUP(F16,IDs!$Q$3:$R$22,2,0)</f>
        <v>Hyderabad</v>
      </c>
      <c r="P16">
        <f>VLOOKUP(I16,IDs!$A$3:$C$161,3,0)</f>
        <v>2</v>
      </c>
      <c r="Q16" t="str">
        <f>VLOOKUP(P16,IDs!$F$3:$G$17,2,0)</f>
        <v>Urology Circumcision</v>
      </c>
    </row>
    <row r="17" spans="1:17" ht="15.75" customHeight="1">
      <c r="A17" s="6" t="s">
        <v>5780</v>
      </c>
      <c r="B17" s="6">
        <v>1</v>
      </c>
      <c r="C17" s="6">
        <v>2</v>
      </c>
      <c r="D17" s="6">
        <v>34</v>
      </c>
      <c r="E17" s="6" t="s">
        <v>8373</v>
      </c>
      <c r="F17" s="6">
        <v>2</v>
      </c>
      <c r="G17" s="6">
        <v>51963</v>
      </c>
      <c r="H17" s="6">
        <v>30000</v>
      </c>
      <c r="I17" s="6">
        <v>19</v>
      </c>
      <c r="J17" s="6" t="s">
        <v>8348</v>
      </c>
      <c r="K17" s="6" t="s">
        <v>54</v>
      </c>
      <c r="L17" s="7">
        <v>44471</v>
      </c>
      <c r="M17" s="8" t="str">
        <f>VLOOKUP(B17,IDs!$J$3:$L$48,2,0)</f>
        <v>Forms</v>
      </c>
      <c r="N17" s="8" t="str">
        <f>VLOOKUP(B17,IDs!$J$3:$L$48,3,0)</f>
        <v>Google</v>
      </c>
      <c r="O17" t="str">
        <f>VLOOKUP(F17,IDs!$Q$3:$R$22,2,0)</f>
        <v>Bangalore</v>
      </c>
      <c r="P17">
        <f>VLOOKUP(I17,IDs!$A$3:$C$161,3,0)</f>
        <v>1</v>
      </c>
      <c r="Q17" t="str">
        <f>VLOOKUP(P17,IDs!$F$3:$G$17,2,0)</f>
        <v>Proctology</v>
      </c>
    </row>
    <row r="18" spans="1:17" ht="15.75" customHeight="1">
      <c r="A18" s="6" t="s">
        <v>8359</v>
      </c>
      <c r="B18" s="6">
        <v>1</v>
      </c>
      <c r="C18" s="6">
        <v>3</v>
      </c>
      <c r="D18" s="6">
        <v>34</v>
      </c>
      <c r="E18" s="6" t="s">
        <v>8347</v>
      </c>
      <c r="F18" s="6">
        <v>3</v>
      </c>
      <c r="G18" s="6">
        <v>38865</v>
      </c>
      <c r="H18" s="6">
        <v>24000</v>
      </c>
      <c r="I18" s="6">
        <v>39</v>
      </c>
      <c r="J18" s="6" t="s">
        <v>8348</v>
      </c>
      <c r="K18" s="6" t="s">
        <v>49</v>
      </c>
      <c r="L18" s="7">
        <v>44471</v>
      </c>
      <c r="M18" s="8" t="str">
        <f>VLOOKUP(B18,IDs!$J$3:$L$48,2,0)</f>
        <v>Forms</v>
      </c>
      <c r="N18" s="8" t="str">
        <f>VLOOKUP(B18,IDs!$J$3:$L$48,3,0)</f>
        <v>Google</v>
      </c>
      <c r="O18" t="str">
        <f>VLOOKUP(F18,IDs!$Q$3:$R$22,2,0)</f>
        <v>Mumbai</v>
      </c>
      <c r="P18">
        <f>VLOOKUP(I18,IDs!$A$3:$C$161,3,0)</f>
        <v>2</v>
      </c>
      <c r="Q18" t="str">
        <f>VLOOKUP(P18,IDs!$F$3:$G$17,2,0)</f>
        <v>Urology Circumcision</v>
      </c>
    </row>
    <row r="19" spans="1:17" ht="15.75" customHeight="1">
      <c r="A19" s="6" t="s">
        <v>8486</v>
      </c>
      <c r="B19" s="6">
        <v>1</v>
      </c>
      <c r="C19" s="6">
        <v>6</v>
      </c>
      <c r="D19" s="6">
        <v>34</v>
      </c>
      <c r="E19" s="6" t="s">
        <v>8347</v>
      </c>
      <c r="F19" s="6">
        <v>6</v>
      </c>
      <c r="G19" s="6">
        <v>43809</v>
      </c>
      <c r="H19" s="6">
        <v>38250</v>
      </c>
      <c r="I19" s="6">
        <v>96</v>
      </c>
      <c r="J19" s="6" t="s">
        <v>8348</v>
      </c>
      <c r="K19" s="6" t="s">
        <v>54</v>
      </c>
      <c r="L19" s="7">
        <v>44471</v>
      </c>
      <c r="M19" s="8" t="str">
        <f>VLOOKUP(B19,IDs!$J$3:$L$48,2,0)</f>
        <v>Forms</v>
      </c>
      <c r="N19" s="8" t="str">
        <f>VLOOKUP(B19,IDs!$J$3:$L$48,3,0)</f>
        <v>Google</v>
      </c>
      <c r="O19" t="str">
        <f>VLOOKUP(F19,IDs!$Q$3:$R$22,2,0)</f>
        <v>Pune</v>
      </c>
      <c r="P19">
        <f>VLOOKUP(I19,IDs!$A$3:$C$161,3,0)</f>
        <v>7</v>
      </c>
      <c r="Q19" t="str">
        <f>VLOOKUP(P19,IDs!$F$3:$G$17,2,0)</f>
        <v>Cosmetic</v>
      </c>
    </row>
    <row r="20" spans="1:17" ht="12.75">
      <c r="A20" s="6" t="s">
        <v>5780</v>
      </c>
      <c r="B20" s="6">
        <v>1</v>
      </c>
      <c r="C20" s="6">
        <v>2</v>
      </c>
      <c r="D20" s="6">
        <v>34</v>
      </c>
      <c r="E20" s="6" t="s">
        <v>8343</v>
      </c>
      <c r="F20" s="6">
        <v>2</v>
      </c>
      <c r="G20" s="6">
        <v>44324</v>
      </c>
      <c r="H20" s="6">
        <v>58432</v>
      </c>
      <c r="I20" s="6">
        <v>2</v>
      </c>
      <c r="J20" s="6" t="s">
        <v>8348</v>
      </c>
      <c r="K20" s="6" t="s">
        <v>54</v>
      </c>
      <c r="L20" s="7">
        <v>44471</v>
      </c>
      <c r="M20" s="8" t="str">
        <f>VLOOKUP(B20,IDs!$J$3:$L$48,2,0)</f>
        <v>Forms</v>
      </c>
      <c r="N20" s="8" t="str">
        <f>VLOOKUP(B20,IDs!$J$3:$L$48,3,0)</f>
        <v>Google</v>
      </c>
      <c r="O20" t="str">
        <f>VLOOKUP(F20,IDs!$Q$3:$R$22,2,0)</f>
        <v>Bangalore</v>
      </c>
      <c r="P20">
        <f>VLOOKUP(I20,IDs!$A$3:$C$161,3,0)</f>
        <v>1</v>
      </c>
      <c r="Q20" t="str">
        <f>VLOOKUP(P20,IDs!$F$3:$G$17,2,0)</f>
        <v>Proctology</v>
      </c>
    </row>
    <row r="21" spans="1:17" ht="12.75">
      <c r="A21" s="6" t="s">
        <v>8487</v>
      </c>
      <c r="B21" s="6">
        <v>1</v>
      </c>
      <c r="C21" s="6">
        <v>3</v>
      </c>
      <c r="D21" s="6">
        <v>34</v>
      </c>
      <c r="E21" s="6" t="s">
        <v>8347</v>
      </c>
      <c r="F21" s="6">
        <v>3</v>
      </c>
      <c r="G21" s="6">
        <v>38047</v>
      </c>
      <c r="H21" s="6">
        <v>42000</v>
      </c>
      <c r="I21" s="6">
        <v>17</v>
      </c>
      <c r="J21" s="6" t="s">
        <v>8348</v>
      </c>
      <c r="K21" s="6" t="s">
        <v>1714</v>
      </c>
      <c r="L21" s="7">
        <v>44471</v>
      </c>
      <c r="M21" s="8" t="str">
        <f>VLOOKUP(B21,IDs!$J$3:$L$48,2,0)</f>
        <v>Forms</v>
      </c>
      <c r="N21" s="8" t="str">
        <f>VLOOKUP(B21,IDs!$J$3:$L$48,3,0)</f>
        <v>Google</v>
      </c>
      <c r="O21" t="str">
        <f>VLOOKUP(F21,IDs!$Q$3:$R$22,2,0)</f>
        <v>Mumbai</v>
      </c>
      <c r="P21">
        <f>VLOOKUP(I21,IDs!$A$3:$C$161,3,0)</f>
        <v>7</v>
      </c>
      <c r="Q21" t="str">
        <f>VLOOKUP(P21,IDs!$F$3:$G$17,2,0)</f>
        <v>Cosmetic</v>
      </c>
    </row>
    <row r="22" spans="1:17" ht="12.75">
      <c r="A22" s="6" t="s">
        <v>8488</v>
      </c>
      <c r="B22" s="6">
        <v>1</v>
      </c>
      <c r="C22" s="6">
        <v>3</v>
      </c>
      <c r="D22" s="6">
        <v>13</v>
      </c>
      <c r="E22" s="6" t="s">
        <v>8347</v>
      </c>
      <c r="F22" s="6">
        <v>3</v>
      </c>
      <c r="G22" s="6">
        <v>43114</v>
      </c>
      <c r="H22" s="6">
        <v>21000</v>
      </c>
      <c r="I22" s="6">
        <v>39</v>
      </c>
      <c r="J22" s="6" t="s">
        <v>8352</v>
      </c>
      <c r="K22" s="6" t="s">
        <v>49</v>
      </c>
      <c r="L22" s="7">
        <v>44472</v>
      </c>
      <c r="M22" s="8" t="str">
        <f>VLOOKUP(B22,IDs!$J$3:$L$48,2,0)</f>
        <v>Forms</v>
      </c>
      <c r="N22" s="8" t="str">
        <f>VLOOKUP(B22,IDs!$J$3:$L$48,3,0)</f>
        <v>Google</v>
      </c>
      <c r="O22" t="str">
        <f>VLOOKUP(F22,IDs!$Q$3:$R$22,2,0)</f>
        <v>Mumbai</v>
      </c>
      <c r="P22">
        <f>VLOOKUP(I22,IDs!$A$3:$C$161,3,0)</f>
        <v>2</v>
      </c>
      <c r="Q22" t="str">
        <f>VLOOKUP(P22,IDs!$F$3:$G$17,2,0)</f>
        <v>Urology Circumcision</v>
      </c>
    </row>
    <row r="23" spans="1:17" ht="12.75">
      <c r="A23" s="6" t="s">
        <v>4172</v>
      </c>
      <c r="B23" s="6">
        <v>7</v>
      </c>
      <c r="C23" s="6">
        <v>2</v>
      </c>
      <c r="D23" s="6">
        <v>34</v>
      </c>
      <c r="E23" s="6" t="s">
        <v>8343</v>
      </c>
      <c r="F23" s="6">
        <v>2</v>
      </c>
      <c r="G23" s="6">
        <v>49791</v>
      </c>
      <c r="H23" s="6">
        <v>40000</v>
      </c>
      <c r="I23" s="6">
        <v>2</v>
      </c>
      <c r="J23" s="6" t="s">
        <v>8348</v>
      </c>
      <c r="K23" s="6" t="s">
        <v>49</v>
      </c>
      <c r="L23" s="7">
        <v>44472</v>
      </c>
      <c r="M23" s="8" t="str">
        <f>VLOOKUP(B23,IDs!$J$3:$L$48,2,0)</f>
        <v>Referral</v>
      </c>
      <c r="N23" s="8" t="str">
        <f>VLOOKUP(B23,IDs!$J$3:$L$48,3,0)</f>
        <v>Others</v>
      </c>
      <c r="O23" t="str">
        <f>VLOOKUP(F23,IDs!$Q$3:$R$22,2,0)</f>
        <v>Bangalore</v>
      </c>
      <c r="P23">
        <f>VLOOKUP(I23,IDs!$A$3:$C$161,3,0)</f>
        <v>1</v>
      </c>
      <c r="Q23" t="str">
        <f>VLOOKUP(P23,IDs!$F$3:$G$17,2,0)</f>
        <v>Proctology</v>
      </c>
    </row>
    <row r="24" spans="1:17" ht="12.75">
      <c r="A24" s="6" t="s">
        <v>1686</v>
      </c>
      <c r="B24" s="6">
        <v>7</v>
      </c>
      <c r="C24" s="6">
        <v>2</v>
      </c>
      <c r="D24" s="6">
        <v>34</v>
      </c>
      <c r="E24" s="6" t="s">
        <v>8347</v>
      </c>
      <c r="F24" s="6">
        <v>2</v>
      </c>
      <c r="G24" s="6">
        <v>46645</v>
      </c>
      <c r="H24" s="6">
        <v>60000</v>
      </c>
      <c r="I24" s="6">
        <v>94</v>
      </c>
      <c r="J24" s="6" t="s">
        <v>8348</v>
      </c>
      <c r="K24" s="6" t="s">
        <v>54</v>
      </c>
      <c r="L24" s="7">
        <v>44472</v>
      </c>
      <c r="M24" s="8" t="str">
        <f>VLOOKUP(B24,IDs!$J$3:$L$48,2,0)</f>
        <v>Referral</v>
      </c>
      <c r="N24" s="8" t="str">
        <f>VLOOKUP(B24,IDs!$J$3:$L$48,3,0)</f>
        <v>Others</v>
      </c>
      <c r="O24" t="str">
        <f>VLOOKUP(F24,IDs!$Q$3:$R$22,2,0)</f>
        <v>Bangalore</v>
      </c>
      <c r="P24">
        <f>VLOOKUP(I24,IDs!$A$3:$C$161,3,0)</f>
        <v>0</v>
      </c>
      <c r="Q24" t="str">
        <f>VLOOKUP(P24,IDs!$F$3:$G$17,2,0)</f>
        <v>Not Assigned</v>
      </c>
    </row>
    <row r="25" spans="1:17" ht="12.75">
      <c r="A25" s="6" t="s">
        <v>8489</v>
      </c>
      <c r="B25" s="6">
        <v>1</v>
      </c>
      <c r="C25" s="6">
        <v>6</v>
      </c>
      <c r="D25" s="6">
        <v>34</v>
      </c>
      <c r="E25" s="6" t="s">
        <v>8347</v>
      </c>
      <c r="F25" s="6">
        <v>6</v>
      </c>
      <c r="G25" s="6">
        <v>44115</v>
      </c>
      <c r="H25" s="6">
        <v>31111</v>
      </c>
      <c r="I25" s="6">
        <v>39</v>
      </c>
      <c r="J25" s="6" t="s">
        <v>8348</v>
      </c>
      <c r="K25" s="6" t="s">
        <v>54</v>
      </c>
      <c r="L25" s="7">
        <v>44472</v>
      </c>
      <c r="M25" s="8" t="str">
        <f>VLOOKUP(B25,IDs!$J$3:$L$48,2,0)</f>
        <v>Forms</v>
      </c>
      <c r="N25" s="8" t="str">
        <f>VLOOKUP(B25,IDs!$J$3:$L$48,3,0)</f>
        <v>Google</v>
      </c>
      <c r="O25" t="str">
        <f>VLOOKUP(F25,IDs!$Q$3:$R$22,2,0)</f>
        <v>Pune</v>
      </c>
      <c r="P25">
        <f>VLOOKUP(I25,IDs!$A$3:$C$161,3,0)</f>
        <v>2</v>
      </c>
      <c r="Q25" t="str">
        <f>VLOOKUP(P25,IDs!$F$3:$G$17,2,0)</f>
        <v>Urology Circumcision</v>
      </c>
    </row>
    <row r="26" spans="1:17" ht="12.75">
      <c r="A26" s="6" t="s">
        <v>508</v>
      </c>
      <c r="B26" s="6">
        <v>7</v>
      </c>
      <c r="C26" s="6">
        <v>1</v>
      </c>
      <c r="D26" s="6">
        <v>34</v>
      </c>
      <c r="E26" s="6" t="s">
        <v>8343</v>
      </c>
      <c r="F26" s="6">
        <v>1</v>
      </c>
      <c r="G26" s="6">
        <v>45102</v>
      </c>
      <c r="H26" s="6">
        <v>91916</v>
      </c>
      <c r="I26" s="6">
        <v>15</v>
      </c>
      <c r="J26" s="6" t="s">
        <v>8348</v>
      </c>
      <c r="K26" s="6" t="s">
        <v>54</v>
      </c>
      <c r="L26" s="7">
        <v>44472</v>
      </c>
      <c r="M26" s="8" t="str">
        <f>VLOOKUP(B26,IDs!$J$3:$L$48,2,0)</f>
        <v>Referral</v>
      </c>
      <c r="N26" s="8" t="str">
        <f>VLOOKUP(B26,IDs!$J$3:$L$48,3,0)</f>
        <v>Others</v>
      </c>
      <c r="O26" t="str">
        <f>VLOOKUP(F26,IDs!$Q$3:$R$22,2,0)</f>
        <v>New Delhi</v>
      </c>
      <c r="P26">
        <f>VLOOKUP(I26,IDs!$A$3:$C$161,3,0)</f>
        <v>3</v>
      </c>
      <c r="Q26" t="str">
        <f>VLOOKUP(P26,IDs!$F$3:$G$17,2,0)</f>
        <v>Laproscopy</v>
      </c>
    </row>
    <row r="27" spans="1:17" ht="12.75">
      <c r="A27" s="6" t="s">
        <v>1920</v>
      </c>
      <c r="B27" s="6">
        <v>4</v>
      </c>
      <c r="C27" s="6">
        <v>1</v>
      </c>
      <c r="D27" s="6">
        <v>50</v>
      </c>
      <c r="E27" s="6" t="s">
        <v>8343</v>
      </c>
      <c r="F27" s="6">
        <v>1</v>
      </c>
      <c r="G27" s="6">
        <v>46982</v>
      </c>
      <c r="H27" s="6">
        <v>150000</v>
      </c>
      <c r="I27" s="6">
        <v>147</v>
      </c>
      <c r="J27" s="6" t="s">
        <v>8344</v>
      </c>
      <c r="K27" s="6" t="s">
        <v>54</v>
      </c>
      <c r="L27" s="7">
        <v>44473</v>
      </c>
      <c r="M27" s="8" t="str">
        <f>VLOOKUP(B27,IDs!$J$3:$L$48,2,0)</f>
        <v>Consult Now</v>
      </c>
      <c r="N27" s="8" t="str">
        <f>VLOOKUP(B27,IDs!$J$3:$L$48,3,0)</f>
        <v>Others</v>
      </c>
      <c r="O27" t="str">
        <f>VLOOKUP(F27,IDs!$Q$3:$R$22,2,0)</f>
        <v>New Delhi</v>
      </c>
      <c r="P27">
        <f>VLOOKUP(I27,IDs!$A$3:$C$161,3,0)</f>
        <v>11</v>
      </c>
      <c r="Q27" t="str">
        <f>VLOOKUP(P27,IDs!$F$3:$G$17,2,0)</f>
        <v>General Medicine</v>
      </c>
    </row>
    <row r="28" spans="1:17" ht="12.75">
      <c r="A28" s="6" t="s">
        <v>745</v>
      </c>
      <c r="B28" s="6">
        <v>2</v>
      </c>
      <c r="C28" s="6">
        <v>4</v>
      </c>
      <c r="D28" s="6">
        <v>34</v>
      </c>
      <c r="E28" s="6" t="s">
        <v>8347</v>
      </c>
      <c r="F28" s="6">
        <v>4</v>
      </c>
      <c r="G28" s="6">
        <v>45385</v>
      </c>
      <c r="H28" s="6">
        <v>33000</v>
      </c>
      <c r="I28" s="6">
        <v>2</v>
      </c>
      <c r="J28" s="6" t="s">
        <v>8348</v>
      </c>
      <c r="K28" s="6" t="s">
        <v>49</v>
      </c>
      <c r="L28" s="7">
        <v>44473</v>
      </c>
      <c r="M28" s="8" t="str">
        <f>VLOOKUP(B28,IDs!$J$3:$L$48,2,0)</f>
        <v>Kaleyra</v>
      </c>
      <c r="N28" s="8" t="str">
        <f>VLOOKUP(B28,IDs!$J$3:$L$48,3,0)</f>
        <v>Google</v>
      </c>
      <c r="O28" t="str">
        <f>VLOOKUP(F28,IDs!$Q$3:$R$22,2,0)</f>
        <v>Hyderabad</v>
      </c>
      <c r="P28">
        <f>VLOOKUP(I28,IDs!$A$3:$C$161,3,0)</f>
        <v>1</v>
      </c>
      <c r="Q28" t="str">
        <f>VLOOKUP(P28,IDs!$F$3:$G$17,2,0)</f>
        <v>Proctology</v>
      </c>
    </row>
    <row r="29" spans="1:17" ht="12.75">
      <c r="A29" s="6" t="s">
        <v>8365</v>
      </c>
      <c r="B29" s="6">
        <v>4</v>
      </c>
      <c r="C29" s="6">
        <v>2</v>
      </c>
      <c r="D29" s="6">
        <v>34</v>
      </c>
      <c r="E29" s="6" t="s">
        <v>8347</v>
      </c>
      <c r="F29" s="6">
        <v>4</v>
      </c>
      <c r="G29" s="6">
        <v>44000</v>
      </c>
      <c r="H29" s="6">
        <v>26500</v>
      </c>
      <c r="I29" s="6">
        <v>39</v>
      </c>
      <c r="J29" s="6" t="s">
        <v>8348</v>
      </c>
      <c r="K29" s="6" t="s">
        <v>49</v>
      </c>
      <c r="L29" s="7">
        <v>44473</v>
      </c>
      <c r="M29" s="8" t="str">
        <f>VLOOKUP(B29,IDs!$J$3:$L$48,2,0)</f>
        <v>Consult Now</v>
      </c>
      <c r="N29" s="8" t="str">
        <f>VLOOKUP(B29,IDs!$J$3:$L$48,3,0)</f>
        <v>Others</v>
      </c>
      <c r="O29" t="str">
        <f>VLOOKUP(F29,IDs!$Q$3:$R$22,2,0)</f>
        <v>Hyderabad</v>
      </c>
      <c r="P29">
        <f>VLOOKUP(I29,IDs!$A$3:$C$161,3,0)</f>
        <v>2</v>
      </c>
      <c r="Q29" t="str">
        <f>VLOOKUP(P29,IDs!$F$3:$G$17,2,0)</f>
        <v>Urology Circumcision</v>
      </c>
    </row>
    <row r="30" spans="1:17" ht="12.75">
      <c r="A30" s="6" t="s">
        <v>828</v>
      </c>
      <c r="B30" s="6">
        <v>2</v>
      </c>
      <c r="C30" s="6">
        <v>3</v>
      </c>
      <c r="D30" s="6">
        <v>34</v>
      </c>
      <c r="E30" s="6" t="s">
        <v>8347</v>
      </c>
      <c r="F30" s="6">
        <v>3</v>
      </c>
      <c r="G30" s="6">
        <v>45484</v>
      </c>
      <c r="H30" s="6">
        <v>36000</v>
      </c>
      <c r="I30" s="6">
        <v>2</v>
      </c>
      <c r="J30" s="6" t="s">
        <v>8348</v>
      </c>
      <c r="K30" s="6" t="s">
        <v>49</v>
      </c>
      <c r="L30" s="7">
        <v>44473</v>
      </c>
      <c r="M30" s="8" t="str">
        <f>VLOOKUP(B30,IDs!$J$3:$L$48,2,0)</f>
        <v>Kaleyra</v>
      </c>
      <c r="N30" s="8" t="str">
        <f>VLOOKUP(B30,IDs!$J$3:$L$48,3,0)</f>
        <v>Google</v>
      </c>
      <c r="O30" t="str">
        <f>VLOOKUP(F30,IDs!$Q$3:$R$22,2,0)</f>
        <v>Mumbai</v>
      </c>
      <c r="P30">
        <f>VLOOKUP(I30,IDs!$A$3:$C$161,3,0)</f>
        <v>1</v>
      </c>
      <c r="Q30" t="str">
        <f>VLOOKUP(P30,IDs!$F$3:$G$17,2,0)</f>
        <v>Proctology</v>
      </c>
    </row>
    <row r="31" spans="1:17" ht="12.75">
      <c r="A31" s="6" t="s">
        <v>8490</v>
      </c>
      <c r="B31" s="6">
        <v>2</v>
      </c>
      <c r="C31" s="6">
        <v>2</v>
      </c>
      <c r="D31" s="6">
        <v>34</v>
      </c>
      <c r="E31" s="6" t="s">
        <v>8347</v>
      </c>
      <c r="F31" s="6">
        <v>2</v>
      </c>
      <c r="G31" s="6">
        <v>43860</v>
      </c>
      <c r="H31" s="6">
        <v>42000</v>
      </c>
      <c r="I31" s="6">
        <v>19</v>
      </c>
      <c r="J31" s="6" t="s">
        <v>8348</v>
      </c>
      <c r="K31" s="6" t="s">
        <v>49</v>
      </c>
      <c r="L31" s="7">
        <v>44473</v>
      </c>
      <c r="M31" s="8" t="str">
        <f>VLOOKUP(B31,IDs!$J$3:$L$48,2,0)</f>
        <v>Kaleyra</v>
      </c>
      <c r="N31" s="8" t="str">
        <f>VLOOKUP(B31,IDs!$J$3:$L$48,3,0)</f>
        <v>Google</v>
      </c>
      <c r="O31" t="str">
        <f>VLOOKUP(F31,IDs!$Q$3:$R$22,2,0)</f>
        <v>Bangalore</v>
      </c>
      <c r="P31">
        <f>VLOOKUP(I31,IDs!$A$3:$C$161,3,0)</f>
        <v>1</v>
      </c>
      <c r="Q31" t="str">
        <f>VLOOKUP(P31,IDs!$F$3:$G$17,2,0)</f>
        <v>Proctology</v>
      </c>
    </row>
    <row r="32" spans="1:17" ht="12.75">
      <c r="A32" s="6" t="s">
        <v>967</v>
      </c>
      <c r="B32" s="6">
        <v>7</v>
      </c>
      <c r="C32" s="6">
        <v>1</v>
      </c>
      <c r="D32" s="6">
        <v>50</v>
      </c>
      <c r="E32" s="6" t="s">
        <v>8343</v>
      </c>
      <c r="F32" s="6">
        <v>1</v>
      </c>
      <c r="G32" s="6">
        <v>45655</v>
      </c>
      <c r="H32" s="6">
        <v>30000</v>
      </c>
      <c r="I32" s="6">
        <v>2</v>
      </c>
      <c r="J32" s="6" t="s">
        <v>8344</v>
      </c>
      <c r="K32" s="6" t="s">
        <v>49</v>
      </c>
      <c r="L32" s="7">
        <v>44473</v>
      </c>
      <c r="M32" s="8" t="str">
        <f>VLOOKUP(B32,IDs!$J$3:$L$48,2,0)</f>
        <v>Referral</v>
      </c>
      <c r="N32" s="8" t="str">
        <f>VLOOKUP(B32,IDs!$J$3:$L$48,3,0)</f>
        <v>Others</v>
      </c>
      <c r="O32" t="str">
        <f>VLOOKUP(F32,IDs!$Q$3:$R$22,2,0)</f>
        <v>New Delhi</v>
      </c>
      <c r="P32">
        <f>VLOOKUP(I32,IDs!$A$3:$C$161,3,0)</f>
        <v>1</v>
      </c>
      <c r="Q32" t="str">
        <f>VLOOKUP(P32,IDs!$F$3:$G$17,2,0)</f>
        <v>Proctology</v>
      </c>
    </row>
    <row r="33" spans="1:17" ht="12.75">
      <c r="A33" s="6" t="s">
        <v>6447</v>
      </c>
      <c r="B33" s="6">
        <v>7</v>
      </c>
      <c r="C33" s="6">
        <v>1</v>
      </c>
      <c r="D33" s="6">
        <v>34</v>
      </c>
      <c r="E33" s="6" t="s">
        <v>8347</v>
      </c>
      <c r="F33" s="6">
        <v>1</v>
      </c>
      <c r="G33" s="6">
        <v>52820</v>
      </c>
      <c r="H33" s="6">
        <v>17000</v>
      </c>
      <c r="I33" s="6">
        <v>21</v>
      </c>
      <c r="J33" s="6" t="s">
        <v>8348</v>
      </c>
      <c r="K33" s="6" t="s">
        <v>49</v>
      </c>
      <c r="L33" s="7">
        <v>44473</v>
      </c>
      <c r="M33" s="8" t="str">
        <f>VLOOKUP(B33,IDs!$J$3:$L$48,2,0)</f>
        <v>Referral</v>
      </c>
      <c r="N33" s="8" t="str">
        <f>VLOOKUP(B33,IDs!$J$3:$L$48,3,0)</f>
        <v>Others</v>
      </c>
      <c r="O33" t="str">
        <f>VLOOKUP(F33,IDs!$Q$3:$R$22,2,0)</f>
        <v>New Delhi</v>
      </c>
      <c r="P33">
        <f>VLOOKUP(I33,IDs!$A$3:$C$161,3,0)</f>
        <v>1</v>
      </c>
      <c r="Q33" t="str">
        <f>VLOOKUP(P33,IDs!$F$3:$G$17,2,0)</f>
        <v>Proctology</v>
      </c>
    </row>
    <row r="34" spans="1:17" ht="12.75">
      <c r="A34" s="6" t="s">
        <v>8491</v>
      </c>
      <c r="B34" s="6">
        <v>1</v>
      </c>
      <c r="C34" s="6">
        <v>1</v>
      </c>
      <c r="D34" s="6">
        <v>34</v>
      </c>
      <c r="E34" s="6" t="s">
        <v>8347</v>
      </c>
      <c r="F34" s="6">
        <v>2</v>
      </c>
      <c r="G34" s="6">
        <v>40855</v>
      </c>
      <c r="H34" s="6">
        <v>50000</v>
      </c>
      <c r="I34" s="6">
        <v>18</v>
      </c>
      <c r="J34" s="6" t="s">
        <v>8348</v>
      </c>
      <c r="K34" s="6" t="s">
        <v>49</v>
      </c>
      <c r="L34" s="7">
        <v>44473</v>
      </c>
      <c r="M34" s="8" t="str">
        <f>VLOOKUP(B34,IDs!$J$3:$L$48,2,0)</f>
        <v>Forms</v>
      </c>
      <c r="N34" s="8" t="str">
        <f>VLOOKUP(B34,IDs!$J$3:$L$48,3,0)</f>
        <v>Google</v>
      </c>
      <c r="O34" t="str">
        <f>VLOOKUP(F34,IDs!$Q$3:$R$22,2,0)</f>
        <v>Bangalore</v>
      </c>
      <c r="P34">
        <f>VLOOKUP(I34,IDs!$A$3:$C$161,3,0)</f>
        <v>5</v>
      </c>
      <c r="Q34" t="str">
        <f>VLOOKUP(P34,IDs!$F$3:$G$17,2,0)</f>
        <v>Vascular</v>
      </c>
    </row>
    <row r="35" spans="1:17" ht="12.75">
      <c r="A35" s="6" t="s">
        <v>954</v>
      </c>
      <c r="B35" s="6">
        <v>2</v>
      </c>
      <c r="C35" s="6">
        <v>1</v>
      </c>
      <c r="D35" s="6">
        <v>34</v>
      </c>
      <c r="E35" s="6" t="s">
        <v>8347</v>
      </c>
      <c r="F35" s="6">
        <v>1</v>
      </c>
      <c r="G35" s="6">
        <v>45641</v>
      </c>
      <c r="H35" s="6">
        <v>32000</v>
      </c>
      <c r="I35" s="6">
        <v>19</v>
      </c>
      <c r="J35" s="6" t="s">
        <v>8348</v>
      </c>
      <c r="K35" s="6" t="s">
        <v>49</v>
      </c>
      <c r="L35" s="7">
        <v>44473</v>
      </c>
      <c r="M35" s="8" t="str">
        <f>VLOOKUP(B35,IDs!$J$3:$L$48,2,0)</f>
        <v>Kaleyra</v>
      </c>
      <c r="N35" s="8" t="str">
        <f>VLOOKUP(B35,IDs!$J$3:$L$48,3,0)</f>
        <v>Google</v>
      </c>
      <c r="O35" t="str">
        <f>VLOOKUP(F35,IDs!$Q$3:$R$22,2,0)</f>
        <v>New Delhi</v>
      </c>
      <c r="P35">
        <f>VLOOKUP(I35,IDs!$A$3:$C$161,3,0)</f>
        <v>1</v>
      </c>
      <c r="Q35" t="str">
        <f>VLOOKUP(P35,IDs!$F$3:$G$17,2,0)</f>
        <v>Proctology</v>
      </c>
    </row>
    <row r="36" spans="1:17" ht="12.75">
      <c r="A36" s="6" t="s">
        <v>8377</v>
      </c>
      <c r="B36" s="6">
        <v>1</v>
      </c>
      <c r="C36" s="6">
        <v>2</v>
      </c>
      <c r="D36" s="6">
        <v>34</v>
      </c>
      <c r="E36" s="6" t="s">
        <v>8347</v>
      </c>
      <c r="F36" s="6">
        <v>2</v>
      </c>
      <c r="G36" s="6">
        <v>41442</v>
      </c>
      <c r="H36" s="6">
        <v>28000</v>
      </c>
      <c r="I36" s="6">
        <v>39</v>
      </c>
      <c r="J36" s="6" t="s">
        <v>8348</v>
      </c>
      <c r="K36" s="6" t="s">
        <v>49</v>
      </c>
      <c r="L36" s="7">
        <v>44474</v>
      </c>
      <c r="M36" s="8" t="str">
        <f>VLOOKUP(B36,IDs!$J$3:$L$48,2,0)</f>
        <v>Forms</v>
      </c>
      <c r="N36" s="8" t="str">
        <f>VLOOKUP(B36,IDs!$J$3:$L$48,3,0)</f>
        <v>Google</v>
      </c>
      <c r="O36" t="str">
        <f>VLOOKUP(F36,IDs!$Q$3:$R$22,2,0)</f>
        <v>Bangalore</v>
      </c>
      <c r="P36">
        <f>VLOOKUP(I36,IDs!$A$3:$C$161,3,0)</f>
        <v>2</v>
      </c>
      <c r="Q36" t="str">
        <f>VLOOKUP(P36,IDs!$F$3:$G$17,2,0)</f>
        <v>Urology Circumcision</v>
      </c>
    </row>
    <row r="37" spans="1:17" ht="12.75">
      <c r="A37" s="6" t="s">
        <v>521</v>
      </c>
      <c r="B37" s="6">
        <v>2</v>
      </c>
      <c r="C37" s="6">
        <v>6</v>
      </c>
      <c r="D37" s="6">
        <v>2</v>
      </c>
      <c r="E37" s="6" t="s">
        <v>8347</v>
      </c>
      <c r="F37" s="6">
        <v>3</v>
      </c>
      <c r="G37" s="6">
        <v>45116</v>
      </c>
      <c r="H37" s="6">
        <v>20000</v>
      </c>
      <c r="I37" s="6">
        <v>39</v>
      </c>
      <c r="J37" s="6" t="s">
        <v>8352</v>
      </c>
      <c r="K37" s="6" t="s">
        <v>49</v>
      </c>
      <c r="L37" s="7">
        <v>44474</v>
      </c>
      <c r="M37" s="8" t="str">
        <f>VLOOKUP(B37,IDs!$J$3:$L$48,2,0)</f>
        <v>Kaleyra</v>
      </c>
      <c r="N37" s="8" t="str">
        <f>VLOOKUP(B37,IDs!$J$3:$L$48,3,0)</f>
        <v>Google</v>
      </c>
      <c r="O37" t="str">
        <f>VLOOKUP(F37,IDs!$Q$3:$R$22,2,0)</f>
        <v>Mumbai</v>
      </c>
      <c r="P37">
        <f>VLOOKUP(I37,IDs!$A$3:$C$161,3,0)</f>
        <v>2</v>
      </c>
      <c r="Q37" t="str">
        <f>VLOOKUP(P37,IDs!$F$3:$G$17,2,0)</f>
        <v>Urology Circumcision</v>
      </c>
    </row>
    <row r="38" spans="1:17" ht="12.75">
      <c r="A38" s="6" t="s">
        <v>8492</v>
      </c>
      <c r="B38" s="6">
        <v>2</v>
      </c>
      <c r="C38" s="6">
        <v>1</v>
      </c>
      <c r="D38" s="6">
        <v>34</v>
      </c>
      <c r="E38" s="6" t="s">
        <v>8347</v>
      </c>
      <c r="F38" s="6">
        <v>1</v>
      </c>
      <c r="G38" s="6">
        <v>43778</v>
      </c>
      <c r="H38" s="6">
        <v>30000</v>
      </c>
      <c r="I38" s="6">
        <v>52</v>
      </c>
      <c r="J38" s="6" t="s">
        <v>8348</v>
      </c>
      <c r="K38" s="6" t="s">
        <v>49</v>
      </c>
      <c r="L38" s="7">
        <v>44474</v>
      </c>
      <c r="M38" s="8" t="str">
        <f>VLOOKUP(B38,IDs!$J$3:$L$48,2,0)</f>
        <v>Kaleyra</v>
      </c>
      <c r="N38" s="8" t="str">
        <f>VLOOKUP(B38,IDs!$J$3:$L$48,3,0)</f>
        <v>Google</v>
      </c>
      <c r="O38" t="str">
        <f>VLOOKUP(F38,IDs!$Q$3:$R$22,2,0)</f>
        <v>New Delhi</v>
      </c>
      <c r="P38">
        <f>VLOOKUP(I38,IDs!$A$3:$C$161,3,0)</f>
        <v>1</v>
      </c>
      <c r="Q38" t="str">
        <f>VLOOKUP(P38,IDs!$F$3:$G$17,2,0)</f>
        <v>Proctology</v>
      </c>
    </row>
    <row r="39" spans="1:17" ht="12.75">
      <c r="A39" s="6" t="s">
        <v>6100</v>
      </c>
      <c r="B39" s="6">
        <v>7</v>
      </c>
      <c r="C39" s="6">
        <v>2</v>
      </c>
      <c r="D39" s="6">
        <v>34</v>
      </c>
      <c r="E39" s="6" t="s">
        <v>8347</v>
      </c>
      <c r="F39" s="6">
        <v>2</v>
      </c>
      <c r="G39" s="6">
        <v>52365</v>
      </c>
      <c r="H39" s="6">
        <v>22000</v>
      </c>
      <c r="I39" s="6">
        <v>39</v>
      </c>
      <c r="J39" s="6" t="s">
        <v>8348</v>
      </c>
      <c r="K39" s="6" t="s">
        <v>49</v>
      </c>
      <c r="L39" s="7">
        <v>44474</v>
      </c>
      <c r="M39" s="8" t="str">
        <f>VLOOKUP(B39,IDs!$J$3:$L$48,2,0)</f>
        <v>Referral</v>
      </c>
      <c r="N39" s="8" t="str">
        <f>VLOOKUP(B39,IDs!$J$3:$L$48,3,0)</f>
        <v>Others</v>
      </c>
      <c r="O39" t="str">
        <f>VLOOKUP(F39,IDs!$Q$3:$R$22,2,0)</f>
        <v>Bangalore</v>
      </c>
      <c r="P39">
        <f>VLOOKUP(I39,IDs!$A$3:$C$161,3,0)</f>
        <v>2</v>
      </c>
      <c r="Q39" t="str">
        <f>VLOOKUP(P39,IDs!$F$3:$G$17,2,0)</f>
        <v>Urology Circumcision</v>
      </c>
    </row>
    <row r="40" spans="1:17" ht="12.75">
      <c r="A40" s="6" t="s">
        <v>1424</v>
      </c>
      <c r="B40" s="6">
        <v>2</v>
      </c>
      <c r="C40" s="6">
        <v>1</v>
      </c>
      <c r="D40" s="6">
        <v>34</v>
      </c>
      <c r="E40" s="6" t="s">
        <v>8343</v>
      </c>
      <c r="F40" s="6">
        <v>1</v>
      </c>
      <c r="G40" s="6">
        <v>46238</v>
      </c>
      <c r="H40" s="6">
        <v>30000</v>
      </c>
      <c r="I40" s="6">
        <v>15</v>
      </c>
      <c r="J40" s="6" t="s">
        <v>8348</v>
      </c>
      <c r="K40" s="6" t="s">
        <v>49</v>
      </c>
      <c r="L40" s="7">
        <v>44475</v>
      </c>
      <c r="M40" s="8" t="str">
        <f>VLOOKUP(B40,IDs!$J$3:$L$48,2,0)</f>
        <v>Kaleyra</v>
      </c>
      <c r="N40" s="8" t="str">
        <f>VLOOKUP(B40,IDs!$J$3:$L$48,3,0)</f>
        <v>Google</v>
      </c>
      <c r="O40" t="str">
        <f>VLOOKUP(F40,IDs!$Q$3:$R$22,2,0)</f>
        <v>New Delhi</v>
      </c>
      <c r="P40">
        <f>VLOOKUP(I40,IDs!$A$3:$C$161,3,0)</f>
        <v>3</v>
      </c>
      <c r="Q40" t="str">
        <f>VLOOKUP(P40,IDs!$F$3:$G$17,2,0)</f>
        <v>Laproscopy</v>
      </c>
    </row>
    <row r="41" spans="1:17" ht="12.75">
      <c r="A41" s="6" t="s">
        <v>1155</v>
      </c>
      <c r="B41" s="6">
        <v>2</v>
      </c>
      <c r="C41" s="6">
        <v>3</v>
      </c>
      <c r="D41" s="6">
        <v>34</v>
      </c>
      <c r="E41" s="6" t="s">
        <v>8347</v>
      </c>
      <c r="F41" s="6">
        <v>3</v>
      </c>
      <c r="G41" s="6">
        <v>45880</v>
      </c>
      <c r="H41" s="6">
        <v>25000</v>
      </c>
      <c r="I41" s="6">
        <v>39</v>
      </c>
      <c r="J41" s="6" t="s">
        <v>8348</v>
      </c>
      <c r="K41" s="6" t="s">
        <v>49</v>
      </c>
      <c r="L41" s="7">
        <v>44475</v>
      </c>
      <c r="M41" s="8" t="str">
        <f>VLOOKUP(B41,IDs!$J$3:$L$48,2,0)</f>
        <v>Kaleyra</v>
      </c>
      <c r="N41" s="8" t="str">
        <f>VLOOKUP(B41,IDs!$J$3:$L$48,3,0)</f>
        <v>Google</v>
      </c>
      <c r="O41" t="str">
        <f>VLOOKUP(F41,IDs!$Q$3:$R$22,2,0)</f>
        <v>Mumbai</v>
      </c>
      <c r="P41">
        <f>VLOOKUP(I41,IDs!$A$3:$C$161,3,0)</f>
        <v>2</v>
      </c>
      <c r="Q41" t="str">
        <f>VLOOKUP(P41,IDs!$F$3:$G$17,2,0)</f>
        <v>Urology Circumcision</v>
      </c>
    </row>
    <row r="42" spans="1:17" ht="12.75">
      <c r="A42" s="6" t="s">
        <v>3171</v>
      </c>
      <c r="B42" s="6">
        <v>1</v>
      </c>
      <c r="C42" s="6">
        <v>2</v>
      </c>
      <c r="D42" s="6">
        <v>34</v>
      </c>
      <c r="E42" s="6" t="s">
        <v>8347</v>
      </c>
      <c r="F42" s="6">
        <v>2</v>
      </c>
      <c r="G42" s="6">
        <v>33514</v>
      </c>
      <c r="H42" s="6">
        <v>116802</v>
      </c>
      <c r="I42" s="6">
        <v>146</v>
      </c>
      <c r="J42" s="6" t="s">
        <v>8348</v>
      </c>
      <c r="K42" s="6" t="s">
        <v>54</v>
      </c>
      <c r="L42" s="7">
        <v>44475</v>
      </c>
      <c r="M42" s="8" t="str">
        <f>VLOOKUP(B42,IDs!$J$3:$L$48,2,0)</f>
        <v>Forms</v>
      </c>
      <c r="N42" s="8" t="str">
        <f>VLOOKUP(B42,IDs!$J$3:$L$48,3,0)</f>
        <v>Google</v>
      </c>
      <c r="O42" t="str">
        <f>VLOOKUP(F42,IDs!$Q$3:$R$22,2,0)</f>
        <v>Bangalore</v>
      </c>
      <c r="P42">
        <f>VLOOKUP(I42,IDs!$A$3:$C$161,3,0)</f>
        <v>3</v>
      </c>
      <c r="Q42" t="str">
        <f>VLOOKUP(P42,IDs!$F$3:$G$17,2,0)</f>
        <v>Laproscopy</v>
      </c>
    </row>
    <row r="43" spans="1:17" ht="12.75">
      <c r="A43" s="6" t="s">
        <v>1113</v>
      </c>
      <c r="B43" s="6">
        <v>2</v>
      </c>
      <c r="C43" s="6">
        <v>2</v>
      </c>
      <c r="D43" s="6">
        <v>34</v>
      </c>
      <c r="E43" s="6" t="s">
        <v>8347</v>
      </c>
      <c r="F43" s="6">
        <v>2</v>
      </c>
      <c r="G43" s="6">
        <v>45831</v>
      </c>
      <c r="H43" s="6">
        <v>63300</v>
      </c>
      <c r="I43" s="6">
        <v>39</v>
      </c>
      <c r="J43" s="6" t="s">
        <v>8348</v>
      </c>
      <c r="K43" s="6" t="s">
        <v>54</v>
      </c>
      <c r="L43" s="7">
        <v>44475</v>
      </c>
      <c r="M43" s="8" t="str">
        <f>VLOOKUP(B43,IDs!$J$3:$L$48,2,0)</f>
        <v>Kaleyra</v>
      </c>
      <c r="N43" s="8" t="str">
        <f>VLOOKUP(B43,IDs!$J$3:$L$48,3,0)</f>
        <v>Google</v>
      </c>
      <c r="O43" t="str">
        <f>VLOOKUP(F43,IDs!$Q$3:$R$22,2,0)</f>
        <v>Bangalore</v>
      </c>
      <c r="P43">
        <f>VLOOKUP(I43,IDs!$A$3:$C$161,3,0)</f>
        <v>2</v>
      </c>
      <c r="Q43" t="str">
        <f>VLOOKUP(P43,IDs!$F$3:$G$17,2,0)</f>
        <v>Urology Circumcision</v>
      </c>
    </row>
    <row r="44" spans="1:17" ht="12.75">
      <c r="A44" s="6" t="s">
        <v>8380</v>
      </c>
      <c r="B44" s="6">
        <v>2</v>
      </c>
      <c r="C44" s="6">
        <v>1</v>
      </c>
      <c r="D44" s="6">
        <v>51</v>
      </c>
      <c r="E44" s="6" t="s">
        <v>8347</v>
      </c>
      <c r="F44" s="6">
        <v>1</v>
      </c>
      <c r="G44" s="6">
        <v>43902</v>
      </c>
      <c r="H44" s="6">
        <v>35000</v>
      </c>
      <c r="I44" s="6">
        <v>17</v>
      </c>
      <c r="J44" s="6" t="s">
        <v>8344</v>
      </c>
      <c r="K44" s="6" t="s">
        <v>49</v>
      </c>
      <c r="L44" s="7">
        <v>44475</v>
      </c>
      <c r="M44" s="8" t="str">
        <f>VLOOKUP(B44,IDs!$J$3:$L$48,2,0)</f>
        <v>Kaleyra</v>
      </c>
      <c r="N44" s="8" t="str">
        <f>VLOOKUP(B44,IDs!$J$3:$L$48,3,0)</f>
        <v>Google</v>
      </c>
      <c r="O44" t="str">
        <f>VLOOKUP(F44,IDs!$Q$3:$R$22,2,0)</f>
        <v>New Delhi</v>
      </c>
      <c r="P44">
        <f>VLOOKUP(I44,IDs!$A$3:$C$161,3,0)</f>
        <v>7</v>
      </c>
      <c r="Q44" t="str">
        <f>VLOOKUP(P44,IDs!$F$3:$G$17,2,0)</f>
        <v>Cosmetic</v>
      </c>
    </row>
    <row r="45" spans="1:17" ht="12.75">
      <c r="A45" s="6" t="s">
        <v>60</v>
      </c>
      <c r="B45" s="6">
        <v>2</v>
      </c>
      <c r="C45" s="6">
        <v>1</v>
      </c>
      <c r="D45" s="6">
        <v>50</v>
      </c>
      <c r="E45" s="6" t="s">
        <v>8347</v>
      </c>
      <c r="F45" s="6">
        <v>1</v>
      </c>
      <c r="G45" s="6">
        <v>44497</v>
      </c>
      <c r="H45" s="6">
        <v>42000</v>
      </c>
      <c r="I45" s="6">
        <v>39</v>
      </c>
      <c r="J45" s="6" t="s">
        <v>8344</v>
      </c>
      <c r="K45" s="6" t="s">
        <v>63</v>
      </c>
      <c r="L45" s="7">
        <v>44475</v>
      </c>
      <c r="M45" s="8" t="str">
        <f>VLOOKUP(B45,IDs!$J$3:$L$48,2,0)</f>
        <v>Kaleyra</v>
      </c>
      <c r="N45" s="8" t="str">
        <f>VLOOKUP(B45,IDs!$J$3:$L$48,3,0)</f>
        <v>Google</v>
      </c>
      <c r="O45" t="str">
        <f>VLOOKUP(F45,IDs!$Q$3:$R$22,2,0)</f>
        <v>New Delhi</v>
      </c>
      <c r="P45">
        <f>VLOOKUP(I45,IDs!$A$3:$C$161,3,0)</f>
        <v>2</v>
      </c>
      <c r="Q45" t="str">
        <f>VLOOKUP(P45,IDs!$F$3:$G$17,2,0)</f>
        <v>Urology Circumcision</v>
      </c>
    </row>
    <row r="46" spans="1:17" ht="12.75">
      <c r="A46" s="6" t="s">
        <v>3171</v>
      </c>
      <c r="B46" s="6">
        <v>1</v>
      </c>
      <c r="C46" s="6">
        <v>1</v>
      </c>
      <c r="D46" s="6">
        <v>34</v>
      </c>
      <c r="E46" s="6" t="s">
        <v>8373</v>
      </c>
      <c r="F46" s="6">
        <v>2</v>
      </c>
      <c r="G46" s="6">
        <v>48532</v>
      </c>
      <c r="H46" s="6">
        <v>30000</v>
      </c>
      <c r="I46" s="6">
        <v>16</v>
      </c>
      <c r="J46" s="6" t="s">
        <v>8348</v>
      </c>
      <c r="K46" s="6" t="s">
        <v>54</v>
      </c>
      <c r="L46" s="7">
        <v>44475</v>
      </c>
      <c r="M46" s="8" t="str">
        <f>VLOOKUP(B46,IDs!$J$3:$L$48,2,0)</f>
        <v>Forms</v>
      </c>
      <c r="N46" s="8" t="str">
        <f>VLOOKUP(B46,IDs!$J$3:$L$48,3,0)</f>
        <v>Google</v>
      </c>
      <c r="O46" t="str">
        <f>VLOOKUP(F46,IDs!$Q$3:$R$22,2,0)</f>
        <v>Bangalore</v>
      </c>
      <c r="P46">
        <f>VLOOKUP(I46,IDs!$A$3:$C$161,3,0)</f>
        <v>3</v>
      </c>
      <c r="Q46" t="str">
        <f>VLOOKUP(P46,IDs!$F$3:$G$17,2,0)</f>
        <v>Laproscopy</v>
      </c>
    </row>
    <row r="47" spans="1:17" ht="12.75">
      <c r="A47" s="6" t="s">
        <v>1359</v>
      </c>
      <c r="B47" s="6">
        <v>2</v>
      </c>
      <c r="C47" s="6">
        <v>1</v>
      </c>
      <c r="D47" s="6">
        <v>34</v>
      </c>
      <c r="E47" s="6" t="s">
        <v>8347</v>
      </c>
      <c r="F47" s="6">
        <v>1</v>
      </c>
      <c r="G47" s="6">
        <v>46151</v>
      </c>
      <c r="H47" s="6">
        <v>35000</v>
      </c>
      <c r="I47" s="6">
        <v>21</v>
      </c>
      <c r="J47" s="6" t="s">
        <v>8348</v>
      </c>
      <c r="K47" s="6" t="s">
        <v>49</v>
      </c>
      <c r="L47" s="7">
        <v>44475</v>
      </c>
      <c r="M47" s="8" t="str">
        <f>VLOOKUP(B47,IDs!$J$3:$L$48,2,0)</f>
        <v>Kaleyra</v>
      </c>
      <c r="N47" s="8" t="str">
        <f>VLOOKUP(B47,IDs!$J$3:$L$48,3,0)</f>
        <v>Google</v>
      </c>
      <c r="O47" t="str">
        <f>VLOOKUP(F47,IDs!$Q$3:$R$22,2,0)</f>
        <v>New Delhi</v>
      </c>
      <c r="P47">
        <f>VLOOKUP(I47,IDs!$A$3:$C$161,3,0)</f>
        <v>1</v>
      </c>
      <c r="Q47" t="str">
        <f>VLOOKUP(P47,IDs!$F$3:$G$17,2,0)</f>
        <v>Proctology</v>
      </c>
    </row>
    <row r="48" spans="1:17" ht="12.75">
      <c r="A48" s="6" t="s">
        <v>1399</v>
      </c>
      <c r="B48" s="6">
        <v>2</v>
      </c>
      <c r="C48" s="6">
        <v>3</v>
      </c>
      <c r="D48" s="6">
        <v>34</v>
      </c>
      <c r="E48" s="6" t="s">
        <v>8347</v>
      </c>
      <c r="F48" s="6">
        <v>3</v>
      </c>
      <c r="G48" s="6">
        <v>46207</v>
      </c>
      <c r="H48" s="6">
        <v>35000</v>
      </c>
      <c r="I48" s="6">
        <v>17</v>
      </c>
      <c r="J48" s="6" t="s">
        <v>8348</v>
      </c>
      <c r="K48" s="6" t="s">
        <v>49</v>
      </c>
      <c r="L48" s="7">
        <v>44475</v>
      </c>
      <c r="M48" s="8" t="str">
        <f>VLOOKUP(B48,IDs!$J$3:$L$48,2,0)</f>
        <v>Kaleyra</v>
      </c>
      <c r="N48" s="8" t="str">
        <f>VLOOKUP(B48,IDs!$J$3:$L$48,3,0)</f>
        <v>Google</v>
      </c>
      <c r="O48" t="str">
        <f>VLOOKUP(F48,IDs!$Q$3:$R$22,2,0)</f>
        <v>Mumbai</v>
      </c>
      <c r="P48">
        <f>VLOOKUP(I48,IDs!$A$3:$C$161,3,0)</f>
        <v>7</v>
      </c>
      <c r="Q48" t="str">
        <f>VLOOKUP(P48,IDs!$F$3:$G$17,2,0)</f>
        <v>Cosmetic</v>
      </c>
    </row>
    <row r="49" spans="1:17" ht="12.75">
      <c r="A49" s="6" t="s">
        <v>8366</v>
      </c>
      <c r="B49" s="6">
        <v>1</v>
      </c>
      <c r="C49" s="6">
        <v>2</v>
      </c>
      <c r="D49" s="6">
        <v>34</v>
      </c>
      <c r="E49" s="6" t="s">
        <v>8347</v>
      </c>
      <c r="F49" s="6">
        <v>2</v>
      </c>
      <c r="G49" s="6">
        <v>44297</v>
      </c>
      <c r="H49" s="6">
        <v>59400</v>
      </c>
      <c r="I49" s="6">
        <v>2</v>
      </c>
      <c r="J49" s="6" t="s">
        <v>8348</v>
      </c>
      <c r="K49" s="6" t="s">
        <v>54</v>
      </c>
      <c r="L49" s="7">
        <v>44476</v>
      </c>
      <c r="M49" s="8" t="str">
        <f>VLOOKUP(B49,IDs!$J$3:$L$48,2,0)</f>
        <v>Forms</v>
      </c>
      <c r="N49" s="8" t="str">
        <f>VLOOKUP(B49,IDs!$J$3:$L$48,3,0)</f>
        <v>Google</v>
      </c>
      <c r="O49" t="str">
        <f>VLOOKUP(F49,IDs!$Q$3:$R$22,2,0)</f>
        <v>Bangalore</v>
      </c>
      <c r="P49">
        <f>VLOOKUP(I49,IDs!$A$3:$C$161,3,0)</f>
        <v>1</v>
      </c>
      <c r="Q49" t="str">
        <f>VLOOKUP(P49,IDs!$F$3:$G$17,2,0)</f>
        <v>Proctology</v>
      </c>
    </row>
    <row r="50" spans="1:17" ht="12.75">
      <c r="A50" s="6" t="s">
        <v>1292</v>
      </c>
      <c r="B50" s="6">
        <v>2</v>
      </c>
      <c r="C50" s="6">
        <v>1</v>
      </c>
      <c r="D50" s="6">
        <v>34</v>
      </c>
      <c r="E50" s="6" t="s">
        <v>8347</v>
      </c>
      <c r="F50" s="6">
        <v>1</v>
      </c>
      <c r="G50" s="6">
        <v>46296</v>
      </c>
      <c r="H50" s="6">
        <v>35000</v>
      </c>
      <c r="I50" s="6">
        <v>20</v>
      </c>
      <c r="J50" s="6" t="s">
        <v>8348</v>
      </c>
      <c r="K50" s="6" t="s">
        <v>49</v>
      </c>
      <c r="L50" s="7">
        <v>44476</v>
      </c>
      <c r="M50" s="8" t="str">
        <f>VLOOKUP(B50,IDs!$J$3:$L$48,2,0)</f>
        <v>Kaleyra</v>
      </c>
      <c r="N50" s="8" t="str">
        <f>VLOOKUP(B50,IDs!$J$3:$L$48,3,0)</f>
        <v>Google</v>
      </c>
      <c r="O50" t="str">
        <f>VLOOKUP(F50,IDs!$Q$3:$R$22,2,0)</f>
        <v>New Delhi</v>
      </c>
      <c r="P50">
        <f>VLOOKUP(I50,IDs!$A$3:$C$161,3,0)</f>
        <v>1</v>
      </c>
      <c r="Q50" t="str">
        <f>VLOOKUP(P50,IDs!$F$3:$G$17,2,0)</f>
        <v>Proctology</v>
      </c>
    </row>
    <row r="51" spans="1:17" ht="12.75">
      <c r="A51" s="6" t="s">
        <v>588</v>
      </c>
      <c r="B51" s="6">
        <v>2</v>
      </c>
      <c r="C51" s="6">
        <v>4</v>
      </c>
      <c r="D51" s="6">
        <v>34</v>
      </c>
      <c r="E51" s="6" t="s">
        <v>8347</v>
      </c>
      <c r="F51" s="6">
        <v>4</v>
      </c>
      <c r="G51" s="6">
        <v>45188</v>
      </c>
      <c r="H51" s="6">
        <v>35000</v>
      </c>
      <c r="I51" s="6">
        <v>20</v>
      </c>
      <c r="J51" s="6" t="s">
        <v>8348</v>
      </c>
      <c r="K51" s="6" t="s">
        <v>49</v>
      </c>
      <c r="L51" s="7">
        <v>44476</v>
      </c>
      <c r="M51" s="8" t="str">
        <f>VLOOKUP(B51,IDs!$J$3:$L$48,2,0)</f>
        <v>Kaleyra</v>
      </c>
      <c r="N51" s="8" t="str">
        <f>VLOOKUP(B51,IDs!$J$3:$L$48,3,0)</f>
        <v>Google</v>
      </c>
      <c r="O51" t="str">
        <f>VLOOKUP(F51,IDs!$Q$3:$R$22,2,0)</f>
        <v>Hyderabad</v>
      </c>
      <c r="P51">
        <f>VLOOKUP(I51,IDs!$A$3:$C$161,3,0)</f>
        <v>1</v>
      </c>
      <c r="Q51" t="str">
        <f>VLOOKUP(P51,IDs!$F$3:$G$17,2,0)</f>
        <v>Proctology</v>
      </c>
    </row>
    <row r="52" spans="1:17" ht="12.75">
      <c r="A52" s="6" t="s">
        <v>924</v>
      </c>
      <c r="B52" s="6">
        <v>2</v>
      </c>
      <c r="C52" s="6">
        <v>3</v>
      </c>
      <c r="D52" s="6">
        <v>34</v>
      </c>
      <c r="E52" s="6" t="s">
        <v>8373</v>
      </c>
      <c r="F52" s="6">
        <v>3</v>
      </c>
      <c r="G52" s="6">
        <v>52002</v>
      </c>
      <c r="H52" s="6">
        <v>20000</v>
      </c>
      <c r="I52" s="6">
        <v>19</v>
      </c>
      <c r="J52" s="6" t="s">
        <v>8348</v>
      </c>
      <c r="K52" s="6" t="s">
        <v>54</v>
      </c>
      <c r="L52" s="7">
        <v>44476</v>
      </c>
      <c r="M52" s="8" t="str">
        <f>VLOOKUP(B52,IDs!$J$3:$L$48,2,0)</f>
        <v>Kaleyra</v>
      </c>
      <c r="N52" s="8" t="str">
        <f>VLOOKUP(B52,IDs!$J$3:$L$48,3,0)</f>
        <v>Google</v>
      </c>
      <c r="O52" t="str">
        <f>VLOOKUP(F52,IDs!$Q$3:$R$22,2,0)</f>
        <v>Mumbai</v>
      </c>
      <c r="P52">
        <f>VLOOKUP(I52,IDs!$A$3:$C$161,3,0)</f>
        <v>1</v>
      </c>
      <c r="Q52" t="str">
        <f>VLOOKUP(P52,IDs!$F$3:$G$17,2,0)</f>
        <v>Proctology</v>
      </c>
    </row>
    <row r="53" spans="1:17" ht="12.75">
      <c r="A53" s="6" t="s">
        <v>924</v>
      </c>
      <c r="B53" s="6">
        <v>2</v>
      </c>
      <c r="C53" s="6">
        <v>3</v>
      </c>
      <c r="D53" s="6">
        <v>34</v>
      </c>
      <c r="E53" s="6" t="s">
        <v>8343</v>
      </c>
      <c r="F53" s="6">
        <v>3</v>
      </c>
      <c r="G53" s="6">
        <v>45605</v>
      </c>
      <c r="H53" s="6">
        <v>44500</v>
      </c>
      <c r="I53" s="6">
        <v>2</v>
      </c>
      <c r="J53" s="6" t="s">
        <v>8348</v>
      </c>
      <c r="K53" s="6" t="s">
        <v>54</v>
      </c>
      <c r="L53" s="7">
        <v>44476</v>
      </c>
      <c r="M53" s="8" t="str">
        <f>VLOOKUP(B53,IDs!$J$3:$L$48,2,0)</f>
        <v>Kaleyra</v>
      </c>
      <c r="N53" s="8" t="str">
        <f>VLOOKUP(B53,IDs!$J$3:$L$48,3,0)</f>
        <v>Google</v>
      </c>
      <c r="O53" t="str">
        <f>VLOOKUP(F53,IDs!$Q$3:$R$22,2,0)</f>
        <v>Mumbai</v>
      </c>
      <c r="P53">
        <f>VLOOKUP(I53,IDs!$A$3:$C$161,3,0)</f>
        <v>1</v>
      </c>
      <c r="Q53" t="str">
        <f>VLOOKUP(P53,IDs!$F$3:$G$17,2,0)</f>
        <v>Proctology</v>
      </c>
    </row>
    <row r="54" spans="1:17" ht="12.75">
      <c r="A54" s="6" t="s">
        <v>8493</v>
      </c>
      <c r="B54" s="6">
        <v>2</v>
      </c>
      <c r="C54" s="6">
        <v>1</v>
      </c>
      <c r="D54" s="6">
        <v>34</v>
      </c>
      <c r="E54" s="6" t="s">
        <v>8347</v>
      </c>
      <c r="F54" s="6">
        <v>1</v>
      </c>
      <c r="G54" s="6">
        <v>38559</v>
      </c>
      <c r="H54" s="6">
        <v>25000</v>
      </c>
      <c r="I54" s="6">
        <v>24</v>
      </c>
      <c r="J54" s="6" t="s">
        <v>8348</v>
      </c>
      <c r="K54" s="6" t="s">
        <v>49</v>
      </c>
      <c r="L54" s="7">
        <v>44476</v>
      </c>
      <c r="M54" s="8" t="str">
        <f>VLOOKUP(B54,IDs!$J$3:$L$48,2,0)</f>
        <v>Kaleyra</v>
      </c>
      <c r="N54" s="8" t="str">
        <f>VLOOKUP(B54,IDs!$J$3:$L$48,3,0)</f>
        <v>Google</v>
      </c>
      <c r="O54" t="str">
        <f>VLOOKUP(F54,IDs!$Q$3:$R$22,2,0)</f>
        <v>New Delhi</v>
      </c>
      <c r="P54">
        <f>VLOOKUP(I54,IDs!$A$3:$C$161,3,0)</f>
        <v>1</v>
      </c>
      <c r="Q54" t="str">
        <f>VLOOKUP(P54,IDs!$F$3:$G$17,2,0)</f>
        <v>Proctology</v>
      </c>
    </row>
    <row r="55" spans="1:17" ht="12.75">
      <c r="A55" s="6" t="s">
        <v>923</v>
      </c>
      <c r="B55" s="6">
        <v>2</v>
      </c>
      <c r="C55" s="6">
        <v>3</v>
      </c>
      <c r="D55" s="6">
        <v>34</v>
      </c>
      <c r="E55" s="6" t="s">
        <v>8373</v>
      </c>
      <c r="F55" s="6">
        <v>3</v>
      </c>
      <c r="G55" s="6">
        <v>51972</v>
      </c>
      <c r="H55" s="6">
        <v>20000</v>
      </c>
      <c r="I55" s="6">
        <v>52</v>
      </c>
      <c r="J55" s="6" t="s">
        <v>8348</v>
      </c>
      <c r="K55" s="6" t="s">
        <v>54</v>
      </c>
      <c r="L55" s="7">
        <v>44476</v>
      </c>
      <c r="M55" s="8" t="str">
        <f>VLOOKUP(B55,IDs!$J$3:$L$48,2,0)</f>
        <v>Kaleyra</v>
      </c>
      <c r="N55" s="8" t="str">
        <f>VLOOKUP(B55,IDs!$J$3:$L$48,3,0)</f>
        <v>Google</v>
      </c>
      <c r="O55" t="str">
        <f>VLOOKUP(F55,IDs!$Q$3:$R$22,2,0)</f>
        <v>Mumbai</v>
      </c>
      <c r="P55">
        <f>VLOOKUP(I55,IDs!$A$3:$C$161,3,0)</f>
        <v>1</v>
      </c>
      <c r="Q55" t="str">
        <f>VLOOKUP(P55,IDs!$F$3:$G$17,2,0)</f>
        <v>Proctology</v>
      </c>
    </row>
    <row r="56" spans="1:17" ht="12.75">
      <c r="A56" s="6" t="s">
        <v>923</v>
      </c>
      <c r="B56" s="6">
        <v>2</v>
      </c>
      <c r="C56" s="6">
        <v>3</v>
      </c>
      <c r="D56" s="6">
        <v>34</v>
      </c>
      <c r="E56" s="6" t="s">
        <v>8347</v>
      </c>
      <c r="F56" s="6">
        <v>3</v>
      </c>
      <c r="G56" s="6">
        <v>45658</v>
      </c>
      <c r="H56" s="6">
        <v>51600</v>
      </c>
      <c r="I56" s="6">
        <v>20</v>
      </c>
      <c r="J56" s="6" t="s">
        <v>8348</v>
      </c>
      <c r="K56" s="6" t="s">
        <v>54</v>
      </c>
      <c r="L56" s="7">
        <v>44476</v>
      </c>
      <c r="M56" s="8" t="str">
        <f>VLOOKUP(B56,IDs!$J$3:$L$48,2,0)</f>
        <v>Kaleyra</v>
      </c>
      <c r="N56" s="8" t="str">
        <f>VLOOKUP(B56,IDs!$J$3:$L$48,3,0)</f>
        <v>Google</v>
      </c>
      <c r="O56" t="str">
        <f>VLOOKUP(F56,IDs!$Q$3:$R$22,2,0)</f>
        <v>Mumbai</v>
      </c>
      <c r="P56">
        <f>VLOOKUP(I56,IDs!$A$3:$C$161,3,0)</f>
        <v>1</v>
      </c>
      <c r="Q56" t="str">
        <f>VLOOKUP(P56,IDs!$F$3:$G$17,2,0)</f>
        <v>Proctology</v>
      </c>
    </row>
    <row r="57" spans="1:17" ht="12.75">
      <c r="A57" s="6" t="s">
        <v>6104</v>
      </c>
      <c r="B57" s="6">
        <v>7</v>
      </c>
      <c r="C57" s="6">
        <v>2</v>
      </c>
      <c r="D57" s="6">
        <v>34</v>
      </c>
      <c r="E57" s="6" t="s">
        <v>8347</v>
      </c>
      <c r="F57" s="6">
        <v>2</v>
      </c>
      <c r="G57" s="6">
        <v>52373</v>
      </c>
      <c r="H57" s="6">
        <v>42000</v>
      </c>
      <c r="I57" s="6">
        <v>2</v>
      </c>
      <c r="J57" s="6" t="s">
        <v>8348</v>
      </c>
      <c r="K57" s="6" t="s">
        <v>49</v>
      </c>
      <c r="L57" s="7">
        <v>44476</v>
      </c>
      <c r="M57" s="8" t="str">
        <f>VLOOKUP(B57,IDs!$J$3:$L$48,2,0)</f>
        <v>Referral</v>
      </c>
      <c r="N57" s="8" t="str">
        <f>VLOOKUP(B57,IDs!$J$3:$L$48,3,0)</f>
        <v>Others</v>
      </c>
      <c r="O57" t="str">
        <f>VLOOKUP(F57,IDs!$Q$3:$R$22,2,0)</f>
        <v>Bangalore</v>
      </c>
      <c r="P57">
        <f>VLOOKUP(I57,IDs!$A$3:$C$161,3,0)</f>
        <v>1</v>
      </c>
      <c r="Q57" t="str">
        <f>VLOOKUP(P57,IDs!$F$3:$G$17,2,0)</f>
        <v>Proctology</v>
      </c>
    </row>
    <row r="58" spans="1:17" ht="12.75">
      <c r="A58" s="6" t="s">
        <v>1461</v>
      </c>
      <c r="B58" s="6">
        <v>1</v>
      </c>
      <c r="C58" s="6">
        <v>4</v>
      </c>
      <c r="D58" s="6">
        <v>34</v>
      </c>
      <c r="E58" s="6" t="s">
        <v>8347</v>
      </c>
      <c r="F58" s="6">
        <v>4</v>
      </c>
      <c r="G58" s="6">
        <v>46290</v>
      </c>
      <c r="H58" s="6">
        <v>56095</v>
      </c>
      <c r="I58" s="6">
        <v>96</v>
      </c>
      <c r="J58" s="6" t="s">
        <v>8348</v>
      </c>
      <c r="K58" s="6" t="s">
        <v>54</v>
      </c>
      <c r="L58" s="7">
        <v>44477</v>
      </c>
      <c r="M58" s="8" t="str">
        <f>VLOOKUP(B58,IDs!$J$3:$L$48,2,0)</f>
        <v>Forms</v>
      </c>
      <c r="N58" s="8" t="str">
        <f>VLOOKUP(B58,IDs!$J$3:$L$48,3,0)</f>
        <v>Google</v>
      </c>
      <c r="O58" t="str">
        <f>VLOOKUP(F58,IDs!$Q$3:$R$22,2,0)</f>
        <v>Hyderabad</v>
      </c>
      <c r="P58">
        <f>VLOOKUP(I58,IDs!$A$3:$C$161,3,0)</f>
        <v>7</v>
      </c>
      <c r="Q58" t="str">
        <f>VLOOKUP(P58,IDs!$F$3:$G$17,2,0)</f>
        <v>Cosmetic</v>
      </c>
    </row>
    <row r="59" spans="1:17" ht="12.75">
      <c r="A59" s="6" t="s">
        <v>1183</v>
      </c>
      <c r="B59" s="6">
        <v>2</v>
      </c>
      <c r="C59" s="6">
        <v>6</v>
      </c>
      <c r="D59" s="6">
        <v>4</v>
      </c>
      <c r="E59" s="6" t="s">
        <v>8347</v>
      </c>
      <c r="F59" s="6">
        <v>1</v>
      </c>
      <c r="G59" s="6">
        <v>45916</v>
      </c>
      <c r="H59" s="6">
        <v>23000</v>
      </c>
      <c r="I59" s="6">
        <v>39</v>
      </c>
      <c r="J59" s="6" t="s">
        <v>8348</v>
      </c>
      <c r="K59" s="6" t="s">
        <v>49</v>
      </c>
      <c r="L59" s="7">
        <v>44477</v>
      </c>
      <c r="M59" s="8" t="str">
        <f>VLOOKUP(B59,IDs!$J$3:$L$48,2,0)</f>
        <v>Kaleyra</v>
      </c>
      <c r="N59" s="8" t="str">
        <f>VLOOKUP(B59,IDs!$J$3:$L$48,3,0)</f>
        <v>Google</v>
      </c>
      <c r="O59" t="str">
        <f>VLOOKUP(F59,IDs!$Q$3:$R$22,2,0)</f>
        <v>New Delhi</v>
      </c>
      <c r="P59">
        <f>VLOOKUP(I59,IDs!$A$3:$C$161,3,0)</f>
        <v>2</v>
      </c>
      <c r="Q59" t="str">
        <f>VLOOKUP(P59,IDs!$F$3:$G$17,2,0)</f>
        <v>Urology Circumcision</v>
      </c>
    </row>
    <row r="60" spans="1:17" ht="12.75">
      <c r="A60" s="6" t="s">
        <v>3167</v>
      </c>
      <c r="B60" s="6">
        <v>1</v>
      </c>
      <c r="C60" s="6">
        <v>2</v>
      </c>
      <c r="D60" s="6">
        <v>34</v>
      </c>
      <c r="E60" s="6" t="s">
        <v>8373</v>
      </c>
      <c r="F60" s="6">
        <v>2</v>
      </c>
      <c r="G60" s="6">
        <v>48527</v>
      </c>
      <c r="H60" s="6">
        <v>100000</v>
      </c>
      <c r="I60" s="6">
        <v>16</v>
      </c>
      <c r="J60" s="6" t="s">
        <v>8348</v>
      </c>
      <c r="K60" s="6" t="s">
        <v>54</v>
      </c>
      <c r="L60" s="7">
        <v>44477</v>
      </c>
      <c r="M60" s="8" t="str">
        <f>VLOOKUP(B60,IDs!$J$3:$L$48,2,0)</f>
        <v>Forms</v>
      </c>
      <c r="N60" s="8" t="str">
        <f>VLOOKUP(B60,IDs!$J$3:$L$48,3,0)</f>
        <v>Google</v>
      </c>
      <c r="O60" t="str">
        <f>VLOOKUP(F60,IDs!$Q$3:$R$22,2,0)</f>
        <v>Bangalore</v>
      </c>
      <c r="P60">
        <f>VLOOKUP(I60,IDs!$A$3:$C$161,3,0)</f>
        <v>3</v>
      </c>
      <c r="Q60" t="str">
        <f>VLOOKUP(P60,IDs!$F$3:$G$17,2,0)</f>
        <v>Laproscopy</v>
      </c>
    </row>
    <row r="61" spans="1:17" ht="12.75">
      <c r="A61" s="6" t="s">
        <v>3167</v>
      </c>
      <c r="B61" s="6">
        <v>1</v>
      </c>
      <c r="C61" s="6">
        <v>2</v>
      </c>
      <c r="D61" s="6">
        <v>34</v>
      </c>
      <c r="E61" s="6" t="s">
        <v>8347</v>
      </c>
      <c r="F61" s="6">
        <v>2</v>
      </c>
      <c r="G61" s="6">
        <v>42893</v>
      </c>
      <c r="H61" s="6">
        <v>64910</v>
      </c>
      <c r="I61" s="6">
        <v>149</v>
      </c>
      <c r="J61" s="6" t="s">
        <v>8348</v>
      </c>
      <c r="K61" s="6" t="s">
        <v>54</v>
      </c>
      <c r="L61" s="7">
        <v>44477</v>
      </c>
      <c r="M61" s="8" t="str">
        <f>VLOOKUP(B61,IDs!$J$3:$L$48,2,0)</f>
        <v>Forms</v>
      </c>
      <c r="N61" s="8" t="str">
        <f>VLOOKUP(B61,IDs!$J$3:$L$48,3,0)</f>
        <v>Google</v>
      </c>
      <c r="O61" t="str">
        <f>VLOOKUP(F61,IDs!$Q$3:$R$22,2,0)</f>
        <v>Bangalore</v>
      </c>
      <c r="P61">
        <f>VLOOKUP(I61,IDs!$A$3:$C$161,3,0)</f>
        <v>3</v>
      </c>
      <c r="Q61" t="str">
        <f>VLOOKUP(P61,IDs!$F$3:$G$17,2,0)</f>
        <v>Laproscopy</v>
      </c>
    </row>
    <row r="62" spans="1:17" ht="12.75">
      <c r="A62" s="6" t="s">
        <v>1884</v>
      </c>
      <c r="B62" s="6">
        <v>2</v>
      </c>
      <c r="C62" s="6">
        <v>17</v>
      </c>
      <c r="D62" s="6">
        <v>18</v>
      </c>
      <c r="E62" s="6" t="s">
        <v>8347</v>
      </c>
      <c r="F62" s="6">
        <v>1</v>
      </c>
      <c r="G62" s="6">
        <v>46914</v>
      </c>
      <c r="H62" s="6">
        <v>22000</v>
      </c>
      <c r="I62" s="6">
        <v>39</v>
      </c>
      <c r="J62" s="6" t="s">
        <v>8344</v>
      </c>
      <c r="K62" s="6" t="s">
        <v>49</v>
      </c>
      <c r="L62" s="7">
        <v>44477</v>
      </c>
      <c r="M62" s="8" t="str">
        <f>VLOOKUP(B62,IDs!$J$3:$L$48,2,0)</f>
        <v>Kaleyra</v>
      </c>
      <c r="N62" s="8" t="str">
        <f>VLOOKUP(B62,IDs!$J$3:$L$48,3,0)</f>
        <v>Google</v>
      </c>
      <c r="O62" t="str">
        <f>VLOOKUP(F62,IDs!$Q$3:$R$22,2,0)</f>
        <v>New Delhi</v>
      </c>
      <c r="P62">
        <f>VLOOKUP(I62,IDs!$A$3:$C$161,3,0)</f>
        <v>2</v>
      </c>
      <c r="Q62" t="str">
        <f>VLOOKUP(P62,IDs!$F$3:$G$17,2,0)</f>
        <v>Urology Circumcision</v>
      </c>
    </row>
    <row r="63" spans="1:17" ht="12.75">
      <c r="A63" s="6" t="s">
        <v>1903</v>
      </c>
      <c r="B63" s="6">
        <v>1</v>
      </c>
      <c r="C63" s="6">
        <v>2</v>
      </c>
      <c r="D63" s="6">
        <v>34</v>
      </c>
      <c r="E63" s="6" t="s">
        <v>8347</v>
      </c>
      <c r="F63" s="6">
        <v>1</v>
      </c>
      <c r="G63" s="6">
        <v>47033</v>
      </c>
      <c r="H63" s="6">
        <v>35000</v>
      </c>
      <c r="I63" s="6">
        <v>5</v>
      </c>
      <c r="J63" s="6" t="s">
        <v>8348</v>
      </c>
      <c r="K63" s="6" t="s">
        <v>49</v>
      </c>
      <c r="L63" s="7">
        <v>44477</v>
      </c>
      <c r="M63" s="8" t="str">
        <f>VLOOKUP(B63,IDs!$J$3:$L$48,2,0)</f>
        <v>Forms</v>
      </c>
      <c r="N63" s="8" t="str">
        <f>VLOOKUP(B63,IDs!$J$3:$L$48,3,0)</f>
        <v>Google</v>
      </c>
      <c r="O63" t="str">
        <f>VLOOKUP(F63,IDs!$Q$3:$R$22,2,0)</f>
        <v>New Delhi</v>
      </c>
      <c r="P63">
        <f>VLOOKUP(I63,IDs!$A$3:$C$161,3,0)</f>
        <v>5</v>
      </c>
      <c r="Q63" t="str">
        <f>VLOOKUP(P63,IDs!$F$3:$G$17,2,0)</f>
        <v>Vascular</v>
      </c>
    </row>
    <row r="64" spans="1:17" ht="12.75">
      <c r="A64" s="6" t="s">
        <v>1486</v>
      </c>
      <c r="B64" s="6">
        <v>2</v>
      </c>
      <c r="C64" s="6">
        <v>3</v>
      </c>
      <c r="D64" s="6">
        <v>34</v>
      </c>
      <c r="E64" s="6" t="s">
        <v>8347</v>
      </c>
      <c r="F64" s="6">
        <v>3</v>
      </c>
      <c r="G64" s="6">
        <v>46331</v>
      </c>
      <c r="H64" s="6">
        <v>33000</v>
      </c>
      <c r="I64" s="6">
        <v>20</v>
      </c>
      <c r="J64" s="6" t="s">
        <v>8348</v>
      </c>
      <c r="K64" s="6" t="s">
        <v>49</v>
      </c>
      <c r="L64" s="7">
        <v>44477</v>
      </c>
      <c r="M64" s="8" t="str">
        <f>VLOOKUP(B64,IDs!$J$3:$L$48,2,0)</f>
        <v>Kaleyra</v>
      </c>
      <c r="N64" s="8" t="str">
        <f>VLOOKUP(B64,IDs!$J$3:$L$48,3,0)</f>
        <v>Google</v>
      </c>
      <c r="O64" t="str">
        <f>VLOOKUP(F64,IDs!$Q$3:$R$22,2,0)</f>
        <v>Mumbai</v>
      </c>
      <c r="P64">
        <f>VLOOKUP(I64,IDs!$A$3:$C$161,3,0)</f>
        <v>1</v>
      </c>
      <c r="Q64" t="str">
        <f>VLOOKUP(P64,IDs!$F$3:$G$17,2,0)</f>
        <v>Proctology</v>
      </c>
    </row>
    <row r="65" spans="1:17" ht="12.75">
      <c r="A65" s="6" t="s">
        <v>6070</v>
      </c>
      <c r="B65" s="6">
        <v>7</v>
      </c>
      <c r="C65" s="6">
        <v>1</v>
      </c>
      <c r="D65" s="6">
        <v>34</v>
      </c>
      <c r="E65" s="6" t="s">
        <v>8343</v>
      </c>
      <c r="F65" s="6">
        <v>1</v>
      </c>
      <c r="G65" s="6">
        <v>52322</v>
      </c>
      <c r="H65" s="6">
        <v>15461</v>
      </c>
      <c r="I65" s="6">
        <v>94</v>
      </c>
      <c r="J65" s="6" t="s">
        <v>8348</v>
      </c>
      <c r="K65" s="6" t="s">
        <v>49</v>
      </c>
      <c r="L65" s="7">
        <v>44477</v>
      </c>
      <c r="M65" s="8" t="str">
        <f>VLOOKUP(B65,IDs!$J$3:$L$48,2,0)</f>
        <v>Referral</v>
      </c>
      <c r="N65" s="8" t="str">
        <f>VLOOKUP(B65,IDs!$J$3:$L$48,3,0)</f>
        <v>Others</v>
      </c>
      <c r="O65" t="str">
        <f>VLOOKUP(F65,IDs!$Q$3:$R$22,2,0)</f>
        <v>New Delhi</v>
      </c>
      <c r="P65">
        <f>VLOOKUP(I65,IDs!$A$3:$C$161,3,0)</f>
        <v>0</v>
      </c>
      <c r="Q65" t="str">
        <f>VLOOKUP(P65,IDs!$F$3:$G$17,2,0)</f>
        <v>Not Assigned</v>
      </c>
    </row>
    <row r="66" spans="1:17" ht="12.75">
      <c r="A66" s="6" t="s">
        <v>66</v>
      </c>
      <c r="B66" s="6">
        <v>2</v>
      </c>
      <c r="C66" s="6">
        <v>5</v>
      </c>
      <c r="D66" s="6">
        <v>34</v>
      </c>
      <c r="E66" s="6" t="s">
        <v>8343</v>
      </c>
      <c r="F66" s="6">
        <v>1</v>
      </c>
      <c r="G66" s="6">
        <v>44500</v>
      </c>
      <c r="H66" s="6">
        <v>180000</v>
      </c>
      <c r="I66" s="6">
        <v>18</v>
      </c>
      <c r="J66" s="6" t="s">
        <v>8348</v>
      </c>
      <c r="K66" s="6" t="s">
        <v>54</v>
      </c>
      <c r="L66" s="7">
        <v>44477</v>
      </c>
      <c r="M66" s="8" t="str">
        <f>VLOOKUP(B66,IDs!$J$3:$L$48,2,0)</f>
        <v>Kaleyra</v>
      </c>
      <c r="N66" s="8" t="str">
        <f>VLOOKUP(B66,IDs!$J$3:$L$48,3,0)</f>
        <v>Google</v>
      </c>
      <c r="O66" t="str">
        <f>VLOOKUP(F66,IDs!$Q$3:$R$22,2,0)</f>
        <v>New Delhi</v>
      </c>
      <c r="P66">
        <f>VLOOKUP(I66,IDs!$A$3:$C$161,3,0)</f>
        <v>5</v>
      </c>
      <c r="Q66" t="str">
        <f>VLOOKUP(P66,IDs!$F$3:$G$17,2,0)</f>
        <v>Vascular</v>
      </c>
    </row>
    <row r="67" spans="1:17" ht="12.75">
      <c r="A67" s="6" t="s">
        <v>1994</v>
      </c>
      <c r="B67" s="6">
        <v>2</v>
      </c>
      <c r="C67" s="6">
        <v>1</v>
      </c>
      <c r="D67" s="6">
        <v>34</v>
      </c>
      <c r="E67" s="6" t="s">
        <v>8347</v>
      </c>
      <c r="F67" s="6">
        <v>1</v>
      </c>
      <c r="G67" s="6">
        <v>47102</v>
      </c>
      <c r="H67" s="6">
        <v>30000</v>
      </c>
      <c r="I67" s="6">
        <v>24</v>
      </c>
      <c r="J67" s="6" t="s">
        <v>8348</v>
      </c>
      <c r="K67" s="6" t="s">
        <v>49</v>
      </c>
      <c r="L67" s="7">
        <v>44477</v>
      </c>
      <c r="M67" s="8" t="str">
        <f>VLOOKUP(B67,IDs!$J$3:$L$48,2,0)</f>
        <v>Kaleyra</v>
      </c>
      <c r="N67" s="8" t="str">
        <f>VLOOKUP(B67,IDs!$J$3:$L$48,3,0)</f>
        <v>Google</v>
      </c>
      <c r="O67" t="str">
        <f>VLOOKUP(F67,IDs!$Q$3:$R$22,2,0)</f>
        <v>New Delhi</v>
      </c>
      <c r="P67">
        <f>VLOOKUP(I67,IDs!$A$3:$C$161,3,0)</f>
        <v>1</v>
      </c>
      <c r="Q67" t="str">
        <f>VLOOKUP(P67,IDs!$F$3:$G$17,2,0)</f>
        <v>Proctology</v>
      </c>
    </row>
    <row r="68" spans="1:17" ht="12.75">
      <c r="A68" s="6" t="s">
        <v>8494</v>
      </c>
      <c r="B68" s="6">
        <v>2</v>
      </c>
      <c r="C68" s="6">
        <v>1</v>
      </c>
      <c r="D68" s="6">
        <v>34</v>
      </c>
      <c r="E68" s="6" t="s">
        <v>8347</v>
      </c>
      <c r="F68" s="6">
        <v>1</v>
      </c>
      <c r="G68" s="6">
        <v>43522</v>
      </c>
      <c r="H68" s="6">
        <v>72279</v>
      </c>
      <c r="I68" s="6">
        <v>39</v>
      </c>
      <c r="J68" s="6" t="s">
        <v>8348</v>
      </c>
      <c r="K68" s="6" t="s">
        <v>63</v>
      </c>
      <c r="L68" s="7">
        <v>44478</v>
      </c>
      <c r="M68" s="8" t="str">
        <f>VLOOKUP(B68,IDs!$J$3:$L$48,2,0)</f>
        <v>Kaleyra</v>
      </c>
      <c r="N68" s="8" t="str">
        <f>VLOOKUP(B68,IDs!$J$3:$L$48,3,0)</f>
        <v>Google</v>
      </c>
      <c r="O68" t="str">
        <f>VLOOKUP(F68,IDs!$Q$3:$R$22,2,0)</f>
        <v>New Delhi</v>
      </c>
      <c r="P68">
        <f>VLOOKUP(I68,IDs!$A$3:$C$161,3,0)</f>
        <v>2</v>
      </c>
      <c r="Q68" t="str">
        <f>VLOOKUP(P68,IDs!$F$3:$G$17,2,0)</f>
        <v>Urology Circumcision</v>
      </c>
    </row>
    <row r="69" spans="1:17" ht="12.75">
      <c r="A69" s="6" t="s">
        <v>8372</v>
      </c>
      <c r="B69" s="6">
        <v>2</v>
      </c>
      <c r="C69" s="6">
        <v>6</v>
      </c>
      <c r="D69" s="6">
        <v>34</v>
      </c>
      <c r="E69" s="6" t="s">
        <v>8347</v>
      </c>
      <c r="F69" s="6">
        <v>3</v>
      </c>
      <c r="G69" s="6">
        <v>43448</v>
      </c>
      <c r="H69" s="6">
        <v>73374</v>
      </c>
      <c r="I69" s="6">
        <v>4</v>
      </c>
      <c r="J69" s="6" t="s">
        <v>8348</v>
      </c>
      <c r="K69" s="6" t="s">
        <v>63</v>
      </c>
      <c r="L69" s="7">
        <v>44478</v>
      </c>
      <c r="M69" s="8" t="str">
        <f>VLOOKUP(B69,IDs!$J$3:$L$48,2,0)</f>
        <v>Kaleyra</v>
      </c>
      <c r="N69" s="8" t="str">
        <f>VLOOKUP(B69,IDs!$J$3:$L$48,3,0)</f>
        <v>Google</v>
      </c>
      <c r="O69" t="str">
        <f>VLOOKUP(F69,IDs!$Q$3:$R$22,2,0)</f>
        <v>Mumbai</v>
      </c>
      <c r="P69">
        <f>VLOOKUP(I69,IDs!$A$3:$C$161,3,0)</f>
        <v>2</v>
      </c>
      <c r="Q69" t="str">
        <f>VLOOKUP(P69,IDs!$F$3:$G$17,2,0)</f>
        <v>Urology Circumcision</v>
      </c>
    </row>
    <row r="70" spans="1:17" ht="12.75">
      <c r="A70" s="6" t="s">
        <v>8384</v>
      </c>
      <c r="B70" s="6">
        <v>1</v>
      </c>
      <c r="C70" s="6">
        <v>1</v>
      </c>
      <c r="D70" s="6">
        <v>34</v>
      </c>
      <c r="E70" s="6" t="s">
        <v>8347</v>
      </c>
      <c r="F70" s="6">
        <v>1</v>
      </c>
      <c r="G70" s="6">
        <v>43104</v>
      </c>
      <c r="H70" s="6">
        <v>46000</v>
      </c>
      <c r="I70" s="6">
        <v>20</v>
      </c>
      <c r="J70" s="6" t="s">
        <v>8348</v>
      </c>
      <c r="K70" s="6" t="s">
        <v>54</v>
      </c>
      <c r="L70" s="7">
        <v>44478</v>
      </c>
      <c r="M70" s="8" t="str">
        <f>VLOOKUP(B70,IDs!$J$3:$L$48,2,0)</f>
        <v>Forms</v>
      </c>
      <c r="N70" s="8" t="str">
        <f>VLOOKUP(B70,IDs!$J$3:$L$48,3,0)</f>
        <v>Google</v>
      </c>
      <c r="O70" t="str">
        <f>VLOOKUP(F70,IDs!$Q$3:$R$22,2,0)</f>
        <v>New Delhi</v>
      </c>
      <c r="P70">
        <f>VLOOKUP(I70,IDs!$A$3:$C$161,3,0)</f>
        <v>1</v>
      </c>
      <c r="Q70" t="str">
        <f>VLOOKUP(P70,IDs!$F$3:$G$17,2,0)</f>
        <v>Proctology</v>
      </c>
    </row>
    <row r="71" spans="1:17" ht="12.75">
      <c r="A71" s="6" t="s">
        <v>3170</v>
      </c>
      <c r="B71" s="6">
        <v>2</v>
      </c>
      <c r="C71" s="6">
        <v>1</v>
      </c>
      <c r="D71" s="6">
        <v>34</v>
      </c>
      <c r="E71" s="6" t="s">
        <v>8347</v>
      </c>
      <c r="F71" s="6">
        <v>4</v>
      </c>
      <c r="G71" s="6">
        <v>48531</v>
      </c>
      <c r="H71" s="6">
        <v>15101</v>
      </c>
      <c r="I71" s="6">
        <v>52</v>
      </c>
      <c r="J71" s="6" t="s">
        <v>8348</v>
      </c>
      <c r="K71" s="6" t="s">
        <v>63</v>
      </c>
      <c r="L71" s="7">
        <v>44478</v>
      </c>
      <c r="M71" s="8" t="str">
        <f>VLOOKUP(B71,IDs!$J$3:$L$48,2,0)</f>
        <v>Kaleyra</v>
      </c>
      <c r="N71" s="8" t="str">
        <f>VLOOKUP(B71,IDs!$J$3:$L$48,3,0)</f>
        <v>Google</v>
      </c>
      <c r="O71" t="str">
        <f>VLOOKUP(F71,IDs!$Q$3:$R$22,2,0)</f>
        <v>Hyderabad</v>
      </c>
      <c r="P71">
        <f>VLOOKUP(I71,IDs!$A$3:$C$161,3,0)</f>
        <v>1</v>
      </c>
      <c r="Q71" t="str">
        <f>VLOOKUP(P71,IDs!$F$3:$G$17,2,0)</f>
        <v>Proctology</v>
      </c>
    </row>
    <row r="72" spans="1:17" ht="12.75">
      <c r="A72" s="6" t="s">
        <v>1117</v>
      </c>
      <c r="B72" s="6">
        <v>2</v>
      </c>
      <c r="C72" s="6">
        <v>1</v>
      </c>
      <c r="D72" s="6">
        <v>34</v>
      </c>
      <c r="E72" s="6" t="s">
        <v>8347</v>
      </c>
      <c r="F72" s="6">
        <v>1</v>
      </c>
      <c r="G72" s="6">
        <v>45836</v>
      </c>
      <c r="H72" s="6">
        <v>85800</v>
      </c>
      <c r="I72" s="6">
        <v>21</v>
      </c>
      <c r="J72" s="6" t="s">
        <v>8348</v>
      </c>
      <c r="K72" s="6" t="s">
        <v>54</v>
      </c>
      <c r="L72" s="7">
        <v>44478</v>
      </c>
      <c r="M72" s="8" t="str">
        <f>VLOOKUP(B72,IDs!$J$3:$L$48,2,0)</f>
        <v>Kaleyra</v>
      </c>
      <c r="N72" s="8" t="str">
        <f>VLOOKUP(B72,IDs!$J$3:$L$48,3,0)</f>
        <v>Google</v>
      </c>
      <c r="O72" t="str">
        <f>VLOOKUP(F72,IDs!$Q$3:$R$22,2,0)</f>
        <v>New Delhi</v>
      </c>
      <c r="P72">
        <f>VLOOKUP(I72,IDs!$A$3:$C$161,3,0)</f>
        <v>1</v>
      </c>
      <c r="Q72" t="str">
        <f>VLOOKUP(P72,IDs!$F$3:$G$17,2,0)</f>
        <v>Proctology</v>
      </c>
    </row>
    <row r="73" spans="1:17" ht="12.75">
      <c r="A73" s="6" t="s">
        <v>3170</v>
      </c>
      <c r="B73" s="6">
        <v>2</v>
      </c>
      <c r="C73" s="6">
        <v>4</v>
      </c>
      <c r="D73" s="6">
        <v>34</v>
      </c>
      <c r="E73" s="6" t="s">
        <v>8347</v>
      </c>
      <c r="F73" s="6">
        <v>4</v>
      </c>
      <c r="G73" s="6">
        <v>32359</v>
      </c>
      <c r="H73" s="6">
        <v>100000</v>
      </c>
      <c r="I73" s="6">
        <v>21</v>
      </c>
      <c r="J73" s="6" t="s">
        <v>8348</v>
      </c>
      <c r="K73" s="6" t="s">
        <v>63</v>
      </c>
      <c r="L73" s="7">
        <v>44478</v>
      </c>
      <c r="M73" s="8" t="str">
        <f>VLOOKUP(B73,IDs!$J$3:$L$48,2,0)</f>
        <v>Kaleyra</v>
      </c>
      <c r="N73" s="8" t="str">
        <f>VLOOKUP(B73,IDs!$J$3:$L$48,3,0)</f>
        <v>Google</v>
      </c>
      <c r="O73" t="str">
        <f>VLOOKUP(F73,IDs!$Q$3:$R$22,2,0)</f>
        <v>Hyderabad</v>
      </c>
      <c r="P73">
        <f>VLOOKUP(I73,IDs!$A$3:$C$161,3,0)</f>
        <v>1</v>
      </c>
      <c r="Q73" t="str">
        <f>VLOOKUP(P73,IDs!$F$3:$G$17,2,0)</f>
        <v>Proctology</v>
      </c>
    </row>
    <row r="74" spans="1:17" ht="12.75">
      <c r="A74" s="6" t="s">
        <v>766</v>
      </c>
      <c r="B74" s="6">
        <v>1</v>
      </c>
      <c r="C74" s="6">
        <v>8</v>
      </c>
      <c r="D74" s="6">
        <v>13</v>
      </c>
      <c r="E74" s="6" t="s">
        <v>8343</v>
      </c>
      <c r="F74" s="6">
        <v>1</v>
      </c>
      <c r="G74" s="6">
        <v>45409</v>
      </c>
      <c r="H74" s="6">
        <v>30000</v>
      </c>
      <c r="I74" s="6">
        <v>7</v>
      </c>
      <c r="J74" s="6" t="s">
        <v>8348</v>
      </c>
      <c r="K74" s="6" t="s">
        <v>54</v>
      </c>
      <c r="L74" s="7">
        <v>44478</v>
      </c>
      <c r="M74" s="8" t="str">
        <f>VLOOKUP(B74,IDs!$J$3:$L$48,2,0)</f>
        <v>Forms</v>
      </c>
      <c r="N74" s="8" t="str">
        <f>VLOOKUP(B74,IDs!$J$3:$L$48,3,0)</f>
        <v>Google</v>
      </c>
      <c r="O74" t="str">
        <f>VLOOKUP(F74,IDs!$Q$3:$R$22,2,0)</f>
        <v>New Delhi</v>
      </c>
      <c r="P74">
        <f>VLOOKUP(I74,IDs!$A$3:$C$161,3,0)</f>
        <v>9</v>
      </c>
      <c r="Q74" t="str">
        <f>VLOOKUP(P74,IDs!$F$3:$G$17,2,0)</f>
        <v>Ophthalmology</v>
      </c>
    </row>
    <row r="75" spans="1:17" ht="12.75">
      <c r="A75" s="6" t="s">
        <v>254</v>
      </c>
      <c r="B75" s="6">
        <v>1</v>
      </c>
      <c r="C75" s="6">
        <v>3</v>
      </c>
      <c r="D75" s="6">
        <v>34</v>
      </c>
      <c r="E75" s="6" t="s">
        <v>8347</v>
      </c>
      <c r="F75" s="6">
        <v>3</v>
      </c>
      <c r="G75" s="6">
        <v>44827</v>
      </c>
      <c r="H75" s="6">
        <v>43800</v>
      </c>
      <c r="I75" s="6">
        <v>39</v>
      </c>
      <c r="J75" s="6" t="s">
        <v>8348</v>
      </c>
      <c r="K75" s="6" t="s">
        <v>54</v>
      </c>
      <c r="L75" s="7">
        <v>44478</v>
      </c>
      <c r="M75" s="8" t="str">
        <f>VLOOKUP(B75,IDs!$J$3:$L$48,2,0)</f>
        <v>Forms</v>
      </c>
      <c r="N75" s="8" t="str">
        <f>VLOOKUP(B75,IDs!$J$3:$L$48,3,0)</f>
        <v>Google</v>
      </c>
      <c r="O75" t="str">
        <f>VLOOKUP(F75,IDs!$Q$3:$R$22,2,0)</f>
        <v>Mumbai</v>
      </c>
      <c r="P75">
        <f>VLOOKUP(I75,IDs!$A$3:$C$161,3,0)</f>
        <v>2</v>
      </c>
      <c r="Q75" t="str">
        <f>VLOOKUP(P75,IDs!$F$3:$G$17,2,0)</f>
        <v>Urology Circumcision</v>
      </c>
    </row>
    <row r="76" spans="1:17" ht="12.75">
      <c r="A76" s="6" t="s">
        <v>2208</v>
      </c>
      <c r="B76" s="6">
        <v>2</v>
      </c>
      <c r="C76" s="6">
        <v>2</v>
      </c>
      <c r="D76" s="6">
        <v>34</v>
      </c>
      <c r="E76" s="6" t="s">
        <v>8347</v>
      </c>
      <c r="F76" s="6">
        <v>2</v>
      </c>
      <c r="G76" s="6">
        <v>47406</v>
      </c>
      <c r="H76" s="6">
        <v>70000</v>
      </c>
      <c r="I76" s="6">
        <v>39</v>
      </c>
      <c r="J76" s="6" t="s">
        <v>8348</v>
      </c>
      <c r="K76" s="6" t="s">
        <v>63</v>
      </c>
      <c r="L76" s="7">
        <v>44478</v>
      </c>
      <c r="M76" s="8" t="str">
        <f>VLOOKUP(B76,IDs!$J$3:$L$48,2,0)</f>
        <v>Kaleyra</v>
      </c>
      <c r="N76" s="8" t="str">
        <f>VLOOKUP(B76,IDs!$J$3:$L$48,3,0)</f>
        <v>Google</v>
      </c>
      <c r="O76" t="str">
        <f>VLOOKUP(F76,IDs!$Q$3:$R$22,2,0)</f>
        <v>Bangalore</v>
      </c>
      <c r="P76">
        <f>VLOOKUP(I76,IDs!$A$3:$C$161,3,0)</f>
        <v>2</v>
      </c>
      <c r="Q76" t="str">
        <f>VLOOKUP(P76,IDs!$F$3:$G$17,2,0)</f>
        <v>Urology Circumcision</v>
      </c>
    </row>
    <row r="77" spans="1:17" ht="12.75">
      <c r="A77" s="6" t="s">
        <v>2334</v>
      </c>
      <c r="B77" s="6">
        <v>2</v>
      </c>
      <c r="C77" s="6">
        <v>1</v>
      </c>
      <c r="D77" s="6">
        <v>34</v>
      </c>
      <c r="E77" s="6" t="s">
        <v>8347</v>
      </c>
      <c r="F77" s="6">
        <v>1</v>
      </c>
      <c r="G77" s="6">
        <v>51970</v>
      </c>
      <c r="H77" s="6">
        <v>20000</v>
      </c>
      <c r="I77" s="6">
        <v>155</v>
      </c>
      <c r="J77" s="6" t="s">
        <v>8348</v>
      </c>
      <c r="K77" s="6" t="s">
        <v>49</v>
      </c>
      <c r="L77" s="7">
        <v>44478</v>
      </c>
      <c r="M77" s="8" t="str">
        <f>VLOOKUP(B77,IDs!$J$3:$L$48,2,0)</f>
        <v>Kaleyra</v>
      </c>
      <c r="N77" s="8" t="str">
        <f>VLOOKUP(B77,IDs!$J$3:$L$48,3,0)</f>
        <v>Google</v>
      </c>
      <c r="O77" t="str">
        <f>VLOOKUP(F77,IDs!$Q$3:$R$22,2,0)</f>
        <v>New Delhi</v>
      </c>
      <c r="P77">
        <f>VLOOKUP(I77,IDs!$A$3:$C$161,3,0)</f>
        <v>12</v>
      </c>
      <c r="Q77" t="str">
        <f>VLOOKUP(P77,IDs!$F$3:$G$17,2,0)</f>
        <v>Urology Kidney</v>
      </c>
    </row>
    <row r="78" spans="1:17" ht="12.75">
      <c r="A78" s="6" t="s">
        <v>1896</v>
      </c>
      <c r="B78" s="6">
        <v>2</v>
      </c>
      <c r="C78" s="6">
        <v>1</v>
      </c>
      <c r="D78" s="6">
        <v>34</v>
      </c>
      <c r="E78" s="6" t="s">
        <v>8347</v>
      </c>
      <c r="F78" s="6">
        <v>1</v>
      </c>
      <c r="G78" s="6">
        <v>46942</v>
      </c>
      <c r="H78" s="6">
        <v>35000</v>
      </c>
      <c r="I78" s="6">
        <v>24</v>
      </c>
      <c r="J78" s="6" t="s">
        <v>8348</v>
      </c>
      <c r="K78" s="6" t="s">
        <v>49</v>
      </c>
      <c r="L78" s="7">
        <v>44478</v>
      </c>
      <c r="M78" s="8" t="str">
        <f>VLOOKUP(B78,IDs!$J$3:$L$48,2,0)</f>
        <v>Kaleyra</v>
      </c>
      <c r="N78" s="8" t="str">
        <f>VLOOKUP(B78,IDs!$J$3:$L$48,3,0)</f>
        <v>Google</v>
      </c>
      <c r="O78" t="str">
        <f>VLOOKUP(F78,IDs!$Q$3:$R$22,2,0)</f>
        <v>New Delhi</v>
      </c>
      <c r="P78">
        <f>VLOOKUP(I78,IDs!$A$3:$C$161,3,0)</f>
        <v>1</v>
      </c>
      <c r="Q78" t="str">
        <f>VLOOKUP(P78,IDs!$F$3:$G$17,2,0)</f>
        <v>Proctology</v>
      </c>
    </row>
    <row r="79" spans="1:17" ht="12.75">
      <c r="A79" s="6" t="s">
        <v>2194</v>
      </c>
      <c r="B79" s="6">
        <v>2</v>
      </c>
      <c r="C79" s="6">
        <v>1</v>
      </c>
      <c r="D79" s="6">
        <v>34</v>
      </c>
      <c r="E79" s="6" t="s">
        <v>8347</v>
      </c>
      <c r="F79" s="6">
        <v>1</v>
      </c>
      <c r="G79" s="6">
        <v>47388</v>
      </c>
      <c r="H79" s="6">
        <v>46000</v>
      </c>
      <c r="I79" s="6">
        <v>20</v>
      </c>
      <c r="J79" s="6" t="s">
        <v>8348</v>
      </c>
      <c r="K79" s="6" t="s">
        <v>54</v>
      </c>
      <c r="L79" s="7">
        <v>44478</v>
      </c>
      <c r="M79" s="8" t="str">
        <f>VLOOKUP(B79,IDs!$J$3:$L$48,2,0)</f>
        <v>Kaleyra</v>
      </c>
      <c r="N79" s="8" t="str">
        <f>VLOOKUP(B79,IDs!$J$3:$L$48,3,0)</f>
        <v>Google</v>
      </c>
      <c r="O79" t="str">
        <f>VLOOKUP(F79,IDs!$Q$3:$R$22,2,0)</f>
        <v>New Delhi</v>
      </c>
      <c r="P79">
        <f>VLOOKUP(I79,IDs!$A$3:$C$161,3,0)</f>
        <v>1</v>
      </c>
      <c r="Q79" t="str">
        <f>VLOOKUP(P79,IDs!$F$3:$G$17,2,0)</f>
        <v>Proctology</v>
      </c>
    </row>
    <row r="80" spans="1:17" ht="12.75">
      <c r="A80" s="6" t="s">
        <v>2334</v>
      </c>
      <c r="B80" s="6">
        <v>2</v>
      </c>
      <c r="C80" s="6">
        <v>5</v>
      </c>
      <c r="D80" s="6">
        <v>34</v>
      </c>
      <c r="E80" s="6" t="s">
        <v>8347</v>
      </c>
      <c r="F80" s="6">
        <v>1</v>
      </c>
      <c r="G80" s="6">
        <v>47553</v>
      </c>
      <c r="H80" s="6">
        <v>52000</v>
      </c>
      <c r="I80" s="6">
        <v>156</v>
      </c>
      <c r="J80" s="6" t="s">
        <v>8348</v>
      </c>
      <c r="K80" s="6" t="s">
        <v>49</v>
      </c>
      <c r="L80" s="7">
        <v>44478</v>
      </c>
      <c r="M80" s="8" t="str">
        <f>VLOOKUP(B80,IDs!$J$3:$L$48,2,0)</f>
        <v>Kaleyra</v>
      </c>
      <c r="N80" s="8" t="str">
        <f>VLOOKUP(B80,IDs!$J$3:$L$48,3,0)</f>
        <v>Google</v>
      </c>
      <c r="O80" t="str">
        <f>VLOOKUP(F80,IDs!$Q$3:$R$22,2,0)</f>
        <v>New Delhi</v>
      </c>
      <c r="P80">
        <f>VLOOKUP(I80,IDs!$A$3:$C$161,3,0)</f>
        <v>12</v>
      </c>
      <c r="Q80" t="str">
        <f>VLOOKUP(P80,IDs!$F$3:$G$17,2,0)</f>
        <v>Urology Kidney</v>
      </c>
    </row>
    <row r="81" spans="1:17" ht="12.75">
      <c r="A81" s="6" t="s">
        <v>1508</v>
      </c>
      <c r="B81" s="6">
        <v>1</v>
      </c>
      <c r="C81" s="6">
        <v>4</v>
      </c>
      <c r="D81" s="6">
        <v>34</v>
      </c>
      <c r="E81" s="6" t="s">
        <v>8373</v>
      </c>
      <c r="F81" s="6">
        <v>4</v>
      </c>
      <c r="G81" s="6">
        <v>51968</v>
      </c>
      <c r="H81" s="6">
        <v>30000</v>
      </c>
      <c r="I81" s="6">
        <v>137</v>
      </c>
      <c r="J81" s="6" t="s">
        <v>8348</v>
      </c>
      <c r="K81" s="6" t="s">
        <v>63</v>
      </c>
      <c r="L81" s="7">
        <v>44478</v>
      </c>
      <c r="M81" s="8" t="str">
        <f>VLOOKUP(B81,IDs!$J$3:$L$48,2,0)</f>
        <v>Forms</v>
      </c>
      <c r="N81" s="8" t="str">
        <f>VLOOKUP(B81,IDs!$J$3:$L$48,3,0)</f>
        <v>Google</v>
      </c>
      <c r="O81" t="str">
        <f>VLOOKUP(F81,IDs!$Q$3:$R$22,2,0)</f>
        <v>Hyderabad</v>
      </c>
      <c r="P81">
        <f>VLOOKUP(I81,IDs!$A$3:$C$161,3,0)</f>
        <v>2</v>
      </c>
      <c r="Q81" t="str">
        <f>VLOOKUP(P81,IDs!$F$3:$G$17,2,0)</f>
        <v>Urology Circumcision</v>
      </c>
    </row>
    <row r="82" spans="1:17" ht="12.75">
      <c r="A82" s="6" t="s">
        <v>3172</v>
      </c>
      <c r="B82" s="6">
        <v>7</v>
      </c>
      <c r="C82" s="6">
        <v>4</v>
      </c>
      <c r="D82" s="6">
        <v>51</v>
      </c>
      <c r="E82" s="6" t="s">
        <v>8347</v>
      </c>
      <c r="F82" s="6">
        <v>4</v>
      </c>
      <c r="G82" s="6">
        <v>37792</v>
      </c>
      <c r="H82" s="6">
        <v>80293</v>
      </c>
      <c r="I82" s="6">
        <v>2</v>
      </c>
      <c r="J82" s="6" t="s">
        <v>8348</v>
      </c>
      <c r="K82" s="6" t="s">
        <v>63</v>
      </c>
      <c r="L82" s="7">
        <v>44478</v>
      </c>
      <c r="M82" s="8" t="str">
        <f>VLOOKUP(B82,IDs!$J$3:$L$48,2,0)</f>
        <v>Referral</v>
      </c>
      <c r="N82" s="8" t="str">
        <f>VLOOKUP(B82,IDs!$J$3:$L$48,3,0)</f>
        <v>Others</v>
      </c>
      <c r="O82" t="str">
        <f>VLOOKUP(F82,IDs!$Q$3:$R$22,2,0)</f>
        <v>Hyderabad</v>
      </c>
      <c r="P82">
        <f>VLOOKUP(I82,IDs!$A$3:$C$161,3,0)</f>
        <v>1</v>
      </c>
      <c r="Q82" t="str">
        <f>VLOOKUP(P82,IDs!$F$3:$G$17,2,0)</f>
        <v>Proctology</v>
      </c>
    </row>
    <row r="83" spans="1:17" ht="12.75">
      <c r="A83" s="6" t="s">
        <v>1508</v>
      </c>
      <c r="B83" s="6">
        <v>1</v>
      </c>
      <c r="C83" s="6">
        <v>4</v>
      </c>
      <c r="D83" s="6">
        <v>51</v>
      </c>
      <c r="E83" s="6" t="s">
        <v>8347</v>
      </c>
      <c r="F83" s="6">
        <v>4</v>
      </c>
      <c r="G83" s="6">
        <v>46358</v>
      </c>
      <c r="H83" s="6">
        <v>42769</v>
      </c>
      <c r="I83" s="6">
        <v>39</v>
      </c>
      <c r="J83" s="6" t="s">
        <v>8348</v>
      </c>
      <c r="K83" s="6" t="s">
        <v>63</v>
      </c>
      <c r="L83" s="7">
        <v>44478</v>
      </c>
      <c r="M83" s="8" t="str">
        <f>VLOOKUP(B83,IDs!$J$3:$L$48,2,0)</f>
        <v>Forms</v>
      </c>
      <c r="N83" s="8" t="str">
        <f>VLOOKUP(B83,IDs!$J$3:$L$48,3,0)</f>
        <v>Google</v>
      </c>
      <c r="O83" t="str">
        <f>VLOOKUP(F83,IDs!$Q$3:$R$22,2,0)</f>
        <v>Hyderabad</v>
      </c>
      <c r="P83">
        <f>VLOOKUP(I83,IDs!$A$3:$C$161,3,0)</f>
        <v>2</v>
      </c>
      <c r="Q83" t="str">
        <f>VLOOKUP(P83,IDs!$F$3:$G$17,2,0)</f>
        <v>Urology Circumcision</v>
      </c>
    </row>
    <row r="84" spans="1:17" ht="12.75">
      <c r="A84" s="6" t="s">
        <v>2256</v>
      </c>
      <c r="B84" s="6">
        <v>1</v>
      </c>
      <c r="C84" s="6">
        <v>1</v>
      </c>
      <c r="D84" s="6">
        <v>50</v>
      </c>
      <c r="E84" s="6" t="s">
        <v>8347</v>
      </c>
      <c r="F84" s="6">
        <v>1</v>
      </c>
      <c r="G84" s="6">
        <v>47459</v>
      </c>
      <c r="H84" s="6">
        <v>30000</v>
      </c>
      <c r="I84" s="6">
        <v>17</v>
      </c>
      <c r="J84" s="6" t="s">
        <v>8344</v>
      </c>
      <c r="K84" s="6" t="s">
        <v>49</v>
      </c>
      <c r="L84" s="7">
        <v>44478</v>
      </c>
      <c r="M84" s="8" t="str">
        <f>VLOOKUP(B84,IDs!$J$3:$L$48,2,0)</f>
        <v>Forms</v>
      </c>
      <c r="N84" s="8" t="str">
        <f>VLOOKUP(B84,IDs!$J$3:$L$48,3,0)</f>
        <v>Google</v>
      </c>
      <c r="O84" t="str">
        <f>VLOOKUP(F84,IDs!$Q$3:$R$22,2,0)</f>
        <v>New Delhi</v>
      </c>
      <c r="P84">
        <f>VLOOKUP(I84,IDs!$A$3:$C$161,3,0)</f>
        <v>7</v>
      </c>
      <c r="Q84" t="str">
        <f>VLOOKUP(P84,IDs!$F$3:$G$17,2,0)</f>
        <v>Cosmetic</v>
      </c>
    </row>
    <row r="85" spans="1:17" ht="12.75">
      <c r="A85" s="6" t="s">
        <v>3172</v>
      </c>
      <c r="B85" s="6">
        <v>7</v>
      </c>
      <c r="C85" s="6">
        <v>1</v>
      </c>
      <c r="D85" s="6">
        <v>34</v>
      </c>
      <c r="E85" s="6" t="s">
        <v>8373</v>
      </c>
      <c r="F85" s="6">
        <v>4</v>
      </c>
      <c r="G85" s="6">
        <v>48533</v>
      </c>
      <c r="H85" s="6">
        <v>10000</v>
      </c>
      <c r="I85" s="6">
        <v>19</v>
      </c>
      <c r="J85" s="6" t="s">
        <v>8348</v>
      </c>
      <c r="K85" s="6" t="s">
        <v>63</v>
      </c>
      <c r="L85" s="7">
        <v>44478</v>
      </c>
      <c r="M85" s="8" t="str">
        <f>VLOOKUP(B85,IDs!$J$3:$L$48,2,0)</f>
        <v>Referral</v>
      </c>
      <c r="N85" s="8" t="str">
        <f>VLOOKUP(B85,IDs!$J$3:$L$48,3,0)</f>
        <v>Others</v>
      </c>
      <c r="O85" t="str">
        <f>VLOOKUP(F85,IDs!$Q$3:$R$22,2,0)</f>
        <v>Hyderabad</v>
      </c>
      <c r="P85">
        <f>VLOOKUP(I85,IDs!$A$3:$C$161,3,0)</f>
        <v>1</v>
      </c>
      <c r="Q85" t="str">
        <f>VLOOKUP(P85,IDs!$F$3:$G$17,2,0)</f>
        <v>Proctology</v>
      </c>
    </row>
    <row r="86" spans="1:17" ht="12.75">
      <c r="A86" s="6" t="s">
        <v>1082</v>
      </c>
      <c r="B86" s="6">
        <v>4</v>
      </c>
      <c r="C86" s="6">
        <v>4</v>
      </c>
      <c r="D86" s="6">
        <v>34</v>
      </c>
      <c r="E86" s="6" t="s">
        <v>8347</v>
      </c>
      <c r="F86" s="6">
        <v>4</v>
      </c>
      <c r="G86" s="6">
        <v>45787</v>
      </c>
      <c r="H86" s="6">
        <v>46723</v>
      </c>
      <c r="I86" s="6">
        <v>19</v>
      </c>
      <c r="J86" s="6" t="s">
        <v>8348</v>
      </c>
      <c r="K86" s="6" t="s">
        <v>54</v>
      </c>
      <c r="L86" s="7">
        <v>44478</v>
      </c>
      <c r="M86" s="8" t="str">
        <f>VLOOKUP(B86,IDs!$J$3:$L$48,2,0)</f>
        <v>Consult Now</v>
      </c>
      <c r="N86" s="8" t="str">
        <f>VLOOKUP(B86,IDs!$J$3:$L$48,3,0)</f>
        <v>Others</v>
      </c>
      <c r="O86" t="str">
        <f>VLOOKUP(F86,IDs!$Q$3:$R$22,2,0)</f>
        <v>Hyderabad</v>
      </c>
      <c r="P86">
        <f>VLOOKUP(I86,IDs!$A$3:$C$161,3,0)</f>
        <v>1</v>
      </c>
      <c r="Q86" t="str">
        <f>VLOOKUP(P86,IDs!$F$3:$G$17,2,0)</f>
        <v>Proctology</v>
      </c>
    </row>
    <row r="87" spans="1:17" ht="12.75">
      <c r="A87" s="6" t="s">
        <v>8182</v>
      </c>
      <c r="B87" s="6">
        <v>2</v>
      </c>
      <c r="C87" s="6">
        <v>1</v>
      </c>
      <c r="D87" s="6">
        <v>50</v>
      </c>
      <c r="E87" s="6" t="s">
        <v>8347</v>
      </c>
      <c r="F87" s="6">
        <v>1</v>
      </c>
      <c r="G87" s="6">
        <v>54906</v>
      </c>
      <c r="H87" s="6">
        <v>30000</v>
      </c>
      <c r="I87" s="6">
        <v>17</v>
      </c>
      <c r="J87" s="6" t="s">
        <v>8344</v>
      </c>
      <c r="K87" s="6" t="s">
        <v>49</v>
      </c>
      <c r="L87" s="9">
        <v>44479</v>
      </c>
      <c r="M87" s="8" t="str">
        <f>VLOOKUP(B87,IDs!$J$3:$L$48,2,0)</f>
        <v>Kaleyra</v>
      </c>
      <c r="N87" s="8" t="str">
        <f>VLOOKUP(B87,IDs!$J$3:$L$48,3,0)</f>
        <v>Google</v>
      </c>
      <c r="O87" t="str">
        <f>VLOOKUP(F87,IDs!$Q$3:$R$22,2,0)</f>
        <v>New Delhi</v>
      </c>
      <c r="P87">
        <f>VLOOKUP(I87,IDs!$A$3:$C$161,3,0)</f>
        <v>7</v>
      </c>
      <c r="Q87" t="str">
        <f>VLOOKUP(P87,IDs!$F$3:$G$17,2,0)</f>
        <v>Cosmetic</v>
      </c>
    </row>
    <row r="88" spans="1:17" ht="12.75">
      <c r="A88" s="6" t="s">
        <v>2017</v>
      </c>
      <c r="B88" s="6">
        <v>2</v>
      </c>
      <c r="C88" s="6">
        <v>1</v>
      </c>
      <c r="D88" s="6">
        <v>34</v>
      </c>
      <c r="E88" s="6" t="s">
        <v>8347</v>
      </c>
      <c r="F88" s="6">
        <v>1</v>
      </c>
      <c r="G88" s="6">
        <v>47131</v>
      </c>
      <c r="H88" s="6">
        <v>28000</v>
      </c>
      <c r="I88" s="6">
        <v>17</v>
      </c>
      <c r="J88" s="6" t="s">
        <v>8344</v>
      </c>
      <c r="K88" s="6" t="s">
        <v>49</v>
      </c>
      <c r="L88" s="9">
        <v>44479</v>
      </c>
      <c r="M88" s="8" t="str">
        <f>VLOOKUP(B88,IDs!$J$3:$L$48,2,0)</f>
        <v>Kaleyra</v>
      </c>
      <c r="N88" s="8" t="str">
        <f>VLOOKUP(B88,IDs!$J$3:$L$48,3,0)</f>
        <v>Google</v>
      </c>
      <c r="O88" t="str">
        <f>VLOOKUP(F88,IDs!$Q$3:$R$22,2,0)</f>
        <v>New Delhi</v>
      </c>
      <c r="P88">
        <f>VLOOKUP(I88,IDs!$A$3:$C$161,3,0)</f>
        <v>7</v>
      </c>
      <c r="Q88" t="str">
        <f>VLOOKUP(P88,IDs!$F$3:$G$17,2,0)</f>
        <v>Cosmetic</v>
      </c>
    </row>
    <row r="89" spans="1:17" ht="12.75">
      <c r="A89" s="6" t="s">
        <v>6066</v>
      </c>
      <c r="B89" s="6">
        <v>7</v>
      </c>
      <c r="C89" s="6">
        <v>1</v>
      </c>
      <c r="D89" s="6">
        <v>34</v>
      </c>
      <c r="E89" s="6" t="s">
        <v>8347</v>
      </c>
      <c r="F89" s="6">
        <v>1</v>
      </c>
      <c r="G89" s="6">
        <v>52317</v>
      </c>
      <c r="H89" s="6">
        <v>5750</v>
      </c>
      <c r="I89" s="6">
        <v>94</v>
      </c>
      <c r="J89" s="6" t="s">
        <v>8348</v>
      </c>
      <c r="K89" s="6" t="s">
        <v>49</v>
      </c>
      <c r="L89" s="9">
        <v>44479</v>
      </c>
      <c r="M89" s="8" t="str">
        <f>VLOOKUP(B89,IDs!$J$3:$L$48,2,0)</f>
        <v>Referral</v>
      </c>
      <c r="N89" s="8" t="str">
        <f>VLOOKUP(B89,IDs!$J$3:$L$48,3,0)</f>
        <v>Others</v>
      </c>
      <c r="O89" t="str">
        <f>VLOOKUP(F89,IDs!$Q$3:$R$22,2,0)</f>
        <v>New Delhi</v>
      </c>
      <c r="P89">
        <f>VLOOKUP(I89,IDs!$A$3:$C$161,3,0)</f>
        <v>0</v>
      </c>
      <c r="Q89" t="str">
        <f>VLOOKUP(P89,IDs!$F$3:$G$17,2,0)</f>
        <v>Not Assigned</v>
      </c>
    </row>
    <row r="90" spans="1:17" ht="12.75">
      <c r="A90" s="6" t="s">
        <v>8495</v>
      </c>
      <c r="B90" s="6">
        <v>2</v>
      </c>
      <c r="C90" s="6">
        <v>3</v>
      </c>
      <c r="D90" s="6">
        <v>34</v>
      </c>
      <c r="E90" s="6" t="s">
        <v>8347</v>
      </c>
      <c r="F90" s="6">
        <v>3</v>
      </c>
      <c r="G90" s="6">
        <v>42876</v>
      </c>
      <c r="H90" s="6">
        <v>28000</v>
      </c>
      <c r="I90" s="6">
        <v>39</v>
      </c>
      <c r="J90" s="6" t="s">
        <v>8348</v>
      </c>
      <c r="K90" s="6" t="s">
        <v>49</v>
      </c>
      <c r="L90" s="9">
        <v>44479</v>
      </c>
      <c r="M90" s="8" t="str">
        <f>VLOOKUP(B90,IDs!$J$3:$L$48,2,0)</f>
        <v>Kaleyra</v>
      </c>
      <c r="N90" s="8" t="str">
        <f>VLOOKUP(B90,IDs!$J$3:$L$48,3,0)</f>
        <v>Google</v>
      </c>
      <c r="O90" t="str">
        <f>VLOOKUP(F90,IDs!$Q$3:$R$22,2,0)</f>
        <v>Mumbai</v>
      </c>
      <c r="P90">
        <f>VLOOKUP(I90,IDs!$A$3:$C$161,3,0)</f>
        <v>2</v>
      </c>
      <c r="Q90" t="str">
        <f>VLOOKUP(P90,IDs!$F$3:$G$17,2,0)</f>
        <v>Urology Circumcision</v>
      </c>
    </row>
    <row r="91" spans="1:17" ht="12.75">
      <c r="A91" s="6" t="s">
        <v>2110</v>
      </c>
      <c r="B91" s="6">
        <v>1</v>
      </c>
      <c r="C91" s="6">
        <v>3</v>
      </c>
      <c r="D91" s="6">
        <v>34</v>
      </c>
      <c r="E91" s="6" t="s">
        <v>8347</v>
      </c>
      <c r="F91" s="6">
        <v>3</v>
      </c>
      <c r="G91" s="6">
        <v>47268</v>
      </c>
      <c r="H91" s="6">
        <v>38000</v>
      </c>
      <c r="I91" s="6">
        <v>17</v>
      </c>
      <c r="J91" s="6" t="s">
        <v>8348</v>
      </c>
      <c r="K91" s="6" t="s">
        <v>49</v>
      </c>
      <c r="L91" s="9">
        <v>44479</v>
      </c>
      <c r="M91" s="8" t="str">
        <f>VLOOKUP(B91,IDs!$J$3:$L$48,2,0)</f>
        <v>Forms</v>
      </c>
      <c r="N91" s="8" t="str">
        <f>VLOOKUP(B91,IDs!$J$3:$L$48,3,0)</f>
        <v>Google</v>
      </c>
      <c r="O91" t="str">
        <f>VLOOKUP(F91,IDs!$Q$3:$R$22,2,0)</f>
        <v>Mumbai</v>
      </c>
      <c r="P91">
        <f>VLOOKUP(I91,IDs!$A$3:$C$161,3,0)</f>
        <v>7</v>
      </c>
      <c r="Q91" t="str">
        <f>VLOOKUP(P91,IDs!$F$3:$G$17,2,0)</f>
        <v>Cosmetic</v>
      </c>
    </row>
    <row r="92" spans="1:17" ht="12.75">
      <c r="A92" s="6" t="s">
        <v>6105</v>
      </c>
      <c r="B92" s="6">
        <v>7</v>
      </c>
      <c r="C92" s="6">
        <v>2</v>
      </c>
      <c r="D92" s="6">
        <v>34</v>
      </c>
      <c r="E92" s="6" t="s">
        <v>8347</v>
      </c>
      <c r="F92" s="6">
        <v>2</v>
      </c>
      <c r="G92" s="6">
        <v>52374</v>
      </c>
      <c r="H92" s="6">
        <v>38000</v>
      </c>
      <c r="I92" s="6">
        <v>2</v>
      </c>
      <c r="J92" s="6" t="s">
        <v>8348</v>
      </c>
      <c r="K92" s="6" t="s">
        <v>49</v>
      </c>
      <c r="L92" s="9">
        <v>44480</v>
      </c>
      <c r="M92" s="8" t="str">
        <f>VLOOKUP(B92,IDs!$J$3:$L$48,2,0)</f>
        <v>Referral</v>
      </c>
      <c r="N92" s="8" t="str">
        <f>VLOOKUP(B92,IDs!$J$3:$L$48,3,0)</f>
        <v>Others</v>
      </c>
      <c r="O92" t="str">
        <f>VLOOKUP(F92,IDs!$Q$3:$R$22,2,0)</f>
        <v>Bangalore</v>
      </c>
      <c r="P92">
        <f>VLOOKUP(I92,IDs!$A$3:$C$161,3,0)</f>
        <v>1</v>
      </c>
      <c r="Q92" t="str">
        <f>VLOOKUP(P92,IDs!$F$3:$G$17,2,0)</f>
        <v>Proctology</v>
      </c>
    </row>
    <row r="93" spans="1:17" ht="12.75">
      <c r="A93" s="6" t="s">
        <v>8387</v>
      </c>
      <c r="B93" s="6">
        <v>1</v>
      </c>
      <c r="C93" s="6">
        <v>4</v>
      </c>
      <c r="D93" s="6">
        <v>34</v>
      </c>
      <c r="E93" s="6" t="s">
        <v>8347</v>
      </c>
      <c r="F93" s="6">
        <v>4</v>
      </c>
      <c r="G93" s="6">
        <v>43566</v>
      </c>
      <c r="H93" s="6">
        <v>42000</v>
      </c>
      <c r="I93" s="6">
        <v>20</v>
      </c>
      <c r="J93" s="6" t="s">
        <v>8348</v>
      </c>
      <c r="K93" s="6" t="s">
        <v>49</v>
      </c>
      <c r="L93" s="9">
        <v>44480</v>
      </c>
      <c r="M93" s="8" t="str">
        <f>VLOOKUP(B93,IDs!$J$3:$L$48,2,0)</f>
        <v>Forms</v>
      </c>
      <c r="N93" s="8" t="str">
        <f>VLOOKUP(B93,IDs!$J$3:$L$48,3,0)</f>
        <v>Google</v>
      </c>
      <c r="O93" t="str">
        <f>VLOOKUP(F93,IDs!$Q$3:$R$22,2,0)</f>
        <v>Hyderabad</v>
      </c>
      <c r="P93">
        <f>VLOOKUP(I93,IDs!$A$3:$C$161,3,0)</f>
        <v>1</v>
      </c>
      <c r="Q93" t="str">
        <f>VLOOKUP(P93,IDs!$F$3:$G$17,2,0)</f>
        <v>Proctology</v>
      </c>
    </row>
    <row r="94" spans="1:17" ht="12.75">
      <c r="A94" s="6" t="s">
        <v>1887</v>
      </c>
      <c r="B94" s="6">
        <v>1</v>
      </c>
      <c r="C94" s="6">
        <v>3</v>
      </c>
      <c r="D94" s="6">
        <v>51</v>
      </c>
      <c r="E94" s="6" t="s">
        <v>8347</v>
      </c>
      <c r="F94" s="6">
        <v>3</v>
      </c>
      <c r="G94" s="6">
        <v>46921</v>
      </c>
      <c r="H94" s="6">
        <v>54780</v>
      </c>
      <c r="I94" s="6">
        <v>39</v>
      </c>
      <c r="J94" s="6" t="s">
        <v>8348</v>
      </c>
      <c r="K94" s="6" t="s">
        <v>63</v>
      </c>
      <c r="L94" s="9">
        <v>44480</v>
      </c>
      <c r="M94" s="8" t="str">
        <f>VLOOKUP(B94,IDs!$J$3:$L$48,2,0)</f>
        <v>Forms</v>
      </c>
      <c r="N94" s="8" t="str">
        <f>VLOOKUP(B94,IDs!$J$3:$L$48,3,0)</f>
        <v>Google</v>
      </c>
      <c r="O94" t="str">
        <f>VLOOKUP(F94,IDs!$Q$3:$R$22,2,0)</f>
        <v>Mumbai</v>
      </c>
      <c r="P94">
        <f>VLOOKUP(I94,IDs!$A$3:$C$161,3,0)</f>
        <v>2</v>
      </c>
      <c r="Q94" t="str">
        <f>VLOOKUP(P94,IDs!$F$3:$G$17,2,0)</f>
        <v>Urology Circumcision</v>
      </c>
    </row>
    <row r="95" spans="1:17" ht="12.75">
      <c r="A95" s="6" t="s">
        <v>453</v>
      </c>
      <c r="B95" s="6">
        <v>2</v>
      </c>
      <c r="C95" s="6">
        <v>1</v>
      </c>
      <c r="D95" s="6">
        <v>34</v>
      </c>
      <c r="E95" s="6" t="s">
        <v>8343</v>
      </c>
      <c r="F95" s="6">
        <v>3</v>
      </c>
      <c r="G95" s="6">
        <v>51952</v>
      </c>
      <c r="H95" s="6">
        <v>40000</v>
      </c>
      <c r="I95" s="6">
        <v>19</v>
      </c>
      <c r="J95" s="6" t="s">
        <v>8348</v>
      </c>
      <c r="K95" s="6" t="s">
        <v>54</v>
      </c>
      <c r="L95" s="9">
        <v>44480</v>
      </c>
      <c r="M95" s="8" t="str">
        <f>VLOOKUP(B95,IDs!$J$3:$L$48,2,0)</f>
        <v>Kaleyra</v>
      </c>
      <c r="N95" s="8" t="str">
        <f>VLOOKUP(B95,IDs!$J$3:$L$48,3,0)</f>
        <v>Google</v>
      </c>
      <c r="O95" t="str">
        <f>VLOOKUP(F95,IDs!$Q$3:$R$22,2,0)</f>
        <v>Mumbai</v>
      </c>
      <c r="P95">
        <f>VLOOKUP(I95,IDs!$A$3:$C$161,3,0)</f>
        <v>1</v>
      </c>
      <c r="Q95" t="str">
        <f>VLOOKUP(P95,IDs!$F$3:$G$17,2,0)</f>
        <v>Proctology</v>
      </c>
    </row>
    <row r="96" spans="1:17" ht="12.75">
      <c r="A96" s="6" t="s">
        <v>453</v>
      </c>
      <c r="B96" s="6">
        <v>2</v>
      </c>
      <c r="C96" s="6">
        <v>3</v>
      </c>
      <c r="D96" s="6">
        <v>34</v>
      </c>
      <c r="E96" s="6" t="s">
        <v>8343</v>
      </c>
      <c r="F96" s="6">
        <v>3</v>
      </c>
      <c r="G96" s="6">
        <v>45046</v>
      </c>
      <c r="H96" s="6">
        <v>64464</v>
      </c>
      <c r="I96" s="6">
        <v>2</v>
      </c>
      <c r="J96" s="6" t="s">
        <v>8348</v>
      </c>
      <c r="K96" s="6" t="s">
        <v>54</v>
      </c>
      <c r="L96" s="9">
        <v>44480</v>
      </c>
      <c r="M96" s="8" t="str">
        <f>VLOOKUP(B96,IDs!$J$3:$L$48,2,0)</f>
        <v>Kaleyra</v>
      </c>
      <c r="N96" s="8" t="str">
        <f>VLOOKUP(B96,IDs!$J$3:$L$48,3,0)</f>
        <v>Google</v>
      </c>
      <c r="O96" t="str">
        <f>VLOOKUP(F96,IDs!$Q$3:$R$22,2,0)</f>
        <v>Mumbai</v>
      </c>
      <c r="P96">
        <f>VLOOKUP(I96,IDs!$A$3:$C$161,3,0)</f>
        <v>1</v>
      </c>
      <c r="Q96" t="str">
        <f>VLOOKUP(P96,IDs!$F$3:$G$17,2,0)</f>
        <v>Proctology</v>
      </c>
    </row>
    <row r="97" spans="1:17" ht="12.75">
      <c r="A97" s="6" t="s">
        <v>6109</v>
      </c>
      <c r="B97" s="6">
        <v>7</v>
      </c>
      <c r="C97" s="6">
        <v>2</v>
      </c>
      <c r="D97" s="6">
        <v>34</v>
      </c>
      <c r="E97" s="6" t="s">
        <v>8347</v>
      </c>
      <c r="F97" s="6">
        <v>2</v>
      </c>
      <c r="G97" s="6">
        <v>52378</v>
      </c>
      <c r="H97" s="6">
        <v>45000</v>
      </c>
      <c r="I97" s="6">
        <v>2</v>
      </c>
      <c r="J97" s="6" t="s">
        <v>8348</v>
      </c>
      <c r="K97" s="6" t="s">
        <v>49</v>
      </c>
      <c r="L97" s="9">
        <v>44480</v>
      </c>
      <c r="M97" s="8" t="str">
        <f>VLOOKUP(B97,IDs!$J$3:$L$48,2,0)</f>
        <v>Referral</v>
      </c>
      <c r="N97" s="8" t="str">
        <f>VLOOKUP(B97,IDs!$J$3:$L$48,3,0)</f>
        <v>Others</v>
      </c>
      <c r="O97" t="str">
        <f>VLOOKUP(F97,IDs!$Q$3:$R$22,2,0)</f>
        <v>Bangalore</v>
      </c>
      <c r="P97">
        <f>VLOOKUP(I97,IDs!$A$3:$C$161,3,0)</f>
        <v>1</v>
      </c>
      <c r="Q97" t="str">
        <f>VLOOKUP(P97,IDs!$F$3:$G$17,2,0)</f>
        <v>Proctology</v>
      </c>
    </row>
    <row r="98" spans="1:17" ht="12.75">
      <c r="A98" s="6" t="s">
        <v>1540</v>
      </c>
      <c r="B98" s="6">
        <v>1</v>
      </c>
      <c r="C98" s="6">
        <v>3</v>
      </c>
      <c r="D98" s="6">
        <v>34</v>
      </c>
      <c r="E98" s="6" t="s">
        <v>8347</v>
      </c>
      <c r="F98" s="6">
        <v>3</v>
      </c>
      <c r="G98" s="6">
        <v>47373</v>
      </c>
      <c r="H98" s="6">
        <v>38000</v>
      </c>
      <c r="I98" s="6">
        <v>17</v>
      </c>
      <c r="J98" s="6" t="s">
        <v>8348</v>
      </c>
      <c r="K98" s="6" t="s">
        <v>49</v>
      </c>
      <c r="L98" s="9">
        <v>44481</v>
      </c>
      <c r="M98" s="8" t="str">
        <f>VLOOKUP(B98,IDs!$J$3:$L$48,2,0)</f>
        <v>Forms</v>
      </c>
      <c r="N98" s="8" t="str">
        <f>VLOOKUP(B98,IDs!$J$3:$L$48,3,0)</f>
        <v>Google</v>
      </c>
      <c r="O98" t="str">
        <f>VLOOKUP(F98,IDs!$Q$3:$R$22,2,0)</f>
        <v>Mumbai</v>
      </c>
      <c r="P98">
        <f>VLOOKUP(I98,IDs!$A$3:$C$161,3,0)</f>
        <v>7</v>
      </c>
      <c r="Q98" t="str">
        <f>VLOOKUP(P98,IDs!$F$3:$G$17,2,0)</f>
        <v>Cosmetic</v>
      </c>
    </row>
    <row r="99" spans="1:17" ht="12.75">
      <c r="A99" s="6" t="s">
        <v>2921</v>
      </c>
      <c r="B99" s="6">
        <v>2</v>
      </c>
      <c r="C99" s="6">
        <v>2</v>
      </c>
      <c r="D99" s="6">
        <v>18</v>
      </c>
      <c r="E99" s="6" t="s">
        <v>8347</v>
      </c>
      <c r="F99" s="6">
        <v>2</v>
      </c>
      <c r="G99" s="6">
        <v>48236</v>
      </c>
      <c r="H99" s="6">
        <v>26000</v>
      </c>
      <c r="I99" s="6">
        <v>39</v>
      </c>
      <c r="J99" s="6" t="s">
        <v>8348</v>
      </c>
      <c r="K99" s="6" t="s">
        <v>49</v>
      </c>
      <c r="L99" s="9">
        <v>44481</v>
      </c>
      <c r="M99" s="8" t="str">
        <f>VLOOKUP(B99,IDs!$J$3:$L$48,2,0)</f>
        <v>Kaleyra</v>
      </c>
      <c r="N99" s="8" t="str">
        <f>VLOOKUP(B99,IDs!$J$3:$L$48,3,0)</f>
        <v>Google</v>
      </c>
      <c r="O99" t="str">
        <f>VLOOKUP(F99,IDs!$Q$3:$R$22,2,0)</f>
        <v>Bangalore</v>
      </c>
      <c r="P99">
        <f>VLOOKUP(I99,IDs!$A$3:$C$161,3,0)</f>
        <v>2</v>
      </c>
      <c r="Q99" t="str">
        <f>VLOOKUP(P99,IDs!$F$3:$G$17,2,0)</f>
        <v>Urology Circumcision</v>
      </c>
    </row>
    <row r="100" spans="1:17" ht="12.75">
      <c r="A100" s="6" t="s">
        <v>201</v>
      </c>
      <c r="B100" s="6">
        <v>1</v>
      </c>
      <c r="C100" s="6">
        <v>1</v>
      </c>
      <c r="D100" s="6">
        <v>34</v>
      </c>
      <c r="E100" s="6" t="s">
        <v>8347</v>
      </c>
      <c r="F100" s="6">
        <v>1</v>
      </c>
      <c r="G100" s="6">
        <v>44405</v>
      </c>
      <c r="H100" s="6">
        <v>30000</v>
      </c>
      <c r="I100" s="6">
        <v>19</v>
      </c>
      <c r="J100" s="6" t="s">
        <v>8348</v>
      </c>
      <c r="K100" s="6" t="s">
        <v>49</v>
      </c>
      <c r="L100" s="9">
        <v>44481</v>
      </c>
      <c r="M100" s="8" t="str">
        <f>VLOOKUP(B100,IDs!$J$3:$L$48,2,0)</f>
        <v>Forms</v>
      </c>
      <c r="N100" s="8" t="str">
        <f>VLOOKUP(B100,IDs!$J$3:$L$48,3,0)</f>
        <v>Google</v>
      </c>
      <c r="O100" t="str">
        <f>VLOOKUP(F100,IDs!$Q$3:$R$22,2,0)</f>
        <v>New Delhi</v>
      </c>
      <c r="P100">
        <f>VLOOKUP(I100,IDs!$A$3:$C$161,3,0)</f>
        <v>1</v>
      </c>
      <c r="Q100" t="str">
        <f>VLOOKUP(P100,IDs!$F$3:$G$17,2,0)</f>
        <v>Proctology</v>
      </c>
    </row>
    <row r="101" spans="1:17" ht="12.75">
      <c r="A101" s="6" t="s">
        <v>2948</v>
      </c>
      <c r="B101" s="6">
        <v>3</v>
      </c>
      <c r="C101" s="6">
        <v>1</v>
      </c>
      <c r="D101" s="6">
        <v>50</v>
      </c>
      <c r="E101" s="6" t="s">
        <v>8347</v>
      </c>
      <c r="F101" s="6">
        <v>1</v>
      </c>
      <c r="G101" s="6">
        <v>48269</v>
      </c>
      <c r="H101" s="6">
        <v>30000</v>
      </c>
      <c r="I101" s="6">
        <v>94</v>
      </c>
      <c r="J101" s="6" t="s">
        <v>8344</v>
      </c>
      <c r="K101" s="6" t="s">
        <v>49</v>
      </c>
      <c r="L101" s="9">
        <v>44481</v>
      </c>
      <c r="M101" s="8" t="str">
        <f>VLOOKUP(B101,IDs!$J$3:$L$48,2,0)</f>
        <v>Practo</v>
      </c>
      <c r="N101" s="8" t="str">
        <f>VLOOKUP(B101,IDs!$J$3:$L$48,3,0)</f>
        <v>Others</v>
      </c>
      <c r="O101" t="str">
        <f>VLOOKUP(F101,IDs!$Q$3:$R$22,2,0)</f>
        <v>New Delhi</v>
      </c>
      <c r="P101">
        <f>VLOOKUP(I101,IDs!$A$3:$C$161,3,0)</f>
        <v>0</v>
      </c>
      <c r="Q101" t="str">
        <f>VLOOKUP(P101,IDs!$F$3:$G$17,2,0)</f>
        <v>Not Assigned</v>
      </c>
    </row>
    <row r="102" spans="1:17" ht="12.75">
      <c r="A102" s="6" t="s">
        <v>8496</v>
      </c>
      <c r="B102" s="6">
        <v>1</v>
      </c>
      <c r="C102" s="6">
        <v>1</v>
      </c>
      <c r="D102" s="6">
        <v>50</v>
      </c>
      <c r="E102" s="6" t="s">
        <v>8347</v>
      </c>
      <c r="F102" s="6">
        <v>1</v>
      </c>
      <c r="G102" s="6">
        <v>40891</v>
      </c>
      <c r="H102" s="6">
        <v>28000</v>
      </c>
      <c r="I102" s="6">
        <v>17</v>
      </c>
      <c r="J102" s="6" t="s">
        <v>8344</v>
      </c>
      <c r="K102" s="6" t="s">
        <v>49</v>
      </c>
      <c r="L102" s="9">
        <v>44481</v>
      </c>
      <c r="M102" s="8" t="str">
        <f>VLOOKUP(B102,IDs!$J$3:$L$48,2,0)</f>
        <v>Forms</v>
      </c>
      <c r="N102" s="8" t="str">
        <f>VLOOKUP(B102,IDs!$J$3:$L$48,3,0)</f>
        <v>Google</v>
      </c>
      <c r="O102" t="str">
        <f>VLOOKUP(F102,IDs!$Q$3:$R$22,2,0)</f>
        <v>New Delhi</v>
      </c>
      <c r="P102">
        <f>VLOOKUP(I102,IDs!$A$3:$C$161,3,0)</f>
        <v>7</v>
      </c>
      <c r="Q102" t="str">
        <f>VLOOKUP(P102,IDs!$F$3:$G$17,2,0)</f>
        <v>Cosmetic</v>
      </c>
    </row>
    <row r="103" spans="1:17" ht="12.75">
      <c r="A103" s="6" t="s">
        <v>8497</v>
      </c>
      <c r="B103" s="6">
        <v>2</v>
      </c>
      <c r="C103" s="6">
        <v>1</v>
      </c>
      <c r="D103" s="6">
        <v>34</v>
      </c>
      <c r="E103" s="6" t="s">
        <v>8347</v>
      </c>
      <c r="F103" s="6">
        <v>1</v>
      </c>
      <c r="G103" s="6">
        <v>38558</v>
      </c>
      <c r="H103" s="6">
        <v>36346</v>
      </c>
      <c r="I103" s="6">
        <v>39</v>
      </c>
      <c r="J103" s="6" t="s">
        <v>8348</v>
      </c>
      <c r="K103" s="6" t="s">
        <v>54</v>
      </c>
      <c r="L103" s="9">
        <v>44481</v>
      </c>
      <c r="M103" s="8" t="str">
        <f>VLOOKUP(B103,IDs!$J$3:$L$48,2,0)</f>
        <v>Kaleyra</v>
      </c>
      <c r="N103" s="8" t="str">
        <f>VLOOKUP(B103,IDs!$J$3:$L$48,3,0)</f>
        <v>Google</v>
      </c>
      <c r="O103" t="str">
        <f>VLOOKUP(F103,IDs!$Q$3:$R$22,2,0)</f>
        <v>New Delhi</v>
      </c>
      <c r="P103">
        <f>VLOOKUP(I103,IDs!$A$3:$C$161,3,0)</f>
        <v>2</v>
      </c>
      <c r="Q103" t="str">
        <f>VLOOKUP(P103,IDs!$F$3:$G$17,2,0)</f>
        <v>Urology Circumcision</v>
      </c>
    </row>
    <row r="104" spans="1:17" ht="12.75">
      <c r="A104" s="6" t="s">
        <v>8127</v>
      </c>
      <c r="B104" s="6">
        <v>7</v>
      </c>
      <c r="C104" s="6">
        <v>3</v>
      </c>
      <c r="D104" s="6">
        <v>4</v>
      </c>
      <c r="E104" s="6" t="s">
        <v>8343</v>
      </c>
      <c r="F104" s="6">
        <v>3</v>
      </c>
      <c r="G104" s="6">
        <v>54837</v>
      </c>
      <c r="H104" s="6">
        <v>23000</v>
      </c>
      <c r="I104" s="6">
        <v>101</v>
      </c>
      <c r="J104" s="6" t="s">
        <v>8344</v>
      </c>
      <c r="K104" s="6" t="s">
        <v>49</v>
      </c>
      <c r="L104" s="9">
        <v>44482</v>
      </c>
      <c r="M104" s="8" t="str">
        <f>VLOOKUP(B104,IDs!$J$3:$L$48,2,0)</f>
        <v>Referral</v>
      </c>
      <c r="N104" s="8" t="str">
        <f>VLOOKUP(B104,IDs!$J$3:$L$48,3,0)</f>
        <v>Others</v>
      </c>
      <c r="O104" t="str">
        <f>VLOOKUP(F104,IDs!$Q$3:$R$22,2,0)</f>
        <v>Mumbai</v>
      </c>
      <c r="P104">
        <f>VLOOKUP(I104,IDs!$A$3:$C$161,3,0)</f>
        <v>0</v>
      </c>
      <c r="Q104" t="str">
        <f>VLOOKUP(P104,IDs!$F$3:$G$17,2,0)</f>
        <v>Not Assigned</v>
      </c>
    </row>
    <row r="105" spans="1:17" ht="12.75">
      <c r="A105" s="6" t="s">
        <v>2288</v>
      </c>
      <c r="B105" s="6">
        <v>2</v>
      </c>
      <c r="C105" s="6">
        <v>3</v>
      </c>
      <c r="D105" s="6">
        <v>34</v>
      </c>
      <c r="E105" s="6" t="s">
        <v>8347</v>
      </c>
      <c r="F105" s="6">
        <v>6</v>
      </c>
      <c r="G105" s="6">
        <v>47546</v>
      </c>
      <c r="H105" s="6">
        <v>25000</v>
      </c>
      <c r="I105" s="6">
        <v>39</v>
      </c>
      <c r="J105" s="6" t="s">
        <v>8348</v>
      </c>
      <c r="K105" s="6" t="s">
        <v>49</v>
      </c>
      <c r="L105" s="9">
        <v>44482</v>
      </c>
      <c r="M105" s="8" t="str">
        <f>VLOOKUP(B105,IDs!$J$3:$L$48,2,0)</f>
        <v>Kaleyra</v>
      </c>
      <c r="N105" s="8" t="str">
        <f>VLOOKUP(B105,IDs!$J$3:$L$48,3,0)</f>
        <v>Google</v>
      </c>
      <c r="O105" t="str">
        <f>VLOOKUP(F105,IDs!$Q$3:$R$22,2,0)</f>
        <v>Pune</v>
      </c>
      <c r="P105">
        <f>VLOOKUP(I105,IDs!$A$3:$C$161,3,0)</f>
        <v>2</v>
      </c>
      <c r="Q105" t="str">
        <f>VLOOKUP(P105,IDs!$F$3:$G$17,2,0)</f>
        <v>Urology Circumcision</v>
      </c>
    </row>
    <row r="106" spans="1:17" ht="12.75">
      <c r="A106" s="6" t="s">
        <v>2573</v>
      </c>
      <c r="B106" s="6">
        <v>2</v>
      </c>
      <c r="C106" s="6">
        <v>1</v>
      </c>
      <c r="D106" s="6">
        <v>34</v>
      </c>
      <c r="E106" s="6" t="s">
        <v>8347</v>
      </c>
      <c r="F106" s="6">
        <v>1</v>
      </c>
      <c r="G106" s="6">
        <v>47948</v>
      </c>
      <c r="H106" s="6">
        <v>59670</v>
      </c>
      <c r="I106" s="6">
        <v>24</v>
      </c>
      <c r="J106" s="6" t="s">
        <v>8348</v>
      </c>
      <c r="K106" s="6" t="s">
        <v>54</v>
      </c>
      <c r="L106" s="9">
        <v>44482</v>
      </c>
      <c r="M106" s="8" t="str">
        <f>VLOOKUP(B106,IDs!$J$3:$L$48,2,0)</f>
        <v>Kaleyra</v>
      </c>
      <c r="N106" s="8" t="str">
        <f>VLOOKUP(B106,IDs!$J$3:$L$48,3,0)</f>
        <v>Google</v>
      </c>
      <c r="O106" t="str">
        <f>VLOOKUP(F106,IDs!$Q$3:$R$22,2,0)</f>
        <v>New Delhi</v>
      </c>
      <c r="P106">
        <f>VLOOKUP(I106,IDs!$A$3:$C$161,3,0)</f>
        <v>1</v>
      </c>
      <c r="Q106" t="str">
        <f>VLOOKUP(P106,IDs!$F$3:$G$17,2,0)</f>
        <v>Proctology</v>
      </c>
    </row>
    <row r="107" spans="1:17" ht="12.75">
      <c r="A107" s="6" t="s">
        <v>2694</v>
      </c>
      <c r="B107" s="6">
        <v>1</v>
      </c>
      <c r="C107" s="6">
        <v>6</v>
      </c>
      <c r="D107" s="6">
        <v>10</v>
      </c>
      <c r="E107" s="6" t="s">
        <v>8347</v>
      </c>
      <c r="F107" s="6">
        <v>6</v>
      </c>
      <c r="G107" s="6">
        <v>47975</v>
      </c>
      <c r="H107" s="6">
        <v>25000</v>
      </c>
      <c r="I107" s="6">
        <v>39</v>
      </c>
      <c r="J107" s="6" t="s">
        <v>8352</v>
      </c>
      <c r="K107" s="6" t="s">
        <v>49</v>
      </c>
      <c r="L107" s="9">
        <v>44482</v>
      </c>
      <c r="M107" s="8" t="str">
        <f>VLOOKUP(B107,IDs!$J$3:$L$48,2,0)</f>
        <v>Forms</v>
      </c>
      <c r="N107" s="8" t="str">
        <f>VLOOKUP(B107,IDs!$J$3:$L$48,3,0)</f>
        <v>Google</v>
      </c>
      <c r="O107" t="str">
        <f>VLOOKUP(F107,IDs!$Q$3:$R$22,2,0)</f>
        <v>Pune</v>
      </c>
      <c r="P107">
        <f>VLOOKUP(I107,IDs!$A$3:$C$161,3,0)</f>
        <v>2</v>
      </c>
      <c r="Q107" t="str">
        <f>VLOOKUP(P107,IDs!$F$3:$G$17,2,0)</f>
        <v>Urology Circumcision</v>
      </c>
    </row>
    <row r="108" spans="1:17" ht="12.75">
      <c r="A108" s="6" t="s">
        <v>2942</v>
      </c>
      <c r="B108" s="6">
        <v>5</v>
      </c>
      <c r="C108" s="6">
        <v>3</v>
      </c>
      <c r="D108" s="6">
        <v>51</v>
      </c>
      <c r="E108" s="6" t="s">
        <v>8347</v>
      </c>
      <c r="F108" s="6">
        <v>3</v>
      </c>
      <c r="G108" s="6">
        <v>48263</v>
      </c>
      <c r="H108" s="6">
        <v>57485</v>
      </c>
      <c r="I108" s="6">
        <v>39</v>
      </c>
      <c r="J108" s="6" t="s">
        <v>8348</v>
      </c>
      <c r="K108" s="6" t="s">
        <v>54</v>
      </c>
      <c r="L108" s="9">
        <v>44482</v>
      </c>
      <c r="M108" s="8" t="str">
        <f>VLOOKUP(B108,IDs!$J$3:$L$48,2,0)</f>
        <v>Lead Gen-FB</v>
      </c>
      <c r="N108" s="8" t="str">
        <f>VLOOKUP(B108,IDs!$J$3:$L$48,3,0)</f>
        <v>Facebook</v>
      </c>
      <c r="O108" t="str">
        <f>VLOOKUP(F108,IDs!$Q$3:$R$22,2,0)</f>
        <v>Mumbai</v>
      </c>
      <c r="P108">
        <f>VLOOKUP(I108,IDs!$A$3:$C$161,3,0)</f>
        <v>2</v>
      </c>
      <c r="Q108" t="str">
        <f>VLOOKUP(P108,IDs!$F$3:$G$17,2,0)</f>
        <v>Urology Circumcision</v>
      </c>
    </row>
    <row r="109" spans="1:17" ht="12.75">
      <c r="A109" s="6" t="s">
        <v>53</v>
      </c>
      <c r="B109" s="6">
        <v>2</v>
      </c>
      <c r="C109" s="6">
        <v>2</v>
      </c>
      <c r="D109" s="6">
        <v>34</v>
      </c>
      <c r="E109" s="6" t="s">
        <v>8347</v>
      </c>
      <c r="F109" s="6">
        <v>2</v>
      </c>
      <c r="G109" s="6">
        <v>44486</v>
      </c>
      <c r="H109" s="6">
        <v>21930</v>
      </c>
      <c r="I109" s="6">
        <v>94</v>
      </c>
      <c r="J109" s="6" t="s">
        <v>8348</v>
      </c>
      <c r="K109" s="6" t="s">
        <v>54</v>
      </c>
      <c r="L109" s="9">
        <v>44482</v>
      </c>
      <c r="M109" s="8" t="str">
        <f>VLOOKUP(B109,IDs!$J$3:$L$48,2,0)</f>
        <v>Kaleyra</v>
      </c>
      <c r="N109" s="8" t="str">
        <f>VLOOKUP(B109,IDs!$J$3:$L$48,3,0)</f>
        <v>Google</v>
      </c>
      <c r="O109" t="str">
        <f>VLOOKUP(F109,IDs!$Q$3:$R$22,2,0)</f>
        <v>Bangalore</v>
      </c>
      <c r="P109">
        <f>VLOOKUP(I109,IDs!$A$3:$C$161,3,0)</f>
        <v>0</v>
      </c>
      <c r="Q109" t="str">
        <f>VLOOKUP(P109,IDs!$F$3:$G$17,2,0)</f>
        <v>Not Assigned</v>
      </c>
    </row>
    <row r="110" spans="1:17" ht="12.75">
      <c r="A110" s="6" t="s">
        <v>8382</v>
      </c>
      <c r="B110" s="6">
        <v>2</v>
      </c>
      <c r="C110" s="6">
        <v>1</v>
      </c>
      <c r="D110" s="6">
        <v>8</v>
      </c>
      <c r="E110" s="6" t="s">
        <v>8347</v>
      </c>
      <c r="F110" s="6">
        <v>1</v>
      </c>
      <c r="G110" s="6">
        <v>40503</v>
      </c>
      <c r="H110" s="6">
        <v>25000</v>
      </c>
      <c r="I110" s="6">
        <v>17</v>
      </c>
      <c r="J110" s="6" t="s">
        <v>8344</v>
      </c>
      <c r="K110" s="6" t="s">
        <v>49</v>
      </c>
      <c r="L110" s="9">
        <v>44482</v>
      </c>
      <c r="M110" s="8" t="str">
        <f>VLOOKUP(B110,IDs!$J$3:$L$48,2,0)</f>
        <v>Kaleyra</v>
      </c>
      <c r="N110" s="8" t="str">
        <f>VLOOKUP(B110,IDs!$J$3:$L$48,3,0)</f>
        <v>Google</v>
      </c>
      <c r="O110" t="str">
        <f>VLOOKUP(F110,IDs!$Q$3:$R$22,2,0)</f>
        <v>New Delhi</v>
      </c>
      <c r="P110">
        <f>VLOOKUP(I110,IDs!$A$3:$C$161,3,0)</f>
        <v>7</v>
      </c>
      <c r="Q110" t="str">
        <f>VLOOKUP(P110,IDs!$F$3:$G$17,2,0)</f>
        <v>Cosmetic</v>
      </c>
    </row>
    <row r="111" spans="1:17" ht="12.75">
      <c r="A111" s="6" t="s">
        <v>8392</v>
      </c>
      <c r="B111" s="6">
        <v>1</v>
      </c>
      <c r="C111" s="6">
        <v>1</v>
      </c>
      <c r="D111" s="6">
        <v>50</v>
      </c>
      <c r="E111" s="6" t="s">
        <v>8347</v>
      </c>
      <c r="F111" s="6">
        <v>1</v>
      </c>
      <c r="G111" s="6">
        <v>13639</v>
      </c>
      <c r="H111" s="6">
        <v>51821</v>
      </c>
      <c r="I111" s="6">
        <v>39</v>
      </c>
      <c r="J111" s="6" t="s">
        <v>8344</v>
      </c>
      <c r="K111" s="6" t="s">
        <v>54</v>
      </c>
      <c r="L111" s="9">
        <v>44482</v>
      </c>
      <c r="M111" s="8" t="str">
        <f>VLOOKUP(B111,IDs!$J$3:$L$48,2,0)</f>
        <v>Forms</v>
      </c>
      <c r="N111" s="8" t="str">
        <f>VLOOKUP(B111,IDs!$J$3:$L$48,3,0)</f>
        <v>Google</v>
      </c>
      <c r="O111" t="str">
        <f>VLOOKUP(F111,IDs!$Q$3:$R$22,2,0)</f>
        <v>New Delhi</v>
      </c>
      <c r="P111">
        <f>VLOOKUP(I111,IDs!$A$3:$C$161,3,0)</f>
        <v>2</v>
      </c>
      <c r="Q111" t="str">
        <f>VLOOKUP(P111,IDs!$F$3:$G$17,2,0)</f>
        <v>Urology Circumcision</v>
      </c>
    </row>
    <row r="112" spans="1:17" ht="12.75">
      <c r="A112" s="6" t="s">
        <v>3353</v>
      </c>
      <c r="B112" s="6">
        <v>1</v>
      </c>
      <c r="C112" s="6">
        <v>1</v>
      </c>
      <c r="D112" s="6">
        <v>34</v>
      </c>
      <c r="E112" s="6" t="s">
        <v>8347</v>
      </c>
      <c r="F112" s="6">
        <v>1</v>
      </c>
      <c r="G112" s="6">
        <v>48740</v>
      </c>
      <c r="H112" s="6">
        <v>21000</v>
      </c>
      <c r="I112" s="6">
        <v>19</v>
      </c>
      <c r="J112" s="6" t="s">
        <v>8348</v>
      </c>
      <c r="K112" s="6" t="s">
        <v>49</v>
      </c>
      <c r="L112" s="9">
        <v>44483</v>
      </c>
      <c r="M112" s="8" t="str">
        <f>VLOOKUP(B112,IDs!$J$3:$L$48,2,0)</f>
        <v>Forms</v>
      </c>
      <c r="N112" s="8" t="str">
        <f>VLOOKUP(B112,IDs!$J$3:$L$48,3,0)</f>
        <v>Google</v>
      </c>
      <c r="O112" t="str">
        <f>VLOOKUP(F112,IDs!$Q$3:$R$22,2,0)</f>
        <v>New Delhi</v>
      </c>
      <c r="P112">
        <f>VLOOKUP(I112,IDs!$A$3:$C$161,3,0)</f>
        <v>1</v>
      </c>
      <c r="Q112" t="str">
        <f>VLOOKUP(P112,IDs!$F$3:$G$17,2,0)</f>
        <v>Proctology</v>
      </c>
    </row>
    <row r="113" spans="1:17" ht="12.75">
      <c r="A113" s="6" t="s">
        <v>2781</v>
      </c>
      <c r="B113" s="6">
        <v>1</v>
      </c>
      <c r="C113" s="6">
        <v>4</v>
      </c>
      <c r="D113" s="6">
        <v>34</v>
      </c>
      <c r="E113" s="6" t="s">
        <v>8343</v>
      </c>
      <c r="F113" s="6">
        <v>4</v>
      </c>
      <c r="G113" s="6">
        <v>48073</v>
      </c>
      <c r="H113" s="6">
        <v>107268</v>
      </c>
      <c r="I113" s="6">
        <v>15</v>
      </c>
      <c r="J113" s="6" t="s">
        <v>8348</v>
      </c>
      <c r="K113" s="6" t="s">
        <v>54</v>
      </c>
      <c r="L113" s="9">
        <v>44483</v>
      </c>
      <c r="M113" s="8" t="str">
        <f>VLOOKUP(B113,IDs!$J$3:$L$48,2,0)</f>
        <v>Forms</v>
      </c>
      <c r="N113" s="8" t="str">
        <f>VLOOKUP(B113,IDs!$J$3:$L$48,3,0)</f>
        <v>Google</v>
      </c>
      <c r="O113" t="str">
        <f>VLOOKUP(F113,IDs!$Q$3:$R$22,2,0)</f>
        <v>Hyderabad</v>
      </c>
      <c r="P113">
        <f>VLOOKUP(I113,IDs!$A$3:$C$161,3,0)</f>
        <v>3</v>
      </c>
      <c r="Q113" t="str">
        <f>VLOOKUP(P113,IDs!$F$3:$G$17,2,0)</f>
        <v>Laproscopy</v>
      </c>
    </row>
    <row r="114" spans="1:17" ht="12.75">
      <c r="A114" s="6" t="s">
        <v>1501</v>
      </c>
      <c r="B114" s="6">
        <v>1</v>
      </c>
      <c r="C114" s="6">
        <v>1</v>
      </c>
      <c r="D114" s="6">
        <v>34</v>
      </c>
      <c r="E114" s="6" t="s">
        <v>8343</v>
      </c>
      <c r="F114" s="6">
        <v>1</v>
      </c>
      <c r="G114" s="6">
        <v>46496</v>
      </c>
      <c r="H114" s="6">
        <v>45000</v>
      </c>
      <c r="I114" s="6">
        <v>20</v>
      </c>
      <c r="J114" s="6" t="s">
        <v>8348</v>
      </c>
      <c r="K114" s="6" t="s">
        <v>49</v>
      </c>
      <c r="L114" s="9">
        <v>44483</v>
      </c>
      <c r="M114" s="8" t="str">
        <f>VLOOKUP(B114,IDs!$J$3:$L$48,2,0)</f>
        <v>Forms</v>
      </c>
      <c r="N114" s="8" t="str">
        <f>VLOOKUP(B114,IDs!$J$3:$L$48,3,0)</f>
        <v>Google</v>
      </c>
      <c r="O114" t="str">
        <f>VLOOKUP(F114,IDs!$Q$3:$R$22,2,0)</f>
        <v>New Delhi</v>
      </c>
      <c r="P114">
        <f>VLOOKUP(I114,IDs!$A$3:$C$161,3,0)</f>
        <v>1</v>
      </c>
      <c r="Q114" t="str">
        <f>VLOOKUP(P114,IDs!$F$3:$G$17,2,0)</f>
        <v>Proctology</v>
      </c>
    </row>
    <row r="115" spans="1:17" ht="12.75">
      <c r="A115" s="6" t="s">
        <v>2999</v>
      </c>
      <c r="B115" s="6">
        <v>1</v>
      </c>
      <c r="C115" s="6">
        <v>3</v>
      </c>
      <c r="D115" s="6">
        <v>34</v>
      </c>
      <c r="E115" s="6" t="s">
        <v>8347</v>
      </c>
      <c r="F115" s="6">
        <v>3</v>
      </c>
      <c r="G115" s="6">
        <v>48331</v>
      </c>
      <c r="H115" s="6">
        <v>21000</v>
      </c>
      <c r="I115" s="6">
        <v>39</v>
      </c>
      <c r="J115" s="6" t="s">
        <v>8348</v>
      </c>
      <c r="K115" s="6" t="s">
        <v>49</v>
      </c>
      <c r="L115" s="9">
        <v>44483</v>
      </c>
      <c r="M115" s="8" t="str">
        <f>VLOOKUP(B115,IDs!$J$3:$L$48,2,0)</f>
        <v>Forms</v>
      </c>
      <c r="N115" s="8" t="str">
        <f>VLOOKUP(B115,IDs!$J$3:$L$48,3,0)</f>
        <v>Google</v>
      </c>
      <c r="O115" t="str">
        <f>VLOOKUP(F115,IDs!$Q$3:$R$22,2,0)</f>
        <v>Mumbai</v>
      </c>
      <c r="P115">
        <f>VLOOKUP(I115,IDs!$A$3:$C$161,3,0)</f>
        <v>2</v>
      </c>
      <c r="Q115" t="str">
        <f>VLOOKUP(P115,IDs!$F$3:$G$17,2,0)</f>
        <v>Urology Circumcision</v>
      </c>
    </row>
    <row r="116" spans="1:17" ht="12.75">
      <c r="A116" s="6" t="s">
        <v>1759</v>
      </c>
      <c r="B116" s="6">
        <v>2</v>
      </c>
      <c r="C116" s="6">
        <v>1</v>
      </c>
      <c r="D116" s="6">
        <v>34</v>
      </c>
      <c r="E116" s="6" t="s">
        <v>8347</v>
      </c>
      <c r="F116" s="6">
        <v>1</v>
      </c>
      <c r="G116" s="6">
        <v>46729</v>
      </c>
      <c r="H116" s="6">
        <v>61742</v>
      </c>
      <c r="I116" s="6">
        <v>39</v>
      </c>
      <c r="J116" s="6" t="s">
        <v>8348</v>
      </c>
      <c r="K116" s="6" t="s">
        <v>54</v>
      </c>
      <c r="L116" s="9">
        <v>44483</v>
      </c>
      <c r="M116" s="8" t="str">
        <f>VLOOKUP(B116,IDs!$J$3:$L$48,2,0)</f>
        <v>Kaleyra</v>
      </c>
      <c r="N116" s="8" t="str">
        <f>VLOOKUP(B116,IDs!$J$3:$L$48,3,0)</f>
        <v>Google</v>
      </c>
      <c r="O116" t="str">
        <f>VLOOKUP(F116,IDs!$Q$3:$R$22,2,0)</f>
        <v>New Delhi</v>
      </c>
      <c r="P116">
        <f>VLOOKUP(I116,IDs!$A$3:$C$161,3,0)</f>
        <v>2</v>
      </c>
      <c r="Q116" t="str">
        <f>VLOOKUP(P116,IDs!$F$3:$G$17,2,0)</f>
        <v>Urology Circumcision</v>
      </c>
    </row>
    <row r="117" spans="1:17" ht="12.75">
      <c r="A117" s="6" t="s">
        <v>8351</v>
      </c>
      <c r="B117" s="6">
        <v>4</v>
      </c>
      <c r="C117" s="6">
        <v>2</v>
      </c>
      <c r="D117" s="6">
        <v>34</v>
      </c>
      <c r="E117" s="6" t="s">
        <v>8347</v>
      </c>
      <c r="F117" s="6">
        <v>6</v>
      </c>
      <c r="G117" s="6">
        <v>41801</v>
      </c>
      <c r="H117" s="6">
        <v>83957</v>
      </c>
      <c r="I117" s="6">
        <v>18</v>
      </c>
      <c r="J117" s="6" t="s">
        <v>8348</v>
      </c>
      <c r="K117" s="6" t="s">
        <v>54</v>
      </c>
      <c r="L117" s="9">
        <v>44483</v>
      </c>
      <c r="M117" s="8" t="str">
        <f>VLOOKUP(B117,IDs!$J$3:$L$48,2,0)</f>
        <v>Consult Now</v>
      </c>
      <c r="N117" s="8" t="str">
        <f>VLOOKUP(B117,IDs!$J$3:$L$48,3,0)</f>
        <v>Others</v>
      </c>
      <c r="O117" t="str">
        <f>VLOOKUP(F117,IDs!$Q$3:$R$22,2,0)</f>
        <v>Pune</v>
      </c>
      <c r="P117">
        <f>VLOOKUP(I117,IDs!$A$3:$C$161,3,0)</f>
        <v>5</v>
      </c>
      <c r="Q117" t="str">
        <f>VLOOKUP(P117,IDs!$F$3:$G$17,2,0)</f>
        <v>Vascular</v>
      </c>
    </row>
    <row r="118" spans="1:17" ht="12.75">
      <c r="A118" s="6" t="s">
        <v>1759</v>
      </c>
      <c r="B118" s="6">
        <v>2</v>
      </c>
      <c r="C118" s="6">
        <v>1</v>
      </c>
      <c r="D118" s="6">
        <v>34</v>
      </c>
      <c r="E118" s="6" t="s">
        <v>8347</v>
      </c>
      <c r="F118" s="6">
        <v>1</v>
      </c>
      <c r="G118" s="6">
        <v>51953</v>
      </c>
      <c r="H118" s="6">
        <v>40000</v>
      </c>
      <c r="I118" s="6">
        <v>137</v>
      </c>
      <c r="J118" s="6" t="s">
        <v>8348</v>
      </c>
      <c r="K118" s="6" t="s">
        <v>54</v>
      </c>
      <c r="L118" s="9">
        <v>44483</v>
      </c>
      <c r="M118" s="8" t="str">
        <f>VLOOKUP(B118,IDs!$J$3:$L$48,2,0)</f>
        <v>Kaleyra</v>
      </c>
      <c r="N118" s="8" t="str">
        <f>VLOOKUP(B118,IDs!$J$3:$L$48,3,0)</f>
        <v>Google</v>
      </c>
      <c r="O118" t="str">
        <f>VLOOKUP(F118,IDs!$Q$3:$R$22,2,0)</f>
        <v>New Delhi</v>
      </c>
      <c r="P118">
        <f>VLOOKUP(I118,IDs!$A$3:$C$161,3,0)</f>
        <v>2</v>
      </c>
      <c r="Q118" t="str">
        <f>VLOOKUP(P118,IDs!$F$3:$G$17,2,0)</f>
        <v>Urology Circumcision</v>
      </c>
    </row>
    <row r="119" spans="1:17" ht="12.75">
      <c r="A119" s="6" t="s">
        <v>8398</v>
      </c>
      <c r="B119" s="6">
        <v>1</v>
      </c>
      <c r="C119" s="6">
        <v>2</v>
      </c>
      <c r="D119" s="6">
        <v>34</v>
      </c>
      <c r="E119" s="6" t="s">
        <v>8347</v>
      </c>
      <c r="F119" s="6">
        <v>2</v>
      </c>
      <c r="G119" s="6">
        <v>23944</v>
      </c>
      <c r="H119" s="6">
        <v>28000</v>
      </c>
      <c r="I119" s="6">
        <v>2</v>
      </c>
      <c r="J119" s="6" t="s">
        <v>8348</v>
      </c>
      <c r="K119" s="6" t="s">
        <v>49</v>
      </c>
      <c r="L119" s="9">
        <v>44483</v>
      </c>
      <c r="M119" s="8" t="str">
        <f>VLOOKUP(B119,IDs!$J$3:$L$48,2,0)</f>
        <v>Forms</v>
      </c>
      <c r="N119" s="8" t="str">
        <f>VLOOKUP(B119,IDs!$J$3:$L$48,3,0)</f>
        <v>Google</v>
      </c>
      <c r="O119" t="str">
        <f>VLOOKUP(F119,IDs!$Q$3:$R$22,2,0)</f>
        <v>Bangalore</v>
      </c>
      <c r="P119">
        <f>VLOOKUP(I119,IDs!$A$3:$C$161,3,0)</f>
        <v>1</v>
      </c>
      <c r="Q119" t="str">
        <f>VLOOKUP(P119,IDs!$F$3:$G$17,2,0)</f>
        <v>Proctology</v>
      </c>
    </row>
    <row r="120" spans="1:17" ht="12.75">
      <c r="A120" s="6" t="s">
        <v>2292</v>
      </c>
      <c r="B120" s="6">
        <v>5</v>
      </c>
      <c r="C120" s="6">
        <v>1</v>
      </c>
      <c r="D120" s="6">
        <v>34</v>
      </c>
      <c r="E120" s="6" t="s">
        <v>8347</v>
      </c>
      <c r="F120" s="6">
        <v>1</v>
      </c>
      <c r="G120" s="6">
        <v>47500</v>
      </c>
      <c r="H120" s="6">
        <v>25000</v>
      </c>
      <c r="I120" s="6">
        <v>24</v>
      </c>
      <c r="J120" s="6" t="s">
        <v>8348</v>
      </c>
      <c r="K120" s="6" t="s">
        <v>49</v>
      </c>
      <c r="L120" s="9">
        <v>44483</v>
      </c>
      <c r="M120" s="8" t="str">
        <f>VLOOKUP(B120,IDs!$J$3:$L$48,2,0)</f>
        <v>Lead Gen-FB</v>
      </c>
      <c r="N120" s="8" t="str">
        <f>VLOOKUP(B120,IDs!$J$3:$L$48,3,0)</f>
        <v>Facebook</v>
      </c>
      <c r="O120" t="str">
        <f>VLOOKUP(F120,IDs!$Q$3:$R$22,2,0)</f>
        <v>New Delhi</v>
      </c>
      <c r="P120">
        <f>VLOOKUP(I120,IDs!$A$3:$C$161,3,0)</f>
        <v>1</v>
      </c>
      <c r="Q120" t="str">
        <f>VLOOKUP(P120,IDs!$F$3:$G$17,2,0)</f>
        <v>Proctology</v>
      </c>
    </row>
    <row r="121" spans="1:17" ht="12.75">
      <c r="A121" s="6" t="s">
        <v>1806</v>
      </c>
      <c r="B121" s="6">
        <v>2</v>
      </c>
      <c r="C121" s="6">
        <v>2</v>
      </c>
      <c r="D121" s="6">
        <v>34</v>
      </c>
      <c r="E121" s="6" t="s">
        <v>8347</v>
      </c>
      <c r="F121" s="6">
        <v>2</v>
      </c>
      <c r="G121" s="6">
        <v>46796</v>
      </c>
      <c r="H121" s="6">
        <v>25000</v>
      </c>
      <c r="I121" s="6">
        <v>2</v>
      </c>
      <c r="J121" s="6" t="s">
        <v>8348</v>
      </c>
      <c r="K121" s="6" t="s">
        <v>49</v>
      </c>
      <c r="L121" s="9">
        <v>44483</v>
      </c>
      <c r="M121" s="8" t="str">
        <f>VLOOKUP(B121,IDs!$J$3:$L$48,2,0)</f>
        <v>Kaleyra</v>
      </c>
      <c r="N121" s="8" t="str">
        <f>VLOOKUP(B121,IDs!$J$3:$L$48,3,0)</f>
        <v>Google</v>
      </c>
      <c r="O121" t="str">
        <f>VLOOKUP(F121,IDs!$Q$3:$R$22,2,0)</f>
        <v>Bangalore</v>
      </c>
      <c r="P121">
        <f>VLOOKUP(I121,IDs!$A$3:$C$161,3,0)</f>
        <v>1</v>
      </c>
      <c r="Q121" t="str">
        <f>VLOOKUP(P121,IDs!$F$3:$G$17,2,0)</f>
        <v>Proctology</v>
      </c>
    </row>
    <row r="122" spans="1:17" ht="12.75">
      <c r="A122" s="6" t="s">
        <v>1930</v>
      </c>
      <c r="B122" s="6">
        <v>2</v>
      </c>
      <c r="C122" s="6">
        <v>1</v>
      </c>
      <c r="D122" s="6">
        <v>50</v>
      </c>
      <c r="E122" s="6" t="s">
        <v>8347</v>
      </c>
      <c r="F122" s="6">
        <v>1</v>
      </c>
      <c r="G122" s="6">
        <v>46997</v>
      </c>
      <c r="H122" s="6">
        <v>28000</v>
      </c>
      <c r="I122" s="6">
        <v>17</v>
      </c>
      <c r="J122" s="6" t="s">
        <v>8344</v>
      </c>
      <c r="K122" s="6" t="s">
        <v>49</v>
      </c>
      <c r="L122" s="9">
        <v>44484</v>
      </c>
      <c r="M122" s="8" t="str">
        <f>VLOOKUP(B122,IDs!$J$3:$L$48,2,0)</f>
        <v>Kaleyra</v>
      </c>
      <c r="N122" s="8" t="str">
        <f>VLOOKUP(B122,IDs!$J$3:$L$48,3,0)</f>
        <v>Google</v>
      </c>
      <c r="O122" t="str">
        <f>VLOOKUP(F122,IDs!$Q$3:$R$22,2,0)</f>
        <v>New Delhi</v>
      </c>
      <c r="P122">
        <f>VLOOKUP(I122,IDs!$A$3:$C$161,3,0)</f>
        <v>7</v>
      </c>
      <c r="Q122" t="str">
        <f>VLOOKUP(P122,IDs!$F$3:$G$17,2,0)</f>
        <v>Cosmetic</v>
      </c>
    </row>
    <row r="123" spans="1:17" ht="12.75">
      <c r="A123" s="6" t="s">
        <v>1799</v>
      </c>
      <c r="B123" s="6">
        <v>1</v>
      </c>
      <c r="C123" s="6">
        <v>2</v>
      </c>
      <c r="D123" s="6">
        <v>34</v>
      </c>
      <c r="E123" s="6" t="s">
        <v>8347</v>
      </c>
      <c r="F123" s="6">
        <v>2</v>
      </c>
      <c r="G123" s="6">
        <v>46784</v>
      </c>
      <c r="H123" s="6">
        <v>50000</v>
      </c>
      <c r="I123" s="6">
        <v>18</v>
      </c>
      <c r="J123" s="6" t="s">
        <v>8348</v>
      </c>
      <c r="K123" s="6" t="s">
        <v>49</v>
      </c>
      <c r="L123" s="9">
        <v>44484</v>
      </c>
      <c r="M123" s="8" t="str">
        <f>VLOOKUP(B123,IDs!$J$3:$L$48,2,0)</f>
        <v>Forms</v>
      </c>
      <c r="N123" s="8" t="str">
        <f>VLOOKUP(B123,IDs!$J$3:$L$48,3,0)</f>
        <v>Google</v>
      </c>
      <c r="O123" t="str">
        <f>VLOOKUP(F123,IDs!$Q$3:$R$22,2,0)</f>
        <v>Bangalore</v>
      </c>
      <c r="P123">
        <f>VLOOKUP(I123,IDs!$A$3:$C$161,3,0)</f>
        <v>5</v>
      </c>
      <c r="Q123" t="str">
        <f>VLOOKUP(P123,IDs!$F$3:$G$17,2,0)</f>
        <v>Vascular</v>
      </c>
    </row>
    <row r="124" spans="1:17" ht="12.75">
      <c r="A124" s="6" t="s">
        <v>1920</v>
      </c>
      <c r="B124" s="6">
        <v>4</v>
      </c>
      <c r="C124" s="6">
        <v>1</v>
      </c>
      <c r="D124" s="6">
        <v>50</v>
      </c>
      <c r="E124" s="6" t="s">
        <v>8347</v>
      </c>
      <c r="F124" s="6">
        <v>1</v>
      </c>
      <c r="G124" s="6">
        <v>55740</v>
      </c>
      <c r="H124" s="6">
        <v>0</v>
      </c>
      <c r="I124" s="6">
        <v>94</v>
      </c>
      <c r="J124" s="6" t="s">
        <v>8344</v>
      </c>
      <c r="K124" s="6" t="s">
        <v>54</v>
      </c>
      <c r="L124" s="9">
        <v>44484</v>
      </c>
      <c r="M124" s="8" t="str">
        <f>VLOOKUP(B124,IDs!$J$3:$L$48,2,0)</f>
        <v>Consult Now</v>
      </c>
      <c r="N124" s="8" t="str">
        <f>VLOOKUP(B124,IDs!$J$3:$L$48,3,0)</f>
        <v>Others</v>
      </c>
      <c r="O124" t="str">
        <f>VLOOKUP(F124,IDs!$Q$3:$R$22,2,0)</f>
        <v>New Delhi</v>
      </c>
      <c r="P124">
        <f>VLOOKUP(I124,IDs!$A$3:$C$161,3,0)</f>
        <v>0</v>
      </c>
      <c r="Q124" t="str">
        <f>VLOOKUP(P124,IDs!$F$3:$G$17,2,0)</f>
        <v>Not Assigned</v>
      </c>
    </row>
    <row r="125" spans="1:17" ht="12.75">
      <c r="A125" s="6" t="s">
        <v>8080</v>
      </c>
      <c r="B125" s="6">
        <v>7</v>
      </c>
      <c r="C125" s="6">
        <v>3</v>
      </c>
      <c r="D125" s="6">
        <v>4</v>
      </c>
      <c r="E125" s="6" t="s">
        <v>8343</v>
      </c>
      <c r="F125" s="6">
        <v>3</v>
      </c>
      <c r="G125" s="6">
        <v>54783</v>
      </c>
      <c r="H125" s="6">
        <v>35000</v>
      </c>
      <c r="I125" s="6">
        <v>101</v>
      </c>
      <c r="J125" s="6" t="s">
        <v>8344</v>
      </c>
      <c r="K125" s="6" t="s">
        <v>49</v>
      </c>
      <c r="L125" s="9">
        <v>44484</v>
      </c>
      <c r="M125" s="8" t="str">
        <f>VLOOKUP(B125,IDs!$J$3:$L$48,2,0)</f>
        <v>Referral</v>
      </c>
      <c r="N125" s="8" t="str">
        <f>VLOOKUP(B125,IDs!$J$3:$L$48,3,0)</f>
        <v>Others</v>
      </c>
      <c r="O125" t="str">
        <f>VLOOKUP(F125,IDs!$Q$3:$R$22,2,0)</f>
        <v>Mumbai</v>
      </c>
      <c r="P125">
        <f>VLOOKUP(I125,IDs!$A$3:$C$161,3,0)</f>
        <v>0</v>
      </c>
      <c r="Q125" t="str">
        <f>VLOOKUP(P125,IDs!$F$3:$G$17,2,0)</f>
        <v>Not Assigned</v>
      </c>
    </row>
    <row r="126" spans="1:17" ht="12.75">
      <c r="A126" s="6" t="s">
        <v>3154</v>
      </c>
      <c r="B126" s="6">
        <v>1</v>
      </c>
      <c r="C126" s="6">
        <v>3</v>
      </c>
      <c r="D126" s="6">
        <v>34</v>
      </c>
      <c r="E126" s="6" t="s">
        <v>8347</v>
      </c>
      <c r="F126" s="6">
        <v>3</v>
      </c>
      <c r="G126" s="6">
        <v>48513</v>
      </c>
      <c r="H126" s="6">
        <v>25000</v>
      </c>
      <c r="I126" s="6">
        <v>39</v>
      </c>
      <c r="J126" s="6" t="s">
        <v>8348</v>
      </c>
      <c r="K126" s="6" t="s">
        <v>49</v>
      </c>
      <c r="L126" s="9">
        <v>44485</v>
      </c>
      <c r="M126" s="8" t="str">
        <f>VLOOKUP(B126,IDs!$J$3:$L$48,2,0)</f>
        <v>Forms</v>
      </c>
      <c r="N126" s="8" t="str">
        <f>VLOOKUP(B126,IDs!$J$3:$L$48,3,0)</f>
        <v>Google</v>
      </c>
      <c r="O126" t="str">
        <f>VLOOKUP(F126,IDs!$Q$3:$R$22,2,0)</f>
        <v>Mumbai</v>
      </c>
      <c r="P126">
        <f>VLOOKUP(I126,IDs!$A$3:$C$161,3,0)</f>
        <v>2</v>
      </c>
      <c r="Q126" t="str">
        <f>VLOOKUP(P126,IDs!$F$3:$G$17,2,0)</f>
        <v>Urology Circumcision</v>
      </c>
    </row>
    <row r="127" spans="1:17" ht="12.75">
      <c r="A127" s="6" t="s">
        <v>8498</v>
      </c>
      <c r="B127" s="6">
        <v>5</v>
      </c>
      <c r="C127" s="6">
        <v>1</v>
      </c>
      <c r="D127" s="6">
        <v>34</v>
      </c>
      <c r="E127" s="6" t="s">
        <v>8347</v>
      </c>
      <c r="F127" s="6">
        <v>1</v>
      </c>
      <c r="G127" s="6">
        <v>40179</v>
      </c>
      <c r="H127" s="6">
        <v>38000</v>
      </c>
      <c r="I127" s="6">
        <v>2</v>
      </c>
      <c r="J127" s="6" t="s">
        <v>8348</v>
      </c>
      <c r="K127" s="6" t="s">
        <v>49</v>
      </c>
      <c r="L127" s="9">
        <v>44485</v>
      </c>
      <c r="M127" s="8" t="str">
        <f>VLOOKUP(B127,IDs!$J$3:$L$48,2,0)</f>
        <v>Lead Gen-FB</v>
      </c>
      <c r="N127" s="8" t="str">
        <f>VLOOKUP(B127,IDs!$J$3:$L$48,3,0)</f>
        <v>Facebook</v>
      </c>
      <c r="O127" t="str">
        <f>VLOOKUP(F127,IDs!$Q$3:$R$22,2,0)</f>
        <v>New Delhi</v>
      </c>
      <c r="P127">
        <f>VLOOKUP(I127,IDs!$A$3:$C$161,3,0)</f>
        <v>1</v>
      </c>
      <c r="Q127" t="str">
        <f>VLOOKUP(P127,IDs!$F$3:$G$17,2,0)</f>
        <v>Proctology</v>
      </c>
    </row>
    <row r="128" spans="1:17" ht="12.75">
      <c r="A128" s="6" t="s">
        <v>2021</v>
      </c>
      <c r="B128" s="6">
        <v>3</v>
      </c>
      <c r="C128" s="6">
        <v>1</v>
      </c>
      <c r="D128" s="6">
        <v>34</v>
      </c>
      <c r="E128" s="6" t="s">
        <v>8343</v>
      </c>
      <c r="F128" s="6">
        <v>1</v>
      </c>
      <c r="G128" s="6">
        <v>47138</v>
      </c>
      <c r="H128" s="6">
        <v>59670</v>
      </c>
      <c r="I128" s="6">
        <v>24</v>
      </c>
      <c r="J128" s="6" t="s">
        <v>8348</v>
      </c>
      <c r="K128" s="6" t="s">
        <v>54</v>
      </c>
      <c r="L128" s="9">
        <v>44485</v>
      </c>
      <c r="M128" s="8" t="str">
        <f>VLOOKUP(B128,IDs!$J$3:$L$48,2,0)</f>
        <v>Practo</v>
      </c>
      <c r="N128" s="8" t="str">
        <f>VLOOKUP(B128,IDs!$J$3:$L$48,3,0)</f>
        <v>Others</v>
      </c>
      <c r="O128" t="str">
        <f>VLOOKUP(F128,IDs!$Q$3:$R$22,2,0)</f>
        <v>New Delhi</v>
      </c>
      <c r="P128">
        <f>VLOOKUP(I128,IDs!$A$3:$C$161,3,0)</f>
        <v>1</v>
      </c>
      <c r="Q128" t="str">
        <f>VLOOKUP(P128,IDs!$F$3:$G$17,2,0)</f>
        <v>Proctology</v>
      </c>
    </row>
    <row r="129" spans="1:17" ht="12.75">
      <c r="A129" s="6" t="s">
        <v>5777</v>
      </c>
      <c r="B129" s="6">
        <v>2</v>
      </c>
      <c r="C129" s="6">
        <v>3</v>
      </c>
      <c r="D129" s="6">
        <v>34</v>
      </c>
      <c r="E129" s="6" t="s">
        <v>8373</v>
      </c>
      <c r="F129" s="6">
        <v>3</v>
      </c>
      <c r="G129" s="6">
        <v>51957</v>
      </c>
      <c r="H129" s="6">
        <v>20000</v>
      </c>
      <c r="I129" s="6">
        <v>19</v>
      </c>
      <c r="J129" s="6" t="s">
        <v>8348</v>
      </c>
      <c r="K129" s="6" t="s">
        <v>54</v>
      </c>
      <c r="L129" s="9">
        <v>44486</v>
      </c>
      <c r="M129" s="8" t="str">
        <f>VLOOKUP(B129,IDs!$J$3:$L$48,2,0)</f>
        <v>Kaleyra</v>
      </c>
      <c r="N129" s="8" t="str">
        <f>VLOOKUP(B129,IDs!$J$3:$L$48,3,0)</f>
        <v>Google</v>
      </c>
      <c r="O129" t="str">
        <f>VLOOKUP(F129,IDs!$Q$3:$R$22,2,0)</f>
        <v>Mumbai</v>
      </c>
      <c r="P129">
        <f>VLOOKUP(I129,IDs!$A$3:$C$161,3,0)</f>
        <v>1</v>
      </c>
      <c r="Q129" t="str">
        <f>VLOOKUP(P129,IDs!$F$3:$G$17,2,0)</f>
        <v>Proctology</v>
      </c>
    </row>
    <row r="130" spans="1:17" ht="12.75">
      <c r="A130" s="6" t="s">
        <v>5777</v>
      </c>
      <c r="B130" s="6">
        <v>2</v>
      </c>
      <c r="C130" s="6">
        <v>3</v>
      </c>
      <c r="D130" s="6">
        <v>34</v>
      </c>
      <c r="E130" s="6" t="s">
        <v>8343</v>
      </c>
      <c r="F130" s="6">
        <v>3</v>
      </c>
      <c r="G130" s="6">
        <v>42525</v>
      </c>
      <c r="H130" s="6">
        <v>55424</v>
      </c>
      <c r="I130" s="6">
        <v>2</v>
      </c>
      <c r="J130" s="6" t="s">
        <v>8348</v>
      </c>
      <c r="K130" s="6" t="s">
        <v>54</v>
      </c>
      <c r="L130" s="9">
        <v>44486</v>
      </c>
      <c r="M130" s="8" t="str">
        <f>VLOOKUP(B130,IDs!$J$3:$L$48,2,0)</f>
        <v>Kaleyra</v>
      </c>
      <c r="N130" s="8" t="str">
        <f>VLOOKUP(B130,IDs!$J$3:$L$48,3,0)</f>
        <v>Google</v>
      </c>
      <c r="O130" t="str">
        <f>VLOOKUP(F130,IDs!$Q$3:$R$22,2,0)</f>
        <v>Mumbai</v>
      </c>
      <c r="P130">
        <f>VLOOKUP(I130,IDs!$A$3:$C$161,3,0)</f>
        <v>1</v>
      </c>
      <c r="Q130" t="str">
        <f>VLOOKUP(P130,IDs!$F$3:$G$17,2,0)</f>
        <v>Proctology</v>
      </c>
    </row>
    <row r="131" spans="1:17" ht="12.75">
      <c r="A131" s="6" t="s">
        <v>1417</v>
      </c>
      <c r="B131" s="6">
        <v>2</v>
      </c>
      <c r="C131" s="6">
        <v>1</v>
      </c>
      <c r="D131" s="6">
        <v>34</v>
      </c>
      <c r="E131" s="6" t="s">
        <v>8347</v>
      </c>
      <c r="F131" s="6">
        <v>1</v>
      </c>
      <c r="G131" s="6">
        <v>46225</v>
      </c>
      <c r="H131" s="6">
        <v>33000</v>
      </c>
      <c r="I131" s="6">
        <v>17</v>
      </c>
      <c r="J131" s="6" t="s">
        <v>8344</v>
      </c>
      <c r="K131" s="6" t="s">
        <v>49</v>
      </c>
      <c r="L131" s="9">
        <v>44486</v>
      </c>
      <c r="M131" s="8" t="str">
        <f>VLOOKUP(B131,IDs!$J$3:$L$48,2,0)</f>
        <v>Kaleyra</v>
      </c>
      <c r="N131" s="8" t="str">
        <f>VLOOKUP(B131,IDs!$J$3:$L$48,3,0)</f>
        <v>Google</v>
      </c>
      <c r="O131" t="str">
        <f>VLOOKUP(F131,IDs!$Q$3:$R$22,2,0)</f>
        <v>New Delhi</v>
      </c>
      <c r="P131">
        <f>VLOOKUP(I131,IDs!$A$3:$C$161,3,0)</f>
        <v>7</v>
      </c>
      <c r="Q131" t="str">
        <f>VLOOKUP(P131,IDs!$F$3:$G$17,2,0)</f>
        <v>Cosmetic</v>
      </c>
    </row>
    <row r="132" spans="1:17" ht="12.75">
      <c r="A132" s="6" t="s">
        <v>8126</v>
      </c>
      <c r="B132" s="6">
        <v>7</v>
      </c>
      <c r="C132" s="6">
        <v>3</v>
      </c>
      <c r="D132" s="6">
        <v>2</v>
      </c>
      <c r="E132" s="6" t="s">
        <v>8343</v>
      </c>
      <c r="F132" s="6">
        <v>3</v>
      </c>
      <c r="G132" s="6">
        <v>54836</v>
      </c>
      <c r="H132" s="6">
        <v>42000</v>
      </c>
      <c r="I132" s="6">
        <v>101</v>
      </c>
      <c r="J132" s="6" t="s">
        <v>8344</v>
      </c>
      <c r="K132" s="6" t="s">
        <v>49</v>
      </c>
      <c r="L132" s="9">
        <v>44486</v>
      </c>
      <c r="M132" s="8" t="str">
        <f>VLOOKUP(B132,IDs!$J$3:$L$48,2,0)</f>
        <v>Referral</v>
      </c>
      <c r="N132" s="8" t="str">
        <f>VLOOKUP(B132,IDs!$J$3:$L$48,3,0)</f>
        <v>Others</v>
      </c>
      <c r="O132" t="str">
        <f>VLOOKUP(F132,IDs!$Q$3:$R$22,2,0)</f>
        <v>Mumbai</v>
      </c>
      <c r="P132">
        <f>VLOOKUP(I132,IDs!$A$3:$C$161,3,0)</f>
        <v>0</v>
      </c>
      <c r="Q132" t="str">
        <f>VLOOKUP(P132,IDs!$F$3:$G$17,2,0)</f>
        <v>Not Assigned</v>
      </c>
    </row>
    <row r="133" spans="1:17" ht="12.75">
      <c r="A133" s="6" t="s">
        <v>48</v>
      </c>
      <c r="B133" s="6">
        <v>2</v>
      </c>
      <c r="C133" s="6">
        <v>1</v>
      </c>
      <c r="D133" s="6">
        <v>34</v>
      </c>
      <c r="E133" s="6" t="s">
        <v>8343</v>
      </c>
      <c r="F133" s="6">
        <v>1</v>
      </c>
      <c r="G133" s="6">
        <v>44482</v>
      </c>
      <c r="H133" s="6">
        <v>32000</v>
      </c>
      <c r="I133" s="6">
        <v>2</v>
      </c>
      <c r="J133" s="6" t="s">
        <v>8348</v>
      </c>
      <c r="K133" s="6" t="s">
        <v>49</v>
      </c>
      <c r="L133" s="9">
        <v>44487</v>
      </c>
      <c r="M133" s="8" t="str">
        <f>VLOOKUP(B133,IDs!$J$3:$L$48,2,0)</f>
        <v>Kaleyra</v>
      </c>
      <c r="N133" s="8" t="str">
        <f>VLOOKUP(B133,IDs!$J$3:$L$48,3,0)</f>
        <v>Google</v>
      </c>
      <c r="O133" t="str">
        <f>VLOOKUP(F133,IDs!$Q$3:$R$22,2,0)</f>
        <v>New Delhi</v>
      </c>
      <c r="P133">
        <f>VLOOKUP(I133,IDs!$A$3:$C$161,3,0)</f>
        <v>1</v>
      </c>
      <c r="Q133" t="str">
        <f>VLOOKUP(P133,IDs!$F$3:$G$17,2,0)</f>
        <v>Proctology</v>
      </c>
    </row>
    <row r="134" spans="1:17" ht="12.75">
      <c r="A134" s="6" t="s">
        <v>4741</v>
      </c>
      <c r="B134" s="6">
        <v>5</v>
      </c>
      <c r="C134" s="6">
        <v>8</v>
      </c>
      <c r="D134" s="6">
        <v>8</v>
      </c>
      <c r="E134" s="6" t="s">
        <v>8347</v>
      </c>
      <c r="F134" s="6">
        <v>12</v>
      </c>
      <c r="G134" s="6">
        <v>50554</v>
      </c>
      <c r="H134" s="6">
        <v>30000</v>
      </c>
      <c r="I134" s="6">
        <v>39</v>
      </c>
      <c r="J134" s="6" t="s">
        <v>8344</v>
      </c>
      <c r="K134" s="6" t="s">
        <v>49</v>
      </c>
      <c r="L134" s="9">
        <v>44487</v>
      </c>
      <c r="M134" s="8" t="str">
        <f>VLOOKUP(B134,IDs!$J$3:$L$48,2,0)</f>
        <v>Lead Gen-FB</v>
      </c>
      <c r="N134" s="8" t="str">
        <f>VLOOKUP(B134,IDs!$J$3:$L$48,3,0)</f>
        <v>Facebook</v>
      </c>
      <c r="O134" t="str">
        <f>VLOOKUP(F134,IDs!$Q$3:$R$22,2,0)</f>
        <v>Indore</v>
      </c>
      <c r="P134">
        <f>VLOOKUP(I134,IDs!$A$3:$C$161,3,0)</f>
        <v>2</v>
      </c>
      <c r="Q134" t="str">
        <f>VLOOKUP(P134,IDs!$F$3:$G$17,2,0)</f>
        <v>Urology Circumcision</v>
      </c>
    </row>
    <row r="135" spans="1:17" ht="12.75">
      <c r="A135" s="6" t="s">
        <v>3991</v>
      </c>
      <c r="B135" s="6">
        <v>1</v>
      </c>
      <c r="C135" s="6">
        <v>2</v>
      </c>
      <c r="D135" s="6">
        <v>34</v>
      </c>
      <c r="E135" s="6" t="s">
        <v>8347</v>
      </c>
      <c r="F135" s="6">
        <v>2</v>
      </c>
      <c r="G135" s="6">
        <v>49541</v>
      </c>
      <c r="H135" s="6">
        <v>64671</v>
      </c>
      <c r="I135" s="6">
        <v>152</v>
      </c>
      <c r="J135" s="6" t="s">
        <v>8348</v>
      </c>
      <c r="K135" s="6" t="s">
        <v>54</v>
      </c>
      <c r="L135" s="9">
        <v>44487</v>
      </c>
      <c r="M135" s="8" t="str">
        <f>VLOOKUP(B135,IDs!$J$3:$L$48,2,0)</f>
        <v>Forms</v>
      </c>
      <c r="N135" s="8" t="str">
        <f>VLOOKUP(B135,IDs!$J$3:$L$48,3,0)</f>
        <v>Google</v>
      </c>
      <c r="O135" t="str">
        <f>VLOOKUP(F135,IDs!$Q$3:$R$22,2,0)</f>
        <v>Bangalore</v>
      </c>
      <c r="P135">
        <f>VLOOKUP(I135,IDs!$A$3:$C$161,3,0)</f>
        <v>12</v>
      </c>
      <c r="Q135" t="str">
        <f>VLOOKUP(P135,IDs!$F$3:$G$17,2,0)</f>
        <v>Urology Kidney</v>
      </c>
    </row>
    <row r="136" spans="1:17" ht="12.75">
      <c r="A136" s="6" t="s">
        <v>8499</v>
      </c>
      <c r="B136" s="6">
        <v>1</v>
      </c>
      <c r="C136" s="6">
        <v>3</v>
      </c>
      <c r="D136" s="6">
        <v>34</v>
      </c>
      <c r="E136" s="6" t="s">
        <v>8347</v>
      </c>
      <c r="F136" s="6">
        <v>3</v>
      </c>
      <c r="G136" s="6">
        <v>43624</v>
      </c>
      <c r="H136" s="6">
        <v>37000</v>
      </c>
      <c r="I136" s="6">
        <v>2</v>
      </c>
      <c r="J136" s="6" t="s">
        <v>8348</v>
      </c>
      <c r="K136" s="6" t="s">
        <v>49</v>
      </c>
      <c r="L136" s="9">
        <v>44487</v>
      </c>
      <c r="M136" s="8" t="str">
        <f>VLOOKUP(B136,IDs!$J$3:$L$48,2,0)</f>
        <v>Forms</v>
      </c>
      <c r="N136" s="8" t="str">
        <f>VLOOKUP(B136,IDs!$J$3:$L$48,3,0)</f>
        <v>Google</v>
      </c>
      <c r="O136" t="str">
        <f>VLOOKUP(F136,IDs!$Q$3:$R$22,2,0)</f>
        <v>Mumbai</v>
      </c>
      <c r="P136">
        <f>VLOOKUP(I136,IDs!$A$3:$C$161,3,0)</f>
        <v>1</v>
      </c>
      <c r="Q136" t="str">
        <f>VLOOKUP(P136,IDs!$F$3:$G$17,2,0)</f>
        <v>Proctology</v>
      </c>
    </row>
    <row r="137" spans="1:17" ht="12.75">
      <c r="A137" s="6" t="s">
        <v>3991</v>
      </c>
      <c r="B137" s="6">
        <v>1</v>
      </c>
      <c r="C137" s="6">
        <v>20</v>
      </c>
      <c r="D137" s="6">
        <v>13</v>
      </c>
      <c r="E137" s="6" t="s">
        <v>8347</v>
      </c>
      <c r="F137" s="6">
        <v>2</v>
      </c>
      <c r="G137" s="6">
        <v>51997</v>
      </c>
      <c r="H137" s="6">
        <v>20000</v>
      </c>
      <c r="I137" s="6">
        <v>151</v>
      </c>
      <c r="J137" s="6" t="s">
        <v>8348</v>
      </c>
      <c r="K137" s="6" t="s">
        <v>54</v>
      </c>
      <c r="L137" s="9">
        <v>44487</v>
      </c>
      <c r="M137" s="8" t="str">
        <f>VLOOKUP(B137,IDs!$J$3:$L$48,2,0)</f>
        <v>Forms</v>
      </c>
      <c r="N137" s="8" t="str">
        <f>VLOOKUP(B137,IDs!$J$3:$L$48,3,0)</f>
        <v>Google</v>
      </c>
      <c r="O137" t="str">
        <f>VLOOKUP(F137,IDs!$Q$3:$R$22,2,0)</f>
        <v>Bangalore</v>
      </c>
      <c r="P137">
        <f>VLOOKUP(I137,IDs!$A$3:$C$161,3,0)</f>
        <v>13</v>
      </c>
      <c r="Q137" t="str">
        <f>VLOOKUP(P137,IDs!$F$3:$G$17,2,0)</f>
        <v>Gynaecologist</v>
      </c>
    </row>
    <row r="138" spans="1:17" ht="12.75">
      <c r="A138" s="6" t="s">
        <v>3801</v>
      </c>
      <c r="B138" s="6">
        <v>2</v>
      </c>
      <c r="C138" s="6">
        <v>1</v>
      </c>
      <c r="D138" s="6">
        <v>51</v>
      </c>
      <c r="E138" s="6" t="s">
        <v>8347</v>
      </c>
      <c r="F138" s="6">
        <v>1</v>
      </c>
      <c r="G138" s="6">
        <v>49306</v>
      </c>
      <c r="H138" s="6">
        <v>74000</v>
      </c>
      <c r="I138" s="6">
        <v>15</v>
      </c>
      <c r="J138" s="6" t="s">
        <v>8348</v>
      </c>
      <c r="K138" s="6" t="s">
        <v>54</v>
      </c>
      <c r="L138" s="9">
        <v>44487</v>
      </c>
      <c r="M138" s="8" t="str">
        <f>VLOOKUP(B138,IDs!$J$3:$L$48,2,0)</f>
        <v>Kaleyra</v>
      </c>
      <c r="N138" s="8" t="str">
        <f>VLOOKUP(B138,IDs!$J$3:$L$48,3,0)</f>
        <v>Google</v>
      </c>
      <c r="O138" t="str">
        <f>VLOOKUP(F138,IDs!$Q$3:$R$22,2,0)</f>
        <v>New Delhi</v>
      </c>
      <c r="P138">
        <f>VLOOKUP(I138,IDs!$A$3:$C$161,3,0)</f>
        <v>3</v>
      </c>
      <c r="Q138" t="str">
        <f>VLOOKUP(P138,IDs!$F$3:$G$17,2,0)</f>
        <v>Laproscopy</v>
      </c>
    </row>
    <row r="139" spans="1:17" ht="12.75">
      <c r="A139" s="6" t="s">
        <v>5773</v>
      </c>
      <c r="B139" s="6">
        <v>2</v>
      </c>
      <c r="C139" s="6">
        <v>2</v>
      </c>
      <c r="D139" s="6">
        <v>34</v>
      </c>
      <c r="E139" s="6" t="s">
        <v>8347</v>
      </c>
      <c r="F139" s="6">
        <v>2</v>
      </c>
      <c r="G139" s="6">
        <v>31616</v>
      </c>
      <c r="H139" s="6">
        <v>64326</v>
      </c>
      <c r="I139" s="6">
        <v>18</v>
      </c>
      <c r="J139" s="6" t="s">
        <v>8348</v>
      </c>
      <c r="K139" s="6" t="s">
        <v>54</v>
      </c>
      <c r="L139" s="9">
        <v>44487</v>
      </c>
      <c r="M139" s="8" t="str">
        <f>VLOOKUP(B139,IDs!$J$3:$L$48,2,0)</f>
        <v>Kaleyra</v>
      </c>
      <c r="N139" s="8" t="str">
        <f>VLOOKUP(B139,IDs!$J$3:$L$48,3,0)</f>
        <v>Google</v>
      </c>
      <c r="O139" t="str">
        <f>VLOOKUP(F139,IDs!$Q$3:$R$22,2,0)</f>
        <v>Bangalore</v>
      </c>
      <c r="P139">
        <f>VLOOKUP(I139,IDs!$A$3:$C$161,3,0)</f>
        <v>5</v>
      </c>
      <c r="Q139" t="str">
        <f>VLOOKUP(P139,IDs!$F$3:$G$17,2,0)</f>
        <v>Vascular</v>
      </c>
    </row>
    <row r="140" spans="1:17" ht="12.75">
      <c r="A140" s="6" t="s">
        <v>5773</v>
      </c>
      <c r="B140" s="6">
        <v>2</v>
      </c>
      <c r="C140" s="6">
        <v>2</v>
      </c>
      <c r="D140" s="6">
        <v>34</v>
      </c>
      <c r="E140" s="6" t="s">
        <v>8347</v>
      </c>
      <c r="F140" s="6">
        <v>2</v>
      </c>
      <c r="G140" s="6">
        <v>51948</v>
      </c>
      <c r="H140" s="6">
        <v>64325</v>
      </c>
      <c r="I140" s="6">
        <v>140</v>
      </c>
      <c r="J140" s="6" t="s">
        <v>8348</v>
      </c>
      <c r="K140" s="6" t="s">
        <v>54</v>
      </c>
      <c r="L140" s="9">
        <v>44487</v>
      </c>
      <c r="M140" s="8" t="str">
        <f>VLOOKUP(B140,IDs!$J$3:$L$48,2,0)</f>
        <v>Kaleyra</v>
      </c>
      <c r="N140" s="8" t="str">
        <f>VLOOKUP(B140,IDs!$J$3:$L$48,3,0)</f>
        <v>Google</v>
      </c>
      <c r="O140" t="str">
        <f>VLOOKUP(F140,IDs!$Q$3:$R$22,2,0)</f>
        <v>Bangalore</v>
      </c>
      <c r="P140">
        <f>VLOOKUP(I140,IDs!$A$3:$C$161,3,0)</f>
        <v>5</v>
      </c>
      <c r="Q140" t="str">
        <f>VLOOKUP(P140,IDs!$F$3:$G$17,2,0)</f>
        <v>Vascular</v>
      </c>
    </row>
    <row r="141" spans="1:17" ht="12.75">
      <c r="A141" s="6" t="s">
        <v>8500</v>
      </c>
      <c r="B141" s="6">
        <v>2</v>
      </c>
      <c r="C141" s="6">
        <v>1</v>
      </c>
      <c r="D141" s="6">
        <v>34</v>
      </c>
      <c r="E141" s="6" t="s">
        <v>8343</v>
      </c>
      <c r="F141" s="6">
        <v>1</v>
      </c>
      <c r="G141" s="6">
        <v>36325</v>
      </c>
      <c r="H141" s="6">
        <v>32000</v>
      </c>
      <c r="I141" s="6">
        <v>20</v>
      </c>
      <c r="J141" s="6" t="s">
        <v>8348</v>
      </c>
      <c r="K141" s="6" t="s">
        <v>49</v>
      </c>
      <c r="L141" s="9">
        <v>44487</v>
      </c>
      <c r="M141" s="8" t="str">
        <f>VLOOKUP(B141,IDs!$J$3:$L$48,2,0)</f>
        <v>Kaleyra</v>
      </c>
      <c r="N141" s="8" t="str">
        <f>VLOOKUP(B141,IDs!$J$3:$L$48,3,0)</f>
        <v>Google</v>
      </c>
      <c r="O141" t="str">
        <f>VLOOKUP(F141,IDs!$Q$3:$R$22,2,0)</f>
        <v>New Delhi</v>
      </c>
      <c r="P141">
        <f>VLOOKUP(I141,IDs!$A$3:$C$161,3,0)</f>
        <v>1</v>
      </c>
      <c r="Q141" t="str">
        <f>VLOOKUP(P141,IDs!$F$3:$G$17,2,0)</f>
        <v>Proctology</v>
      </c>
    </row>
    <row r="142" spans="1:17" ht="12.75">
      <c r="A142" s="6" t="s">
        <v>8501</v>
      </c>
      <c r="B142" s="6">
        <v>1</v>
      </c>
      <c r="C142" s="6">
        <v>2</v>
      </c>
      <c r="D142" s="6">
        <v>34</v>
      </c>
      <c r="E142" s="6" t="s">
        <v>8347</v>
      </c>
      <c r="F142" s="6">
        <v>2</v>
      </c>
      <c r="G142" s="6">
        <v>37742</v>
      </c>
      <c r="H142" s="6">
        <v>21600</v>
      </c>
      <c r="I142" s="6">
        <v>14</v>
      </c>
      <c r="J142" s="6" t="s">
        <v>8348</v>
      </c>
      <c r="K142" s="6" t="s">
        <v>54</v>
      </c>
      <c r="L142" s="9">
        <v>44488</v>
      </c>
      <c r="M142" s="8" t="str">
        <f>VLOOKUP(B142,IDs!$J$3:$L$48,2,0)</f>
        <v>Forms</v>
      </c>
      <c r="N142" s="8" t="str">
        <f>VLOOKUP(B142,IDs!$J$3:$L$48,3,0)</f>
        <v>Google</v>
      </c>
      <c r="O142" t="str">
        <f>VLOOKUP(F142,IDs!$Q$3:$R$22,2,0)</f>
        <v>Bangalore</v>
      </c>
      <c r="P142">
        <f>VLOOKUP(I142,IDs!$A$3:$C$161,3,0)</f>
        <v>6</v>
      </c>
      <c r="Q142" t="str">
        <f>VLOOKUP(P142,IDs!$F$3:$G$17,2,0)</f>
        <v>Kidney Stone</v>
      </c>
    </row>
    <row r="143" spans="1:17" ht="12.75">
      <c r="A143" s="6" t="s">
        <v>8403</v>
      </c>
      <c r="B143" s="6">
        <v>2</v>
      </c>
      <c r="C143" s="6">
        <v>2</v>
      </c>
      <c r="D143" s="6">
        <v>34</v>
      </c>
      <c r="E143" s="6" t="s">
        <v>8347</v>
      </c>
      <c r="F143" s="6">
        <v>2</v>
      </c>
      <c r="G143" s="6">
        <v>39883</v>
      </c>
      <c r="H143" s="6">
        <v>40000</v>
      </c>
      <c r="I143" s="6">
        <v>17</v>
      </c>
      <c r="J143" s="6" t="s">
        <v>8348</v>
      </c>
      <c r="K143" s="6" t="s">
        <v>49</v>
      </c>
      <c r="L143" s="9">
        <v>44488</v>
      </c>
      <c r="M143" s="8" t="str">
        <f>VLOOKUP(B143,IDs!$J$3:$L$48,2,0)</f>
        <v>Kaleyra</v>
      </c>
      <c r="N143" s="8" t="str">
        <f>VLOOKUP(B143,IDs!$J$3:$L$48,3,0)</f>
        <v>Google</v>
      </c>
      <c r="O143" t="str">
        <f>VLOOKUP(F143,IDs!$Q$3:$R$22,2,0)</f>
        <v>Bangalore</v>
      </c>
      <c r="P143">
        <f>VLOOKUP(I143,IDs!$A$3:$C$161,3,0)</f>
        <v>7</v>
      </c>
      <c r="Q143" t="str">
        <f>VLOOKUP(P143,IDs!$F$3:$G$17,2,0)</f>
        <v>Cosmetic</v>
      </c>
    </row>
    <row r="144" spans="1:17" ht="12.75">
      <c r="A144" s="6" t="s">
        <v>6110</v>
      </c>
      <c r="B144" s="6">
        <v>7</v>
      </c>
      <c r="C144" s="6">
        <v>2</v>
      </c>
      <c r="D144" s="6">
        <v>34</v>
      </c>
      <c r="E144" s="6" t="s">
        <v>8343</v>
      </c>
      <c r="F144" s="6">
        <v>2</v>
      </c>
      <c r="G144" s="6">
        <v>52380</v>
      </c>
      <c r="H144" s="6">
        <v>42000</v>
      </c>
      <c r="I144" s="6">
        <v>2</v>
      </c>
      <c r="J144" s="6" t="s">
        <v>8348</v>
      </c>
      <c r="K144" s="6" t="s">
        <v>49</v>
      </c>
      <c r="L144" s="9">
        <v>44488</v>
      </c>
      <c r="M144" s="8" t="str">
        <f>VLOOKUP(B144,IDs!$J$3:$L$48,2,0)</f>
        <v>Referral</v>
      </c>
      <c r="N144" s="8" t="str">
        <f>VLOOKUP(B144,IDs!$J$3:$L$48,3,0)</f>
        <v>Others</v>
      </c>
      <c r="O144" t="str">
        <f>VLOOKUP(F144,IDs!$Q$3:$R$22,2,0)</f>
        <v>Bangalore</v>
      </c>
      <c r="P144">
        <f>VLOOKUP(I144,IDs!$A$3:$C$161,3,0)</f>
        <v>1</v>
      </c>
      <c r="Q144" t="str">
        <f>VLOOKUP(P144,IDs!$F$3:$G$17,2,0)</f>
        <v>Proctology</v>
      </c>
    </row>
    <row r="145" spans="1:17" ht="12.75">
      <c r="A145" s="6" t="s">
        <v>897</v>
      </c>
      <c r="B145" s="6">
        <v>1</v>
      </c>
      <c r="C145" s="6">
        <v>2</v>
      </c>
      <c r="D145" s="6">
        <v>18</v>
      </c>
      <c r="E145" s="6" t="s">
        <v>8347</v>
      </c>
      <c r="F145" s="6">
        <v>3</v>
      </c>
      <c r="G145" s="6">
        <v>45565</v>
      </c>
      <c r="H145" s="6">
        <v>0</v>
      </c>
      <c r="I145" s="6">
        <v>39</v>
      </c>
      <c r="J145" s="6" t="s">
        <v>8352</v>
      </c>
      <c r="K145" s="6" t="s">
        <v>54</v>
      </c>
      <c r="L145" s="9">
        <v>44488</v>
      </c>
      <c r="M145" s="8" t="str">
        <f>VLOOKUP(B145,IDs!$J$3:$L$48,2,0)</f>
        <v>Forms</v>
      </c>
      <c r="N145" s="8" t="str">
        <f>VLOOKUP(B145,IDs!$J$3:$L$48,3,0)</f>
        <v>Google</v>
      </c>
      <c r="O145" t="str">
        <f>VLOOKUP(F145,IDs!$Q$3:$R$22,2,0)</f>
        <v>Mumbai</v>
      </c>
      <c r="P145">
        <f>VLOOKUP(I145,IDs!$A$3:$C$161,3,0)</f>
        <v>2</v>
      </c>
      <c r="Q145" t="str">
        <f>VLOOKUP(P145,IDs!$F$3:$G$17,2,0)</f>
        <v>Urology Circumcision</v>
      </c>
    </row>
    <row r="146" spans="1:17" ht="12.75">
      <c r="A146" s="6" t="s">
        <v>1942</v>
      </c>
      <c r="B146" s="6">
        <v>2</v>
      </c>
      <c r="C146" s="6">
        <v>3</v>
      </c>
      <c r="D146" s="6">
        <v>13</v>
      </c>
      <c r="E146" s="6" t="s">
        <v>8347</v>
      </c>
      <c r="F146" s="6">
        <v>3</v>
      </c>
      <c r="G146" s="6">
        <v>47013</v>
      </c>
      <c r="H146" s="6">
        <v>65888</v>
      </c>
      <c r="I146" s="6">
        <v>20</v>
      </c>
      <c r="J146" s="6" t="s">
        <v>8348</v>
      </c>
      <c r="K146" s="6" t="s">
        <v>54</v>
      </c>
      <c r="L146" s="9">
        <v>44488</v>
      </c>
      <c r="M146" s="8" t="str">
        <f>VLOOKUP(B146,IDs!$J$3:$L$48,2,0)</f>
        <v>Kaleyra</v>
      </c>
      <c r="N146" s="8" t="str">
        <f>VLOOKUP(B146,IDs!$J$3:$L$48,3,0)</f>
        <v>Google</v>
      </c>
      <c r="O146" t="str">
        <f>VLOOKUP(F146,IDs!$Q$3:$R$22,2,0)</f>
        <v>Mumbai</v>
      </c>
      <c r="P146">
        <f>VLOOKUP(I146,IDs!$A$3:$C$161,3,0)</f>
        <v>1</v>
      </c>
      <c r="Q146" t="str">
        <f>VLOOKUP(P146,IDs!$F$3:$G$17,2,0)</f>
        <v>Proctology</v>
      </c>
    </row>
    <row r="147" spans="1:17" ht="12.75">
      <c r="A147" s="6" t="s">
        <v>3065</v>
      </c>
      <c r="B147" s="6">
        <v>5</v>
      </c>
      <c r="C147" s="6">
        <v>2</v>
      </c>
      <c r="D147" s="6">
        <v>34</v>
      </c>
      <c r="E147" s="6" t="s">
        <v>8347</v>
      </c>
      <c r="F147" s="6">
        <v>2</v>
      </c>
      <c r="G147" s="6">
        <v>48400</v>
      </c>
      <c r="H147" s="6">
        <v>10000</v>
      </c>
      <c r="I147" s="6">
        <v>94</v>
      </c>
      <c r="J147" s="6" t="s">
        <v>8348</v>
      </c>
      <c r="K147" s="6" t="s">
        <v>49</v>
      </c>
      <c r="L147" s="9">
        <v>44488</v>
      </c>
      <c r="M147" s="8" t="str">
        <f>VLOOKUP(B147,IDs!$J$3:$L$48,2,0)</f>
        <v>Lead Gen-FB</v>
      </c>
      <c r="N147" s="8" t="str">
        <f>VLOOKUP(B147,IDs!$J$3:$L$48,3,0)</f>
        <v>Facebook</v>
      </c>
      <c r="O147" t="str">
        <f>VLOOKUP(F147,IDs!$Q$3:$R$22,2,0)</f>
        <v>Bangalore</v>
      </c>
      <c r="P147">
        <f>VLOOKUP(I147,IDs!$A$3:$C$161,3,0)</f>
        <v>0</v>
      </c>
      <c r="Q147" t="str">
        <f>VLOOKUP(P147,IDs!$F$3:$G$17,2,0)</f>
        <v>Not Assigned</v>
      </c>
    </row>
    <row r="148" spans="1:17" ht="12.75">
      <c r="A148" s="6" t="s">
        <v>1867</v>
      </c>
      <c r="B148" s="6">
        <v>1</v>
      </c>
      <c r="C148" s="6">
        <v>3</v>
      </c>
      <c r="D148" s="6">
        <v>34</v>
      </c>
      <c r="E148" s="6" t="s">
        <v>8347</v>
      </c>
      <c r="F148" s="6">
        <v>3</v>
      </c>
      <c r="G148" s="6">
        <v>46951</v>
      </c>
      <c r="H148" s="6">
        <v>98575</v>
      </c>
      <c r="I148" s="6">
        <v>18</v>
      </c>
      <c r="J148" s="6" t="s">
        <v>8348</v>
      </c>
      <c r="K148" s="6" t="s">
        <v>54</v>
      </c>
      <c r="L148" s="9">
        <v>44488</v>
      </c>
      <c r="M148" s="8" t="str">
        <f>VLOOKUP(B148,IDs!$J$3:$L$48,2,0)</f>
        <v>Forms</v>
      </c>
      <c r="N148" s="8" t="str">
        <f>VLOOKUP(B148,IDs!$J$3:$L$48,3,0)</f>
        <v>Google</v>
      </c>
      <c r="O148" t="str">
        <f>VLOOKUP(F148,IDs!$Q$3:$R$22,2,0)</f>
        <v>Mumbai</v>
      </c>
      <c r="P148">
        <f>VLOOKUP(I148,IDs!$A$3:$C$161,3,0)</f>
        <v>5</v>
      </c>
      <c r="Q148" t="str">
        <f>VLOOKUP(P148,IDs!$F$3:$G$17,2,0)</f>
        <v>Vascular</v>
      </c>
    </row>
    <row r="149" spans="1:17" ht="12.75">
      <c r="A149" s="6" t="s">
        <v>6174</v>
      </c>
      <c r="B149" s="6">
        <v>2</v>
      </c>
      <c r="C149" s="6">
        <v>2</v>
      </c>
      <c r="D149" s="6">
        <v>34</v>
      </c>
      <c r="E149" s="6" t="s">
        <v>8347</v>
      </c>
      <c r="F149" s="6">
        <v>2</v>
      </c>
      <c r="G149" s="6">
        <v>36343</v>
      </c>
      <c r="H149" s="6">
        <v>60000</v>
      </c>
      <c r="I149" s="6">
        <v>19</v>
      </c>
      <c r="J149" s="6" t="s">
        <v>8348</v>
      </c>
      <c r="K149" s="6" t="s">
        <v>49</v>
      </c>
      <c r="L149" s="9">
        <v>44488</v>
      </c>
      <c r="M149" s="8" t="str">
        <f>VLOOKUP(B149,IDs!$J$3:$L$48,2,0)</f>
        <v>Kaleyra</v>
      </c>
      <c r="N149" s="8" t="str">
        <f>VLOOKUP(B149,IDs!$J$3:$L$48,3,0)</f>
        <v>Google</v>
      </c>
      <c r="O149" t="str">
        <f>VLOOKUP(F149,IDs!$Q$3:$R$22,2,0)</f>
        <v>Bangalore</v>
      </c>
      <c r="P149">
        <f>VLOOKUP(I149,IDs!$A$3:$C$161,3,0)</f>
        <v>1</v>
      </c>
      <c r="Q149" t="str">
        <f>VLOOKUP(P149,IDs!$F$3:$G$17,2,0)</f>
        <v>Proctology</v>
      </c>
    </row>
    <row r="150" spans="1:17" ht="12.75">
      <c r="A150" s="6" t="s">
        <v>7581</v>
      </c>
      <c r="B150" s="6">
        <v>7</v>
      </c>
      <c r="C150" s="6">
        <v>3</v>
      </c>
      <c r="D150" s="6">
        <v>34</v>
      </c>
      <c r="E150" s="6" t="s">
        <v>8347</v>
      </c>
      <c r="F150" s="6">
        <v>3</v>
      </c>
      <c r="G150" s="6">
        <v>54162</v>
      </c>
      <c r="H150" s="6">
        <v>324919</v>
      </c>
      <c r="I150" s="6">
        <v>149</v>
      </c>
      <c r="J150" s="6" t="s">
        <v>8348</v>
      </c>
      <c r="K150" s="6" t="s">
        <v>49</v>
      </c>
      <c r="L150" s="9">
        <v>44488</v>
      </c>
      <c r="M150" s="8" t="str">
        <f>VLOOKUP(B150,IDs!$J$3:$L$48,2,0)</f>
        <v>Referral</v>
      </c>
      <c r="N150" s="8" t="str">
        <f>VLOOKUP(B150,IDs!$J$3:$L$48,3,0)</f>
        <v>Others</v>
      </c>
      <c r="O150" t="str">
        <f>VLOOKUP(F150,IDs!$Q$3:$R$22,2,0)</f>
        <v>Mumbai</v>
      </c>
      <c r="P150">
        <f>VLOOKUP(I150,IDs!$A$3:$C$161,3,0)</f>
        <v>3</v>
      </c>
      <c r="Q150" t="str">
        <f>VLOOKUP(P150,IDs!$F$3:$G$17,2,0)</f>
        <v>Laproscopy</v>
      </c>
    </row>
    <row r="151" spans="1:17" ht="12.75">
      <c r="A151" s="6" t="s">
        <v>3357</v>
      </c>
      <c r="B151" s="6">
        <v>2</v>
      </c>
      <c r="C151" s="6">
        <v>3</v>
      </c>
      <c r="D151" s="6">
        <v>34</v>
      </c>
      <c r="E151" s="6" t="s">
        <v>8347</v>
      </c>
      <c r="F151" s="6">
        <v>3</v>
      </c>
      <c r="G151" s="6">
        <v>34077</v>
      </c>
      <c r="H151" s="6">
        <v>42000</v>
      </c>
      <c r="I151" s="6">
        <v>17</v>
      </c>
      <c r="J151" s="6" t="s">
        <v>8348</v>
      </c>
      <c r="K151" s="6" t="s">
        <v>1714</v>
      </c>
      <c r="L151" s="9">
        <v>44488</v>
      </c>
      <c r="M151" s="8" t="str">
        <f>VLOOKUP(B151,IDs!$J$3:$L$48,2,0)</f>
        <v>Kaleyra</v>
      </c>
      <c r="N151" s="8" t="str">
        <f>VLOOKUP(B151,IDs!$J$3:$L$48,3,0)</f>
        <v>Google</v>
      </c>
      <c r="O151" t="str">
        <f>VLOOKUP(F151,IDs!$Q$3:$R$22,2,0)</f>
        <v>Mumbai</v>
      </c>
      <c r="P151">
        <f>VLOOKUP(I151,IDs!$A$3:$C$161,3,0)</f>
        <v>7</v>
      </c>
      <c r="Q151" t="str">
        <f>VLOOKUP(P151,IDs!$F$3:$G$17,2,0)</f>
        <v>Cosmetic</v>
      </c>
    </row>
    <row r="152" spans="1:17" ht="12.75">
      <c r="A152" s="6" t="s">
        <v>8404</v>
      </c>
      <c r="B152" s="6">
        <v>1</v>
      </c>
      <c r="C152" s="6">
        <v>2</v>
      </c>
      <c r="D152" s="6">
        <v>34</v>
      </c>
      <c r="E152" s="6" t="s">
        <v>8347</v>
      </c>
      <c r="F152" s="6">
        <v>2</v>
      </c>
      <c r="G152" s="6">
        <v>43552</v>
      </c>
      <c r="H152" s="6">
        <v>25000</v>
      </c>
      <c r="I152" s="6">
        <v>39</v>
      </c>
      <c r="J152" s="6" t="s">
        <v>8348</v>
      </c>
      <c r="K152" s="6" t="s">
        <v>49</v>
      </c>
      <c r="L152" s="9">
        <v>44488</v>
      </c>
      <c r="M152" s="8" t="str">
        <f>VLOOKUP(B152,IDs!$J$3:$L$48,2,0)</f>
        <v>Forms</v>
      </c>
      <c r="N152" s="8" t="str">
        <f>VLOOKUP(B152,IDs!$J$3:$L$48,3,0)</f>
        <v>Google</v>
      </c>
      <c r="O152" t="str">
        <f>VLOOKUP(F152,IDs!$Q$3:$R$22,2,0)</f>
        <v>Bangalore</v>
      </c>
      <c r="P152">
        <f>VLOOKUP(I152,IDs!$A$3:$C$161,3,0)</f>
        <v>2</v>
      </c>
      <c r="Q152" t="str">
        <f>VLOOKUP(P152,IDs!$F$3:$G$17,2,0)</f>
        <v>Urology Circumcision</v>
      </c>
    </row>
    <row r="153" spans="1:17" ht="12.75">
      <c r="A153" s="6" t="s">
        <v>6135</v>
      </c>
      <c r="B153" s="6">
        <v>7</v>
      </c>
      <c r="C153" s="6">
        <v>1</v>
      </c>
      <c r="D153" s="6">
        <v>34</v>
      </c>
      <c r="E153" s="6" t="s">
        <v>8373</v>
      </c>
      <c r="F153" s="6">
        <v>1</v>
      </c>
      <c r="G153" s="6">
        <v>52414</v>
      </c>
      <c r="H153" s="6">
        <v>17000</v>
      </c>
      <c r="I153" s="6">
        <v>39</v>
      </c>
      <c r="J153" s="6" t="s">
        <v>8348</v>
      </c>
      <c r="K153" s="6" t="s">
        <v>49</v>
      </c>
      <c r="L153" s="9">
        <v>44488</v>
      </c>
      <c r="M153" s="8" t="str">
        <f>VLOOKUP(B153,IDs!$J$3:$L$48,2,0)</f>
        <v>Referral</v>
      </c>
      <c r="N153" s="8" t="str">
        <f>VLOOKUP(B153,IDs!$J$3:$L$48,3,0)</f>
        <v>Others</v>
      </c>
      <c r="O153" t="str">
        <f>VLOOKUP(F153,IDs!$Q$3:$R$22,2,0)</f>
        <v>New Delhi</v>
      </c>
      <c r="P153">
        <f>VLOOKUP(I153,IDs!$A$3:$C$161,3,0)</f>
        <v>2</v>
      </c>
      <c r="Q153" t="str">
        <f>VLOOKUP(P153,IDs!$F$3:$G$17,2,0)</f>
        <v>Urology Circumcision</v>
      </c>
    </row>
    <row r="154" spans="1:17" ht="12.75">
      <c r="A154" s="6" t="s">
        <v>4768</v>
      </c>
      <c r="B154" s="6">
        <v>2</v>
      </c>
      <c r="C154" s="6">
        <v>1</v>
      </c>
      <c r="D154" s="6">
        <v>34</v>
      </c>
      <c r="E154" s="6" t="s">
        <v>8347</v>
      </c>
      <c r="F154" s="6">
        <v>1</v>
      </c>
      <c r="G154" s="6">
        <v>50585</v>
      </c>
      <c r="H154" s="6">
        <v>15000</v>
      </c>
      <c r="I154" s="6">
        <v>137</v>
      </c>
      <c r="J154" s="6" t="s">
        <v>8348</v>
      </c>
      <c r="K154" s="6" t="s">
        <v>49</v>
      </c>
      <c r="L154" s="9">
        <v>44489</v>
      </c>
      <c r="M154" s="8" t="str">
        <f>VLOOKUP(B154,IDs!$J$3:$L$48,2,0)</f>
        <v>Kaleyra</v>
      </c>
      <c r="N154" s="8" t="str">
        <f>VLOOKUP(B154,IDs!$J$3:$L$48,3,0)</f>
        <v>Google</v>
      </c>
      <c r="O154" t="str">
        <f>VLOOKUP(F154,IDs!$Q$3:$R$22,2,0)</f>
        <v>New Delhi</v>
      </c>
      <c r="P154">
        <f>VLOOKUP(I154,IDs!$A$3:$C$161,3,0)</f>
        <v>2</v>
      </c>
      <c r="Q154" t="str">
        <f>VLOOKUP(P154,IDs!$F$3:$G$17,2,0)</f>
        <v>Urology Circumcision</v>
      </c>
    </row>
    <row r="155" spans="1:17" ht="12.75">
      <c r="A155" s="6" t="s">
        <v>6112</v>
      </c>
      <c r="B155" s="6">
        <v>7</v>
      </c>
      <c r="C155" s="6">
        <v>2</v>
      </c>
      <c r="D155" s="6">
        <v>34</v>
      </c>
      <c r="E155" s="6" t="s">
        <v>8347</v>
      </c>
      <c r="F155" s="6">
        <v>2</v>
      </c>
      <c r="G155" s="6">
        <v>52383</v>
      </c>
      <c r="H155" s="6">
        <v>25000</v>
      </c>
      <c r="I155" s="6">
        <v>39</v>
      </c>
      <c r="J155" s="6" t="s">
        <v>8348</v>
      </c>
      <c r="K155" s="6" t="s">
        <v>49</v>
      </c>
      <c r="L155" s="9">
        <v>44489</v>
      </c>
      <c r="M155" s="8" t="str">
        <f>VLOOKUP(B155,IDs!$J$3:$L$48,2,0)</f>
        <v>Referral</v>
      </c>
      <c r="N155" s="8" t="str">
        <f>VLOOKUP(B155,IDs!$J$3:$L$48,3,0)</f>
        <v>Others</v>
      </c>
      <c r="O155" t="str">
        <f>VLOOKUP(F155,IDs!$Q$3:$R$22,2,0)</f>
        <v>Bangalore</v>
      </c>
      <c r="P155">
        <f>VLOOKUP(I155,IDs!$A$3:$C$161,3,0)</f>
        <v>2</v>
      </c>
      <c r="Q155" t="str">
        <f>VLOOKUP(P155,IDs!$F$3:$G$17,2,0)</f>
        <v>Urology Circumcision</v>
      </c>
    </row>
    <row r="156" spans="1:17" ht="12.75">
      <c r="A156" s="6" t="s">
        <v>3523</v>
      </c>
      <c r="B156" s="6">
        <v>2</v>
      </c>
      <c r="C156" s="6">
        <v>2</v>
      </c>
      <c r="D156" s="6">
        <v>34</v>
      </c>
      <c r="E156" s="6" t="s">
        <v>8347</v>
      </c>
      <c r="F156" s="6">
        <v>2</v>
      </c>
      <c r="G156" s="6">
        <v>48941</v>
      </c>
      <c r="H156" s="6">
        <v>61060</v>
      </c>
      <c r="I156" s="6">
        <v>2</v>
      </c>
      <c r="J156" s="6" t="s">
        <v>8348</v>
      </c>
      <c r="K156" s="6" t="s">
        <v>54</v>
      </c>
      <c r="L156" s="9">
        <v>44489</v>
      </c>
      <c r="M156" s="8" t="str">
        <f>VLOOKUP(B156,IDs!$J$3:$L$48,2,0)</f>
        <v>Kaleyra</v>
      </c>
      <c r="N156" s="8" t="str">
        <f>VLOOKUP(B156,IDs!$J$3:$L$48,3,0)</f>
        <v>Google</v>
      </c>
      <c r="O156" t="str">
        <f>VLOOKUP(F156,IDs!$Q$3:$R$22,2,0)</f>
        <v>Bangalore</v>
      </c>
      <c r="P156">
        <f>VLOOKUP(I156,IDs!$A$3:$C$161,3,0)</f>
        <v>1</v>
      </c>
      <c r="Q156" t="str">
        <f>VLOOKUP(P156,IDs!$F$3:$G$17,2,0)</f>
        <v>Proctology</v>
      </c>
    </row>
    <row r="157" spans="1:17" ht="12.75">
      <c r="A157" s="6" t="s">
        <v>4170</v>
      </c>
      <c r="B157" s="6">
        <v>2</v>
      </c>
      <c r="C157" s="6">
        <v>3</v>
      </c>
      <c r="D157" s="6">
        <v>34</v>
      </c>
      <c r="E157" s="6" t="s">
        <v>8347</v>
      </c>
      <c r="F157" s="6">
        <v>3</v>
      </c>
      <c r="G157" s="6">
        <v>49788</v>
      </c>
      <c r="H157" s="6">
        <v>93400</v>
      </c>
      <c r="I157" s="6">
        <v>39</v>
      </c>
      <c r="J157" s="6" t="s">
        <v>8348</v>
      </c>
      <c r="K157" s="6" t="s">
        <v>54</v>
      </c>
      <c r="L157" s="9">
        <v>44489</v>
      </c>
      <c r="M157" s="8" t="str">
        <f>VLOOKUP(B157,IDs!$J$3:$L$48,2,0)</f>
        <v>Kaleyra</v>
      </c>
      <c r="N157" s="8" t="str">
        <f>VLOOKUP(B157,IDs!$J$3:$L$48,3,0)</f>
        <v>Google</v>
      </c>
      <c r="O157" t="str">
        <f>VLOOKUP(F157,IDs!$Q$3:$R$22,2,0)</f>
        <v>Mumbai</v>
      </c>
      <c r="P157">
        <f>VLOOKUP(I157,IDs!$A$3:$C$161,3,0)</f>
        <v>2</v>
      </c>
      <c r="Q157" t="str">
        <f>VLOOKUP(P157,IDs!$F$3:$G$17,2,0)</f>
        <v>Urology Circumcision</v>
      </c>
    </row>
    <row r="158" spans="1:17" ht="12.75">
      <c r="A158" s="6" t="s">
        <v>8050</v>
      </c>
      <c r="B158" s="6">
        <v>1</v>
      </c>
      <c r="C158" s="6">
        <v>4</v>
      </c>
      <c r="D158" s="6">
        <v>34</v>
      </c>
      <c r="E158" s="6" t="s">
        <v>8347</v>
      </c>
      <c r="F158" s="6">
        <v>4</v>
      </c>
      <c r="G158" s="6">
        <v>40850</v>
      </c>
      <c r="H158" s="6">
        <v>51982</v>
      </c>
      <c r="I158" s="6">
        <v>39</v>
      </c>
      <c r="J158" s="6" t="s">
        <v>8348</v>
      </c>
      <c r="K158" s="6" t="s">
        <v>63</v>
      </c>
      <c r="L158" s="9">
        <v>44489</v>
      </c>
      <c r="M158" s="8" t="str">
        <f>VLOOKUP(B158,IDs!$J$3:$L$48,2,0)</f>
        <v>Forms</v>
      </c>
      <c r="N158" s="8" t="str">
        <f>VLOOKUP(B158,IDs!$J$3:$L$48,3,0)</f>
        <v>Google</v>
      </c>
      <c r="O158" t="str">
        <f>VLOOKUP(F158,IDs!$Q$3:$R$22,2,0)</f>
        <v>Hyderabad</v>
      </c>
      <c r="P158">
        <f>VLOOKUP(I158,IDs!$A$3:$C$161,3,0)</f>
        <v>2</v>
      </c>
      <c r="Q158" t="str">
        <f>VLOOKUP(P158,IDs!$F$3:$G$17,2,0)</f>
        <v>Urology Circumcision</v>
      </c>
    </row>
    <row r="159" spans="1:17" ht="12.75">
      <c r="A159" s="6" t="s">
        <v>8050</v>
      </c>
      <c r="B159" s="6">
        <v>1</v>
      </c>
      <c r="C159" s="6">
        <v>4</v>
      </c>
      <c r="D159" s="6">
        <v>34</v>
      </c>
      <c r="E159" s="6" t="s">
        <v>8373</v>
      </c>
      <c r="F159" s="6">
        <v>4</v>
      </c>
      <c r="G159" s="6">
        <v>54738</v>
      </c>
      <c r="H159" s="6">
        <v>20000</v>
      </c>
      <c r="I159" s="6">
        <v>137</v>
      </c>
      <c r="J159" s="6" t="s">
        <v>8348</v>
      </c>
      <c r="K159" s="6" t="s">
        <v>63</v>
      </c>
      <c r="L159" s="9">
        <v>44489</v>
      </c>
      <c r="M159" s="8" t="str">
        <f>VLOOKUP(B159,IDs!$J$3:$L$48,2,0)</f>
        <v>Forms</v>
      </c>
      <c r="N159" s="8" t="str">
        <f>VLOOKUP(B159,IDs!$J$3:$L$48,3,0)</f>
        <v>Google</v>
      </c>
      <c r="O159" t="str">
        <f>VLOOKUP(F159,IDs!$Q$3:$R$22,2,0)</f>
        <v>Hyderabad</v>
      </c>
      <c r="P159">
        <f>VLOOKUP(I159,IDs!$A$3:$C$161,3,0)</f>
        <v>2</v>
      </c>
      <c r="Q159" t="str">
        <f>VLOOKUP(P159,IDs!$F$3:$G$17,2,0)</f>
        <v>Urology Circumcision</v>
      </c>
    </row>
    <row r="160" spans="1:17" ht="12.75">
      <c r="A160" s="6" t="s">
        <v>2757</v>
      </c>
      <c r="B160" s="6">
        <v>5</v>
      </c>
      <c r="C160" s="6">
        <v>2</v>
      </c>
      <c r="D160" s="6">
        <v>34</v>
      </c>
      <c r="E160" s="6" t="s">
        <v>8347</v>
      </c>
      <c r="F160" s="6">
        <v>2</v>
      </c>
      <c r="G160" s="6">
        <v>48049</v>
      </c>
      <c r="H160" s="6">
        <v>40000</v>
      </c>
      <c r="I160" s="6">
        <v>2</v>
      </c>
      <c r="J160" s="6" t="s">
        <v>8348</v>
      </c>
      <c r="K160" s="6" t="s">
        <v>1714</v>
      </c>
      <c r="L160" s="9">
        <v>44489</v>
      </c>
      <c r="M160" s="8" t="str">
        <f>VLOOKUP(B160,IDs!$J$3:$L$48,2,0)</f>
        <v>Lead Gen-FB</v>
      </c>
      <c r="N160" s="8" t="str">
        <f>VLOOKUP(B160,IDs!$J$3:$L$48,3,0)</f>
        <v>Facebook</v>
      </c>
      <c r="O160" t="str">
        <f>VLOOKUP(F160,IDs!$Q$3:$R$22,2,0)</f>
        <v>Bangalore</v>
      </c>
      <c r="P160">
        <f>VLOOKUP(I160,IDs!$A$3:$C$161,3,0)</f>
        <v>1</v>
      </c>
      <c r="Q160" t="str">
        <f>VLOOKUP(P160,IDs!$F$3:$G$17,2,0)</f>
        <v>Proctology</v>
      </c>
    </row>
    <row r="161" spans="1:17" ht="12.75">
      <c r="A161" s="6" t="s">
        <v>4809</v>
      </c>
      <c r="B161" s="6">
        <v>1</v>
      </c>
      <c r="C161" s="6">
        <v>1</v>
      </c>
      <c r="D161" s="6">
        <v>50</v>
      </c>
      <c r="E161" s="6" t="s">
        <v>8347</v>
      </c>
      <c r="F161" s="6">
        <v>1</v>
      </c>
      <c r="G161" s="6">
        <v>50634</v>
      </c>
      <c r="H161" s="6">
        <v>30000</v>
      </c>
      <c r="I161" s="6">
        <v>17</v>
      </c>
      <c r="J161" s="6" t="s">
        <v>8352</v>
      </c>
      <c r="K161" s="6" t="s">
        <v>49</v>
      </c>
      <c r="L161" s="9">
        <v>44489</v>
      </c>
      <c r="M161" s="8" t="str">
        <f>VLOOKUP(B161,IDs!$J$3:$L$48,2,0)</f>
        <v>Forms</v>
      </c>
      <c r="N161" s="8" t="str">
        <f>VLOOKUP(B161,IDs!$J$3:$L$48,3,0)</f>
        <v>Google</v>
      </c>
      <c r="O161" t="str">
        <f>VLOOKUP(F161,IDs!$Q$3:$R$22,2,0)</f>
        <v>New Delhi</v>
      </c>
      <c r="P161">
        <f>VLOOKUP(I161,IDs!$A$3:$C$161,3,0)</f>
        <v>7</v>
      </c>
      <c r="Q161" t="str">
        <f>VLOOKUP(P161,IDs!$F$3:$G$17,2,0)</f>
        <v>Cosmetic</v>
      </c>
    </row>
    <row r="162" spans="1:17" ht="12.75">
      <c r="A162" s="6" t="s">
        <v>5181</v>
      </c>
      <c r="B162" s="6">
        <v>2</v>
      </c>
      <c r="C162" s="6">
        <v>4</v>
      </c>
      <c r="D162" s="6">
        <v>34</v>
      </c>
      <c r="E162" s="6" t="s">
        <v>8347</v>
      </c>
      <c r="F162" s="6">
        <v>4</v>
      </c>
      <c r="G162" s="6">
        <v>51142</v>
      </c>
      <c r="H162" s="6">
        <v>47000</v>
      </c>
      <c r="I162" s="6">
        <v>20</v>
      </c>
      <c r="J162" s="6" t="s">
        <v>8348</v>
      </c>
      <c r="K162" s="6" t="s">
        <v>49</v>
      </c>
      <c r="L162" s="9">
        <v>44489</v>
      </c>
      <c r="M162" s="8" t="str">
        <f>VLOOKUP(B162,IDs!$J$3:$L$48,2,0)</f>
        <v>Kaleyra</v>
      </c>
      <c r="N162" s="8" t="str">
        <f>VLOOKUP(B162,IDs!$J$3:$L$48,3,0)</f>
        <v>Google</v>
      </c>
      <c r="O162" t="str">
        <f>VLOOKUP(F162,IDs!$Q$3:$R$22,2,0)</f>
        <v>Hyderabad</v>
      </c>
      <c r="P162">
        <f>VLOOKUP(I162,IDs!$A$3:$C$161,3,0)</f>
        <v>1</v>
      </c>
      <c r="Q162" t="str">
        <f>VLOOKUP(P162,IDs!$F$3:$G$17,2,0)</f>
        <v>Proctology</v>
      </c>
    </row>
    <row r="163" spans="1:17" ht="12.75">
      <c r="A163" s="6" t="s">
        <v>3523</v>
      </c>
      <c r="B163" s="6">
        <v>2</v>
      </c>
      <c r="C163" s="6">
        <v>2</v>
      </c>
      <c r="D163" s="6">
        <v>34</v>
      </c>
      <c r="E163" s="6" t="s">
        <v>8373</v>
      </c>
      <c r="F163" s="6">
        <v>2</v>
      </c>
      <c r="G163" s="6">
        <v>54759</v>
      </c>
      <c r="H163" s="6">
        <v>30000</v>
      </c>
      <c r="I163" s="6">
        <v>19</v>
      </c>
      <c r="J163" s="6" t="s">
        <v>8348</v>
      </c>
      <c r="K163" s="6" t="s">
        <v>54</v>
      </c>
      <c r="L163" s="9">
        <v>44489</v>
      </c>
      <c r="M163" s="8" t="str">
        <f>VLOOKUP(B163,IDs!$J$3:$L$48,2,0)</f>
        <v>Kaleyra</v>
      </c>
      <c r="N163" s="8" t="str">
        <f>VLOOKUP(B163,IDs!$J$3:$L$48,3,0)</f>
        <v>Google</v>
      </c>
      <c r="O163" t="str">
        <f>VLOOKUP(F163,IDs!$Q$3:$R$22,2,0)</f>
        <v>Bangalore</v>
      </c>
      <c r="P163">
        <f>VLOOKUP(I163,IDs!$A$3:$C$161,3,0)</f>
        <v>1</v>
      </c>
      <c r="Q163" t="str">
        <f>VLOOKUP(P163,IDs!$F$3:$G$17,2,0)</f>
        <v>Proctology</v>
      </c>
    </row>
    <row r="164" spans="1:17" ht="12.75">
      <c r="A164" s="6" t="s">
        <v>2094</v>
      </c>
      <c r="B164" s="6">
        <v>5</v>
      </c>
      <c r="C164" s="6">
        <v>1</v>
      </c>
      <c r="D164" s="6">
        <v>34</v>
      </c>
      <c r="E164" s="6" t="s">
        <v>8347</v>
      </c>
      <c r="F164" s="6">
        <v>1</v>
      </c>
      <c r="G164" s="6">
        <v>47244</v>
      </c>
      <c r="H164" s="6">
        <v>64950</v>
      </c>
      <c r="I164" s="6">
        <v>24</v>
      </c>
      <c r="J164" s="6" t="s">
        <v>8348</v>
      </c>
      <c r="K164" s="6" t="s">
        <v>54</v>
      </c>
      <c r="L164" s="9">
        <v>44489</v>
      </c>
      <c r="M164" s="8" t="str">
        <f>VLOOKUP(B164,IDs!$J$3:$L$48,2,0)</f>
        <v>Lead Gen-FB</v>
      </c>
      <c r="N164" s="8" t="str">
        <f>VLOOKUP(B164,IDs!$J$3:$L$48,3,0)</f>
        <v>Facebook</v>
      </c>
      <c r="O164" t="str">
        <f>VLOOKUP(F164,IDs!$Q$3:$R$22,2,0)</f>
        <v>New Delhi</v>
      </c>
      <c r="P164">
        <f>VLOOKUP(I164,IDs!$A$3:$C$161,3,0)</f>
        <v>1</v>
      </c>
      <c r="Q164" t="str">
        <f>VLOOKUP(P164,IDs!$F$3:$G$17,2,0)</f>
        <v>Proctology</v>
      </c>
    </row>
    <row r="165" spans="1:17" ht="12.75">
      <c r="A165" s="6" t="s">
        <v>6139</v>
      </c>
      <c r="B165" s="6">
        <v>7</v>
      </c>
      <c r="C165" s="6">
        <v>1</v>
      </c>
      <c r="D165" s="6">
        <v>34</v>
      </c>
      <c r="E165" s="6" t="s">
        <v>8373</v>
      </c>
      <c r="F165" s="6">
        <v>1</v>
      </c>
      <c r="G165" s="6">
        <v>52418</v>
      </c>
      <c r="H165" s="6">
        <v>15000</v>
      </c>
      <c r="I165" s="6">
        <v>39</v>
      </c>
      <c r="J165" s="6" t="s">
        <v>8348</v>
      </c>
      <c r="K165" s="6" t="s">
        <v>49</v>
      </c>
      <c r="L165" s="9">
        <v>44489</v>
      </c>
      <c r="M165" s="8" t="str">
        <f>VLOOKUP(B165,IDs!$J$3:$L$48,2,0)</f>
        <v>Referral</v>
      </c>
      <c r="N165" s="8" t="str">
        <f>VLOOKUP(B165,IDs!$J$3:$L$48,3,0)</f>
        <v>Others</v>
      </c>
      <c r="O165" t="str">
        <f>VLOOKUP(F165,IDs!$Q$3:$R$22,2,0)</f>
        <v>New Delhi</v>
      </c>
      <c r="P165">
        <f>VLOOKUP(I165,IDs!$A$3:$C$161,3,0)</f>
        <v>2</v>
      </c>
      <c r="Q165" t="str">
        <f>VLOOKUP(P165,IDs!$F$3:$G$17,2,0)</f>
        <v>Urology Circumcision</v>
      </c>
    </row>
    <row r="166" spans="1:17" ht="12.75">
      <c r="A166" s="6" t="s">
        <v>8401</v>
      </c>
      <c r="B166" s="6">
        <v>5</v>
      </c>
      <c r="C166" s="6">
        <v>3</v>
      </c>
      <c r="D166" s="6">
        <v>39</v>
      </c>
      <c r="E166" s="6" t="s">
        <v>8347</v>
      </c>
      <c r="F166" s="6">
        <v>3</v>
      </c>
      <c r="G166" s="6">
        <v>44649</v>
      </c>
      <c r="H166" s="6">
        <v>0</v>
      </c>
      <c r="I166" s="6">
        <v>2</v>
      </c>
      <c r="J166" s="6" t="s">
        <v>8352</v>
      </c>
      <c r="K166" s="6" t="s">
        <v>54</v>
      </c>
      <c r="L166" s="9">
        <v>44489</v>
      </c>
      <c r="M166" s="8" t="str">
        <f>VLOOKUP(B166,IDs!$J$3:$L$48,2,0)</f>
        <v>Lead Gen-FB</v>
      </c>
      <c r="N166" s="8" t="str">
        <f>VLOOKUP(B166,IDs!$J$3:$L$48,3,0)</f>
        <v>Facebook</v>
      </c>
      <c r="O166" t="str">
        <f>VLOOKUP(F166,IDs!$Q$3:$R$22,2,0)</f>
        <v>Mumbai</v>
      </c>
      <c r="P166">
        <f>VLOOKUP(I166,IDs!$A$3:$C$161,3,0)</f>
        <v>1</v>
      </c>
      <c r="Q166" t="str">
        <f>VLOOKUP(P166,IDs!$F$3:$G$17,2,0)</f>
        <v>Proctology</v>
      </c>
    </row>
    <row r="167" spans="1:17" ht="12.75">
      <c r="A167" s="6" t="s">
        <v>3638</v>
      </c>
      <c r="B167" s="6">
        <v>2</v>
      </c>
      <c r="C167" s="6">
        <v>3</v>
      </c>
      <c r="D167" s="6">
        <v>34</v>
      </c>
      <c r="E167" s="6" t="s">
        <v>8347</v>
      </c>
      <c r="F167" s="6">
        <v>6</v>
      </c>
      <c r="G167" s="6">
        <v>49099</v>
      </c>
      <c r="H167" s="6">
        <v>40000</v>
      </c>
      <c r="I167" s="6">
        <v>17</v>
      </c>
      <c r="J167" s="6" t="s">
        <v>8348</v>
      </c>
      <c r="K167" s="6" t="s">
        <v>49</v>
      </c>
      <c r="L167" s="9">
        <v>44490</v>
      </c>
      <c r="M167" s="8" t="str">
        <f>VLOOKUP(B167,IDs!$J$3:$L$48,2,0)</f>
        <v>Kaleyra</v>
      </c>
      <c r="N167" s="8" t="str">
        <f>VLOOKUP(B167,IDs!$J$3:$L$48,3,0)</f>
        <v>Google</v>
      </c>
      <c r="O167" t="str">
        <f>VLOOKUP(F167,IDs!$Q$3:$R$22,2,0)</f>
        <v>Pune</v>
      </c>
      <c r="P167">
        <f>VLOOKUP(I167,IDs!$A$3:$C$161,3,0)</f>
        <v>7</v>
      </c>
      <c r="Q167" t="str">
        <f>VLOOKUP(P167,IDs!$F$3:$G$17,2,0)</f>
        <v>Cosmetic</v>
      </c>
    </row>
    <row r="168" spans="1:17" ht="12.75">
      <c r="A168" s="6" t="s">
        <v>5361</v>
      </c>
      <c r="B168" s="6">
        <v>2</v>
      </c>
      <c r="C168" s="6">
        <v>2</v>
      </c>
      <c r="D168" s="6">
        <v>34</v>
      </c>
      <c r="E168" s="6" t="s">
        <v>8343</v>
      </c>
      <c r="F168" s="6">
        <v>2</v>
      </c>
      <c r="G168" s="6">
        <v>51377</v>
      </c>
      <c r="H168" s="6">
        <v>100820</v>
      </c>
      <c r="I168" s="6">
        <v>2</v>
      </c>
      <c r="J168" s="6" t="s">
        <v>8348</v>
      </c>
      <c r="K168" s="6" t="s">
        <v>54</v>
      </c>
      <c r="L168" s="9">
        <v>44490</v>
      </c>
      <c r="M168" s="8" t="str">
        <f>VLOOKUP(B168,IDs!$J$3:$L$48,2,0)</f>
        <v>Kaleyra</v>
      </c>
      <c r="N168" s="8" t="str">
        <f>VLOOKUP(B168,IDs!$J$3:$L$48,3,0)</f>
        <v>Google</v>
      </c>
      <c r="O168" t="str">
        <f>VLOOKUP(F168,IDs!$Q$3:$R$22,2,0)</f>
        <v>Bangalore</v>
      </c>
      <c r="P168">
        <f>VLOOKUP(I168,IDs!$A$3:$C$161,3,0)</f>
        <v>1</v>
      </c>
      <c r="Q168" t="str">
        <f>VLOOKUP(P168,IDs!$F$3:$G$17,2,0)</f>
        <v>Proctology</v>
      </c>
    </row>
    <row r="169" spans="1:17" ht="12.75">
      <c r="A169" s="6" t="s">
        <v>4152</v>
      </c>
      <c r="B169" s="6">
        <v>2</v>
      </c>
      <c r="C169" s="6">
        <v>3</v>
      </c>
      <c r="D169" s="6">
        <v>4</v>
      </c>
      <c r="E169" s="6" t="s">
        <v>8343</v>
      </c>
      <c r="F169" s="6">
        <v>6</v>
      </c>
      <c r="G169" s="6">
        <v>49758</v>
      </c>
      <c r="H169" s="6">
        <v>56547</v>
      </c>
      <c r="I169" s="6">
        <v>2</v>
      </c>
      <c r="J169" s="6" t="s">
        <v>8348</v>
      </c>
      <c r="K169" s="6" t="s">
        <v>54</v>
      </c>
      <c r="L169" s="9">
        <v>44490</v>
      </c>
      <c r="M169" s="8" t="str">
        <f>VLOOKUP(B169,IDs!$J$3:$L$48,2,0)</f>
        <v>Kaleyra</v>
      </c>
      <c r="N169" s="8" t="str">
        <f>VLOOKUP(B169,IDs!$J$3:$L$48,3,0)</f>
        <v>Google</v>
      </c>
      <c r="O169" t="str">
        <f>VLOOKUP(F169,IDs!$Q$3:$R$22,2,0)</f>
        <v>Pune</v>
      </c>
      <c r="P169">
        <f>VLOOKUP(I169,IDs!$A$3:$C$161,3,0)</f>
        <v>1</v>
      </c>
      <c r="Q169" t="str">
        <f>VLOOKUP(P169,IDs!$F$3:$G$17,2,0)</f>
        <v>Proctology</v>
      </c>
    </row>
    <row r="170" spans="1:17" ht="12.75">
      <c r="A170" s="6" t="s">
        <v>1980</v>
      </c>
      <c r="B170" s="6">
        <v>1</v>
      </c>
      <c r="C170" s="6">
        <v>2</v>
      </c>
      <c r="D170" s="6">
        <v>4</v>
      </c>
      <c r="E170" s="6" t="s">
        <v>8343</v>
      </c>
      <c r="F170" s="6">
        <v>2</v>
      </c>
      <c r="G170" s="6">
        <v>47083</v>
      </c>
      <c r="H170" s="6">
        <v>25000</v>
      </c>
      <c r="I170" s="6">
        <v>2</v>
      </c>
      <c r="J170" s="6" t="s">
        <v>8344</v>
      </c>
      <c r="K170" s="6" t="s">
        <v>49</v>
      </c>
      <c r="L170" s="9">
        <v>44490</v>
      </c>
      <c r="M170" s="8" t="str">
        <f>VLOOKUP(B170,IDs!$J$3:$L$48,2,0)</f>
        <v>Forms</v>
      </c>
      <c r="N170" s="8" t="str">
        <f>VLOOKUP(B170,IDs!$J$3:$L$48,3,0)</f>
        <v>Google</v>
      </c>
      <c r="O170" t="str">
        <f>VLOOKUP(F170,IDs!$Q$3:$R$22,2,0)</f>
        <v>Bangalore</v>
      </c>
      <c r="P170">
        <f>VLOOKUP(I170,IDs!$A$3:$C$161,3,0)</f>
        <v>1</v>
      </c>
      <c r="Q170" t="str">
        <f>VLOOKUP(P170,IDs!$F$3:$G$17,2,0)</f>
        <v>Proctology</v>
      </c>
    </row>
    <row r="171" spans="1:17" ht="12.75">
      <c r="A171" s="6" t="s">
        <v>5361</v>
      </c>
      <c r="B171" s="6">
        <v>2</v>
      </c>
      <c r="C171" s="6">
        <v>2</v>
      </c>
      <c r="D171" s="6">
        <v>39</v>
      </c>
      <c r="E171" s="6" t="s">
        <v>8373</v>
      </c>
      <c r="F171" s="6">
        <v>2</v>
      </c>
      <c r="G171" s="6">
        <v>54739</v>
      </c>
      <c r="H171" s="6">
        <v>20000</v>
      </c>
      <c r="I171" s="6">
        <v>154</v>
      </c>
      <c r="J171" s="6" t="s">
        <v>8348</v>
      </c>
      <c r="K171" s="6" t="s">
        <v>54</v>
      </c>
      <c r="L171" s="9">
        <v>44490</v>
      </c>
      <c r="M171" s="8" t="str">
        <f>VLOOKUP(B171,IDs!$J$3:$L$48,2,0)</f>
        <v>Kaleyra</v>
      </c>
      <c r="N171" s="8" t="str">
        <f>VLOOKUP(B171,IDs!$J$3:$L$48,3,0)</f>
        <v>Google</v>
      </c>
      <c r="O171" t="str">
        <f>VLOOKUP(F171,IDs!$Q$3:$R$22,2,0)</f>
        <v>Bangalore</v>
      </c>
      <c r="P171">
        <f>VLOOKUP(I171,IDs!$A$3:$C$161,3,0)</f>
        <v>1</v>
      </c>
      <c r="Q171" t="str">
        <f>VLOOKUP(P171,IDs!$F$3:$G$17,2,0)</f>
        <v>Proctology</v>
      </c>
    </row>
    <row r="172" spans="1:17" ht="12.75">
      <c r="A172" s="6" t="s">
        <v>3131</v>
      </c>
      <c r="B172" s="6">
        <v>1</v>
      </c>
      <c r="C172" s="6">
        <v>17</v>
      </c>
      <c r="D172" s="6">
        <v>18</v>
      </c>
      <c r="E172" s="6" t="s">
        <v>8347</v>
      </c>
      <c r="F172" s="6">
        <v>6</v>
      </c>
      <c r="G172" s="6">
        <v>48484</v>
      </c>
      <c r="H172" s="6">
        <v>37651</v>
      </c>
      <c r="I172" s="6">
        <v>39</v>
      </c>
      <c r="J172" s="6" t="s">
        <v>8348</v>
      </c>
      <c r="K172" s="6" t="s">
        <v>54</v>
      </c>
      <c r="L172" s="9">
        <v>44490</v>
      </c>
      <c r="M172" s="8" t="str">
        <f>VLOOKUP(B172,IDs!$J$3:$L$48,2,0)</f>
        <v>Forms</v>
      </c>
      <c r="N172" s="8" t="str">
        <f>VLOOKUP(B172,IDs!$J$3:$L$48,3,0)</f>
        <v>Google</v>
      </c>
      <c r="O172" t="str">
        <f>VLOOKUP(F172,IDs!$Q$3:$R$22,2,0)</f>
        <v>Pune</v>
      </c>
      <c r="P172">
        <f>VLOOKUP(I172,IDs!$A$3:$C$161,3,0)</f>
        <v>2</v>
      </c>
      <c r="Q172" t="str">
        <f>VLOOKUP(P172,IDs!$F$3:$G$17,2,0)</f>
        <v>Urology Circumcision</v>
      </c>
    </row>
    <row r="173" spans="1:17" ht="12.75">
      <c r="A173" s="6" t="s">
        <v>3198</v>
      </c>
      <c r="B173" s="6">
        <v>2</v>
      </c>
      <c r="C173" s="6">
        <v>3</v>
      </c>
      <c r="D173" s="6">
        <v>34</v>
      </c>
      <c r="E173" s="6" t="s">
        <v>8347</v>
      </c>
      <c r="F173" s="6">
        <v>3</v>
      </c>
      <c r="G173" s="6">
        <v>48578</v>
      </c>
      <c r="H173" s="6">
        <v>35000</v>
      </c>
      <c r="I173" s="6">
        <v>2</v>
      </c>
      <c r="J173" s="6" t="s">
        <v>8348</v>
      </c>
      <c r="K173" s="6" t="s">
        <v>49</v>
      </c>
      <c r="L173" s="9">
        <v>44490</v>
      </c>
      <c r="M173" s="8" t="str">
        <f>VLOOKUP(B173,IDs!$J$3:$L$48,2,0)</f>
        <v>Kaleyra</v>
      </c>
      <c r="N173" s="8" t="str">
        <f>VLOOKUP(B173,IDs!$J$3:$L$48,3,0)</f>
        <v>Google</v>
      </c>
      <c r="O173" t="str">
        <f>VLOOKUP(F173,IDs!$Q$3:$R$22,2,0)</f>
        <v>Mumbai</v>
      </c>
      <c r="P173">
        <f>VLOOKUP(I173,IDs!$A$3:$C$161,3,0)</f>
        <v>1</v>
      </c>
      <c r="Q173" t="str">
        <f>VLOOKUP(P173,IDs!$F$3:$G$17,2,0)</f>
        <v>Proctology</v>
      </c>
    </row>
    <row r="174" spans="1:17" ht="12.75">
      <c r="A174" s="6" t="s">
        <v>4083</v>
      </c>
      <c r="B174" s="6">
        <v>1</v>
      </c>
      <c r="C174" s="6">
        <v>3</v>
      </c>
      <c r="D174" s="6">
        <v>18</v>
      </c>
      <c r="E174" s="6" t="s">
        <v>8347</v>
      </c>
      <c r="F174" s="6">
        <v>1</v>
      </c>
      <c r="G174" s="6">
        <v>49656</v>
      </c>
      <c r="H174" s="6">
        <v>85000</v>
      </c>
      <c r="I174" s="6">
        <v>7</v>
      </c>
      <c r="J174" s="6" t="s">
        <v>8348</v>
      </c>
      <c r="K174" s="6" t="s">
        <v>54</v>
      </c>
      <c r="L174" s="9">
        <v>44491</v>
      </c>
      <c r="M174" s="8" t="str">
        <f>VLOOKUP(B174,IDs!$J$3:$L$48,2,0)</f>
        <v>Forms</v>
      </c>
      <c r="N174" s="8" t="str">
        <f>VLOOKUP(B174,IDs!$J$3:$L$48,3,0)</f>
        <v>Google</v>
      </c>
      <c r="O174" t="str">
        <f>VLOOKUP(F174,IDs!$Q$3:$R$22,2,0)</f>
        <v>New Delhi</v>
      </c>
      <c r="P174">
        <f>VLOOKUP(I174,IDs!$A$3:$C$161,3,0)</f>
        <v>9</v>
      </c>
      <c r="Q174" t="str">
        <f>VLOOKUP(P174,IDs!$F$3:$G$17,2,0)</f>
        <v>Ophthalmology</v>
      </c>
    </row>
    <row r="175" spans="1:17" ht="12.75">
      <c r="A175" s="6" t="s">
        <v>5073</v>
      </c>
      <c r="B175" s="6">
        <v>2</v>
      </c>
      <c r="C175" s="6">
        <v>3</v>
      </c>
      <c r="D175" s="6">
        <v>34</v>
      </c>
      <c r="E175" s="6" t="s">
        <v>8347</v>
      </c>
      <c r="F175" s="6">
        <v>3</v>
      </c>
      <c r="G175" s="6">
        <v>50986</v>
      </c>
      <c r="H175" s="6">
        <v>64500</v>
      </c>
      <c r="I175" s="6">
        <v>2</v>
      </c>
      <c r="J175" s="6" t="s">
        <v>8348</v>
      </c>
      <c r="K175" s="6" t="s">
        <v>54</v>
      </c>
      <c r="L175" s="9">
        <v>44491</v>
      </c>
      <c r="M175" s="8" t="str">
        <f>VLOOKUP(B175,IDs!$J$3:$L$48,2,0)</f>
        <v>Kaleyra</v>
      </c>
      <c r="N175" s="8" t="str">
        <f>VLOOKUP(B175,IDs!$J$3:$L$48,3,0)</f>
        <v>Google</v>
      </c>
      <c r="O175" t="str">
        <f>VLOOKUP(F175,IDs!$Q$3:$R$22,2,0)</f>
        <v>Mumbai</v>
      </c>
      <c r="P175">
        <f>VLOOKUP(I175,IDs!$A$3:$C$161,3,0)</f>
        <v>1</v>
      </c>
      <c r="Q175" t="str">
        <f>VLOOKUP(P175,IDs!$F$3:$G$17,2,0)</f>
        <v>Proctology</v>
      </c>
    </row>
    <row r="176" spans="1:17" ht="12.75">
      <c r="A176" s="6" t="s">
        <v>6158</v>
      </c>
      <c r="B176" s="6">
        <v>7</v>
      </c>
      <c r="C176" s="6">
        <v>1</v>
      </c>
      <c r="D176" s="6">
        <v>34</v>
      </c>
      <c r="E176" s="6" t="s">
        <v>8347</v>
      </c>
      <c r="F176" s="6">
        <v>1</v>
      </c>
      <c r="G176" s="6">
        <v>52440</v>
      </c>
      <c r="H176" s="6">
        <v>15000</v>
      </c>
      <c r="I176" s="6">
        <v>137</v>
      </c>
      <c r="J176" s="6" t="s">
        <v>8348</v>
      </c>
      <c r="K176" s="6" t="s">
        <v>49</v>
      </c>
      <c r="L176" s="9">
        <v>44491</v>
      </c>
      <c r="M176" s="8" t="str">
        <f>VLOOKUP(B176,IDs!$J$3:$L$48,2,0)</f>
        <v>Referral</v>
      </c>
      <c r="N176" s="8" t="str">
        <f>VLOOKUP(B176,IDs!$J$3:$L$48,3,0)</f>
        <v>Others</v>
      </c>
      <c r="O176" t="str">
        <f>VLOOKUP(F176,IDs!$Q$3:$R$22,2,0)</f>
        <v>New Delhi</v>
      </c>
      <c r="P176">
        <f>VLOOKUP(I176,IDs!$A$3:$C$161,3,0)</f>
        <v>2</v>
      </c>
      <c r="Q176" t="str">
        <f>VLOOKUP(P176,IDs!$F$3:$G$17,2,0)</f>
        <v>Urology Circumcision</v>
      </c>
    </row>
    <row r="177" spans="1:17" ht="12.75">
      <c r="A177" s="6" t="s">
        <v>3581</v>
      </c>
      <c r="B177" s="6">
        <v>7</v>
      </c>
      <c r="C177" s="6">
        <v>3</v>
      </c>
      <c r="D177" s="6">
        <v>50</v>
      </c>
      <c r="E177" s="6" t="s">
        <v>8347</v>
      </c>
      <c r="F177" s="6">
        <v>1</v>
      </c>
      <c r="G177" s="6">
        <v>49017</v>
      </c>
      <c r="H177" s="6">
        <v>0</v>
      </c>
      <c r="I177" s="6">
        <v>137</v>
      </c>
      <c r="J177" s="6" t="s">
        <v>8352</v>
      </c>
      <c r="K177" s="6" t="s">
        <v>63</v>
      </c>
      <c r="L177" s="9">
        <v>44491</v>
      </c>
      <c r="M177" s="8" t="str">
        <f>VLOOKUP(B177,IDs!$J$3:$L$48,2,0)</f>
        <v>Referral</v>
      </c>
      <c r="N177" s="8" t="str">
        <f>VLOOKUP(B177,IDs!$J$3:$L$48,3,0)</f>
        <v>Others</v>
      </c>
      <c r="O177" t="str">
        <f>VLOOKUP(F177,IDs!$Q$3:$R$22,2,0)</f>
        <v>New Delhi</v>
      </c>
      <c r="P177">
        <f>VLOOKUP(I177,IDs!$A$3:$C$161,3,0)</f>
        <v>2</v>
      </c>
      <c r="Q177" t="str">
        <f>VLOOKUP(P177,IDs!$F$3:$G$17,2,0)</f>
        <v>Urology Circumcision</v>
      </c>
    </row>
    <row r="178" spans="1:17" ht="12.75">
      <c r="A178" s="6" t="s">
        <v>8502</v>
      </c>
      <c r="B178" s="6">
        <v>1</v>
      </c>
      <c r="C178" s="6">
        <v>3</v>
      </c>
      <c r="D178" s="6">
        <v>4</v>
      </c>
      <c r="E178" s="6" t="s">
        <v>8347</v>
      </c>
      <c r="F178" s="6">
        <v>3</v>
      </c>
      <c r="G178" s="6">
        <v>34325</v>
      </c>
      <c r="H178" s="6">
        <v>63100</v>
      </c>
      <c r="I178" s="6">
        <v>2</v>
      </c>
      <c r="J178" s="6" t="s">
        <v>8348</v>
      </c>
      <c r="K178" s="6" t="s">
        <v>54</v>
      </c>
      <c r="L178" s="9">
        <v>44491</v>
      </c>
      <c r="M178" s="8" t="str">
        <f>VLOOKUP(B178,IDs!$J$3:$L$48,2,0)</f>
        <v>Forms</v>
      </c>
      <c r="N178" s="8" t="str">
        <f>VLOOKUP(B178,IDs!$J$3:$L$48,3,0)</f>
        <v>Google</v>
      </c>
      <c r="O178" t="str">
        <f>VLOOKUP(F178,IDs!$Q$3:$R$22,2,0)</f>
        <v>Mumbai</v>
      </c>
      <c r="P178">
        <f>VLOOKUP(I178,IDs!$A$3:$C$161,3,0)</f>
        <v>1</v>
      </c>
      <c r="Q178" t="str">
        <f>VLOOKUP(P178,IDs!$F$3:$G$17,2,0)</f>
        <v>Proctology</v>
      </c>
    </row>
    <row r="179" spans="1:17" ht="12.75">
      <c r="A179" s="6" t="s">
        <v>8503</v>
      </c>
      <c r="B179" s="6">
        <v>2</v>
      </c>
      <c r="C179" s="6">
        <v>3</v>
      </c>
      <c r="D179" s="6">
        <v>34</v>
      </c>
      <c r="E179" s="6" t="s">
        <v>8347</v>
      </c>
      <c r="F179" s="6">
        <v>3</v>
      </c>
      <c r="G179" s="6">
        <v>43472</v>
      </c>
      <c r="H179" s="6">
        <v>25000</v>
      </c>
      <c r="I179" s="6">
        <v>39</v>
      </c>
      <c r="J179" s="6" t="s">
        <v>8348</v>
      </c>
      <c r="K179" s="6" t="s">
        <v>49</v>
      </c>
      <c r="L179" s="9">
        <v>44491</v>
      </c>
      <c r="M179" s="8" t="str">
        <f>VLOOKUP(B179,IDs!$J$3:$L$48,2,0)</f>
        <v>Kaleyra</v>
      </c>
      <c r="N179" s="8" t="str">
        <f>VLOOKUP(B179,IDs!$J$3:$L$48,3,0)</f>
        <v>Google</v>
      </c>
      <c r="O179" t="str">
        <f>VLOOKUP(F179,IDs!$Q$3:$R$22,2,0)</f>
        <v>Mumbai</v>
      </c>
      <c r="P179">
        <f>VLOOKUP(I179,IDs!$A$3:$C$161,3,0)</f>
        <v>2</v>
      </c>
      <c r="Q179" t="str">
        <f>VLOOKUP(P179,IDs!$F$3:$G$17,2,0)</f>
        <v>Urology Circumcision</v>
      </c>
    </row>
    <row r="180" spans="1:17" ht="12.75">
      <c r="A180" s="6" t="s">
        <v>4734</v>
      </c>
      <c r="B180" s="6">
        <v>1</v>
      </c>
      <c r="C180" s="6">
        <v>1</v>
      </c>
      <c r="D180" s="6">
        <v>34</v>
      </c>
      <c r="E180" s="6" t="s">
        <v>8347</v>
      </c>
      <c r="F180" s="6">
        <v>1</v>
      </c>
      <c r="G180" s="6">
        <v>50546</v>
      </c>
      <c r="H180" s="6">
        <v>76650</v>
      </c>
      <c r="I180" s="6">
        <v>39</v>
      </c>
      <c r="J180" s="6" t="s">
        <v>8348</v>
      </c>
      <c r="K180" s="6" t="s">
        <v>54</v>
      </c>
      <c r="L180" s="9">
        <v>44491</v>
      </c>
      <c r="M180" s="8" t="str">
        <f>VLOOKUP(B180,IDs!$J$3:$L$48,2,0)</f>
        <v>Forms</v>
      </c>
      <c r="N180" s="8" t="str">
        <f>VLOOKUP(B180,IDs!$J$3:$L$48,3,0)</f>
        <v>Google</v>
      </c>
      <c r="O180" t="str">
        <f>VLOOKUP(F180,IDs!$Q$3:$R$22,2,0)</f>
        <v>New Delhi</v>
      </c>
      <c r="P180">
        <f>VLOOKUP(I180,IDs!$A$3:$C$161,3,0)</f>
        <v>2</v>
      </c>
      <c r="Q180" t="str">
        <f>VLOOKUP(P180,IDs!$F$3:$G$17,2,0)</f>
        <v>Urology Circumcision</v>
      </c>
    </row>
    <row r="181" spans="1:17" ht="12.75">
      <c r="A181" s="6" t="s">
        <v>8388</v>
      </c>
      <c r="B181" s="6">
        <v>1</v>
      </c>
      <c r="C181" s="6">
        <v>1</v>
      </c>
      <c r="D181" s="6">
        <v>51</v>
      </c>
      <c r="E181" s="6" t="s">
        <v>8347</v>
      </c>
      <c r="F181" s="6">
        <v>1</v>
      </c>
      <c r="G181" s="6">
        <v>43078</v>
      </c>
      <c r="H181" s="6">
        <v>33000</v>
      </c>
      <c r="I181" s="6">
        <v>20</v>
      </c>
      <c r="J181" s="6" t="s">
        <v>8348</v>
      </c>
      <c r="K181" s="6" t="s">
        <v>49</v>
      </c>
      <c r="L181" s="9">
        <v>44491</v>
      </c>
      <c r="M181" s="8" t="str">
        <f>VLOOKUP(B181,IDs!$J$3:$L$48,2,0)</f>
        <v>Forms</v>
      </c>
      <c r="N181" s="8" t="str">
        <f>VLOOKUP(B181,IDs!$J$3:$L$48,3,0)</f>
        <v>Google</v>
      </c>
      <c r="O181" t="str">
        <f>VLOOKUP(F181,IDs!$Q$3:$R$22,2,0)</f>
        <v>New Delhi</v>
      </c>
      <c r="P181">
        <f>VLOOKUP(I181,IDs!$A$3:$C$161,3,0)</f>
        <v>1</v>
      </c>
      <c r="Q181" t="str">
        <f>VLOOKUP(P181,IDs!$F$3:$G$17,2,0)</f>
        <v>Proctology</v>
      </c>
    </row>
    <row r="182" spans="1:17" ht="12.75">
      <c r="A182" s="6" t="s">
        <v>1115</v>
      </c>
      <c r="B182" s="6">
        <v>1</v>
      </c>
      <c r="C182" s="6">
        <v>2</v>
      </c>
      <c r="D182" s="6">
        <v>34</v>
      </c>
      <c r="E182" s="6" t="s">
        <v>8347</v>
      </c>
      <c r="F182" s="6">
        <v>2</v>
      </c>
      <c r="G182" s="6">
        <v>45833</v>
      </c>
      <c r="H182" s="6">
        <v>66400</v>
      </c>
      <c r="I182" s="6">
        <v>20</v>
      </c>
      <c r="J182" s="6" t="s">
        <v>8348</v>
      </c>
      <c r="K182" s="6" t="s">
        <v>54</v>
      </c>
      <c r="L182" s="9">
        <v>44491</v>
      </c>
      <c r="M182" s="8" t="str">
        <f>VLOOKUP(B182,IDs!$J$3:$L$48,2,0)</f>
        <v>Forms</v>
      </c>
      <c r="N182" s="8" t="str">
        <f>VLOOKUP(B182,IDs!$J$3:$L$48,3,0)</f>
        <v>Google</v>
      </c>
      <c r="O182" t="str">
        <f>VLOOKUP(F182,IDs!$Q$3:$R$22,2,0)</f>
        <v>Bangalore</v>
      </c>
      <c r="P182">
        <f>VLOOKUP(I182,IDs!$A$3:$C$161,3,0)</f>
        <v>1</v>
      </c>
      <c r="Q182" t="str">
        <f>VLOOKUP(P182,IDs!$F$3:$G$17,2,0)</f>
        <v>Proctology</v>
      </c>
    </row>
    <row r="183" spans="1:17" ht="12.75">
      <c r="A183" s="6" t="s">
        <v>4936</v>
      </c>
      <c r="B183" s="6">
        <v>2</v>
      </c>
      <c r="C183" s="6">
        <v>4</v>
      </c>
      <c r="D183" s="6">
        <v>34</v>
      </c>
      <c r="E183" s="6" t="s">
        <v>8347</v>
      </c>
      <c r="F183" s="6">
        <v>4</v>
      </c>
      <c r="G183" s="6">
        <v>50809</v>
      </c>
      <c r="H183" s="6">
        <v>32000</v>
      </c>
      <c r="I183" s="6">
        <v>21</v>
      </c>
      <c r="J183" s="6" t="s">
        <v>8348</v>
      </c>
      <c r="K183" s="6" t="s">
        <v>49</v>
      </c>
      <c r="L183" s="9">
        <v>44491</v>
      </c>
      <c r="M183" s="8" t="str">
        <f>VLOOKUP(B183,IDs!$J$3:$L$48,2,0)</f>
        <v>Kaleyra</v>
      </c>
      <c r="N183" s="8" t="str">
        <f>VLOOKUP(B183,IDs!$J$3:$L$48,3,0)</f>
        <v>Google</v>
      </c>
      <c r="O183" t="str">
        <f>VLOOKUP(F183,IDs!$Q$3:$R$22,2,0)</f>
        <v>Hyderabad</v>
      </c>
      <c r="P183">
        <f>VLOOKUP(I183,IDs!$A$3:$C$161,3,0)</f>
        <v>1</v>
      </c>
      <c r="Q183" t="str">
        <f>VLOOKUP(P183,IDs!$F$3:$G$17,2,0)</f>
        <v>Proctology</v>
      </c>
    </row>
    <row r="184" spans="1:17" ht="12.75">
      <c r="A184" s="6" t="s">
        <v>1115</v>
      </c>
      <c r="B184" s="6">
        <v>1</v>
      </c>
      <c r="C184" s="6">
        <v>2</v>
      </c>
      <c r="D184" s="6">
        <v>34</v>
      </c>
      <c r="E184" s="6" t="s">
        <v>8373</v>
      </c>
      <c r="F184" s="6">
        <v>2</v>
      </c>
      <c r="G184" s="6">
        <v>54737</v>
      </c>
      <c r="H184" s="6">
        <v>20000</v>
      </c>
      <c r="I184" s="6">
        <v>19</v>
      </c>
      <c r="J184" s="6" t="s">
        <v>8348</v>
      </c>
      <c r="K184" s="6" t="s">
        <v>54</v>
      </c>
      <c r="L184" s="9">
        <v>44491</v>
      </c>
      <c r="M184" s="8" t="str">
        <f>VLOOKUP(B184,IDs!$J$3:$L$48,2,0)</f>
        <v>Forms</v>
      </c>
      <c r="N184" s="8" t="str">
        <f>VLOOKUP(B184,IDs!$J$3:$L$48,3,0)</f>
        <v>Google</v>
      </c>
      <c r="O184" t="str">
        <f>VLOOKUP(F184,IDs!$Q$3:$R$22,2,0)</f>
        <v>Bangalore</v>
      </c>
      <c r="P184">
        <f>VLOOKUP(I184,IDs!$A$3:$C$161,3,0)</f>
        <v>1</v>
      </c>
      <c r="Q184" t="str">
        <f>VLOOKUP(P184,IDs!$F$3:$G$17,2,0)</f>
        <v>Proctology</v>
      </c>
    </row>
    <row r="185" spans="1:17" ht="12.75">
      <c r="A185" s="6" t="s">
        <v>3035</v>
      </c>
      <c r="B185" s="6">
        <v>1</v>
      </c>
      <c r="C185" s="6">
        <v>4</v>
      </c>
      <c r="D185" s="6">
        <v>34</v>
      </c>
      <c r="E185" s="6" t="s">
        <v>8343</v>
      </c>
      <c r="F185" s="6">
        <v>4</v>
      </c>
      <c r="G185" s="6">
        <v>48370</v>
      </c>
      <c r="H185" s="6">
        <v>45000</v>
      </c>
      <c r="I185" s="6">
        <v>20</v>
      </c>
      <c r="J185" s="6" t="s">
        <v>8348</v>
      </c>
      <c r="K185" s="6" t="s">
        <v>49</v>
      </c>
      <c r="L185" s="9">
        <v>44492</v>
      </c>
      <c r="M185" s="8" t="str">
        <f>VLOOKUP(B185,IDs!$J$3:$L$48,2,0)</f>
        <v>Forms</v>
      </c>
      <c r="N185" s="8" t="str">
        <f>VLOOKUP(B185,IDs!$J$3:$L$48,3,0)</f>
        <v>Google</v>
      </c>
      <c r="O185" t="str">
        <f>VLOOKUP(F185,IDs!$Q$3:$R$22,2,0)</f>
        <v>Hyderabad</v>
      </c>
      <c r="P185">
        <f>VLOOKUP(I185,IDs!$A$3:$C$161,3,0)</f>
        <v>1</v>
      </c>
      <c r="Q185" t="str">
        <f>VLOOKUP(P185,IDs!$F$3:$G$17,2,0)</f>
        <v>Proctology</v>
      </c>
    </row>
    <row r="186" spans="1:17" ht="12.75">
      <c r="A186" s="6" t="s">
        <v>1244</v>
      </c>
      <c r="B186" s="6">
        <v>2</v>
      </c>
      <c r="C186" s="6">
        <v>1</v>
      </c>
      <c r="D186" s="6">
        <v>51</v>
      </c>
      <c r="E186" s="6" t="s">
        <v>8347</v>
      </c>
      <c r="F186" s="6">
        <v>1</v>
      </c>
      <c r="G186" s="6">
        <v>45995</v>
      </c>
      <c r="H186" s="6">
        <v>61601</v>
      </c>
      <c r="I186" s="6">
        <v>96</v>
      </c>
      <c r="J186" s="6" t="s">
        <v>8348</v>
      </c>
      <c r="K186" s="6" t="s">
        <v>54</v>
      </c>
      <c r="L186" s="9">
        <v>44492</v>
      </c>
      <c r="M186" s="8" t="str">
        <f>VLOOKUP(B186,IDs!$J$3:$L$48,2,0)</f>
        <v>Kaleyra</v>
      </c>
      <c r="N186" s="8" t="str">
        <f>VLOOKUP(B186,IDs!$J$3:$L$48,3,0)</f>
        <v>Google</v>
      </c>
      <c r="O186" t="str">
        <f>VLOOKUP(F186,IDs!$Q$3:$R$22,2,0)</f>
        <v>New Delhi</v>
      </c>
      <c r="P186">
        <f>VLOOKUP(I186,IDs!$A$3:$C$161,3,0)</f>
        <v>7</v>
      </c>
      <c r="Q186" t="str">
        <f>VLOOKUP(P186,IDs!$F$3:$G$17,2,0)</f>
        <v>Cosmetic</v>
      </c>
    </row>
    <row r="187" spans="1:17" ht="12.75">
      <c r="A187" s="6" t="s">
        <v>6253</v>
      </c>
      <c r="B187" s="6">
        <v>2</v>
      </c>
      <c r="C187" s="6">
        <v>1</v>
      </c>
      <c r="D187" s="6">
        <v>50</v>
      </c>
      <c r="E187" s="6" t="s">
        <v>8347</v>
      </c>
      <c r="F187" s="6">
        <v>1</v>
      </c>
      <c r="G187" s="6">
        <v>52561</v>
      </c>
      <c r="H187" s="6">
        <v>28000</v>
      </c>
      <c r="I187" s="6">
        <v>17</v>
      </c>
      <c r="J187" s="6" t="s">
        <v>8344</v>
      </c>
      <c r="K187" s="6" t="s">
        <v>49</v>
      </c>
      <c r="L187" s="9">
        <v>44492</v>
      </c>
      <c r="M187" s="8" t="str">
        <f>VLOOKUP(B187,IDs!$J$3:$L$48,2,0)</f>
        <v>Kaleyra</v>
      </c>
      <c r="N187" s="8" t="str">
        <f>VLOOKUP(B187,IDs!$J$3:$L$48,3,0)</f>
        <v>Google</v>
      </c>
      <c r="O187" t="str">
        <f>VLOOKUP(F187,IDs!$Q$3:$R$22,2,0)</f>
        <v>New Delhi</v>
      </c>
      <c r="P187">
        <f>VLOOKUP(I187,IDs!$A$3:$C$161,3,0)</f>
        <v>7</v>
      </c>
      <c r="Q187" t="str">
        <f>VLOOKUP(P187,IDs!$F$3:$G$17,2,0)</f>
        <v>Cosmetic</v>
      </c>
    </row>
    <row r="188" spans="1:17" ht="12.75">
      <c r="A188" s="6" t="s">
        <v>5373</v>
      </c>
      <c r="B188" s="6">
        <v>1</v>
      </c>
      <c r="C188" s="6">
        <v>1</v>
      </c>
      <c r="D188" s="6">
        <v>50</v>
      </c>
      <c r="E188" s="6" t="s">
        <v>8347</v>
      </c>
      <c r="F188" s="6">
        <v>1</v>
      </c>
      <c r="G188" s="6">
        <v>51394</v>
      </c>
      <c r="H188" s="6">
        <v>59268</v>
      </c>
      <c r="I188" s="6">
        <v>96</v>
      </c>
      <c r="J188" s="6" t="s">
        <v>8344</v>
      </c>
      <c r="K188" s="6" t="s">
        <v>63</v>
      </c>
      <c r="L188" s="9">
        <v>44492</v>
      </c>
      <c r="M188" s="8" t="str">
        <f>VLOOKUP(B188,IDs!$J$3:$L$48,2,0)</f>
        <v>Forms</v>
      </c>
      <c r="N188" s="8" t="str">
        <f>VLOOKUP(B188,IDs!$J$3:$L$48,3,0)</f>
        <v>Google</v>
      </c>
      <c r="O188" t="str">
        <f>VLOOKUP(F188,IDs!$Q$3:$R$22,2,0)</f>
        <v>New Delhi</v>
      </c>
      <c r="P188">
        <f>VLOOKUP(I188,IDs!$A$3:$C$161,3,0)</f>
        <v>7</v>
      </c>
      <c r="Q188" t="str">
        <f>VLOOKUP(P188,IDs!$F$3:$G$17,2,0)</f>
        <v>Cosmetic</v>
      </c>
    </row>
    <row r="189" spans="1:17" ht="12.75">
      <c r="A189" s="6" t="s">
        <v>2916</v>
      </c>
      <c r="B189" s="6">
        <v>1</v>
      </c>
      <c r="C189" s="6">
        <v>1</v>
      </c>
      <c r="D189" s="6">
        <v>34</v>
      </c>
      <c r="E189" s="6" t="s">
        <v>8347</v>
      </c>
      <c r="F189" s="6">
        <v>1</v>
      </c>
      <c r="G189" s="6">
        <v>48231</v>
      </c>
      <c r="H189" s="6">
        <v>35000</v>
      </c>
      <c r="I189" s="6">
        <v>20</v>
      </c>
      <c r="J189" s="6" t="s">
        <v>8348</v>
      </c>
      <c r="K189" s="6" t="s">
        <v>1714</v>
      </c>
      <c r="L189" s="9">
        <v>44492</v>
      </c>
      <c r="M189" s="8" t="str">
        <f>VLOOKUP(B189,IDs!$J$3:$L$48,2,0)</f>
        <v>Forms</v>
      </c>
      <c r="N189" s="8" t="str">
        <f>VLOOKUP(B189,IDs!$J$3:$L$48,3,0)</f>
        <v>Google</v>
      </c>
      <c r="O189" t="str">
        <f>VLOOKUP(F189,IDs!$Q$3:$R$22,2,0)</f>
        <v>New Delhi</v>
      </c>
      <c r="P189">
        <f>VLOOKUP(I189,IDs!$A$3:$C$161,3,0)</f>
        <v>1</v>
      </c>
      <c r="Q189" t="str">
        <f>VLOOKUP(P189,IDs!$F$3:$G$17,2,0)</f>
        <v>Proctology</v>
      </c>
    </row>
    <row r="190" spans="1:17" ht="12.75">
      <c r="A190" s="6" t="s">
        <v>5023</v>
      </c>
      <c r="B190" s="6">
        <v>2</v>
      </c>
      <c r="C190" s="6">
        <v>1</v>
      </c>
      <c r="D190" s="6">
        <v>51</v>
      </c>
      <c r="E190" s="6" t="s">
        <v>8347</v>
      </c>
      <c r="F190" s="6">
        <v>1</v>
      </c>
      <c r="G190" s="6">
        <v>52356</v>
      </c>
      <c r="H190" s="6">
        <v>28000</v>
      </c>
      <c r="I190" s="6">
        <v>17</v>
      </c>
      <c r="J190" s="6" t="s">
        <v>8344</v>
      </c>
      <c r="K190" s="6" t="s">
        <v>49</v>
      </c>
      <c r="L190" s="9">
        <v>44492</v>
      </c>
      <c r="M190" s="8" t="str">
        <f>VLOOKUP(B190,IDs!$J$3:$L$48,2,0)</f>
        <v>Kaleyra</v>
      </c>
      <c r="N190" s="8" t="str">
        <f>VLOOKUP(B190,IDs!$J$3:$L$48,3,0)</f>
        <v>Google</v>
      </c>
      <c r="O190" t="str">
        <f>VLOOKUP(F190,IDs!$Q$3:$R$22,2,0)</f>
        <v>New Delhi</v>
      </c>
      <c r="P190">
        <f>VLOOKUP(I190,IDs!$A$3:$C$161,3,0)</f>
        <v>7</v>
      </c>
      <c r="Q190" t="str">
        <f>VLOOKUP(P190,IDs!$F$3:$G$17,2,0)</f>
        <v>Cosmetic</v>
      </c>
    </row>
    <row r="191" spans="1:17" ht="12.75">
      <c r="A191" s="6" t="s">
        <v>4609</v>
      </c>
      <c r="B191" s="6">
        <v>1</v>
      </c>
      <c r="C191" s="6">
        <v>4</v>
      </c>
      <c r="D191" s="6">
        <v>34</v>
      </c>
      <c r="E191" s="6" t="s">
        <v>8373</v>
      </c>
      <c r="F191" s="6">
        <v>4</v>
      </c>
      <c r="G191" s="6">
        <v>54736</v>
      </c>
      <c r="H191" s="6">
        <v>30000</v>
      </c>
      <c r="I191" s="6">
        <v>153</v>
      </c>
      <c r="J191" s="6" t="s">
        <v>8348</v>
      </c>
      <c r="K191" s="6" t="s">
        <v>54</v>
      </c>
      <c r="L191" s="9">
        <v>44492</v>
      </c>
      <c r="M191" s="8" t="str">
        <f>VLOOKUP(B191,IDs!$J$3:$L$48,2,0)</f>
        <v>Forms</v>
      </c>
      <c r="N191" s="8" t="str">
        <f>VLOOKUP(B191,IDs!$J$3:$L$48,3,0)</f>
        <v>Google</v>
      </c>
      <c r="O191" t="str">
        <f>VLOOKUP(F191,IDs!$Q$3:$R$22,2,0)</f>
        <v>Hyderabad</v>
      </c>
      <c r="P191">
        <f>VLOOKUP(I191,IDs!$A$3:$C$161,3,0)</f>
        <v>1</v>
      </c>
      <c r="Q191" t="str">
        <f>VLOOKUP(P191,IDs!$F$3:$G$17,2,0)</f>
        <v>Proctology</v>
      </c>
    </row>
    <row r="192" spans="1:17" ht="12.75">
      <c r="A192" s="6" t="s">
        <v>5346</v>
      </c>
      <c r="B192" s="6">
        <v>1</v>
      </c>
      <c r="C192" s="6">
        <v>2</v>
      </c>
      <c r="D192" s="6">
        <v>34</v>
      </c>
      <c r="E192" s="6" t="s">
        <v>8347</v>
      </c>
      <c r="F192" s="6">
        <v>1</v>
      </c>
      <c r="G192" s="6">
        <v>51358</v>
      </c>
      <c r="H192" s="6">
        <v>34000</v>
      </c>
      <c r="I192" s="6">
        <v>129</v>
      </c>
      <c r="J192" s="6" t="s">
        <v>8348</v>
      </c>
      <c r="K192" s="6" t="s">
        <v>54</v>
      </c>
      <c r="L192" s="9">
        <v>44492</v>
      </c>
      <c r="M192" s="8" t="str">
        <f>VLOOKUP(B192,IDs!$J$3:$L$48,2,0)</f>
        <v>Forms</v>
      </c>
      <c r="N192" s="8" t="str">
        <f>VLOOKUP(B192,IDs!$J$3:$L$48,3,0)</f>
        <v>Google</v>
      </c>
      <c r="O192" t="str">
        <f>VLOOKUP(F192,IDs!$Q$3:$R$22,2,0)</f>
        <v>New Delhi</v>
      </c>
      <c r="P192">
        <f>VLOOKUP(I192,IDs!$A$3:$C$161,3,0)</f>
        <v>9</v>
      </c>
      <c r="Q192" t="str">
        <f>VLOOKUP(P192,IDs!$F$3:$G$17,2,0)</f>
        <v>Ophthalmology</v>
      </c>
    </row>
    <row r="193" spans="1:17" ht="12.75">
      <c r="A193" s="6" t="s">
        <v>2780</v>
      </c>
      <c r="B193" s="6">
        <v>1</v>
      </c>
      <c r="C193" s="6">
        <v>2</v>
      </c>
      <c r="D193" s="6">
        <v>34</v>
      </c>
      <c r="E193" s="6" t="s">
        <v>8347</v>
      </c>
      <c r="F193" s="6">
        <v>2</v>
      </c>
      <c r="G193" s="6">
        <v>48204</v>
      </c>
      <c r="H193" s="6">
        <v>56445</v>
      </c>
      <c r="I193" s="6">
        <v>39</v>
      </c>
      <c r="J193" s="6" t="s">
        <v>8348</v>
      </c>
      <c r="K193" s="6" t="s">
        <v>54</v>
      </c>
      <c r="L193" s="9">
        <v>44492</v>
      </c>
      <c r="M193" s="8" t="str">
        <f>VLOOKUP(B193,IDs!$J$3:$L$48,2,0)</f>
        <v>Forms</v>
      </c>
      <c r="N193" s="8" t="str">
        <f>VLOOKUP(B193,IDs!$J$3:$L$48,3,0)</f>
        <v>Google</v>
      </c>
      <c r="O193" t="str">
        <f>VLOOKUP(F193,IDs!$Q$3:$R$22,2,0)</f>
        <v>Bangalore</v>
      </c>
      <c r="P193">
        <f>VLOOKUP(I193,IDs!$A$3:$C$161,3,0)</f>
        <v>2</v>
      </c>
      <c r="Q193" t="str">
        <f>VLOOKUP(P193,IDs!$F$3:$G$17,2,0)</f>
        <v>Urology Circumcision</v>
      </c>
    </row>
    <row r="194" spans="1:17" ht="12.75">
      <c r="A194" s="6" t="s">
        <v>3711</v>
      </c>
      <c r="B194" s="6">
        <v>2</v>
      </c>
      <c r="C194" s="6">
        <v>1</v>
      </c>
      <c r="D194" s="6">
        <v>34</v>
      </c>
      <c r="E194" s="6" t="s">
        <v>8347</v>
      </c>
      <c r="F194" s="6">
        <v>1</v>
      </c>
      <c r="G194" s="6">
        <v>52315</v>
      </c>
      <c r="H194" s="6">
        <v>51821</v>
      </c>
      <c r="I194" s="6">
        <v>39</v>
      </c>
      <c r="J194" s="6" t="s">
        <v>8348</v>
      </c>
      <c r="K194" s="6" t="s">
        <v>54</v>
      </c>
      <c r="L194" s="9">
        <v>44492</v>
      </c>
      <c r="M194" s="8" t="str">
        <f>VLOOKUP(B194,IDs!$J$3:$L$48,2,0)</f>
        <v>Kaleyra</v>
      </c>
      <c r="N194" s="8" t="str">
        <f>VLOOKUP(B194,IDs!$J$3:$L$48,3,0)</f>
        <v>Google</v>
      </c>
      <c r="O194" t="str">
        <f>VLOOKUP(F194,IDs!$Q$3:$R$22,2,0)</f>
        <v>New Delhi</v>
      </c>
      <c r="P194">
        <f>VLOOKUP(I194,IDs!$A$3:$C$161,3,0)</f>
        <v>2</v>
      </c>
      <c r="Q194" t="str">
        <f>VLOOKUP(P194,IDs!$F$3:$G$17,2,0)</f>
        <v>Urology Circumcision</v>
      </c>
    </row>
    <row r="195" spans="1:17" ht="12.75">
      <c r="A195" s="6" t="s">
        <v>6209</v>
      </c>
      <c r="B195" s="6">
        <v>7</v>
      </c>
      <c r="C195" s="6">
        <v>2</v>
      </c>
      <c r="D195" s="6">
        <v>34</v>
      </c>
      <c r="E195" s="6" t="s">
        <v>8343</v>
      </c>
      <c r="F195" s="6">
        <v>2</v>
      </c>
      <c r="G195" s="6">
        <v>52509</v>
      </c>
      <c r="H195" s="6">
        <v>44000</v>
      </c>
      <c r="I195" s="6">
        <v>2</v>
      </c>
      <c r="J195" s="6" t="s">
        <v>8348</v>
      </c>
      <c r="K195" s="6" t="s">
        <v>49</v>
      </c>
      <c r="L195" s="9">
        <v>44492</v>
      </c>
      <c r="M195" s="8" t="str">
        <f>VLOOKUP(B195,IDs!$J$3:$L$48,2,0)</f>
        <v>Referral</v>
      </c>
      <c r="N195" s="8" t="str">
        <f>VLOOKUP(B195,IDs!$J$3:$L$48,3,0)</f>
        <v>Others</v>
      </c>
      <c r="O195" t="str">
        <f>VLOOKUP(F195,IDs!$Q$3:$R$22,2,0)</f>
        <v>Bangalore</v>
      </c>
      <c r="P195">
        <f>VLOOKUP(I195,IDs!$A$3:$C$161,3,0)</f>
        <v>1</v>
      </c>
      <c r="Q195" t="str">
        <f>VLOOKUP(P195,IDs!$F$3:$G$17,2,0)</f>
        <v>Proctology</v>
      </c>
    </row>
    <row r="196" spans="1:17" ht="12.75">
      <c r="A196" s="6" t="s">
        <v>8079</v>
      </c>
      <c r="B196" s="6">
        <v>7</v>
      </c>
      <c r="C196" s="6">
        <v>3</v>
      </c>
      <c r="D196" s="6">
        <v>4</v>
      </c>
      <c r="E196" s="6" t="s">
        <v>8343</v>
      </c>
      <c r="F196" s="6">
        <v>3</v>
      </c>
      <c r="G196" s="6">
        <v>54782</v>
      </c>
      <c r="H196" s="6">
        <v>20000</v>
      </c>
      <c r="I196" s="6">
        <v>101</v>
      </c>
      <c r="J196" s="6" t="s">
        <v>8344</v>
      </c>
      <c r="K196" s="6" t="s">
        <v>49</v>
      </c>
      <c r="L196" s="9">
        <v>44492</v>
      </c>
      <c r="M196" s="8" t="str">
        <f>VLOOKUP(B196,IDs!$J$3:$L$48,2,0)</f>
        <v>Referral</v>
      </c>
      <c r="N196" s="8" t="str">
        <f>VLOOKUP(B196,IDs!$J$3:$L$48,3,0)</f>
        <v>Others</v>
      </c>
      <c r="O196" t="str">
        <f>VLOOKUP(F196,IDs!$Q$3:$R$22,2,0)</f>
        <v>Mumbai</v>
      </c>
      <c r="P196">
        <f>VLOOKUP(I196,IDs!$A$3:$C$161,3,0)</f>
        <v>0</v>
      </c>
      <c r="Q196" t="str">
        <f>VLOOKUP(P196,IDs!$F$3:$G$17,2,0)</f>
        <v>Not Assigned</v>
      </c>
    </row>
    <row r="197" spans="1:17" ht="12.75">
      <c r="A197" s="6" t="s">
        <v>4017</v>
      </c>
      <c r="B197" s="6">
        <v>1</v>
      </c>
      <c r="C197" s="6">
        <v>2</v>
      </c>
      <c r="D197" s="6">
        <v>34</v>
      </c>
      <c r="E197" s="6" t="s">
        <v>8343</v>
      </c>
      <c r="F197" s="6">
        <v>2</v>
      </c>
      <c r="G197" s="6">
        <v>49572</v>
      </c>
      <c r="H197" s="6">
        <v>10000</v>
      </c>
      <c r="I197" s="6">
        <v>14</v>
      </c>
      <c r="J197" s="6" t="s">
        <v>8348</v>
      </c>
      <c r="K197" s="6" t="s">
        <v>49</v>
      </c>
      <c r="L197" s="9">
        <v>44492</v>
      </c>
      <c r="M197" s="8" t="str">
        <f>VLOOKUP(B197,IDs!$J$3:$L$48,2,0)</f>
        <v>Forms</v>
      </c>
      <c r="N197" s="8" t="str">
        <f>VLOOKUP(B197,IDs!$J$3:$L$48,3,0)</f>
        <v>Google</v>
      </c>
      <c r="O197" t="str">
        <f>VLOOKUP(F197,IDs!$Q$3:$R$22,2,0)</f>
        <v>Bangalore</v>
      </c>
      <c r="P197">
        <f>VLOOKUP(I197,IDs!$A$3:$C$161,3,0)</f>
        <v>6</v>
      </c>
      <c r="Q197" t="str">
        <f>VLOOKUP(P197,IDs!$F$3:$G$17,2,0)</f>
        <v>Kidney Stone</v>
      </c>
    </row>
    <row r="198" spans="1:17" ht="12.75">
      <c r="A198" s="6" t="s">
        <v>4609</v>
      </c>
      <c r="B198" s="6">
        <v>1</v>
      </c>
      <c r="C198" s="6">
        <v>4</v>
      </c>
      <c r="D198" s="6">
        <v>34</v>
      </c>
      <c r="E198" s="6" t="s">
        <v>8347</v>
      </c>
      <c r="F198" s="6">
        <v>4</v>
      </c>
      <c r="G198" s="6">
        <v>50391</v>
      </c>
      <c r="H198" s="6">
        <v>100225</v>
      </c>
      <c r="I198" s="6">
        <v>19</v>
      </c>
      <c r="J198" s="6" t="s">
        <v>8348</v>
      </c>
      <c r="K198" s="6" t="s">
        <v>54</v>
      </c>
      <c r="L198" s="9">
        <v>44492</v>
      </c>
      <c r="M198" s="8" t="str">
        <f>VLOOKUP(B198,IDs!$J$3:$L$48,2,0)</f>
        <v>Forms</v>
      </c>
      <c r="N198" s="8" t="str">
        <f>VLOOKUP(B198,IDs!$J$3:$L$48,3,0)</f>
        <v>Google</v>
      </c>
      <c r="O198" t="str">
        <f>VLOOKUP(F198,IDs!$Q$3:$R$22,2,0)</f>
        <v>Hyderabad</v>
      </c>
      <c r="P198">
        <f>VLOOKUP(I198,IDs!$A$3:$C$161,3,0)</f>
        <v>1</v>
      </c>
      <c r="Q198" t="str">
        <f>VLOOKUP(P198,IDs!$F$3:$G$17,2,0)</f>
        <v>Proctology</v>
      </c>
    </row>
    <row r="199" spans="1:17" ht="12.75">
      <c r="A199" s="6" t="s">
        <v>3935</v>
      </c>
      <c r="B199" s="6">
        <v>1</v>
      </c>
      <c r="C199" s="6">
        <v>1</v>
      </c>
      <c r="D199" s="6">
        <v>34</v>
      </c>
      <c r="E199" s="6" t="s">
        <v>8347</v>
      </c>
      <c r="F199" s="6">
        <v>1</v>
      </c>
      <c r="G199" s="6">
        <v>49468</v>
      </c>
      <c r="H199" s="6">
        <v>23000</v>
      </c>
      <c r="I199" s="6">
        <v>39</v>
      </c>
      <c r="J199" s="6" t="s">
        <v>8348</v>
      </c>
      <c r="K199" s="6" t="s">
        <v>49</v>
      </c>
      <c r="L199" s="9">
        <v>44492</v>
      </c>
      <c r="M199" s="8" t="str">
        <f>VLOOKUP(B199,IDs!$J$3:$L$48,2,0)</f>
        <v>Forms</v>
      </c>
      <c r="N199" s="8" t="str">
        <f>VLOOKUP(B199,IDs!$J$3:$L$48,3,0)</f>
        <v>Google</v>
      </c>
      <c r="O199" t="str">
        <f>VLOOKUP(F199,IDs!$Q$3:$R$22,2,0)</f>
        <v>New Delhi</v>
      </c>
      <c r="P199">
        <f>VLOOKUP(I199,IDs!$A$3:$C$161,3,0)</f>
        <v>2</v>
      </c>
      <c r="Q199" t="str">
        <f>VLOOKUP(P199,IDs!$F$3:$G$17,2,0)</f>
        <v>Urology Circumcision</v>
      </c>
    </row>
    <row r="200" spans="1:17" ht="12.75">
      <c r="A200" s="6" t="s">
        <v>6201</v>
      </c>
      <c r="B200" s="6">
        <v>7</v>
      </c>
      <c r="C200" s="6">
        <v>2</v>
      </c>
      <c r="D200" s="6">
        <v>34</v>
      </c>
      <c r="E200" s="6" t="s">
        <v>8343</v>
      </c>
      <c r="F200" s="6">
        <v>2</v>
      </c>
      <c r="G200" s="6">
        <v>52499</v>
      </c>
      <c r="H200" s="6">
        <v>28000</v>
      </c>
      <c r="I200" s="6">
        <v>39</v>
      </c>
      <c r="J200" s="6" t="s">
        <v>8348</v>
      </c>
      <c r="K200" s="6" t="s">
        <v>49</v>
      </c>
      <c r="L200" s="9">
        <v>44492</v>
      </c>
      <c r="M200" s="8" t="str">
        <f>VLOOKUP(B200,IDs!$J$3:$L$48,2,0)</f>
        <v>Referral</v>
      </c>
      <c r="N200" s="8" t="str">
        <f>VLOOKUP(B200,IDs!$J$3:$L$48,3,0)</f>
        <v>Others</v>
      </c>
      <c r="O200" t="str">
        <f>VLOOKUP(F200,IDs!$Q$3:$R$22,2,0)</f>
        <v>Bangalore</v>
      </c>
      <c r="P200">
        <f>VLOOKUP(I200,IDs!$A$3:$C$161,3,0)</f>
        <v>2</v>
      </c>
      <c r="Q200" t="str">
        <f>VLOOKUP(P200,IDs!$F$3:$G$17,2,0)</f>
        <v>Urology Circumcision</v>
      </c>
    </row>
    <row r="201" spans="1:17" ht="12.75">
      <c r="A201" s="6" t="s">
        <v>5980</v>
      </c>
      <c r="B201" s="6">
        <v>1</v>
      </c>
      <c r="C201" s="6">
        <v>1</v>
      </c>
      <c r="D201" s="6">
        <v>34</v>
      </c>
      <c r="E201" s="6" t="s">
        <v>8343</v>
      </c>
      <c r="F201" s="6">
        <v>1</v>
      </c>
      <c r="G201" s="6">
        <v>52212</v>
      </c>
      <c r="H201" s="6">
        <v>100048</v>
      </c>
      <c r="I201" s="6">
        <v>14</v>
      </c>
      <c r="J201" s="6" t="s">
        <v>8348</v>
      </c>
      <c r="K201" s="6" t="s">
        <v>63</v>
      </c>
      <c r="L201" s="9">
        <v>44492</v>
      </c>
      <c r="M201" s="8" t="str">
        <f>VLOOKUP(B201,IDs!$J$3:$L$48,2,0)</f>
        <v>Forms</v>
      </c>
      <c r="N201" s="8" t="str">
        <f>VLOOKUP(B201,IDs!$J$3:$L$48,3,0)</f>
        <v>Google</v>
      </c>
      <c r="O201" t="str">
        <f>VLOOKUP(F201,IDs!$Q$3:$R$22,2,0)</f>
        <v>New Delhi</v>
      </c>
      <c r="P201">
        <f>VLOOKUP(I201,IDs!$A$3:$C$161,3,0)</f>
        <v>6</v>
      </c>
      <c r="Q201" t="str">
        <f>VLOOKUP(P201,IDs!$F$3:$G$17,2,0)</f>
        <v>Kidney Stone</v>
      </c>
    </row>
    <row r="202" spans="1:17" ht="12.75">
      <c r="A202" s="6" t="s">
        <v>3785</v>
      </c>
      <c r="B202" s="6">
        <v>1</v>
      </c>
      <c r="C202" s="6">
        <v>6</v>
      </c>
      <c r="D202" s="6">
        <v>34</v>
      </c>
      <c r="E202" s="6" t="s">
        <v>8347</v>
      </c>
      <c r="F202" s="6">
        <v>3</v>
      </c>
      <c r="G202" s="6">
        <v>49277</v>
      </c>
      <c r="H202" s="6">
        <v>39455</v>
      </c>
      <c r="I202" s="6">
        <v>39</v>
      </c>
      <c r="J202" s="6" t="s">
        <v>8348</v>
      </c>
      <c r="K202" s="6" t="s">
        <v>63</v>
      </c>
      <c r="L202" s="9">
        <v>44492</v>
      </c>
      <c r="M202" s="8" t="str">
        <f>VLOOKUP(B202,IDs!$J$3:$L$48,2,0)</f>
        <v>Forms</v>
      </c>
      <c r="N202" s="8" t="str">
        <f>VLOOKUP(B202,IDs!$J$3:$L$48,3,0)</f>
        <v>Google</v>
      </c>
      <c r="O202" t="str">
        <f>VLOOKUP(F202,IDs!$Q$3:$R$22,2,0)</f>
        <v>Mumbai</v>
      </c>
      <c r="P202">
        <f>VLOOKUP(I202,IDs!$A$3:$C$161,3,0)</f>
        <v>2</v>
      </c>
      <c r="Q202" t="str">
        <f>VLOOKUP(P202,IDs!$F$3:$G$17,2,0)</f>
        <v>Urology Circumcision</v>
      </c>
    </row>
    <row r="203" spans="1:17" ht="12.75">
      <c r="A203" s="6" t="s">
        <v>6084</v>
      </c>
      <c r="B203" s="6">
        <v>2</v>
      </c>
      <c r="C203" s="6">
        <v>1</v>
      </c>
      <c r="D203" s="6">
        <v>51</v>
      </c>
      <c r="E203" s="6" t="s">
        <v>8347</v>
      </c>
      <c r="F203" s="6">
        <v>1</v>
      </c>
      <c r="G203" s="6">
        <v>52340</v>
      </c>
      <c r="H203" s="6">
        <v>27000</v>
      </c>
      <c r="I203" s="6">
        <v>19</v>
      </c>
      <c r="J203" s="6" t="s">
        <v>8348</v>
      </c>
      <c r="K203" s="6" t="s">
        <v>49</v>
      </c>
      <c r="L203" s="9">
        <v>44493</v>
      </c>
      <c r="M203" s="8" t="str">
        <f>VLOOKUP(B203,IDs!$J$3:$L$48,2,0)</f>
        <v>Kaleyra</v>
      </c>
      <c r="N203" s="8" t="str">
        <f>VLOOKUP(B203,IDs!$J$3:$L$48,3,0)</f>
        <v>Google</v>
      </c>
      <c r="O203" t="str">
        <f>VLOOKUP(F203,IDs!$Q$3:$R$22,2,0)</f>
        <v>New Delhi</v>
      </c>
      <c r="P203">
        <f>VLOOKUP(I203,IDs!$A$3:$C$161,3,0)</f>
        <v>1</v>
      </c>
      <c r="Q203" t="str">
        <f>VLOOKUP(P203,IDs!$F$3:$G$17,2,0)</f>
        <v>Proctology</v>
      </c>
    </row>
    <row r="204" spans="1:17" ht="12.75">
      <c r="A204" s="6" t="s">
        <v>6597</v>
      </c>
      <c r="B204" s="6">
        <v>7</v>
      </c>
      <c r="C204" s="6">
        <v>1</v>
      </c>
      <c r="D204" s="6">
        <v>34</v>
      </c>
      <c r="E204" s="6" t="s">
        <v>8343</v>
      </c>
      <c r="F204" s="6">
        <v>1</v>
      </c>
      <c r="G204" s="6">
        <v>53015</v>
      </c>
      <c r="H204" s="6">
        <v>18500</v>
      </c>
      <c r="I204" s="6">
        <v>94</v>
      </c>
      <c r="J204" s="6" t="s">
        <v>8348</v>
      </c>
      <c r="K204" s="6" t="s">
        <v>49</v>
      </c>
      <c r="L204" s="9">
        <v>44493</v>
      </c>
      <c r="M204" s="8" t="str">
        <f>VLOOKUP(B204,IDs!$J$3:$L$48,2,0)</f>
        <v>Referral</v>
      </c>
      <c r="N204" s="8" t="str">
        <f>VLOOKUP(B204,IDs!$J$3:$L$48,3,0)</f>
        <v>Others</v>
      </c>
      <c r="O204" t="str">
        <f>VLOOKUP(F204,IDs!$Q$3:$R$22,2,0)</f>
        <v>New Delhi</v>
      </c>
      <c r="P204">
        <f>VLOOKUP(I204,IDs!$A$3:$C$161,3,0)</f>
        <v>0</v>
      </c>
      <c r="Q204" t="str">
        <f>VLOOKUP(P204,IDs!$F$3:$G$17,2,0)</f>
        <v>Not Assigned</v>
      </c>
    </row>
    <row r="205" spans="1:17" ht="12.75">
      <c r="A205" s="6" t="s">
        <v>6603</v>
      </c>
      <c r="B205" s="6">
        <v>7</v>
      </c>
      <c r="C205" s="6">
        <v>1</v>
      </c>
      <c r="D205" s="6">
        <v>34</v>
      </c>
      <c r="E205" s="6" t="s">
        <v>8343</v>
      </c>
      <c r="F205" s="6">
        <v>1</v>
      </c>
      <c r="G205" s="6">
        <v>53022</v>
      </c>
      <c r="H205" s="6">
        <v>18000</v>
      </c>
      <c r="I205" s="6">
        <v>53</v>
      </c>
      <c r="J205" s="6" t="s">
        <v>8348</v>
      </c>
      <c r="K205" s="6" t="s">
        <v>49</v>
      </c>
      <c r="L205" s="9">
        <v>44493</v>
      </c>
      <c r="M205" s="8" t="str">
        <f>VLOOKUP(B205,IDs!$J$3:$L$48,2,0)</f>
        <v>Referral</v>
      </c>
      <c r="N205" s="8" t="str">
        <f>VLOOKUP(B205,IDs!$J$3:$L$48,3,0)</f>
        <v>Others</v>
      </c>
      <c r="O205" t="str">
        <f>VLOOKUP(F205,IDs!$Q$3:$R$22,2,0)</f>
        <v>New Delhi</v>
      </c>
      <c r="P205">
        <f>VLOOKUP(I205,IDs!$A$3:$C$161,3,0)</f>
        <v>7</v>
      </c>
      <c r="Q205" t="str">
        <f>VLOOKUP(P205,IDs!$F$3:$G$17,2,0)</f>
        <v>Cosmetic</v>
      </c>
    </row>
    <row r="206" spans="1:17" ht="12.75">
      <c r="A206" s="6" t="s">
        <v>6495</v>
      </c>
      <c r="B206" s="6">
        <v>1</v>
      </c>
      <c r="C206" s="6">
        <v>8</v>
      </c>
      <c r="D206" s="6">
        <v>34</v>
      </c>
      <c r="E206" s="6" t="s">
        <v>8347</v>
      </c>
      <c r="F206" s="6">
        <v>10</v>
      </c>
      <c r="G206" s="6">
        <v>54735</v>
      </c>
      <c r="H206" s="6">
        <v>20000</v>
      </c>
      <c r="I206" s="6">
        <v>19</v>
      </c>
      <c r="J206" s="6" t="s">
        <v>8348</v>
      </c>
      <c r="K206" s="6" t="s">
        <v>54</v>
      </c>
      <c r="L206" s="9">
        <v>44493</v>
      </c>
      <c r="M206" s="8" t="str">
        <f>VLOOKUP(B206,IDs!$J$3:$L$48,2,0)</f>
        <v>Forms</v>
      </c>
      <c r="N206" s="8" t="str">
        <f>VLOOKUP(B206,IDs!$J$3:$L$48,3,0)</f>
        <v>Google</v>
      </c>
      <c r="O206" t="str">
        <f>VLOOKUP(F206,IDs!$Q$3:$R$22,2,0)</f>
        <v>Patna</v>
      </c>
      <c r="P206">
        <f>VLOOKUP(I206,IDs!$A$3:$C$161,3,0)</f>
        <v>1</v>
      </c>
      <c r="Q206" t="str">
        <f>VLOOKUP(P206,IDs!$F$3:$G$17,2,0)</f>
        <v>Proctology</v>
      </c>
    </row>
    <row r="207" spans="1:17" ht="12.75">
      <c r="A207" s="6" t="s">
        <v>6495</v>
      </c>
      <c r="B207" s="6">
        <v>1</v>
      </c>
      <c r="C207" s="6">
        <v>8</v>
      </c>
      <c r="D207" s="6">
        <v>34</v>
      </c>
      <c r="E207" s="6" t="s">
        <v>8347</v>
      </c>
      <c r="F207" s="6">
        <v>10</v>
      </c>
      <c r="G207" s="6">
        <v>52890</v>
      </c>
      <c r="H207" s="6">
        <v>64163</v>
      </c>
      <c r="I207" s="6">
        <v>2</v>
      </c>
      <c r="J207" s="6" t="s">
        <v>8348</v>
      </c>
      <c r="K207" s="6" t="s">
        <v>54</v>
      </c>
      <c r="L207" s="9">
        <v>44493</v>
      </c>
      <c r="M207" s="8" t="str">
        <f>VLOOKUP(B207,IDs!$J$3:$L$48,2,0)</f>
        <v>Forms</v>
      </c>
      <c r="N207" s="8" t="str">
        <f>VLOOKUP(B207,IDs!$J$3:$L$48,3,0)</f>
        <v>Google</v>
      </c>
      <c r="O207" t="str">
        <f>VLOOKUP(F207,IDs!$Q$3:$R$22,2,0)</f>
        <v>Patna</v>
      </c>
      <c r="P207">
        <f>VLOOKUP(I207,IDs!$A$3:$C$161,3,0)</f>
        <v>1</v>
      </c>
      <c r="Q207" t="str">
        <f>VLOOKUP(P207,IDs!$F$3:$G$17,2,0)</f>
        <v>Proctology</v>
      </c>
    </row>
    <row r="208" spans="1:17" ht="12.75">
      <c r="A208" s="6" t="s">
        <v>5295</v>
      </c>
      <c r="B208" s="6">
        <v>1</v>
      </c>
      <c r="C208" s="6">
        <v>4</v>
      </c>
      <c r="D208" s="6">
        <v>34</v>
      </c>
      <c r="E208" s="6" t="s">
        <v>8343</v>
      </c>
      <c r="F208" s="6">
        <v>4</v>
      </c>
      <c r="G208" s="6">
        <v>51285</v>
      </c>
      <c r="H208" s="6">
        <v>31000</v>
      </c>
      <c r="I208" s="6">
        <v>2</v>
      </c>
      <c r="J208" s="6" t="s">
        <v>8348</v>
      </c>
      <c r="K208" s="6" t="s">
        <v>49</v>
      </c>
      <c r="L208" s="9">
        <v>44493</v>
      </c>
      <c r="M208" s="8" t="str">
        <f>VLOOKUP(B208,IDs!$J$3:$L$48,2,0)</f>
        <v>Forms</v>
      </c>
      <c r="N208" s="8" t="str">
        <f>VLOOKUP(B208,IDs!$J$3:$L$48,3,0)</f>
        <v>Google</v>
      </c>
      <c r="O208" t="str">
        <f>VLOOKUP(F208,IDs!$Q$3:$R$22,2,0)</f>
        <v>Hyderabad</v>
      </c>
      <c r="P208">
        <f>VLOOKUP(I208,IDs!$A$3:$C$161,3,0)</f>
        <v>1</v>
      </c>
      <c r="Q208" t="str">
        <f>VLOOKUP(P208,IDs!$F$3:$G$17,2,0)</f>
        <v>Proctology</v>
      </c>
    </row>
    <row r="209" spans="1:17" ht="12.75">
      <c r="A209" s="6" t="s">
        <v>5367</v>
      </c>
      <c r="B209" s="6">
        <v>2</v>
      </c>
      <c r="C209" s="6">
        <v>1</v>
      </c>
      <c r="D209" s="6">
        <v>50</v>
      </c>
      <c r="E209" s="6" t="s">
        <v>8347</v>
      </c>
      <c r="F209" s="6">
        <v>1</v>
      </c>
      <c r="G209" s="6">
        <v>51386</v>
      </c>
      <c r="H209" s="6">
        <v>81512</v>
      </c>
      <c r="I209" s="6">
        <v>24</v>
      </c>
      <c r="J209" s="6" t="s">
        <v>8344</v>
      </c>
      <c r="K209" s="6" t="s">
        <v>63</v>
      </c>
      <c r="L209" s="9">
        <v>44493</v>
      </c>
      <c r="M209" s="8" t="str">
        <f>VLOOKUP(B209,IDs!$J$3:$L$48,2,0)</f>
        <v>Kaleyra</v>
      </c>
      <c r="N209" s="8" t="str">
        <f>VLOOKUP(B209,IDs!$J$3:$L$48,3,0)</f>
        <v>Google</v>
      </c>
      <c r="O209" t="str">
        <f>VLOOKUP(F209,IDs!$Q$3:$R$22,2,0)</f>
        <v>New Delhi</v>
      </c>
      <c r="P209">
        <f>VLOOKUP(I209,IDs!$A$3:$C$161,3,0)</f>
        <v>1</v>
      </c>
      <c r="Q209" t="str">
        <f>VLOOKUP(P209,IDs!$F$3:$G$17,2,0)</f>
        <v>Proctology</v>
      </c>
    </row>
    <row r="210" spans="1:17" ht="12.75">
      <c r="A210" s="6" t="s">
        <v>6601</v>
      </c>
      <c r="B210" s="6">
        <v>7</v>
      </c>
      <c r="C210" s="6">
        <v>1</v>
      </c>
      <c r="D210" s="6">
        <v>34</v>
      </c>
      <c r="E210" s="6" t="s">
        <v>8373</v>
      </c>
      <c r="F210" s="6">
        <v>1</v>
      </c>
      <c r="G210" s="6">
        <v>53020</v>
      </c>
      <c r="H210" s="6">
        <v>18500</v>
      </c>
      <c r="I210" s="6">
        <v>94</v>
      </c>
      <c r="J210" s="6" t="s">
        <v>8348</v>
      </c>
      <c r="K210" s="6" t="s">
        <v>49</v>
      </c>
      <c r="L210" s="9">
        <v>44493</v>
      </c>
      <c r="M210" s="8" t="str">
        <f>VLOOKUP(B210,IDs!$J$3:$L$48,2,0)</f>
        <v>Referral</v>
      </c>
      <c r="N210" s="8" t="str">
        <f>VLOOKUP(B210,IDs!$J$3:$L$48,3,0)</f>
        <v>Others</v>
      </c>
      <c r="O210" t="str">
        <f>VLOOKUP(F210,IDs!$Q$3:$R$22,2,0)</f>
        <v>New Delhi</v>
      </c>
      <c r="P210">
        <f>VLOOKUP(I210,IDs!$A$3:$C$161,3,0)</f>
        <v>0</v>
      </c>
      <c r="Q210" t="str">
        <f>VLOOKUP(P210,IDs!$F$3:$G$17,2,0)</f>
        <v>Not Assigned</v>
      </c>
    </row>
    <row r="211" spans="1:17" ht="12.75">
      <c r="A211" s="6" t="s">
        <v>6470</v>
      </c>
      <c r="B211" s="6">
        <v>2</v>
      </c>
      <c r="C211" s="6">
        <v>6</v>
      </c>
      <c r="D211" s="6">
        <v>34</v>
      </c>
      <c r="E211" s="6" t="s">
        <v>8347</v>
      </c>
      <c r="F211" s="6">
        <v>6</v>
      </c>
      <c r="G211" s="6">
        <v>52857</v>
      </c>
      <c r="H211" s="6">
        <v>30000</v>
      </c>
      <c r="I211" s="6">
        <v>19</v>
      </c>
      <c r="J211" s="6" t="s">
        <v>8348</v>
      </c>
      <c r="K211" s="6" t="s">
        <v>49</v>
      </c>
      <c r="L211" s="9">
        <v>44494</v>
      </c>
      <c r="M211" s="8" t="str">
        <f>VLOOKUP(B211,IDs!$J$3:$L$48,2,0)</f>
        <v>Kaleyra</v>
      </c>
      <c r="N211" s="8" t="str">
        <f>VLOOKUP(B211,IDs!$J$3:$L$48,3,0)</f>
        <v>Google</v>
      </c>
      <c r="O211" t="str">
        <f>VLOOKUP(F211,IDs!$Q$3:$R$22,2,0)</f>
        <v>Pune</v>
      </c>
      <c r="P211">
        <f>VLOOKUP(I211,IDs!$A$3:$C$161,3,0)</f>
        <v>1</v>
      </c>
      <c r="Q211" t="str">
        <f>VLOOKUP(P211,IDs!$F$3:$G$17,2,0)</f>
        <v>Proctology</v>
      </c>
    </row>
    <row r="212" spans="1:17" ht="12.75">
      <c r="A212" s="6" t="s">
        <v>8504</v>
      </c>
      <c r="B212" s="6">
        <v>1</v>
      </c>
      <c r="C212" s="6">
        <v>4</v>
      </c>
      <c r="D212" s="6">
        <v>34</v>
      </c>
      <c r="E212" s="6" t="s">
        <v>8343</v>
      </c>
      <c r="F212" s="6">
        <v>4</v>
      </c>
      <c r="G212" s="6">
        <v>41248</v>
      </c>
      <c r="H212" s="6">
        <v>65000</v>
      </c>
      <c r="I212" s="6">
        <v>15</v>
      </c>
      <c r="J212" s="6" t="s">
        <v>8348</v>
      </c>
      <c r="K212" s="6" t="s">
        <v>1714</v>
      </c>
      <c r="L212" s="9">
        <v>44494</v>
      </c>
      <c r="M212" s="8" t="str">
        <f>VLOOKUP(B212,IDs!$J$3:$L$48,2,0)</f>
        <v>Forms</v>
      </c>
      <c r="N212" s="8" t="str">
        <f>VLOOKUP(B212,IDs!$J$3:$L$48,3,0)</f>
        <v>Google</v>
      </c>
      <c r="O212" t="str">
        <f>VLOOKUP(F212,IDs!$Q$3:$R$22,2,0)</f>
        <v>Hyderabad</v>
      </c>
      <c r="P212">
        <f>VLOOKUP(I212,IDs!$A$3:$C$161,3,0)</f>
        <v>3</v>
      </c>
      <c r="Q212" t="str">
        <f>VLOOKUP(P212,IDs!$F$3:$G$17,2,0)</f>
        <v>Laproscopy</v>
      </c>
    </row>
    <row r="213" spans="1:17" ht="12.75">
      <c r="A213" s="6" t="s">
        <v>6587</v>
      </c>
      <c r="B213" s="6">
        <v>7</v>
      </c>
      <c r="C213" s="6">
        <v>1</v>
      </c>
      <c r="D213" s="6">
        <v>34</v>
      </c>
      <c r="E213" s="6" t="s">
        <v>8347</v>
      </c>
      <c r="F213" s="6">
        <v>1</v>
      </c>
      <c r="G213" s="6">
        <v>53003</v>
      </c>
      <c r="H213" s="6">
        <v>3500</v>
      </c>
      <c r="I213" s="6">
        <v>94</v>
      </c>
      <c r="J213" s="6" t="s">
        <v>8348</v>
      </c>
      <c r="K213" s="6" t="s">
        <v>49</v>
      </c>
      <c r="L213" s="9">
        <v>44494</v>
      </c>
      <c r="M213" s="8" t="str">
        <f>VLOOKUP(B213,IDs!$J$3:$L$48,2,0)</f>
        <v>Referral</v>
      </c>
      <c r="N213" s="8" t="str">
        <f>VLOOKUP(B213,IDs!$J$3:$L$48,3,0)</f>
        <v>Others</v>
      </c>
      <c r="O213" t="str">
        <f>VLOOKUP(F213,IDs!$Q$3:$R$22,2,0)</f>
        <v>New Delhi</v>
      </c>
      <c r="P213">
        <f>VLOOKUP(I213,IDs!$A$3:$C$161,3,0)</f>
        <v>0</v>
      </c>
      <c r="Q213" t="str">
        <f>VLOOKUP(P213,IDs!$F$3:$G$17,2,0)</f>
        <v>Not Assigned</v>
      </c>
    </row>
    <row r="214" spans="1:17" ht="12.75">
      <c r="A214" s="6" t="s">
        <v>5435</v>
      </c>
      <c r="B214" s="6">
        <v>2</v>
      </c>
      <c r="C214" s="6">
        <v>1</v>
      </c>
      <c r="D214" s="6">
        <v>51</v>
      </c>
      <c r="E214" s="6" t="s">
        <v>8347</v>
      </c>
      <c r="F214" s="6">
        <v>1</v>
      </c>
      <c r="G214" s="6">
        <v>51481</v>
      </c>
      <c r="H214" s="6">
        <v>35000</v>
      </c>
      <c r="I214" s="6">
        <v>17</v>
      </c>
      <c r="J214" s="6" t="s">
        <v>8344</v>
      </c>
      <c r="K214" s="6" t="s">
        <v>49</v>
      </c>
      <c r="L214" s="9">
        <v>44494</v>
      </c>
      <c r="M214" s="8" t="str">
        <f>VLOOKUP(B214,IDs!$J$3:$L$48,2,0)</f>
        <v>Kaleyra</v>
      </c>
      <c r="N214" s="8" t="str">
        <f>VLOOKUP(B214,IDs!$J$3:$L$48,3,0)</f>
        <v>Google</v>
      </c>
      <c r="O214" t="str">
        <f>VLOOKUP(F214,IDs!$Q$3:$R$22,2,0)</f>
        <v>New Delhi</v>
      </c>
      <c r="P214">
        <f>VLOOKUP(I214,IDs!$A$3:$C$161,3,0)</f>
        <v>7</v>
      </c>
      <c r="Q214" t="str">
        <f>VLOOKUP(P214,IDs!$F$3:$G$17,2,0)</f>
        <v>Cosmetic</v>
      </c>
    </row>
    <row r="215" spans="1:17" ht="12.75">
      <c r="A215" s="6" t="s">
        <v>6592</v>
      </c>
      <c r="B215" s="6">
        <v>7</v>
      </c>
      <c r="C215" s="6">
        <v>1</v>
      </c>
      <c r="D215" s="6">
        <v>34</v>
      </c>
      <c r="E215" s="6" t="s">
        <v>8347</v>
      </c>
      <c r="F215" s="6">
        <v>1</v>
      </c>
      <c r="G215" s="6">
        <v>53009</v>
      </c>
      <c r="H215" s="6">
        <v>3500</v>
      </c>
      <c r="I215" s="6">
        <v>94</v>
      </c>
      <c r="J215" s="6" t="s">
        <v>8348</v>
      </c>
      <c r="K215" s="6" t="s">
        <v>49</v>
      </c>
      <c r="L215" s="9">
        <v>44494</v>
      </c>
      <c r="M215" s="8" t="str">
        <f>VLOOKUP(B215,IDs!$J$3:$L$48,2,0)</f>
        <v>Referral</v>
      </c>
      <c r="N215" s="8" t="str">
        <f>VLOOKUP(B215,IDs!$J$3:$L$48,3,0)</f>
        <v>Others</v>
      </c>
      <c r="O215" t="str">
        <f>VLOOKUP(F215,IDs!$Q$3:$R$22,2,0)</f>
        <v>New Delhi</v>
      </c>
      <c r="P215">
        <f>VLOOKUP(I215,IDs!$A$3:$C$161,3,0)</f>
        <v>0</v>
      </c>
      <c r="Q215" t="str">
        <f>VLOOKUP(P215,IDs!$F$3:$G$17,2,0)</f>
        <v>Not Assigned</v>
      </c>
    </row>
    <row r="216" spans="1:17" ht="12.75">
      <c r="A216" s="6" t="s">
        <v>6997</v>
      </c>
      <c r="B216" s="6">
        <v>2</v>
      </c>
      <c r="C216" s="6">
        <v>3</v>
      </c>
      <c r="D216" s="6">
        <v>34</v>
      </c>
      <c r="E216" s="6" t="s">
        <v>8347</v>
      </c>
      <c r="F216" s="6">
        <v>3</v>
      </c>
      <c r="G216" s="6">
        <v>53483</v>
      </c>
      <c r="H216" s="6">
        <v>60910</v>
      </c>
      <c r="I216" s="6">
        <v>39</v>
      </c>
      <c r="J216" s="6" t="s">
        <v>8348</v>
      </c>
      <c r="K216" s="6" t="s">
        <v>63</v>
      </c>
      <c r="L216" s="9">
        <v>44494</v>
      </c>
      <c r="M216" s="8" t="str">
        <f>VLOOKUP(B216,IDs!$J$3:$L$48,2,0)</f>
        <v>Kaleyra</v>
      </c>
      <c r="N216" s="8" t="str">
        <f>VLOOKUP(B216,IDs!$J$3:$L$48,3,0)</f>
        <v>Google</v>
      </c>
      <c r="O216" t="str">
        <f>VLOOKUP(F216,IDs!$Q$3:$R$22,2,0)</f>
        <v>Mumbai</v>
      </c>
      <c r="P216">
        <f>VLOOKUP(I216,IDs!$A$3:$C$161,3,0)</f>
        <v>2</v>
      </c>
      <c r="Q216" t="str">
        <f>VLOOKUP(P216,IDs!$F$3:$G$17,2,0)</f>
        <v>Urology Circumcision</v>
      </c>
    </row>
    <row r="217" spans="1:17" ht="12.75">
      <c r="A217" s="6" t="s">
        <v>6588</v>
      </c>
      <c r="B217" s="6">
        <v>7</v>
      </c>
      <c r="C217" s="6">
        <v>1</v>
      </c>
      <c r="D217" s="6">
        <v>34</v>
      </c>
      <c r="E217" s="6" t="s">
        <v>8343</v>
      </c>
      <c r="F217" s="6">
        <v>1</v>
      </c>
      <c r="G217" s="6">
        <v>53004</v>
      </c>
      <c r="H217" s="6">
        <v>5000</v>
      </c>
      <c r="I217" s="6">
        <v>94</v>
      </c>
      <c r="J217" s="6" t="s">
        <v>8348</v>
      </c>
      <c r="K217" s="6" t="s">
        <v>49</v>
      </c>
      <c r="L217" s="9">
        <v>44494</v>
      </c>
      <c r="M217" s="8" t="str">
        <f>VLOOKUP(B217,IDs!$J$3:$L$48,2,0)</f>
        <v>Referral</v>
      </c>
      <c r="N217" s="8" t="str">
        <f>VLOOKUP(B217,IDs!$J$3:$L$48,3,0)</f>
        <v>Others</v>
      </c>
      <c r="O217" t="str">
        <f>VLOOKUP(F217,IDs!$Q$3:$R$22,2,0)</f>
        <v>New Delhi</v>
      </c>
      <c r="P217">
        <f>VLOOKUP(I217,IDs!$A$3:$C$161,3,0)</f>
        <v>0</v>
      </c>
      <c r="Q217" t="str">
        <f>VLOOKUP(P217,IDs!$F$3:$G$17,2,0)</f>
        <v>Not Assigned</v>
      </c>
    </row>
    <row r="218" spans="1:17" ht="12.75">
      <c r="A218" s="6" t="s">
        <v>7004</v>
      </c>
      <c r="B218" s="6">
        <v>7</v>
      </c>
      <c r="C218" s="6">
        <v>2</v>
      </c>
      <c r="D218" s="6">
        <v>34</v>
      </c>
      <c r="E218" s="6" t="s">
        <v>8347</v>
      </c>
      <c r="F218" s="6">
        <v>2</v>
      </c>
      <c r="G218" s="6">
        <v>53476</v>
      </c>
      <c r="H218" s="6">
        <v>90000</v>
      </c>
      <c r="I218" s="6">
        <v>2</v>
      </c>
      <c r="J218" s="6" t="s">
        <v>8348</v>
      </c>
      <c r="K218" s="6" t="s">
        <v>49</v>
      </c>
      <c r="L218" s="9">
        <v>44494</v>
      </c>
      <c r="M218" s="8" t="str">
        <f>VLOOKUP(B218,IDs!$J$3:$L$48,2,0)</f>
        <v>Referral</v>
      </c>
      <c r="N218" s="8" t="str">
        <f>VLOOKUP(B218,IDs!$J$3:$L$48,3,0)</f>
        <v>Others</v>
      </c>
      <c r="O218" t="str">
        <f>VLOOKUP(F218,IDs!$Q$3:$R$22,2,0)</f>
        <v>Bangalore</v>
      </c>
      <c r="P218">
        <f>VLOOKUP(I218,IDs!$A$3:$C$161,3,0)</f>
        <v>1</v>
      </c>
      <c r="Q218" t="str">
        <f>VLOOKUP(P218,IDs!$F$3:$G$17,2,0)</f>
        <v>Proctology</v>
      </c>
    </row>
    <row r="219" spans="1:17" ht="12.75">
      <c r="A219" s="6" t="s">
        <v>6102</v>
      </c>
      <c r="B219" s="6">
        <v>1</v>
      </c>
      <c r="C219" s="6">
        <v>6</v>
      </c>
      <c r="D219" s="6">
        <v>34</v>
      </c>
      <c r="E219" s="6" t="s">
        <v>8347</v>
      </c>
      <c r="F219" s="6">
        <v>6</v>
      </c>
      <c r="G219" s="6">
        <v>52367</v>
      </c>
      <c r="H219" s="6">
        <v>23000</v>
      </c>
      <c r="I219" s="6">
        <v>39</v>
      </c>
      <c r="J219" s="6" t="s">
        <v>8348</v>
      </c>
      <c r="K219" s="6" t="s">
        <v>49</v>
      </c>
      <c r="L219" s="9">
        <v>44494</v>
      </c>
      <c r="M219" s="8" t="str">
        <f>VLOOKUP(B219,IDs!$J$3:$L$48,2,0)</f>
        <v>Forms</v>
      </c>
      <c r="N219" s="8" t="str">
        <f>VLOOKUP(B219,IDs!$J$3:$L$48,3,0)</f>
        <v>Google</v>
      </c>
      <c r="O219" t="str">
        <f>VLOOKUP(F219,IDs!$Q$3:$R$22,2,0)</f>
        <v>Pune</v>
      </c>
      <c r="P219">
        <f>VLOOKUP(I219,IDs!$A$3:$C$161,3,0)</f>
        <v>2</v>
      </c>
      <c r="Q219" t="str">
        <f>VLOOKUP(P219,IDs!$F$3:$G$17,2,0)</f>
        <v>Urology Circumcision</v>
      </c>
    </row>
    <row r="220" spans="1:17" ht="12.75">
      <c r="A220" s="6" t="s">
        <v>5564</v>
      </c>
      <c r="B220" s="6">
        <v>1</v>
      </c>
      <c r="C220" s="6">
        <v>4</v>
      </c>
      <c r="D220" s="6">
        <v>34</v>
      </c>
      <c r="E220" s="6" t="s">
        <v>8347</v>
      </c>
      <c r="F220" s="6">
        <v>4</v>
      </c>
      <c r="G220" s="6">
        <v>51662</v>
      </c>
      <c r="H220" s="6">
        <v>59615</v>
      </c>
      <c r="I220" s="6">
        <v>21</v>
      </c>
      <c r="J220" s="6" t="s">
        <v>8348</v>
      </c>
      <c r="K220" s="6" t="s">
        <v>63</v>
      </c>
      <c r="L220" s="9">
        <v>44494</v>
      </c>
      <c r="M220" s="8" t="str">
        <f>VLOOKUP(B220,IDs!$J$3:$L$48,2,0)</f>
        <v>Forms</v>
      </c>
      <c r="N220" s="8" t="str">
        <f>VLOOKUP(B220,IDs!$J$3:$L$48,3,0)</f>
        <v>Google</v>
      </c>
      <c r="O220" t="str">
        <f>VLOOKUP(F220,IDs!$Q$3:$R$22,2,0)</f>
        <v>Hyderabad</v>
      </c>
      <c r="P220">
        <f>VLOOKUP(I220,IDs!$A$3:$C$161,3,0)</f>
        <v>1</v>
      </c>
      <c r="Q220" t="str">
        <f>VLOOKUP(P220,IDs!$F$3:$G$17,2,0)</f>
        <v>Proctology</v>
      </c>
    </row>
    <row r="221" spans="1:17" ht="12.75">
      <c r="A221" s="6" t="s">
        <v>5564</v>
      </c>
      <c r="B221" s="6">
        <v>1</v>
      </c>
      <c r="C221" s="6">
        <v>4</v>
      </c>
      <c r="D221" s="6">
        <v>34</v>
      </c>
      <c r="E221" s="6" t="s">
        <v>8373</v>
      </c>
      <c r="F221" s="6">
        <v>4</v>
      </c>
      <c r="G221" s="6">
        <v>54734</v>
      </c>
      <c r="H221" s="6">
        <v>20000</v>
      </c>
      <c r="I221" s="6">
        <v>52</v>
      </c>
      <c r="J221" s="6" t="s">
        <v>8348</v>
      </c>
      <c r="K221" s="6" t="s">
        <v>63</v>
      </c>
      <c r="L221" s="9">
        <v>44494</v>
      </c>
      <c r="M221" s="8" t="str">
        <f>VLOOKUP(B221,IDs!$J$3:$L$48,2,0)</f>
        <v>Forms</v>
      </c>
      <c r="N221" s="8" t="str">
        <f>VLOOKUP(B221,IDs!$J$3:$L$48,3,0)</f>
        <v>Google</v>
      </c>
      <c r="O221" t="str">
        <f>VLOOKUP(F221,IDs!$Q$3:$R$22,2,0)</f>
        <v>Hyderabad</v>
      </c>
      <c r="P221">
        <f>VLOOKUP(I221,IDs!$A$3:$C$161,3,0)</f>
        <v>1</v>
      </c>
      <c r="Q221" t="str">
        <f>VLOOKUP(P221,IDs!$F$3:$G$17,2,0)</f>
        <v>Proctology</v>
      </c>
    </row>
    <row r="222" spans="1:17" ht="12.75">
      <c r="A222" s="6" t="s">
        <v>3485</v>
      </c>
      <c r="B222" s="6">
        <v>2</v>
      </c>
      <c r="C222" s="6">
        <v>4</v>
      </c>
      <c r="D222" s="6">
        <v>34</v>
      </c>
      <c r="E222" s="6" t="s">
        <v>8347</v>
      </c>
      <c r="F222" s="6">
        <v>4</v>
      </c>
      <c r="G222" s="6">
        <v>48899</v>
      </c>
      <c r="H222" s="6">
        <v>30000</v>
      </c>
      <c r="I222" s="6">
        <v>21</v>
      </c>
      <c r="J222" s="6" t="s">
        <v>8348</v>
      </c>
      <c r="K222" s="6" t="s">
        <v>49</v>
      </c>
      <c r="L222" s="9">
        <v>44495</v>
      </c>
      <c r="M222" s="8" t="str">
        <f>VLOOKUP(B222,IDs!$J$3:$L$48,2,0)</f>
        <v>Kaleyra</v>
      </c>
      <c r="N222" s="8" t="str">
        <f>VLOOKUP(B222,IDs!$J$3:$L$48,3,0)</f>
        <v>Google</v>
      </c>
      <c r="O222" t="str">
        <f>VLOOKUP(F222,IDs!$Q$3:$R$22,2,0)</f>
        <v>Hyderabad</v>
      </c>
      <c r="P222">
        <f>VLOOKUP(I222,IDs!$A$3:$C$161,3,0)</f>
        <v>1</v>
      </c>
      <c r="Q222" t="str">
        <f>VLOOKUP(P222,IDs!$F$3:$G$17,2,0)</f>
        <v>Proctology</v>
      </c>
    </row>
    <row r="223" spans="1:17" ht="12.75">
      <c r="A223" s="6" t="s">
        <v>7469</v>
      </c>
      <c r="B223" s="6">
        <v>7</v>
      </c>
      <c r="C223" s="6">
        <v>1</v>
      </c>
      <c r="D223" s="6">
        <v>34</v>
      </c>
      <c r="E223" s="6" t="s">
        <v>8347</v>
      </c>
      <c r="F223" s="6">
        <v>1</v>
      </c>
      <c r="G223" s="6">
        <v>54026</v>
      </c>
      <c r="H223" s="6">
        <v>90000</v>
      </c>
      <c r="I223" s="6">
        <v>108</v>
      </c>
      <c r="J223" s="6" t="s">
        <v>8348</v>
      </c>
      <c r="K223" s="6" t="s">
        <v>49</v>
      </c>
      <c r="L223" s="9">
        <v>44495</v>
      </c>
      <c r="M223" s="8" t="str">
        <f>VLOOKUP(B223,IDs!$J$3:$L$48,2,0)</f>
        <v>Referral</v>
      </c>
      <c r="N223" s="8" t="str">
        <f>VLOOKUP(B223,IDs!$J$3:$L$48,3,0)</f>
        <v>Others</v>
      </c>
      <c r="O223" t="str">
        <f>VLOOKUP(F223,IDs!$Q$3:$R$22,2,0)</f>
        <v>New Delhi</v>
      </c>
      <c r="P223">
        <f>VLOOKUP(I223,IDs!$A$3:$C$161,3,0)</f>
        <v>7</v>
      </c>
      <c r="Q223" t="str">
        <f>VLOOKUP(P223,IDs!$F$3:$G$17,2,0)</f>
        <v>Cosmetic</v>
      </c>
    </row>
    <row r="224" spans="1:17" ht="12.75">
      <c r="A224" s="6" t="s">
        <v>6992</v>
      </c>
      <c r="B224" s="6">
        <v>2</v>
      </c>
      <c r="C224" s="6">
        <v>1</v>
      </c>
      <c r="D224" s="6">
        <v>34</v>
      </c>
      <c r="E224" s="6" t="s">
        <v>8343</v>
      </c>
      <c r="F224" s="6">
        <v>1</v>
      </c>
      <c r="G224" s="6">
        <v>53463</v>
      </c>
      <c r="H224" s="6">
        <v>72312</v>
      </c>
      <c r="I224" s="6">
        <v>2</v>
      </c>
      <c r="J224" s="6" t="s">
        <v>8348</v>
      </c>
      <c r="K224" s="6" t="s">
        <v>54</v>
      </c>
      <c r="L224" s="9">
        <v>44495</v>
      </c>
      <c r="M224" s="8" t="str">
        <f>VLOOKUP(B224,IDs!$J$3:$L$48,2,0)</f>
        <v>Kaleyra</v>
      </c>
      <c r="N224" s="8" t="str">
        <f>VLOOKUP(B224,IDs!$J$3:$L$48,3,0)</f>
        <v>Google</v>
      </c>
      <c r="O224" t="str">
        <f>VLOOKUP(F224,IDs!$Q$3:$R$22,2,0)</f>
        <v>New Delhi</v>
      </c>
      <c r="P224">
        <f>VLOOKUP(I224,IDs!$A$3:$C$161,3,0)</f>
        <v>1</v>
      </c>
      <c r="Q224" t="str">
        <f>VLOOKUP(P224,IDs!$F$3:$G$17,2,0)</f>
        <v>Proctology</v>
      </c>
    </row>
    <row r="225" spans="1:17" ht="12.75">
      <c r="A225" s="6" t="s">
        <v>5665</v>
      </c>
      <c r="B225" s="6">
        <v>2</v>
      </c>
      <c r="C225" s="6">
        <v>1</v>
      </c>
      <c r="D225" s="6">
        <v>34</v>
      </c>
      <c r="E225" s="6" t="s">
        <v>8343</v>
      </c>
      <c r="F225" s="6">
        <v>1</v>
      </c>
      <c r="G225" s="6">
        <v>51840</v>
      </c>
      <c r="H225" s="6">
        <v>50000</v>
      </c>
      <c r="I225" s="6">
        <v>36</v>
      </c>
      <c r="J225" s="6" t="s">
        <v>8344</v>
      </c>
      <c r="K225" s="6" t="s">
        <v>49</v>
      </c>
      <c r="L225" s="9">
        <v>44495</v>
      </c>
      <c r="M225" s="8" t="str">
        <f>VLOOKUP(B225,IDs!$J$3:$L$48,2,0)</f>
        <v>Kaleyra</v>
      </c>
      <c r="N225" s="8" t="str">
        <f>VLOOKUP(B225,IDs!$J$3:$L$48,3,0)</f>
        <v>Google</v>
      </c>
      <c r="O225" t="str">
        <f>VLOOKUP(F225,IDs!$Q$3:$R$22,2,0)</f>
        <v>New Delhi</v>
      </c>
      <c r="P225">
        <f>VLOOKUP(I225,IDs!$A$3:$C$161,3,0)</f>
        <v>7</v>
      </c>
      <c r="Q225" t="str">
        <f>VLOOKUP(P225,IDs!$F$3:$G$17,2,0)</f>
        <v>Cosmetic</v>
      </c>
    </row>
    <row r="226" spans="1:17" ht="12.75">
      <c r="A226" s="6" t="s">
        <v>7465</v>
      </c>
      <c r="B226" s="6">
        <v>7</v>
      </c>
      <c r="C226" s="6">
        <v>1</v>
      </c>
      <c r="D226" s="6">
        <v>34</v>
      </c>
      <c r="E226" s="6" t="s">
        <v>8373</v>
      </c>
      <c r="F226" s="6">
        <v>1</v>
      </c>
      <c r="G226" s="6">
        <v>54020</v>
      </c>
      <c r="H226" s="6">
        <v>50000</v>
      </c>
      <c r="I226" s="6">
        <v>108</v>
      </c>
      <c r="J226" s="6" t="s">
        <v>8348</v>
      </c>
      <c r="K226" s="6" t="s">
        <v>49</v>
      </c>
      <c r="L226" s="9">
        <v>44495</v>
      </c>
      <c r="M226" s="8" t="str">
        <f>VLOOKUP(B226,IDs!$J$3:$L$48,2,0)</f>
        <v>Referral</v>
      </c>
      <c r="N226" s="8" t="str">
        <f>VLOOKUP(B226,IDs!$J$3:$L$48,3,0)</f>
        <v>Others</v>
      </c>
      <c r="O226" t="str">
        <f>VLOOKUP(F226,IDs!$Q$3:$R$22,2,0)</f>
        <v>New Delhi</v>
      </c>
      <c r="P226">
        <f>VLOOKUP(I226,IDs!$A$3:$C$161,3,0)</f>
        <v>7</v>
      </c>
      <c r="Q226" t="str">
        <f>VLOOKUP(P226,IDs!$F$3:$G$17,2,0)</f>
        <v>Cosmetic</v>
      </c>
    </row>
    <row r="227" spans="1:17" ht="12.75">
      <c r="A227" s="6" t="s">
        <v>4758</v>
      </c>
      <c r="B227" s="6">
        <v>1</v>
      </c>
      <c r="C227" s="6">
        <v>1</v>
      </c>
      <c r="D227" s="6">
        <v>34</v>
      </c>
      <c r="E227" s="6" t="s">
        <v>8343</v>
      </c>
      <c r="F227" s="6">
        <v>1</v>
      </c>
      <c r="G227" s="6">
        <v>50575</v>
      </c>
      <c r="H227" s="6">
        <v>53325</v>
      </c>
      <c r="I227" s="6">
        <v>24</v>
      </c>
      <c r="J227" s="6" t="s">
        <v>8348</v>
      </c>
      <c r="K227" s="6" t="s">
        <v>54</v>
      </c>
      <c r="L227" s="9">
        <v>44495</v>
      </c>
      <c r="M227" s="8" t="str">
        <f>VLOOKUP(B227,IDs!$J$3:$L$48,2,0)</f>
        <v>Forms</v>
      </c>
      <c r="N227" s="8" t="str">
        <f>VLOOKUP(B227,IDs!$J$3:$L$48,3,0)</f>
        <v>Google</v>
      </c>
      <c r="O227" t="str">
        <f>VLOOKUP(F227,IDs!$Q$3:$R$22,2,0)</f>
        <v>New Delhi</v>
      </c>
      <c r="P227">
        <f>VLOOKUP(I227,IDs!$A$3:$C$161,3,0)</f>
        <v>1</v>
      </c>
      <c r="Q227" t="str">
        <f>VLOOKUP(P227,IDs!$F$3:$G$17,2,0)</f>
        <v>Proctology</v>
      </c>
    </row>
    <row r="228" spans="1:17" ht="12.75">
      <c r="A228" s="6" t="s">
        <v>7461</v>
      </c>
      <c r="B228" s="6">
        <v>7</v>
      </c>
      <c r="C228" s="6">
        <v>1</v>
      </c>
      <c r="D228" s="6">
        <v>34</v>
      </c>
      <c r="E228" s="6" t="s">
        <v>8347</v>
      </c>
      <c r="F228" s="6">
        <v>1</v>
      </c>
      <c r="G228" s="6">
        <v>54016</v>
      </c>
      <c r="H228" s="6">
        <v>12500</v>
      </c>
      <c r="I228" s="6">
        <v>108</v>
      </c>
      <c r="J228" s="6" t="s">
        <v>8348</v>
      </c>
      <c r="K228" s="6" t="s">
        <v>49</v>
      </c>
      <c r="L228" s="9">
        <v>44495</v>
      </c>
      <c r="M228" s="8" t="str">
        <f>VLOOKUP(B228,IDs!$J$3:$L$48,2,0)</f>
        <v>Referral</v>
      </c>
      <c r="N228" s="8" t="str">
        <f>VLOOKUP(B228,IDs!$J$3:$L$48,3,0)</f>
        <v>Others</v>
      </c>
      <c r="O228" t="str">
        <f>VLOOKUP(F228,IDs!$Q$3:$R$22,2,0)</f>
        <v>New Delhi</v>
      </c>
      <c r="P228">
        <f>VLOOKUP(I228,IDs!$A$3:$C$161,3,0)</f>
        <v>7</v>
      </c>
      <c r="Q228" t="str">
        <f>VLOOKUP(P228,IDs!$F$3:$G$17,2,0)</f>
        <v>Cosmetic</v>
      </c>
    </row>
    <row r="229" spans="1:17" ht="12.75">
      <c r="A229" s="6" t="s">
        <v>8078</v>
      </c>
      <c r="B229" s="6">
        <v>7</v>
      </c>
      <c r="C229" s="6">
        <v>3</v>
      </c>
      <c r="D229" s="6">
        <v>4</v>
      </c>
      <c r="E229" s="6" t="s">
        <v>8343</v>
      </c>
      <c r="F229" s="6">
        <v>3</v>
      </c>
      <c r="G229" s="6">
        <v>54781</v>
      </c>
      <c r="H229" s="6">
        <v>15000</v>
      </c>
      <c r="I229" s="6">
        <v>101</v>
      </c>
      <c r="J229" s="6" t="s">
        <v>8344</v>
      </c>
      <c r="K229" s="6" t="s">
        <v>49</v>
      </c>
      <c r="L229" s="9">
        <v>44495</v>
      </c>
      <c r="M229" s="8" t="str">
        <f>VLOOKUP(B229,IDs!$J$3:$L$48,2,0)</f>
        <v>Referral</v>
      </c>
      <c r="N229" s="8" t="str">
        <f>VLOOKUP(B229,IDs!$J$3:$L$48,3,0)</f>
        <v>Others</v>
      </c>
      <c r="O229" t="str">
        <f>VLOOKUP(F229,IDs!$Q$3:$R$22,2,0)</f>
        <v>Mumbai</v>
      </c>
      <c r="P229">
        <f>VLOOKUP(I229,IDs!$A$3:$C$161,3,0)</f>
        <v>0</v>
      </c>
      <c r="Q229" t="str">
        <f>VLOOKUP(P229,IDs!$F$3:$G$17,2,0)</f>
        <v>Not Assigned</v>
      </c>
    </row>
    <row r="230" spans="1:17" ht="12.75">
      <c r="A230" s="6" t="s">
        <v>4211</v>
      </c>
      <c r="B230" s="6">
        <v>1</v>
      </c>
      <c r="C230" s="6">
        <v>2</v>
      </c>
      <c r="D230" s="6">
        <v>4</v>
      </c>
      <c r="E230" s="6" t="s">
        <v>8343</v>
      </c>
      <c r="F230" s="6">
        <v>2</v>
      </c>
      <c r="G230" s="6">
        <v>49852</v>
      </c>
      <c r="H230" s="6">
        <v>80000</v>
      </c>
      <c r="I230" s="6">
        <v>14</v>
      </c>
      <c r="J230" s="6" t="s">
        <v>8352</v>
      </c>
      <c r="K230" s="6" t="s">
        <v>49</v>
      </c>
      <c r="L230" s="9">
        <v>44495</v>
      </c>
      <c r="M230" s="8" t="str">
        <f>VLOOKUP(B230,IDs!$J$3:$L$48,2,0)</f>
        <v>Forms</v>
      </c>
      <c r="N230" s="8" t="str">
        <f>VLOOKUP(B230,IDs!$J$3:$L$48,3,0)</f>
        <v>Google</v>
      </c>
      <c r="O230" t="str">
        <f>VLOOKUP(F230,IDs!$Q$3:$R$22,2,0)</f>
        <v>Bangalore</v>
      </c>
      <c r="P230">
        <f>VLOOKUP(I230,IDs!$A$3:$C$161,3,0)</f>
        <v>6</v>
      </c>
      <c r="Q230" t="str">
        <f>VLOOKUP(P230,IDs!$F$3:$G$17,2,0)</f>
        <v>Kidney Stone</v>
      </c>
    </row>
    <row r="231" spans="1:17" ht="12.75">
      <c r="A231" s="6" t="s">
        <v>7008</v>
      </c>
      <c r="B231" s="6">
        <v>1</v>
      </c>
      <c r="C231" s="6">
        <v>1</v>
      </c>
      <c r="D231" s="6">
        <v>34</v>
      </c>
      <c r="E231" s="6" t="s">
        <v>8347</v>
      </c>
      <c r="F231" s="6">
        <v>1</v>
      </c>
      <c r="G231" s="6">
        <v>53481</v>
      </c>
      <c r="H231" s="6">
        <v>15000</v>
      </c>
      <c r="I231" s="6">
        <v>137</v>
      </c>
      <c r="J231" s="6" t="s">
        <v>8348</v>
      </c>
      <c r="K231" s="6" t="s">
        <v>49</v>
      </c>
      <c r="L231" s="9">
        <v>44495</v>
      </c>
      <c r="M231" s="8" t="str">
        <f>VLOOKUP(B231,IDs!$J$3:$L$48,2,0)</f>
        <v>Forms</v>
      </c>
      <c r="N231" s="8" t="str">
        <f>VLOOKUP(B231,IDs!$J$3:$L$48,3,0)</f>
        <v>Google</v>
      </c>
      <c r="O231" t="str">
        <f>VLOOKUP(F231,IDs!$Q$3:$R$22,2,0)</f>
        <v>New Delhi</v>
      </c>
      <c r="P231">
        <f>VLOOKUP(I231,IDs!$A$3:$C$161,3,0)</f>
        <v>2</v>
      </c>
      <c r="Q231" t="str">
        <f>VLOOKUP(P231,IDs!$F$3:$G$17,2,0)</f>
        <v>Urology Circumcision</v>
      </c>
    </row>
    <row r="232" spans="1:17" ht="12.75">
      <c r="A232" s="6" t="s">
        <v>3067</v>
      </c>
      <c r="B232" s="6">
        <v>1</v>
      </c>
      <c r="C232" s="6">
        <v>1</v>
      </c>
      <c r="D232" s="6">
        <v>50</v>
      </c>
      <c r="E232" s="6" t="s">
        <v>8343</v>
      </c>
      <c r="F232" s="6">
        <v>8</v>
      </c>
      <c r="G232" s="6">
        <v>48403</v>
      </c>
      <c r="H232" s="6">
        <v>43000</v>
      </c>
      <c r="I232" s="6">
        <v>24</v>
      </c>
      <c r="J232" s="6" t="s">
        <v>8344</v>
      </c>
      <c r="K232" s="6" t="s">
        <v>49</v>
      </c>
      <c r="L232" s="9">
        <v>44495</v>
      </c>
      <c r="M232" s="8" t="str">
        <f>VLOOKUP(B232,IDs!$J$3:$L$48,2,0)</f>
        <v>Forms</v>
      </c>
      <c r="N232" s="8" t="str">
        <f>VLOOKUP(B232,IDs!$J$3:$L$48,3,0)</f>
        <v>Google</v>
      </c>
      <c r="O232" t="str">
        <f>VLOOKUP(F232,IDs!$Q$3:$R$22,2,0)</f>
        <v xml:space="preserve">Tertiary </v>
      </c>
      <c r="P232">
        <f>VLOOKUP(I232,IDs!$A$3:$C$161,3,0)</f>
        <v>1</v>
      </c>
      <c r="Q232" t="str">
        <f>VLOOKUP(P232,IDs!$F$3:$G$17,2,0)</f>
        <v>Proctology</v>
      </c>
    </row>
    <row r="233" spans="1:17" ht="12.75">
      <c r="A233" s="6" t="s">
        <v>6992</v>
      </c>
      <c r="B233" s="6">
        <v>2</v>
      </c>
      <c r="C233" s="6">
        <v>1</v>
      </c>
      <c r="D233" s="6">
        <v>34</v>
      </c>
      <c r="E233" s="6" t="s">
        <v>8373</v>
      </c>
      <c r="F233" s="6">
        <v>1</v>
      </c>
      <c r="G233" s="6">
        <v>54730</v>
      </c>
      <c r="H233" s="6">
        <v>30000</v>
      </c>
      <c r="I233" s="6">
        <v>19</v>
      </c>
      <c r="J233" s="6" t="s">
        <v>8348</v>
      </c>
      <c r="K233" s="6" t="s">
        <v>54</v>
      </c>
      <c r="L233" s="9">
        <v>44495</v>
      </c>
      <c r="M233" s="8" t="str">
        <f>VLOOKUP(B233,IDs!$J$3:$L$48,2,0)</f>
        <v>Kaleyra</v>
      </c>
      <c r="N233" s="8" t="str">
        <f>VLOOKUP(B233,IDs!$J$3:$L$48,3,0)</f>
        <v>Google</v>
      </c>
      <c r="O233" t="str">
        <f>VLOOKUP(F233,IDs!$Q$3:$R$22,2,0)</f>
        <v>New Delhi</v>
      </c>
      <c r="P233">
        <f>VLOOKUP(I233,IDs!$A$3:$C$161,3,0)</f>
        <v>1</v>
      </c>
      <c r="Q233" t="str">
        <f>VLOOKUP(P233,IDs!$F$3:$G$17,2,0)</f>
        <v>Proctology</v>
      </c>
    </row>
    <row r="234" spans="1:17" ht="12.75">
      <c r="A234" s="6" t="s">
        <v>4865</v>
      </c>
      <c r="B234" s="6">
        <v>1</v>
      </c>
      <c r="C234" s="6">
        <v>1</v>
      </c>
      <c r="D234" s="6">
        <v>34</v>
      </c>
      <c r="E234" s="6" t="s">
        <v>8347</v>
      </c>
      <c r="F234" s="6">
        <v>1</v>
      </c>
      <c r="G234" s="6">
        <v>50704</v>
      </c>
      <c r="H234" s="6">
        <v>66100</v>
      </c>
      <c r="I234" s="6">
        <v>20</v>
      </c>
      <c r="J234" s="6" t="s">
        <v>8348</v>
      </c>
      <c r="K234" s="6" t="s">
        <v>54</v>
      </c>
      <c r="L234" s="9">
        <v>44495</v>
      </c>
      <c r="M234" s="8" t="str">
        <f>VLOOKUP(B234,IDs!$J$3:$L$48,2,0)</f>
        <v>Forms</v>
      </c>
      <c r="N234" s="8" t="str">
        <f>VLOOKUP(B234,IDs!$J$3:$L$48,3,0)</f>
        <v>Google</v>
      </c>
      <c r="O234" t="str">
        <f>VLOOKUP(F234,IDs!$Q$3:$R$22,2,0)</f>
        <v>New Delhi</v>
      </c>
      <c r="P234">
        <f>VLOOKUP(I234,IDs!$A$3:$C$161,3,0)</f>
        <v>1</v>
      </c>
      <c r="Q234" t="str">
        <f>VLOOKUP(P234,IDs!$F$3:$G$17,2,0)</f>
        <v>Proctology</v>
      </c>
    </row>
    <row r="235" spans="1:17" ht="12.75">
      <c r="A235" s="6" t="s">
        <v>7656</v>
      </c>
      <c r="B235" s="6">
        <v>7</v>
      </c>
      <c r="C235" s="6">
        <v>1</v>
      </c>
      <c r="D235" s="6">
        <v>34</v>
      </c>
      <c r="E235" s="6" t="s">
        <v>8347</v>
      </c>
      <c r="F235" s="6">
        <v>1</v>
      </c>
      <c r="G235" s="6">
        <v>54258</v>
      </c>
      <c r="H235" s="6">
        <v>15500</v>
      </c>
      <c r="I235" s="6">
        <v>137</v>
      </c>
      <c r="J235" s="6" t="s">
        <v>8348</v>
      </c>
      <c r="K235" s="6" t="s">
        <v>49</v>
      </c>
      <c r="L235" s="9">
        <v>44496</v>
      </c>
      <c r="M235" s="8" t="str">
        <f>VLOOKUP(B235,IDs!$J$3:$L$48,2,0)</f>
        <v>Referral</v>
      </c>
      <c r="N235" s="8" t="str">
        <f>VLOOKUP(B235,IDs!$J$3:$L$48,3,0)</f>
        <v>Others</v>
      </c>
      <c r="O235" t="str">
        <f>VLOOKUP(F235,IDs!$Q$3:$R$22,2,0)</f>
        <v>New Delhi</v>
      </c>
      <c r="P235">
        <f>VLOOKUP(I235,IDs!$A$3:$C$161,3,0)</f>
        <v>2</v>
      </c>
      <c r="Q235" t="str">
        <f>VLOOKUP(P235,IDs!$F$3:$G$17,2,0)</f>
        <v>Urology Circumcision</v>
      </c>
    </row>
    <row r="236" spans="1:17" ht="12.75">
      <c r="A236" s="6" t="s">
        <v>5079</v>
      </c>
      <c r="B236" s="6">
        <v>1</v>
      </c>
      <c r="C236" s="6">
        <v>1</v>
      </c>
      <c r="D236" s="6">
        <v>34</v>
      </c>
      <c r="E236" s="6" t="s">
        <v>8343</v>
      </c>
      <c r="F236" s="6">
        <v>1</v>
      </c>
      <c r="G236" s="6">
        <v>50994</v>
      </c>
      <c r="H236" s="6">
        <v>63716</v>
      </c>
      <c r="I236" s="6">
        <v>24</v>
      </c>
      <c r="J236" s="6" t="s">
        <v>8348</v>
      </c>
      <c r="K236" s="6" t="s">
        <v>54</v>
      </c>
      <c r="L236" s="9">
        <v>44496</v>
      </c>
      <c r="M236" s="8" t="str">
        <f>VLOOKUP(B236,IDs!$J$3:$L$48,2,0)</f>
        <v>Forms</v>
      </c>
      <c r="N236" s="8" t="str">
        <f>VLOOKUP(B236,IDs!$J$3:$L$48,3,0)</f>
        <v>Google</v>
      </c>
      <c r="O236" t="str">
        <f>VLOOKUP(F236,IDs!$Q$3:$R$22,2,0)</f>
        <v>New Delhi</v>
      </c>
      <c r="P236">
        <f>VLOOKUP(I236,IDs!$A$3:$C$161,3,0)</f>
        <v>1</v>
      </c>
      <c r="Q236" t="str">
        <f>VLOOKUP(P236,IDs!$F$3:$G$17,2,0)</f>
        <v>Proctology</v>
      </c>
    </row>
    <row r="237" spans="1:17" ht="12.75">
      <c r="A237" s="6" t="s">
        <v>7513</v>
      </c>
      <c r="B237" s="6">
        <v>1</v>
      </c>
      <c r="C237" s="6">
        <v>3</v>
      </c>
      <c r="D237" s="6">
        <v>13</v>
      </c>
      <c r="E237" s="6" t="s">
        <v>8347</v>
      </c>
      <c r="F237" s="6">
        <v>1</v>
      </c>
      <c r="G237" s="6">
        <v>54111</v>
      </c>
      <c r="H237" s="6">
        <v>22000</v>
      </c>
      <c r="I237" s="6">
        <v>39</v>
      </c>
      <c r="J237" s="6" t="s">
        <v>8348</v>
      </c>
      <c r="K237" s="6" t="s">
        <v>49</v>
      </c>
      <c r="L237" s="9">
        <v>44496</v>
      </c>
      <c r="M237" s="8" t="str">
        <f>VLOOKUP(B237,IDs!$J$3:$L$48,2,0)</f>
        <v>Forms</v>
      </c>
      <c r="N237" s="8" t="str">
        <f>VLOOKUP(B237,IDs!$J$3:$L$48,3,0)</f>
        <v>Google</v>
      </c>
      <c r="O237" t="str">
        <f>VLOOKUP(F237,IDs!$Q$3:$R$22,2,0)</f>
        <v>New Delhi</v>
      </c>
      <c r="P237">
        <f>VLOOKUP(I237,IDs!$A$3:$C$161,3,0)</f>
        <v>2</v>
      </c>
      <c r="Q237" t="str">
        <f>VLOOKUP(P237,IDs!$F$3:$G$17,2,0)</f>
        <v>Urology Circumcision</v>
      </c>
    </row>
    <row r="238" spans="1:17" ht="12.75">
      <c r="A238" s="6" t="s">
        <v>8077</v>
      </c>
      <c r="B238" s="6">
        <v>7</v>
      </c>
      <c r="C238" s="6">
        <v>3</v>
      </c>
      <c r="D238" s="6">
        <v>4</v>
      </c>
      <c r="E238" s="6" t="s">
        <v>8343</v>
      </c>
      <c r="F238" s="6">
        <v>3</v>
      </c>
      <c r="G238" s="6">
        <v>54780</v>
      </c>
      <c r="H238" s="6">
        <v>30000</v>
      </c>
      <c r="I238" s="6">
        <v>101</v>
      </c>
      <c r="J238" s="6" t="s">
        <v>8344</v>
      </c>
      <c r="K238" s="6" t="s">
        <v>49</v>
      </c>
      <c r="L238" s="9">
        <v>44496</v>
      </c>
      <c r="M238" s="8" t="str">
        <f>VLOOKUP(B238,IDs!$J$3:$L$48,2,0)</f>
        <v>Referral</v>
      </c>
      <c r="N238" s="8" t="str">
        <f>VLOOKUP(B238,IDs!$J$3:$L$48,3,0)</f>
        <v>Others</v>
      </c>
      <c r="O238" t="str">
        <f>VLOOKUP(F238,IDs!$Q$3:$R$22,2,0)</f>
        <v>Mumbai</v>
      </c>
      <c r="P238">
        <f>VLOOKUP(I238,IDs!$A$3:$C$161,3,0)</f>
        <v>0</v>
      </c>
      <c r="Q238" t="str">
        <f>VLOOKUP(P238,IDs!$F$3:$G$17,2,0)</f>
        <v>Not Assigned</v>
      </c>
    </row>
    <row r="239" spans="1:17" ht="12.75">
      <c r="A239" s="6" t="s">
        <v>7299</v>
      </c>
      <c r="B239" s="6">
        <v>7</v>
      </c>
      <c r="C239" s="6">
        <v>2</v>
      </c>
      <c r="D239" s="6">
        <v>34</v>
      </c>
      <c r="E239" s="6" t="s">
        <v>8347</v>
      </c>
      <c r="F239" s="6">
        <v>2</v>
      </c>
      <c r="G239" s="6">
        <v>53825</v>
      </c>
      <c r="H239" s="6">
        <v>284648</v>
      </c>
      <c r="I239" s="6">
        <v>94</v>
      </c>
      <c r="J239" s="6" t="s">
        <v>8348</v>
      </c>
      <c r="K239" s="6" t="s">
        <v>54</v>
      </c>
      <c r="L239" s="9">
        <v>44496</v>
      </c>
      <c r="M239" s="8" t="str">
        <f>VLOOKUP(B239,IDs!$J$3:$L$48,2,0)</f>
        <v>Referral</v>
      </c>
      <c r="N239" s="8" t="str">
        <f>VLOOKUP(B239,IDs!$J$3:$L$48,3,0)</f>
        <v>Others</v>
      </c>
      <c r="O239" t="str">
        <f>VLOOKUP(F239,IDs!$Q$3:$R$22,2,0)</f>
        <v>Bangalore</v>
      </c>
      <c r="P239">
        <f>VLOOKUP(I239,IDs!$A$3:$C$161,3,0)</f>
        <v>0</v>
      </c>
      <c r="Q239" t="str">
        <f>VLOOKUP(P239,IDs!$F$3:$G$17,2,0)</f>
        <v>Not Assigned</v>
      </c>
    </row>
    <row r="240" spans="1:17" ht="12.75">
      <c r="A240" s="6" t="s">
        <v>6402</v>
      </c>
      <c r="B240" s="6">
        <v>1</v>
      </c>
      <c r="C240" s="6">
        <v>1</v>
      </c>
      <c r="D240" s="6">
        <v>34</v>
      </c>
      <c r="E240" s="6" t="s">
        <v>8347</v>
      </c>
      <c r="F240" s="6">
        <v>1</v>
      </c>
      <c r="G240" s="6">
        <v>52759</v>
      </c>
      <c r="H240" s="6">
        <v>16000</v>
      </c>
      <c r="I240" s="6">
        <v>39</v>
      </c>
      <c r="J240" s="6" t="s">
        <v>8348</v>
      </c>
      <c r="K240" s="6" t="s">
        <v>49</v>
      </c>
      <c r="L240" s="9">
        <v>44496</v>
      </c>
      <c r="M240" s="8" t="str">
        <f>VLOOKUP(B240,IDs!$J$3:$L$48,2,0)</f>
        <v>Forms</v>
      </c>
      <c r="N240" s="8" t="str">
        <f>VLOOKUP(B240,IDs!$J$3:$L$48,3,0)</f>
        <v>Google</v>
      </c>
      <c r="O240" t="str">
        <f>VLOOKUP(F240,IDs!$Q$3:$R$22,2,0)</f>
        <v>New Delhi</v>
      </c>
      <c r="P240">
        <f>VLOOKUP(I240,IDs!$A$3:$C$161,3,0)</f>
        <v>2</v>
      </c>
      <c r="Q240" t="str">
        <f>VLOOKUP(P240,IDs!$F$3:$G$17,2,0)</f>
        <v>Urology Circumcision</v>
      </c>
    </row>
    <row r="241" spans="1:17" ht="12.75">
      <c r="A241" s="6" t="s">
        <v>7652</v>
      </c>
      <c r="B241" s="6">
        <v>7</v>
      </c>
      <c r="C241" s="6">
        <v>1</v>
      </c>
      <c r="D241" s="6">
        <v>34</v>
      </c>
      <c r="E241" s="6" t="s">
        <v>8373</v>
      </c>
      <c r="F241" s="6">
        <v>1</v>
      </c>
      <c r="G241" s="6">
        <v>54254</v>
      </c>
      <c r="H241" s="6">
        <v>25000</v>
      </c>
      <c r="I241" s="6">
        <v>108</v>
      </c>
      <c r="J241" s="6" t="s">
        <v>8348</v>
      </c>
      <c r="K241" s="6" t="s">
        <v>49</v>
      </c>
      <c r="L241" s="9">
        <v>44496</v>
      </c>
      <c r="M241" s="8" t="str">
        <f>VLOOKUP(B241,IDs!$J$3:$L$48,2,0)</f>
        <v>Referral</v>
      </c>
      <c r="N241" s="8" t="str">
        <f>VLOOKUP(B241,IDs!$J$3:$L$48,3,0)</f>
        <v>Others</v>
      </c>
      <c r="O241" t="str">
        <f>VLOOKUP(F241,IDs!$Q$3:$R$22,2,0)</f>
        <v>New Delhi</v>
      </c>
      <c r="P241">
        <f>VLOOKUP(I241,IDs!$A$3:$C$161,3,0)</f>
        <v>7</v>
      </c>
      <c r="Q241" t="str">
        <f>VLOOKUP(P241,IDs!$F$3:$G$17,2,0)</f>
        <v>Cosmetic</v>
      </c>
    </row>
    <row r="242" spans="1:17" ht="12.75">
      <c r="A242" s="6" t="s">
        <v>8075</v>
      </c>
      <c r="B242" s="6">
        <v>7</v>
      </c>
      <c r="C242" s="6">
        <v>3</v>
      </c>
      <c r="D242" s="6">
        <v>4</v>
      </c>
      <c r="E242" s="6" t="s">
        <v>8343</v>
      </c>
      <c r="F242" s="6">
        <v>3</v>
      </c>
      <c r="G242" s="6">
        <v>54778</v>
      </c>
      <c r="H242" s="6">
        <v>35000</v>
      </c>
      <c r="I242" s="6">
        <v>101</v>
      </c>
      <c r="J242" s="6" t="s">
        <v>8344</v>
      </c>
      <c r="K242" s="6" t="s">
        <v>49</v>
      </c>
      <c r="L242" s="9">
        <v>44496</v>
      </c>
      <c r="M242" s="8" t="str">
        <f>VLOOKUP(B242,IDs!$J$3:$L$48,2,0)</f>
        <v>Referral</v>
      </c>
      <c r="N242" s="8" t="str">
        <f>VLOOKUP(B242,IDs!$J$3:$L$48,3,0)</f>
        <v>Others</v>
      </c>
      <c r="O242" t="str">
        <f>VLOOKUP(F242,IDs!$Q$3:$R$22,2,0)</f>
        <v>Mumbai</v>
      </c>
      <c r="P242">
        <f>VLOOKUP(I242,IDs!$A$3:$C$161,3,0)</f>
        <v>0</v>
      </c>
      <c r="Q242" t="str">
        <f>VLOOKUP(P242,IDs!$F$3:$G$17,2,0)</f>
        <v>Not Assigned</v>
      </c>
    </row>
    <row r="243" spans="1:17" ht="12.75">
      <c r="A243" s="6" t="s">
        <v>2015</v>
      </c>
      <c r="B243" s="6">
        <v>2</v>
      </c>
      <c r="C243" s="6">
        <v>1</v>
      </c>
      <c r="D243" s="6">
        <v>50</v>
      </c>
      <c r="E243" s="6" t="s">
        <v>8347</v>
      </c>
      <c r="F243" s="6">
        <v>1</v>
      </c>
      <c r="G243" s="6">
        <v>47129</v>
      </c>
      <c r="H243" s="6">
        <v>36000</v>
      </c>
      <c r="I243" s="6">
        <v>2</v>
      </c>
      <c r="J243" s="6" t="s">
        <v>8352</v>
      </c>
      <c r="K243" s="6" t="s">
        <v>49</v>
      </c>
      <c r="L243" s="9">
        <v>44496</v>
      </c>
      <c r="M243" s="8" t="str">
        <f>VLOOKUP(B243,IDs!$J$3:$L$48,2,0)</f>
        <v>Kaleyra</v>
      </c>
      <c r="N243" s="8" t="str">
        <f>VLOOKUP(B243,IDs!$J$3:$L$48,3,0)</f>
        <v>Google</v>
      </c>
      <c r="O243" t="str">
        <f>VLOOKUP(F243,IDs!$Q$3:$R$22,2,0)</f>
        <v>New Delhi</v>
      </c>
      <c r="P243">
        <f>VLOOKUP(I243,IDs!$A$3:$C$161,3,0)</f>
        <v>1</v>
      </c>
      <c r="Q243" t="str">
        <f>VLOOKUP(P243,IDs!$F$3:$G$17,2,0)</f>
        <v>Proctology</v>
      </c>
    </row>
    <row r="244" spans="1:17" ht="12.75">
      <c r="A244" s="6" t="s">
        <v>7651</v>
      </c>
      <c r="B244" s="6">
        <v>7</v>
      </c>
      <c r="C244" s="6">
        <v>1</v>
      </c>
      <c r="D244" s="6">
        <v>34</v>
      </c>
      <c r="E244" s="6" t="s">
        <v>8373</v>
      </c>
      <c r="F244" s="6">
        <v>1</v>
      </c>
      <c r="G244" s="6">
        <v>54252</v>
      </c>
      <c r="H244" s="6">
        <v>14000</v>
      </c>
      <c r="I244" s="6">
        <v>99</v>
      </c>
      <c r="J244" s="6" t="s">
        <v>8348</v>
      </c>
      <c r="K244" s="6" t="s">
        <v>49</v>
      </c>
      <c r="L244" s="9">
        <v>44496</v>
      </c>
      <c r="M244" s="8" t="str">
        <f>VLOOKUP(B244,IDs!$J$3:$L$48,2,0)</f>
        <v>Referral</v>
      </c>
      <c r="N244" s="8" t="str">
        <f>VLOOKUP(B244,IDs!$J$3:$L$48,3,0)</f>
        <v>Others</v>
      </c>
      <c r="O244" t="str">
        <f>VLOOKUP(F244,IDs!$Q$3:$R$22,2,0)</f>
        <v>New Delhi</v>
      </c>
      <c r="P244">
        <f>VLOOKUP(I244,IDs!$A$3:$C$161,3,0)</f>
        <v>7</v>
      </c>
      <c r="Q244" t="str">
        <f>VLOOKUP(P244,IDs!$F$3:$G$17,2,0)</f>
        <v>Cosmetic</v>
      </c>
    </row>
    <row r="245" spans="1:17" ht="12.75">
      <c r="A245" s="6" t="s">
        <v>6999</v>
      </c>
      <c r="B245" s="6">
        <v>5</v>
      </c>
      <c r="C245" s="6">
        <v>2</v>
      </c>
      <c r="D245" s="6">
        <v>13</v>
      </c>
      <c r="E245" s="6" t="s">
        <v>8373</v>
      </c>
      <c r="F245" s="6">
        <v>2</v>
      </c>
      <c r="G245" s="6">
        <v>54729</v>
      </c>
      <c r="H245" s="6">
        <v>20000</v>
      </c>
      <c r="I245" s="6">
        <v>19</v>
      </c>
      <c r="J245" s="6" t="s">
        <v>8348</v>
      </c>
      <c r="K245" s="6" t="s">
        <v>54</v>
      </c>
      <c r="L245" s="9">
        <v>44496</v>
      </c>
      <c r="M245" s="8" t="str">
        <f>VLOOKUP(B245,IDs!$J$3:$L$48,2,0)</f>
        <v>Lead Gen-FB</v>
      </c>
      <c r="N245" s="8" t="str">
        <f>VLOOKUP(B245,IDs!$J$3:$L$48,3,0)</f>
        <v>Facebook</v>
      </c>
      <c r="O245" t="str">
        <f>VLOOKUP(F245,IDs!$Q$3:$R$22,2,0)</f>
        <v>Bangalore</v>
      </c>
      <c r="P245">
        <f>VLOOKUP(I245,IDs!$A$3:$C$161,3,0)</f>
        <v>1</v>
      </c>
      <c r="Q245" t="str">
        <f>VLOOKUP(P245,IDs!$F$3:$G$17,2,0)</f>
        <v>Proctology</v>
      </c>
    </row>
    <row r="246" spans="1:17" ht="12.75">
      <c r="A246" s="6" t="s">
        <v>6999</v>
      </c>
      <c r="B246" s="6">
        <v>5</v>
      </c>
      <c r="C246" s="6">
        <v>2</v>
      </c>
      <c r="D246" s="6">
        <v>34</v>
      </c>
      <c r="E246" s="6" t="s">
        <v>8343</v>
      </c>
      <c r="F246" s="6">
        <v>2</v>
      </c>
      <c r="G246" s="6">
        <v>53470</v>
      </c>
      <c r="H246" s="6">
        <v>61745</v>
      </c>
      <c r="I246" s="6">
        <v>2</v>
      </c>
      <c r="J246" s="6" t="s">
        <v>8348</v>
      </c>
      <c r="K246" s="6" t="s">
        <v>54</v>
      </c>
      <c r="L246" s="9">
        <v>44496</v>
      </c>
      <c r="M246" s="8" t="str">
        <f>VLOOKUP(B246,IDs!$J$3:$L$48,2,0)</f>
        <v>Lead Gen-FB</v>
      </c>
      <c r="N246" s="8" t="str">
        <f>VLOOKUP(B246,IDs!$J$3:$L$48,3,0)</f>
        <v>Facebook</v>
      </c>
      <c r="O246" t="str">
        <f>VLOOKUP(F246,IDs!$Q$3:$R$22,2,0)</f>
        <v>Bangalore</v>
      </c>
      <c r="P246">
        <f>VLOOKUP(I246,IDs!$A$3:$C$161,3,0)</f>
        <v>1</v>
      </c>
      <c r="Q246" t="str">
        <f>VLOOKUP(P246,IDs!$F$3:$G$17,2,0)</f>
        <v>Proctology</v>
      </c>
    </row>
    <row r="247" spans="1:17" ht="12.75">
      <c r="A247" s="6" t="s">
        <v>7571</v>
      </c>
      <c r="B247" s="6">
        <v>1</v>
      </c>
      <c r="C247" s="6">
        <v>6</v>
      </c>
      <c r="D247" s="6">
        <v>34</v>
      </c>
      <c r="E247" s="6" t="s">
        <v>8347</v>
      </c>
      <c r="F247" s="6">
        <v>6</v>
      </c>
      <c r="G247" s="6">
        <v>54147</v>
      </c>
      <c r="H247" s="6">
        <v>75344</v>
      </c>
      <c r="I247" s="6">
        <v>2</v>
      </c>
      <c r="J247" s="6" t="s">
        <v>8348</v>
      </c>
      <c r="K247" s="6" t="s">
        <v>54</v>
      </c>
      <c r="L247" s="9">
        <v>44496</v>
      </c>
      <c r="M247" s="8" t="str">
        <f>VLOOKUP(B247,IDs!$J$3:$L$48,2,0)</f>
        <v>Forms</v>
      </c>
      <c r="N247" s="8" t="str">
        <f>VLOOKUP(B247,IDs!$J$3:$L$48,3,0)</f>
        <v>Google</v>
      </c>
      <c r="O247" t="str">
        <f>VLOOKUP(F247,IDs!$Q$3:$R$22,2,0)</f>
        <v>Pune</v>
      </c>
      <c r="P247">
        <f>VLOOKUP(I247,IDs!$A$3:$C$161,3,0)</f>
        <v>1</v>
      </c>
      <c r="Q247" t="str">
        <f>VLOOKUP(P247,IDs!$F$3:$G$17,2,0)</f>
        <v>Proctology</v>
      </c>
    </row>
    <row r="248" spans="1:17" ht="12.75">
      <c r="A248" s="6" t="s">
        <v>7611</v>
      </c>
      <c r="B248" s="6">
        <v>7</v>
      </c>
      <c r="C248" s="6">
        <v>1</v>
      </c>
      <c r="D248" s="6">
        <v>34</v>
      </c>
      <c r="E248" s="6" t="s">
        <v>8373</v>
      </c>
      <c r="F248" s="6">
        <v>1</v>
      </c>
      <c r="G248" s="6">
        <v>54203</v>
      </c>
      <c r="H248" s="6">
        <v>17000</v>
      </c>
      <c r="I248" s="6">
        <v>99</v>
      </c>
      <c r="J248" s="6" t="s">
        <v>8348</v>
      </c>
      <c r="K248" s="6" t="s">
        <v>49</v>
      </c>
      <c r="L248" s="9">
        <v>44497</v>
      </c>
      <c r="M248" s="8" t="str">
        <f>VLOOKUP(B248,IDs!$J$3:$L$48,2,0)</f>
        <v>Referral</v>
      </c>
      <c r="N248" s="8" t="str">
        <f>VLOOKUP(B248,IDs!$J$3:$L$48,3,0)</f>
        <v>Others</v>
      </c>
      <c r="O248" t="str">
        <f>VLOOKUP(F248,IDs!$Q$3:$R$22,2,0)</f>
        <v>New Delhi</v>
      </c>
      <c r="P248">
        <f>VLOOKUP(I248,IDs!$A$3:$C$161,3,0)</f>
        <v>7</v>
      </c>
      <c r="Q248" t="str">
        <f>VLOOKUP(P248,IDs!$F$3:$G$17,2,0)</f>
        <v>Cosmetic</v>
      </c>
    </row>
    <row r="249" spans="1:17" ht="12.75">
      <c r="A249" s="6" t="s">
        <v>7788</v>
      </c>
      <c r="B249" s="6">
        <v>1</v>
      </c>
      <c r="C249" s="6">
        <v>1</v>
      </c>
      <c r="D249" s="6">
        <v>34</v>
      </c>
      <c r="E249" s="6" t="s">
        <v>8347</v>
      </c>
      <c r="F249" s="6">
        <v>1</v>
      </c>
      <c r="G249" s="6">
        <v>54403</v>
      </c>
      <c r="H249" s="6">
        <v>22000</v>
      </c>
      <c r="I249" s="6">
        <v>39</v>
      </c>
      <c r="J249" s="6" t="s">
        <v>8348</v>
      </c>
      <c r="K249" s="6" t="s">
        <v>49</v>
      </c>
      <c r="L249" s="9">
        <v>44497</v>
      </c>
      <c r="M249" s="8" t="str">
        <f>VLOOKUP(B249,IDs!$J$3:$L$48,2,0)</f>
        <v>Forms</v>
      </c>
      <c r="N249" s="8" t="str">
        <f>VLOOKUP(B249,IDs!$J$3:$L$48,3,0)</f>
        <v>Google</v>
      </c>
      <c r="O249" t="str">
        <f>VLOOKUP(F249,IDs!$Q$3:$R$22,2,0)</f>
        <v>New Delhi</v>
      </c>
      <c r="P249">
        <f>VLOOKUP(I249,IDs!$A$3:$C$161,3,0)</f>
        <v>2</v>
      </c>
      <c r="Q249" t="str">
        <f>VLOOKUP(P249,IDs!$F$3:$G$17,2,0)</f>
        <v>Urology Circumcision</v>
      </c>
    </row>
    <row r="250" spans="1:17" ht="12.75">
      <c r="A250" s="6" t="s">
        <v>7786</v>
      </c>
      <c r="B250" s="6">
        <v>7</v>
      </c>
      <c r="C250" s="6">
        <v>2</v>
      </c>
      <c r="D250" s="6">
        <v>4</v>
      </c>
      <c r="E250" s="6" t="s">
        <v>8347</v>
      </c>
      <c r="F250" s="6">
        <v>2</v>
      </c>
      <c r="G250" s="6">
        <v>54400</v>
      </c>
      <c r="H250" s="6">
        <v>44000</v>
      </c>
      <c r="I250" s="6">
        <v>2</v>
      </c>
      <c r="J250" s="6" t="s">
        <v>8344</v>
      </c>
      <c r="K250" s="6" t="s">
        <v>49</v>
      </c>
      <c r="L250" s="9">
        <v>44497</v>
      </c>
      <c r="M250" s="8" t="str">
        <f>VLOOKUP(B250,IDs!$J$3:$L$48,2,0)</f>
        <v>Referral</v>
      </c>
      <c r="N250" s="8" t="str">
        <f>VLOOKUP(B250,IDs!$J$3:$L$48,3,0)</f>
        <v>Others</v>
      </c>
      <c r="O250" t="str">
        <f>VLOOKUP(F250,IDs!$Q$3:$R$22,2,0)</f>
        <v>Bangalore</v>
      </c>
      <c r="P250">
        <f>VLOOKUP(I250,IDs!$A$3:$C$161,3,0)</f>
        <v>1</v>
      </c>
      <c r="Q250" t="str">
        <f>VLOOKUP(P250,IDs!$F$3:$G$17,2,0)</f>
        <v>Proctology</v>
      </c>
    </row>
    <row r="251" spans="1:17" ht="12.75">
      <c r="A251" s="6" t="s">
        <v>7783</v>
      </c>
      <c r="B251" s="6">
        <v>7</v>
      </c>
      <c r="C251" s="6">
        <v>2</v>
      </c>
      <c r="D251" s="6">
        <v>4</v>
      </c>
      <c r="E251" s="6" t="s">
        <v>8343</v>
      </c>
      <c r="F251" s="6">
        <v>2</v>
      </c>
      <c r="G251" s="6">
        <v>54397</v>
      </c>
      <c r="H251" s="6">
        <v>38000</v>
      </c>
      <c r="I251" s="6">
        <v>2</v>
      </c>
      <c r="J251" s="6" t="s">
        <v>8344</v>
      </c>
      <c r="K251" s="6" t="s">
        <v>49</v>
      </c>
      <c r="L251" s="9">
        <v>44497</v>
      </c>
      <c r="M251" s="8" t="str">
        <f>VLOOKUP(B251,IDs!$J$3:$L$48,2,0)</f>
        <v>Referral</v>
      </c>
      <c r="N251" s="8" t="str">
        <f>VLOOKUP(B251,IDs!$J$3:$L$48,3,0)</f>
        <v>Others</v>
      </c>
      <c r="O251" t="str">
        <f>VLOOKUP(F251,IDs!$Q$3:$R$22,2,0)</f>
        <v>Bangalore</v>
      </c>
      <c r="P251">
        <f>VLOOKUP(I251,IDs!$A$3:$C$161,3,0)</f>
        <v>1</v>
      </c>
      <c r="Q251" t="str">
        <f>VLOOKUP(P251,IDs!$F$3:$G$17,2,0)</f>
        <v>Proctology</v>
      </c>
    </row>
    <row r="252" spans="1:17" ht="12.75">
      <c r="A252" s="6" t="s">
        <v>7888</v>
      </c>
      <c r="B252" s="6">
        <v>7</v>
      </c>
      <c r="C252" s="6">
        <v>1</v>
      </c>
      <c r="D252" s="6">
        <v>50</v>
      </c>
      <c r="E252" s="6" t="s">
        <v>8373</v>
      </c>
      <c r="F252" s="6">
        <v>1</v>
      </c>
      <c r="G252" s="6">
        <v>54532</v>
      </c>
      <c r="H252" s="6">
        <v>14000</v>
      </c>
      <c r="I252" s="6">
        <v>108</v>
      </c>
      <c r="J252" s="6" t="s">
        <v>8344</v>
      </c>
      <c r="K252" s="6" t="s">
        <v>49</v>
      </c>
      <c r="L252" s="9">
        <v>44497</v>
      </c>
      <c r="M252" s="8" t="str">
        <f>VLOOKUP(B252,IDs!$J$3:$L$48,2,0)</f>
        <v>Referral</v>
      </c>
      <c r="N252" s="8" t="str">
        <f>VLOOKUP(B252,IDs!$J$3:$L$48,3,0)</f>
        <v>Others</v>
      </c>
      <c r="O252" t="str">
        <f>VLOOKUP(F252,IDs!$Q$3:$R$22,2,0)</f>
        <v>New Delhi</v>
      </c>
      <c r="P252">
        <f>VLOOKUP(I252,IDs!$A$3:$C$161,3,0)</f>
        <v>7</v>
      </c>
      <c r="Q252" t="str">
        <f>VLOOKUP(P252,IDs!$F$3:$G$17,2,0)</f>
        <v>Cosmetic</v>
      </c>
    </row>
    <row r="253" spans="1:17" ht="12.75">
      <c r="A253" s="6" t="s">
        <v>3430</v>
      </c>
      <c r="B253" s="6">
        <v>2</v>
      </c>
      <c r="C253" s="6">
        <v>4</v>
      </c>
      <c r="D253" s="6">
        <v>34</v>
      </c>
      <c r="E253" s="6" t="s">
        <v>8347</v>
      </c>
      <c r="F253" s="6">
        <v>4</v>
      </c>
      <c r="G253" s="6">
        <v>48839</v>
      </c>
      <c r="H253" s="6">
        <v>26000</v>
      </c>
      <c r="I253" s="6">
        <v>39</v>
      </c>
      <c r="J253" s="6" t="s">
        <v>8348</v>
      </c>
      <c r="K253" s="6" t="s">
        <v>49</v>
      </c>
      <c r="L253" s="9">
        <v>44497</v>
      </c>
      <c r="M253" s="8" t="str">
        <f>VLOOKUP(B253,IDs!$J$3:$L$48,2,0)</f>
        <v>Kaleyra</v>
      </c>
      <c r="N253" s="8" t="str">
        <f>VLOOKUP(B253,IDs!$J$3:$L$48,3,0)</f>
        <v>Google</v>
      </c>
      <c r="O253" t="str">
        <f>VLOOKUP(F253,IDs!$Q$3:$R$22,2,0)</f>
        <v>Hyderabad</v>
      </c>
      <c r="P253">
        <f>VLOOKUP(I253,IDs!$A$3:$C$161,3,0)</f>
        <v>2</v>
      </c>
      <c r="Q253" t="str">
        <f>VLOOKUP(P253,IDs!$F$3:$G$17,2,0)</f>
        <v>Urology Circumcision</v>
      </c>
    </row>
    <row r="254" spans="1:17" ht="12.75">
      <c r="A254" s="6" t="s">
        <v>7887</v>
      </c>
      <c r="B254" s="6">
        <v>7</v>
      </c>
      <c r="C254" s="6">
        <v>1</v>
      </c>
      <c r="D254" s="6">
        <v>2</v>
      </c>
      <c r="E254" s="6" t="s">
        <v>8373</v>
      </c>
      <c r="F254" s="6">
        <v>1</v>
      </c>
      <c r="G254" s="6">
        <v>54529</v>
      </c>
      <c r="H254" s="6">
        <v>14000</v>
      </c>
      <c r="I254" s="6">
        <v>17</v>
      </c>
      <c r="J254" s="6" t="s">
        <v>8344</v>
      </c>
      <c r="K254" s="6" t="s">
        <v>49</v>
      </c>
      <c r="L254" s="9">
        <v>44497</v>
      </c>
      <c r="M254" s="8" t="str">
        <f>VLOOKUP(B254,IDs!$J$3:$L$48,2,0)</f>
        <v>Referral</v>
      </c>
      <c r="N254" s="8" t="str">
        <f>VLOOKUP(B254,IDs!$J$3:$L$48,3,0)</f>
        <v>Others</v>
      </c>
      <c r="O254" t="str">
        <f>VLOOKUP(F254,IDs!$Q$3:$R$22,2,0)</f>
        <v>New Delhi</v>
      </c>
      <c r="P254">
        <f>VLOOKUP(I254,IDs!$A$3:$C$161,3,0)</f>
        <v>7</v>
      </c>
      <c r="Q254" t="str">
        <f>VLOOKUP(P254,IDs!$F$3:$G$17,2,0)</f>
        <v>Cosmetic</v>
      </c>
    </row>
    <row r="255" spans="1:17" ht="12.75">
      <c r="A255" s="6" t="s">
        <v>6984</v>
      </c>
      <c r="B255" s="6">
        <v>2</v>
      </c>
      <c r="C255" s="6">
        <v>1</v>
      </c>
      <c r="D255" s="6">
        <v>50</v>
      </c>
      <c r="E255" s="6" t="s">
        <v>8347</v>
      </c>
      <c r="F255" s="6">
        <v>1</v>
      </c>
      <c r="G255" s="6">
        <v>54530</v>
      </c>
      <c r="H255" s="6">
        <v>59913</v>
      </c>
      <c r="I255" s="6">
        <v>152</v>
      </c>
      <c r="J255" s="6" t="s">
        <v>8344</v>
      </c>
      <c r="K255" s="6" t="s">
        <v>54</v>
      </c>
      <c r="L255" s="9">
        <v>44498</v>
      </c>
      <c r="M255" s="8" t="str">
        <f>VLOOKUP(B255,IDs!$J$3:$L$48,2,0)</f>
        <v>Kaleyra</v>
      </c>
      <c r="N255" s="8" t="str">
        <f>VLOOKUP(B255,IDs!$J$3:$L$48,3,0)</f>
        <v>Google</v>
      </c>
      <c r="O255" t="str">
        <f>VLOOKUP(F255,IDs!$Q$3:$R$22,2,0)</f>
        <v>New Delhi</v>
      </c>
      <c r="P255">
        <f>VLOOKUP(I255,IDs!$A$3:$C$161,3,0)</f>
        <v>12</v>
      </c>
      <c r="Q255" t="str">
        <f>VLOOKUP(P255,IDs!$F$3:$G$17,2,0)</f>
        <v>Urology Kidney</v>
      </c>
    </row>
    <row r="256" spans="1:17" ht="12.75">
      <c r="A256" s="6" t="s">
        <v>4669</v>
      </c>
      <c r="B256" s="6">
        <v>1</v>
      </c>
      <c r="C256" s="6">
        <v>1</v>
      </c>
      <c r="D256" s="6">
        <v>34</v>
      </c>
      <c r="E256" s="6" t="s">
        <v>8373</v>
      </c>
      <c r="F256" s="6">
        <v>1</v>
      </c>
      <c r="G256" s="6">
        <v>55178</v>
      </c>
      <c r="H256" s="6">
        <v>20000</v>
      </c>
      <c r="I256" s="6">
        <v>94</v>
      </c>
      <c r="J256" s="6" t="s">
        <v>8348</v>
      </c>
      <c r="K256" s="6" t="s">
        <v>54</v>
      </c>
      <c r="L256" s="9">
        <v>44498</v>
      </c>
      <c r="M256" s="8" t="str">
        <f>VLOOKUP(B256,IDs!$J$3:$L$48,2,0)</f>
        <v>Forms</v>
      </c>
      <c r="N256" s="8" t="str">
        <f>VLOOKUP(B256,IDs!$J$3:$L$48,3,0)</f>
        <v>Google</v>
      </c>
      <c r="O256" t="str">
        <f>VLOOKUP(F256,IDs!$Q$3:$R$22,2,0)</f>
        <v>New Delhi</v>
      </c>
      <c r="P256">
        <f>VLOOKUP(I256,IDs!$A$3:$C$161,3,0)</f>
        <v>0</v>
      </c>
      <c r="Q256" t="str">
        <f>VLOOKUP(P256,IDs!$F$3:$G$17,2,0)</f>
        <v>Not Assigned</v>
      </c>
    </row>
    <row r="257" spans="1:17" ht="12.75">
      <c r="A257" s="6" t="s">
        <v>6475</v>
      </c>
      <c r="B257" s="6">
        <v>5</v>
      </c>
      <c r="C257" s="6">
        <v>1</v>
      </c>
      <c r="D257" s="6">
        <v>34</v>
      </c>
      <c r="E257" s="6" t="s">
        <v>8347</v>
      </c>
      <c r="F257" s="6">
        <v>1</v>
      </c>
      <c r="G257" s="6">
        <v>53537</v>
      </c>
      <c r="H257" s="6">
        <v>35000</v>
      </c>
      <c r="I257" s="6">
        <v>24</v>
      </c>
      <c r="J257" s="6" t="s">
        <v>8348</v>
      </c>
      <c r="K257" s="6" t="s">
        <v>49</v>
      </c>
      <c r="L257" s="9">
        <v>44498</v>
      </c>
      <c r="M257" s="8" t="str">
        <f>VLOOKUP(B257,IDs!$J$3:$L$48,2,0)</f>
        <v>Lead Gen-FB</v>
      </c>
      <c r="N257" s="8" t="str">
        <f>VLOOKUP(B257,IDs!$J$3:$L$48,3,0)</f>
        <v>Facebook</v>
      </c>
      <c r="O257" t="str">
        <f>VLOOKUP(F257,IDs!$Q$3:$R$22,2,0)</f>
        <v>New Delhi</v>
      </c>
      <c r="P257">
        <f>VLOOKUP(I257,IDs!$A$3:$C$161,3,0)</f>
        <v>1</v>
      </c>
      <c r="Q257" t="str">
        <f>VLOOKUP(P257,IDs!$F$3:$G$17,2,0)</f>
        <v>Proctology</v>
      </c>
    </row>
    <row r="258" spans="1:17" ht="12.75">
      <c r="A258" s="6" t="s">
        <v>7374</v>
      </c>
      <c r="B258" s="6">
        <v>1</v>
      </c>
      <c r="C258" s="6">
        <v>3</v>
      </c>
      <c r="D258" s="6">
        <v>34</v>
      </c>
      <c r="E258" s="6" t="s">
        <v>8347</v>
      </c>
      <c r="F258" s="6">
        <v>3</v>
      </c>
      <c r="G258" s="6">
        <v>53914</v>
      </c>
      <c r="H258" s="6">
        <v>41239</v>
      </c>
      <c r="I258" s="6">
        <v>39</v>
      </c>
      <c r="J258" s="6" t="s">
        <v>8348</v>
      </c>
      <c r="K258" s="6" t="s">
        <v>63</v>
      </c>
      <c r="L258" s="9">
        <v>44498</v>
      </c>
      <c r="M258" s="8" t="str">
        <f>VLOOKUP(B258,IDs!$J$3:$L$48,2,0)</f>
        <v>Forms</v>
      </c>
      <c r="N258" s="8" t="str">
        <f>VLOOKUP(B258,IDs!$J$3:$L$48,3,0)</f>
        <v>Google</v>
      </c>
      <c r="O258" t="str">
        <f>VLOOKUP(F258,IDs!$Q$3:$R$22,2,0)</f>
        <v>Mumbai</v>
      </c>
      <c r="P258">
        <f>VLOOKUP(I258,IDs!$A$3:$C$161,3,0)</f>
        <v>2</v>
      </c>
      <c r="Q258" t="str">
        <f>VLOOKUP(P258,IDs!$F$3:$G$17,2,0)</f>
        <v>Urology Circumcision</v>
      </c>
    </row>
    <row r="259" spans="1:17" ht="12.75">
      <c r="A259" s="6" t="s">
        <v>7240</v>
      </c>
      <c r="B259" s="6">
        <v>1</v>
      </c>
      <c r="C259" s="6">
        <v>1</v>
      </c>
      <c r="D259" s="6">
        <v>50</v>
      </c>
      <c r="E259" s="6" t="s">
        <v>8347</v>
      </c>
      <c r="F259" s="6">
        <v>1</v>
      </c>
      <c r="G259" s="6">
        <v>53751</v>
      </c>
      <c r="H259" s="6">
        <v>35000</v>
      </c>
      <c r="I259" s="6">
        <v>20</v>
      </c>
      <c r="J259" s="6" t="s">
        <v>8344</v>
      </c>
      <c r="K259" s="6" t="s">
        <v>49</v>
      </c>
      <c r="L259" s="9">
        <v>44498</v>
      </c>
      <c r="M259" s="8" t="str">
        <f>VLOOKUP(B259,IDs!$J$3:$L$48,2,0)</f>
        <v>Forms</v>
      </c>
      <c r="N259" s="8" t="str">
        <f>VLOOKUP(B259,IDs!$J$3:$L$48,3,0)</f>
        <v>Google</v>
      </c>
      <c r="O259" t="str">
        <f>VLOOKUP(F259,IDs!$Q$3:$R$22,2,0)</f>
        <v>New Delhi</v>
      </c>
      <c r="P259">
        <f>VLOOKUP(I259,IDs!$A$3:$C$161,3,0)</f>
        <v>1</v>
      </c>
      <c r="Q259" t="str">
        <f>VLOOKUP(P259,IDs!$F$3:$G$17,2,0)</f>
        <v>Proctology</v>
      </c>
    </row>
    <row r="260" spans="1:17" ht="12.75">
      <c r="A260" s="6" t="s">
        <v>8034</v>
      </c>
      <c r="B260" s="6">
        <v>7</v>
      </c>
      <c r="C260" s="6">
        <v>1</v>
      </c>
      <c r="D260" s="6">
        <v>50</v>
      </c>
      <c r="E260" s="6" t="s">
        <v>8373</v>
      </c>
      <c r="F260" s="6">
        <v>1</v>
      </c>
      <c r="G260" s="6">
        <v>54708</v>
      </c>
      <c r="H260" s="6">
        <v>17000</v>
      </c>
      <c r="I260" s="6">
        <v>99</v>
      </c>
      <c r="J260" s="6" t="s">
        <v>8344</v>
      </c>
      <c r="K260" s="6" t="s">
        <v>49</v>
      </c>
      <c r="L260" s="9">
        <v>44498</v>
      </c>
      <c r="M260" s="8" t="str">
        <f>VLOOKUP(B260,IDs!$J$3:$L$48,2,0)</f>
        <v>Referral</v>
      </c>
      <c r="N260" s="8" t="str">
        <f>VLOOKUP(B260,IDs!$J$3:$L$48,3,0)</f>
        <v>Others</v>
      </c>
      <c r="O260" t="str">
        <f>VLOOKUP(F260,IDs!$Q$3:$R$22,2,0)</f>
        <v>New Delhi</v>
      </c>
      <c r="P260">
        <f>VLOOKUP(I260,IDs!$A$3:$C$161,3,0)</f>
        <v>7</v>
      </c>
      <c r="Q260" t="str">
        <f>VLOOKUP(P260,IDs!$F$3:$G$17,2,0)</f>
        <v>Cosmetic</v>
      </c>
    </row>
    <row r="261" spans="1:17" ht="12.75">
      <c r="A261" s="6" t="s">
        <v>5541</v>
      </c>
      <c r="B261" s="6">
        <v>1</v>
      </c>
      <c r="C261" s="6">
        <v>6</v>
      </c>
      <c r="D261" s="6">
        <v>34</v>
      </c>
      <c r="E261" s="6" t="s">
        <v>8347</v>
      </c>
      <c r="F261" s="6">
        <v>6</v>
      </c>
      <c r="G261" s="6">
        <v>51627</v>
      </c>
      <c r="H261" s="6">
        <v>55775</v>
      </c>
      <c r="I261" s="6">
        <v>39</v>
      </c>
      <c r="J261" s="6" t="s">
        <v>8348</v>
      </c>
      <c r="K261" s="6" t="s">
        <v>63</v>
      </c>
      <c r="L261" s="9">
        <v>44498</v>
      </c>
      <c r="M261" s="8" t="str">
        <f>VLOOKUP(B261,IDs!$J$3:$L$48,2,0)</f>
        <v>Forms</v>
      </c>
      <c r="N261" s="8" t="str">
        <f>VLOOKUP(B261,IDs!$J$3:$L$48,3,0)</f>
        <v>Google</v>
      </c>
      <c r="O261" t="str">
        <f>VLOOKUP(F261,IDs!$Q$3:$R$22,2,0)</f>
        <v>Pune</v>
      </c>
      <c r="P261">
        <f>VLOOKUP(I261,IDs!$A$3:$C$161,3,0)</f>
        <v>2</v>
      </c>
      <c r="Q261" t="str">
        <f>VLOOKUP(P261,IDs!$F$3:$G$17,2,0)</f>
        <v>Urology Circumcision</v>
      </c>
    </row>
    <row r="262" spans="1:17" ht="12.75">
      <c r="A262" s="6" t="s">
        <v>7809</v>
      </c>
      <c r="B262" s="6">
        <v>7</v>
      </c>
      <c r="C262" s="6">
        <v>2</v>
      </c>
      <c r="D262" s="6">
        <v>34</v>
      </c>
      <c r="E262" s="6" t="s">
        <v>8347</v>
      </c>
      <c r="F262" s="6">
        <v>2</v>
      </c>
      <c r="G262" s="6">
        <v>54429</v>
      </c>
      <c r="H262" s="6">
        <v>28000</v>
      </c>
      <c r="I262" s="6">
        <v>39</v>
      </c>
      <c r="J262" s="6" t="s">
        <v>8348</v>
      </c>
      <c r="K262" s="6" t="s">
        <v>49</v>
      </c>
      <c r="L262" s="9">
        <v>44498</v>
      </c>
      <c r="M262" s="8" t="str">
        <f>VLOOKUP(B262,IDs!$J$3:$L$48,2,0)</f>
        <v>Referral</v>
      </c>
      <c r="N262" s="8" t="str">
        <f>VLOOKUP(B262,IDs!$J$3:$L$48,3,0)</f>
        <v>Others</v>
      </c>
      <c r="O262" t="str">
        <f>VLOOKUP(F262,IDs!$Q$3:$R$22,2,0)</f>
        <v>Bangalore</v>
      </c>
      <c r="P262">
        <f>VLOOKUP(I262,IDs!$A$3:$C$161,3,0)</f>
        <v>2</v>
      </c>
      <c r="Q262" t="str">
        <f>VLOOKUP(P262,IDs!$F$3:$G$17,2,0)</f>
        <v>Urology Circumcision</v>
      </c>
    </row>
    <row r="263" spans="1:17" ht="12.75">
      <c r="A263" s="6" t="s">
        <v>4669</v>
      </c>
      <c r="B263" s="6">
        <v>1</v>
      </c>
      <c r="C263" s="6">
        <v>1</v>
      </c>
      <c r="D263" s="6">
        <v>34</v>
      </c>
      <c r="E263" s="6" t="s">
        <v>8347</v>
      </c>
      <c r="F263" s="6">
        <v>1</v>
      </c>
      <c r="G263" s="6">
        <v>50468</v>
      </c>
      <c r="H263" s="6">
        <v>46950</v>
      </c>
      <c r="I263" s="6">
        <v>24</v>
      </c>
      <c r="J263" s="6" t="s">
        <v>8348</v>
      </c>
      <c r="K263" s="6" t="s">
        <v>54</v>
      </c>
      <c r="L263" s="9">
        <v>44498</v>
      </c>
      <c r="M263" s="8" t="str">
        <f>VLOOKUP(B263,IDs!$J$3:$L$48,2,0)</f>
        <v>Forms</v>
      </c>
      <c r="N263" s="8" t="str">
        <f>VLOOKUP(B263,IDs!$J$3:$L$48,3,0)</f>
        <v>Google</v>
      </c>
      <c r="O263" t="str">
        <f>VLOOKUP(F263,IDs!$Q$3:$R$22,2,0)</f>
        <v>New Delhi</v>
      </c>
      <c r="P263">
        <f>VLOOKUP(I263,IDs!$A$3:$C$161,3,0)</f>
        <v>1</v>
      </c>
      <c r="Q263" t="str">
        <f>VLOOKUP(P263,IDs!$F$3:$G$17,2,0)</f>
        <v>Proctology</v>
      </c>
    </row>
    <row r="264" spans="1:17" ht="12.75">
      <c r="A264" s="6" t="s">
        <v>3576</v>
      </c>
      <c r="B264" s="6">
        <v>1</v>
      </c>
      <c r="C264" s="6">
        <v>6</v>
      </c>
      <c r="D264" s="6">
        <v>34</v>
      </c>
      <c r="E264" s="6" t="s">
        <v>8347</v>
      </c>
      <c r="F264" s="6">
        <v>6</v>
      </c>
      <c r="G264" s="6">
        <v>49008</v>
      </c>
      <c r="H264" s="6">
        <v>50954</v>
      </c>
      <c r="I264" s="6">
        <v>96</v>
      </c>
      <c r="J264" s="6" t="s">
        <v>8348</v>
      </c>
      <c r="K264" s="6" t="s">
        <v>54</v>
      </c>
      <c r="L264" s="9">
        <v>44498</v>
      </c>
      <c r="M264" s="8" t="str">
        <f>VLOOKUP(B264,IDs!$J$3:$L$48,2,0)</f>
        <v>Forms</v>
      </c>
      <c r="N264" s="8" t="str">
        <f>VLOOKUP(B264,IDs!$J$3:$L$48,3,0)</f>
        <v>Google</v>
      </c>
      <c r="O264" t="str">
        <f>VLOOKUP(F264,IDs!$Q$3:$R$22,2,0)</f>
        <v>Pune</v>
      </c>
      <c r="P264">
        <f>VLOOKUP(I264,IDs!$A$3:$C$161,3,0)</f>
        <v>7</v>
      </c>
      <c r="Q264" t="str">
        <f>VLOOKUP(P264,IDs!$F$3:$G$17,2,0)</f>
        <v>Cosmetic</v>
      </c>
    </row>
    <row r="265" spans="1:17" ht="12.75">
      <c r="A265" s="6" t="s">
        <v>7808</v>
      </c>
      <c r="B265" s="6">
        <v>7</v>
      </c>
      <c r="C265" s="6">
        <v>2</v>
      </c>
      <c r="D265" s="6">
        <v>34</v>
      </c>
      <c r="E265" s="6" t="s">
        <v>8343</v>
      </c>
      <c r="F265" s="6">
        <v>2</v>
      </c>
      <c r="G265" s="6">
        <v>54428</v>
      </c>
      <c r="H265" s="6">
        <v>40000</v>
      </c>
      <c r="I265" s="6">
        <v>2</v>
      </c>
      <c r="J265" s="6" t="s">
        <v>8348</v>
      </c>
      <c r="K265" s="6" t="s">
        <v>49</v>
      </c>
      <c r="L265" s="9">
        <v>44498</v>
      </c>
      <c r="M265" s="8" t="str">
        <f>VLOOKUP(B265,IDs!$J$3:$L$48,2,0)</f>
        <v>Referral</v>
      </c>
      <c r="N265" s="8" t="str">
        <f>VLOOKUP(B265,IDs!$J$3:$L$48,3,0)</f>
        <v>Others</v>
      </c>
      <c r="O265" t="str">
        <f>VLOOKUP(F265,IDs!$Q$3:$R$22,2,0)</f>
        <v>Bangalore</v>
      </c>
      <c r="P265">
        <f>VLOOKUP(I265,IDs!$A$3:$C$161,3,0)</f>
        <v>1</v>
      </c>
      <c r="Q265" t="str">
        <f>VLOOKUP(P265,IDs!$F$3:$G$17,2,0)</f>
        <v>Proctology</v>
      </c>
    </row>
    <row r="266" spans="1:17" ht="12.75">
      <c r="A266" s="6" t="s">
        <v>8505</v>
      </c>
      <c r="B266" s="6">
        <v>2</v>
      </c>
      <c r="C266" s="6">
        <v>1</v>
      </c>
      <c r="D266" s="6">
        <v>34</v>
      </c>
      <c r="E266" s="6" t="s">
        <v>8347</v>
      </c>
      <c r="F266" s="6">
        <v>1</v>
      </c>
      <c r="G266" s="6">
        <v>44286</v>
      </c>
      <c r="H266" s="6">
        <v>35000</v>
      </c>
      <c r="I266" s="6">
        <v>24</v>
      </c>
      <c r="J266" s="6" t="s">
        <v>8348</v>
      </c>
      <c r="K266" s="6" t="s">
        <v>49</v>
      </c>
      <c r="L266" s="9">
        <v>44498</v>
      </c>
      <c r="M266" s="8" t="str">
        <f>VLOOKUP(B266,IDs!$J$3:$L$48,2,0)</f>
        <v>Kaleyra</v>
      </c>
      <c r="N266" s="8" t="str">
        <f>VLOOKUP(B266,IDs!$J$3:$L$48,3,0)</f>
        <v>Google</v>
      </c>
      <c r="O266" t="str">
        <f>VLOOKUP(F266,IDs!$Q$3:$R$22,2,0)</f>
        <v>New Delhi</v>
      </c>
      <c r="P266">
        <f>VLOOKUP(I266,IDs!$A$3:$C$161,3,0)</f>
        <v>1</v>
      </c>
      <c r="Q266" t="str">
        <f>VLOOKUP(P266,IDs!$F$3:$G$17,2,0)</f>
        <v>Proctology</v>
      </c>
    </row>
    <row r="267" spans="1:17" ht="12.75">
      <c r="A267" s="6" t="s">
        <v>7893</v>
      </c>
      <c r="B267" s="6">
        <v>2</v>
      </c>
      <c r="C267" s="6">
        <v>1</v>
      </c>
      <c r="D267" s="6">
        <v>4</v>
      </c>
      <c r="E267" s="6" t="s">
        <v>8347</v>
      </c>
      <c r="F267" s="6">
        <v>2</v>
      </c>
      <c r="G267" s="6">
        <v>54539</v>
      </c>
      <c r="H267" s="6">
        <v>70252</v>
      </c>
      <c r="I267" s="6">
        <v>14</v>
      </c>
      <c r="J267" s="6" t="s">
        <v>8344</v>
      </c>
      <c r="K267" s="6" t="s">
        <v>63</v>
      </c>
      <c r="L267" s="9">
        <v>44498</v>
      </c>
      <c r="M267" s="8" t="str">
        <f>VLOOKUP(B267,IDs!$J$3:$L$48,2,0)</f>
        <v>Kaleyra</v>
      </c>
      <c r="N267" s="8" t="str">
        <f>VLOOKUP(B267,IDs!$J$3:$L$48,3,0)</f>
        <v>Google</v>
      </c>
      <c r="O267" t="str">
        <f>VLOOKUP(F267,IDs!$Q$3:$R$22,2,0)</f>
        <v>Bangalore</v>
      </c>
      <c r="P267">
        <f>VLOOKUP(I267,IDs!$A$3:$C$161,3,0)</f>
        <v>6</v>
      </c>
      <c r="Q267" t="str">
        <f>VLOOKUP(P267,IDs!$F$3:$G$17,2,0)</f>
        <v>Kidney Stone</v>
      </c>
    </row>
    <row r="268" spans="1:17" ht="12.75">
      <c r="A268" s="6" t="s">
        <v>5320</v>
      </c>
      <c r="B268" s="6">
        <v>2</v>
      </c>
      <c r="C268" s="6">
        <v>2</v>
      </c>
      <c r="D268" s="6">
        <v>34</v>
      </c>
      <c r="E268" s="6" t="s">
        <v>8347</v>
      </c>
      <c r="F268" s="6">
        <v>2</v>
      </c>
      <c r="G268" s="6">
        <v>51486</v>
      </c>
      <c r="H268" s="6">
        <v>44430</v>
      </c>
      <c r="I268" s="6">
        <v>39</v>
      </c>
      <c r="J268" s="6" t="s">
        <v>8348</v>
      </c>
      <c r="K268" s="6" t="s">
        <v>54</v>
      </c>
      <c r="L268" s="9">
        <v>44498</v>
      </c>
      <c r="M268" s="8" t="str">
        <f>VLOOKUP(B268,IDs!$J$3:$L$48,2,0)</f>
        <v>Kaleyra</v>
      </c>
      <c r="N268" s="8" t="str">
        <f>VLOOKUP(B268,IDs!$J$3:$L$48,3,0)</f>
        <v>Google</v>
      </c>
      <c r="O268" t="str">
        <f>VLOOKUP(F268,IDs!$Q$3:$R$22,2,0)</f>
        <v>Bangalore</v>
      </c>
      <c r="P268">
        <f>VLOOKUP(I268,IDs!$A$3:$C$161,3,0)</f>
        <v>2</v>
      </c>
      <c r="Q268" t="str">
        <f>VLOOKUP(P268,IDs!$F$3:$G$17,2,0)</f>
        <v>Urology Circumcision</v>
      </c>
    </row>
    <row r="269" spans="1:17" ht="12.75">
      <c r="A269" s="6" t="s">
        <v>5844</v>
      </c>
      <c r="B269" s="6">
        <v>2</v>
      </c>
      <c r="C269" s="6">
        <v>4</v>
      </c>
      <c r="D269" s="6">
        <v>34</v>
      </c>
      <c r="E269" s="6" t="s">
        <v>8347</v>
      </c>
      <c r="F269" s="6">
        <v>4</v>
      </c>
      <c r="G269" s="6">
        <v>52044</v>
      </c>
      <c r="H269" s="6">
        <v>29700</v>
      </c>
      <c r="I269" s="6">
        <v>39</v>
      </c>
      <c r="J269" s="6" t="s">
        <v>8348</v>
      </c>
      <c r="K269" s="6" t="s">
        <v>54</v>
      </c>
      <c r="L269" s="9">
        <v>44499</v>
      </c>
      <c r="M269" s="8" t="str">
        <f>VLOOKUP(B269,IDs!$J$3:$L$48,2,0)</f>
        <v>Kaleyra</v>
      </c>
      <c r="N269" s="8" t="str">
        <f>VLOOKUP(B269,IDs!$J$3:$L$48,3,0)</f>
        <v>Google</v>
      </c>
      <c r="O269" t="str">
        <f>VLOOKUP(F269,IDs!$Q$3:$R$22,2,0)</f>
        <v>Hyderabad</v>
      </c>
      <c r="P269">
        <f>VLOOKUP(I269,IDs!$A$3:$C$161,3,0)</f>
        <v>2</v>
      </c>
      <c r="Q269" t="str">
        <f>VLOOKUP(P269,IDs!$F$3:$G$17,2,0)</f>
        <v>Urology Circumcision</v>
      </c>
    </row>
    <row r="270" spans="1:17" ht="12.75">
      <c r="A270" s="6" t="s">
        <v>8066</v>
      </c>
      <c r="B270" s="6">
        <v>7</v>
      </c>
      <c r="C270" s="6">
        <v>1</v>
      </c>
      <c r="D270" s="6">
        <v>34</v>
      </c>
      <c r="E270" s="6" t="s">
        <v>8373</v>
      </c>
      <c r="F270" s="6">
        <v>1</v>
      </c>
      <c r="G270" s="6">
        <v>54769</v>
      </c>
      <c r="H270" s="6">
        <v>15000</v>
      </c>
      <c r="I270" s="6">
        <v>108</v>
      </c>
      <c r="J270" s="6" t="s">
        <v>8348</v>
      </c>
      <c r="K270" s="6" t="s">
        <v>49</v>
      </c>
      <c r="L270" s="9">
        <v>44499</v>
      </c>
      <c r="M270" s="8" t="str">
        <f>VLOOKUP(B270,IDs!$J$3:$L$48,2,0)</f>
        <v>Referral</v>
      </c>
      <c r="N270" s="8" t="str">
        <f>VLOOKUP(B270,IDs!$J$3:$L$48,3,0)</f>
        <v>Others</v>
      </c>
      <c r="O270" t="str">
        <f>VLOOKUP(F270,IDs!$Q$3:$R$22,2,0)</f>
        <v>New Delhi</v>
      </c>
      <c r="P270">
        <f>VLOOKUP(I270,IDs!$A$3:$C$161,3,0)</f>
        <v>7</v>
      </c>
      <c r="Q270" t="str">
        <f>VLOOKUP(P270,IDs!$F$3:$G$17,2,0)</f>
        <v>Cosmetic</v>
      </c>
    </row>
    <row r="271" spans="1:17" ht="12.75">
      <c r="A271" s="6" t="s">
        <v>2687</v>
      </c>
      <c r="B271" s="6">
        <v>2</v>
      </c>
      <c r="C271" s="6">
        <v>3</v>
      </c>
      <c r="D271" s="6">
        <v>34</v>
      </c>
      <c r="E271" s="6" t="s">
        <v>8347</v>
      </c>
      <c r="F271" s="6">
        <v>3</v>
      </c>
      <c r="G271" s="6">
        <v>47967</v>
      </c>
      <c r="H271" s="6">
        <v>41700</v>
      </c>
      <c r="I271" s="6">
        <v>96</v>
      </c>
      <c r="J271" s="6" t="s">
        <v>8348</v>
      </c>
      <c r="K271" s="6" t="s">
        <v>54</v>
      </c>
      <c r="L271" s="9">
        <v>44499</v>
      </c>
      <c r="M271" s="8" t="str">
        <f>VLOOKUP(B271,IDs!$J$3:$L$48,2,0)</f>
        <v>Kaleyra</v>
      </c>
      <c r="N271" s="8" t="str">
        <f>VLOOKUP(B271,IDs!$J$3:$L$48,3,0)</f>
        <v>Google</v>
      </c>
      <c r="O271" t="str">
        <f>VLOOKUP(F271,IDs!$Q$3:$R$22,2,0)</f>
        <v>Mumbai</v>
      </c>
      <c r="P271">
        <f>VLOOKUP(I271,IDs!$A$3:$C$161,3,0)</f>
        <v>7</v>
      </c>
      <c r="Q271" t="str">
        <f>VLOOKUP(P271,IDs!$F$3:$G$17,2,0)</f>
        <v>Cosmetic</v>
      </c>
    </row>
    <row r="272" spans="1:17" ht="12.75">
      <c r="A272" s="6" t="s">
        <v>8067</v>
      </c>
      <c r="B272" s="6">
        <v>7</v>
      </c>
      <c r="C272" s="6">
        <v>1</v>
      </c>
      <c r="D272" s="6">
        <v>34</v>
      </c>
      <c r="E272" s="6" t="s">
        <v>8373</v>
      </c>
      <c r="F272" s="6">
        <v>1</v>
      </c>
      <c r="G272" s="6">
        <v>54770</v>
      </c>
      <c r="H272" s="6">
        <v>17000</v>
      </c>
      <c r="I272" s="6">
        <v>108</v>
      </c>
      <c r="J272" s="6" t="s">
        <v>8348</v>
      </c>
      <c r="K272" s="6" t="s">
        <v>49</v>
      </c>
      <c r="L272" s="9">
        <v>44499</v>
      </c>
      <c r="M272" s="8" t="str">
        <f>VLOOKUP(B272,IDs!$J$3:$L$48,2,0)</f>
        <v>Referral</v>
      </c>
      <c r="N272" s="8" t="str">
        <f>VLOOKUP(B272,IDs!$J$3:$L$48,3,0)</f>
        <v>Others</v>
      </c>
      <c r="O272" t="str">
        <f>VLOOKUP(F272,IDs!$Q$3:$R$22,2,0)</f>
        <v>New Delhi</v>
      </c>
      <c r="P272">
        <f>VLOOKUP(I272,IDs!$A$3:$C$161,3,0)</f>
        <v>7</v>
      </c>
      <c r="Q272" t="str">
        <f>VLOOKUP(P272,IDs!$F$3:$G$17,2,0)</f>
        <v>Cosmetic</v>
      </c>
    </row>
    <row r="273" spans="1:17" ht="12.75">
      <c r="A273" s="6" t="s">
        <v>8135</v>
      </c>
      <c r="B273" s="6">
        <v>7</v>
      </c>
      <c r="C273" s="6">
        <v>2</v>
      </c>
      <c r="D273" s="6">
        <v>34</v>
      </c>
      <c r="E273" s="6" t="s">
        <v>8343</v>
      </c>
      <c r="F273" s="6">
        <v>2</v>
      </c>
      <c r="G273" s="6">
        <v>54848</v>
      </c>
      <c r="H273" s="6">
        <v>40000</v>
      </c>
      <c r="I273" s="6">
        <v>2</v>
      </c>
      <c r="J273" s="6" t="s">
        <v>8348</v>
      </c>
      <c r="K273" s="6" t="s">
        <v>49</v>
      </c>
      <c r="L273" s="9">
        <v>44499</v>
      </c>
      <c r="M273" s="8" t="str">
        <f>VLOOKUP(B273,IDs!$J$3:$L$48,2,0)</f>
        <v>Referral</v>
      </c>
      <c r="N273" s="8" t="str">
        <f>VLOOKUP(B273,IDs!$J$3:$L$48,3,0)</f>
        <v>Others</v>
      </c>
      <c r="O273" t="str">
        <f>VLOOKUP(F273,IDs!$Q$3:$R$22,2,0)</f>
        <v>Bangalore</v>
      </c>
      <c r="P273">
        <f>VLOOKUP(I273,IDs!$A$3:$C$161,3,0)</f>
        <v>1</v>
      </c>
      <c r="Q273" t="str">
        <f>VLOOKUP(P273,IDs!$F$3:$G$17,2,0)</f>
        <v>Proctology</v>
      </c>
    </row>
    <row r="274" spans="1:17" ht="12.75">
      <c r="A274" s="6" t="s">
        <v>8187</v>
      </c>
      <c r="B274" s="6">
        <v>7</v>
      </c>
      <c r="C274" s="6">
        <v>1</v>
      </c>
      <c r="D274" s="6">
        <v>34</v>
      </c>
      <c r="E274" s="6" t="s">
        <v>8347</v>
      </c>
      <c r="F274" s="6">
        <v>1</v>
      </c>
      <c r="G274" s="6">
        <v>54912</v>
      </c>
      <c r="H274" s="6">
        <v>4000</v>
      </c>
      <c r="I274" s="6">
        <v>94</v>
      </c>
      <c r="J274" s="6" t="s">
        <v>8348</v>
      </c>
      <c r="K274" s="6" t="s">
        <v>49</v>
      </c>
      <c r="L274" s="9">
        <v>44499</v>
      </c>
      <c r="M274" s="8" t="str">
        <f>VLOOKUP(B274,IDs!$J$3:$L$48,2,0)</f>
        <v>Referral</v>
      </c>
      <c r="N274" s="8" t="str">
        <f>VLOOKUP(B274,IDs!$J$3:$L$48,3,0)</f>
        <v>Others</v>
      </c>
      <c r="O274" t="str">
        <f>VLOOKUP(F274,IDs!$Q$3:$R$22,2,0)</f>
        <v>New Delhi</v>
      </c>
      <c r="P274">
        <f>VLOOKUP(I274,IDs!$A$3:$C$161,3,0)</f>
        <v>0</v>
      </c>
      <c r="Q274" t="str">
        <f>VLOOKUP(P274,IDs!$F$3:$G$17,2,0)</f>
        <v>Not Assigned</v>
      </c>
    </row>
    <row r="275" spans="1:17" ht="12.75">
      <c r="A275" s="6" t="s">
        <v>4290</v>
      </c>
      <c r="B275" s="6">
        <v>1</v>
      </c>
      <c r="C275" s="6">
        <v>3</v>
      </c>
      <c r="D275" s="6">
        <v>34</v>
      </c>
      <c r="E275" s="6" t="s">
        <v>8347</v>
      </c>
      <c r="F275" s="6">
        <v>3</v>
      </c>
      <c r="G275" s="6">
        <v>49960</v>
      </c>
      <c r="H275" s="6">
        <v>25000</v>
      </c>
      <c r="I275" s="6">
        <v>39</v>
      </c>
      <c r="J275" s="6" t="s">
        <v>8348</v>
      </c>
      <c r="K275" s="6" t="s">
        <v>1714</v>
      </c>
      <c r="L275" s="9">
        <v>44499</v>
      </c>
      <c r="M275" s="8" t="str">
        <f>VLOOKUP(B275,IDs!$J$3:$L$48,2,0)</f>
        <v>Forms</v>
      </c>
      <c r="N275" s="8" t="str">
        <f>VLOOKUP(B275,IDs!$J$3:$L$48,3,0)</f>
        <v>Google</v>
      </c>
      <c r="O275" t="str">
        <f>VLOOKUP(F275,IDs!$Q$3:$R$22,2,0)</f>
        <v>Mumbai</v>
      </c>
      <c r="P275">
        <f>VLOOKUP(I275,IDs!$A$3:$C$161,3,0)</f>
        <v>2</v>
      </c>
      <c r="Q275" t="str">
        <f>VLOOKUP(P275,IDs!$F$3:$G$17,2,0)</f>
        <v>Urology Circumcision</v>
      </c>
    </row>
    <row r="276" spans="1:17" ht="12.75">
      <c r="A276" s="6" t="s">
        <v>3490</v>
      </c>
      <c r="B276" s="6">
        <v>1</v>
      </c>
      <c r="C276" s="6">
        <v>4</v>
      </c>
      <c r="D276" s="6">
        <v>34</v>
      </c>
      <c r="E276" s="6" t="s">
        <v>8347</v>
      </c>
      <c r="F276" s="6">
        <v>4</v>
      </c>
      <c r="G276" s="6">
        <v>48904</v>
      </c>
      <c r="H276" s="6">
        <v>30000</v>
      </c>
      <c r="I276" s="6">
        <v>39</v>
      </c>
      <c r="J276" s="6" t="s">
        <v>8348</v>
      </c>
      <c r="K276" s="6" t="s">
        <v>63</v>
      </c>
      <c r="L276" s="9">
        <v>44499</v>
      </c>
      <c r="M276" s="8" t="str">
        <f>VLOOKUP(B276,IDs!$J$3:$L$48,2,0)</f>
        <v>Forms</v>
      </c>
      <c r="N276" s="8" t="str">
        <f>VLOOKUP(B276,IDs!$J$3:$L$48,3,0)</f>
        <v>Google</v>
      </c>
      <c r="O276" t="str">
        <f>VLOOKUP(F276,IDs!$Q$3:$R$22,2,0)</f>
        <v>Hyderabad</v>
      </c>
      <c r="P276">
        <f>VLOOKUP(I276,IDs!$A$3:$C$161,3,0)</f>
        <v>2</v>
      </c>
      <c r="Q276" t="str">
        <f>VLOOKUP(P276,IDs!$F$3:$G$17,2,0)</f>
        <v>Urology Circumcision</v>
      </c>
    </row>
    <row r="277" spans="1:17" ht="12.75">
      <c r="A277" s="6" t="s">
        <v>8134</v>
      </c>
      <c r="B277" s="6">
        <v>7</v>
      </c>
      <c r="C277" s="6">
        <v>2</v>
      </c>
      <c r="D277" s="6">
        <v>4</v>
      </c>
      <c r="E277" s="6" t="s">
        <v>8347</v>
      </c>
      <c r="F277" s="6">
        <v>2</v>
      </c>
      <c r="G277" s="6">
        <v>54846</v>
      </c>
      <c r="H277" s="6">
        <v>25000</v>
      </c>
      <c r="I277" s="6">
        <v>39</v>
      </c>
      <c r="J277" s="6" t="s">
        <v>8344</v>
      </c>
      <c r="K277" s="6" t="s">
        <v>49</v>
      </c>
      <c r="L277" s="9">
        <v>44499</v>
      </c>
      <c r="M277" s="8" t="str">
        <f>VLOOKUP(B277,IDs!$J$3:$L$48,2,0)</f>
        <v>Referral</v>
      </c>
      <c r="N277" s="8" t="str">
        <f>VLOOKUP(B277,IDs!$J$3:$L$48,3,0)</f>
        <v>Others</v>
      </c>
      <c r="O277" t="str">
        <f>VLOOKUP(F277,IDs!$Q$3:$R$22,2,0)</f>
        <v>Bangalore</v>
      </c>
      <c r="P277">
        <f>VLOOKUP(I277,IDs!$A$3:$C$161,3,0)</f>
        <v>2</v>
      </c>
      <c r="Q277" t="str">
        <f>VLOOKUP(P277,IDs!$F$3:$G$17,2,0)</f>
        <v>Urology Circumcision</v>
      </c>
    </row>
    <row r="278" spans="1:17" ht="12.75">
      <c r="A278" s="6" t="s">
        <v>7828</v>
      </c>
      <c r="B278" s="6">
        <v>2</v>
      </c>
      <c r="C278" s="6">
        <v>2</v>
      </c>
      <c r="D278" s="6">
        <v>34</v>
      </c>
      <c r="E278" s="6" t="s">
        <v>8347</v>
      </c>
      <c r="F278" s="6">
        <v>2</v>
      </c>
      <c r="G278" s="6">
        <v>54458</v>
      </c>
      <c r="H278" s="6">
        <v>50000</v>
      </c>
      <c r="I278" s="6">
        <v>14</v>
      </c>
      <c r="J278" s="6" t="s">
        <v>8348</v>
      </c>
      <c r="K278" s="6" t="s">
        <v>49</v>
      </c>
      <c r="L278" s="9">
        <v>44499</v>
      </c>
      <c r="M278" s="8" t="str">
        <f>VLOOKUP(B278,IDs!$J$3:$L$48,2,0)</f>
        <v>Kaleyra</v>
      </c>
      <c r="N278" s="8" t="str">
        <f>VLOOKUP(B278,IDs!$J$3:$L$48,3,0)</f>
        <v>Google</v>
      </c>
      <c r="O278" t="str">
        <f>VLOOKUP(F278,IDs!$Q$3:$R$22,2,0)</f>
        <v>Bangalore</v>
      </c>
      <c r="P278">
        <f>VLOOKUP(I278,IDs!$A$3:$C$161,3,0)</f>
        <v>6</v>
      </c>
      <c r="Q278" t="str">
        <f>VLOOKUP(P278,IDs!$F$3:$G$17,2,0)</f>
        <v>Kidney Stone</v>
      </c>
    </row>
    <row r="279" spans="1:17" ht="12.75">
      <c r="A279" s="6" t="s">
        <v>7479</v>
      </c>
      <c r="B279" s="6">
        <v>2</v>
      </c>
      <c r="C279" s="6">
        <v>1</v>
      </c>
      <c r="D279" s="6">
        <v>34</v>
      </c>
      <c r="E279" s="6" t="s">
        <v>8343</v>
      </c>
      <c r="F279" s="6">
        <v>1</v>
      </c>
      <c r="G279" s="6">
        <v>54073</v>
      </c>
      <c r="H279" s="6">
        <v>40000</v>
      </c>
      <c r="I279" s="6">
        <v>15</v>
      </c>
      <c r="J279" s="6" t="s">
        <v>8348</v>
      </c>
      <c r="K279" s="6" t="s">
        <v>49</v>
      </c>
      <c r="L279" s="9">
        <v>44499</v>
      </c>
      <c r="M279" s="8" t="str">
        <f>VLOOKUP(B279,IDs!$J$3:$L$48,2,0)</f>
        <v>Kaleyra</v>
      </c>
      <c r="N279" s="8" t="str">
        <f>VLOOKUP(B279,IDs!$J$3:$L$48,3,0)</f>
        <v>Google</v>
      </c>
      <c r="O279" t="str">
        <f>VLOOKUP(F279,IDs!$Q$3:$R$22,2,0)</f>
        <v>New Delhi</v>
      </c>
      <c r="P279">
        <f>VLOOKUP(I279,IDs!$A$3:$C$161,3,0)</f>
        <v>3</v>
      </c>
      <c r="Q279" t="str">
        <f>VLOOKUP(P279,IDs!$F$3:$G$17,2,0)</f>
        <v>Laproscopy</v>
      </c>
    </row>
    <row r="280" spans="1:17" ht="12.75">
      <c r="A280" s="6" t="s">
        <v>6503</v>
      </c>
      <c r="B280" s="6">
        <v>2</v>
      </c>
      <c r="C280" s="6">
        <v>2</v>
      </c>
      <c r="D280" s="6">
        <v>12</v>
      </c>
      <c r="E280" s="6" t="s">
        <v>8373</v>
      </c>
      <c r="F280" s="6">
        <v>2</v>
      </c>
      <c r="G280" s="6">
        <v>55167</v>
      </c>
      <c r="H280" s="6">
        <v>20000</v>
      </c>
      <c r="I280" s="6">
        <v>134</v>
      </c>
      <c r="J280" s="6" t="s">
        <v>8348</v>
      </c>
      <c r="K280" s="6" t="s">
        <v>54</v>
      </c>
      <c r="L280" s="9">
        <v>44499</v>
      </c>
      <c r="M280" s="8" t="str">
        <f>VLOOKUP(B280,IDs!$J$3:$L$48,2,0)</f>
        <v>Kaleyra</v>
      </c>
      <c r="N280" s="8" t="str">
        <f>VLOOKUP(B280,IDs!$J$3:$L$48,3,0)</f>
        <v>Google</v>
      </c>
      <c r="O280" t="str">
        <f>VLOOKUP(F280,IDs!$Q$3:$R$22,2,0)</f>
        <v>Bangalore</v>
      </c>
      <c r="P280">
        <f>VLOOKUP(I280,IDs!$A$3:$C$161,3,0)</f>
        <v>1</v>
      </c>
      <c r="Q280" t="str">
        <f>VLOOKUP(P280,IDs!$F$3:$G$17,2,0)</f>
        <v>Proctology</v>
      </c>
    </row>
    <row r="281" spans="1:17" ht="12.75">
      <c r="A281" s="6" t="s">
        <v>6503</v>
      </c>
      <c r="B281" s="6">
        <v>2</v>
      </c>
      <c r="C281" s="6">
        <v>2</v>
      </c>
      <c r="D281" s="6">
        <v>4</v>
      </c>
      <c r="E281" s="6" t="s">
        <v>8347</v>
      </c>
      <c r="F281" s="6">
        <v>2</v>
      </c>
      <c r="G281" s="6">
        <v>52902</v>
      </c>
      <c r="H281" s="6">
        <v>68733</v>
      </c>
      <c r="I281" s="6">
        <v>21</v>
      </c>
      <c r="J281" s="6" t="s">
        <v>8344</v>
      </c>
      <c r="K281" s="6" t="s">
        <v>54</v>
      </c>
      <c r="L281" s="9">
        <v>44499</v>
      </c>
      <c r="M281" s="8" t="str">
        <f>VLOOKUP(B281,IDs!$J$3:$L$48,2,0)</f>
        <v>Kaleyra</v>
      </c>
      <c r="N281" s="8" t="str">
        <f>VLOOKUP(B281,IDs!$J$3:$L$48,3,0)</f>
        <v>Google</v>
      </c>
      <c r="O281" t="str">
        <f>VLOOKUP(F281,IDs!$Q$3:$R$22,2,0)</f>
        <v>Bangalore</v>
      </c>
      <c r="P281">
        <f>VLOOKUP(I281,IDs!$A$3:$C$161,3,0)</f>
        <v>1</v>
      </c>
      <c r="Q281" t="str">
        <f>VLOOKUP(P281,IDs!$F$3:$G$17,2,0)</f>
        <v>Proctology</v>
      </c>
    </row>
    <row r="282" spans="1:17" ht="12.75">
      <c r="A282" s="6" t="s">
        <v>5814</v>
      </c>
      <c r="B282" s="6">
        <v>1</v>
      </c>
      <c r="C282" s="6">
        <v>2</v>
      </c>
      <c r="D282" s="6">
        <v>34</v>
      </c>
      <c r="E282" s="6" t="s">
        <v>8347</v>
      </c>
      <c r="F282" s="6">
        <v>2</v>
      </c>
      <c r="G282" s="6">
        <v>52007</v>
      </c>
      <c r="H282" s="6">
        <v>45000</v>
      </c>
      <c r="I282" s="6">
        <v>17</v>
      </c>
      <c r="J282" s="6" t="s">
        <v>8348</v>
      </c>
      <c r="K282" s="6" t="s">
        <v>54</v>
      </c>
      <c r="L282" s="9">
        <v>44499</v>
      </c>
      <c r="M282" s="8" t="str">
        <f>VLOOKUP(B282,IDs!$J$3:$L$48,2,0)</f>
        <v>Forms</v>
      </c>
      <c r="N282" s="8" t="str">
        <f>VLOOKUP(B282,IDs!$J$3:$L$48,3,0)</f>
        <v>Google</v>
      </c>
      <c r="O282" t="str">
        <f>VLOOKUP(F282,IDs!$Q$3:$R$22,2,0)</f>
        <v>Bangalore</v>
      </c>
      <c r="P282">
        <f>VLOOKUP(I282,IDs!$A$3:$C$161,3,0)</f>
        <v>7</v>
      </c>
      <c r="Q282" t="str">
        <f>VLOOKUP(P282,IDs!$F$3:$G$17,2,0)</f>
        <v>Cosmetic</v>
      </c>
    </row>
    <row r="283" spans="1:17" ht="12.75">
      <c r="A283" s="6" t="s">
        <v>8172</v>
      </c>
      <c r="B283" s="6">
        <v>2</v>
      </c>
      <c r="C283" s="6">
        <v>1</v>
      </c>
      <c r="D283" s="6">
        <v>50</v>
      </c>
      <c r="E283" s="6" t="s">
        <v>8347</v>
      </c>
      <c r="F283" s="6">
        <v>1</v>
      </c>
      <c r="G283" s="6">
        <v>54894</v>
      </c>
      <c r="H283" s="6">
        <v>28000</v>
      </c>
      <c r="I283" s="6">
        <v>17</v>
      </c>
      <c r="J283" s="6" t="s">
        <v>8344</v>
      </c>
      <c r="K283" s="6" t="s">
        <v>49</v>
      </c>
      <c r="L283" s="9">
        <v>44499</v>
      </c>
      <c r="M283" s="8" t="str">
        <f>VLOOKUP(B283,IDs!$J$3:$L$48,2,0)</f>
        <v>Kaleyra</v>
      </c>
      <c r="N283" s="8" t="str">
        <f>VLOOKUP(B283,IDs!$J$3:$L$48,3,0)</f>
        <v>Google</v>
      </c>
      <c r="O283" t="str">
        <f>VLOOKUP(F283,IDs!$Q$3:$R$22,2,0)</f>
        <v>New Delhi</v>
      </c>
      <c r="P283">
        <f>VLOOKUP(I283,IDs!$A$3:$C$161,3,0)</f>
        <v>7</v>
      </c>
      <c r="Q283" t="str">
        <f>VLOOKUP(P283,IDs!$F$3:$G$17,2,0)</f>
        <v>Cosmetic</v>
      </c>
    </row>
    <row r="284" spans="1:17" ht="12.75">
      <c r="A284" s="6" t="s">
        <v>7503</v>
      </c>
      <c r="B284" s="6">
        <v>2</v>
      </c>
      <c r="C284" s="6">
        <v>1</v>
      </c>
      <c r="D284" s="6">
        <v>51</v>
      </c>
      <c r="E284" s="6" t="s">
        <v>8343</v>
      </c>
      <c r="F284" s="6">
        <v>1</v>
      </c>
      <c r="G284" s="6">
        <v>54069</v>
      </c>
      <c r="H284" s="6">
        <v>30500</v>
      </c>
      <c r="I284" s="6">
        <v>20</v>
      </c>
      <c r="J284" s="6" t="s">
        <v>8348</v>
      </c>
      <c r="K284" s="6" t="s">
        <v>49</v>
      </c>
      <c r="L284" s="9">
        <v>44499</v>
      </c>
      <c r="M284" s="8" t="str">
        <f>VLOOKUP(B284,IDs!$J$3:$L$48,2,0)</f>
        <v>Kaleyra</v>
      </c>
      <c r="N284" s="8" t="str">
        <f>VLOOKUP(B284,IDs!$J$3:$L$48,3,0)</f>
        <v>Google</v>
      </c>
      <c r="O284" t="str">
        <f>VLOOKUP(F284,IDs!$Q$3:$R$22,2,0)</f>
        <v>New Delhi</v>
      </c>
      <c r="P284">
        <f>VLOOKUP(I284,IDs!$A$3:$C$161,3,0)</f>
        <v>1</v>
      </c>
      <c r="Q284" t="str">
        <f>VLOOKUP(P284,IDs!$F$3:$G$17,2,0)</f>
        <v>Proctology</v>
      </c>
    </row>
    <row r="285" spans="1:17" ht="12.75">
      <c r="A285" s="6" t="s">
        <v>3490</v>
      </c>
      <c r="B285" s="6">
        <v>1</v>
      </c>
      <c r="C285" s="6">
        <v>4</v>
      </c>
      <c r="D285" s="6">
        <v>34</v>
      </c>
      <c r="E285" s="6" t="s">
        <v>8347</v>
      </c>
      <c r="F285" s="6">
        <v>4</v>
      </c>
      <c r="G285" s="6">
        <v>54961</v>
      </c>
      <c r="H285" s="6">
        <v>41701</v>
      </c>
      <c r="I285" s="6">
        <v>137</v>
      </c>
      <c r="J285" s="6" t="s">
        <v>8348</v>
      </c>
      <c r="K285" s="6" t="s">
        <v>63</v>
      </c>
      <c r="L285" s="9">
        <v>44499</v>
      </c>
      <c r="M285" s="8" t="str">
        <f>VLOOKUP(B285,IDs!$J$3:$L$48,2,0)</f>
        <v>Forms</v>
      </c>
      <c r="N285" s="8" t="str">
        <f>VLOOKUP(B285,IDs!$J$3:$L$48,3,0)</f>
        <v>Google</v>
      </c>
      <c r="O285" t="str">
        <f>VLOOKUP(F285,IDs!$Q$3:$R$22,2,0)</f>
        <v>Hyderabad</v>
      </c>
      <c r="P285">
        <f>VLOOKUP(I285,IDs!$A$3:$C$161,3,0)</f>
        <v>2</v>
      </c>
      <c r="Q285" t="str">
        <f>VLOOKUP(P285,IDs!$F$3:$G$17,2,0)</f>
        <v>Urology Circumcision</v>
      </c>
    </row>
    <row r="286" spans="1:17" ht="12.75">
      <c r="A286" s="6" t="s">
        <v>7723</v>
      </c>
      <c r="B286" s="6">
        <v>2</v>
      </c>
      <c r="C286" s="6">
        <v>4</v>
      </c>
      <c r="D286" s="6">
        <v>13</v>
      </c>
      <c r="E286" s="6" t="s">
        <v>8347</v>
      </c>
      <c r="F286" s="6">
        <v>4</v>
      </c>
      <c r="G286" s="6">
        <v>54376</v>
      </c>
      <c r="H286" s="6">
        <v>0</v>
      </c>
      <c r="I286" s="6">
        <v>2</v>
      </c>
      <c r="J286" s="6" t="s">
        <v>8352</v>
      </c>
      <c r="K286" s="6" t="s">
        <v>54</v>
      </c>
      <c r="L286" s="9">
        <v>44499</v>
      </c>
      <c r="M286" s="8" t="str">
        <f>VLOOKUP(B286,IDs!$J$3:$L$48,2,0)</f>
        <v>Kaleyra</v>
      </c>
      <c r="N286" s="8" t="str">
        <f>VLOOKUP(B286,IDs!$J$3:$L$48,3,0)</f>
        <v>Google</v>
      </c>
      <c r="O286" t="str">
        <f>VLOOKUP(F286,IDs!$Q$3:$R$22,2,0)</f>
        <v>Hyderabad</v>
      </c>
      <c r="P286">
        <f>VLOOKUP(I286,IDs!$A$3:$C$161,3,0)</f>
        <v>1</v>
      </c>
      <c r="Q286" t="str">
        <f>VLOOKUP(P286,IDs!$F$3:$G$17,2,0)</f>
        <v>Proctology</v>
      </c>
    </row>
    <row r="287" spans="1:17" ht="12.75">
      <c r="A287" s="6" t="s">
        <v>8068</v>
      </c>
      <c r="B287" s="6">
        <v>7</v>
      </c>
      <c r="C287" s="6">
        <v>1</v>
      </c>
      <c r="D287" s="6">
        <v>34</v>
      </c>
      <c r="E287" s="6" t="s">
        <v>8373</v>
      </c>
      <c r="F287" s="6">
        <v>1</v>
      </c>
      <c r="G287" s="6">
        <v>54771</v>
      </c>
      <c r="H287" s="6">
        <v>17000</v>
      </c>
      <c r="I287" s="6">
        <v>108</v>
      </c>
      <c r="J287" s="6" t="s">
        <v>8348</v>
      </c>
      <c r="K287" s="6" t="s">
        <v>49</v>
      </c>
      <c r="L287" s="9">
        <v>44499</v>
      </c>
      <c r="M287" s="8" t="str">
        <f>VLOOKUP(B287,IDs!$J$3:$L$48,2,0)</f>
        <v>Referral</v>
      </c>
      <c r="N287" s="8" t="str">
        <f>VLOOKUP(B287,IDs!$J$3:$L$48,3,0)</f>
        <v>Others</v>
      </c>
      <c r="O287" t="str">
        <f>VLOOKUP(F287,IDs!$Q$3:$R$22,2,0)</f>
        <v>New Delhi</v>
      </c>
      <c r="P287">
        <f>VLOOKUP(I287,IDs!$A$3:$C$161,3,0)</f>
        <v>7</v>
      </c>
      <c r="Q287" t="str">
        <f>VLOOKUP(P287,IDs!$F$3:$G$17,2,0)</f>
        <v>Cosmetic</v>
      </c>
    </row>
    <row r="288" spans="1:17" ht="12.75">
      <c r="A288" s="6" t="s">
        <v>7887</v>
      </c>
      <c r="B288" s="6">
        <v>7</v>
      </c>
      <c r="C288" s="6">
        <v>1</v>
      </c>
      <c r="D288" s="6">
        <v>34</v>
      </c>
      <c r="E288" s="6" t="s">
        <v>8347</v>
      </c>
      <c r="F288" s="6">
        <v>1</v>
      </c>
      <c r="G288" s="6">
        <v>55036</v>
      </c>
      <c r="H288" s="6">
        <v>13000</v>
      </c>
      <c r="I288" s="6">
        <v>108</v>
      </c>
      <c r="J288" s="6" t="s">
        <v>8348</v>
      </c>
      <c r="K288" s="6" t="s">
        <v>49</v>
      </c>
      <c r="L288" s="9">
        <v>44500</v>
      </c>
      <c r="M288" s="8" t="str">
        <f>VLOOKUP(B288,IDs!$J$3:$L$48,2,0)</f>
        <v>Referral</v>
      </c>
      <c r="N288" s="8" t="str">
        <f>VLOOKUP(B288,IDs!$J$3:$L$48,3,0)</f>
        <v>Others</v>
      </c>
      <c r="O288" t="str">
        <f>VLOOKUP(F288,IDs!$Q$3:$R$22,2,0)</f>
        <v>New Delhi</v>
      </c>
      <c r="P288">
        <f>VLOOKUP(I288,IDs!$A$3:$C$161,3,0)</f>
        <v>7</v>
      </c>
      <c r="Q288" t="str">
        <f>VLOOKUP(P288,IDs!$F$3:$G$17,2,0)</f>
        <v>Cosmetic</v>
      </c>
    </row>
    <row r="289" spans="1:17" ht="12.75">
      <c r="A289" s="6" t="s">
        <v>8137</v>
      </c>
      <c r="B289" s="6">
        <v>7</v>
      </c>
      <c r="C289" s="6">
        <v>2</v>
      </c>
      <c r="D289" s="6">
        <v>34</v>
      </c>
      <c r="E289" s="6" t="s">
        <v>8347</v>
      </c>
      <c r="F289" s="6">
        <v>2</v>
      </c>
      <c r="G289" s="6">
        <v>54851</v>
      </c>
      <c r="H289" s="6">
        <v>44000</v>
      </c>
      <c r="I289" s="6">
        <v>2</v>
      </c>
      <c r="J289" s="6" t="s">
        <v>8348</v>
      </c>
      <c r="K289" s="6" t="s">
        <v>49</v>
      </c>
      <c r="L289" s="9">
        <v>44500</v>
      </c>
      <c r="M289" s="8" t="str">
        <f>VLOOKUP(B289,IDs!$J$3:$L$48,2,0)</f>
        <v>Referral</v>
      </c>
      <c r="N289" s="8" t="str">
        <f>VLOOKUP(B289,IDs!$J$3:$L$48,3,0)</f>
        <v>Others</v>
      </c>
      <c r="O289" t="str">
        <f>VLOOKUP(F289,IDs!$Q$3:$R$22,2,0)</f>
        <v>Bangalore</v>
      </c>
      <c r="P289">
        <f>VLOOKUP(I289,IDs!$A$3:$C$161,3,0)</f>
        <v>1</v>
      </c>
      <c r="Q289" t="str">
        <f>VLOOKUP(P289,IDs!$F$3:$G$17,2,0)</f>
        <v>Proctology</v>
      </c>
    </row>
    <row r="290" spans="1:17" ht="12.75">
      <c r="A290" s="6" t="s">
        <v>8250</v>
      </c>
      <c r="B290" s="6">
        <v>7</v>
      </c>
      <c r="C290" s="6">
        <v>2</v>
      </c>
      <c r="D290" s="6">
        <v>34</v>
      </c>
      <c r="E290" s="6" t="s">
        <v>8347</v>
      </c>
      <c r="F290" s="6">
        <v>2</v>
      </c>
      <c r="G290" s="6">
        <v>54990</v>
      </c>
      <c r="H290" s="6">
        <v>28000</v>
      </c>
      <c r="I290" s="6">
        <v>39</v>
      </c>
      <c r="J290" s="6" t="s">
        <v>8348</v>
      </c>
      <c r="K290" s="6" t="s">
        <v>49</v>
      </c>
      <c r="L290" s="9">
        <v>44500</v>
      </c>
      <c r="M290" s="8" t="str">
        <f>VLOOKUP(B290,IDs!$J$3:$L$48,2,0)</f>
        <v>Referral</v>
      </c>
      <c r="N290" s="8" t="str">
        <f>VLOOKUP(B290,IDs!$J$3:$L$48,3,0)</f>
        <v>Others</v>
      </c>
      <c r="O290" t="str">
        <f>VLOOKUP(F290,IDs!$Q$3:$R$22,2,0)</f>
        <v>Bangalore</v>
      </c>
      <c r="P290">
        <f>VLOOKUP(I290,IDs!$A$3:$C$161,3,0)</f>
        <v>2</v>
      </c>
      <c r="Q290" t="str">
        <f>VLOOKUP(P290,IDs!$F$3:$G$17,2,0)</f>
        <v>Urology Circumcision</v>
      </c>
    </row>
    <row r="291" spans="1:17" ht="12.75">
      <c r="A291" s="6" t="s">
        <v>8290</v>
      </c>
      <c r="B291" s="6">
        <v>7</v>
      </c>
      <c r="C291" s="6">
        <v>1</v>
      </c>
      <c r="D291" s="6">
        <v>34</v>
      </c>
      <c r="E291" s="6" t="s">
        <v>8373</v>
      </c>
      <c r="F291" s="6">
        <v>1</v>
      </c>
      <c r="G291" s="6">
        <v>55034</v>
      </c>
      <c r="H291" s="6">
        <v>16000</v>
      </c>
      <c r="I291" s="6">
        <v>108</v>
      </c>
      <c r="J291" s="6" t="s">
        <v>8348</v>
      </c>
      <c r="K291" s="6" t="s">
        <v>49</v>
      </c>
      <c r="L291" s="9">
        <v>44500</v>
      </c>
      <c r="M291" s="8" t="str">
        <f>VLOOKUP(B291,IDs!$J$3:$L$48,2,0)</f>
        <v>Referral</v>
      </c>
      <c r="N291" s="8" t="str">
        <f>VLOOKUP(B291,IDs!$J$3:$L$48,3,0)</f>
        <v>Others</v>
      </c>
      <c r="O291" t="str">
        <f>VLOOKUP(F291,IDs!$Q$3:$R$22,2,0)</f>
        <v>New Delhi</v>
      </c>
      <c r="P291">
        <f>VLOOKUP(I291,IDs!$A$3:$C$161,3,0)</f>
        <v>7</v>
      </c>
      <c r="Q291" t="str">
        <f>VLOOKUP(P291,IDs!$F$3:$G$17,2,0)</f>
        <v>Cosmetic</v>
      </c>
    </row>
    <row r="292" spans="1:17" ht="12.75">
      <c r="A292" s="6" t="s">
        <v>8136</v>
      </c>
      <c r="B292" s="6">
        <v>7</v>
      </c>
      <c r="C292" s="6">
        <v>2</v>
      </c>
      <c r="D292" s="6">
        <v>34</v>
      </c>
      <c r="E292" s="6" t="s">
        <v>8347</v>
      </c>
      <c r="F292" s="6">
        <v>2</v>
      </c>
      <c r="G292" s="6">
        <v>54850</v>
      </c>
      <c r="H292" s="6">
        <v>42000</v>
      </c>
      <c r="I292" s="6">
        <v>2</v>
      </c>
      <c r="J292" s="6" t="s">
        <v>8348</v>
      </c>
      <c r="K292" s="6" t="s">
        <v>49</v>
      </c>
      <c r="L292" s="9">
        <v>44500</v>
      </c>
      <c r="M292" s="8" t="str">
        <f>VLOOKUP(B292,IDs!$J$3:$L$48,2,0)</f>
        <v>Referral</v>
      </c>
      <c r="N292" s="8" t="str">
        <f>VLOOKUP(B292,IDs!$J$3:$L$48,3,0)</f>
        <v>Others</v>
      </c>
      <c r="O292" t="str">
        <f>VLOOKUP(F292,IDs!$Q$3:$R$22,2,0)</f>
        <v>Bangalore</v>
      </c>
      <c r="P292">
        <f>VLOOKUP(I292,IDs!$A$3:$C$161,3,0)</f>
        <v>1</v>
      </c>
      <c r="Q292" t="str">
        <f>VLOOKUP(P292,IDs!$F$3:$G$17,2,0)</f>
        <v>Proctology</v>
      </c>
    </row>
    <row r="293" spans="1:17" ht="12.75">
      <c r="A293" s="6" t="s">
        <v>8248</v>
      </c>
      <c r="B293" s="6">
        <v>7</v>
      </c>
      <c r="C293" s="6">
        <v>2</v>
      </c>
      <c r="D293" s="6">
        <v>34</v>
      </c>
      <c r="E293" s="6" t="s">
        <v>8347</v>
      </c>
      <c r="F293" s="6">
        <v>2</v>
      </c>
      <c r="G293" s="6">
        <v>54988</v>
      </c>
      <c r="H293" s="6">
        <v>38000</v>
      </c>
      <c r="I293" s="6">
        <v>2</v>
      </c>
      <c r="J293" s="6" t="s">
        <v>8348</v>
      </c>
      <c r="K293" s="6" t="s">
        <v>49</v>
      </c>
      <c r="L293" s="9">
        <v>44500</v>
      </c>
      <c r="M293" s="8" t="str">
        <f>VLOOKUP(B293,IDs!$J$3:$L$48,2,0)</f>
        <v>Referral</v>
      </c>
      <c r="N293" s="8" t="str">
        <f>VLOOKUP(B293,IDs!$J$3:$L$48,3,0)</f>
        <v>Others</v>
      </c>
      <c r="O293" t="str">
        <f>VLOOKUP(F293,IDs!$Q$3:$R$22,2,0)</f>
        <v>Bangalore</v>
      </c>
      <c r="P293">
        <f>VLOOKUP(I293,IDs!$A$3:$C$161,3,0)</f>
        <v>1</v>
      </c>
      <c r="Q293" t="str">
        <f>VLOOKUP(P293,IDs!$F$3:$G$17,2,0)</f>
        <v>Proctology</v>
      </c>
    </row>
    <row r="294" spans="1:17" ht="12.75">
      <c r="A294" s="6" t="s">
        <v>8289</v>
      </c>
      <c r="B294" s="6">
        <v>7</v>
      </c>
      <c r="C294" s="6">
        <v>1</v>
      </c>
      <c r="D294" s="6">
        <v>34</v>
      </c>
      <c r="E294" s="6" t="s">
        <v>8347</v>
      </c>
      <c r="F294" s="6">
        <v>1</v>
      </c>
      <c r="G294" s="6">
        <v>55033</v>
      </c>
      <c r="H294" s="6">
        <v>9500</v>
      </c>
      <c r="I294" s="6">
        <v>108</v>
      </c>
      <c r="J294" s="6" t="s">
        <v>8348</v>
      </c>
      <c r="K294" s="6" t="s">
        <v>49</v>
      </c>
      <c r="L294" s="9">
        <v>44500</v>
      </c>
      <c r="M294" s="8" t="str">
        <f>VLOOKUP(B294,IDs!$J$3:$L$48,2,0)</f>
        <v>Referral</v>
      </c>
      <c r="N294" s="8" t="str">
        <f>VLOOKUP(B294,IDs!$J$3:$L$48,3,0)</f>
        <v>Others</v>
      </c>
      <c r="O294" t="str">
        <f>VLOOKUP(F294,IDs!$Q$3:$R$22,2,0)</f>
        <v>New Delhi</v>
      </c>
      <c r="P294">
        <f>VLOOKUP(I294,IDs!$A$3:$C$161,3,0)</f>
        <v>7</v>
      </c>
      <c r="Q294" t="str">
        <f>VLOOKUP(P294,IDs!$F$3:$G$17,2,0)</f>
        <v>Cosmetic</v>
      </c>
    </row>
    <row r="295" spans="1:17" ht="12.75">
      <c r="A295" s="6" t="s">
        <v>2268</v>
      </c>
      <c r="B295" s="6">
        <v>5</v>
      </c>
      <c r="C295" s="6">
        <v>1</v>
      </c>
      <c r="D295" s="6">
        <v>34</v>
      </c>
      <c r="E295" s="6" t="s">
        <v>8343</v>
      </c>
      <c r="F295" s="6">
        <v>1</v>
      </c>
      <c r="G295" s="6">
        <v>47475</v>
      </c>
      <c r="H295" s="6">
        <v>25000</v>
      </c>
      <c r="I295" s="6">
        <v>24</v>
      </c>
      <c r="J295" s="6" t="s">
        <v>8348</v>
      </c>
      <c r="K295" s="6" t="s">
        <v>49</v>
      </c>
      <c r="L295" s="9">
        <v>44500</v>
      </c>
      <c r="M295" s="8" t="str">
        <f>VLOOKUP(B295,IDs!$J$3:$L$48,2,0)</f>
        <v>Lead Gen-FB</v>
      </c>
      <c r="N295" s="8" t="str">
        <f>VLOOKUP(B295,IDs!$J$3:$L$48,3,0)</f>
        <v>Facebook</v>
      </c>
      <c r="O295" t="str">
        <f>VLOOKUP(F295,IDs!$Q$3:$R$22,2,0)</f>
        <v>New Delhi</v>
      </c>
      <c r="P295">
        <f>VLOOKUP(I295,IDs!$A$3:$C$161,3,0)</f>
        <v>1</v>
      </c>
      <c r="Q295" t="str">
        <f>VLOOKUP(P295,IDs!$F$3:$G$17,2,0)</f>
        <v>Proctology</v>
      </c>
    </row>
    <row r="296" spans="1:17" ht="12.75">
      <c r="A296" s="6" t="s">
        <v>8288</v>
      </c>
      <c r="B296" s="6">
        <v>7</v>
      </c>
      <c r="C296" s="6">
        <v>1</v>
      </c>
      <c r="D296" s="6">
        <v>34</v>
      </c>
      <c r="E296" s="6" t="s">
        <v>8373</v>
      </c>
      <c r="F296" s="6">
        <v>1</v>
      </c>
      <c r="G296" s="6">
        <v>55032</v>
      </c>
      <c r="H296" s="6">
        <v>12000</v>
      </c>
      <c r="I296" s="6">
        <v>108</v>
      </c>
      <c r="J296" s="6" t="s">
        <v>8348</v>
      </c>
      <c r="K296" s="6" t="s">
        <v>49</v>
      </c>
      <c r="L296" s="9">
        <v>44500</v>
      </c>
      <c r="M296" s="8" t="str">
        <f>VLOOKUP(B296,IDs!$J$3:$L$48,2,0)</f>
        <v>Referral</v>
      </c>
      <c r="N296" s="8" t="str">
        <f>VLOOKUP(B296,IDs!$J$3:$L$48,3,0)</f>
        <v>Others</v>
      </c>
      <c r="O296" t="str">
        <f>VLOOKUP(F296,IDs!$Q$3:$R$22,2,0)</f>
        <v>New Delhi</v>
      </c>
      <c r="P296">
        <f>VLOOKUP(I296,IDs!$A$3:$C$161,3,0)</f>
        <v>7</v>
      </c>
      <c r="Q296" t="str">
        <f>VLOOKUP(P296,IDs!$F$3:$G$17,2,0)</f>
        <v>Cosmetic</v>
      </c>
    </row>
    <row r="297" spans="1:17" ht="12.75">
      <c r="A297" s="6" t="s">
        <v>3943</v>
      </c>
      <c r="B297" s="6">
        <v>1</v>
      </c>
      <c r="C297" s="6">
        <v>3</v>
      </c>
      <c r="D297" s="6">
        <v>34</v>
      </c>
      <c r="E297" s="6" t="s">
        <v>8347</v>
      </c>
      <c r="F297" s="6">
        <v>3</v>
      </c>
      <c r="G297" s="6">
        <v>49479</v>
      </c>
      <c r="H297" s="6">
        <v>38000</v>
      </c>
      <c r="I297" s="6">
        <v>17</v>
      </c>
      <c r="J297" s="6" t="s">
        <v>8348</v>
      </c>
      <c r="K297" s="6" t="s">
        <v>49</v>
      </c>
      <c r="L297" s="9">
        <v>44500</v>
      </c>
      <c r="M297" s="8" t="str">
        <f>VLOOKUP(B297,IDs!$J$3:$L$48,2,0)</f>
        <v>Forms</v>
      </c>
      <c r="N297" s="8" t="str">
        <f>VLOOKUP(B297,IDs!$J$3:$L$48,3,0)</f>
        <v>Google</v>
      </c>
      <c r="O297" t="str">
        <f>VLOOKUP(F297,IDs!$Q$3:$R$22,2,0)</f>
        <v>Mumbai</v>
      </c>
      <c r="P297">
        <f>VLOOKUP(I297,IDs!$A$3:$C$161,3,0)</f>
        <v>7</v>
      </c>
      <c r="Q297" t="str">
        <f>VLOOKUP(P297,IDs!$F$3:$G$17,2,0)</f>
        <v>Cosmetic</v>
      </c>
    </row>
    <row r="298" spans="1:1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 spans="1:1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 spans="1:1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 spans="1:1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 spans="1:1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 spans="1:1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 spans="1:1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 spans="1:12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 spans="1:12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 spans="1:12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 spans="1:12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 spans="1:12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 spans="1:12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 spans="1:12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 spans="1:12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 spans="1:12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 spans="1:12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 spans="1:12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 spans="1:12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 spans="1:12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 spans="1:12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 spans="1:12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 spans="1:12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 spans="1:12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 spans="1:12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 spans="1:12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 spans="1:12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 spans="1:12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 spans="1:12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 spans="1:12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 spans="1:12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 spans="1:12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 spans="1:12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 spans="1:12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 spans="1:12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 spans="1:12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 spans="1:12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  <row r="338" spans="1:12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</row>
    <row r="339" spans="1:12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</row>
    <row r="340" spans="1:12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</row>
    <row r="341" spans="1:12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</row>
    <row r="342" spans="1:12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</row>
    <row r="343" spans="1:12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</row>
    <row r="344" spans="1:12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</row>
    <row r="345" spans="1:12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</row>
    <row r="346" spans="1:12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</row>
    <row r="347" spans="1:12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</row>
    <row r="348" spans="1:12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</row>
    <row r="349" spans="1:12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</row>
    <row r="350" spans="1:12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</row>
    <row r="351" spans="1:12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</row>
    <row r="352" spans="1:12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</row>
    <row r="353" spans="1:12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</row>
    <row r="354" spans="1:12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</row>
    <row r="355" spans="1:12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</row>
    <row r="356" spans="1:12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</row>
    <row r="357" spans="1:12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</row>
    <row r="358" spans="1:12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</row>
    <row r="359" spans="1:12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</row>
    <row r="360" spans="1:12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</row>
    <row r="361" spans="1:12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</row>
    <row r="362" spans="1:12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</row>
    <row r="363" spans="1:12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</row>
    <row r="364" spans="1:12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</row>
    <row r="365" spans="1:12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</row>
    <row r="366" spans="1:12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</row>
    <row r="367" spans="1:12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</row>
    <row r="368" spans="1:12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</row>
    <row r="369" spans="1:12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</row>
    <row r="370" spans="1:12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</row>
    <row r="371" spans="1:12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</row>
    <row r="372" spans="1:12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</row>
    <row r="373" spans="1:12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</row>
    <row r="374" spans="1:12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</row>
    <row r="375" spans="1:12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</row>
    <row r="376" spans="1:12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</row>
    <row r="377" spans="1:12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</row>
    <row r="378" spans="1:12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</row>
    <row r="379" spans="1:12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</row>
    <row r="380" spans="1:12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</row>
    <row r="381" spans="1:12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</row>
    <row r="382" spans="1:12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</row>
    <row r="383" spans="1:12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</row>
    <row r="384" spans="1:12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</row>
    <row r="385" spans="1:12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</row>
    <row r="386" spans="1:12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</row>
    <row r="387" spans="1:12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</row>
    <row r="388" spans="1:12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</row>
    <row r="389" spans="1:12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</row>
    <row r="390" spans="1:12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</row>
    <row r="391" spans="1:12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</row>
    <row r="392" spans="1:12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</row>
    <row r="393" spans="1:12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</row>
    <row r="394" spans="1:12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</row>
    <row r="395" spans="1:12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</row>
    <row r="396" spans="1:12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</row>
    <row r="397" spans="1:12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</row>
    <row r="398" spans="1:12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</row>
    <row r="399" spans="1:12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</row>
    <row r="400" spans="1:12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</row>
    <row r="401" spans="1:12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</row>
    <row r="402" spans="1:12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</row>
    <row r="403" spans="1:12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</row>
    <row r="404" spans="1:12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</row>
    <row r="405" spans="1:12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</row>
    <row r="406" spans="1:12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</row>
    <row r="407" spans="1:12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</row>
    <row r="408" spans="1:12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</row>
    <row r="409" spans="1:12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</row>
    <row r="410" spans="1:12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</row>
    <row r="411" spans="1:12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</row>
    <row r="412" spans="1:12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</row>
    <row r="413" spans="1:12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</row>
    <row r="414" spans="1:12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</row>
    <row r="415" spans="1:12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</row>
    <row r="416" spans="1:12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</row>
    <row r="417" spans="1:12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</row>
    <row r="418" spans="1:12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</row>
    <row r="419" spans="1:12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</row>
    <row r="420" spans="1:12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</row>
    <row r="421" spans="1:12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</row>
    <row r="422" spans="1:12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</row>
    <row r="423" spans="1:12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</row>
    <row r="424" spans="1:12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</row>
    <row r="425" spans="1:12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</row>
    <row r="426" spans="1:12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</row>
    <row r="427" spans="1:12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</row>
    <row r="428" spans="1:12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</row>
    <row r="429" spans="1:12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</row>
    <row r="430" spans="1:12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</row>
    <row r="431" spans="1:12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</row>
    <row r="432" spans="1:12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</row>
    <row r="433" spans="1:12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</row>
    <row r="434" spans="1:12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</row>
    <row r="435" spans="1:12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</row>
    <row r="436" spans="1:12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</row>
    <row r="437" spans="1:12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</row>
    <row r="438" spans="1:12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</row>
    <row r="439" spans="1:12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</row>
    <row r="440" spans="1:12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</row>
    <row r="441" spans="1:12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</row>
    <row r="442" spans="1:12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</row>
    <row r="443" spans="1:12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</row>
    <row r="444" spans="1:12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</row>
    <row r="445" spans="1:12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</row>
    <row r="446" spans="1:12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</row>
    <row r="447" spans="1:12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</row>
    <row r="448" spans="1:12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</row>
    <row r="449" spans="1:12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</row>
    <row r="450" spans="1:12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</row>
    <row r="451" spans="1:12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</row>
    <row r="452" spans="1:12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</row>
    <row r="453" spans="1:12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</row>
    <row r="454" spans="1:12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</row>
    <row r="455" spans="1:12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</row>
    <row r="456" spans="1:12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</row>
    <row r="457" spans="1:12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</row>
    <row r="458" spans="1:12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</row>
    <row r="459" spans="1:12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</row>
    <row r="460" spans="1:12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</row>
    <row r="461" spans="1:12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</row>
    <row r="462" spans="1:12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</row>
    <row r="463" spans="1:12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</row>
    <row r="464" spans="1:12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</row>
    <row r="465" spans="1:12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</row>
    <row r="466" spans="1:12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</row>
    <row r="467" spans="1:12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</row>
    <row r="468" spans="1:12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</row>
    <row r="469" spans="1:12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</row>
    <row r="470" spans="1:12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</row>
    <row r="471" spans="1:12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</row>
    <row r="472" spans="1:12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</row>
    <row r="473" spans="1:12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</row>
    <row r="474" spans="1:12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</row>
    <row r="475" spans="1:12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</row>
    <row r="476" spans="1:12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</row>
    <row r="477" spans="1:12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</row>
    <row r="478" spans="1:12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</row>
    <row r="479" spans="1:12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</row>
    <row r="480" spans="1:12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</row>
    <row r="481" spans="1:12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</row>
    <row r="482" spans="1:12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</row>
    <row r="483" spans="1:12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</row>
    <row r="484" spans="1:12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</row>
    <row r="485" spans="1:12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</row>
    <row r="486" spans="1:12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</row>
    <row r="487" spans="1:12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</row>
    <row r="488" spans="1:12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</row>
    <row r="489" spans="1:12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</row>
    <row r="490" spans="1:12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</row>
    <row r="491" spans="1:12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</row>
    <row r="492" spans="1:12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</row>
    <row r="493" spans="1:12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</row>
    <row r="494" spans="1:12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</row>
    <row r="495" spans="1:12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</row>
    <row r="496" spans="1:12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</row>
    <row r="497" spans="1:12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</row>
    <row r="498" spans="1:12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</row>
    <row r="499" spans="1:12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</row>
    <row r="500" spans="1:12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</row>
    <row r="501" spans="1:12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</row>
    <row r="502" spans="1:12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</row>
    <row r="503" spans="1:12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</row>
    <row r="504" spans="1:12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</row>
    <row r="505" spans="1:12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</row>
    <row r="506" spans="1:12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</row>
    <row r="507" spans="1:12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</row>
    <row r="508" spans="1:12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</row>
    <row r="509" spans="1:12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</row>
    <row r="510" spans="1:12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</row>
    <row r="511" spans="1:12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</row>
    <row r="512" spans="1:12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</row>
    <row r="513" spans="1:12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</row>
    <row r="514" spans="1:12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</row>
    <row r="515" spans="1:12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</row>
    <row r="516" spans="1:12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</row>
    <row r="517" spans="1:12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</row>
    <row r="518" spans="1:12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</row>
    <row r="519" spans="1:12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</row>
    <row r="520" spans="1:12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</row>
    <row r="521" spans="1:12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</row>
    <row r="522" spans="1:12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</row>
    <row r="523" spans="1:12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</row>
    <row r="524" spans="1:12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</row>
    <row r="525" spans="1:12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</row>
    <row r="526" spans="1:12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</row>
    <row r="527" spans="1:12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</row>
    <row r="528" spans="1:12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</row>
    <row r="529" spans="1:12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</row>
    <row r="530" spans="1:12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</row>
    <row r="531" spans="1:12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</row>
    <row r="532" spans="1:12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</row>
    <row r="533" spans="1:12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</row>
    <row r="534" spans="1:12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</row>
    <row r="535" spans="1:12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</row>
    <row r="536" spans="1:12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</row>
    <row r="537" spans="1:12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</row>
    <row r="538" spans="1:12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</row>
    <row r="539" spans="1:12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</row>
    <row r="540" spans="1:12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</row>
    <row r="541" spans="1:12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</row>
    <row r="542" spans="1:12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</row>
    <row r="543" spans="1:12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</row>
    <row r="544" spans="1:12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</row>
    <row r="545" spans="1:12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</row>
    <row r="546" spans="1:12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</row>
    <row r="547" spans="1:12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</row>
    <row r="548" spans="1:12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</row>
    <row r="549" spans="1:12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</row>
    <row r="550" spans="1:12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</row>
    <row r="551" spans="1:12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</row>
    <row r="552" spans="1:12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</row>
    <row r="553" spans="1:12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</row>
    <row r="554" spans="1:12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</row>
    <row r="555" spans="1:12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</row>
    <row r="556" spans="1:12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</row>
    <row r="557" spans="1:12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</row>
    <row r="558" spans="1:12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</row>
    <row r="559" spans="1:12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</row>
    <row r="560" spans="1:12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</row>
    <row r="561" spans="1:12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</row>
    <row r="562" spans="1:12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</row>
    <row r="563" spans="1:12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</row>
    <row r="564" spans="1:12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</row>
    <row r="565" spans="1:12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</row>
    <row r="566" spans="1:12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</row>
    <row r="567" spans="1:12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</row>
    <row r="568" spans="1:12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</row>
    <row r="569" spans="1:12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</row>
    <row r="570" spans="1:12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</row>
    <row r="571" spans="1:12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</row>
    <row r="572" spans="1:12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</row>
    <row r="573" spans="1:12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</row>
    <row r="574" spans="1:12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</row>
    <row r="575" spans="1:12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</row>
    <row r="576" spans="1:12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</row>
    <row r="577" spans="1:12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</row>
    <row r="578" spans="1:12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</row>
    <row r="579" spans="1:12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</row>
    <row r="580" spans="1:12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</row>
    <row r="581" spans="1:12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</row>
    <row r="582" spans="1:12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</row>
    <row r="583" spans="1:12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</row>
    <row r="584" spans="1:12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</row>
    <row r="585" spans="1:12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</row>
    <row r="586" spans="1:12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</row>
    <row r="587" spans="1:12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</row>
    <row r="588" spans="1:12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</row>
    <row r="589" spans="1:12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</row>
    <row r="590" spans="1:12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</row>
    <row r="591" spans="1:12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</row>
    <row r="592" spans="1:12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</row>
    <row r="593" spans="1:12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</row>
    <row r="594" spans="1:12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</row>
    <row r="595" spans="1:12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</row>
    <row r="596" spans="1:12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</row>
    <row r="597" spans="1:12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</row>
    <row r="598" spans="1:12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</row>
    <row r="599" spans="1:12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</row>
    <row r="600" spans="1:12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</row>
    <row r="601" spans="1:12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</row>
    <row r="602" spans="1:12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</row>
    <row r="603" spans="1:12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</row>
    <row r="604" spans="1:12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</row>
    <row r="605" spans="1:12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</row>
    <row r="606" spans="1:12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</row>
    <row r="607" spans="1:12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</row>
    <row r="608" spans="1:12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</row>
    <row r="609" spans="1:12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</row>
    <row r="610" spans="1:12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</row>
    <row r="611" spans="1:12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</row>
    <row r="612" spans="1:12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</row>
    <row r="613" spans="1:12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</row>
    <row r="614" spans="1:12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</row>
    <row r="615" spans="1:12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</row>
    <row r="616" spans="1:12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</row>
    <row r="617" spans="1:12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</row>
    <row r="618" spans="1:12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</row>
    <row r="619" spans="1:12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</row>
    <row r="620" spans="1:12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</row>
    <row r="621" spans="1:12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</row>
    <row r="622" spans="1:12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</row>
    <row r="623" spans="1:12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</row>
    <row r="624" spans="1:12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</row>
    <row r="625" spans="1:12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</row>
    <row r="626" spans="1:12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</row>
    <row r="627" spans="1:12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</row>
    <row r="628" spans="1:12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</row>
    <row r="629" spans="1:12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</row>
    <row r="630" spans="1:12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</row>
    <row r="631" spans="1:12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</row>
    <row r="632" spans="1:12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</row>
    <row r="633" spans="1:12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</row>
    <row r="634" spans="1:12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</row>
    <row r="635" spans="1:12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</row>
    <row r="636" spans="1:12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</row>
    <row r="637" spans="1:12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</row>
    <row r="638" spans="1:12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</row>
    <row r="639" spans="1:12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</row>
    <row r="640" spans="1:12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</row>
    <row r="641" spans="1:12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</row>
    <row r="642" spans="1:12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</row>
    <row r="643" spans="1:12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</row>
    <row r="644" spans="1:12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</row>
    <row r="645" spans="1:12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</row>
    <row r="646" spans="1:12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</row>
    <row r="647" spans="1:12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</row>
    <row r="648" spans="1:12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</row>
    <row r="649" spans="1:12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</row>
    <row r="650" spans="1:12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</row>
    <row r="651" spans="1:12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</row>
    <row r="652" spans="1:12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</row>
    <row r="653" spans="1:12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</row>
    <row r="654" spans="1:12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</row>
    <row r="655" spans="1:12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</row>
    <row r="656" spans="1:12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</row>
    <row r="657" spans="1:12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</row>
    <row r="658" spans="1:12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</row>
    <row r="659" spans="1:12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</row>
    <row r="660" spans="1:12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</row>
    <row r="661" spans="1:12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</row>
    <row r="662" spans="1:12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</row>
    <row r="663" spans="1:12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</row>
    <row r="664" spans="1:12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</row>
    <row r="665" spans="1:12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</row>
    <row r="666" spans="1:12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</row>
    <row r="667" spans="1:12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</row>
    <row r="668" spans="1:12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</row>
    <row r="669" spans="1:12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</row>
    <row r="670" spans="1:12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</row>
    <row r="671" spans="1:12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</row>
    <row r="672" spans="1:12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</row>
    <row r="673" spans="1:12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</row>
    <row r="674" spans="1:12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</row>
    <row r="675" spans="1:12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</row>
    <row r="676" spans="1:12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</row>
    <row r="677" spans="1:12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</row>
    <row r="678" spans="1:12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</row>
    <row r="679" spans="1:12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</row>
    <row r="680" spans="1:12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</row>
    <row r="681" spans="1:12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</row>
    <row r="682" spans="1:12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</row>
    <row r="683" spans="1:12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</row>
    <row r="684" spans="1:12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</row>
    <row r="685" spans="1:12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</row>
    <row r="686" spans="1:12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</row>
    <row r="687" spans="1:12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</row>
    <row r="688" spans="1:12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</row>
    <row r="689" spans="1:12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</row>
    <row r="690" spans="1:12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</row>
    <row r="691" spans="1:12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</row>
    <row r="692" spans="1:12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</row>
    <row r="693" spans="1:12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</row>
    <row r="694" spans="1:12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</row>
    <row r="695" spans="1:12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</row>
    <row r="696" spans="1:12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</row>
    <row r="697" spans="1:12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</row>
    <row r="698" spans="1:12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</row>
    <row r="699" spans="1:12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</row>
    <row r="700" spans="1:12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</row>
    <row r="701" spans="1:12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</row>
    <row r="702" spans="1:12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</row>
    <row r="703" spans="1:12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</row>
    <row r="704" spans="1:12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</row>
    <row r="705" spans="1:12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</row>
    <row r="706" spans="1:12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</row>
    <row r="707" spans="1:12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</row>
    <row r="708" spans="1:12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</row>
    <row r="709" spans="1:12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</row>
    <row r="710" spans="1:12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</row>
    <row r="711" spans="1:12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</row>
    <row r="712" spans="1:12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</row>
    <row r="713" spans="1:12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</row>
    <row r="714" spans="1:12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</row>
    <row r="715" spans="1:12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</row>
    <row r="716" spans="1:12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</row>
    <row r="717" spans="1:12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</row>
    <row r="718" spans="1:12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</row>
    <row r="719" spans="1:12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</row>
    <row r="720" spans="1:12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</row>
    <row r="721" spans="1:12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</row>
    <row r="722" spans="1:12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</row>
    <row r="723" spans="1:12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</row>
    <row r="724" spans="1:12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</row>
    <row r="725" spans="1:12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</row>
    <row r="726" spans="1:12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</row>
    <row r="727" spans="1:12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</row>
    <row r="728" spans="1:12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</row>
    <row r="729" spans="1:12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</row>
    <row r="730" spans="1:12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</row>
    <row r="731" spans="1:12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</row>
    <row r="732" spans="1:12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</row>
    <row r="733" spans="1:12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</row>
    <row r="734" spans="1:12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</row>
    <row r="735" spans="1:12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</row>
    <row r="736" spans="1:12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</row>
    <row r="737" spans="1:12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</row>
    <row r="738" spans="1:12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</row>
    <row r="739" spans="1:12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</row>
    <row r="740" spans="1:12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</row>
    <row r="741" spans="1:12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</row>
    <row r="742" spans="1:12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</row>
    <row r="743" spans="1:12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</row>
    <row r="744" spans="1:12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</row>
    <row r="745" spans="1:12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</row>
    <row r="746" spans="1:12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</row>
    <row r="747" spans="1:12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</row>
    <row r="748" spans="1:12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</row>
    <row r="749" spans="1:12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</row>
    <row r="750" spans="1:12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</row>
    <row r="751" spans="1:12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</row>
    <row r="752" spans="1:12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</row>
    <row r="753" spans="1:12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</row>
    <row r="754" spans="1:12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</row>
    <row r="755" spans="1:12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</row>
    <row r="756" spans="1:12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</row>
    <row r="757" spans="1:12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</row>
    <row r="758" spans="1:12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</row>
    <row r="759" spans="1:12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</row>
    <row r="760" spans="1:12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</row>
    <row r="761" spans="1:12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</row>
    <row r="762" spans="1:12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</row>
    <row r="763" spans="1:12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</row>
    <row r="764" spans="1:12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</row>
    <row r="765" spans="1:12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</row>
    <row r="766" spans="1:12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</row>
    <row r="767" spans="1:12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</row>
    <row r="768" spans="1:12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</row>
    <row r="769" spans="1:12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</row>
    <row r="770" spans="1:12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</row>
    <row r="771" spans="1:12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</row>
    <row r="772" spans="1:12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</row>
    <row r="773" spans="1:12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</row>
    <row r="774" spans="1:12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</row>
    <row r="775" spans="1:12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</row>
    <row r="776" spans="1:12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</row>
    <row r="777" spans="1:12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</row>
    <row r="778" spans="1:12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</row>
    <row r="779" spans="1:12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</row>
    <row r="780" spans="1:12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</row>
    <row r="781" spans="1:12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</row>
    <row r="782" spans="1:12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</row>
    <row r="783" spans="1:12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</row>
    <row r="784" spans="1:12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</row>
    <row r="785" spans="1:12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</row>
    <row r="786" spans="1:12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</row>
    <row r="787" spans="1:12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</row>
    <row r="788" spans="1:12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</row>
    <row r="789" spans="1:12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</row>
    <row r="790" spans="1:12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</row>
    <row r="791" spans="1:12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</row>
    <row r="792" spans="1:12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</row>
    <row r="793" spans="1:12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</row>
    <row r="794" spans="1:12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</row>
    <row r="795" spans="1:12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</row>
    <row r="796" spans="1:12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</row>
    <row r="797" spans="1:12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</row>
    <row r="798" spans="1:12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</row>
    <row r="799" spans="1:12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</row>
    <row r="800" spans="1:12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</row>
    <row r="801" spans="1:12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</row>
    <row r="802" spans="1:12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</row>
    <row r="803" spans="1:12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</row>
    <row r="804" spans="1:12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</row>
    <row r="805" spans="1:12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</row>
    <row r="806" spans="1:12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</row>
    <row r="807" spans="1:12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</row>
    <row r="808" spans="1:12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</row>
    <row r="809" spans="1:12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</row>
    <row r="810" spans="1:12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</row>
    <row r="811" spans="1:12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</row>
    <row r="812" spans="1:12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</row>
    <row r="813" spans="1:12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</row>
    <row r="814" spans="1:12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</row>
    <row r="815" spans="1:12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</row>
    <row r="816" spans="1:12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</row>
    <row r="817" spans="1:12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</row>
    <row r="818" spans="1:12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</row>
    <row r="819" spans="1:12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</row>
    <row r="820" spans="1:12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</row>
    <row r="821" spans="1:12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</row>
    <row r="822" spans="1:12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</row>
    <row r="823" spans="1:12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</row>
    <row r="824" spans="1:12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</row>
    <row r="825" spans="1:12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</row>
    <row r="826" spans="1:12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</row>
    <row r="827" spans="1:12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</row>
    <row r="828" spans="1:12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</row>
    <row r="829" spans="1:12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</row>
    <row r="830" spans="1:12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</row>
    <row r="831" spans="1:12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</row>
    <row r="832" spans="1:12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</row>
    <row r="833" spans="1:12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</row>
    <row r="834" spans="1:12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</row>
    <row r="835" spans="1:12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</row>
    <row r="836" spans="1:12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</row>
    <row r="837" spans="1:12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</row>
    <row r="838" spans="1:12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</row>
    <row r="839" spans="1:12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</row>
    <row r="840" spans="1:12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</row>
    <row r="841" spans="1:12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</row>
    <row r="842" spans="1:12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</row>
    <row r="843" spans="1:12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</row>
    <row r="844" spans="1:12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</row>
    <row r="845" spans="1:12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</row>
    <row r="846" spans="1:12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</row>
    <row r="847" spans="1:12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</row>
    <row r="848" spans="1:12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</row>
    <row r="849" spans="1:12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</row>
    <row r="850" spans="1:12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</row>
    <row r="851" spans="1:12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</row>
    <row r="852" spans="1:12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</row>
    <row r="853" spans="1:12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</row>
    <row r="854" spans="1:12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</row>
    <row r="855" spans="1:12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</row>
    <row r="856" spans="1:12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</row>
    <row r="857" spans="1:12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</row>
    <row r="858" spans="1:12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</row>
    <row r="859" spans="1:12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</row>
    <row r="860" spans="1:12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</row>
    <row r="861" spans="1:12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</row>
    <row r="862" spans="1:12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</row>
    <row r="863" spans="1:12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</row>
    <row r="864" spans="1:12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</row>
    <row r="865" spans="1:12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</row>
    <row r="866" spans="1:12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</row>
    <row r="867" spans="1:12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</row>
    <row r="868" spans="1:12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</row>
    <row r="869" spans="1:12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</row>
    <row r="870" spans="1:12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</row>
    <row r="871" spans="1:12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</row>
    <row r="872" spans="1:12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</row>
    <row r="873" spans="1:12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</row>
    <row r="874" spans="1:12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</row>
    <row r="875" spans="1:12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</row>
    <row r="876" spans="1:12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</row>
    <row r="877" spans="1:12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</row>
    <row r="878" spans="1:12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</row>
    <row r="879" spans="1:12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</row>
    <row r="880" spans="1:12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</row>
    <row r="881" spans="1:12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</row>
    <row r="882" spans="1:12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</row>
    <row r="883" spans="1:12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</row>
    <row r="884" spans="1:12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</row>
    <row r="885" spans="1:12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</row>
    <row r="886" spans="1:12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</row>
    <row r="887" spans="1:12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</row>
    <row r="888" spans="1:12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</row>
    <row r="889" spans="1:12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</row>
    <row r="890" spans="1:12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</row>
    <row r="891" spans="1:12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</row>
    <row r="892" spans="1:12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</row>
    <row r="893" spans="1:12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</row>
    <row r="894" spans="1:12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</row>
    <row r="895" spans="1:12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</row>
    <row r="896" spans="1:12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</row>
    <row r="897" spans="1:12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</row>
    <row r="898" spans="1:12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</row>
    <row r="899" spans="1:12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</row>
    <row r="900" spans="1:12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</row>
    <row r="901" spans="1:12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</row>
    <row r="902" spans="1:12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</row>
    <row r="903" spans="1:12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</row>
    <row r="904" spans="1:12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</row>
    <row r="905" spans="1:12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</row>
    <row r="906" spans="1:12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</row>
    <row r="907" spans="1:12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</row>
    <row r="908" spans="1:12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</row>
    <row r="909" spans="1:12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</row>
    <row r="910" spans="1:12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</row>
    <row r="911" spans="1:12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</row>
    <row r="912" spans="1:12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</row>
    <row r="913" spans="1:12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</row>
    <row r="914" spans="1:12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</row>
    <row r="915" spans="1:12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</row>
    <row r="916" spans="1:12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</row>
    <row r="917" spans="1:12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</row>
    <row r="918" spans="1:12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</row>
    <row r="919" spans="1:12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</row>
    <row r="920" spans="1:12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</row>
    <row r="921" spans="1:12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</row>
    <row r="922" spans="1:12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</row>
    <row r="923" spans="1:12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</row>
    <row r="924" spans="1:12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</row>
    <row r="925" spans="1:12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</row>
    <row r="926" spans="1:12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</row>
    <row r="927" spans="1:12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</row>
    <row r="928" spans="1:12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</row>
    <row r="929" spans="1:12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</row>
    <row r="930" spans="1:12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</row>
    <row r="931" spans="1:12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</row>
    <row r="932" spans="1:12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</row>
    <row r="933" spans="1:12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</row>
    <row r="934" spans="1:12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</row>
    <row r="935" spans="1:12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</row>
    <row r="936" spans="1:12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</row>
    <row r="937" spans="1:12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</row>
    <row r="938" spans="1:12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</row>
    <row r="939" spans="1:12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</row>
    <row r="940" spans="1:12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</row>
    <row r="941" spans="1:12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</row>
    <row r="942" spans="1:12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</row>
    <row r="943" spans="1:12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</row>
    <row r="944" spans="1:12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</row>
    <row r="945" spans="1:12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</row>
    <row r="946" spans="1:12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</row>
    <row r="947" spans="1:12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</row>
    <row r="948" spans="1:12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</row>
    <row r="949" spans="1:12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</row>
    <row r="950" spans="1:12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</row>
    <row r="951" spans="1:12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</row>
    <row r="952" spans="1:12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</row>
    <row r="953" spans="1:12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</row>
    <row r="954" spans="1:12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</row>
    <row r="955" spans="1:12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</row>
    <row r="956" spans="1:12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</row>
    <row r="957" spans="1:12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</row>
    <row r="958" spans="1:12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</row>
    <row r="959" spans="1:12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</row>
    <row r="960" spans="1:12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</row>
    <row r="961" spans="1:12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</row>
    <row r="962" spans="1:12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</row>
    <row r="963" spans="1:12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</row>
    <row r="964" spans="1:12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</row>
    <row r="965" spans="1:12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</row>
    <row r="966" spans="1:12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</row>
    <row r="967" spans="1:12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</row>
    <row r="968" spans="1:12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</row>
    <row r="969" spans="1:12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</row>
    <row r="970" spans="1:12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</row>
    <row r="971" spans="1:12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</row>
    <row r="972" spans="1:12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</row>
    <row r="973" spans="1:12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</row>
    <row r="974" spans="1:12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</row>
    <row r="975" spans="1:12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</row>
    <row r="976" spans="1:12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</row>
    <row r="977" spans="1:12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</row>
    <row r="978" spans="1:12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</row>
    <row r="979" spans="1:12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</row>
    <row r="980" spans="1:12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</row>
    <row r="981" spans="1:12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</row>
    <row r="982" spans="1:12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</row>
    <row r="983" spans="1:12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</row>
    <row r="984" spans="1:12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</row>
    <row r="985" spans="1:12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</row>
    <row r="986" spans="1:12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</row>
    <row r="987" spans="1:12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</row>
    <row r="988" spans="1:12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</row>
    <row r="989" spans="1:12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</row>
    <row r="990" spans="1:12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</row>
    <row r="991" spans="1:12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</row>
    <row r="992" spans="1:12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</row>
    <row r="993" spans="1:12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</row>
    <row r="994" spans="1:12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</row>
    <row r="995" spans="1:12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</row>
    <row r="996" spans="1:12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</row>
    <row r="997" spans="1:12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</row>
    <row r="998" spans="1:12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</row>
    <row r="999" spans="1:12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</row>
    <row r="1000" spans="1:12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"/>
  <sheetViews>
    <sheetView showGridLines="0" tabSelected="1" topLeftCell="C1" workbookViewId="0">
      <selection activeCell="M55" sqref="M55"/>
    </sheetView>
  </sheetViews>
  <sheetFormatPr defaultColWidth="8.85546875" defaultRowHeight="12.75"/>
  <cols>
    <col min="1" max="1" width="21.28515625" customWidth="1"/>
    <col min="2" max="2" width="5.7109375" customWidth="1"/>
    <col min="3" max="3" width="5.28515625" bestFit="1" customWidth="1"/>
    <col min="4" max="4" width="18.85546875" customWidth="1"/>
    <col min="5" max="5" width="17" customWidth="1"/>
    <col min="6" max="6" width="10.85546875" bestFit="1" customWidth="1"/>
    <col min="7" max="7" width="6.85546875" customWidth="1"/>
    <col min="8" max="8" width="8.28515625" customWidth="1"/>
    <col min="9" max="9" width="10.28515625" customWidth="1"/>
    <col min="10" max="10" width="13.7109375" bestFit="1" customWidth="1"/>
    <col min="11" max="11" width="31.140625" bestFit="1" customWidth="1"/>
    <col min="12" max="12" width="20.28515625" bestFit="1" customWidth="1"/>
    <col min="13" max="13" width="11.7109375" customWidth="1"/>
    <col min="14" max="14" width="6.28515625" customWidth="1"/>
    <col min="15" max="15" width="5.7109375" customWidth="1"/>
    <col min="16" max="16" width="8.5703125" customWidth="1"/>
    <col min="17" max="17" width="11.7109375" customWidth="1"/>
    <col min="18" max="18" width="15" bestFit="1" customWidth="1"/>
    <col min="20" max="20" width="11.7109375" bestFit="1" customWidth="1"/>
  </cols>
  <sheetData>
    <row r="1" spans="1:18">
      <c r="A1" s="96" t="s">
        <v>8420</v>
      </c>
      <c r="B1" s="96"/>
      <c r="C1" s="96"/>
      <c r="F1" s="100" t="s">
        <v>8747</v>
      </c>
      <c r="G1" s="100"/>
      <c r="H1" s="100"/>
      <c r="I1" s="100"/>
      <c r="J1" s="100"/>
      <c r="K1" s="46"/>
    </row>
    <row r="2" spans="1:18">
      <c r="A2" s="11" t="s">
        <v>8340</v>
      </c>
      <c r="B2" s="11" t="s">
        <v>8421</v>
      </c>
      <c r="C2" s="11" t="s">
        <v>8422</v>
      </c>
      <c r="F2" s="102" t="s">
        <v>8423</v>
      </c>
      <c r="G2" s="103"/>
      <c r="H2" s="103"/>
      <c r="I2" s="103"/>
      <c r="J2" s="104"/>
    </row>
    <row r="3" spans="1:18">
      <c r="A3" s="12" t="s">
        <v>8424</v>
      </c>
      <c r="B3" s="13">
        <f>COUNTIF(OPD!$L$2:$L$618,A3)</f>
        <v>253</v>
      </c>
      <c r="C3" s="13">
        <f>COUNTIF(IPD!$M$2:$M$297,A3)</f>
        <v>103</v>
      </c>
      <c r="F3" s="14" t="s">
        <v>8340</v>
      </c>
      <c r="G3" s="10" t="s">
        <v>8421</v>
      </c>
      <c r="H3" s="10" t="s">
        <v>8425</v>
      </c>
      <c r="I3" s="34" t="s">
        <v>8422</v>
      </c>
      <c r="J3" s="34" t="s">
        <v>8746</v>
      </c>
      <c r="K3" s="42"/>
    </row>
    <row r="4" spans="1:18">
      <c r="A4" s="12" t="s">
        <v>8426</v>
      </c>
      <c r="B4" s="13">
        <f>COUNTIF(OPD!$L$2:$L$618,A4)</f>
        <v>257</v>
      </c>
      <c r="C4" s="13">
        <f>COUNTIF(IPD!$M$2:$M$297,A4)</f>
        <v>108</v>
      </c>
      <c r="F4" s="15" t="s">
        <v>8343</v>
      </c>
      <c r="G4" s="16">
        <f>COUNTIF(OPD!E:E,F4)</f>
        <v>112</v>
      </c>
      <c r="H4" s="17">
        <f>G4/$G$6</f>
        <v>0.18390804597701149</v>
      </c>
      <c r="I4" s="15">
        <f>COUNTIF(IPD!E2:E297,F4)</f>
        <v>54</v>
      </c>
      <c r="J4" s="44">
        <f>I4/SUM(I4:I5)</f>
        <v>0.20610687022900764</v>
      </c>
      <c r="N4" s="100" t="s">
        <v>8753</v>
      </c>
      <c r="O4" s="101"/>
      <c r="P4" s="101"/>
      <c r="Q4" s="101"/>
      <c r="R4" s="101"/>
    </row>
    <row r="5" spans="1:18">
      <c r="A5" s="12" t="s">
        <v>8427</v>
      </c>
      <c r="B5" s="13">
        <f>COUNTIF(OPD!$L$2:$L$618,A5)</f>
        <v>12</v>
      </c>
      <c r="C5" s="13">
        <f>COUNTIF(IPD!$M$2:$M$297,A5)</f>
        <v>3</v>
      </c>
      <c r="F5" s="15" t="s">
        <v>8347</v>
      </c>
      <c r="G5" s="16">
        <f>COUNTIF(OPD!E:E,F5)</f>
        <v>497</v>
      </c>
      <c r="H5" s="17">
        <f>G5/$G$6</f>
        <v>0.81609195402298851</v>
      </c>
      <c r="I5" s="15">
        <f>COUNTIF(IPD!E3:E298,F5)</f>
        <v>208</v>
      </c>
      <c r="J5" s="44">
        <f>I5/SUM(I4:I5)</f>
        <v>0.79389312977099236</v>
      </c>
      <c r="N5" s="51" t="s">
        <v>8750</v>
      </c>
      <c r="O5" s="51" t="s">
        <v>8422</v>
      </c>
      <c r="P5" s="51" t="s">
        <v>8746</v>
      </c>
      <c r="Q5" s="51" t="s">
        <v>8421</v>
      </c>
      <c r="R5" s="51" t="s">
        <v>8746</v>
      </c>
    </row>
    <row r="6" spans="1:18">
      <c r="A6" s="12" t="s">
        <v>8428</v>
      </c>
      <c r="B6" s="13">
        <f>COUNTIF(OPD!$L$2:$L$618,A6)</f>
        <v>12</v>
      </c>
      <c r="C6" s="13">
        <f>COUNTIF(IPD!$M$2:$M$297,A6)</f>
        <v>5</v>
      </c>
      <c r="F6" s="18" t="s">
        <v>8429</v>
      </c>
      <c r="G6" s="19">
        <f>SUM(G4:G5)</f>
        <v>609</v>
      </c>
      <c r="H6" s="20">
        <f>G6/$G$6</f>
        <v>1</v>
      </c>
      <c r="I6" s="18">
        <f>SUM(I4:I5)</f>
        <v>262</v>
      </c>
      <c r="J6" s="47">
        <f>SUM(J4:J5)</f>
        <v>1</v>
      </c>
      <c r="N6" s="48" t="s">
        <v>8515</v>
      </c>
      <c r="O6" s="15">
        <f>COUNTIF(Table3[Category],N6)</f>
        <v>114</v>
      </c>
      <c r="P6" s="49">
        <f>O6/SUM($O$6:$O$20)</f>
        <v>0.38513513513513514</v>
      </c>
      <c r="Q6" s="15">
        <f>COUNTIF(OPD!P2:P618,N6)</f>
        <v>309</v>
      </c>
      <c r="R6" s="50">
        <f>Q6/SUM($Q$6:$Q$20)</f>
        <v>0.5024390243902439</v>
      </c>
    </row>
    <row r="7" spans="1:18">
      <c r="A7" s="12" t="s">
        <v>8430</v>
      </c>
      <c r="B7" s="13">
        <f>COUNTIF(OPD!$L$2:$L$618,A7)</f>
        <v>71</v>
      </c>
      <c r="C7" s="13">
        <f>COUNTIF(IPD!$M$2:$M$297,A7)</f>
        <v>12</v>
      </c>
      <c r="N7" s="48" t="s">
        <v>8520</v>
      </c>
      <c r="O7" s="15">
        <f>COUNTIF(Table3[Category],N7)</f>
        <v>77</v>
      </c>
      <c r="P7" s="49">
        <f t="shared" ref="P7:P20" si="0">O7/SUM($O$6:$O$20)</f>
        <v>0.26013513513513514</v>
      </c>
      <c r="Q7" s="15">
        <f>COUNTIF(OPD!P3:P619,N7)</f>
        <v>98</v>
      </c>
      <c r="R7" s="50">
        <f t="shared" ref="R7:R20" si="1">Q7/SUM($Q$6:$Q$20)</f>
        <v>0.15934959349593497</v>
      </c>
    </row>
    <row r="8" spans="1:18">
      <c r="A8" s="12" t="s">
        <v>8431</v>
      </c>
      <c r="B8" s="13">
        <f>COUNTIF(OPD!$L$2:$L$618,A8)</f>
        <v>0</v>
      </c>
      <c r="C8" s="13">
        <f>COUNTIF(IPD!$M$2:$M$297,A8)</f>
        <v>0</v>
      </c>
      <c r="E8" s="67"/>
      <c r="F8" s="90"/>
      <c r="G8" s="90"/>
      <c r="H8" s="90"/>
      <c r="I8" s="67"/>
      <c r="J8" s="98"/>
      <c r="K8" s="99"/>
      <c r="L8" s="99"/>
      <c r="N8" s="48" t="s">
        <v>8524</v>
      </c>
      <c r="O8" s="15">
        <f>COUNTIF(Table3[Category],N8)</f>
        <v>11</v>
      </c>
      <c r="P8" s="49">
        <f t="shared" si="0"/>
        <v>3.7162162162162164E-2</v>
      </c>
      <c r="Q8" s="15">
        <f>COUNTIF(OPD!P4:P620,N8)</f>
        <v>44</v>
      </c>
      <c r="R8" s="50">
        <f t="shared" si="1"/>
        <v>7.1544715447154475E-2</v>
      </c>
    </row>
    <row r="9" spans="1:18">
      <c r="A9" s="12" t="s">
        <v>8432</v>
      </c>
      <c r="B9" s="13">
        <f>COUNTIF(OPD!$L$2:$L$618,A9)</f>
        <v>11</v>
      </c>
      <c r="C9" s="13">
        <f>COUNTIF(IPD!$M$2:$M$297,A9)</f>
        <v>65</v>
      </c>
      <c r="E9" s="67"/>
      <c r="F9" s="80"/>
      <c r="G9" s="81"/>
      <c r="H9" s="81"/>
      <c r="I9" s="67"/>
      <c r="J9" s="97"/>
      <c r="K9" s="97"/>
      <c r="L9" s="97"/>
      <c r="N9" s="48" t="s">
        <v>8529</v>
      </c>
      <c r="O9" s="15">
        <f>COUNTIF(Table3[Category],N9)</f>
        <v>0</v>
      </c>
      <c r="P9" s="49">
        <f t="shared" si="0"/>
        <v>0</v>
      </c>
      <c r="Q9" s="15">
        <f>COUNTIF(OPD!P5:P621,N9)</f>
        <v>1</v>
      </c>
      <c r="R9" s="50">
        <f t="shared" si="1"/>
        <v>1.6260162601626016E-3</v>
      </c>
    </row>
    <row r="10" spans="1:18">
      <c r="A10" s="12" t="s">
        <v>8433</v>
      </c>
      <c r="B10" s="13">
        <f>COUNTIF(OPD!$L$2:$L$618,A10)</f>
        <v>1</v>
      </c>
      <c r="C10" s="13">
        <f>COUNTIF(IPD!$M$2:$M$297,A10)</f>
        <v>0</v>
      </c>
      <c r="E10" s="67"/>
      <c r="F10" s="82"/>
      <c r="G10" s="83"/>
      <c r="H10" s="84"/>
      <c r="I10" s="67"/>
      <c r="J10" s="69"/>
      <c r="K10" s="69"/>
      <c r="L10" s="69"/>
      <c r="N10" s="48" t="s">
        <v>8533</v>
      </c>
      <c r="O10" s="15">
        <f>COUNTIF(Table3[Category],N10)</f>
        <v>8</v>
      </c>
      <c r="P10" s="49">
        <f t="shared" si="0"/>
        <v>2.7027027027027029E-2</v>
      </c>
      <c r="Q10" s="15">
        <f>COUNTIF(OPD!P6:P622,N10)</f>
        <v>41</v>
      </c>
      <c r="R10" s="50">
        <f t="shared" si="1"/>
        <v>6.6666666666666666E-2</v>
      </c>
    </row>
    <row r="11" spans="1:18">
      <c r="A11" s="12" t="s">
        <v>8434</v>
      </c>
      <c r="B11" s="13">
        <f>COUNTIF(OPD!$L$2:$L$618,A11)</f>
        <v>0</v>
      </c>
      <c r="C11" s="13">
        <f>COUNTIF(IPD!$M$2:$M$297,A11)</f>
        <v>0</v>
      </c>
      <c r="E11" s="67"/>
      <c r="F11" s="85"/>
      <c r="G11" s="86"/>
      <c r="H11" s="87"/>
      <c r="I11" s="68"/>
      <c r="J11" s="70"/>
      <c r="K11" s="71"/>
      <c r="L11" s="71"/>
      <c r="N11" s="48" t="s">
        <v>8537</v>
      </c>
      <c r="O11" s="15">
        <f>COUNTIF(Table3[Category],N11)</f>
        <v>6</v>
      </c>
      <c r="P11" s="49">
        <f t="shared" si="0"/>
        <v>2.0270270270270271E-2</v>
      </c>
      <c r="Q11" s="15">
        <f>COUNTIF(OPD!P7:P623,N11)</f>
        <v>12</v>
      </c>
      <c r="R11" s="50">
        <f t="shared" si="1"/>
        <v>1.9512195121951219E-2</v>
      </c>
    </row>
    <row r="12" spans="1:18">
      <c r="A12" s="12" t="s">
        <v>8435</v>
      </c>
      <c r="B12" s="13">
        <f>COUNTIF(OPD!$L$2:$L$618,A12)</f>
        <v>0</v>
      </c>
      <c r="C12" s="13">
        <f>COUNTIF(IPD!$M$2:$M$297,A12)</f>
        <v>0</v>
      </c>
      <c r="E12" s="67"/>
      <c r="F12" s="88"/>
      <c r="G12" s="89"/>
      <c r="H12" s="87"/>
      <c r="I12" s="68"/>
      <c r="J12" s="70"/>
      <c r="K12" s="71"/>
      <c r="L12" s="71"/>
      <c r="N12" s="48" t="s">
        <v>8541</v>
      </c>
      <c r="O12" s="15">
        <f>COUNTIF(Table3[Category],N12)</f>
        <v>48</v>
      </c>
      <c r="P12" s="49">
        <f t="shared" si="0"/>
        <v>0.16216216216216217</v>
      </c>
      <c r="Q12" s="15">
        <f>COUNTIF(OPD!P8:P624,N12)</f>
        <v>80</v>
      </c>
      <c r="R12" s="50">
        <f t="shared" si="1"/>
        <v>0.13008130081300814</v>
      </c>
    </row>
    <row r="13" spans="1:18">
      <c r="A13" s="12" t="s">
        <v>8436</v>
      </c>
      <c r="B13" s="13">
        <f>COUNTIF(OPD!$L$2:$L$618,A13)</f>
        <v>0</v>
      </c>
      <c r="C13" s="13">
        <f>COUNTIF(IPD!$M$2:$M$297,A13)</f>
        <v>0</v>
      </c>
      <c r="F13" s="45"/>
      <c r="G13" s="45"/>
      <c r="H13" s="45"/>
      <c r="I13" s="68"/>
      <c r="J13" s="70"/>
      <c r="K13" s="71"/>
      <c r="L13" s="71"/>
      <c r="N13" s="48" t="s">
        <v>8545</v>
      </c>
      <c r="O13" s="15">
        <f>COUNTIF(Table3[Category],N13)</f>
        <v>0</v>
      </c>
      <c r="P13" s="49">
        <f t="shared" si="0"/>
        <v>0</v>
      </c>
      <c r="Q13" s="15">
        <f>COUNTIF(OPD!P9:P625,N13)</f>
        <v>0</v>
      </c>
      <c r="R13" s="50">
        <f t="shared" si="1"/>
        <v>0</v>
      </c>
    </row>
    <row r="14" spans="1:18">
      <c r="A14" s="12" t="s">
        <v>8437</v>
      </c>
      <c r="B14" s="13">
        <f>COUNTIF(OPD!$L$2:$L$618,A14)</f>
        <v>0</v>
      </c>
      <c r="C14" s="13">
        <f>COUNTIF(IPD!$M$2:$M$297,A14)</f>
        <v>0</v>
      </c>
      <c r="I14" s="67"/>
      <c r="J14" s="70"/>
      <c r="K14" s="71"/>
      <c r="L14" s="71"/>
      <c r="N14" s="48" t="s">
        <v>8549</v>
      </c>
      <c r="O14" s="15">
        <f>COUNTIF(Table3[Category],N14)</f>
        <v>4</v>
      </c>
      <c r="P14" s="49">
        <f t="shared" si="0"/>
        <v>1.3513513513513514E-2</v>
      </c>
      <c r="Q14" s="15">
        <f>COUNTIF(OPD!P10:P626,N14)</f>
        <v>20</v>
      </c>
      <c r="R14" s="50">
        <f t="shared" si="1"/>
        <v>3.2520325203252036E-2</v>
      </c>
    </row>
    <row r="15" spans="1:18">
      <c r="A15" s="12" t="s">
        <v>8438</v>
      </c>
      <c r="B15" s="13">
        <f>COUNTIF(OPD!$L$2:$L$618,A15)</f>
        <v>0</v>
      </c>
      <c r="C15" s="13">
        <f>COUNTIF(IPD!$M$2:$M$297,A15)</f>
        <v>0</v>
      </c>
      <c r="I15" s="67"/>
      <c r="J15" s="70"/>
      <c r="K15" s="71"/>
      <c r="L15" s="71"/>
      <c r="N15" s="48" t="s">
        <v>8553</v>
      </c>
      <c r="O15" s="15">
        <f>COUNTIF(Table3[Category],N15)</f>
        <v>0</v>
      </c>
      <c r="P15" s="49">
        <f t="shared" si="0"/>
        <v>0</v>
      </c>
      <c r="Q15" s="15">
        <f>COUNTIF(OPD!P11:P627,N15)</f>
        <v>0</v>
      </c>
      <c r="R15" s="50">
        <f t="shared" si="1"/>
        <v>0</v>
      </c>
    </row>
    <row r="16" spans="1:18">
      <c r="A16" s="12" t="s">
        <v>8439</v>
      </c>
      <c r="B16" s="13">
        <f>COUNTIF(OPD!$L$2:$L$618,A16)</f>
        <v>0</v>
      </c>
      <c r="C16" s="13">
        <f>COUNTIF(IPD!$M$2:$M$297,A16)</f>
        <v>0</v>
      </c>
      <c r="F16" s="40"/>
      <c r="G16" s="40"/>
      <c r="H16" s="40"/>
      <c r="I16" s="67"/>
      <c r="J16" s="70"/>
      <c r="K16" s="71"/>
      <c r="L16" s="71"/>
      <c r="N16" s="48" t="s">
        <v>8557</v>
      </c>
      <c r="O16" s="15">
        <f>COUNTIF(Table3[Category],N16)</f>
        <v>1</v>
      </c>
      <c r="P16" s="49">
        <f t="shared" si="0"/>
        <v>3.3783783783783786E-3</v>
      </c>
      <c r="Q16" s="15">
        <f>COUNTIF(OPD!P12:P628,N16)</f>
        <v>0</v>
      </c>
      <c r="R16" s="50">
        <f t="shared" si="1"/>
        <v>0</v>
      </c>
    </row>
    <row r="17" spans="1:18">
      <c r="A17" s="12" t="s">
        <v>8440</v>
      </c>
      <c r="B17" s="13">
        <f>COUNTIF(OPD!$L$2:$L$618,A17)</f>
        <v>0</v>
      </c>
      <c r="C17" s="13">
        <f>COUNTIF(IPD!$M$2:$M$297,A17)</f>
        <v>0</v>
      </c>
      <c r="F17" s="98" t="s">
        <v>8744</v>
      </c>
      <c r="G17" s="99"/>
      <c r="H17" s="99"/>
      <c r="I17" s="67"/>
      <c r="J17" s="70"/>
      <c r="K17" s="71"/>
      <c r="L17" s="71"/>
      <c r="N17" s="48" t="s">
        <v>8561</v>
      </c>
      <c r="O17" s="15">
        <f>COUNTIF(Table3[Category],N17)</f>
        <v>4</v>
      </c>
      <c r="P17" s="49">
        <f t="shared" si="0"/>
        <v>1.3513513513513514E-2</v>
      </c>
      <c r="Q17" s="15">
        <f>COUNTIF(OPD!P13:P629,N17)</f>
        <v>1</v>
      </c>
      <c r="R17" s="50">
        <f t="shared" si="1"/>
        <v>1.6260162601626016E-3</v>
      </c>
    </row>
    <row r="18" spans="1:18">
      <c r="A18" s="12" t="s">
        <v>8441</v>
      </c>
      <c r="B18" s="13">
        <f>COUNTIF(OPD!$L$2:$L$618,A18)</f>
        <v>0</v>
      </c>
      <c r="C18" s="13">
        <f>COUNTIF(IPD!$M$2:$M$297,A18)</f>
        <v>0</v>
      </c>
      <c r="F18" s="102" t="s">
        <v>8745</v>
      </c>
      <c r="G18" s="105"/>
      <c r="H18" s="106"/>
      <c r="I18" s="67"/>
      <c r="J18" s="70"/>
      <c r="K18" s="71"/>
      <c r="L18" s="71"/>
      <c r="N18" s="48" t="s">
        <v>8565</v>
      </c>
      <c r="O18" s="15">
        <f>COUNTIF(Table3[Category],N18)</f>
        <v>1</v>
      </c>
      <c r="P18" s="49">
        <f t="shared" si="0"/>
        <v>3.3783783783783786E-3</v>
      </c>
      <c r="Q18" s="15">
        <f>COUNTIF(OPD!P14:P630,N18)</f>
        <v>0</v>
      </c>
      <c r="R18" s="50">
        <f t="shared" si="1"/>
        <v>0</v>
      </c>
    </row>
    <row r="19" spans="1:18">
      <c r="A19" s="12" t="s">
        <v>8442</v>
      </c>
      <c r="B19" s="13">
        <f>COUNTIF(OPD!$L$2:$L$618,A19)</f>
        <v>0</v>
      </c>
      <c r="C19" s="13">
        <f>COUNTIF(IPD!$M$2:$M$297,A19)</f>
        <v>0</v>
      </c>
      <c r="F19" s="41" t="s">
        <v>8340</v>
      </c>
      <c r="G19" s="43" t="s">
        <v>8421</v>
      </c>
      <c r="H19" s="34" t="s">
        <v>8422</v>
      </c>
      <c r="I19" s="67"/>
      <c r="J19" s="70"/>
      <c r="K19" s="71"/>
      <c r="L19" s="71"/>
      <c r="M19" s="33"/>
      <c r="N19" s="48" t="s">
        <v>8569</v>
      </c>
      <c r="O19" s="15">
        <f>COUNTIF(Table3[Category],N19)</f>
        <v>0</v>
      </c>
      <c r="P19" s="49">
        <f t="shared" si="0"/>
        <v>0</v>
      </c>
      <c r="Q19" s="15">
        <f>COUNTIF(OPD!P15:P631,N19)</f>
        <v>0</v>
      </c>
      <c r="R19" s="50">
        <f t="shared" si="1"/>
        <v>0</v>
      </c>
    </row>
    <row r="20" spans="1:18">
      <c r="A20" s="12" t="s">
        <v>8443</v>
      </c>
      <c r="B20" s="13">
        <f>COUNTIF(OPD!$L$2:$L$618,A20)</f>
        <v>0</v>
      </c>
      <c r="C20" s="13">
        <f>COUNTIF(IPD!$M$2:$M$297,A20)</f>
        <v>0</v>
      </c>
      <c r="F20" s="21" t="s">
        <v>8344</v>
      </c>
      <c r="G20" s="16">
        <f>COUNTIF(OPD!$I$2:$I$618,F20)</f>
        <v>41</v>
      </c>
      <c r="H20" s="16">
        <f>COUNTIF(IPD!$J$2:$J$297,F20)</f>
        <v>44</v>
      </c>
      <c r="I20" s="67"/>
      <c r="J20" s="70"/>
      <c r="K20" s="71"/>
      <c r="L20" s="71"/>
      <c r="M20" s="39"/>
      <c r="N20" s="48" t="s">
        <v>8573</v>
      </c>
      <c r="O20" s="15">
        <f>COUNTIF(Table3[Category],N20)</f>
        <v>22</v>
      </c>
      <c r="P20" s="49">
        <f t="shared" si="0"/>
        <v>7.4324324324324328E-2</v>
      </c>
      <c r="Q20" s="15">
        <f>COUNTIF(OPD!P16:P632,N20)</f>
        <v>9</v>
      </c>
      <c r="R20" s="50">
        <f t="shared" si="1"/>
        <v>1.4634146341463415E-2</v>
      </c>
    </row>
    <row r="21" spans="1:18">
      <c r="A21" s="12" t="s">
        <v>8444</v>
      </c>
      <c r="B21" s="13">
        <f>COUNTIF(OPD!$L$2:$L$618,A21)</f>
        <v>0</v>
      </c>
      <c r="C21" s="13">
        <f>COUNTIF(IPD!$M$2:$M$297,A21)</f>
        <v>0</v>
      </c>
      <c r="F21" s="21" t="s">
        <v>8352</v>
      </c>
      <c r="G21" s="16">
        <f>COUNTIF(OPD!$I$2:$I$618,F21)</f>
        <v>145</v>
      </c>
      <c r="H21" s="16">
        <f>COUNTIF(IPD!$J$2:$J$297,F21)</f>
        <v>12</v>
      </c>
      <c r="I21" s="67"/>
      <c r="J21" s="70"/>
      <c r="K21" s="71"/>
      <c r="L21" s="71"/>
      <c r="M21" s="39"/>
      <c r="N21" s="51" t="s">
        <v>8429</v>
      </c>
      <c r="O21" s="52">
        <f>SUM(O6:O20)</f>
        <v>296</v>
      </c>
      <c r="P21" s="53">
        <f>SUM(P6:P20)</f>
        <v>1</v>
      </c>
      <c r="Q21" s="52">
        <f>SUM(Q6:Q20)</f>
        <v>615</v>
      </c>
      <c r="R21" s="53">
        <f>SUM(R6:R20)</f>
        <v>1</v>
      </c>
    </row>
    <row r="22" spans="1:18">
      <c r="A22" s="12" t="s">
        <v>8445</v>
      </c>
      <c r="B22" s="13">
        <f>COUNTIF(OPD!$L$2:$L$618,A22)</f>
        <v>0</v>
      </c>
      <c r="C22" s="13">
        <f>COUNTIF(IPD!$M$2:$M$297,A22)</f>
        <v>0</v>
      </c>
      <c r="F22" s="21" t="s">
        <v>8348</v>
      </c>
      <c r="G22" s="16">
        <f>COUNTIF(OPD!$I$2:$I$618,F22)</f>
        <v>431</v>
      </c>
      <c r="H22" s="16">
        <f>COUNTIF(IPD!$J$2:$J$297,F22)</f>
        <v>240</v>
      </c>
      <c r="I22" s="67"/>
      <c r="J22" s="70"/>
      <c r="K22" s="71"/>
      <c r="L22" s="71"/>
      <c r="M22" s="39"/>
    </row>
    <row r="23" spans="1:18">
      <c r="A23" s="12" t="s">
        <v>8446</v>
      </c>
      <c r="B23" s="13">
        <f>COUNTIF(OPD!$L$2:$L$618,A23)</f>
        <v>0</v>
      </c>
      <c r="C23" s="13">
        <f>COUNTIF(IPD!$M$2:$M$297,A23)</f>
        <v>0</v>
      </c>
      <c r="F23" s="18" t="s">
        <v>8429</v>
      </c>
      <c r="G23" s="35">
        <f>SUM(G20:G22)</f>
        <v>617</v>
      </c>
      <c r="H23" s="35">
        <f>SUM(H20:H22)</f>
        <v>296</v>
      </c>
      <c r="I23" s="67"/>
      <c r="J23" s="70"/>
      <c r="K23" s="71"/>
      <c r="L23" s="71"/>
      <c r="M23" s="39"/>
    </row>
    <row r="24" spans="1:18">
      <c r="A24" s="12" t="s">
        <v>8447</v>
      </c>
      <c r="B24" s="13">
        <f>COUNTIF(OPD!$L$2:$L$618,A24)</f>
        <v>0</v>
      </c>
      <c r="C24" s="13">
        <f>COUNTIF(IPD!$M$2:$M$297,A24)</f>
        <v>0</v>
      </c>
      <c r="F24" s="33"/>
      <c r="I24" s="67"/>
      <c r="J24" s="70"/>
      <c r="K24" s="71"/>
      <c r="L24" s="71"/>
    </row>
    <row r="25" spans="1:18">
      <c r="A25" s="12" t="s">
        <v>8448</v>
      </c>
      <c r="B25" s="13">
        <f>COUNTIF(OPD!$L$2:$L$618,A25)</f>
        <v>0</v>
      </c>
      <c r="C25" s="13">
        <f>COUNTIF(IPD!$M$2:$M$297,A25)</f>
        <v>0</v>
      </c>
      <c r="F25" s="33"/>
      <c r="I25" s="67"/>
      <c r="J25" s="70"/>
      <c r="K25" s="71"/>
      <c r="L25" s="71"/>
    </row>
    <row r="26" spans="1:18">
      <c r="A26" s="12" t="s">
        <v>8449</v>
      </c>
      <c r="B26" s="13">
        <f>COUNTIF(OPD!$L$2:$L$618,A26)</f>
        <v>0</v>
      </c>
      <c r="C26" s="13">
        <f>COUNTIF(IPD!$M$2:$M$297,A26)</f>
        <v>0</v>
      </c>
      <c r="F26" s="33"/>
      <c r="I26" s="67"/>
      <c r="J26" s="70"/>
      <c r="K26" s="71"/>
      <c r="L26" s="71"/>
    </row>
    <row r="27" spans="1:18">
      <c r="A27" s="12" t="s">
        <v>8450</v>
      </c>
      <c r="B27" s="13">
        <f>COUNTIF(OPD!$L$2:$L$618,A27)</f>
        <v>0</v>
      </c>
      <c r="C27" s="13">
        <f>COUNTIF(IPD!$M$2:$M$297,A27)</f>
        <v>0</v>
      </c>
      <c r="F27" s="33"/>
      <c r="I27" s="67"/>
      <c r="J27" s="70"/>
      <c r="K27" s="71"/>
      <c r="L27" s="71"/>
    </row>
    <row r="28" spans="1:18">
      <c r="A28" s="12" t="s">
        <v>8451</v>
      </c>
      <c r="B28" s="13">
        <f>COUNTIF(OPD!$L$2:$L$618,A28)</f>
        <v>0</v>
      </c>
      <c r="C28" s="13">
        <f>COUNTIF(IPD!$M$2:$M$297,A28)</f>
        <v>0</v>
      </c>
      <c r="F28" s="33"/>
      <c r="I28" s="67"/>
      <c r="J28" s="70"/>
      <c r="K28" s="71"/>
      <c r="L28" s="71"/>
    </row>
    <row r="29" spans="1:18">
      <c r="A29" s="12" t="s">
        <v>8452</v>
      </c>
      <c r="B29" s="13">
        <f>COUNTIF(OPD!$L$2:$L$618,A29)</f>
        <v>0</v>
      </c>
      <c r="C29" s="13">
        <f>COUNTIF(IPD!$M$2:$M$297,A29)</f>
        <v>0</v>
      </c>
      <c r="F29" s="33"/>
      <c r="I29" s="67"/>
      <c r="J29" s="70"/>
      <c r="K29" s="71"/>
      <c r="L29" s="71"/>
    </row>
    <row r="30" spans="1:18">
      <c r="A30" s="12" t="s">
        <v>8453</v>
      </c>
      <c r="B30" s="13">
        <f>COUNTIF(OPD!$L$2:$L$618,A30)</f>
        <v>0</v>
      </c>
      <c r="C30" s="13">
        <f>COUNTIF(IPD!$M$2:$M$297,A30)</f>
        <v>0</v>
      </c>
      <c r="F30" s="33"/>
      <c r="I30" s="67"/>
      <c r="J30" s="70"/>
      <c r="K30" s="71"/>
      <c r="L30" s="71"/>
    </row>
    <row r="31" spans="1:18">
      <c r="A31" s="12" t="s">
        <v>8454</v>
      </c>
      <c r="B31" s="13">
        <f>COUNTIF(OPD!$L$2:$L$618,A31)</f>
        <v>0</v>
      </c>
      <c r="C31" s="13">
        <f>COUNTIF(IPD!$M$2:$M$297,A31)</f>
        <v>0</v>
      </c>
      <c r="F31" s="33"/>
      <c r="J31" s="72"/>
      <c r="K31" s="72"/>
      <c r="L31" s="72"/>
    </row>
    <row r="32" spans="1:18">
      <c r="A32" s="12" t="s">
        <v>8455</v>
      </c>
      <c r="B32" s="13">
        <f>COUNTIF(OPD!$L$2:$L$618,A32)</f>
        <v>0</v>
      </c>
      <c r="C32" s="13">
        <f>COUNTIF(IPD!$M$2:$M$297,A32)</f>
        <v>0</v>
      </c>
      <c r="F32" s="33"/>
      <c r="J32" s="67"/>
      <c r="K32" s="67"/>
      <c r="L32" s="67"/>
    </row>
    <row r="33" spans="1:16">
      <c r="A33" s="12" t="s">
        <v>8456</v>
      </c>
      <c r="B33" s="13">
        <f>COUNTIF(OPD!$L$2:$L$618,A33)</f>
        <v>0</v>
      </c>
      <c r="C33" s="13">
        <f>COUNTIF(IPD!$M$2:$M$297,A33)</f>
        <v>0</v>
      </c>
      <c r="F33" s="33"/>
      <c r="J33" s="67"/>
      <c r="K33" s="67"/>
      <c r="L33" s="67"/>
    </row>
    <row r="34" spans="1:16">
      <c r="A34" s="12" t="s">
        <v>8457</v>
      </c>
      <c r="B34" s="13">
        <f>COUNTIF(OPD!$L$2:$L$618,A34)</f>
        <v>0</v>
      </c>
      <c r="C34" s="13">
        <f>COUNTIF(IPD!$M$2:$M$297,A34)</f>
        <v>0</v>
      </c>
      <c r="F34" s="33"/>
      <c r="J34" s="67"/>
      <c r="K34" s="67"/>
      <c r="L34" s="67"/>
    </row>
    <row r="35" spans="1:16">
      <c r="A35" s="12" t="s">
        <v>8458</v>
      </c>
      <c r="B35" s="13">
        <f>COUNTIF(OPD!$L$2:$L$618,A35)</f>
        <v>0</v>
      </c>
      <c r="C35" s="13">
        <f>COUNTIF(IPD!$M$2:$M$297,A35)</f>
        <v>0</v>
      </c>
      <c r="F35" s="33"/>
      <c r="J35" s="67"/>
      <c r="K35" s="67"/>
      <c r="L35" s="67"/>
    </row>
    <row r="36" spans="1:16">
      <c r="A36" s="12" t="s">
        <v>8459</v>
      </c>
      <c r="B36" s="13">
        <f>COUNTIF(OPD!$L$2:$L$618,A36)</f>
        <v>0</v>
      </c>
      <c r="C36" s="13">
        <f>COUNTIF(IPD!$M$2:$M$297,A36)</f>
        <v>0</v>
      </c>
      <c r="F36" s="33"/>
      <c r="J36" s="91"/>
      <c r="K36" s="67"/>
      <c r="L36" s="67"/>
    </row>
    <row r="37" spans="1:16">
      <c r="A37" s="12" t="s">
        <v>8460</v>
      </c>
      <c r="B37" s="13">
        <f>COUNTIF(OPD!$L$2:$L$618,A37)</f>
        <v>0</v>
      </c>
      <c r="C37" s="13">
        <f>COUNTIF(IPD!$M$2:$M$297,A37)</f>
        <v>0</v>
      </c>
      <c r="F37" s="33"/>
      <c r="J37" s="73"/>
      <c r="K37" s="74"/>
      <c r="L37" s="67"/>
    </row>
    <row r="38" spans="1:16">
      <c r="A38" s="12" t="s">
        <v>8461</v>
      </c>
      <c r="B38" s="13">
        <f>COUNTIF(OPD!$L$2:$L$618,A38)</f>
        <v>0</v>
      </c>
      <c r="C38" s="13">
        <f>COUNTIF(IPD!$M$2:$M$297,A38)</f>
        <v>0</v>
      </c>
      <c r="F38" s="33"/>
      <c r="J38" s="73"/>
      <c r="K38" s="74"/>
      <c r="L38" s="67"/>
    </row>
    <row r="39" spans="1:16">
      <c r="A39" s="12" t="s">
        <v>8462</v>
      </c>
      <c r="B39" s="13">
        <f>COUNTIF(OPD!$L$2:$L$618,A39)</f>
        <v>0</v>
      </c>
      <c r="C39" s="13">
        <f>COUNTIF(IPD!$M$2:$M$297,A39)</f>
        <v>0</v>
      </c>
      <c r="F39" s="33"/>
      <c r="J39" s="73"/>
      <c r="K39" s="74"/>
      <c r="L39" s="67"/>
    </row>
    <row r="40" spans="1:16">
      <c r="A40" s="12" t="s">
        <v>8463</v>
      </c>
      <c r="B40" s="13">
        <f>COUNTIF(OPD!$L$2:$L$618,A40)</f>
        <v>0</v>
      </c>
      <c r="C40" s="13">
        <f>COUNTIF(IPD!$M$2:$M$297,A40)</f>
        <v>0</v>
      </c>
      <c r="F40" s="33"/>
      <c r="J40" s="73"/>
      <c r="K40" s="74"/>
      <c r="L40" s="67"/>
    </row>
    <row r="41" spans="1:16">
      <c r="A41" s="12" t="s">
        <v>8464</v>
      </c>
      <c r="B41" s="13">
        <f>COUNTIF(OPD!$L$2:$L$618,A41)</f>
        <v>0</v>
      </c>
      <c r="C41" s="13">
        <f>COUNTIF(IPD!$M$2:$M$297,A41)</f>
        <v>0</v>
      </c>
      <c r="F41" s="33"/>
      <c r="J41" s="73"/>
      <c r="K41" s="74"/>
      <c r="L41" s="67"/>
    </row>
    <row r="42" spans="1:16">
      <c r="A42" s="12" t="s">
        <v>8465</v>
      </c>
      <c r="B42" s="13">
        <f>COUNTIF(OPD!$L$2:$L$618,A42)</f>
        <v>0</v>
      </c>
      <c r="C42" s="13">
        <f>COUNTIF(IPD!$M$2:$M$297,A42)</f>
        <v>0</v>
      </c>
      <c r="J42" s="73"/>
      <c r="K42" s="74"/>
      <c r="L42" s="67"/>
    </row>
    <row r="43" spans="1:16">
      <c r="A43" s="12" t="s">
        <v>8466</v>
      </c>
      <c r="B43" s="13">
        <f>COUNTIF(OPD!$L$2:$L$618,A43)</f>
        <v>0</v>
      </c>
      <c r="C43" s="13">
        <f>COUNTIF(IPD!$M$2:$M$297,A43)</f>
        <v>0</v>
      </c>
      <c r="J43" s="73"/>
      <c r="K43" s="74"/>
      <c r="L43" s="67"/>
      <c r="P43" s="67"/>
    </row>
    <row r="44" spans="1:16">
      <c r="A44" s="12" t="s">
        <v>8467</v>
      </c>
      <c r="B44" s="13">
        <f>COUNTIF(OPD!$L$2:$L$618,A44)</f>
        <v>0</v>
      </c>
      <c r="C44" s="13">
        <f>COUNTIF(IPD!$M$2:$M$297,A44)</f>
        <v>0</v>
      </c>
      <c r="J44" s="73"/>
      <c r="K44" s="74"/>
      <c r="L44" s="67"/>
      <c r="O44" s="67"/>
    </row>
    <row r="45" spans="1:16">
      <c r="A45" s="12" t="s">
        <v>8468</v>
      </c>
      <c r="B45" s="13">
        <f>COUNTIF(OPD!$L$2:$L$618,A45)</f>
        <v>0</v>
      </c>
      <c r="C45" s="13">
        <f>COUNTIF(IPD!$M$2:$M$297,A45)</f>
        <v>0</v>
      </c>
      <c r="J45" s="73"/>
      <c r="K45" s="74"/>
      <c r="L45" s="67"/>
    </row>
    <row r="46" spans="1:16">
      <c r="A46" s="12" t="s">
        <v>8469</v>
      </c>
      <c r="B46" s="13">
        <f>COUNTIF(OPD!$L$2:$L$618,A46)</f>
        <v>0</v>
      </c>
      <c r="C46" s="13">
        <f>COUNTIF(IPD!$M$2:$M$297,A46)</f>
        <v>0</v>
      </c>
      <c r="J46" s="73"/>
      <c r="K46" s="75" t="s">
        <v>8756</v>
      </c>
      <c r="L46" s="76" t="s">
        <v>8757</v>
      </c>
    </row>
    <row r="47" spans="1:16">
      <c r="A47" s="12" t="s">
        <v>8470</v>
      </c>
      <c r="B47" s="13">
        <f>COUNTIF(OPD!$L$2:$L$618,A47)</f>
        <v>0</v>
      </c>
      <c r="C47" s="13">
        <f>COUNTIF(IPD!$M$2:$M$297,A47)</f>
        <v>0</v>
      </c>
      <c r="J47" s="73"/>
      <c r="K47" s="77">
        <v>9680</v>
      </c>
      <c r="L47" s="78">
        <f>$K$50/$K$47</f>
        <v>6.3739669421487608E-2</v>
      </c>
    </row>
    <row r="48" spans="1:16">
      <c r="A48" s="12" t="s">
        <v>8471</v>
      </c>
      <c r="B48" s="13">
        <f>COUNTIF(OPD!$L$2:$L$618,A48)</f>
        <v>0</v>
      </c>
      <c r="C48" s="13">
        <f>COUNTIF(IPD!$M$2:$M$297,A48)</f>
        <v>0</v>
      </c>
      <c r="J48" s="73"/>
      <c r="K48" s="67"/>
      <c r="L48" s="67"/>
    </row>
    <row r="49" spans="1:13">
      <c r="A49" s="12" t="s">
        <v>8472</v>
      </c>
      <c r="B49" s="13">
        <f>COUNTIF(OPD!$L$2:$L$618,A49)</f>
        <v>0</v>
      </c>
      <c r="C49" s="13">
        <f>COUNTIF(IPD!$M$2:$M$297,A49)</f>
        <v>0</v>
      </c>
      <c r="J49" s="73"/>
      <c r="K49" s="75" t="s">
        <v>8756</v>
      </c>
      <c r="L49" s="76" t="s">
        <v>8758</v>
      </c>
    </row>
    <row r="50" spans="1:13">
      <c r="A50" s="12" t="s">
        <v>8473</v>
      </c>
      <c r="B50" s="13">
        <f>COUNTIF(OPD!$L$2:$L$618,A50)</f>
        <v>0</v>
      </c>
      <c r="C50" s="13">
        <f>COUNTIF(IPD!$M$2:$M$297,A50)</f>
        <v>0</v>
      </c>
      <c r="J50" s="73"/>
      <c r="K50" s="77">
        <v>617</v>
      </c>
      <c r="L50" s="79">
        <f>K53/K47</f>
        <v>3.0578512396694214E-2</v>
      </c>
    </row>
    <row r="51" spans="1:13">
      <c r="A51" s="18" t="s">
        <v>8429</v>
      </c>
      <c r="B51" s="22">
        <f>SUM(B3:B50)</f>
        <v>617</v>
      </c>
      <c r="C51" s="22">
        <f>SUM(C3:C50)</f>
        <v>296</v>
      </c>
      <c r="J51" s="73"/>
      <c r="K51" s="67"/>
      <c r="L51" s="79"/>
    </row>
    <row r="52" spans="1:13">
      <c r="J52" s="91"/>
      <c r="K52" s="75" t="s">
        <v>8756</v>
      </c>
      <c r="L52" s="67"/>
    </row>
    <row r="53" spans="1:13">
      <c r="J53" s="67"/>
      <c r="K53" s="77">
        <v>296</v>
      </c>
      <c r="L53" s="67"/>
    </row>
    <row r="56" spans="1:13">
      <c r="D56" s="98" t="s">
        <v>8752</v>
      </c>
      <c r="E56" s="98"/>
    </row>
    <row r="57" spans="1:13">
      <c r="D57" s="58"/>
      <c r="E57" s="59"/>
      <c r="F57" s="60"/>
    </row>
    <row r="58" spans="1:13">
      <c r="D58" s="55" t="s">
        <v>8759</v>
      </c>
      <c r="E58" s="55" t="s">
        <v>8760</v>
      </c>
    </row>
    <row r="59" spans="1:13">
      <c r="D59" s="55" t="s">
        <v>8754</v>
      </c>
      <c r="E59" s="55" t="s">
        <v>8522</v>
      </c>
      <c r="F59" s="55" t="s">
        <v>8531</v>
      </c>
      <c r="G59" s="55" t="s">
        <v>8559</v>
      </c>
      <c r="H59" s="55" t="s">
        <v>8527</v>
      </c>
      <c r="I59" s="55" t="s">
        <v>8518</v>
      </c>
      <c r="J59" s="55" t="s">
        <v>8551</v>
      </c>
      <c r="K59" s="55" t="s">
        <v>8539</v>
      </c>
      <c r="L59" s="55" t="s">
        <v>8543</v>
      </c>
      <c r="M59" s="55" t="s">
        <v>8755</v>
      </c>
    </row>
    <row r="60" spans="1:13">
      <c r="D60" s="39" t="s">
        <v>8541</v>
      </c>
      <c r="E60" s="54">
        <v>2</v>
      </c>
      <c r="F60" s="54">
        <v>1</v>
      </c>
      <c r="G60" s="54"/>
      <c r="H60" s="54">
        <v>7</v>
      </c>
      <c r="I60" s="54">
        <v>35</v>
      </c>
      <c r="J60" s="54"/>
      <c r="K60" s="54">
        <v>3</v>
      </c>
      <c r="L60" s="54"/>
      <c r="M60" s="57">
        <v>48</v>
      </c>
    </row>
    <row r="61" spans="1:13">
      <c r="D61" s="39" t="s">
        <v>8557</v>
      </c>
      <c r="E61" s="54"/>
      <c r="F61" s="54"/>
      <c r="G61" s="54"/>
      <c r="H61" s="54"/>
      <c r="I61" s="54">
        <v>1</v>
      </c>
      <c r="J61" s="54"/>
      <c r="K61" s="54"/>
      <c r="L61" s="54"/>
      <c r="M61" s="57">
        <v>1</v>
      </c>
    </row>
    <row r="62" spans="1:13">
      <c r="D62" s="39" t="s">
        <v>8565</v>
      </c>
      <c r="E62" s="54">
        <v>1</v>
      </c>
      <c r="F62" s="54"/>
      <c r="G62" s="54"/>
      <c r="H62" s="54"/>
      <c r="I62" s="54"/>
      <c r="J62" s="54"/>
      <c r="K62" s="54"/>
      <c r="L62" s="54"/>
      <c r="M62" s="57">
        <v>1</v>
      </c>
    </row>
    <row r="63" spans="1:13">
      <c r="D63" s="39" t="s">
        <v>8537</v>
      </c>
      <c r="E63" s="54">
        <v>5</v>
      </c>
      <c r="F63" s="54"/>
      <c r="G63" s="54"/>
      <c r="H63" s="54"/>
      <c r="I63" s="54">
        <v>1</v>
      </c>
      <c r="J63" s="54"/>
      <c r="K63" s="54"/>
      <c r="L63" s="54"/>
      <c r="M63" s="57">
        <v>6</v>
      </c>
    </row>
    <row r="64" spans="1:13">
      <c r="D64" s="39" t="s">
        <v>8524</v>
      </c>
      <c r="E64" s="54">
        <v>4</v>
      </c>
      <c r="F64" s="54">
        <v>2</v>
      </c>
      <c r="G64" s="54"/>
      <c r="H64" s="54">
        <v>1</v>
      </c>
      <c r="I64" s="54">
        <v>4</v>
      </c>
      <c r="J64" s="54"/>
      <c r="K64" s="54"/>
      <c r="L64" s="54"/>
      <c r="M64" s="57">
        <v>11</v>
      </c>
    </row>
    <row r="65" spans="4:13">
      <c r="D65" s="39" t="s">
        <v>8573</v>
      </c>
      <c r="E65" s="54">
        <v>4</v>
      </c>
      <c r="F65" s="54"/>
      <c r="G65" s="54"/>
      <c r="H65" s="54">
        <v>7</v>
      </c>
      <c r="I65" s="54">
        <v>11</v>
      </c>
      <c r="J65" s="54"/>
      <c r="K65" s="54"/>
      <c r="L65" s="54"/>
      <c r="M65" s="57">
        <v>22</v>
      </c>
    </row>
    <row r="66" spans="4:13">
      <c r="D66" s="39" t="s">
        <v>8549</v>
      </c>
      <c r="E66" s="54">
        <v>1</v>
      </c>
      <c r="F66" s="54"/>
      <c r="G66" s="54"/>
      <c r="H66" s="54"/>
      <c r="I66" s="54">
        <v>3</v>
      </c>
      <c r="J66" s="54"/>
      <c r="K66" s="54"/>
      <c r="L66" s="54"/>
      <c r="M66" s="57">
        <v>4</v>
      </c>
    </row>
    <row r="67" spans="4:13">
      <c r="D67" s="39" t="s">
        <v>8515</v>
      </c>
      <c r="E67" s="54">
        <v>33</v>
      </c>
      <c r="F67" s="54">
        <v>18</v>
      </c>
      <c r="G67" s="54"/>
      <c r="H67" s="54">
        <v>16</v>
      </c>
      <c r="I67" s="54">
        <v>40</v>
      </c>
      <c r="J67" s="54">
        <v>2</v>
      </c>
      <c r="K67" s="54">
        <v>4</v>
      </c>
      <c r="L67" s="54">
        <v>1</v>
      </c>
      <c r="M67" s="57">
        <v>114</v>
      </c>
    </row>
    <row r="68" spans="4:13">
      <c r="D68" s="39" t="s">
        <v>8520</v>
      </c>
      <c r="E68" s="54">
        <v>14</v>
      </c>
      <c r="F68" s="54">
        <v>12</v>
      </c>
      <c r="G68" s="54">
        <v>1</v>
      </c>
      <c r="H68" s="54">
        <v>18</v>
      </c>
      <c r="I68" s="54">
        <v>24</v>
      </c>
      <c r="J68" s="54"/>
      <c r="K68" s="54">
        <v>8</v>
      </c>
      <c r="L68" s="54"/>
      <c r="M68" s="57">
        <v>77</v>
      </c>
    </row>
    <row r="69" spans="4:13">
      <c r="D69" s="39" t="s">
        <v>8561</v>
      </c>
      <c r="E69" s="54">
        <v>1</v>
      </c>
      <c r="F69" s="54"/>
      <c r="G69" s="54"/>
      <c r="H69" s="54"/>
      <c r="I69" s="54">
        <v>3</v>
      </c>
      <c r="J69" s="54"/>
      <c r="K69" s="54"/>
      <c r="L69" s="54"/>
      <c r="M69" s="57">
        <v>4</v>
      </c>
    </row>
    <row r="70" spans="4:13">
      <c r="D70" s="39" t="s">
        <v>8533</v>
      </c>
      <c r="E70" s="54">
        <v>4</v>
      </c>
      <c r="F70" s="54"/>
      <c r="G70" s="54"/>
      <c r="H70" s="54">
        <v>1</v>
      </c>
      <c r="I70" s="54">
        <v>2</v>
      </c>
      <c r="J70" s="54"/>
      <c r="K70" s="54">
        <v>1</v>
      </c>
      <c r="L70" s="54"/>
      <c r="M70" s="57">
        <v>8</v>
      </c>
    </row>
    <row r="71" spans="4:13">
      <c r="D71" s="56" t="s">
        <v>8755</v>
      </c>
      <c r="E71" s="57">
        <v>69</v>
      </c>
      <c r="F71" s="57">
        <v>33</v>
      </c>
      <c r="G71" s="57">
        <v>1</v>
      </c>
      <c r="H71" s="57">
        <v>50</v>
      </c>
      <c r="I71" s="57">
        <v>124</v>
      </c>
      <c r="J71" s="57">
        <v>2</v>
      </c>
      <c r="K71" s="57">
        <v>16</v>
      </c>
      <c r="L71" s="57">
        <v>1</v>
      </c>
      <c r="M71" s="57">
        <v>296</v>
      </c>
    </row>
    <row r="72" spans="4:13">
      <c r="H72" s="61"/>
      <c r="I72" s="62"/>
      <c r="J72" s="63"/>
    </row>
    <row r="73" spans="4:13">
      <c r="H73" s="61"/>
      <c r="I73" s="62"/>
      <c r="J73" s="63"/>
    </row>
    <row r="74" spans="4:13">
      <c r="H74" s="61"/>
      <c r="I74" s="62"/>
      <c r="J74" s="63"/>
    </row>
    <row r="75" spans="4:13">
      <c r="H75" s="61"/>
      <c r="I75" s="62"/>
      <c r="J75" s="63"/>
    </row>
    <row r="76" spans="4:13">
      <c r="H76" s="61"/>
      <c r="I76" s="62"/>
      <c r="J76" s="63"/>
    </row>
    <row r="77" spans="4:13">
      <c r="H77" s="61"/>
      <c r="I77" s="62"/>
      <c r="J77" s="63"/>
    </row>
    <row r="78" spans="4:13">
      <c r="H78" s="61"/>
      <c r="I78" s="62"/>
      <c r="J78" s="63"/>
    </row>
    <row r="79" spans="4:13">
      <c r="H79" s="61"/>
      <c r="I79" s="62"/>
      <c r="J79" s="63"/>
    </row>
    <row r="80" spans="4:13">
      <c r="H80" s="61"/>
      <c r="I80" s="62"/>
      <c r="J80" s="63"/>
    </row>
    <row r="81" spans="8:10">
      <c r="H81" s="61"/>
      <c r="I81" s="62"/>
      <c r="J81" s="63"/>
    </row>
    <row r="82" spans="8:10">
      <c r="H82" s="61"/>
      <c r="I82" s="62"/>
      <c r="J82" s="63"/>
    </row>
    <row r="83" spans="8:10">
      <c r="H83" s="61"/>
      <c r="I83" s="62"/>
      <c r="J83" s="63"/>
    </row>
    <row r="84" spans="8:10">
      <c r="H84" s="64"/>
      <c r="I84" s="65"/>
      <c r="J84" s="66"/>
    </row>
  </sheetData>
  <mergeCells count="9">
    <mergeCell ref="A1:C1"/>
    <mergeCell ref="J9:L9"/>
    <mergeCell ref="J8:L8"/>
    <mergeCell ref="N4:R4"/>
    <mergeCell ref="D56:E56"/>
    <mergeCell ref="F2:J2"/>
    <mergeCell ref="F1:J1"/>
    <mergeCell ref="F17:H17"/>
    <mergeCell ref="F18:H18"/>
  </mergeCells>
  <pageMargins left="0.75" right="0.75" top="1" bottom="1" header="0.5" footer="0.5"/>
  <pageSetup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topLeftCell="A29" zoomScale="93" zoomScaleNormal="93" workbookViewId="0">
      <selection activeCell="V25" sqref="V25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Questions</vt:lpstr>
      <vt:lpstr>Leads</vt:lpstr>
      <vt:lpstr>OPD</vt:lpstr>
      <vt:lpstr>IDs</vt:lpstr>
      <vt:lpstr>IPD</vt:lpstr>
      <vt:lpstr>Final</vt:lpstr>
      <vt:lpstr>Dashboard</vt:lpstr>
      <vt:lpstr>OPD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Virmani (INFOSYS LIMITED)</dc:creator>
  <cp:lastModifiedBy>Priyam</cp:lastModifiedBy>
  <dcterms:created xsi:type="dcterms:W3CDTF">2022-08-23T05:10:00Z</dcterms:created>
  <dcterms:modified xsi:type="dcterms:W3CDTF">2023-02-16T03:51:56Z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1033-11.2.0.11219</vt:lpwstr>
  </property>
  <property fmtid="{D5CDD505-2E9C-101B-9397-08002B2CF9AE}" pid="3" name="ICV">
    <vt:lpwstr>92E47F5939934C70AD20DD6D5718C6DA</vt:lpwstr>
  </property>
</Properties>
</file>